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D:\Desktop\BRSR folder\Automation in ESG reporting\"/>
    </mc:Choice>
  </mc:AlternateContent>
  <xr:revisionPtr revIDLastSave="0" documentId="13_ncr:1_{953D0906-32C6-4FEA-9199-C60C4D98D6A8}" xr6:coauthVersionLast="47" xr6:coauthVersionMax="47" xr10:uidLastSave="{00000000-0000-0000-0000-000000000000}"/>
  <bookViews>
    <workbookView xWindow="-110" yWindow="-110" windowWidth="19420" windowHeight="10420" tabRatio="760" firstSheet="2" activeTab="6" xr2:uid="{97C6B826-978B-9C46-B3F1-A115AD8819A5}"/>
  </bookViews>
  <sheets>
    <sheet name="Assumption" sheetId="50" r:id="rId1"/>
    <sheet name="water consumption" sheetId="24" r:id="rId2"/>
    <sheet name="LTRIT" sheetId="33" r:id="rId3"/>
    <sheet name="Waste mgmt" sheetId="11" r:id="rId4"/>
    <sheet name="Principle 6 Pt 1,3,6,8" sheetId="19" r:id="rId5"/>
    <sheet name="Scope 1 &amp; Scope 2" sheetId="12" r:id="rId6"/>
    <sheet name="Principle 6 pt 6" sheetId="34" r:id="rId7"/>
    <sheet name="Nalagarh_stack emission" sheetId="51" r:id="rId8"/>
    <sheet name="Pune_stack report" sheetId="42" r:id="rId9"/>
    <sheet name="Manesar_stack report" sheetId="41" r:id="rId10"/>
    <sheet name="Tech Center_stack report" sheetId="40" r:id="rId11"/>
    <sheet name="NOida plant -3_stack report" sheetId="39" r:id="rId12"/>
    <sheet name="NOida plant -2_stack report" sheetId="38" r:id="rId13"/>
    <sheet name="STEC_stack report" sheetId="37" r:id="rId14"/>
    <sheet name="Chennai_Stack report" sheetId="36" r:id="rId15"/>
    <sheet name="Karsanpura_stack report" sheetId="35"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s>
  <definedNames>
    <definedName name="\" localSheetId="0" hidden="1">{#N/A,#N/A,FALSE,"Staffnos &amp; cost"}</definedName>
    <definedName name="\" localSheetId="4" hidden="1">{#N/A,#N/A,FALSE,"Staffnos &amp; cost"}</definedName>
    <definedName name="\" localSheetId="6" hidden="1">{#N/A,#N/A,FALSE,"Staffnos &amp; cost"}</definedName>
    <definedName name="\" localSheetId="5" hidden="1">{#N/A,#N/A,FALSE,"Staffnos &amp; cost"}</definedName>
    <definedName name="\" localSheetId="3" hidden="1">{#N/A,#N/A,FALSE,"Staffnos &amp; cost"}</definedName>
    <definedName name="\" localSheetId="1" hidden="1">{#N/A,#N/A,FALSE,"Staffnos &amp; cost"}</definedName>
    <definedName name="\" hidden="1">{#N/A,#N/A,FALSE,"Staffnos &amp; cost"}</definedName>
    <definedName name="\0">#REF!</definedName>
    <definedName name="\1">#REF!</definedName>
    <definedName name="\3">#REF!</definedName>
    <definedName name="\A">#REF!</definedName>
    <definedName name="\asdfjkl">#REF!</definedName>
    <definedName name="\B">#REF!</definedName>
    <definedName name="\c">#REF!</definedName>
    <definedName name="\d">#REF!</definedName>
    <definedName name="\e">#REF!</definedName>
    <definedName name="\f">#REF!</definedName>
    <definedName name="\g">#REF!</definedName>
    <definedName name="\gy\" localSheetId="0" hidden="1">{"Tariff - Tariff",#N/A,TRUE,"Tariff";"Tariff 1 - Tariff",#N/A,TRUE,"Tariff"}</definedName>
    <definedName name="\gy\" localSheetId="4" hidden="1">{"Tariff - Tariff",#N/A,TRUE,"Tariff";"Tariff 1 - Tariff",#N/A,TRUE,"Tariff"}</definedName>
    <definedName name="\gy\" localSheetId="6" hidden="1">{"Tariff - Tariff",#N/A,TRUE,"Tariff";"Tariff 1 - Tariff",#N/A,TRUE,"Tariff"}</definedName>
    <definedName name="\gy\" localSheetId="5" hidden="1">{"Tariff - Tariff",#N/A,TRUE,"Tariff";"Tariff 1 - Tariff",#N/A,TRUE,"Tariff"}</definedName>
    <definedName name="\gy\" localSheetId="3" hidden="1">{"Tariff - Tariff",#N/A,TRUE,"Tariff";"Tariff 1 - Tariff",#N/A,TRUE,"Tariff"}</definedName>
    <definedName name="\gy\" localSheetId="1" hidden="1">{"Tariff - Tariff",#N/A,TRUE,"Tariff";"Tariff 1 - Tariff",#N/A,TRUE,"Tariff"}</definedName>
    <definedName name="\gy\" hidden="1">{"Tariff - Tariff",#N/A,TRUE,"Tariff";"Tariff 1 - Tariff",#N/A,TRUE,"Tariff"}</definedName>
    <definedName name="\h">#REF!</definedName>
    <definedName name="\i">#REF!</definedName>
    <definedName name="\j">#REF!</definedName>
    <definedName name="\k">#REF!</definedName>
    <definedName name="\l">#REF!</definedName>
    <definedName name="\M">#REF!</definedName>
    <definedName name="\n">#REF!</definedName>
    <definedName name="\p">#REF!</definedName>
    <definedName name="\q">#REF!</definedName>
    <definedName name="\r">#REF!</definedName>
    <definedName name="\s">#REF!</definedName>
    <definedName name="\t">#REF!</definedName>
    <definedName name="\u">#REF!</definedName>
    <definedName name="\V">#REF!</definedName>
    <definedName name="\w">#REF!</definedName>
    <definedName name="\x">#REF!</definedName>
    <definedName name="\y" localSheetId="0">'[1]POWER-DEPT'!#REF!</definedName>
    <definedName name="\y" localSheetId="4">'[1]POWER-DEPT'!#REF!</definedName>
    <definedName name="\y" localSheetId="6">'[1]POWER-DEPT'!#REF!</definedName>
    <definedName name="\y" localSheetId="5">'[2]POWER-DEPT'!#REF!</definedName>
    <definedName name="\y" localSheetId="3">'[1]POWER-DEPT'!#REF!</definedName>
    <definedName name="\y" localSheetId="1">'[1]POWER-DEPT'!#REF!</definedName>
    <definedName name="\y">'[2]POWER-DEPT'!#REF!</definedName>
    <definedName name="\Z" localSheetId="4">#REF!</definedName>
    <definedName name="\Z" localSheetId="5">#REF!</definedName>
    <definedName name="\Z" localSheetId="3">#REF!</definedName>
    <definedName name="\Z" localSheetId="1">#REF!</definedName>
    <definedName name="\Z">#REF!</definedName>
    <definedName name="_" localSheetId="4">#REF!</definedName>
    <definedName name="_" localSheetId="5">#REF!</definedName>
    <definedName name="_" localSheetId="3">#REF!</definedName>
    <definedName name="_" localSheetId="1">#REF!</definedName>
    <definedName name="_">#REF!</definedName>
    <definedName name="______________xx1" localSheetId="0" hidden="1">{#N/A,#N/A,FALSE,"CMN_FE"}</definedName>
    <definedName name="______________xx1" localSheetId="4" hidden="1">{#N/A,#N/A,FALSE,"CMN_FE"}</definedName>
    <definedName name="______________xx1" localSheetId="6" hidden="1">{#N/A,#N/A,FALSE,"CMN_FE"}</definedName>
    <definedName name="______________xx1" localSheetId="5" hidden="1">{#N/A,#N/A,FALSE,"CMN_FE"}</definedName>
    <definedName name="______________xx1" localSheetId="3" hidden="1">{#N/A,#N/A,FALSE,"CMN_FE"}</definedName>
    <definedName name="______________xx1" localSheetId="1" hidden="1">{#N/A,#N/A,FALSE,"CMN_FE"}</definedName>
    <definedName name="______________xx1" hidden="1">{#N/A,#N/A,FALSE,"CMN_FE"}</definedName>
    <definedName name="__________CHN1" localSheetId="0">'[3]STORE NAME'!$E$1:$E$65536</definedName>
    <definedName name="__________CHN1" localSheetId="4">'[3]STORE NAME'!$E$1:$E$65536</definedName>
    <definedName name="__________CHN1" localSheetId="6">'[3]STORE NAME'!$E$1:$E$65536</definedName>
    <definedName name="__________CHN1" localSheetId="5">'[4]STORE NAME'!$E$1:$E$65536</definedName>
    <definedName name="__________CHN1" localSheetId="3">'[3]STORE NAME'!$E$1:$E$65536</definedName>
    <definedName name="__________CHN1" localSheetId="1">'[3]STORE NAME'!$E$1:$E$65536</definedName>
    <definedName name="__________CHN1">'[4]STORE NAME'!$E$1:$E$65536</definedName>
    <definedName name="__________PG1" localSheetId="4">#REF!</definedName>
    <definedName name="__________PG1" localSheetId="5">#REF!</definedName>
    <definedName name="__________PG1" localSheetId="3">#REF!</definedName>
    <definedName name="__________PG1" localSheetId="1">#REF!</definedName>
    <definedName name="__________PG1">#REF!</definedName>
    <definedName name="__________PG2" localSheetId="4">#REF!</definedName>
    <definedName name="__________PG2" localSheetId="5">#REF!</definedName>
    <definedName name="__________PG2" localSheetId="3">#REF!</definedName>
    <definedName name="__________PG2" localSheetId="1">#REF!</definedName>
    <definedName name="__________PG2">#REF!</definedName>
    <definedName name="__________PG3" localSheetId="4">#REF!</definedName>
    <definedName name="__________PG3" localSheetId="5">#REF!</definedName>
    <definedName name="__________PG3" localSheetId="3">#REF!</definedName>
    <definedName name="__________PG3" localSheetId="1">#REF!</definedName>
    <definedName name="__________PG3">#REF!</definedName>
    <definedName name="__________PG4">#REF!</definedName>
    <definedName name="__________PG5">#REF!</definedName>
    <definedName name="__________PG6">#REF!</definedName>
    <definedName name="__________PG8">#REF!</definedName>
    <definedName name="_________CHN1" localSheetId="0">'[3]STORE NAME'!$E$1:$E$65536</definedName>
    <definedName name="_________CHN1" localSheetId="4">'[3]STORE NAME'!$E$1:$E$65536</definedName>
    <definedName name="_________CHN1" localSheetId="6">'[3]STORE NAME'!$E$1:$E$65536</definedName>
    <definedName name="_________CHN1" localSheetId="5">'[4]STORE NAME'!$E$1:$E$65536</definedName>
    <definedName name="_________CHN1" localSheetId="3">'[3]STORE NAME'!$E$1:$E$65536</definedName>
    <definedName name="_________CHN1" localSheetId="1">'[3]STORE NAME'!$E$1:$E$65536</definedName>
    <definedName name="_________CHN1">'[4]STORE NAME'!$E$1:$E$65536</definedName>
    <definedName name="_________PG1" localSheetId="4">#REF!</definedName>
    <definedName name="_________PG1" localSheetId="5">#REF!</definedName>
    <definedName name="_________PG1" localSheetId="3">#REF!</definedName>
    <definedName name="_________PG1" localSheetId="1">#REF!</definedName>
    <definedName name="_________PG1">#REF!</definedName>
    <definedName name="_________PG2" localSheetId="4">#REF!</definedName>
    <definedName name="_________PG2" localSheetId="5">#REF!</definedName>
    <definedName name="_________PG2" localSheetId="3">#REF!</definedName>
    <definedName name="_________PG2" localSheetId="1">#REF!</definedName>
    <definedName name="_________PG2">#REF!</definedName>
    <definedName name="_________PG3" localSheetId="4">#REF!</definedName>
    <definedName name="_________PG3" localSheetId="5">#REF!</definedName>
    <definedName name="_________PG3" localSheetId="3">#REF!</definedName>
    <definedName name="_________PG3" localSheetId="1">#REF!</definedName>
    <definedName name="_________PG3">#REF!</definedName>
    <definedName name="_________PG4">#REF!</definedName>
    <definedName name="_________PG5">#REF!</definedName>
    <definedName name="_________PG6">#REF!</definedName>
    <definedName name="_________PG8">#REF!</definedName>
    <definedName name="_________xx1" localSheetId="0" hidden="1">{#N/A,#N/A,FALSE,"CMN_FE"}</definedName>
    <definedName name="_________xx1" localSheetId="4" hidden="1">{#N/A,#N/A,FALSE,"CMN_FE"}</definedName>
    <definedName name="_________xx1" localSheetId="6" hidden="1">{#N/A,#N/A,FALSE,"CMN_FE"}</definedName>
    <definedName name="_________xx1" localSheetId="5" hidden="1">{#N/A,#N/A,FALSE,"CMN_FE"}</definedName>
    <definedName name="_________xx1" localSheetId="3" hidden="1">{#N/A,#N/A,FALSE,"CMN_FE"}</definedName>
    <definedName name="_________xx1" localSheetId="1" hidden="1">{#N/A,#N/A,FALSE,"CMN_FE"}</definedName>
    <definedName name="_________xx1" hidden="1">{#N/A,#N/A,FALSE,"CMN_FE"}</definedName>
    <definedName name="________CHN1" localSheetId="0">'[3]STORE NAME'!$E$1:$E$65536</definedName>
    <definedName name="________CHN1" localSheetId="4">'[3]STORE NAME'!$E$1:$E$65536</definedName>
    <definedName name="________CHN1" localSheetId="6">'[3]STORE NAME'!$E$1:$E$65536</definedName>
    <definedName name="________CHN1" localSheetId="5">'[4]STORE NAME'!$E$1:$E$65536</definedName>
    <definedName name="________CHN1" localSheetId="3">'[3]STORE NAME'!$E$1:$E$65536</definedName>
    <definedName name="________CHN1" localSheetId="1">'[3]STORE NAME'!$E$1:$E$65536</definedName>
    <definedName name="________CHN1">'[4]STORE NAME'!$E$1:$E$65536</definedName>
    <definedName name="________DEP390" localSheetId="4">#REF!</definedName>
    <definedName name="________DEP390" localSheetId="5">#REF!</definedName>
    <definedName name="________DEP390" localSheetId="3">#REF!</definedName>
    <definedName name="________DEP390" localSheetId="1">#REF!</definedName>
    <definedName name="________DEP390">#REF!</definedName>
    <definedName name="________PG1" localSheetId="4">#REF!</definedName>
    <definedName name="________PG1" localSheetId="5">#REF!</definedName>
    <definedName name="________PG1" localSheetId="3">#REF!</definedName>
    <definedName name="________PG1" localSheetId="1">#REF!</definedName>
    <definedName name="________PG1">#REF!</definedName>
    <definedName name="________PG2" localSheetId="4">#REF!</definedName>
    <definedName name="________PG2" localSheetId="5">#REF!</definedName>
    <definedName name="________PG2" localSheetId="3">#REF!</definedName>
    <definedName name="________PG2" localSheetId="1">#REF!</definedName>
    <definedName name="________PG2">#REF!</definedName>
    <definedName name="________PG3">#REF!</definedName>
    <definedName name="________PG4">#REF!</definedName>
    <definedName name="________PG5">#REF!</definedName>
    <definedName name="________PG6">#REF!</definedName>
    <definedName name="________PG8">#REF!</definedName>
    <definedName name="________xx1" localSheetId="0" hidden="1">{#N/A,#N/A,FALSE,"CMN_FE"}</definedName>
    <definedName name="________xx1" localSheetId="4" hidden="1">{#N/A,#N/A,FALSE,"CMN_FE"}</definedName>
    <definedName name="________xx1" localSheetId="6" hidden="1">{#N/A,#N/A,FALSE,"CMN_FE"}</definedName>
    <definedName name="________xx1" localSheetId="5" hidden="1">{#N/A,#N/A,FALSE,"CMN_FE"}</definedName>
    <definedName name="________xx1" localSheetId="3" hidden="1">{#N/A,#N/A,FALSE,"CMN_FE"}</definedName>
    <definedName name="________xx1" localSheetId="1" hidden="1">{#N/A,#N/A,FALSE,"CMN_FE"}</definedName>
    <definedName name="________xx1" hidden="1">{#N/A,#N/A,FALSE,"CMN_FE"}</definedName>
    <definedName name="________YN1">#REF!</definedName>
    <definedName name="________YN2">#REF!</definedName>
    <definedName name="________YN3">#REF!</definedName>
    <definedName name="_______CHN1" localSheetId="0">'[3]STORE NAME'!$E$1:$E$65536</definedName>
    <definedName name="_______CHN1" localSheetId="4">'[3]STORE NAME'!$E$1:$E$65536</definedName>
    <definedName name="_______CHN1" localSheetId="6">'[3]STORE NAME'!$E$1:$E$65536</definedName>
    <definedName name="_______CHN1" localSheetId="5">'[4]STORE NAME'!$E$1:$E$65536</definedName>
    <definedName name="_______CHN1" localSheetId="3">'[3]STORE NAME'!$E$1:$E$65536</definedName>
    <definedName name="_______CHN1" localSheetId="1">'[3]STORE NAME'!$E$1:$E$65536</definedName>
    <definedName name="_______CHN1">'[4]STORE NAME'!$E$1:$E$65536</definedName>
    <definedName name="_______DAT10" localSheetId="4">#REF!</definedName>
    <definedName name="_______DAT10" localSheetId="5">#REF!</definedName>
    <definedName name="_______DAT10" localSheetId="3">#REF!</definedName>
    <definedName name="_______DAT10" localSheetId="1">#REF!</definedName>
    <definedName name="_______DAT10">#REF!</definedName>
    <definedName name="_______DAT13" localSheetId="4">#REF!</definedName>
    <definedName name="_______DAT13" localSheetId="5">#REF!</definedName>
    <definedName name="_______DAT13" localSheetId="3">#REF!</definedName>
    <definedName name="_______DAT13" localSheetId="1">#REF!</definedName>
    <definedName name="_______DAT13">#REF!</definedName>
    <definedName name="_______DAT5" localSheetId="4">#REF!</definedName>
    <definedName name="_______DAT5" localSheetId="5">#REF!</definedName>
    <definedName name="_______DAT5" localSheetId="3">#REF!</definedName>
    <definedName name="_______DAT5" localSheetId="1">#REF!</definedName>
    <definedName name="_______DAT5">#REF!</definedName>
    <definedName name="_______DAT6">#REF!</definedName>
    <definedName name="_______DAT7">#REF!</definedName>
    <definedName name="_______DAT8">#REF!</definedName>
    <definedName name="_______DAT9">#REF!</definedName>
    <definedName name="_______DEP390">#REF!</definedName>
    <definedName name="_______NSO2" localSheetId="0" hidden="1">{"'Sheet1'!$L$16"}</definedName>
    <definedName name="_______NSO2" localSheetId="4" hidden="1">{"'Sheet1'!$L$16"}</definedName>
    <definedName name="_______NSO2" localSheetId="6" hidden="1">{"'Sheet1'!$L$16"}</definedName>
    <definedName name="_______NSO2" localSheetId="5" hidden="1">{"'Sheet1'!$L$16"}</definedName>
    <definedName name="_______NSO2" localSheetId="3" hidden="1">{"'Sheet1'!$L$16"}</definedName>
    <definedName name="_______NSO2" localSheetId="1" hidden="1">{"'Sheet1'!$L$16"}</definedName>
    <definedName name="_______NSO2" hidden="1">{"'Sheet1'!$L$16"}</definedName>
    <definedName name="_______PG1">#REF!</definedName>
    <definedName name="_______PG2">#REF!</definedName>
    <definedName name="_______PG3">#REF!</definedName>
    <definedName name="_______PG4">#REF!</definedName>
    <definedName name="_______PG5">#REF!</definedName>
    <definedName name="_______PG6">#REF!</definedName>
    <definedName name="_______PG8">#REF!</definedName>
    <definedName name="_______xx1" localSheetId="0" hidden="1">{#N/A,#N/A,FALSE,"CMN_FE"}</definedName>
    <definedName name="_______xx1" localSheetId="4" hidden="1">{#N/A,#N/A,FALSE,"CMN_FE"}</definedName>
    <definedName name="_______xx1" localSheetId="6" hidden="1">{#N/A,#N/A,FALSE,"CMN_FE"}</definedName>
    <definedName name="_______xx1" localSheetId="5" hidden="1">{#N/A,#N/A,FALSE,"CMN_FE"}</definedName>
    <definedName name="_______xx1" localSheetId="3" hidden="1">{#N/A,#N/A,FALSE,"CMN_FE"}</definedName>
    <definedName name="_______xx1" localSheetId="1" hidden="1">{#N/A,#N/A,FALSE,"CMN_FE"}</definedName>
    <definedName name="_______xx1" hidden="1">{#N/A,#N/A,FALSE,"CMN_FE"}</definedName>
    <definedName name="_______YN1">#REF!</definedName>
    <definedName name="_______YN2">#REF!</definedName>
    <definedName name="_______YN3">#REF!</definedName>
    <definedName name="______CHN1" localSheetId="0">'[3]STORE NAME'!$E$1:$E$65536</definedName>
    <definedName name="______CHN1" localSheetId="4">'[3]STORE NAME'!$E$1:$E$65536</definedName>
    <definedName name="______CHN1" localSheetId="6">'[3]STORE NAME'!$E$1:$E$65536</definedName>
    <definedName name="______CHN1" localSheetId="5">'[4]STORE NAME'!$E$1:$E$65536</definedName>
    <definedName name="______CHN1" localSheetId="3">'[3]STORE NAME'!$E$1:$E$65536</definedName>
    <definedName name="______CHN1" localSheetId="1">'[3]STORE NAME'!$E$1:$E$65536</definedName>
    <definedName name="______CHN1">'[4]STORE NAME'!$E$1:$E$65536</definedName>
    <definedName name="______DAT1" localSheetId="4">#REF!</definedName>
    <definedName name="______DAT1" localSheetId="5">#REF!</definedName>
    <definedName name="______DAT1" localSheetId="3">#REF!</definedName>
    <definedName name="______DAT1" localSheetId="1">#REF!</definedName>
    <definedName name="______DAT1">#REF!</definedName>
    <definedName name="______DAT11" localSheetId="4">#REF!</definedName>
    <definedName name="______DAT11" localSheetId="5">#REF!</definedName>
    <definedName name="______DAT11" localSheetId="3">#REF!</definedName>
    <definedName name="______DAT11" localSheetId="1">#REF!</definedName>
    <definedName name="______DAT11">#REF!</definedName>
    <definedName name="______DAT12" localSheetId="4">#REF!</definedName>
    <definedName name="______DAT12" localSheetId="5">#REF!</definedName>
    <definedName name="______DAT12" localSheetId="3">#REF!</definedName>
    <definedName name="______DAT12" localSheetId="1">#REF!</definedName>
    <definedName name="______DAT12">#REF!</definedName>
    <definedName name="______DAT14">#REF!</definedName>
    <definedName name="______DAT2">#REF!</definedName>
    <definedName name="______DAT3">#REF!</definedName>
    <definedName name="______DAT4">#REF!</definedName>
    <definedName name="______DEP390">#REF!</definedName>
    <definedName name="______E99999">#REF!</definedName>
    <definedName name="______g1" localSheetId="0" hidden="1">{"'August 2000'!$A$1:$J$101"}</definedName>
    <definedName name="______g1" localSheetId="4" hidden="1">{"'August 2000'!$A$1:$J$101"}</definedName>
    <definedName name="______g1" localSheetId="6" hidden="1">{"'August 2000'!$A$1:$J$101"}</definedName>
    <definedName name="______g1" localSheetId="5" hidden="1">{"'August 2000'!$A$1:$J$101"}</definedName>
    <definedName name="______g1" localSheetId="3" hidden="1">{"'August 2000'!$A$1:$J$101"}</definedName>
    <definedName name="______g1" localSheetId="1" hidden="1">{"'August 2000'!$A$1:$J$101"}</definedName>
    <definedName name="______g1" hidden="1">{"'August 2000'!$A$1:$J$101"}</definedName>
    <definedName name="______JAI1">#REF!</definedName>
    <definedName name="______JAI2">#REF!</definedName>
    <definedName name="______JAI3">#REF!</definedName>
    <definedName name="______KJ1">#REF!</definedName>
    <definedName name="______KJ2">#REF!</definedName>
    <definedName name="______KJ3">#REF!</definedName>
    <definedName name="______KJ4">#REF!</definedName>
    <definedName name="______KJ5">#REF!</definedName>
    <definedName name="______PG1">#REF!</definedName>
    <definedName name="______PG10">#REF!</definedName>
    <definedName name="______PG11">#REF!</definedName>
    <definedName name="______PG12">#REF!</definedName>
    <definedName name="______pg14">#REF!</definedName>
    <definedName name="______PG2">#REF!</definedName>
    <definedName name="______PG3">#REF!</definedName>
    <definedName name="______PG4">#REF!</definedName>
    <definedName name="______pg45">#REF!</definedName>
    <definedName name="______PG5">#REF!</definedName>
    <definedName name="______PG6">#REF!</definedName>
    <definedName name="______PG7">#REF!</definedName>
    <definedName name="______PG8">#REF!</definedName>
    <definedName name="______PG9">#REF!</definedName>
    <definedName name="______RAM7">#REF!</definedName>
    <definedName name="______SCH1">#REF!</definedName>
    <definedName name="______TB1">'[5]Other notes'!#REF!</definedName>
    <definedName name="______TB2">'[5]Other notes'!#REF!</definedName>
    <definedName name="______TB3">'[5]Other notes'!#REF!</definedName>
    <definedName name="______TB4">'[5]Other notes'!#REF!</definedName>
    <definedName name="______TB5">'[5]Other notes'!#REF!</definedName>
    <definedName name="______TB6">'[5]Other notes'!#REF!</definedName>
    <definedName name="______TB7">'[5]Other notes'!#REF!</definedName>
    <definedName name="______xx1" localSheetId="0" hidden="1">{#N/A,#N/A,FALSE,"CMN_FE"}</definedName>
    <definedName name="______xx1" localSheetId="4" hidden="1">{#N/A,#N/A,FALSE,"CMN_FE"}</definedName>
    <definedName name="______xx1" localSheetId="6" hidden="1">{#N/A,#N/A,FALSE,"CMN_FE"}</definedName>
    <definedName name="______xx1" localSheetId="5" hidden="1">{#N/A,#N/A,FALSE,"CMN_FE"}</definedName>
    <definedName name="______xx1" localSheetId="3" hidden="1">{#N/A,#N/A,FALSE,"CMN_FE"}</definedName>
    <definedName name="______xx1" localSheetId="1" hidden="1">{#N/A,#N/A,FALSE,"CMN_FE"}</definedName>
    <definedName name="______xx1" hidden="1">{#N/A,#N/A,FALSE,"CMN_FE"}</definedName>
    <definedName name="______YN1">#REF!</definedName>
    <definedName name="______YN2">#REF!</definedName>
    <definedName name="______YN3">#REF!</definedName>
    <definedName name="_____asd1">#REF!</definedName>
    <definedName name="_____atn1">#REF!</definedName>
    <definedName name="_____atn10">#REF!</definedName>
    <definedName name="_____atn2">#REF!</definedName>
    <definedName name="_____atn3">#REF!</definedName>
    <definedName name="_____atn4">#REF!</definedName>
    <definedName name="_____atn5">#REF!</definedName>
    <definedName name="_____atn6">#REF!</definedName>
    <definedName name="_____atn7">#REF!</definedName>
    <definedName name="_____atn8">#REF!</definedName>
    <definedName name="_____atn9">#REF!</definedName>
    <definedName name="_____boi1">#REF!</definedName>
    <definedName name="_____boi2">#REF!</definedName>
    <definedName name="_____CHN1" localSheetId="0">'[3]STORE NAME'!$E$1:$E$65536</definedName>
    <definedName name="_____CHN1" localSheetId="4">'[3]STORE NAME'!$E$1:$E$65536</definedName>
    <definedName name="_____CHN1" localSheetId="6">'[3]STORE NAME'!$E$1:$E$65536</definedName>
    <definedName name="_____CHN1" localSheetId="5">'[4]STORE NAME'!$E$1:$E$65536</definedName>
    <definedName name="_____CHN1" localSheetId="3">'[3]STORE NAME'!$E$1:$E$65536</definedName>
    <definedName name="_____CHN1" localSheetId="1">'[3]STORE NAME'!$E$1:$E$65536</definedName>
    <definedName name="_____CHN1">'[4]STORE NAME'!$E$1:$E$65536</definedName>
    <definedName name="_____CON1" localSheetId="4">#REF!</definedName>
    <definedName name="_____CON1" localSheetId="5">#REF!</definedName>
    <definedName name="_____CON1" localSheetId="3">#REF!</definedName>
    <definedName name="_____CON1" localSheetId="1">#REF!</definedName>
    <definedName name="_____CON1">#REF!</definedName>
    <definedName name="_____CON2" localSheetId="4">#REF!</definedName>
    <definedName name="_____CON2" localSheetId="5">#REF!</definedName>
    <definedName name="_____CON2" localSheetId="3">#REF!</definedName>
    <definedName name="_____CON2" localSheetId="1">#REF!</definedName>
    <definedName name="_____CON2">#REF!</definedName>
    <definedName name="_____cpd1" localSheetId="4">#REF!</definedName>
    <definedName name="_____cpd1" localSheetId="5">#REF!</definedName>
    <definedName name="_____cpd1" localSheetId="3">#REF!</definedName>
    <definedName name="_____cpd1" localSheetId="1">#REF!</definedName>
    <definedName name="_____cpd1">#REF!</definedName>
    <definedName name="_____cpd2">#REF!</definedName>
    <definedName name="_____CTG6">#REF!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2">#REF!</definedName>
    <definedName name="_____DAT3">#REF!</definedName>
    <definedName name="_____DAT30">#REF!</definedName>
    <definedName name="_____DAT4">#REF!</definedName>
    <definedName name="_____DAT5">#REF!</definedName>
    <definedName name="_____DAT6">#REF!</definedName>
    <definedName name="_____DAT7">#REF!</definedName>
    <definedName name="_____DAT8">#REF!</definedName>
    <definedName name="_____DAT9">#REF!</definedName>
    <definedName name="_____deo1">#REF!</definedName>
    <definedName name="_____deo10">#REF!</definedName>
    <definedName name="_____deo2">#REF!</definedName>
    <definedName name="_____deo3">#REF!</definedName>
    <definedName name="_____deo4">#REF!</definedName>
    <definedName name="_____deo5">#REF!</definedName>
    <definedName name="_____deo6">#REF!</definedName>
    <definedName name="_____deo7">#REF!</definedName>
    <definedName name="_____deo8">#REF!</definedName>
    <definedName name="_____deo9">#REF!</definedName>
    <definedName name="_____DEP390">#REF!</definedName>
    <definedName name="_____JAI1">#REF!</definedName>
    <definedName name="_____JAI2">#REF!</definedName>
    <definedName name="_____JAI3">#REF!</definedName>
    <definedName name="_____KJ1">#REF!</definedName>
    <definedName name="_____KJ2">#REF!</definedName>
    <definedName name="_____KJ3">#REF!</definedName>
    <definedName name="_____KJ4">#REF!</definedName>
    <definedName name="_____KJ5">#REF!</definedName>
    <definedName name="_____lap1">#REF!</definedName>
    <definedName name="_____lap2">#REF!</definedName>
    <definedName name="_____nc151">#REF!</definedName>
    <definedName name="_____NET2">#REF!</definedName>
    <definedName name="_____NSO2" localSheetId="0" hidden="1">{"'Sheet1'!$L$16"}</definedName>
    <definedName name="_____NSO2" localSheetId="4" hidden="1">{"'Sheet1'!$L$16"}</definedName>
    <definedName name="_____NSO2" localSheetId="6" hidden="1">{"'Sheet1'!$L$16"}</definedName>
    <definedName name="_____NSO2" localSheetId="5" hidden="1">{"'Sheet1'!$L$16"}</definedName>
    <definedName name="_____NSO2" localSheetId="3" hidden="1">{"'Sheet1'!$L$16"}</definedName>
    <definedName name="_____NSO2" localSheetId="1" hidden="1">{"'Sheet1'!$L$16"}</definedName>
    <definedName name="_____NSO2" hidden="1">{"'Sheet1'!$L$16"}</definedName>
    <definedName name="_____OB99">#REF!</definedName>
    <definedName name="_____PG02">#REF!</definedName>
    <definedName name="_____PG1">#REF!</definedName>
    <definedName name="_____PG10">#REF!</definedName>
    <definedName name="_____PG11">#REF!</definedName>
    <definedName name="_____PG12">#REF!</definedName>
    <definedName name="_____pg14">#REF!</definedName>
    <definedName name="_____PG2">#REF!</definedName>
    <definedName name="_____PG3">#REF!</definedName>
    <definedName name="_____PG4">#REF!</definedName>
    <definedName name="_____pg45">#REF!</definedName>
    <definedName name="_____PG5">#REF!</definedName>
    <definedName name="_____PG6">#REF!</definedName>
    <definedName name="_____PG7">#REF!</definedName>
    <definedName name="_____PG8">#REF!</definedName>
    <definedName name="_____PG9">#REF!</definedName>
    <definedName name="_____pg99">#REF!</definedName>
    <definedName name="_____PLP1">#REF!</definedName>
    <definedName name="_____PLP2">#REF!</definedName>
    <definedName name="_____RAM7">#REF!</definedName>
    <definedName name="_____ro10">#REF!</definedName>
    <definedName name="_____s1">#REF!</definedName>
    <definedName name="_____SCH1">#REF!</definedName>
    <definedName name="_____TB1">'[5]Other notes'!#REF!</definedName>
    <definedName name="_____TB2">'[5]Other notes'!#REF!</definedName>
    <definedName name="_____TB3">'[5]Other notes'!#REF!</definedName>
    <definedName name="_____TB4">'[5]Other notes'!#REF!</definedName>
    <definedName name="_____TB5">'[5]Other notes'!#REF!</definedName>
    <definedName name="_____TB6">'[5]Other notes'!#REF!</definedName>
    <definedName name="_____TB7">'[5]Other notes'!#REF!</definedName>
    <definedName name="_____tct5" localSheetId="4">#REF!</definedName>
    <definedName name="_____tct5" localSheetId="5">#REF!</definedName>
    <definedName name="_____tct5" localSheetId="3">#REF!</definedName>
    <definedName name="_____tct5" localSheetId="1">#REF!</definedName>
    <definedName name="_____tct5">#REF!</definedName>
    <definedName name="_____tg427" localSheetId="4">#REF!</definedName>
    <definedName name="_____tg427" localSheetId="5">#REF!</definedName>
    <definedName name="_____tg427" localSheetId="3">#REF!</definedName>
    <definedName name="_____tg427" localSheetId="1">#REF!</definedName>
    <definedName name="_____tg427">#REF!</definedName>
    <definedName name="_____TH20" localSheetId="4">#REF!</definedName>
    <definedName name="_____TH20" localSheetId="5">#REF!</definedName>
    <definedName name="_____TH20" localSheetId="3">#REF!</definedName>
    <definedName name="_____TH20" localSheetId="1">#REF!</definedName>
    <definedName name="_____TH20">#REF!</definedName>
    <definedName name="_____xx1" localSheetId="0" hidden="1">{#N/A,#N/A,FALSE,"CMN_FE"}</definedName>
    <definedName name="_____xx1" localSheetId="4" hidden="1">{#N/A,#N/A,FALSE,"CMN_FE"}</definedName>
    <definedName name="_____xx1" localSheetId="6" hidden="1">{#N/A,#N/A,FALSE,"CMN_FE"}</definedName>
    <definedName name="_____xx1" localSheetId="5" hidden="1">{#N/A,#N/A,FALSE,"CMN_FE"}</definedName>
    <definedName name="_____xx1" localSheetId="3" hidden="1">{#N/A,#N/A,FALSE,"CMN_FE"}</definedName>
    <definedName name="_____xx1" localSheetId="1" hidden="1">{#N/A,#N/A,FALSE,"CMN_FE"}</definedName>
    <definedName name="_____xx1" hidden="1">{#N/A,#N/A,FALSE,"CMN_FE"}</definedName>
    <definedName name="_____YN1">#REF!</definedName>
    <definedName name="_____YN2">#REF!</definedName>
    <definedName name="_____YN3">#REF!</definedName>
    <definedName name="____asd1">#REF!</definedName>
    <definedName name="____atn1">#REF!</definedName>
    <definedName name="____atn10">#REF!</definedName>
    <definedName name="____atn2">#REF!</definedName>
    <definedName name="____atn3">#REF!</definedName>
    <definedName name="____atn4">#REF!</definedName>
    <definedName name="____atn5">#REF!</definedName>
    <definedName name="____atn6">#REF!</definedName>
    <definedName name="____atn7">#REF!</definedName>
    <definedName name="____atn8">#REF!</definedName>
    <definedName name="____atn9">#REF!</definedName>
    <definedName name="____boi1">#REF!</definedName>
    <definedName name="____boi2">#REF!</definedName>
    <definedName name="____CHN1" localSheetId="0">'[3]STORE NAME'!$E$1:$E$65536</definedName>
    <definedName name="____CHN1" localSheetId="4">'[3]STORE NAME'!$E$1:$E$65536</definedName>
    <definedName name="____CHN1" localSheetId="6">'[3]STORE NAME'!$E$1:$E$65536</definedName>
    <definedName name="____CHN1" localSheetId="5">'[4]STORE NAME'!$E$1:$E$65536</definedName>
    <definedName name="____CHN1" localSheetId="3">'[3]STORE NAME'!$E$1:$E$65536</definedName>
    <definedName name="____CHN1" localSheetId="1">'[3]STORE NAME'!$E$1:$E$65536</definedName>
    <definedName name="____CHN1">'[4]STORE NAME'!$E$1:$E$65536</definedName>
    <definedName name="____CON1" localSheetId="4">#REF!</definedName>
    <definedName name="____CON1" localSheetId="5">#REF!</definedName>
    <definedName name="____CON1" localSheetId="3">#REF!</definedName>
    <definedName name="____CON1" localSheetId="1">#REF!</definedName>
    <definedName name="____CON1">#REF!</definedName>
    <definedName name="____CON2" localSheetId="4">#REF!</definedName>
    <definedName name="____CON2" localSheetId="5">#REF!</definedName>
    <definedName name="____CON2" localSheetId="3">#REF!</definedName>
    <definedName name="____CON2" localSheetId="1">#REF!</definedName>
    <definedName name="____CON2">#REF!</definedName>
    <definedName name="____cpd1" localSheetId="4">#REF!</definedName>
    <definedName name="____cpd1" localSheetId="5">#REF!</definedName>
    <definedName name="____cpd1" localSheetId="3">#REF!</definedName>
    <definedName name="____cpd1" localSheetId="1">#REF!</definedName>
    <definedName name="____cpd1">#REF!</definedName>
    <definedName name="____cpd2">#REF!</definedName>
    <definedName name="____CTG6">#REF!</definedName>
    <definedName name="____DAT1">#REF!</definedName>
    <definedName name="____DAT10">#REF!</definedName>
    <definedName name="____DAT11">#REF!</definedName>
    <definedName name="____DAT12">#REF!</definedName>
    <definedName name="____DAT13">#REF!</definedName>
    <definedName name="____DAT14">#REF!</definedName>
    <definedName name="____DAT2">#REF!</definedName>
    <definedName name="____DAT3">#REF!</definedName>
    <definedName name="____DAT30">#REF!</definedName>
    <definedName name="____DAT4">#REF!</definedName>
    <definedName name="____DAT5">#REF!</definedName>
    <definedName name="____DAT6">#REF!</definedName>
    <definedName name="____DAT7">#REF!</definedName>
    <definedName name="____DAT8">#REF!</definedName>
    <definedName name="____DAT9">#REF!</definedName>
    <definedName name="____deo1">#REF!</definedName>
    <definedName name="____deo10">#REF!</definedName>
    <definedName name="____deo2">#REF!</definedName>
    <definedName name="____deo3">#REF!</definedName>
    <definedName name="____deo4">#REF!</definedName>
    <definedName name="____deo5">#REF!</definedName>
    <definedName name="____deo6">#REF!</definedName>
    <definedName name="____deo7">#REF!</definedName>
    <definedName name="____deo8">#REF!</definedName>
    <definedName name="____deo9">#REF!</definedName>
    <definedName name="____DEP390">#REF!</definedName>
    <definedName name="____E99999">#REF!</definedName>
    <definedName name="____g1" localSheetId="0" hidden="1">{"'August 2000'!$A$1:$J$101"}</definedName>
    <definedName name="____g1" localSheetId="4" hidden="1">{"'August 2000'!$A$1:$J$101"}</definedName>
    <definedName name="____g1" localSheetId="6" hidden="1">{"'August 2000'!$A$1:$J$101"}</definedName>
    <definedName name="____g1" localSheetId="5" hidden="1">{"'August 2000'!$A$1:$J$101"}</definedName>
    <definedName name="____g1" localSheetId="3" hidden="1">{"'August 2000'!$A$1:$J$101"}</definedName>
    <definedName name="____g1" localSheetId="1" hidden="1">{"'August 2000'!$A$1:$J$101"}</definedName>
    <definedName name="____g1" hidden="1">{"'August 2000'!$A$1:$J$101"}</definedName>
    <definedName name="____JAI1">#REF!</definedName>
    <definedName name="____JAI2">#REF!</definedName>
    <definedName name="____JAI3">#REF!</definedName>
    <definedName name="____KJ1">#REF!</definedName>
    <definedName name="____KJ2">#REF!</definedName>
    <definedName name="____KJ3">#REF!</definedName>
    <definedName name="____KJ4">#REF!</definedName>
    <definedName name="____KJ5">#REF!</definedName>
    <definedName name="____lap1">#REF!</definedName>
    <definedName name="____lap2">#REF!</definedName>
    <definedName name="____nc151">#REF!</definedName>
    <definedName name="____NET2">#REF!</definedName>
    <definedName name="____NSO2" localSheetId="0" hidden="1">{"'Sheet1'!$L$16"}</definedName>
    <definedName name="____NSO2" localSheetId="4" hidden="1">{"'Sheet1'!$L$16"}</definedName>
    <definedName name="____NSO2" localSheetId="6" hidden="1">{"'Sheet1'!$L$16"}</definedName>
    <definedName name="____NSO2" localSheetId="5" hidden="1">{"'Sheet1'!$L$16"}</definedName>
    <definedName name="____NSO2" localSheetId="3" hidden="1">{"'Sheet1'!$L$16"}</definedName>
    <definedName name="____NSO2" localSheetId="1" hidden="1">{"'Sheet1'!$L$16"}</definedName>
    <definedName name="____NSO2" hidden="1">{"'Sheet1'!$L$16"}</definedName>
    <definedName name="____OB99">#REF!</definedName>
    <definedName name="____PG02">#REF!</definedName>
    <definedName name="____PG1">#REF!</definedName>
    <definedName name="____PG10">#REF!</definedName>
    <definedName name="____PG11">#REF!</definedName>
    <definedName name="____PG12">#REF!</definedName>
    <definedName name="____pg14">#REF!</definedName>
    <definedName name="____PG2">#REF!</definedName>
    <definedName name="____PG3">#REF!</definedName>
    <definedName name="____PG4">#REF!</definedName>
    <definedName name="____pg45">#REF!</definedName>
    <definedName name="____PG5">#REF!</definedName>
    <definedName name="____PG6">#REF!</definedName>
    <definedName name="____PG7">#REF!</definedName>
    <definedName name="____PG8">#REF!</definedName>
    <definedName name="____PG9">#REF!</definedName>
    <definedName name="____pg99">#REF!</definedName>
    <definedName name="____PLP1">#REF!</definedName>
    <definedName name="____PLP2">#REF!</definedName>
    <definedName name="____RAM7">#REF!</definedName>
    <definedName name="____ro10">#REF!</definedName>
    <definedName name="____s1">#REF!</definedName>
    <definedName name="____SCH1">#REF!</definedName>
    <definedName name="____TB1">'[5]Other notes'!#REF!</definedName>
    <definedName name="____TB2">'[5]Other notes'!#REF!</definedName>
    <definedName name="____TB3">'[5]Other notes'!#REF!</definedName>
    <definedName name="____TB4">'[5]Other notes'!#REF!</definedName>
    <definedName name="____TB5">'[5]Other notes'!#REF!</definedName>
    <definedName name="____TB6">'[5]Other notes'!#REF!</definedName>
    <definedName name="____TB7">'[5]Other notes'!#REF!</definedName>
    <definedName name="____tct5" localSheetId="4">#REF!</definedName>
    <definedName name="____tct5" localSheetId="5">#REF!</definedName>
    <definedName name="____tct5" localSheetId="3">#REF!</definedName>
    <definedName name="____tct5" localSheetId="1">#REF!</definedName>
    <definedName name="____tct5">#REF!</definedName>
    <definedName name="____tg427" localSheetId="4">#REF!</definedName>
    <definedName name="____tg427" localSheetId="5">#REF!</definedName>
    <definedName name="____tg427" localSheetId="3">#REF!</definedName>
    <definedName name="____tg427" localSheetId="1">#REF!</definedName>
    <definedName name="____tg427">#REF!</definedName>
    <definedName name="____TH20" localSheetId="4">#REF!</definedName>
    <definedName name="____TH20" localSheetId="5">#REF!</definedName>
    <definedName name="____TH20" localSheetId="3">#REF!</definedName>
    <definedName name="____TH20" localSheetId="1">#REF!</definedName>
    <definedName name="____TH20">#REF!</definedName>
    <definedName name="____xx1" localSheetId="0" hidden="1">{#N/A,#N/A,FALSE,"CMN_FE"}</definedName>
    <definedName name="____xx1" localSheetId="4" hidden="1">{#N/A,#N/A,FALSE,"CMN_FE"}</definedName>
    <definedName name="____xx1" localSheetId="6" hidden="1">{#N/A,#N/A,FALSE,"CMN_FE"}</definedName>
    <definedName name="____xx1" localSheetId="5" hidden="1">{#N/A,#N/A,FALSE,"CMN_FE"}</definedName>
    <definedName name="____xx1" localSheetId="3" hidden="1">{#N/A,#N/A,FALSE,"CMN_FE"}</definedName>
    <definedName name="____xx1" localSheetId="1" hidden="1">{#N/A,#N/A,FALSE,"CMN_FE"}</definedName>
    <definedName name="____xx1" hidden="1">{#N/A,#N/A,FALSE,"CMN_FE"}</definedName>
    <definedName name="____YN1">#REF!</definedName>
    <definedName name="____YN2">#REF!</definedName>
    <definedName name="____YN3">#REF!</definedName>
    <definedName name="___1">#REF!</definedName>
    <definedName name="___115JAA">#REF!</definedName>
    <definedName name="___115JBNEW">#REF!</definedName>
    <definedName name="___2">#REF!</definedName>
    <definedName name="___3">#REF!</definedName>
    <definedName name="___4">#REF!</definedName>
    <definedName name="___43B">#REF!</definedName>
    <definedName name="___6">#REF!</definedName>
    <definedName name="___8">#REF!</definedName>
    <definedName name="___80G">#REF!</definedName>
    <definedName name="___80IB">#REF!</definedName>
    <definedName name="___A1">#REF!</definedName>
    <definedName name="___A2">#REF!</definedName>
    <definedName name="___asd1">#REF!</definedName>
    <definedName name="___atn1">#REF!</definedName>
    <definedName name="___atn10">#REF!</definedName>
    <definedName name="___atn2">#REF!</definedName>
    <definedName name="___atn3">#REF!</definedName>
    <definedName name="___atn4">#REF!</definedName>
    <definedName name="___atn5">#REF!</definedName>
    <definedName name="___atn6">#REF!</definedName>
    <definedName name="___atn7">#REF!</definedName>
    <definedName name="___atn8">#REF!</definedName>
    <definedName name="___atn9">#REF!</definedName>
    <definedName name="___B1">#REF!</definedName>
    <definedName name="___B2">#REF!</definedName>
    <definedName name="___B3">#REF!</definedName>
    <definedName name="___B4">#REF!</definedName>
    <definedName name="___boi1">#REF!</definedName>
    <definedName name="___boi2">#REF!</definedName>
    <definedName name="___CHN1" localSheetId="0">'[3]STORE NAME'!$E$1:$E$65536</definedName>
    <definedName name="___CHN1" localSheetId="4">'[3]STORE NAME'!$E$1:$E$65536</definedName>
    <definedName name="___CHN1" localSheetId="6">'[3]STORE NAME'!$E$1:$E$65536</definedName>
    <definedName name="___CHN1" localSheetId="5">'[4]STORE NAME'!$E$1:$E$65536</definedName>
    <definedName name="___CHN1" localSheetId="3">'[3]STORE NAME'!$E$1:$E$65536</definedName>
    <definedName name="___CHN1" localSheetId="1">'[3]STORE NAME'!$E$1:$E$65536</definedName>
    <definedName name="___CHN1">'[4]STORE NAME'!$E$1:$E$65536</definedName>
    <definedName name="___CON1" localSheetId="4">#REF!</definedName>
    <definedName name="___CON1" localSheetId="5">#REF!</definedName>
    <definedName name="___CON1" localSheetId="3">#REF!</definedName>
    <definedName name="___CON1" localSheetId="1">#REF!</definedName>
    <definedName name="___CON1">#REF!</definedName>
    <definedName name="___CON2" localSheetId="4">#REF!</definedName>
    <definedName name="___CON2" localSheetId="5">#REF!</definedName>
    <definedName name="___CON2" localSheetId="3">#REF!</definedName>
    <definedName name="___CON2" localSheetId="1">#REF!</definedName>
    <definedName name="___CON2">#REF!</definedName>
    <definedName name="___cpd1" localSheetId="4">#REF!</definedName>
    <definedName name="___cpd1" localSheetId="5">#REF!</definedName>
    <definedName name="___cpd1" localSheetId="3">#REF!</definedName>
    <definedName name="___cpd1" localSheetId="1">#REF!</definedName>
    <definedName name="___cpd1">#REF!</definedName>
    <definedName name="___cpd2">#REF!</definedName>
    <definedName name="___CTG6">#REF!</definedName>
    <definedName name="___DAT1">#REF!</definedName>
    <definedName name="___DAT10">#REF!</definedName>
    <definedName name="___DAT11">#REF!</definedName>
    <definedName name="___DAT12">#REF!</definedName>
    <definedName name="___DAT13">#REF!</definedName>
    <definedName name="___DAT14">#REF!</definedName>
    <definedName name="___DAT2">#REF!</definedName>
    <definedName name="___DAT3">#REF!</definedName>
    <definedName name="___DAT30">#REF!</definedName>
    <definedName name="___DAT4">#REF!</definedName>
    <definedName name="___DAT5">#REF!</definedName>
    <definedName name="___DAT6">#REF!</definedName>
    <definedName name="___DAT7">#REF!</definedName>
    <definedName name="___DAT8">#REF!</definedName>
    <definedName name="___DAT9">#REF!</definedName>
    <definedName name="___deo1">#REF!</definedName>
    <definedName name="___deo10">#REF!</definedName>
    <definedName name="___deo2">#REF!</definedName>
    <definedName name="___deo3">#REF!</definedName>
    <definedName name="___deo4">#REF!</definedName>
    <definedName name="___deo5">#REF!</definedName>
    <definedName name="___deo6">#REF!</definedName>
    <definedName name="___deo7">#REF!</definedName>
    <definedName name="___deo8">#REF!</definedName>
    <definedName name="___deo9">#REF!</definedName>
    <definedName name="___DEP390">#REF!</definedName>
    <definedName name="___E99999">#REF!</definedName>
    <definedName name="___g1" localSheetId="0" hidden="1">{"'August 2000'!$A$1:$J$101"}</definedName>
    <definedName name="___g1" localSheetId="4" hidden="1">{"'August 2000'!$A$1:$J$101"}</definedName>
    <definedName name="___g1" localSheetId="6" hidden="1">{"'August 2000'!$A$1:$J$101"}</definedName>
    <definedName name="___g1" localSheetId="5" hidden="1">{"'August 2000'!$A$1:$J$101"}</definedName>
    <definedName name="___g1" localSheetId="3" hidden="1">{"'August 2000'!$A$1:$J$101"}</definedName>
    <definedName name="___g1" localSheetId="1" hidden="1">{"'August 2000'!$A$1:$J$101"}</definedName>
    <definedName name="___g1" hidden="1">{"'August 2000'!$A$1:$J$101"}</definedName>
    <definedName name="___INF10" localSheetId="0">[6]Paramètres!$AE$20</definedName>
    <definedName name="___INF10" localSheetId="4">[6]Paramètres!$AE$20</definedName>
    <definedName name="___INF10" localSheetId="6">[6]Paramètres!$AE$20</definedName>
    <definedName name="___INF10" localSheetId="5">[7]Paramètres!$AE$20</definedName>
    <definedName name="___INF10" localSheetId="3">[6]Paramètres!$AE$20</definedName>
    <definedName name="___INF10" localSheetId="1">[6]Paramètres!$AE$20</definedName>
    <definedName name="___INF10">[7]Paramètres!$AE$20</definedName>
    <definedName name="___INF2" localSheetId="0">[6]Paramètres!$G$20</definedName>
    <definedName name="___INF2" localSheetId="4">[6]Paramètres!$G$20</definedName>
    <definedName name="___INF2" localSheetId="6">[6]Paramètres!$G$20</definedName>
    <definedName name="___INF2" localSheetId="5">[7]Paramètres!$G$20</definedName>
    <definedName name="___INF2" localSheetId="3">[6]Paramètres!$G$20</definedName>
    <definedName name="___INF2" localSheetId="1">[6]Paramètres!$G$20</definedName>
    <definedName name="___INF2">[7]Paramètres!$G$20</definedName>
    <definedName name="___INF3" localSheetId="0">[6]Paramètres!$J$20</definedName>
    <definedName name="___INF3" localSheetId="4">[6]Paramètres!$J$20</definedName>
    <definedName name="___INF3" localSheetId="6">[6]Paramètres!$J$20</definedName>
    <definedName name="___INF3" localSheetId="5">[7]Paramètres!$J$20</definedName>
    <definedName name="___INF3" localSheetId="3">[6]Paramètres!$J$20</definedName>
    <definedName name="___INF3" localSheetId="1">[6]Paramètres!$J$20</definedName>
    <definedName name="___INF3">[7]Paramètres!$J$20</definedName>
    <definedName name="___INF4" localSheetId="0">[6]Paramètres!$M$20</definedName>
    <definedName name="___INF4" localSheetId="4">[6]Paramètres!$M$20</definedName>
    <definedName name="___INF4" localSheetId="6">[6]Paramètres!$M$20</definedName>
    <definedName name="___INF4" localSheetId="5">[7]Paramètres!$M$20</definedName>
    <definedName name="___INF4" localSheetId="3">[6]Paramètres!$M$20</definedName>
    <definedName name="___INF4" localSheetId="1">[6]Paramètres!$M$20</definedName>
    <definedName name="___INF4">[7]Paramètres!$M$20</definedName>
    <definedName name="___INF5" localSheetId="0">[6]Paramètres!$P$20</definedName>
    <definedName name="___INF5" localSheetId="4">[6]Paramètres!$P$20</definedName>
    <definedName name="___INF5" localSheetId="6">[6]Paramètres!$P$20</definedName>
    <definedName name="___INF5" localSheetId="5">[7]Paramètres!$P$20</definedName>
    <definedName name="___INF5" localSheetId="3">[6]Paramètres!$P$20</definedName>
    <definedName name="___INF5" localSheetId="1">[6]Paramètres!$P$20</definedName>
    <definedName name="___INF5">[7]Paramètres!$P$20</definedName>
    <definedName name="___INF6" localSheetId="0">[6]Paramètres!$S$20</definedName>
    <definedName name="___INF6" localSheetId="4">[6]Paramètres!$S$20</definedName>
    <definedName name="___INF6" localSheetId="6">[6]Paramètres!$S$20</definedName>
    <definedName name="___INF6" localSheetId="5">[7]Paramètres!$S$20</definedName>
    <definedName name="___INF6" localSheetId="3">[6]Paramètres!$S$20</definedName>
    <definedName name="___INF6" localSheetId="1">[6]Paramètres!$S$20</definedName>
    <definedName name="___INF6">[7]Paramètres!$S$20</definedName>
    <definedName name="___INF7" localSheetId="0">[6]Paramètres!$V$20</definedName>
    <definedName name="___INF7" localSheetId="4">[6]Paramètres!$V$20</definedName>
    <definedName name="___INF7" localSheetId="6">[6]Paramètres!$V$20</definedName>
    <definedName name="___INF7" localSheetId="5">[7]Paramètres!$V$20</definedName>
    <definedName name="___INF7" localSheetId="3">[6]Paramètres!$V$20</definedName>
    <definedName name="___INF7" localSheetId="1">[6]Paramètres!$V$20</definedName>
    <definedName name="___INF7">[7]Paramètres!$V$20</definedName>
    <definedName name="___INF8" localSheetId="0">[6]Paramètres!$Y$20</definedName>
    <definedName name="___INF8" localSheetId="4">[6]Paramètres!$Y$20</definedName>
    <definedName name="___INF8" localSheetId="6">[6]Paramètres!$Y$20</definedName>
    <definedName name="___INF8" localSheetId="5">[7]Paramètres!$Y$20</definedName>
    <definedName name="___INF8" localSheetId="3">[6]Paramètres!$Y$20</definedName>
    <definedName name="___INF8" localSheetId="1">[6]Paramètres!$Y$20</definedName>
    <definedName name="___INF8">[7]Paramètres!$Y$20</definedName>
    <definedName name="___INF9" localSheetId="0">[6]Paramètres!$AB$20</definedName>
    <definedName name="___INF9" localSheetId="4">[6]Paramètres!$AB$20</definedName>
    <definedName name="___INF9" localSheetId="6">[6]Paramètres!$AB$20</definedName>
    <definedName name="___INF9" localSheetId="5">[7]Paramètres!$AB$20</definedName>
    <definedName name="___INF9" localSheetId="3">[6]Paramètres!$AB$20</definedName>
    <definedName name="___INF9" localSheetId="1">[6]Paramètres!$AB$20</definedName>
    <definedName name="___INF9">[7]Paramètres!$AB$20</definedName>
    <definedName name="___INV2" localSheetId="4">#REF!</definedName>
    <definedName name="___INV2" localSheetId="5">#REF!</definedName>
    <definedName name="___INV2" localSheetId="3">#REF!</definedName>
    <definedName name="___INV2" localSheetId="1">#REF!</definedName>
    <definedName name="___INV2">#REF!</definedName>
    <definedName name="___JAI1" localSheetId="4">#REF!</definedName>
    <definedName name="___JAI1" localSheetId="5">#REF!</definedName>
    <definedName name="___JAI1" localSheetId="3">#REF!</definedName>
    <definedName name="___JAI1" localSheetId="1">#REF!</definedName>
    <definedName name="___JAI1">#REF!</definedName>
    <definedName name="___JAI2" localSheetId="4">#REF!</definedName>
    <definedName name="___JAI2" localSheetId="5">#REF!</definedName>
    <definedName name="___JAI2" localSheetId="3">#REF!</definedName>
    <definedName name="___JAI2" localSheetId="1">#REF!</definedName>
    <definedName name="___JAI2">#REF!</definedName>
    <definedName name="___JAI3">#REF!</definedName>
    <definedName name="___KJ1">#REF!</definedName>
    <definedName name="___KJ2">#REF!</definedName>
    <definedName name="___KJ3">#REF!</definedName>
    <definedName name="___KJ4">#REF!</definedName>
    <definedName name="___KJ5">#REF!</definedName>
    <definedName name="___lap1">#REF!</definedName>
    <definedName name="___lap2">#REF!</definedName>
    <definedName name="___nc151">#REF!</definedName>
    <definedName name="___NET2">#REF!</definedName>
    <definedName name="___NSO2" localSheetId="0" hidden="1">{"'Sheet1'!$L$16"}</definedName>
    <definedName name="___NSO2" localSheetId="4" hidden="1">{"'Sheet1'!$L$16"}</definedName>
    <definedName name="___NSO2" localSheetId="6" hidden="1">{"'Sheet1'!$L$16"}</definedName>
    <definedName name="___NSO2" localSheetId="5" hidden="1">{"'Sheet1'!$L$16"}</definedName>
    <definedName name="___NSO2" localSheetId="3" hidden="1">{"'Sheet1'!$L$16"}</definedName>
    <definedName name="___NSO2" localSheetId="1" hidden="1">{"'Sheet1'!$L$16"}</definedName>
    <definedName name="___NSO2" hidden="1">{"'Sheet1'!$L$16"}</definedName>
    <definedName name="___OB99">#REF!</definedName>
    <definedName name="___PG02">#REF!</definedName>
    <definedName name="___PG1">#REF!</definedName>
    <definedName name="___PG10">#REF!</definedName>
    <definedName name="___PG11">#REF!</definedName>
    <definedName name="___PG12">#REF!</definedName>
    <definedName name="___pg14">#REF!</definedName>
    <definedName name="___PG2">#REF!</definedName>
    <definedName name="___PG3">#REF!</definedName>
    <definedName name="___PG4">#REF!</definedName>
    <definedName name="___pg45">#REF!</definedName>
    <definedName name="___PG5">#REF!</definedName>
    <definedName name="___PG6">#REF!</definedName>
    <definedName name="___PG7">#REF!</definedName>
    <definedName name="___PG8">#REF!</definedName>
    <definedName name="___PG9">#REF!</definedName>
    <definedName name="___pg99">#REF!</definedName>
    <definedName name="___PLP1">#REF!</definedName>
    <definedName name="___PLP2">#REF!</definedName>
    <definedName name="___RAM7">#REF!</definedName>
    <definedName name="___ro10">#REF!</definedName>
    <definedName name="___s1">#REF!</definedName>
    <definedName name="___SCH1">#REF!</definedName>
    <definedName name="___TB1">'[5]Other notes'!#REF!</definedName>
    <definedName name="___TB2">'[5]Other notes'!#REF!</definedName>
    <definedName name="___TB3">'[5]Other notes'!#REF!</definedName>
    <definedName name="___TB4">'[5]Other notes'!#REF!</definedName>
    <definedName name="___TB5">'[5]Other notes'!#REF!</definedName>
    <definedName name="___TB6">'[5]Other notes'!#REF!</definedName>
    <definedName name="___TB7">'[5]Other notes'!#REF!</definedName>
    <definedName name="___tct5" localSheetId="4">#REF!</definedName>
    <definedName name="___tct5" localSheetId="5">#REF!</definedName>
    <definedName name="___tct5" localSheetId="3">#REF!</definedName>
    <definedName name="___tct5" localSheetId="1">#REF!</definedName>
    <definedName name="___tct5">#REF!</definedName>
    <definedName name="___tg427" localSheetId="4">#REF!</definedName>
    <definedName name="___tg427" localSheetId="5">#REF!</definedName>
    <definedName name="___tg427" localSheetId="3">#REF!</definedName>
    <definedName name="___tg427" localSheetId="1">#REF!</definedName>
    <definedName name="___tg427">#REF!</definedName>
    <definedName name="___TH20" localSheetId="4">#REF!</definedName>
    <definedName name="___TH20" localSheetId="5">#REF!</definedName>
    <definedName name="___TH20" localSheetId="3">#REF!</definedName>
    <definedName name="___TH20" localSheetId="1">#REF!</definedName>
    <definedName name="___TH20">#REF!</definedName>
    <definedName name="___USA25">#REF!</definedName>
    <definedName name="___xx1" localSheetId="0" hidden="1">{#N/A,#N/A,FALSE,"CMN_FE"}</definedName>
    <definedName name="___xx1" localSheetId="4" hidden="1">{#N/A,#N/A,FALSE,"CMN_FE"}</definedName>
    <definedName name="___xx1" localSheetId="6" hidden="1">{#N/A,#N/A,FALSE,"CMN_FE"}</definedName>
    <definedName name="___xx1" localSheetId="5" hidden="1">{#N/A,#N/A,FALSE,"CMN_FE"}</definedName>
    <definedName name="___xx1" localSheetId="3" hidden="1">{#N/A,#N/A,FALSE,"CMN_FE"}</definedName>
    <definedName name="___xx1" localSheetId="1" hidden="1">{#N/A,#N/A,FALSE,"CMN_FE"}</definedName>
    <definedName name="___xx1" hidden="1">{#N/A,#N/A,FALSE,"CMN_FE"}</definedName>
    <definedName name="___YN1">#REF!</definedName>
    <definedName name="___YN2">#REF!</definedName>
    <definedName name="___YN3">#REF!</definedName>
    <definedName name="__1">#REF!</definedName>
    <definedName name="__10">#REF!</definedName>
    <definedName name="__11">#REF!</definedName>
    <definedName name="__115JAA">#REF!</definedName>
    <definedName name="__115JBNEW">#REF!</definedName>
    <definedName name="__12">#REF!</definedName>
    <definedName name="__123Graph_A" hidden="1">'[8]BS, PL, Sch 5 to 9'!#REF!</definedName>
    <definedName name="__123Graph_B" hidden="1">'[8]BS, PL, Sch 5 to 9'!#REF!</definedName>
    <definedName name="__123Graph_C" hidden="1">[9]BS!#REF!</definedName>
    <definedName name="__123Graph_D" hidden="1">[10]concil!#REF!</definedName>
    <definedName name="__123Graph_E" hidden="1">[10]concil!#REF!</definedName>
    <definedName name="__123Graph_F" hidden="1">[10]concil!#REF!</definedName>
    <definedName name="__123Graph_LBL_A" hidden="1">[11]Photocopy!$BX$1:$BX$73</definedName>
    <definedName name="__123Graph_LBL_B" hidden="1">[11]Photocopy!$BX$1:$BX$73</definedName>
    <definedName name="__123Graph_LBL_C" hidden="1">[11]Photocopy!$BX$1:$BX$73</definedName>
    <definedName name="__123Graph_LBL_D" hidden="1">[11]Photocopy!$BX$1:$BX$73</definedName>
    <definedName name="__123Graph_LBL_E" hidden="1">[11]Photocopy!$BX$1:$BX$73</definedName>
    <definedName name="__123Graph_LBL_F" hidden="1">[11]Photocopy!$BX$1:$BX$73</definedName>
    <definedName name="__123Graph_X" hidden="1">[10]concil!#REF!</definedName>
    <definedName name="__13" localSheetId="4">#REF!</definedName>
    <definedName name="__13" localSheetId="5">#REF!</definedName>
    <definedName name="__13" localSheetId="3">#REF!</definedName>
    <definedName name="__13" localSheetId="1">#REF!</definedName>
    <definedName name="__13">#REF!</definedName>
    <definedName name="__14" localSheetId="4">#REF!</definedName>
    <definedName name="__14" localSheetId="5">#REF!</definedName>
    <definedName name="__14" localSheetId="3">#REF!</definedName>
    <definedName name="__14" localSheetId="1">#REF!</definedName>
    <definedName name="__14">#REF!</definedName>
    <definedName name="__15" localSheetId="4">#REF!</definedName>
    <definedName name="__15" localSheetId="5">#REF!</definedName>
    <definedName name="__15" localSheetId="3">#REF!</definedName>
    <definedName name="__15" localSheetId="1">#REF!</definedName>
    <definedName name="__15">#REF!</definedName>
    <definedName name="__16">#REF!</definedName>
    <definedName name="__17">#REF!</definedName>
    <definedName name="__18">#REF!</definedName>
    <definedName name="__2">#REF!</definedName>
    <definedName name="__3">#REF!</definedName>
    <definedName name="__4">#REF!</definedName>
    <definedName name="__43B">#REF!</definedName>
    <definedName name="__6">#REF!</definedName>
    <definedName name="__7">#REF!</definedName>
    <definedName name="__8">#REF!</definedName>
    <definedName name="__80G">#REF!</definedName>
    <definedName name="__80IB">#REF!</definedName>
    <definedName name="__9">#REF!</definedName>
    <definedName name="__A1">#REF!</definedName>
    <definedName name="__A2">#REF!</definedName>
    <definedName name="__a66000">#REF!</definedName>
    <definedName name="__a66636">#REF!</definedName>
    <definedName name="__aa1" localSheetId="0" hidden="1">{#N/A,#N/A,TRUE,"Financials";#N/A,#N/A,TRUE,"Operating Statistics";#N/A,#N/A,TRUE,"Capex &amp; Depreciation";#N/A,#N/A,TRUE,"Debt"}</definedName>
    <definedName name="__aa1" localSheetId="4" hidden="1">{#N/A,#N/A,TRUE,"Financials";#N/A,#N/A,TRUE,"Operating Statistics";#N/A,#N/A,TRUE,"Capex &amp; Depreciation";#N/A,#N/A,TRUE,"Debt"}</definedName>
    <definedName name="__aa1" localSheetId="6" hidden="1">{#N/A,#N/A,TRUE,"Financials";#N/A,#N/A,TRUE,"Operating Statistics";#N/A,#N/A,TRUE,"Capex &amp; Depreciation";#N/A,#N/A,TRUE,"Debt"}</definedName>
    <definedName name="__aa1" localSheetId="5" hidden="1">{#N/A,#N/A,TRUE,"Financials";#N/A,#N/A,TRUE,"Operating Statistics";#N/A,#N/A,TRUE,"Capex &amp; Depreciation";#N/A,#N/A,TRUE,"Debt"}</definedName>
    <definedName name="__aa1" localSheetId="3" hidden="1">{#N/A,#N/A,TRUE,"Financials";#N/A,#N/A,TRUE,"Operating Statistics";#N/A,#N/A,TRUE,"Capex &amp; Depreciation";#N/A,#N/A,TRUE,"Debt"}</definedName>
    <definedName name="__aa1" localSheetId="1" hidden="1">{#N/A,#N/A,TRUE,"Financials";#N/A,#N/A,TRUE,"Operating Statistics";#N/A,#N/A,TRUE,"Capex &amp; Depreciation";#N/A,#N/A,TRUE,"Debt"}</definedName>
    <definedName name="__aa1" hidden="1">{#N/A,#N/A,TRUE,"Financials";#N/A,#N/A,TRUE,"Operating Statistics";#N/A,#N/A,TRUE,"Capex &amp; Depreciation";#N/A,#N/A,TRUE,"Debt"}</definedName>
    <definedName name="__AAA1" localSheetId="0">[12]POLY!$E$9:$E$214</definedName>
    <definedName name="__AAA1" localSheetId="4">[12]POLY!$E$9:$E$214</definedName>
    <definedName name="__AAA1" localSheetId="6">[12]POLY!$E$9:$E$214</definedName>
    <definedName name="__AAA1" localSheetId="5">[13]POLY!$E$9:$E$214</definedName>
    <definedName name="__AAA1" localSheetId="3">[12]POLY!$E$9:$E$214</definedName>
    <definedName name="__AAA1" localSheetId="1">[12]POLY!$E$9:$E$214</definedName>
    <definedName name="__AAA1">[13]POLY!$E$9:$E$214</definedName>
    <definedName name="__ACK1" localSheetId="4">#REF!</definedName>
    <definedName name="__ACK1" localSheetId="5">#REF!</definedName>
    <definedName name="__ACK1" localSheetId="3">#REF!</definedName>
    <definedName name="__ACK1" localSheetId="1">#REF!</definedName>
    <definedName name="__ACK1">#REF!</definedName>
    <definedName name="__ack2" localSheetId="4">#REF!</definedName>
    <definedName name="__ack2" localSheetId="5">#REF!</definedName>
    <definedName name="__ack2" localSheetId="3">#REF!</definedName>
    <definedName name="__ack2" localSheetId="1">#REF!</definedName>
    <definedName name="__ack2">#REF!</definedName>
    <definedName name="__ake1" localSheetId="4">#REF!</definedName>
    <definedName name="__ake1" localSheetId="5">#REF!</definedName>
    <definedName name="__ake1" localSheetId="3">#REF!</definedName>
    <definedName name="__ake1" localSheetId="1">#REF!</definedName>
    <definedName name="__ake1">#REF!</definedName>
    <definedName name="__ake2">#REF!</definedName>
    <definedName name="__ake3">#REF!</definedName>
    <definedName name="__ann2">#REF!</definedName>
    <definedName name="__ann3">#REF!</definedName>
    <definedName name="__Apr02">#REF!</definedName>
    <definedName name="__asd1">#REF!</definedName>
    <definedName name="__atn1">#REF!</definedName>
    <definedName name="__atn10">#REF!</definedName>
    <definedName name="__atn2">#REF!</definedName>
    <definedName name="__atn3">#REF!</definedName>
    <definedName name="__atn4">#REF!</definedName>
    <definedName name="__atn5">#REF!</definedName>
    <definedName name="__atn6">#REF!</definedName>
    <definedName name="__atn7">#REF!</definedName>
    <definedName name="__atn8">#REF!</definedName>
    <definedName name="__atn9">#REF!</definedName>
    <definedName name="__Aug02">#REF!</definedName>
    <definedName name="__B1">#REF!</definedName>
    <definedName name="__B2">#REF!</definedName>
    <definedName name="__B3">#REF!</definedName>
    <definedName name="__B4">#REF!</definedName>
    <definedName name="__bb1">#REF!</definedName>
    <definedName name="__boi1">#REF!</definedName>
    <definedName name="__boi2">#REF!</definedName>
    <definedName name="__c" localSheetId="0" hidden="1">{#N/A,#N/A,FALSE,"Provisions"}</definedName>
    <definedName name="__c" localSheetId="4" hidden="1">{#N/A,#N/A,FALSE,"Provisions"}</definedName>
    <definedName name="__c" localSheetId="6" hidden="1">{#N/A,#N/A,FALSE,"Provisions"}</definedName>
    <definedName name="__c" localSheetId="5" hidden="1">{#N/A,#N/A,FALSE,"Provisions"}</definedName>
    <definedName name="__c" localSheetId="3" hidden="1">{#N/A,#N/A,FALSE,"Provisions"}</definedName>
    <definedName name="__c" localSheetId="1" hidden="1">{#N/A,#N/A,FALSE,"Provisions"}</definedName>
    <definedName name="__c" hidden="1">{#N/A,#N/A,FALSE,"Provisions"}</definedName>
    <definedName name="__cat01">#REF!</definedName>
    <definedName name="__cat1">'[14]1'!$B$6:$Z$34</definedName>
    <definedName name="__CAT2" localSheetId="0">'[15]Hyp-mstr'!$A$13:$B$18</definedName>
    <definedName name="__CAT2" localSheetId="4">'[15]Hyp-mstr'!$A$13:$B$18</definedName>
    <definedName name="__CAT2" localSheetId="6">'[15]Hyp-mstr'!$A$13:$B$18</definedName>
    <definedName name="__CAT2" localSheetId="5">'[16]Hyp-mstr'!$A$13:$B$18</definedName>
    <definedName name="__CAT2" localSheetId="3">'[15]Hyp-mstr'!$A$13:$B$18</definedName>
    <definedName name="__CAT2" localSheetId="1">'[15]Hyp-mstr'!$A$13:$B$18</definedName>
    <definedName name="__CAT2">'[16]Hyp-mstr'!$A$13:$B$18</definedName>
    <definedName name="__CAT3" localSheetId="0">'[15]Hyp-mstr'!$A$13:$B$18</definedName>
    <definedName name="__CAT3" localSheetId="4">'[15]Hyp-mstr'!$A$13:$B$18</definedName>
    <definedName name="__CAT3" localSheetId="6">'[15]Hyp-mstr'!$A$13:$B$18</definedName>
    <definedName name="__CAT3" localSheetId="5">'[16]Hyp-mstr'!$A$13:$B$18</definedName>
    <definedName name="__CAT3" localSheetId="3">'[15]Hyp-mstr'!$A$13:$B$18</definedName>
    <definedName name="__CAT3" localSheetId="1">'[15]Hyp-mstr'!$A$13:$B$18</definedName>
    <definedName name="__CAT3">'[16]Hyp-mstr'!$A$13:$B$18</definedName>
    <definedName name="__CHN1" localSheetId="0">'[3]STORE NAME'!$E$1:$E$65536</definedName>
    <definedName name="__CHN1" localSheetId="4">'[3]STORE NAME'!$E$1:$E$65536</definedName>
    <definedName name="__CHN1" localSheetId="6">'[3]STORE NAME'!$E$1:$E$65536</definedName>
    <definedName name="__CHN1" localSheetId="5">'[4]STORE NAME'!$E$1:$E$65536</definedName>
    <definedName name="__CHN1" localSheetId="3">'[3]STORE NAME'!$E$1:$E$65536</definedName>
    <definedName name="__CHN1" localSheetId="1">'[3]STORE NAME'!$E$1:$E$65536</definedName>
    <definedName name="__CHN1">'[4]STORE NAME'!$E$1:$E$65536</definedName>
    <definedName name="__CON1" localSheetId="4">#REF!</definedName>
    <definedName name="__CON1" localSheetId="5">#REF!</definedName>
    <definedName name="__CON1" localSheetId="3">#REF!</definedName>
    <definedName name="__CON1" localSheetId="1">#REF!</definedName>
    <definedName name="__CON1">#REF!</definedName>
    <definedName name="__CON2" localSheetId="4">#REF!</definedName>
    <definedName name="__CON2" localSheetId="5">#REF!</definedName>
    <definedName name="__CON2" localSheetId="3">#REF!</definedName>
    <definedName name="__CON2" localSheetId="1">#REF!</definedName>
    <definedName name="__CON2">#REF!</definedName>
    <definedName name="__cpd1" localSheetId="4">#REF!</definedName>
    <definedName name="__cpd1" localSheetId="5">#REF!</definedName>
    <definedName name="__cpd1" localSheetId="3">#REF!</definedName>
    <definedName name="__cpd1" localSheetId="1">#REF!</definedName>
    <definedName name="__cpd1">#REF!</definedName>
    <definedName name="__cpd2">#REF!</definedName>
    <definedName name="__CPP10" localSheetId="0">'[17]#REF'!$L$133:$L$171</definedName>
    <definedName name="__CPP10" localSheetId="4">'[17]#REF'!$L$133:$L$171</definedName>
    <definedName name="__CPP10" localSheetId="6">'[17]#REF'!$L$133:$L$171</definedName>
    <definedName name="__CPP10" localSheetId="5">'[18]#REF'!$L$133:$L$171</definedName>
    <definedName name="__CPP10" localSheetId="3">'[17]#REF'!$L$133:$L$171</definedName>
    <definedName name="__CPP10" localSheetId="1">'[17]#REF'!$L$133:$L$171</definedName>
    <definedName name="__CPP10">'[18]#REF'!$L$133:$L$171</definedName>
    <definedName name="__CPP11" localSheetId="0">'[17]#REF'!$M$133:$M$171</definedName>
    <definedName name="__CPP11" localSheetId="4">'[17]#REF'!$M$133:$M$171</definedName>
    <definedName name="__CPP11" localSheetId="6">'[17]#REF'!$M$133:$M$171</definedName>
    <definedName name="__CPP11" localSheetId="5">'[18]#REF'!$M$133:$M$171</definedName>
    <definedName name="__CPP11" localSheetId="3">'[17]#REF'!$M$133:$M$171</definedName>
    <definedName name="__CPP11" localSheetId="1">'[17]#REF'!$M$133:$M$171</definedName>
    <definedName name="__CPP11">'[18]#REF'!$M$133:$M$171</definedName>
    <definedName name="__CPP12" localSheetId="0">'[17]#REF'!$N$133:$N$171</definedName>
    <definedName name="__CPP12" localSheetId="4">'[17]#REF'!$N$133:$N$171</definedName>
    <definedName name="__CPP12" localSheetId="6">'[17]#REF'!$N$133:$N$171</definedName>
    <definedName name="__CPP12" localSheetId="5">'[18]#REF'!$N$133:$N$171</definedName>
    <definedName name="__CPP12" localSheetId="3">'[17]#REF'!$N$133:$N$171</definedName>
    <definedName name="__CPP12" localSheetId="1">'[17]#REF'!$N$133:$N$171</definedName>
    <definedName name="__CPP12">'[18]#REF'!$N$133:$N$171</definedName>
    <definedName name="__CPP13" localSheetId="0">'[17]#REF'!$O$133:$O$171</definedName>
    <definedName name="__CPP13" localSheetId="4">'[17]#REF'!$O$133:$O$171</definedName>
    <definedName name="__CPP13" localSheetId="6">'[17]#REF'!$O$133:$O$171</definedName>
    <definedName name="__CPP13" localSheetId="5">'[18]#REF'!$O$133:$O$171</definedName>
    <definedName name="__CPP13" localSheetId="3">'[17]#REF'!$O$133:$O$171</definedName>
    <definedName name="__CPP13" localSheetId="1">'[17]#REF'!$O$133:$O$171</definedName>
    <definedName name="__CPP13">'[18]#REF'!$O$133:$O$171</definedName>
    <definedName name="__CPP2" localSheetId="0">'[17]#REF'!$B$133:$B$171</definedName>
    <definedName name="__CPP2" localSheetId="4">'[17]#REF'!$B$133:$B$171</definedName>
    <definedName name="__CPP2" localSheetId="6">'[17]#REF'!$B$133:$B$171</definedName>
    <definedName name="__CPP2" localSheetId="5">'[18]#REF'!$B$133:$B$171</definedName>
    <definedName name="__CPP2" localSheetId="3">'[17]#REF'!$B$133:$B$171</definedName>
    <definedName name="__CPP2" localSheetId="1">'[17]#REF'!$B$133:$B$171</definedName>
    <definedName name="__CPP2">'[18]#REF'!$B$133:$B$171</definedName>
    <definedName name="__CPP3" localSheetId="0">'[17]#REF'!$C$133:$C$171</definedName>
    <definedName name="__CPP3" localSheetId="4">'[17]#REF'!$C$133:$C$171</definedName>
    <definedName name="__CPP3" localSheetId="6">'[17]#REF'!$C$133:$C$171</definedName>
    <definedName name="__CPP3" localSheetId="5">'[18]#REF'!$C$133:$C$171</definedName>
    <definedName name="__CPP3" localSheetId="3">'[17]#REF'!$C$133:$C$171</definedName>
    <definedName name="__CPP3" localSheetId="1">'[17]#REF'!$C$133:$C$171</definedName>
    <definedName name="__CPP3">'[18]#REF'!$C$133:$C$171</definedName>
    <definedName name="__CPP4" localSheetId="0">'[17]#REF'!$D$133:$D$171</definedName>
    <definedName name="__CPP4" localSheetId="4">'[17]#REF'!$D$133:$D$171</definedName>
    <definedName name="__CPP4" localSheetId="6">'[17]#REF'!$D$133:$D$171</definedName>
    <definedName name="__CPP4" localSheetId="5">'[18]#REF'!$D$133:$D$171</definedName>
    <definedName name="__CPP4" localSheetId="3">'[17]#REF'!$D$133:$D$171</definedName>
    <definedName name="__CPP4" localSheetId="1">'[17]#REF'!$D$133:$D$171</definedName>
    <definedName name="__CPP4">'[18]#REF'!$D$133:$D$171</definedName>
    <definedName name="__CPP5" localSheetId="0">'[17]#REF'!$E$133:$E$171</definedName>
    <definedName name="__CPP5" localSheetId="4">'[17]#REF'!$E$133:$E$171</definedName>
    <definedName name="__CPP5" localSheetId="6">'[17]#REF'!$E$133:$E$171</definedName>
    <definedName name="__CPP5" localSheetId="5">'[18]#REF'!$E$133:$E$171</definedName>
    <definedName name="__CPP5" localSheetId="3">'[17]#REF'!$E$133:$E$171</definedName>
    <definedName name="__CPP5" localSheetId="1">'[17]#REF'!$E$133:$E$171</definedName>
    <definedName name="__CPP5">'[18]#REF'!$E$133:$E$171</definedName>
    <definedName name="__CPP6" localSheetId="0">'[17]#REF'!$H$133:$H$171</definedName>
    <definedName name="__CPP6" localSheetId="4">'[17]#REF'!$H$133:$H$171</definedName>
    <definedName name="__CPP6" localSheetId="6">'[17]#REF'!$H$133:$H$171</definedName>
    <definedName name="__CPP6" localSheetId="5">'[18]#REF'!$H$133:$H$171</definedName>
    <definedName name="__CPP6" localSheetId="3">'[17]#REF'!$H$133:$H$171</definedName>
    <definedName name="__CPP6" localSheetId="1">'[17]#REF'!$H$133:$H$171</definedName>
    <definedName name="__CPP6">'[18]#REF'!$H$133:$H$171</definedName>
    <definedName name="__CPP7" localSheetId="0">'[17]#REF'!$I$133:$I$171</definedName>
    <definedName name="__CPP7" localSheetId="4">'[17]#REF'!$I$133:$I$171</definedName>
    <definedName name="__CPP7" localSheetId="6">'[17]#REF'!$I$133:$I$171</definedName>
    <definedName name="__CPP7" localSheetId="5">'[18]#REF'!$I$133:$I$171</definedName>
    <definedName name="__CPP7" localSheetId="3">'[17]#REF'!$I$133:$I$171</definedName>
    <definedName name="__CPP7" localSheetId="1">'[17]#REF'!$I$133:$I$171</definedName>
    <definedName name="__CPP7">'[18]#REF'!$I$133:$I$171</definedName>
    <definedName name="__CPP8" localSheetId="0">'[17]#REF'!$J$133:$J$171</definedName>
    <definedName name="__CPP8" localSheetId="4">'[17]#REF'!$J$133:$J$171</definedName>
    <definedName name="__CPP8" localSheetId="6">'[17]#REF'!$J$133:$J$171</definedName>
    <definedName name="__CPP8" localSheetId="5">'[18]#REF'!$J$133:$J$171</definedName>
    <definedName name="__CPP8" localSheetId="3">'[17]#REF'!$J$133:$J$171</definedName>
    <definedName name="__CPP8" localSheetId="1">'[17]#REF'!$J$133:$J$171</definedName>
    <definedName name="__CPP8">'[18]#REF'!$J$133:$J$171</definedName>
    <definedName name="__CPP9" localSheetId="0">'[17]#REF'!$K$133:$K$171</definedName>
    <definedName name="__CPP9" localSheetId="4">'[17]#REF'!$K$133:$K$171</definedName>
    <definedName name="__CPP9" localSheetId="6">'[17]#REF'!$K$133:$K$171</definedName>
    <definedName name="__CPP9" localSheetId="5">'[18]#REF'!$K$133:$K$171</definedName>
    <definedName name="__CPP9" localSheetId="3">'[17]#REF'!$K$133:$K$171</definedName>
    <definedName name="__CPP9" localSheetId="1">'[17]#REF'!$K$133:$K$171</definedName>
    <definedName name="__CPP9">'[18]#REF'!$K$133:$K$171</definedName>
    <definedName name="__CTG6" localSheetId="4">#REF!</definedName>
    <definedName name="__CTG6" localSheetId="5">#REF!</definedName>
    <definedName name="__CTG6" localSheetId="3">#REF!</definedName>
    <definedName name="__CTG6" localSheetId="1">#REF!</definedName>
    <definedName name="__CTG6">#REF!</definedName>
    <definedName name="__cur59" localSheetId="0">'[19]Co 59'!$B$5</definedName>
    <definedName name="__cur59" localSheetId="4">'[19]Co 59'!$B$5</definedName>
    <definedName name="__cur59" localSheetId="6">'[19]Co 59'!$B$5</definedName>
    <definedName name="__cur59" localSheetId="5">'[20]Co 59'!$B$5</definedName>
    <definedName name="__cur59" localSheetId="3">'[19]Co 59'!$B$5</definedName>
    <definedName name="__cur59" localSheetId="1">'[19]Co 59'!$B$5</definedName>
    <definedName name="__cur59">'[20]Co 59'!$B$5</definedName>
    <definedName name="__cur60" localSheetId="0">'[21]Co 59'!$B$5</definedName>
    <definedName name="__cur60" localSheetId="4">'[21]Co 59'!$B$5</definedName>
    <definedName name="__cur60" localSheetId="6">'[21]Co 59'!$B$5</definedName>
    <definedName name="__cur60" localSheetId="5">'[22]Co 59'!$B$5</definedName>
    <definedName name="__cur60" localSheetId="3">'[21]Co 59'!$B$5</definedName>
    <definedName name="__cur60" localSheetId="1">'[21]Co 59'!$B$5</definedName>
    <definedName name="__cur60">'[22]Co 59'!$B$5</definedName>
    <definedName name="__cus5">'[23]Mapping table'!$AJ$2:$AL$989</definedName>
    <definedName name="__cus6">'[23]Mapping table'!$AK$2:$AL$1953</definedName>
    <definedName name="__DAT1" localSheetId="4">#REF!</definedName>
    <definedName name="__DAT1" localSheetId="5">#REF!</definedName>
    <definedName name="__DAT1" localSheetId="3">#REF!</definedName>
    <definedName name="__DAT1" localSheetId="1">#REF!</definedName>
    <definedName name="__DAT1">#REF!</definedName>
    <definedName name="__DAT10" localSheetId="4">#REF!</definedName>
    <definedName name="__DAT10" localSheetId="5">#REF!</definedName>
    <definedName name="__DAT10" localSheetId="3">#REF!</definedName>
    <definedName name="__DAT10" localSheetId="1">#REF!</definedName>
    <definedName name="__DAT10">#REF!</definedName>
    <definedName name="__dat104" localSheetId="4">#REF!</definedName>
    <definedName name="__dat104" localSheetId="5">#REF!</definedName>
    <definedName name="__dat104" localSheetId="3">#REF!</definedName>
    <definedName name="__dat104" localSheetId="1">#REF!</definedName>
    <definedName name="__dat104">#REF!</definedName>
    <definedName name="__DAT11">#REF!</definedName>
    <definedName name="__DAT12">#REF!</definedName>
    <definedName name="__DAT13">#REF!</definedName>
    <definedName name="__DAT14">#REF!</definedName>
    <definedName name="__DAT15">'[24]To be Discuss'!#REF!</definedName>
    <definedName name="__DAT16">'[24]To be Discuss'!#REF!</definedName>
    <definedName name="__DAT17" localSheetId="4">#REF!</definedName>
    <definedName name="__DAT17" localSheetId="5">#REF!</definedName>
    <definedName name="__DAT17" localSheetId="3">#REF!</definedName>
    <definedName name="__DAT17" localSheetId="1">#REF!</definedName>
    <definedName name="__DAT17">#REF!</definedName>
    <definedName name="__DAT18" localSheetId="4">#REF!</definedName>
    <definedName name="__DAT18" localSheetId="5">#REF!</definedName>
    <definedName name="__DAT18" localSheetId="3">#REF!</definedName>
    <definedName name="__DAT18" localSheetId="1">#REF!</definedName>
    <definedName name="__DAT18">#REF!</definedName>
    <definedName name="__DAT19" localSheetId="4">#REF!</definedName>
    <definedName name="__DAT19" localSheetId="5">#REF!</definedName>
    <definedName name="__DAT19" localSheetId="3">#REF!</definedName>
    <definedName name="__DAT19" localSheetId="1">#REF!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42">#REF!</definedName>
    <definedName name="__DAT43">#REF!</definedName>
    <definedName name="__DAT44">#REF!</definedName>
    <definedName name="__DAT45">#REF!</definedName>
    <definedName name="__DAT46">#REF!</definedName>
    <definedName name="__DAT47">#REF!</definedName>
    <definedName name="__DAT48">#REF!</definedName>
    <definedName name="__DAT49">#REF!</definedName>
    <definedName name="__DAT5">#REF!</definedName>
    <definedName name="__DAT50">#REF!</definedName>
    <definedName name="__DAT51">#REF!</definedName>
    <definedName name="__DAT52">#REF!</definedName>
    <definedName name="__DAT53">#REF!</definedName>
    <definedName name="__DAT54">#REF!</definedName>
    <definedName name="__DAT55">#REF!</definedName>
    <definedName name="__DAT56">#REF!</definedName>
    <definedName name="__DAT57">#REF!</definedName>
    <definedName name="__DAT58">#REF!</definedName>
    <definedName name="__DAT59">#REF!</definedName>
    <definedName name="__DAT6">#REF!</definedName>
    <definedName name="__DAT60">#REF!</definedName>
    <definedName name="__DAT61">#REF!</definedName>
    <definedName name="__DAT62">#REF!</definedName>
    <definedName name="__DAT63">#REF!</definedName>
    <definedName name="__DAT64">#REF!</definedName>
    <definedName name="__DAT65">#REF!</definedName>
    <definedName name="__DAT66">#REF!</definedName>
    <definedName name="__DAT67">#REF!</definedName>
    <definedName name="__DAT68">#REF!</definedName>
    <definedName name="__DAT69">#REF!</definedName>
    <definedName name="__DAT7">#REF!</definedName>
    <definedName name="__DAT70">#REF!</definedName>
    <definedName name="__DAT71">#REF!</definedName>
    <definedName name="__DAT72">#REF!</definedName>
    <definedName name="__DAT73">#REF!</definedName>
    <definedName name="__DAT74">#REF!</definedName>
    <definedName name="__DAT75">#REF!</definedName>
    <definedName name="__DAT76">#REF!</definedName>
    <definedName name="__DAT77">#REF!</definedName>
    <definedName name="__DAT78">#REF!</definedName>
    <definedName name="__DAT79">#REF!</definedName>
    <definedName name="__DAT8">#REF!</definedName>
    <definedName name="__DAT80">#REF!</definedName>
    <definedName name="__DAT81">#REF!</definedName>
    <definedName name="__DAT82">#REF!</definedName>
    <definedName name="__DAT83">#REF!</definedName>
    <definedName name="__DAT84">#REF!</definedName>
    <definedName name="__DAT85">#REF!</definedName>
    <definedName name="__DAT86">#REF!</definedName>
    <definedName name="__DAT87">#REF!</definedName>
    <definedName name="__DAT88">#REF!</definedName>
    <definedName name="__DAT89">#REF!</definedName>
    <definedName name="__DAT9">#REF!</definedName>
    <definedName name="__DAT90">#REF!</definedName>
    <definedName name="__Dec01">#REF!</definedName>
    <definedName name="__Dec02">#REF!</definedName>
    <definedName name="__deo1">#REF!</definedName>
    <definedName name="__deo10">#REF!</definedName>
    <definedName name="__deo2">#REF!</definedName>
    <definedName name="__deo3">#REF!</definedName>
    <definedName name="__deo4">#REF!</definedName>
    <definedName name="__deo5">#REF!</definedName>
    <definedName name="__deo6">#REF!</definedName>
    <definedName name="__deo7">#REF!</definedName>
    <definedName name="__deo8">#REF!</definedName>
    <definedName name="__deo9">#REF!</definedName>
    <definedName name="__DEP390">#REF!</definedName>
    <definedName name="__DET1" localSheetId="0">'[25]Advt-99'!#REF!</definedName>
    <definedName name="__DET1" localSheetId="4">'[25]Advt-99'!#REF!</definedName>
    <definedName name="__DET1" localSheetId="6">'[25]Advt-99'!#REF!</definedName>
    <definedName name="__DET1" localSheetId="5">'[26]Advt-99'!#REF!</definedName>
    <definedName name="__DET1" localSheetId="3">'[25]Advt-99'!#REF!</definedName>
    <definedName name="__DET1" localSheetId="1">'[25]Advt-99'!#REF!</definedName>
    <definedName name="__DET1">'[26]Advt-99'!#REF!</definedName>
    <definedName name="__DET10" localSheetId="0">'[25]Medical-99'!#REF!</definedName>
    <definedName name="__DET10" localSheetId="4">'[25]Medical-99'!#REF!</definedName>
    <definedName name="__DET10" localSheetId="6">'[25]Medical-99'!#REF!</definedName>
    <definedName name="__DET10" localSheetId="5">'[26]Medical-99'!#REF!</definedName>
    <definedName name="__DET10" localSheetId="3">'[25]Medical-99'!#REF!</definedName>
    <definedName name="__DET10" localSheetId="1">'[25]Medical-99'!#REF!</definedName>
    <definedName name="__DET10">'[26]Medical-99'!#REF!</definedName>
    <definedName name="__DET11" localSheetId="0">'[25]Medical-99'!#REF!</definedName>
    <definedName name="__DET11" localSheetId="4">'[25]Medical-99'!#REF!</definedName>
    <definedName name="__DET11" localSheetId="6">'[25]Medical-99'!#REF!</definedName>
    <definedName name="__DET11" localSheetId="5">'[26]Medical-99'!#REF!</definedName>
    <definedName name="__DET11" localSheetId="3">'[25]Medical-99'!#REF!</definedName>
    <definedName name="__DET11" localSheetId="1">'[25]Medical-99'!#REF!</definedName>
    <definedName name="__DET11">'[26]Medical-99'!#REF!</definedName>
    <definedName name="__DET12" localSheetId="0">'[25]Rent -99'!#REF!</definedName>
    <definedName name="__DET12" localSheetId="4">'[25]Rent -99'!#REF!</definedName>
    <definedName name="__DET12" localSheetId="6">'[25]Rent -99'!#REF!</definedName>
    <definedName name="__DET12" localSheetId="5">'[26]Rent -99'!#REF!</definedName>
    <definedName name="__DET12" localSheetId="3">'[25]Rent -99'!#REF!</definedName>
    <definedName name="__DET12" localSheetId="1">'[25]Rent -99'!#REF!</definedName>
    <definedName name="__DET12">'[26]Rent -99'!#REF!</definedName>
    <definedName name="__DET14" localSheetId="0">'[25]Recruitment (ksd)'!#REF!</definedName>
    <definedName name="__DET14" localSheetId="4">'[25]Recruitment (ksd)'!#REF!</definedName>
    <definedName name="__DET14" localSheetId="6">'[25]Recruitment (ksd)'!#REF!</definedName>
    <definedName name="__DET14" localSheetId="5">'[26]Recruitment (ksd)'!#REF!</definedName>
    <definedName name="__DET14" localSheetId="3">'[25]Recruitment (ksd)'!#REF!</definedName>
    <definedName name="__DET14" localSheetId="1">'[25]Recruitment (ksd)'!#REF!</definedName>
    <definedName name="__DET14">'[26]Recruitment (ksd)'!#REF!</definedName>
    <definedName name="__DET15" localSheetId="0">'[25]Phone-99'!#REF!</definedName>
    <definedName name="__DET15" localSheetId="4">'[25]Phone-99'!#REF!</definedName>
    <definedName name="__DET15" localSheetId="6">'[25]Phone-99'!#REF!</definedName>
    <definedName name="__DET15" localSheetId="5">'[26]Phone-99'!#REF!</definedName>
    <definedName name="__DET15" localSheetId="3">'[25]Phone-99'!#REF!</definedName>
    <definedName name="__DET15" localSheetId="1">'[25]Phone-99'!#REF!</definedName>
    <definedName name="__DET15">'[26]Phone-99'!#REF!</definedName>
    <definedName name="__DET16" localSheetId="0">'[25]Typewriter-99'!#REF!</definedName>
    <definedName name="__DET16" localSheetId="4">'[25]Typewriter-99'!#REF!</definedName>
    <definedName name="__DET16" localSheetId="6">'[25]Typewriter-99'!#REF!</definedName>
    <definedName name="__DET16" localSheetId="5">'[26]Typewriter-99'!#REF!</definedName>
    <definedName name="__DET16" localSheetId="3">'[25]Typewriter-99'!#REF!</definedName>
    <definedName name="__DET16" localSheetId="1">'[25]Typewriter-99'!#REF!</definedName>
    <definedName name="__DET16">'[26]Typewriter-99'!#REF!</definedName>
    <definedName name="__DET17" localSheetId="4">#REF!</definedName>
    <definedName name="__DET17" localSheetId="5">#REF!</definedName>
    <definedName name="__DET17" localSheetId="3">#REF!</definedName>
    <definedName name="__DET17" localSheetId="1">#REF!</definedName>
    <definedName name="__DET17">#REF!</definedName>
    <definedName name="__DET18" localSheetId="0">'[25]Water &amp; Elec-99'!#REF!</definedName>
    <definedName name="__DET18" localSheetId="4">'[25]Water &amp; Elec-99'!#REF!</definedName>
    <definedName name="__DET18" localSheetId="6">'[25]Water &amp; Elec-99'!#REF!</definedName>
    <definedName name="__DET18" localSheetId="5">'[26]Water &amp; Elec-99'!#REF!</definedName>
    <definedName name="__DET18" localSheetId="3">'[25]Water &amp; Elec-99'!#REF!</definedName>
    <definedName name="__DET18" localSheetId="1">'[25]Water &amp; Elec-99'!#REF!</definedName>
    <definedName name="__DET18">'[26]Water &amp; Elec-99'!#REF!</definedName>
    <definedName name="__DET19" localSheetId="0">'[25]Insurance -99'!#REF!</definedName>
    <definedName name="__DET19" localSheetId="4">'[25]Insurance -99'!#REF!</definedName>
    <definedName name="__DET19" localSheetId="6">'[25]Insurance -99'!#REF!</definedName>
    <definedName name="__DET19" localSheetId="5">'[26]Insurance -99'!#REF!</definedName>
    <definedName name="__DET19" localSheetId="3">'[25]Insurance -99'!#REF!</definedName>
    <definedName name="__DET19" localSheetId="1">'[25]Insurance -99'!#REF!</definedName>
    <definedName name="__DET19">'[26]Insurance -99'!#REF!</definedName>
    <definedName name="__DET2" localSheetId="0">'[25]Comm_paid-99'!#REF!</definedName>
    <definedName name="__DET2" localSheetId="4">'[25]Comm_paid-99'!#REF!</definedName>
    <definedName name="__DET2" localSheetId="6">'[25]Comm_paid-99'!#REF!</definedName>
    <definedName name="__DET2" localSheetId="5">'[26]Comm_paid-99'!#REF!</definedName>
    <definedName name="__DET2" localSheetId="3">'[25]Comm_paid-99'!#REF!</definedName>
    <definedName name="__DET2" localSheetId="1">'[25]Comm_paid-99'!#REF!</definedName>
    <definedName name="__DET2">'[26]Comm_paid-99'!#REF!</definedName>
    <definedName name="__DET20" localSheetId="4">#REF!</definedName>
    <definedName name="__DET20" localSheetId="5">#REF!</definedName>
    <definedName name="__DET20" localSheetId="3">#REF!</definedName>
    <definedName name="__DET20" localSheetId="1">#REF!</definedName>
    <definedName name="__DET20">#REF!</definedName>
    <definedName name="__DET3" localSheetId="4">#REF!</definedName>
    <definedName name="__DET3" localSheetId="5">#REF!</definedName>
    <definedName name="__DET3" localSheetId="3">#REF!</definedName>
    <definedName name="__DET3" localSheetId="1">#REF!</definedName>
    <definedName name="__DET3">#REF!</definedName>
    <definedName name="__DET4" localSheetId="4">#REF!</definedName>
    <definedName name="__DET4" localSheetId="5">#REF!</definedName>
    <definedName name="__DET4" localSheetId="3">#REF!</definedName>
    <definedName name="__DET4" localSheetId="1">#REF!</definedName>
    <definedName name="__DET4">#REF!</definedName>
    <definedName name="__DET49">#REF!</definedName>
    <definedName name="__DET5">#REF!</definedName>
    <definedName name="__DET50">#REF!</definedName>
    <definedName name="__DET6" localSheetId="0">'[25]FAX &amp; E-Mail -99'!#REF!</definedName>
    <definedName name="__DET6" localSheetId="4">'[25]FAX &amp; E-Mail -99'!#REF!</definedName>
    <definedName name="__DET6" localSheetId="6">'[25]FAX &amp; E-Mail -99'!#REF!</definedName>
    <definedName name="__DET6" localSheetId="5">'[26]FAX &amp; E-Mail -99'!#REF!</definedName>
    <definedName name="__DET6" localSheetId="3">'[25]FAX &amp; E-Mail -99'!#REF!</definedName>
    <definedName name="__DET6" localSheetId="1">'[25]FAX &amp; E-Mail -99'!#REF!</definedName>
    <definedName name="__DET6">'[26]FAX &amp; E-Mail -99'!#REF!</definedName>
    <definedName name="__DET7" localSheetId="0">'[27]For_Trav-01'!#REF!</definedName>
    <definedName name="__DET7" localSheetId="4">'[27]For_Trav-01'!#REF!</definedName>
    <definedName name="__DET7" localSheetId="6">'[27]For_Trav-01'!#REF!</definedName>
    <definedName name="__DET7" localSheetId="5">'[28]For_Trav-01'!#REF!</definedName>
    <definedName name="__DET7" localSheetId="3">'[27]For_Trav-01'!#REF!</definedName>
    <definedName name="__DET7" localSheetId="1">'[27]For_Trav-01'!#REF!</definedName>
    <definedName name="__DET7">'[28]For_Trav-01'!#REF!</definedName>
    <definedName name="__DET8" localSheetId="4">#REF!</definedName>
    <definedName name="__DET8" localSheetId="5">#REF!</definedName>
    <definedName name="__DET8" localSheetId="3">#REF!</definedName>
    <definedName name="__DET8" localSheetId="1">#REF!</definedName>
    <definedName name="__DET8">#REF!</definedName>
    <definedName name="__DET9" localSheetId="4">#REF!</definedName>
    <definedName name="__DET9" localSheetId="5">#REF!</definedName>
    <definedName name="__DET9" localSheetId="3">#REF!</definedName>
    <definedName name="__DET9" localSheetId="1">#REF!</definedName>
    <definedName name="__DET9">#REF!</definedName>
    <definedName name="__dis2">[29]mapping!$A$1:$E$17</definedName>
    <definedName name="__E99999" localSheetId="4">#REF!</definedName>
    <definedName name="__E99999" localSheetId="5">#REF!</definedName>
    <definedName name="__E99999" localSheetId="3">#REF!</definedName>
    <definedName name="__E99999" localSheetId="1">#REF!</definedName>
    <definedName name="__E99999">#REF!</definedName>
    <definedName name="__EST2" localSheetId="4">#REF!</definedName>
    <definedName name="__EST2" localSheetId="5">#REF!</definedName>
    <definedName name="__EST2" localSheetId="3">#REF!</definedName>
    <definedName name="__EST2" localSheetId="1">#REF!</definedName>
    <definedName name="__EST2">#REF!</definedName>
    <definedName name="__Est21" localSheetId="4">#REF!</definedName>
    <definedName name="__Est21" localSheetId="5">#REF!</definedName>
    <definedName name="__Est21" localSheetId="3">#REF!</definedName>
    <definedName name="__Est21" localSheetId="1">#REF!</definedName>
    <definedName name="__Est21">#REF!</definedName>
    <definedName name="__EST3">#REF!</definedName>
    <definedName name="__EST4">#REF!</definedName>
    <definedName name="__EST5">#REF!</definedName>
    <definedName name="__et3" localSheetId="0">'[30]FORM-16'!#REF!</definedName>
    <definedName name="__et3" localSheetId="4">'[30]FORM-16'!#REF!</definedName>
    <definedName name="__et3" localSheetId="6">'[30]FORM-16'!#REF!</definedName>
    <definedName name="__et3" localSheetId="5">'[31]FORM-16'!#REF!</definedName>
    <definedName name="__et3" localSheetId="3">'[30]FORM-16'!#REF!</definedName>
    <definedName name="__et3" localSheetId="1">'[30]FORM-16'!#REF!</definedName>
    <definedName name="__et3">'[31]FORM-16'!#REF!</definedName>
    <definedName name="__EVA2" localSheetId="4">#REF!</definedName>
    <definedName name="__EVA2" localSheetId="5">#REF!</definedName>
    <definedName name="__EVA2" localSheetId="3">#REF!</definedName>
    <definedName name="__EVA2" localSheetId="1">#REF!</definedName>
    <definedName name="__EVA2">#REF!</definedName>
    <definedName name="__Exp1" localSheetId="0">[32]Exp!#REF!</definedName>
    <definedName name="__Exp1" localSheetId="4">[32]Exp!#REF!</definedName>
    <definedName name="__Exp1" localSheetId="6">[32]Exp!#REF!</definedName>
    <definedName name="__Exp1" localSheetId="5">[33]Exp!#REF!</definedName>
    <definedName name="__Exp1" localSheetId="3">[32]Exp!#REF!</definedName>
    <definedName name="__Exp1" localSheetId="1">[32]Exp!#REF!</definedName>
    <definedName name="__Exp1">[33]Exp!#REF!</definedName>
    <definedName name="__fa1" localSheetId="0" hidden="1">{"plansummary",#N/A,FALSE,"PlanSummary";"sales",#N/A,FALSE,"Sales Rec";"productivity",#N/A,FALSE,"Productivity Rec";"capitalspending",#N/A,FALSE,"Capital Spending"}</definedName>
    <definedName name="__fa1" localSheetId="4" hidden="1">{"plansummary",#N/A,FALSE,"PlanSummary";"sales",#N/A,FALSE,"Sales Rec";"productivity",#N/A,FALSE,"Productivity Rec";"capitalspending",#N/A,FALSE,"Capital Spending"}</definedName>
    <definedName name="__fa1" localSheetId="6" hidden="1">{"plansummary",#N/A,FALSE,"PlanSummary";"sales",#N/A,FALSE,"Sales Rec";"productivity",#N/A,FALSE,"Productivity Rec";"capitalspending",#N/A,FALSE,"Capital Spending"}</definedName>
    <definedName name="__fa1" localSheetId="5" hidden="1">{"plansummary",#N/A,FALSE,"PlanSummary";"sales",#N/A,FALSE,"Sales Rec";"productivity",#N/A,FALSE,"Productivity Rec";"capitalspending",#N/A,FALSE,"Capital Spending"}</definedName>
    <definedName name="__fa1" localSheetId="3" hidden="1">{"plansummary",#N/A,FALSE,"PlanSummary";"sales",#N/A,FALSE,"Sales Rec";"productivity",#N/A,FALSE,"Productivity Rec";"capitalspending",#N/A,FALSE,"Capital Spending"}</definedName>
    <definedName name="__fa1" localSheetId="1" hidden="1">{"plansummary",#N/A,FALSE,"PlanSummary";"sales",#N/A,FALSE,"Sales Rec";"productivity",#N/A,FALSE,"Productivity Rec";"capitalspending",#N/A,FALSE,"Capital Spending"}</definedName>
    <definedName name="__fa1" hidden="1">{"plansummary",#N/A,FALSE,"PlanSummary";"sales",#N/A,FALSE,"Sales Rec";"productivity",#N/A,FALSE,"Productivity Rec";"capitalspending",#N/A,FALSE,"Capital Spending"}</definedName>
    <definedName name="__fa2" localSheetId="0" hidden="1">{"plansummary",#N/A,FALSE,"PlanSummary";"sales",#N/A,FALSE,"Sales Rec";"productivity",#N/A,FALSE,"Productivity Rec";"capitalspending",#N/A,FALSE,"Capital Spending"}</definedName>
    <definedName name="__fa2" localSheetId="4" hidden="1">{"plansummary",#N/A,FALSE,"PlanSummary";"sales",#N/A,FALSE,"Sales Rec";"productivity",#N/A,FALSE,"Productivity Rec";"capitalspending",#N/A,FALSE,"Capital Spending"}</definedName>
    <definedName name="__fa2" localSheetId="6" hidden="1">{"plansummary",#N/A,FALSE,"PlanSummary";"sales",#N/A,FALSE,"Sales Rec";"productivity",#N/A,FALSE,"Productivity Rec";"capitalspending",#N/A,FALSE,"Capital Spending"}</definedName>
    <definedName name="__fa2" localSheetId="5" hidden="1">{"plansummary",#N/A,FALSE,"PlanSummary";"sales",#N/A,FALSE,"Sales Rec";"productivity",#N/A,FALSE,"Productivity Rec";"capitalspending",#N/A,FALSE,"Capital Spending"}</definedName>
    <definedName name="__fa2" localSheetId="3" hidden="1">{"plansummary",#N/A,FALSE,"PlanSummary";"sales",#N/A,FALSE,"Sales Rec";"productivity",#N/A,FALSE,"Productivity Rec";"capitalspending",#N/A,FALSE,"Capital Spending"}</definedName>
    <definedName name="__fa2" localSheetId="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localSheetId="0" hidden="1">{"plansummary",#N/A,FALSE,"PlanSummary";"sales",#N/A,FALSE,"Sales Rec";"productivity",#N/A,FALSE,"Productivity Rec";"capitalspending",#N/A,FALSE,"Capital Spending"}</definedName>
    <definedName name="__fa3" localSheetId="4" hidden="1">{"plansummary",#N/A,FALSE,"PlanSummary";"sales",#N/A,FALSE,"Sales Rec";"productivity",#N/A,FALSE,"Productivity Rec";"capitalspending",#N/A,FALSE,"Capital Spending"}</definedName>
    <definedName name="__fa3" localSheetId="6" hidden="1">{"plansummary",#N/A,FALSE,"PlanSummary";"sales",#N/A,FALSE,"Sales Rec";"productivity",#N/A,FALSE,"Productivity Rec";"capitalspending",#N/A,FALSE,"Capital Spending"}</definedName>
    <definedName name="__fa3" localSheetId="5" hidden="1">{"plansummary",#N/A,FALSE,"PlanSummary";"sales",#N/A,FALSE,"Sales Rec";"productivity",#N/A,FALSE,"Productivity Rec";"capitalspending",#N/A,FALSE,"Capital Spending"}</definedName>
    <definedName name="__fa3" localSheetId="3" hidden="1">{"plansummary",#N/A,FALSE,"PlanSummary";"sales",#N/A,FALSE,"Sales Rec";"productivity",#N/A,FALSE,"Productivity Rec";"capitalspending",#N/A,FALSE,"Capital Spending"}</definedName>
    <definedName name="__fa3" localSheetId="1"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r1">#REF!</definedName>
    <definedName name="__FDS_HYPERLINK_TOGGLE_STATE__" hidden="1">"ON"</definedName>
    <definedName name="__Feb02">#REF!</definedName>
    <definedName name="__Feb03">#REF!</definedName>
    <definedName name="__fo2">#REF!</definedName>
    <definedName name="__g1" localSheetId="0" hidden="1">{"'August 2000'!$A$1:$J$101"}</definedName>
    <definedName name="__g1" localSheetId="4" hidden="1">{"'August 2000'!$A$1:$J$101"}</definedName>
    <definedName name="__g1" localSheetId="6" hidden="1">{"'August 2000'!$A$1:$J$101"}</definedName>
    <definedName name="__g1" localSheetId="5" hidden="1">{"'August 2000'!$A$1:$J$101"}</definedName>
    <definedName name="__g1" localSheetId="3" hidden="1">{"'August 2000'!$A$1:$J$101"}</definedName>
    <definedName name="__g1" localSheetId="1" hidden="1">{"'August 2000'!$A$1:$J$101"}</definedName>
    <definedName name="__g1" hidden="1">{"'August 2000'!$A$1:$J$101"}</definedName>
    <definedName name="__gl1">'[34]Vat Return'!$A$2:$A$454</definedName>
    <definedName name="__grp1" localSheetId="4">#REF!</definedName>
    <definedName name="__grp1" localSheetId="5">#REF!</definedName>
    <definedName name="__grp1" localSheetId="3">#REF!</definedName>
    <definedName name="__grp1" localSheetId="1">#REF!</definedName>
    <definedName name="__grp1">#REF!</definedName>
    <definedName name="__grp2" localSheetId="4">#REF!</definedName>
    <definedName name="__grp2" localSheetId="5">#REF!</definedName>
    <definedName name="__grp2" localSheetId="3">#REF!</definedName>
    <definedName name="__grp2" localSheetId="1">#REF!</definedName>
    <definedName name="__grp2">#REF!</definedName>
    <definedName name="__INF10" localSheetId="0">[35]Paramètres!$AE$20</definedName>
    <definedName name="__INF10" localSheetId="4">[35]Paramètres!$AE$20</definedName>
    <definedName name="__INF10" localSheetId="6">[35]Paramètres!$AE$20</definedName>
    <definedName name="__INF10" localSheetId="5">[36]Paramètres!$AE$20</definedName>
    <definedName name="__INF10" localSheetId="3">[35]Paramètres!$AE$20</definedName>
    <definedName name="__INF10" localSheetId="1">[35]Paramètres!$AE$20</definedName>
    <definedName name="__INF10">[36]Paramètres!$AE$20</definedName>
    <definedName name="__INF2" localSheetId="0">[35]Paramètres!$G$20</definedName>
    <definedName name="__INF2" localSheetId="4">[35]Paramètres!$G$20</definedName>
    <definedName name="__INF2" localSheetId="6">[35]Paramètres!$G$20</definedName>
    <definedName name="__INF2" localSheetId="5">[36]Paramètres!$G$20</definedName>
    <definedName name="__INF2" localSheetId="3">[35]Paramètres!$G$20</definedName>
    <definedName name="__INF2" localSheetId="1">[35]Paramètres!$G$20</definedName>
    <definedName name="__INF2">[36]Paramètres!$G$20</definedName>
    <definedName name="__INF3" localSheetId="0">[35]Paramètres!$J$20</definedName>
    <definedName name="__INF3" localSheetId="4">[35]Paramètres!$J$20</definedName>
    <definedName name="__INF3" localSheetId="6">[35]Paramètres!$J$20</definedName>
    <definedName name="__INF3" localSheetId="5">[36]Paramètres!$J$20</definedName>
    <definedName name="__INF3" localSheetId="3">[35]Paramètres!$J$20</definedName>
    <definedName name="__INF3" localSheetId="1">[35]Paramètres!$J$20</definedName>
    <definedName name="__INF3">[36]Paramètres!$J$20</definedName>
    <definedName name="__INF4" localSheetId="0">[35]Paramètres!$M$20</definedName>
    <definedName name="__INF4" localSheetId="4">[35]Paramètres!$M$20</definedName>
    <definedName name="__INF4" localSheetId="6">[35]Paramètres!$M$20</definedName>
    <definedName name="__INF4" localSheetId="5">[36]Paramètres!$M$20</definedName>
    <definedName name="__INF4" localSheetId="3">[35]Paramètres!$M$20</definedName>
    <definedName name="__INF4" localSheetId="1">[35]Paramètres!$M$20</definedName>
    <definedName name="__INF4">[36]Paramètres!$M$20</definedName>
    <definedName name="__INF5" localSheetId="0">[35]Paramètres!$P$20</definedName>
    <definedName name="__INF5" localSheetId="4">[35]Paramètres!$P$20</definedName>
    <definedName name="__INF5" localSheetId="6">[35]Paramètres!$P$20</definedName>
    <definedName name="__INF5" localSheetId="5">[36]Paramètres!$P$20</definedName>
    <definedName name="__INF5" localSheetId="3">[35]Paramètres!$P$20</definedName>
    <definedName name="__INF5" localSheetId="1">[35]Paramètres!$P$20</definedName>
    <definedName name="__INF5">[36]Paramètres!$P$20</definedName>
    <definedName name="__INF6" localSheetId="0">[35]Paramètres!$S$20</definedName>
    <definedName name="__INF6" localSheetId="4">[35]Paramètres!$S$20</definedName>
    <definedName name="__INF6" localSheetId="6">[35]Paramètres!$S$20</definedName>
    <definedName name="__INF6" localSheetId="5">[36]Paramètres!$S$20</definedName>
    <definedName name="__INF6" localSheetId="3">[35]Paramètres!$S$20</definedName>
    <definedName name="__INF6" localSheetId="1">[35]Paramètres!$S$20</definedName>
    <definedName name="__INF6">[36]Paramètres!$S$20</definedName>
    <definedName name="__INF7" localSheetId="0">[35]Paramètres!$V$20</definedName>
    <definedName name="__INF7" localSheetId="4">[35]Paramètres!$V$20</definedName>
    <definedName name="__INF7" localSheetId="6">[35]Paramètres!$V$20</definedName>
    <definedName name="__INF7" localSheetId="5">[36]Paramètres!$V$20</definedName>
    <definedName name="__INF7" localSheetId="3">[35]Paramètres!$V$20</definedName>
    <definedName name="__INF7" localSheetId="1">[35]Paramètres!$V$20</definedName>
    <definedName name="__INF7">[36]Paramètres!$V$20</definedName>
    <definedName name="__INF8" localSheetId="0">[35]Paramètres!$Y$20</definedName>
    <definedName name="__INF8" localSheetId="4">[35]Paramètres!$Y$20</definedName>
    <definedName name="__INF8" localSheetId="6">[35]Paramètres!$Y$20</definedName>
    <definedName name="__INF8" localSheetId="5">[36]Paramètres!$Y$20</definedName>
    <definedName name="__INF8" localSheetId="3">[35]Paramètres!$Y$20</definedName>
    <definedName name="__INF8" localSheetId="1">[35]Paramètres!$Y$20</definedName>
    <definedName name="__INF8">[36]Paramètres!$Y$20</definedName>
    <definedName name="__INF9" localSheetId="0">[35]Paramètres!$AB$20</definedName>
    <definedName name="__INF9" localSheetId="4">[35]Paramètres!$AB$20</definedName>
    <definedName name="__INF9" localSheetId="6">[35]Paramètres!$AB$20</definedName>
    <definedName name="__INF9" localSheetId="5">[36]Paramètres!$AB$20</definedName>
    <definedName name="__INF9" localSheetId="3">[35]Paramètres!$AB$20</definedName>
    <definedName name="__INF9" localSheetId="1">[35]Paramètres!$AB$20</definedName>
    <definedName name="__INF9">[36]Paramètres!$AB$20</definedName>
    <definedName name="__IntlFixup" hidden="1">TRUE</definedName>
    <definedName name="__IntlFixupTable" hidden="1">#REF!</definedName>
    <definedName name="__INV2">#REF!</definedName>
    <definedName name="__JAI1">#REF!</definedName>
    <definedName name="__JAI2">#REF!</definedName>
    <definedName name="__JAI3">#REF!</definedName>
    <definedName name="__Jan01">#REF!</definedName>
    <definedName name="__Jan02">#REF!</definedName>
    <definedName name="__Jan03">#REF!</definedName>
    <definedName name="__JE103103" localSheetId="0">[37]JE10310X!$A$1:$B$161</definedName>
    <definedName name="__JE103103" localSheetId="4">[37]JE10310X!$A$1:$B$161</definedName>
    <definedName name="__JE103103" localSheetId="6">[37]JE10310X!$A$1:$B$161</definedName>
    <definedName name="__JE103103" localSheetId="5">[38]JE10310X!$A$1:$B$161</definedName>
    <definedName name="__JE103103" localSheetId="3">[37]JE10310X!$A$1:$B$161</definedName>
    <definedName name="__JE103103" localSheetId="1">[37]JE10310X!$A$1:$B$161</definedName>
    <definedName name="__JE103103">[38]JE10310X!$A$1:$B$161</definedName>
    <definedName name="__KJ1" localSheetId="4">#REF!</definedName>
    <definedName name="__KJ1" localSheetId="5">#REF!</definedName>
    <definedName name="__KJ1" localSheetId="3">#REF!</definedName>
    <definedName name="__KJ1" localSheetId="1">#REF!</definedName>
    <definedName name="__KJ1">#REF!</definedName>
    <definedName name="__KJ2" localSheetId="4">#REF!</definedName>
    <definedName name="__KJ2" localSheetId="5">#REF!</definedName>
    <definedName name="__KJ2" localSheetId="3">#REF!</definedName>
    <definedName name="__KJ2" localSheetId="1">#REF!</definedName>
    <definedName name="__KJ2">#REF!</definedName>
    <definedName name="__KJ3" localSheetId="4">#REF!</definedName>
    <definedName name="__KJ3" localSheetId="5">#REF!</definedName>
    <definedName name="__KJ3" localSheetId="3">#REF!</definedName>
    <definedName name="__KJ3" localSheetId="1">#REF!</definedName>
    <definedName name="__KJ3">#REF!</definedName>
    <definedName name="__KJ4">#REF!</definedName>
    <definedName name="__KJ5">#REF!</definedName>
    <definedName name="__LAE1999">#REF!</definedName>
    <definedName name="__LAE2000">#REF!</definedName>
    <definedName name="__LAE2001">#REF!</definedName>
    <definedName name="__LAE2002">#REF!</definedName>
    <definedName name="__lap1">#REF!</definedName>
    <definedName name="__lap2">#REF!</definedName>
    <definedName name="__ll356">#REF!</definedName>
    <definedName name="__Mar02">#REF!</definedName>
    <definedName name="__Mar0202">#REF!</definedName>
    <definedName name="__Mar0220">#REF!</definedName>
    <definedName name="__Mar03">#REF!</definedName>
    <definedName name="__Mar04">#REF!</definedName>
    <definedName name="__Mar05">#REF!</definedName>
    <definedName name="__Mar07">#REF!</definedName>
    <definedName name="__Mar08">#REF!</definedName>
    <definedName name="__Mar12">#REF!</definedName>
    <definedName name="__Mar20">#REF!</definedName>
    <definedName name="__May02">#REF!</definedName>
    <definedName name="__mor1">'[39]India Mapping'!$O$3:$Z$549</definedName>
    <definedName name="__MP1" localSheetId="0">[40]entitlements!#REF!</definedName>
    <definedName name="__MP1" localSheetId="4">[40]entitlements!#REF!</definedName>
    <definedName name="__MP1" localSheetId="6">[40]entitlements!#REF!</definedName>
    <definedName name="__MP1" localSheetId="5">[41]entitlements!#REF!</definedName>
    <definedName name="__MP1" localSheetId="3">[40]entitlements!#REF!</definedName>
    <definedName name="__MP1" localSheetId="1">[40]entitlements!#REF!</definedName>
    <definedName name="__MP1">[41]entitlements!#REF!</definedName>
    <definedName name="__nc151" localSheetId="4">#REF!</definedName>
    <definedName name="__nc151" localSheetId="5">#REF!</definedName>
    <definedName name="__nc151" localSheetId="3">#REF!</definedName>
    <definedName name="__nc151" localSheetId="1">#REF!</definedName>
    <definedName name="__nc151">#REF!</definedName>
    <definedName name="__NET2" localSheetId="4">#REF!</definedName>
    <definedName name="__NET2" localSheetId="5">#REF!</definedName>
    <definedName name="__NET2" localSheetId="3">#REF!</definedName>
    <definedName name="__NET2" localSheetId="1">#REF!</definedName>
    <definedName name="__NET2">#REF!</definedName>
    <definedName name="__NO3" localSheetId="4">#REF!</definedName>
    <definedName name="__NO3" localSheetId="5">#REF!</definedName>
    <definedName name="__NO3" localSheetId="3">#REF!</definedName>
    <definedName name="__NO3" localSheetId="1">#REF!</definedName>
    <definedName name="__NO3">#REF!</definedName>
    <definedName name="__NO5">#REF!</definedName>
    <definedName name="__NO7">#REF!</definedName>
    <definedName name="__Nov02">#REF!</definedName>
    <definedName name="__Nov0202">#REF!</definedName>
    <definedName name="__NSO2" localSheetId="0" hidden="1">{"'Sheet1'!$L$16"}</definedName>
    <definedName name="__NSO2" localSheetId="4" hidden="1">{"'Sheet1'!$L$16"}</definedName>
    <definedName name="__NSO2" localSheetId="6" hidden="1">{"'Sheet1'!$L$16"}</definedName>
    <definedName name="__NSO2" localSheetId="5" hidden="1">{"'Sheet1'!$L$16"}</definedName>
    <definedName name="__NSO2" localSheetId="3" hidden="1">{"'Sheet1'!$L$16"}</definedName>
    <definedName name="__NSO2" localSheetId="1" hidden="1">{"'Sheet1'!$L$16"}</definedName>
    <definedName name="__NSO2" hidden="1">{"'Sheet1'!$L$16"}</definedName>
    <definedName name="__OB99">#REF!</definedName>
    <definedName name="__OCT02">#REF!</definedName>
    <definedName name="__OCT0202">#REF!</definedName>
    <definedName name="__OP2">#REF!</definedName>
    <definedName name="__P1">#REF!</definedName>
    <definedName name="__pac3">'[42]pacific forms'!$B$5:$D$4927</definedName>
    <definedName name="__PEX1" localSheetId="4">#REF!</definedName>
    <definedName name="__PEX1" localSheetId="5">#REF!</definedName>
    <definedName name="__PEX1" localSheetId="3">#REF!</definedName>
    <definedName name="__PEX1" localSheetId="1">#REF!</definedName>
    <definedName name="__PEX1">#REF!</definedName>
    <definedName name="__PG02" localSheetId="4">#REF!</definedName>
    <definedName name="__PG02" localSheetId="5">#REF!</definedName>
    <definedName name="__PG02" localSheetId="3">#REF!</definedName>
    <definedName name="__PG02" localSheetId="1">#REF!</definedName>
    <definedName name="__PG02">#REF!</definedName>
    <definedName name="__PG1" localSheetId="4">#REF!</definedName>
    <definedName name="__PG1" localSheetId="5">#REF!</definedName>
    <definedName name="__PG1" localSheetId="3">#REF!</definedName>
    <definedName name="__PG1" localSheetId="1">#REF!</definedName>
    <definedName name="__PG1">#REF!</definedName>
    <definedName name="__PG10">#REF!</definedName>
    <definedName name="__PG11">#REF!</definedName>
    <definedName name="__PG12">#REF!</definedName>
    <definedName name="__pg14">#REF!</definedName>
    <definedName name="__PG2">#REF!</definedName>
    <definedName name="__PG3">#REF!</definedName>
    <definedName name="__PG4">#REF!</definedName>
    <definedName name="__pg45">#REF!</definedName>
    <definedName name="__PG5">#REF!</definedName>
    <definedName name="__PG6">#REF!</definedName>
    <definedName name="__PG7">#REF!</definedName>
    <definedName name="__PG8">#REF!</definedName>
    <definedName name="__PG9">#REF!</definedName>
    <definedName name="__pg99">#REF!</definedName>
    <definedName name="__PGE1">#REF!</definedName>
    <definedName name="__PGE10">#REF!</definedName>
    <definedName name="__PGE2">#REF!</definedName>
    <definedName name="__PGE3">#REF!</definedName>
    <definedName name="__PGE4">#REF!</definedName>
    <definedName name="__PGE5">#REF!</definedName>
    <definedName name="__PGE6">#REF!</definedName>
    <definedName name="__PGE7">#REF!</definedName>
    <definedName name="__PGE8">#REF!</definedName>
    <definedName name="__PGE9">#REF!</definedName>
    <definedName name="__PLO1">#REF!</definedName>
    <definedName name="__PLP1">#REF!</definedName>
    <definedName name="__PLP2">#REF!</definedName>
    <definedName name="__PM1" localSheetId="0">[43]BUDGET!$CT$1:$DL$77</definedName>
    <definedName name="__PM1" localSheetId="4">[43]BUDGET!$CT$1:$DL$77</definedName>
    <definedName name="__PM1" localSheetId="6">[43]BUDGET!$CT$1:$DL$77</definedName>
    <definedName name="__PM1" localSheetId="5">[44]BUDGET!$CT$1:$DL$77</definedName>
    <definedName name="__PM1" localSheetId="3">[43]BUDGET!$CT$1:$DL$77</definedName>
    <definedName name="__PM1" localSheetId="1">[43]BUDGET!$CT$1:$DL$77</definedName>
    <definedName name="__PM1">[44]BUDGET!$CT$1:$DL$77</definedName>
    <definedName name="__pm2" localSheetId="4">#REF!</definedName>
    <definedName name="__pm2" localSheetId="5">#REF!</definedName>
    <definedName name="__pm2" localSheetId="3">#REF!</definedName>
    <definedName name="__pm2" localSheetId="1">#REF!</definedName>
    <definedName name="__pm2">#REF!</definedName>
    <definedName name="__Pri1" localSheetId="0">[45]Cockpit!#REF!</definedName>
    <definedName name="__Pri1" localSheetId="4">[45]Cockpit!#REF!</definedName>
    <definedName name="__Pri1" localSheetId="6">[45]Cockpit!#REF!</definedName>
    <definedName name="__Pri1" localSheetId="5">[46]Cockpit!#REF!</definedName>
    <definedName name="__Pri1" localSheetId="3">[45]Cockpit!#REF!</definedName>
    <definedName name="__Pri1" localSheetId="1">[45]Cockpit!#REF!</definedName>
    <definedName name="__Pri1">[46]Cockpit!#REF!</definedName>
    <definedName name="__Pri10" localSheetId="0">[45]Cockpit!#REF!</definedName>
    <definedName name="__Pri10" localSheetId="4">[45]Cockpit!#REF!</definedName>
    <definedName name="__Pri10" localSheetId="6">[45]Cockpit!#REF!</definedName>
    <definedName name="__Pri10" localSheetId="5">[46]Cockpit!#REF!</definedName>
    <definedName name="__Pri10" localSheetId="3">[45]Cockpit!#REF!</definedName>
    <definedName name="__Pri10" localSheetId="1">[45]Cockpit!#REF!</definedName>
    <definedName name="__Pri10">[46]Cockpit!#REF!</definedName>
    <definedName name="__Pri2" localSheetId="0">[45]Cockpit!#REF!</definedName>
    <definedName name="__Pri2" localSheetId="4">[45]Cockpit!#REF!</definedName>
    <definedName name="__Pri2" localSheetId="6">[45]Cockpit!#REF!</definedName>
    <definedName name="__Pri2" localSheetId="5">[46]Cockpit!#REF!</definedName>
    <definedName name="__Pri2" localSheetId="3">[45]Cockpit!#REF!</definedName>
    <definedName name="__Pri2" localSheetId="1">[45]Cockpit!#REF!</definedName>
    <definedName name="__Pri2">[46]Cockpit!#REF!</definedName>
    <definedName name="__Pri3" localSheetId="0">[45]Cockpit!#REF!</definedName>
    <definedName name="__Pri3" localSheetId="4">[45]Cockpit!#REF!</definedName>
    <definedName name="__Pri3" localSheetId="6">[45]Cockpit!#REF!</definedName>
    <definedName name="__Pri3" localSheetId="5">[46]Cockpit!#REF!</definedName>
    <definedName name="__Pri3" localSheetId="3">[45]Cockpit!#REF!</definedName>
    <definedName name="__Pri3" localSheetId="1">[45]Cockpit!#REF!</definedName>
    <definedName name="__Pri3">[46]Cockpit!#REF!</definedName>
    <definedName name="__Pri4" localSheetId="0">[45]Cockpit!#REF!</definedName>
    <definedName name="__Pri4" localSheetId="4">[45]Cockpit!#REF!</definedName>
    <definedName name="__Pri4" localSheetId="6">[45]Cockpit!#REF!</definedName>
    <definedName name="__Pri4" localSheetId="5">[46]Cockpit!#REF!</definedName>
    <definedName name="__Pri4" localSheetId="3">[45]Cockpit!#REF!</definedName>
    <definedName name="__Pri4" localSheetId="1">[45]Cockpit!#REF!</definedName>
    <definedName name="__Pri4">[46]Cockpit!#REF!</definedName>
    <definedName name="__Pri5" localSheetId="0">[45]Cockpit!#REF!</definedName>
    <definedName name="__Pri5" localSheetId="4">[45]Cockpit!#REF!</definedName>
    <definedName name="__Pri5" localSheetId="6">[45]Cockpit!#REF!</definedName>
    <definedName name="__Pri5" localSheetId="5">[46]Cockpit!#REF!</definedName>
    <definedName name="__Pri5" localSheetId="3">[45]Cockpit!#REF!</definedName>
    <definedName name="__Pri5" localSheetId="1">[45]Cockpit!#REF!</definedName>
    <definedName name="__Pri5">[46]Cockpit!#REF!</definedName>
    <definedName name="__Pri6" localSheetId="0">[45]Cockpit!#REF!</definedName>
    <definedName name="__Pri6" localSheetId="4">[45]Cockpit!#REF!</definedName>
    <definedName name="__Pri6" localSheetId="6">[45]Cockpit!#REF!</definedName>
    <definedName name="__Pri6" localSheetId="5">[46]Cockpit!#REF!</definedName>
    <definedName name="__Pri6" localSheetId="3">[45]Cockpit!#REF!</definedName>
    <definedName name="__Pri6" localSheetId="1">[45]Cockpit!#REF!</definedName>
    <definedName name="__Pri6">[46]Cockpit!#REF!</definedName>
    <definedName name="__Pri7" localSheetId="0">[45]Cockpit!#REF!</definedName>
    <definedName name="__Pri7" localSheetId="4">[45]Cockpit!#REF!</definedName>
    <definedName name="__Pri7" localSheetId="6">[45]Cockpit!#REF!</definedName>
    <definedName name="__Pri7" localSheetId="5">[46]Cockpit!#REF!</definedName>
    <definedName name="__Pri7" localSheetId="3">[45]Cockpit!#REF!</definedName>
    <definedName name="__Pri7" localSheetId="1">[45]Cockpit!#REF!</definedName>
    <definedName name="__Pri7">[46]Cockpit!#REF!</definedName>
    <definedName name="__Pri8" localSheetId="0">[45]Cockpit!#REF!</definedName>
    <definedName name="__Pri8" localSheetId="4">[45]Cockpit!#REF!</definedName>
    <definedName name="__Pri8" localSheetId="6">[45]Cockpit!#REF!</definedName>
    <definedName name="__Pri8" localSheetId="5">[46]Cockpit!#REF!</definedName>
    <definedName name="__Pri8" localSheetId="3">[45]Cockpit!#REF!</definedName>
    <definedName name="__Pri8" localSheetId="1">[45]Cockpit!#REF!</definedName>
    <definedName name="__Pri8">[46]Cockpit!#REF!</definedName>
    <definedName name="__Pri9" localSheetId="0">[45]Cockpit!#REF!</definedName>
    <definedName name="__Pri9" localSheetId="4">[45]Cockpit!#REF!</definedName>
    <definedName name="__Pri9" localSheetId="6">[45]Cockpit!#REF!</definedName>
    <definedName name="__Pri9" localSheetId="5">[46]Cockpit!#REF!</definedName>
    <definedName name="__Pri9" localSheetId="3">[45]Cockpit!#REF!</definedName>
    <definedName name="__Pri9" localSheetId="1">[45]Cockpit!#REF!</definedName>
    <definedName name="__Pri9">[46]Cockpit!#REF!</definedName>
    <definedName name="__PRN1" localSheetId="4">#REF!</definedName>
    <definedName name="__PRN1" localSheetId="5">#REF!</definedName>
    <definedName name="__PRN1" localSheetId="3">#REF!</definedName>
    <definedName name="__PRN1" localSheetId="1">#REF!</definedName>
    <definedName name="__PRN1">#REF!</definedName>
    <definedName name="__PV1" localSheetId="5">[47]MISC!#REF!</definedName>
    <definedName name="__PV1" localSheetId="3">[47]MISC!#REF!</definedName>
    <definedName name="__PV1" localSheetId="1">[47]MISC!#REF!</definedName>
    <definedName name="__PV1">[47]MISC!#REF!</definedName>
    <definedName name="__PV2" localSheetId="4">#REF!</definedName>
    <definedName name="__PV2" localSheetId="5">#REF!</definedName>
    <definedName name="__PV2" localSheetId="3">#REF!</definedName>
    <definedName name="__PV2" localSheetId="1">#REF!</definedName>
    <definedName name="__PV2">#REF!</definedName>
    <definedName name="__QTR1">[48]Parameter!$B$12</definedName>
    <definedName name="__QTR2">[49]Parameter!$B$14</definedName>
    <definedName name="__QTR3">[49]Parameter!$B$12</definedName>
    <definedName name="__qya3" localSheetId="4">#REF!</definedName>
    <definedName name="__qya3" localSheetId="5">#REF!</definedName>
    <definedName name="__qya3" localSheetId="3">#REF!</definedName>
    <definedName name="__qya3" localSheetId="1">#REF!</definedName>
    <definedName name="__qya3">#REF!</definedName>
    <definedName name="__RAM7" localSheetId="4">#REF!</definedName>
    <definedName name="__RAM7" localSheetId="5">#REF!</definedName>
    <definedName name="__RAM7" localSheetId="3">#REF!</definedName>
    <definedName name="__RAM7" localSheetId="1">#REF!</definedName>
    <definedName name="__RAM7">#REF!</definedName>
    <definedName name="__rng1">'[50]Sep Trail'!$A$1:$E$4</definedName>
    <definedName name="__ro10" localSheetId="4">#REF!</definedName>
    <definedName name="__ro10" localSheetId="5">#REF!</definedName>
    <definedName name="__ro10" localSheetId="3">#REF!</definedName>
    <definedName name="__ro10" localSheetId="1">#REF!</definedName>
    <definedName name="__ro10">#REF!</definedName>
    <definedName name="__rya4" localSheetId="4">#REF!</definedName>
    <definedName name="__rya4" localSheetId="5">#REF!</definedName>
    <definedName name="__rya4" localSheetId="3">#REF!</definedName>
    <definedName name="__rya4" localSheetId="1">#REF!</definedName>
    <definedName name="__rya4">#REF!</definedName>
    <definedName name="__s1" localSheetId="4">#REF!</definedName>
    <definedName name="__s1" localSheetId="5">#REF!</definedName>
    <definedName name="__s1" localSheetId="3">#REF!</definedName>
    <definedName name="__s1" localSheetId="1">#REF!</definedName>
    <definedName name="__s1">#REF!</definedName>
    <definedName name="__SCH1">#REF!</definedName>
    <definedName name="__sch1112">#REF!</definedName>
    <definedName name="__Sch12" localSheetId="0">[51]PointNo.5!#REF!</definedName>
    <definedName name="__Sch12" localSheetId="4">[51]PointNo.5!#REF!</definedName>
    <definedName name="__Sch12" localSheetId="6">[51]PointNo.5!#REF!</definedName>
    <definedName name="__Sch12" localSheetId="5">[52]PointNo.5!#REF!</definedName>
    <definedName name="__Sch12" localSheetId="3">[51]PointNo.5!#REF!</definedName>
    <definedName name="__Sch12" localSheetId="1">[51]PointNo.5!#REF!</definedName>
    <definedName name="__Sch12">[52]PointNo.5!#REF!</definedName>
    <definedName name="__sch123" localSheetId="4">#REF!</definedName>
    <definedName name="__sch123" localSheetId="5">#REF!</definedName>
    <definedName name="__sch123" localSheetId="3">#REF!</definedName>
    <definedName name="__sch123" localSheetId="1">#REF!</definedName>
    <definedName name="__sch123">#REF!</definedName>
    <definedName name="__Sch13" localSheetId="0">[51]PointNo.5!#REF!</definedName>
    <definedName name="__Sch13" localSheetId="4">[51]PointNo.5!#REF!</definedName>
    <definedName name="__Sch13" localSheetId="6">[51]PointNo.5!#REF!</definedName>
    <definedName name="__Sch13" localSheetId="5">[52]PointNo.5!#REF!</definedName>
    <definedName name="__Sch13" localSheetId="3">[51]PointNo.5!#REF!</definedName>
    <definedName name="__Sch13" localSheetId="1">[51]PointNo.5!#REF!</definedName>
    <definedName name="__Sch13">[52]PointNo.5!#REF!</definedName>
    <definedName name="__Sch3" localSheetId="0">[51]PointNo.5!#REF!</definedName>
    <definedName name="__Sch3" localSheetId="4">[51]PointNo.5!#REF!</definedName>
    <definedName name="__Sch3" localSheetId="6">[51]PointNo.5!#REF!</definedName>
    <definedName name="__Sch3" localSheetId="5">[52]PointNo.5!#REF!</definedName>
    <definedName name="__Sch3" localSheetId="3">[51]PointNo.5!#REF!</definedName>
    <definedName name="__Sch3" localSheetId="1">[51]PointNo.5!#REF!</definedName>
    <definedName name="__Sch3">[52]PointNo.5!#REF!</definedName>
    <definedName name="__sch4" localSheetId="4">#REF!</definedName>
    <definedName name="__sch4" localSheetId="5">#REF!</definedName>
    <definedName name="__sch4" localSheetId="3">#REF!</definedName>
    <definedName name="__sch4" localSheetId="1">#REF!</definedName>
    <definedName name="__sch4">#REF!</definedName>
    <definedName name="__sch5" localSheetId="4">#REF!</definedName>
    <definedName name="__sch5" localSheetId="5">#REF!</definedName>
    <definedName name="__sch5" localSheetId="3">#REF!</definedName>
    <definedName name="__sch5" localSheetId="1">#REF!</definedName>
    <definedName name="__sch5">#REF!</definedName>
    <definedName name="__sch6" localSheetId="4">#REF!</definedName>
    <definedName name="__sch6" localSheetId="5">#REF!</definedName>
    <definedName name="__sch6" localSheetId="3">#REF!</definedName>
    <definedName name="__sch6" localSheetId="1">#REF!</definedName>
    <definedName name="__sch6">#REF!</definedName>
    <definedName name="__Sch7" localSheetId="0">[51]PointNo.5!#REF!</definedName>
    <definedName name="__Sch7" localSheetId="4">[51]PointNo.5!#REF!</definedName>
    <definedName name="__Sch7" localSheetId="6">[51]PointNo.5!#REF!</definedName>
    <definedName name="__Sch7" localSheetId="5">[52]PointNo.5!#REF!</definedName>
    <definedName name="__Sch7" localSheetId="3">[51]PointNo.5!#REF!</definedName>
    <definedName name="__Sch7" localSheetId="1">[51]PointNo.5!#REF!</definedName>
    <definedName name="__Sch7">[52]PointNo.5!#REF!</definedName>
    <definedName name="__sch78" localSheetId="4">#REF!</definedName>
    <definedName name="__sch78" localSheetId="5">#REF!</definedName>
    <definedName name="__sch78" localSheetId="3">#REF!</definedName>
    <definedName name="__sch78" localSheetId="1">#REF!</definedName>
    <definedName name="__sch78">#REF!</definedName>
    <definedName name="__Sch8" localSheetId="0">[51]PointNo.5!#REF!</definedName>
    <definedName name="__Sch8" localSheetId="4">[51]PointNo.5!#REF!</definedName>
    <definedName name="__Sch8" localSheetId="6">[51]PointNo.5!#REF!</definedName>
    <definedName name="__Sch8" localSheetId="5">[52]PointNo.5!#REF!</definedName>
    <definedName name="__Sch8" localSheetId="3">[51]PointNo.5!#REF!</definedName>
    <definedName name="__Sch8" localSheetId="1">[51]PointNo.5!#REF!</definedName>
    <definedName name="__Sch8">[52]PointNo.5!#REF!</definedName>
    <definedName name="__sch910" localSheetId="4">#REF!</definedName>
    <definedName name="__sch910" localSheetId="5">#REF!</definedName>
    <definedName name="__sch910" localSheetId="3">#REF!</definedName>
    <definedName name="__sch910" localSheetId="1">#REF!</definedName>
    <definedName name="__sch910">#REF!</definedName>
    <definedName name="__Sch91011" localSheetId="0">[51]PointNo.5!#REF!</definedName>
    <definedName name="__Sch91011" localSheetId="4">[51]PointNo.5!#REF!</definedName>
    <definedName name="__Sch91011" localSheetId="6">[51]PointNo.5!#REF!</definedName>
    <definedName name="__Sch91011" localSheetId="5">[52]PointNo.5!#REF!</definedName>
    <definedName name="__Sch91011" localSheetId="3">[51]PointNo.5!#REF!</definedName>
    <definedName name="__Sch91011" localSheetId="1">[51]PointNo.5!#REF!</definedName>
    <definedName name="__Sch91011">[52]PointNo.5!#REF!</definedName>
    <definedName name="__Sec234" localSheetId="4">#REF!</definedName>
    <definedName name="__Sec234" localSheetId="5">#REF!</definedName>
    <definedName name="__Sec234" localSheetId="3">#REF!</definedName>
    <definedName name="__Sec234" localSheetId="1">#REF!</definedName>
    <definedName name="__Sec234">#REF!</definedName>
    <definedName name="__SEP02" localSheetId="4">#REF!</definedName>
    <definedName name="__SEP02" localSheetId="5">#REF!</definedName>
    <definedName name="__SEP02" localSheetId="3">#REF!</definedName>
    <definedName name="__SEP02" localSheetId="1">#REF!</definedName>
    <definedName name="__SEP02">#REF!</definedName>
    <definedName name="__TB1" localSheetId="4">'[5]Other notes'!#REF!</definedName>
    <definedName name="__TB1" localSheetId="5">'[5]Other notes'!#REF!</definedName>
    <definedName name="__TB1" localSheetId="3">'[5]Other notes'!#REF!</definedName>
    <definedName name="__TB1" localSheetId="1">'[5]Other notes'!#REF!</definedName>
    <definedName name="__TB1">'[5]Other notes'!#REF!</definedName>
    <definedName name="__TB2" localSheetId="4">'[5]Other notes'!#REF!</definedName>
    <definedName name="__TB2" localSheetId="5">'[5]Other notes'!#REF!</definedName>
    <definedName name="__TB2" localSheetId="3">'[5]Other notes'!#REF!</definedName>
    <definedName name="__TB2" localSheetId="1">'[5]Other notes'!#REF!</definedName>
    <definedName name="__TB2">'[5]Other notes'!#REF!</definedName>
    <definedName name="__TB3">'[5]Other notes'!#REF!</definedName>
    <definedName name="__TB4">'[5]Other notes'!#REF!</definedName>
    <definedName name="__TB5">'[5]Other notes'!#REF!</definedName>
    <definedName name="__TB6">'[5]Other notes'!#REF!</definedName>
    <definedName name="__TB7">'[5]Other notes'!#REF!</definedName>
    <definedName name="__tct5" localSheetId="4">#REF!</definedName>
    <definedName name="__tct5" localSheetId="5">#REF!</definedName>
    <definedName name="__tct5" localSheetId="3">#REF!</definedName>
    <definedName name="__tct5" localSheetId="1">#REF!</definedName>
    <definedName name="__tct5">#REF!</definedName>
    <definedName name="__tg427" localSheetId="4">#REF!</definedName>
    <definedName name="__tg427" localSheetId="5">#REF!</definedName>
    <definedName name="__tg427" localSheetId="3">#REF!</definedName>
    <definedName name="__tg427" localSheetId="1">#REF!</definedName>
    <definedName name="__tg427">#REF!</definedName>
    <definedName name="__TH20" localSheetId="4">#REF!</definedName>
    <definedName name="__TH20" localSheetId="5">#REF!</definedName>
    <definedName name="__TH20" localSheetId="3">#REF!</definedName>
    <definedName name="__TH20" localSheetId="1">#REF!</definedName>
    <definedName name="__TH20">#REF!</definedName>
    <definedName name="__ts1">#REF!</definedName>
    <definedName name="__ts2">#REF!</definedName>
    <definedName name="__UCP10" localSheetId="0">'[17]#REF'!$L$258:$L$296</definedName>
    <definedName name="__UCP10" localSheetId="4">'[17]#REF'!$L$258:$L$296</definedName>
    <definedName name="__UCP10" localSheetId="6">'[17]#REF'!$L$258:$L$296</definedName>
    <definedName name="__UCP10" localSheetId="5">'[18]#REF'!$L$258:$L$296</definedName>
    <definedName name="__UCP10" localSheetId="3">'[17]#REF'!$L$258:$L$296</definedName>
    <definedName name="__UCP10" localSheetId="1">'[17]#REF'!$L$258:$L$296</definedName>
    <definedName name="__UCP10">'[18]#REF'!$L$258:$L$296</definedName>
    <definedName name="__UCP11" localSheetId="0">'[17]#REF'!$M$258:$M$296</definedName>
    <definedName name="__UCP11" localSheetId="4">'[17]#REF'!$M$258:$M$296</definedName>
    <definedName name="__UCP11" localSheetId="6">'[17]#REF'!$M$258:$M$296</definedName>
    <definedName name="__UCP11" localSheetId="5">'[18]#REF'!$M$258:$M$296</definedName>
    <definedName name="__UCP11" localSheetId="3">'[17]#REF'!$M$258:$M$296</definedName>
    <definedName name="__UCP11" localSheetId="1">'[17]#REF'!$M$258:$M$296</definedName>
    <definedName name="__UCP11">'[18]#REF'!$M$258:$M$296</definedName>
    <definedName name="__UCP12" localSheetId="0">'[17]#REF'!$N$258:$N$296</definedName>
    <definedName name="__UCP12" localSheetId="4">'[17]#REF'!$N$258:$N$296</definedName>
    <definedName name="__UCP12" localSheetId="6">'[17]#REF'!$N$258:$N$296</definedName>
    <definedName name="__UCP12" localSheetId="5">'[18]#REF'!$N$258:$N$296</definedName>
    <definedName name="__UCP12" localSheetId="3">'[17]#REF'!$N$258:$N$296</definedName>
    <definedName name="__UCP12" localSheetId="1">'[17]#REF'!$N$258:$N$296</definedName>
    <definedName name="__UCP12">'[18]#REF'!$N$258:$N$296</definedName>
    <definedName name="__UCP13" localSheetId="0">'[17]#REF'!$O$258:$O$296</definedName>
    <definedName name="__UCP13" localSheetId="4">'[17]#REF'!$O$258:$O$296</definedName>
    <definedName name="__UCP13" localSheetId="6">'[17]#REF'!$O$258:$O$296</definedName>
    <definedName name="__UCP13" localSheetId="5">'[18]#REF'!$O$258:$O$296</definedName>
    <definedName name="__UCP13" localSheetId="3">'[17]#REF'!$O$258:$O$296</definedName>
    <definedName name="__UCP13" localSheetId="1">'[17]#REF'!$O$258:$O$296</definedName>
    <definedName name="__UCP13">'[18]#REF'!$O$258:$O$296</definedName>
    <definedName name="__UCP2" localSheetId="0">'[17]#REF'!$B$258:$B$296</definedName>
    <definedName name="__UCP2" localSheetId="4">'[17]#REF'!$B$258:$B$296</definedName>
    <definedName name="__UCP2" localSheetId="6">'[17]#REF'!$B$258:$B$296</definedName>
    <definedName name="__UCP2" localSheetId="5">'[18]#REF'!$B$258:$B$296</definedName>
    <definedName name="__UCP2" localSheetId="3">'[17]#REF'!$B$258:$B$296</definedName>
    <definedName name="__UCP2" localSheetId="1">'[17]#REF'!$B$258:$B$296</definedName>
    <definedName name="__UCP2">'[18]#REF'!$B$258:$B$296</definedName>
    <definedName name="__UCP3" localSheetId="0">'[17]#REF'!$C$258:$C$296</definedName>
    <definedName name="__UCP3" localSheetId="4">'[17]#REF'!$C$258:$C$296</definedName>
    <definedName name="__UCP3" localSheetId="6">'[17]#REF'!$C$258:$C$296</definedName>
    <definedName name="__UCP3" localSheetId="5">'[18]#REF'!$C$258:$C$296</definedName>
    <definedName name="__UCP3" localSheetId="3">'[17]#REF'!$C$258:$C$296</definedName>
    <definedName name="__UCP3" localSheetId="1">'[17]#REF'!$C$258:$C$296</definedName>
    <definedName name="__UCP3">'[18]#REF'!$C$258:$C$296</definedName>
    <definedName name="__UCP4" localSheetId="0">'[17]#REF'!$D$258:$D$296</definedName>
    <definedName name="__UCP4" localSheetId="4">'[17]#REF'!$D$258:$D$296</definedName>
    <definedName name="__UCP4" localSheetId="6">'[17]#REF'!$D$258:$D$296</definedName>
    <definedName name="__UCP4" localSheetId="5">'[18]#REF'!$D$258:$D$296</definedName>
    <definedName name="__UCP4" localSheetId="3">'[17]#REF'!$D$258:$D$296</definedName>
    <definedName name="__UCP4" localSheetId="1">'[17]#REF'!$D$258:$D$296</definedName>
    <definedName name="__UCP4">'[18]#REF'!$D$258:$D$296</definedName>
    <definedName name="__UCP5" localSheetId="0">'[17]#REF'!$E$258:$E$296</definedName>
    <definedName name="__UCP5" localSheetId="4">'[17]#REF'!$E$258:$E$296</definedName>
    <definedName name="__UCP5" localSheetId="6">'[17]#REF'!$E$258:$E$296</definedName>
    <definedName name="__UCP5" localSheetId="5">'[18]#REF'!$E$258:$E$296</definedName>
    <definedName name="__UCP5" localSheetId="3">'[17]#REF'!$E$258:$E$296</definedName>
    <definedName name="__UCP5" localSheetId="1">'[17]#REF'!$E$258:$E$296</definedName>
    <definedName name="__UCP5">'[18]#REF'!$E$258:$E$296</definedName>
    <definedName name="__UCP6" localSheetId="0">'[17]#REF'!$H$258:$H$296</definedName>
    <definedName name="__UCP6" localSheetId="4">'[17]#REF'!$H$258:$H$296</definedName>
    <definedName name="__UCP6" localSheetId="6">'[17]#REF'!$H$258:$H$296</definedName>
    <definedName name="__UCP6" localSheetId="5">'[18]#REF'!$H$258:$H$296</definedName>
    <definedName name="__UCP6" localSheetId="3">'[17]#REF'!$H$258:$H$296</definedName>
    <definedName name="__UCP6" localSheetId="1">'[17]#REF'!$H$258:$H$296</definedName>
    <definedName name="__UCP6">'[18]#REF'!$H$258:$H$296</definedName>
    <definedName name="__UCP7" localSheetId="0">'[17]#REF'!$I$258:$I$296</definedName>
    <definedName name="__UCP7" localSheetId="4">'[17]#REF'!$I$258:$I$296</definedName>
    <definedName name="__UCP7" localSheetId="6">'[17]#REF'!$I$258:$I$296</definedName>
    <definedName name="__UCP7" localSheetId="5">'[18]#REF'!$I$258:$I$296</definedName>
    <definedName name="__UCP7" localSheetId="3">'[17]#REF'!$I$258:$I$296</definedName>
    <definedName name="__UCP7" localSheetId="1">'[17]#REF'!$I$258:$I$296</definedName>
    <definedName name="__UCP7">'[18]#REF'!$I$258:$I$296</definedName>
    <definedName name="__UCP8" localSheetId="0">'[17]#REF'!$J$258:$J$296</definedName>
    <definedName name="__UCP8" localSheetId="4">'[17]#REF'!$J$258:$J$296</definedName>
    <definedName name="__UCP8" localSheetId="6">'[17]#REF'!$J$258:$J$296</definedName>
    <definedName name="__UCP8" localSheetId="5">'[18]#REF'!$J$258:$J$296</definedName>
    <definedName name="__UCP8" localSheetId="3">'[17]#REF'!$J$258:$J$296</definedName>
    <definedName name="__UCP8" localSheetId="1">'[17]#REF'!$J$258:$J$296</definedName>
    <definedName name="__UCP8">'[18]#REF'!$J$258:$J$296</definedName>
    <definedName name="__UCP9" localSheetId="0">'[17]#REF'!$K$258:$K$296</definedName>
    <definedName name="__UCP9" localSheetId="4">'[17]#REF'!$K$258:$K$296</definedName>
    <definedName name="__UCP9" localSheetId="6">'[17]#REF'!$K$258:$K$296</definedName>
    <definedName name="__UCP9" localSheetId="5">'[18]#REF'!$K$258:$K$296</definedName>
    <definedName name="__UCP9" localSheetId="3">'[17]#REF'!$K$258:$K$296</definedName>
    <definedName name="__UCP9" localSheetId="1">'[17]#REF'!$K$258:$K$296</definedName>
    <definedName name="__UCP9">'[18]#REF'!$K$258:$K$296</definedName>
    <definedName name="__USA25" localSheetId="4">#REF!</definedName>
    <definedName name="__USA25" localSheetId="5">#REF!</definedName>
    <definedName name="__USA25" localSheetId="3">#REF!</definedName>
    <definedName name="__USA25" localSheetId="1">#REF!</definedName>
    <definedName name="__USA25">#REF!</definedName>
    <definedName name="__way4" localSheetId="0">[53]!words</definedName>
    <definedName name="__way4" localSheetId="4">[53]!words</definedName>
    <definedName name="__way4" localSheetId="6">[53]!words</definedName>
    <definedName name="__way4" localSheetId="5">[54]!words</definedName>
    <definedName name="__way4" localSheetId="3">[53]!words</definedName>
    <definedName name="__way4" localSheetId="1">[53]!words</definedName>
    <definedName name="__way4">[54]!words</definedName>
    <definedName name="__wr1" localSheetId="0" hidden="1">{#N/A,#N/A,FALSE,"Aging Summary";#N/A,#N/A,FALSE,"Ratio Analysis";#N/A,#N/A,FALSE,"Test 120 Day Accts";#N/A,#N/A,FALSE,"Tickmarks"}</definedName>
    <definedName name="__wr1" localSheetId="4" hidden="1">{#N/A,#N/A,FALSE,"Aging Summary";#N/A,#N/A,FALSE,"Ratio Analysis";#N/A,#N/A,FALSE,"Test 120 Day Accts";#N/A,#N/A,FALSE,"Tickmarks"}</definedName>
    <definedName name="__wr1" localSheetId="6" hidden="1">{#N/A,#N/A,FALSE,"Aging Summary";#N/A,#N/A,FALSE,"Ratio Analysis";#N/A,#N/A,FALSE,"Test 120 Day Accts";#N/A,#N/A,FALSE,"Tickmarks"}</definedName>
    <definedName name="__wr1" localSheetId="5" hidden="1">{#N/A,#N/A,FALSE,"Aging Summary";#N/A,#N/A,FALSE,"Ratio Analysis";#N/A,#N/A,FALSE,"Test 120 Day Accts";#N/A,#N/A,FALSE,"Tickmarks"}</definedName>
    <definedName name="__wr1" localSheetId="3" hidden="1">{#N/A,#N/A,FALSE,"Aging Summary";#N/A,#N/A,FALSE,"Ratio Analysis";#N/A,#N/A,FALSE,"Test 120 Day Accts";#N/A,#N/A,FALSE,"Tickmarks"}</definedName>
    <definedName name="__wr1" localSheetId="1" hidden="1">{#N/A,#N/A,FALSE,"Aging Summary";#N/A,#N/A,FALSE,"Ratio Analysis";#N/A,#N/A,FALSE,"Test 120 Day Accts";#N/A,#N/A,FALSE,"Tickmarks"}</definedName>
    <definedName name="__wr1" hidden="1">{#N/A,#N/A,FALSE,"Aging Summary";#N/A,#N/A,FALSE,"Ratio Analysis";#N/A,#N/A,FALSE,"Test 120 Day Accts";#N/A,#N/A,FALSE,"Tickmarks"}</definedName>
    <definedName name="__xa1">'[55]BHA dep'!#REF!</definedName>
    <definedName name="__xx1" localSheetId="0" hidden="1">{#N/A,#N/A,FALSE,"CMN_FE"}</definedName>
    <definedName name="__xx1" localSheetId="4" hidden="1">{#N/A,#N/A,FALSE,"CMN_FE"}</definedName>
    <definedName name="__xx1" localSheetId="6" hidden="1">{#N/A,#N/A,FALSE,"CMN_FE"}</definedName>
    <definedName name="__xx1" localSheetId="5" hidden="1">{#N/A,#N/A,FALSE,"CMN_FE"}</definedName>
    <definedName name="__xx1" localSheetId="3" hidden="1">{#N/A,#N/A,FALSE,"CMN_FE"}</definedName>
    <definedName name="__xx1" localSheetId="1" hidden="1">{#N/A,#N/A,FALSE,"CMN_FE"}</definedName>
    <definedName name="__xx1" hidden="1">{#N/A,#N/A,FALSE,"CMN_FE"}</definedName>
    <definedName name="__YN1">#REF!</definedName>
    <definedName name="__YN2">#REF!</definedName>
    <definedName name="__YN3">#REF!</definedName>
    <definedName name="_0040660">[56]Demand!#REF!</definedName>
    <definedName name="_1" localSheetId="4">#REF!</definedName>
    <definedName name="_1" localSheetId="5">#REF!</definedName>
    <definedName name="_1" localSheetId="3">#REF!</definedName>
    <definedName name="_1" localSheetId="1">#REF!</definedName>
    <definedName name="_1">#REF!</definedName>
    <definedName name="_1__123Graph_ACHART_1" localSheetId="0" hidden="1">[57]B!$D$3:$V$3</definedName>
    <definedName name="_1__123Graph_ACHART_1" localSheetId="4" hidden="1">[57]B!$D$3:$V$3</definedName>
    <definedName name="_1__123Graph_ACHART_1" localSheetId="6" hidden="1">[57]B!$D$3:$V$3</definedName>
    <definedName name="_1__123Graph_ACHART_1" localSheetId="5" hidden="1">[58]B!$D$3:$V$3</definedName>
    <definedName name="_1__123Graph_ACHART_1" localSheetId="3" hidden="1">[57]B!$D$3:$V$3</definedName>
    <definedName name="_1__123Graph_ACHART_1" localSheetId="1" hidden="1">[57]B!$D$3:$V$3</definedName>
    <definedName name="_1__123Graph_ACHART_1" hidden="1">[58]B!$D$3:$V$3</definedName>
    <definedName name="_1_COST" localSheetId="4">#REF!</definedName>
    <definedName name="_1_COST" localSheetId="5">#REF!</definedName>
    <definedName name="_1_COST" localSheetId="3">#REF!</definedName>
    <definedName name="_1_COST" localSheetId="1">#REF!</definedName>
    <definedName name="_1_COST">#REF!</definedName>
    <definedName name="_1_FULL" localSheetId="4">#REF!</definedName>
    <definedName name="_1_FULL" localSheetId="5">#REF!</definedName>
    <definedName name="_1_FULL" localSheetId="3">#REF!</definedName>
    <definedName name="_1_FULL" localSheetId="1">#REF!</definedName>
    <definedName name="_1_FULL">#REF!</definedName>
    <definedName name="_1_FY00CURRENT" localSheetId="4">#REF!</definedName>
    <definedName name="_1_FY00CURRENT" localSheetId="5">#REF!</definedName>
    <definedName name="_1_FY00CURRENT" localSheetId="3">#REF!</definedName>
    <definedName name="_1_FY00CURRENT" localSheetId="1">#REF!</definedName>
    <definedName name="_1_FY00CURRENT">#REF!</definedName>
    <definedName name="_10">#REF!</definedName>
    <definedName name="_10__123Graph_AChart_4G" localSheetId="0" hidden="1">[59]EcoGraph!$Q$10:$S$10</definedName>
    <definedName name="_10__123Graph_AChart_4G" localSheetId="4" hidden="1">[59]EcoGraph!$Q$10:$S$10</definedName>
    <definedName name="_10__123Graph_AChart_4G" localSheetId="6" hidden="1">[59]EcoGraph!$Q$10:$S$10</definedName>
    <definedName name="_10__123Graph_AChart_4G" localSheetId="5" hidden="1">[60]EcoGraph!$Q$10:$S$10</definedName>
    <definedName name="_10__123Graph_AChart_4G" localSheetId="3" hidden="1">[59]EcoGraph!$Q$10:$S$10</definedName>
    <definedName name="_10__123Graph_AChart_4G" localSheetId="1" hidden="1">[59]EcoGraph!$Q$10:$S$10</definedName>
    <definedName name="_10__123Graph_AChart_4G" hidden="1">[60]EcoGraph!$Q$10:$S$10</definedName>
    <definedName name="_10_29B_ANNX" localSheetId="4">#REF!</definedName>
    <definedName name="_10_29B_ANNX" localSheetId="5">#REF!</definedName>
    <definedName name="_10_29B_ANNX" localSheetId="3">#REF!</definedName>
    <definedName name="_10_29B_ANNX" localSheetId="1">#REF!</definedName>
    <definedName name="_10_29B_ANNX">#REF!</definedName>
    <definedName name="_1000A01">#N/A</definedName>
    <definedName name="_102_29B_ANNX" localSheetId="4">#REF!</definedName>
    <definedName name="_102_29B_ANNX" localSheetId="5">#REF!</definedName>
    <definedName name="_102_29B_ANNX" localSheetId="3">#REF!</definedName>
    <definedName name="_102_29B_ANNX" localSheetId="1">#REF!</definedName>
    <definedName name="_102_29B_ANNX">#REF!</definedName>
    <definedName name="_104_35_2AA" localSheetId="4">#REF!</definedName>
    <definedName name="_104_35_2AA" localSheetId="5">#REF!</definedName>
    <definedName name="_104_35_2AA" localSheetId="3">#REF!</definedName>
    <definedName name="_104_35_2AA" localSheetId="1">#REF!</definedName>
    <definedName name="_104_35_2AA">#REF!</definedName>
    <definedName name="_105_35_2AB_SUMM" localSheetId="5">#REF!</definedName>
    <definedName name="_105_35_2AB_SUMM" localSheetId="3">#REF!</definedName>
    <definedName name="_105_35_2AB_SUMM" localSheetId="1">#REF!</definedName>
    <definedName name="_105_35_2AB_SUMM">#REF!</definedName>
    <definedName name="_106_115JAA">#REF!</definedName>
    <definedName name="_106_CAP_GAIN">#REF!</definedName>
    <definedName name="_107_115JBNEW">#REF!</definedName>
    <definedName name="_107_FORM_29B">#REF!</definedName>
    <definedName name="_108_29B_ANNX">#REF!</definedName>
    <definedName name="_108_MAÕ_HAØNG">#REF!</definedName>
    <definedName name="_109_MAÕ_SOÁ_THUEÁ">#REF!</definedName>
    <definedName name="_11">#REF!</definedName>
    <definedName name="_11__123Graph_ACHART_5" localSheetId="0" hidden="1">[57]B!$D$30:$V$30</definedName>
    <definedName name="_11__123Graph_ACHART_5" localSheetId="4" hidden="1">[57]B!$D$30:$V$30</definedName>
    <definedName name="_11__123Graph_ACHART_5" localSheetId="6" hidden="1">[57]B!$D$30:$V$30</definedName>
    <definedName name="_11__123Graph_ACHART_5" localSheetId="5" hidden="1">[58]B!$D$30:$V$30</definedName>
    <definedName name="_11__123Graph_ACHART_5" localSheetId="3" hidden="1">[57]B!$D$30:$V$30</definedName>
    <definedName name="_11__123Graph_ACHART_5" localSheetId="1" hidden="1">[57]B!$D$30:$V$30</definedName>
    <definedName name="_11__123Graph_ACHART_5" hidden="1">[58]B!$D$30:$V$30</definedName>
    <definedName name="_110_35_2AA" localSheetId="4">#REF!</definedName>
    <definedName name="_110_35_2AA" localSheetId="5">#REF!</definedName>
    <definedName name="_110_35_2AA" localSheetId="3">#REF!</definedName>
    <definedName name="_110_35_2AA" localSheetId="1">#REF!</definedName>
    <definedName name="_110_35_2AA">#REF!</definedName>
    <definedName name="_110_ÑÔN_GIAÙ" localSheetId="4">#REF!</definedName>
    <definedName name="_110_ÑÔN_GIAÙ" localSheetId="5">#REF!</definedName>
    <definedName name="_110_ÑÔN_GIAÙ" localSheetId="3">#REF!</definedName>
    <definedName name="_110_ÑÔN_GIAÙ" localSheetId="1">#REF!</definedName>
    <definedName name="_110_ÑÔN_GIAÙ">#REF!</definedName>
    <definedName name="_111_35_2AB_SUMM" localSheetId="4">#REF!</definedName>
    <definedName name="_111_35_2AB_SUMM" localSheetId="5">#REF!</definedName>
    <definedName name="_111_35_2AB_SUMM" localSheetId="3">#REF!</definedName>
    <definedName name="_111_35_2AB_SUMM" localSheetId="1">#REF!</definedName>
    <definedName name="_111_35_2AB_SUMM">#REF!</definedName>
    <definedName name="_111_PAGE_4">#REF!</definedName>
    <definedName name="_112_43B">#REF!</definedName>
    <definedName name="_112_PAGE_5">#REF!</definedName>
    <definedName name="_113_80G">#REF!</definedName>
    <definedName name="_113_PAGE_7">#REF!</definedName>
    <definedName name="_114_80IB">#REF!</definedName>
    <definedName name="_114_SEC_35">#REF!</definedName>
    <definedName name="_115_SOÁ_CTÖØ">#REF!</definedName>
    <definedName name="_115CAP_GAIN">#REF!</definedName>
    <definedName name="_115JAA">#REF!</definedName>
    <definedName name="_115JBNEW">#REF!</definedName>
    <definedName name="_116_SOÁ_LÖÔÏNG">#REF!</definedName>
    <definedName name="_1163A">#REF!</definedName>
    <definedName name="_1163SUM">#REF!</definedName>
    <definedName name="_116FORM_29B">#REF!</definedName>
    <definedName name="_117_TEÂN_HAØNG">#REF!</definedName>
    <definedName name="_117MAÕ_HAØNG">#REF!</definedName>
    <definedName name="_118_TEÂN_KHAÙCH_HAØ">#REF!</definedName>
    <definedName name="_119_THAØNH_TIEÀN">#REF!</definedName>
    <definedName name="_12">#N/A</definedName>
    <definedName name="_12__123Graph_ACHART_6" localSheetId="0" hidden="1">[57]B!$D$36:$I$36</definedName>
    <definedName name="_12__123Graph_ACHART_6" localSheetId="4" hidden="1">[57]B!$D$36:$I$36</definedName>
    <definedName name="_12__123Graph_ACHART_6" localSheetId="6" hidden="1">[57]B!$D$36:$I$36</definedName>
    <definedName name="_12__123Graph_ACHART_6" localSheetId="5" hidden="1">[58]B!$D$36:$I$36</definedName>
    <definedName name="_12__123Graph_ACHART_6" localSheetId="3" hidden="1">[57]B!$D$36:$I$36</definedName>
    <definedName name="_12__123Graph_ACHART_6" localSheetId="1" hidden="1">[57]B!$D$36:$I$36</definedName>
    <definedName name="_12__123Graph_ACHART_6" hidden="1">[58]B!$D$36:$I$36</definedName>
    <definedName name="_12_35_2AA" localSheetId="4">#REF!</definedName>
    <definedName name="_12_35_2AA" localSheetId="5">#REF!</definedName>
    <definedName name="_12_35_2AA" localSheetId="3">#REF!</definedName>
    <definedName name="_12_35_2AA" localSheetId="1">#REF!</definedName>
    <definedName name="_12_35_2AA">#REF!</definedName>
    <definedName name="_120_TRÒ_GIAÙ" localSheetId="4">#REF!</definedName>
    <definedName name="_120_TRÒ_GIAÙ" localSheetId="5">#REF!</definedName>
    <definedName name="_120_TRÒ_GIAÙ" localSheetId="3">#REF!</definedName>
    <definedName name="_120_TRÒ_GIAÙ" localSheetId="1">#REF!</definedName>
    <definedName name="_120_TRÒ_GIAÙ">#REF!</definedName>
    <definedName name="_121_TRÒ_GIAÙ__VAT" localSheetId="4">#REF!</definedName>
    <definedName name="_121_TRÒ_GIAÙ__VAT" localSheetId="5">#REF!</definedName>
    <definedName name="_121_TRÒ_GIAÙ__VAT" localSheetId="3">#REF!</definedName>
    <definedName name="_121_TRÒ_GIAÙ__VAT" localSheetId="1">#REF!</definedName>
    <definedName name="_121_TRÒ_GIAÙ__VAT">#REF!</definedName>
    <definedName name="_123"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123"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123"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123"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123"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123"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12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123_115JAA">#REF!</definedName>
    <definedName name="_124_115JBNEW">#REF!</definedName>
    <definedName name="_124MAÕ_SOÁ_THUEÁ">#REF!</definedName>
    <definedName name="_125_29B_ANNX">#REF!</definedName>
    <definedName name="_127_35_2AA">#REF!</definedName>
    <definedName name="_128_35_2AB_SUMM">#REF!</definedName>
    <definedName name="_129_43B">#REF!</definedName>
    <definedName name="_13">#REF!</definedName>
    <definedName name="_13__123Graph_ACHART_7" localSheetId="0" hidden="1">[57]B!$D$41:$J$41</definedName>
    <definedName name="_13__123Graph_ACHART_7" localSheetId="4" hidden="1">[57]B!$D$41:$J$41</definedName>
    <definedName name="_13__123Graph_ACHART_7" localSheetId="6" hidden="1">[57]B!$D$41:$J$41</definedName>
    <definedName name="_13__123Graph_ACHART_7" localSheetId="5" hidden="1">[58]B!$D$41:$J$41</definedName>
    <definedName name="_13__123Graph_ACHART_7" localSheetId="3" hidden="1">[57]B!$D$41:$J$41</definedName>
    <definedName name="_13__123Graph_ACHART_7" localSheetId="1" hidden="1">[57]B!$D$41:$J$41</definedName>
    <definedName name="_13__123Graph_ACHART_7" hidden="1">[58]B!$D$41:$J$41</definedName>
    <definedName name="_13_35_2AB_SUMM" localSheetId="4">#REF!</definedName>
    <definedName name="_13_35_2AB_SUMM" localSheetId="5">#REF!</definedName>
    <definedName name="_13_35_2AB_SUMM" localSheetId="3">#REF!</definedName>
    <definedName name="_13_35_2AB_SUMM" localSheetId="1">#REF!</definedName>
    <definedName name="_13_35_2AB_SUMM">#REF!</definedName>
    <definedName name="_130_80G" localSheetId="4">#REF!</definedName>
    <definedName name="_130_80G" localSheetId="5">#REF!</definedName>
    <definedName name="_130_80G" localSheetId="3">#REF!</definedName>
    <definedName name="_130_80G" localSheetId="1">#REF!</definedName>
    <definedName name="_130_80G">#REF!</definedName>
    <definedName name="_131_80IB" localSheetId="4">#REF!</definedName>
    <definedName name="_131_80IB" localSheetId="5">#REF!</definedName>
    <definedName name="_131_80IB" localSheetId="3">#REF!</definedName>
    <definedName name="_131_80IB" localSheetId="1">#REF!</definedName>
    <definedName name="_131_80IB">#REF!</definedName>
    <definedName name="_131ÑÔN_GIAÙ">#REF!</definedName>
    <definedName name="_132CAP_GAIN">#REF!</definedName>
    <definedName name="_132PAGE_4">#REF!</definedName>
    <definedName name="_133FORM_29B">#REF!</definedName>
    <definedName name="_133PAGE_5">#REF!</definedName>
    <definedName name="_134MAÕ_HAØNG">#REF!</definedName>
    <definedName name="_134PAGE_7">#REF!</definedName>
    <definedName name="_135MAÕ_SOÁ_THUEÁ">#REF!</definedName>
    <definedName name="_135SEC_35">#REF!</definedName>
    <definedName name="_136ÑÔN_GIAÙ">#REF!</definedName>
    <definedName name="_137PAGE_4">#REF!</definedName>
    <definedName name="_138PAGE_5">#REF!</definedName>
    <definedName name="_139PAGE_7">#REF!</definedName>
    <definedName name="_14">#REF!</definedName>
    <definedName name="_14__123Graph_ACHART_8" localSheetId="0" hidden="1">[57]B!$D$47:$J$47</definedName>
    <definedName name="_14__123Graph_ACHART_8" localSheetId="4" hidden="1">[57]B!$D$47:$J$47</definedName>
    <definedName name="_14__123Graph_ACHART_8" localSheetId="6" hidden="1">[57]B!$D$47:$J$47</definedName>
    <definedName name="_14__123Graph_ACHART_8" localSheetId="5" hidden="1">[58]B!$D$47:$J$47</definedName>
    <definedName name="_14__123Graph_ACHART_8" localSheetId="3" hidden="1">[57]B!$D$47:$J$47</definedName>
    <definedName name="_14__123Graph_ACHART_8" localSheetId="1" hidden="1">[57]B!$D$47:$J$47</definedName>
    <definedName name="_14__123Graph_ACHART_8" hidden="1">[58]B!$D$47:$J$47</definedName>
    <definedName name="_14_43B" localSheetId="4">#REF!</definedName>
    <definedName name="_14_43B" localSheetId="5">#REF!</definedName>
    <definedName name="_14_43B" localSheetId="3">#REF!</definedName>
    <definedName name="_14_43B" localSheetId="1">#REF!</definedName>
    <definedName name="_14_43B">#REF!</definedName>
    <definedName name="_140SEC_35" localSheetId="4">#REF!</definedName>
    <definedName name="_140SEC_35" localSheetId="5">#REF!</definedName>
    <definedName name="_140SEC_35" localSheetId="3">#REF!</definedName>
    <definedName name="_140SEC_35" localSheetId="1">#REF!</definedName>
    <definedName name="_140SEC_35">#REF!</definedName>
    <definedName name="_141SOÁ_CTÖØ" localSheetId="4">#REF!</definedName>
    <definedName name="_141SOÁ_CTÖØ" localSheetId="5">#REF!</definedName>
    <definedName name="_141SOÁ_CTÖØ" localSheetId="3">#REF!</definedName>
    <definedName name="_141SOÁ_CTÖØ" localSheetId="1">#REF!</definedName>
    <definedName name="_141SOÁ_CTÖØ">#REF!</definedName>
    <definedName name="_142SOÁ_CTÖØ">#REF!</definedName>
    <definedName name="_142SOÁ_LÖÔÏNG">#REF!</definedName>
    <definedName name="_143SOÁ_LÖÔÏNG">#REF!</definedName>
    <definedName name="_143TEÂN_HAØNG">#REF!</definedName>
    <definedName name="_144TEÂN_KHAÙCH_HAØ">#REF!</definedName>
    <definedName name="_145THAØNH_TIEÀN">#REF!</definedName>
    <definedName name="_146TRÒ_GIAÙ">#REF!</definedName>
    <definedName name="_147TRÒ_GIAÙ__VAT">#REF!</definedName>
    <definedName name="_15">#REF!</definedName>
    <definedName name="_15__123Graph_ACHART_9" localSheetId="0" hidden="1">[57]B!$E$84:$E$184</definedName>
    <definedName name="_15__123Graph_ACHART_9" localSheetId="4" hidden="1">[57]B!$E$84:$E$184</definedName>
    <definedName name="_15__123Graph_ACHART_9" localSheetId="6" hidden="1">[57]B!$E$84:$E$184</definedName>
    <definedName name="_15__123Graph_ACHART_9" localSheetId="5" hidden="1">[58]B!$E$84:$E$184</definedName>
    <definedName name="_15__123Graph_ACHART_9" localSheetId="3" hidden="1">[57]B!$E$84:$E$184</definedName>
    <definedName name="_15__123Graph_ACHART_9" localSheetId="1" hidden="1">[57]B!$E$84:$E$184</definedName>
    <definedName name="_15__123Graph_ACHART_9" hidden="1">[58]B!$E$84:$E$184</definedName>
    <definedName name="_15_80G" localSheetId="4">#REF!</definedName>
    <definedName name="_15_80G" localSheetId="5">#REF!</definedName>
    <definedName name="_15_80G" localSheetId="3">#REF!</definedName>
    <definedName name="_15_80G" localSheetId="1">#REF!</definedName>
    <definedName name="_15_80G">#REF!</definedName>
    <definedName name="_150TEÂN_HAØNG" localSheetId="4">#REF!</definedName>
    <definedName name="_150TEÂN_HAØNG" localSheetId="5">#REF!</definedName>
    <definedName name="_150TEÂN_HAØNG" localSheetId="3">#REF!</definedName>
    <definedName name="_150TEÂN_HAØNG" localSheetId="1">#REF!</definedName>
    <definedName name="_150TEÂN_HAØNG">#REF!</definedName>
    <definedName name="_157TEÂN_KHAÙCH_HAØ" localSheetId="4">#REF!</definedName>
    <definedName name="_157TEÂN_KHAÙCH_HAØ" localSheetId="5">#REF!</definedName>
    <definedName name="_157TEÂN_KHAÙCH_HAØ" localSheetId="3">#REF!</definedName>
    <definedName name="_157TEÂN_KHAÙCH_HAØ" localSheetId="1">#REF!</definedName>
    <definedName name="_157TEÂN_KHAÙCH_HAØ">#REF!</definedName>
    <definedName name="_16">#REF!</definedName>
    <definedName name="_16__123Graph_BCHART_1" localSheetId="0" hidden="1">[57]B!$D$4:$V$4</definedName>
    <definedName name="_16__123Graph_BCHART_1" localSheetId="4" hidden="1">[57]B!$D$4:$V$4</definedName>
    <definedName name="_16__123Graph_BCHART_1" localSheetId="6" hidden="1">[57]B!$D$4:$V$4</definedName>
    <definedName name="_16__123Graph_BCHART_1" localSheetId="5" hidden="1">[58]B!$D$4:$V$4</definedName>
    <definedName name="_16__123Graph_BCHART_1" localSheetId="3" hidden="1">[57]B!$D$4:$V$4</definedName>
    <definedName name="_16__123Graph_BCHART_1" localSheetId="1" hidden="1">[57]B!$D$4:$V$4</definedName>
    <definedName name="_16__123Graph_BCHART_1" hidden="1">[58]B!$D$4:$V$4</definedName>
    <definedName name="_16_80IB" localSheetId="4">#REF!</definedName>
    <definedName name="_16_80IB" localSheetId="5">#REF!</definedName>
    <definedName name="_16_80IB" localSheetId="3">#REF!</definedName>
    <definedName name="_16_80IB" localSheetId="1">#REF!</definedName>
    <definedName name="_16_80IB">#REF!</definedName>
    <definedName name="_164THAØNH_TIEÀN" localSheetId="4">#REF!</definedName>
    <definedName name="_164THAØNH_TIEÀN" localSheetId="5">#REF!</definedName>
    <definedName name="_164THAØNH_TIEÀN" localSheetId="3">#REF!</definedName>
    <definedName name="_164THAØNH_TIEÀN" localSheetId="1">#REF!</definedName>
    <definedName name="_164THAØNH_TIEÀN">#REF!</definedName>
    <definedName name="_17" localSheetId="4">#REF!</definedName>
    <definedName name="_17" localSheetId="5">#REF!</definedName>
    <definedName name="_17" localSheetId="3">#REF!</definedName>
    <definedName name="_17" localSheetId="1">#REF!</definedName>
    <definedName name="_17">#REF!</definedName>
    <definedName name="_17__123Graph_BCHART_10" localSheetId="0" hidden="1">[57]B!$D$58:$V$58</definedName>
    <definedName name="_17__123Graph_BCHART_10" localSheetId="4" hidden="1">[57]B!$D$58:$V$58</definedName>
    <definedName name="_17__123Graph_BCHART_10" localSheetId="6" hidden="1">[57]B!$D$58:$V$58</definedName>
    <definedName name="_17__123Graph_BCHART_10" localSheetId="5" hidden="1">[58]B!$D$58:$V$58</definedName>
    <definedName name="_17__123Graph_BCHART_10" localSheetId="3" hidden="1">[57]B!$D$58:$V$58</definedName>
    <definedName name="_17__123Graph_BCHART_10" localSheetId="1" hidden="1">[57]B!$D$58:$V$58</definedName>
    <definedName name="_17__123Graph_BCHART_10" hidden="1">[58]B!$D$58:$V$58</definedName>
    <definedName name="_170_29B_ANNX" localSheetId="4">#REF!</definedName>
    <definedName name="_170_29B_ANNX" localSheetId="5">#REF!</definedName>
    <definedName name="_170_29B_ANNX" localSheetId="3">#REF!</definedName>
    <definedName name="_170_29B_ANNX" localSheetId="1">#REF!</definedName>
    <definedName name="_170_29B_ANNX">#REF!</definedName>
    <definedName name="_171TRÒ_GIAÙ" localSheetId="4">#REF!</definedName>
    <definedName name="_171TRÒ_GIAÙ" localSheetId="5">#REF!</definedName>
    <definedName name="_171TRÒ_GIAÙ" localSheetId="3">#REF!</definedName>
    <definedName name="_171TRÒ_GIAÙ" localSheetId="1">#REF!</definedName>
    <definedName name="_171TRÒ_GIAÙ">#REF!</definedName>
    <definedName name="_172_35_2AA" localSheetId="4">#REF!</definedName>
    <definedName name="_172_35_2AA" localSheetId="5">#REF!</definedName>
    <definedName name="_172_35_2AA" localSheetId="3">#REF!</definedName>
    <definedName name="_172_35_2AA" localSheetId="1">#REF!</definedName>
    <definedName name="_172_35_2AA">#REF!</definedName>
    <definedName name="_173_35_2AB_SUMM">#REF!</definedName>
    <definedName name="_174_CAP_GAIN">#REF!</definedName>
    <definedName name="_175_FORM_29B">#REF!</definedName>
    <definedName name="_176_MAÕ_HAØNG">#REF!</definedName>
    <definedName name="_178TRÒ_GIAÙ__VAT">#REF!</definedName>
    <definedName name="_17CAP_GAIN">#REF!</definedName>
    <definedName name="_18">#REF!</definedName>
    <definedName name="_18__123Graph_BCHART_11" localSheetId="0" hidden="1">[57]B!$D$67:$V$67</definedName>
    <definedName name="_18__123Graph_BCHART_11" localSheetId="4" hidden="1">[57]B!$D$67:$V$67</definedName>
    <definedName name="_18__123Graph_BCHART_11" localSheetId="6" hidden="1">[57]B!$D$67:$V$67</definedName>
    <definedName name="_18__123Graph_BCHART_11" localSheetId="5" hidden="1">[58]B!$D$67:$V$67</definedName>
    <definedName name="_18__123Graph_BCHART_11" localSheetId="3" hidden="1">[57]B!$D$67:$V$67</definedName>
    <definedName name="_18__123Graph_BCHART_11" localSheetId="1" hidden="1">[57]B!$D$67:$V$67</definedName>
    <definedName name="_18__123Graph_BCHART_11" hidden="1">[58]B!$D$67:$V$67</definedName>
    <definedName name="_181_MAÕ_SOÁ_THUEÁ" localSheetId="4">#REF!</definedName>
    <definedName name="_181_MAÕ_SOÁ_THUEÁ" localSheetId="5">#REF!</definedName>
    <definedName name="_181_MAÕ_SOÁ_THUEÁ" localSheetId="3">#REF!</definedName>
    <definedName name="_181_MAÕ_SOÁ_THUEÁ" localSheetId="1">#REF!</definedName>
    <definedName name="_181_MAÕ_SOÁ_THUEÁ">#REF!</definedName>
    <definedName name="_186_ÑÔN_GIAÙ" localSheetId="4">#REF!</definedName>
    <definedName name="_186_ÑÔN_GIAÙ" localSheetId="5">#REF!</definedName>
    <definedName name="_186_ÑÔN_GIAÙ" localSheetId="3">#REF!</definedName>
    <definedName name="_186_ÑÔN_GIAÙ" localSheetId="1">#REF!</definedName>
    <definedName name="_186_ÑÔN_GIAÙ">#REF!</definedName>
    <definedName name="_187_PAGE_4" localSheetId="4">#REF!</definedName>
    <definedName name="_187_PAGE_4" localSheetId="5">#REF!</definedName>
    <definedName name="_187_PAGE_4" localSheetId="3">#REF!</definedName>
    <definedName name="_187_PAGE_4" localSheetId="1">#REF!</definedName>
    <definedName name="_187_PAGE_4">#REF!</definedName>
    <definedName name="_188_PAGE_5">#REF!</definedName>
    <definedName name="_189_PAGE_7">#REF!</definedName>
    <definedName name="_189I_B">#N/A</definedName>
    <definedName name="_18FORM_29B">#REF!</definedName>
    <definedName name="_19__123Graph_BChart_1G" localSheetId="0" hidden="1">[59]EcoGraph!$C$11:$G$11</definedName>
    <definedName name="_19__123Graph_BChart_1G" localSheetId="4" hidden="1">[59]EcoGraph!$C$11:$G$11</definedName>
    <definedName name="_19__123Graph_BChart_1G" localSheetId="6" hidden="1">[59]EcoGraph!$C$11:$G$11</definedName>
    <definedName name="_19__123Graph_BChart_1G" localSheetId="5" hidden="1">[60]EcoGraph!$C$11:$G$11</definedName>
    <definedName name="_19__123Graph_BChart_1G" localSheetId="3" hidden="1">[59]EcoGraph!$C$11:$G$11</definedName>
    <definedName name="_19__123Graph_BChart_1G" localSheetId="1" hidden="1">[59]EcoGraph!$C$11:$G$11</definedName>
    <definedName name="_19__123Graph_BChart_1G" hidden="1">[60]EcoGraph!$C$11:$G$11</definedName>
    <definedName name="_190_SEC_35" localSheetId="4">#REF!</definedName>
    <definedName name="_190_SEC_35" localSheetId="5">#REF!</definedName>
    <definedName name="_190_SEC_35" localSheetId="3">#REF!</definedName>
    <definedName name="_190_SEC_35" localSheetId="1">#REF!</definedName>
    <definedName name="_190_SEC_35">#REF!</definedName>
    <definedName name="_1902" localSheetId="4">#REF!</definedName>
    <definedName name="_1902" localSheetId="5">#REF!</definedName>
    <definedName name="_1902" localSheetId="3">#REF!</definedName>
    <definedName name="_1902" localSheetId="1">#REF!</definedName>
    <definedName name="_1902">#REF!</definedName>
    <definedName name="_190I_C">#N/A</definedName>
    <definedName name="_191I_C.1">#N/A</definedName>
    <definedName name="_192I_D">#N/A</definedName>
    <definedName name="_193I_E">#N/A</definedName>
    <definedName name="_194I_F">#N/A</definedName>
    <definedName name="_195_SOÁ_CTÖØ" localSheetId="4">#REF!</definedName>
    <definedName name="_195_SOÁ_CTÖØ" localSheetId="5">#REF!</definedName>
    <definedName name="_195_SOÁ_CTÖØ" localSheetId="3">#REF!</definedName>
    <definedName name="_195_SOÁ_CTÖØ" localSheetId="1">#REF!</definedName>
    <definedName name="_195_SOÁ_CTÖØ">#REF!</definedName>
    <definedName name="_195I_F.1">#N/A</definedName>
    <definedName name="_196_SOÁ_LÖÔÏNG" localSheetId="5">#REF!</definedName>
    <definedName name="_196_SOÁ_LÖÔÏNG" localSheetId="3">#REF!</definedName>
    <definedName name="_196_SOÁ_LÖÔÏNG" localSheetId="1">#REF!</definedName>
    <definedName name="_196_SOÁ_LÖÔÏNG">#REF!</definedName>
    <definedName name="_196I_G">#N/A</definedName>
    <definedName name="_197I_H">#N/A</definedName>
    <definedName name="_19PAGE_4" localSheetId="5">#REF!</definedName>
    <definedName name="_19PAGE_4" localSheetId="3">#REF!</definedName>
    <definedName name="_19PAGE_4" localSheetId="1">#REF!</definedName>
    <definedName name="_19PAGE_4">#REF!</definedName>
    <definedName name="_1BS_QTLY_FY">#REF!</definedName>
    <definedName name="_2">#REF!</definedName>
    <definedName name="_2__123Graph_ACHART_10" localSheetId="0" hidden="1">[57]B!$D$57:$V$57</definedName>
    <definedName name="_2__123Graph_ACHART_10" localSheetId="4" hidden="1">[57]B!$D$57:$V$57</definedName>
    <definedName name="_2__123Graph_ACHART_10" localSheetId="6" hidden="1">[57]B!$D$57:$V$57</definedName>
    <definedName name="_2__123Graph_ACHART_10" localSheetId="5" hidden="1">[58]B!$D$57:$V$57</definedName>
    <definedName name="_2__123Graph_ACHART_10" localSheetId="3" hidden="1">[57]B!$D$57:$V$57</definedName>
    <definedName name="_2__123Graph_ACHART_10" localSheetId="1" hidden="1">[57]B!$D$57:$V$57</definedName>
    <definedName name="_2__123Graph_ACHART_10" hidden="1">[58]B!$D$57:$V$57</definedName>
    <definedName name="_2_BB">[61]Ketaki!#REF!</definedName>
    <definedName name="_2_EV">[61]Ketaki!#REF!</definedName>
    <definedName name="_2_GD">[61]Ketaki!#REF!</definedName>
    <definedName name="_2_JOYLYN">[61]Ketaki!#REF!</definedName>
    <definedName name="_2_KJANE">[61]Ketaki!#REF!</definedName>
    <definedName name="_2_MUN">[61]Ketaki!#REF!</definedName>
    <definedName name="_2_RP">[61]Ketaki!#REF!</definedName>
    <definedName name="_2_RUMA">[61]Ketaki!#REF!</definedName>
    <definedName name="_2_SP">[61]Ketaki!#REF!</definedName>
    <definedName name="_2_SUD">[61]Ketaki!#REF!</definedName>
    <definedName name="_2_VIN">[61]Ketaki!#REF!</definedName>
    <definedName name="_20__123Graph_BCHART_2" localSheetId="0" hidden="1">[57]B!$D$6:$V$6</definedName>
    <definedName name="_20__123Graph_BCHART_2" localSheetId="4" hidden="1">[57]B!$D$6:$V$6</definedName>
    <definedName name="_20__123Graph_BCHART_2" localSheetId="6" hidden="1">[57]B!$D$6:$V$6</definedName>
    <definedName name="_20__123Graph_BCHART_2" localSheetId="5" hidden="1">[58]B!$D$6:$V$6</definedName>
    <definedName name="_20__123Graph_BCHART_2" localSheetId="3" hidden="1">[57]B!$D$6:$V$6</definedName>
    <definedName name="_20__123Graph_BCHART_2" localSheetId="1" hidden="1">[57]B!$D$6:$V$6</definedName>
    <definedName name="_20__123Graph_BCHART_2" hidden="1">[58]B!$D$6:$V$6</definedName>
    <definedName name="_201_TEÂN_HAØNG" localSheetId="4">#REF!</definedName>
    <definedName name="_201_TEÂN_HAØNG" localSheetId="5">#REF!</definedName>
    <definedName name="_201_TEÂN_HAØNG" localSheetId="3">#REF!</definedName>
    <definedName name="_201_TEÂN_HAØNG" localSheetId="1">#REF!</definedName>
    <definedName name="_201_TEÂN_HAØNG">#REF!</definedName>
    <definedName name="_204I_K">#N/A</definedName>
    <definedName name="_205I_M">#N/A</definedName>
    <definedName name="_206_TEÂN_KHAÙCH_HAØ" localSheetId="4">#REF!</definedName>
    <definedName name="_206_TEÂN_KHAÙCH_HAØ" localSheetId="5">#REF!</definedName>
    <definedName name="_206_TEÂN_KHAÙCH_HAØ" localSheetId="3">#REF!</definedName>
    <definedName name="_206_TEÂN_KHAÙCH_HAØ" localSheetId="1">#REF!</definedName>
    <definedName name="_206_TEÂN_KHAÙCH_HAØ">#REF!</definedName>
    <definedName name="_206I_O">#N/A</definedName>
    <definedName name="_207I_X">#N/A</definedName>
    <definedName name="_208II_B">#N/A</definedName>
    <definedName name="_209II_C">#N/A</definedName>
    <definedName name="_20PAGE_5" localSheetId="4">#REF!</definedName>
    <definedName name="_20PAGE_5" localSheetId="5">#REF!</definedName>
    <definedName name="_20PAGE_5" localSheetId="3">#REF!</definedName>
    <definedName name="_20PAGE_5" localSheetId="1">#REF!</definedName>
    <definedName name="_20PAGE_5">#REF!</definedName>
    <definedName name="_21__123Graph_BChart_2G" localSheetId="0" hidden="1">[59]EcoGraph!$J$11:$N$11</definedName>
    <definedName name="_21__123Graph_BChart_2G" localSheetId="4" hidden="1">[59]EcoGraph!$J$11:$N$11</definedName>
    <definedName name="_21__123Graph_BChart_2G" localSheetId="6" hidden="1">[59]EcoGraph!$J$11:$N$11</definedName>
    <definedName name="_21__123Graph_BChart_2G" localSheetId="5" hidden="1">[60]EcoGraph!$J$11:$N$11</definedName>
    <definedName name="_21__123Graph_BChart_2G" localSheetId="3" hidden="1">[59]EcoGraph!$J$11:$N$11</definedName>
    <definedName name="_21__123Graph_BChart_2G" localSheetId="1" hidden="1">[59]EcoGraph!$J$11:$N$11</definedName>
    <definedName name="_21__123Graph_BChart_2G" hidden="1">[60]EcoGraph!$J$11:$N$11</definedName>
    <definedName name="_210II_D">#N/A</definedName>
    <definedName name="_211_THAØNH_TIEÀN">#REF!</definedName>
    <definedName name="_211II_E">#N/A</definedName>
    <definedName name="_212III_A.1">#N/A</definedName>
    <definedName name="_213III_B">#N/A</definedName>
    <definedName name="_214III_D">#N/A</definedName>
    <definedName name="_216_TRÒ_GIAÙ">#REF!</definedName>
    <definedName name="_216III_F">#N/A</definedName>
    <definedName name="_217IV_C">#N/A</definedName>
    <definedName name="_218IV_D">#N/A</definedName>
    <definedName name="_219V_B">#N/A</definedName>
    <definedName name="_21PAGE_7">#REF!</definedName>
    <definedName name="_22__123Graph_BCHART_3" localSheetId="0" hidden="1">[57]B!$D$13:$V$13</definedName>
    <definedName name="_22__123Graph_BCHART_3" localSheetId="4" hidden="1">[57]B!$D$13:$V$13</definedName>
    <definedName name="_22__123Graph_BCHART_3" localSheetId="6" hidden="1">[57]B!$D$13:$V$13</definedName>
    <definedName name="_22__123Graph_BCHART_3" localSheetId="5" hidden="1">[58]B!$D$13:$V$13</definedName>
    <definedName name="_22__123Graph_BCHART_3" localSheetId="3" hidden="1">[57]B!$D$13:$V$13</definedName>
    <definedName name="_22__123Graph_BCHART_3" localSheetId="1" hidden="1">[57]B!$D$13:$V$13</definedName>
    <definedName name="_22__123Graph_BCHART_3" hidden="1">[58]B!$D$13:$V$13</definedName>
    <definedName name="_220V_D">#N/A</definedName>
    <definedName name="_221_TRÒ_GIAÙ__VAT">#REF!</definedName>
    <definedName name="_227_115JAA">#REF!</definedName>
    <definedName name="_228_115JBNEW">#REF!</definedName>
    <definedName name="_229_29B_ANNX">#REF!</definedName>
    <definedName name="_22SEC_35">#REF!</definedName>
    <definedName name="_23__123Graph_BChart_3G" localSheetId="0" hidden="1">[59]EcoGraph!$J$31:$M$31</definedName>
    <definedName name="_23__123Graph_BChart_3G" localSheetId="4" hidden="1">[59]EcoGraph!$J$31:$M$31</definedName>
    <definedName name="_23__123Graph_BChart_3G" localSheetId="6" hidden="1">[59]EcoGraph!$J$31:$M$31</definedName>
    <definedName name="_23__123Graph_BChart_3G" localSheetId="5" hidden="1">[60]EcoGraph!$J$31:$M$31</definedName>
    <definedName name="_23__123Graph_BChart_3G" localSheetId="3" hidden="1">[59]EcoGraph!$J$31:$M$31</definedName>
    <definedName name="_23__123Graph_BChart_3G" localSheetId="1" hidden="1">[59]EcoGraph!$J$31:$M$31</definedName>
    <definedName name="_23__123Graph_BChart_3G" hidden="1">[60]EcoGraph!$J$31:$M$31</definedName>
    <definedName name="_231_35_2AA" localSheetId="4">#REF!</definedName>
    <definedName name="_231_35_2AA" localSheetId="5">#REF!</definedName>
    <definedName name="_231_35_2AA" localSheetId="3">#REF!</definedName>
    <definedName name="_231_35_2AA" localSheetId="1">#REF!</definedName>
    <definedName name="_231_35_2AA">#REF!</definedName>
    <definedName name="_232_35_2AB_SUMM" localSheetId="4">#REF!</definedName>
    <definedName name="_232_35_2AB_SUMM" localSheetId="5">#REF!</definedName>
    <definedName name="_232_35_2AB_SUMM" localSheetId="3">#REF!</definedName>
    <definedName name="_232_35_2AB_SUMM" localSheetId="1">#REF!</definedName>
    <definedName name="_232_35_2AB_SUMM">#REF!</definedName>
    <definedName name="_233_43B" localSheetId="4">#REF!</definedName>
    <definedName name="_233_43B" localSheetId="5">#REF!</definedName>
    <definedName name="_233_43B" localSheetId="3">#REF!</definedName>
    <definedName name="_233_43B" localSheetId="1">#REF!</definedName>
    <definedName name="_233_43B">#REF!</definedName>
    <definedName name="_234_80G">#REF!</definedName>
    <definedName name="_235_80IB">#REF!</definedName>
    <definedName name="_236CAP_GAIN">#REF!</definedName>
    <definedName name="_237FORM_29B">#REF!</definedName>
    <definedName name="_238MAÕ_HAØNG">#REF!</definedName>
    <definedName name="_24__123Graph_BCHART_4" localSheetId="0" hidden="1">[57]B!$D$22:$V$22</definedName>
    <definedName name="_24__123Graph_BCHART_4" localSheetId="4" hidden="1">[57]B!$D$22:$V$22</definedName>
    <definedName name="_24__123Graph_BCHART_4" localSheetId="6" hidden="1">[57]B!$D$22:$V$22</definedName>
    <definedName name="_24__123Graph_BCHART_4" localSheetId="5" hidden="1">[58]B!$D$22:$V$22</definedName>
    <definedName name="_24__123Graph_BCHART_4" localSheetId="3" hidden="1">[57]B!$D$22:$V$22</definedName>
    <definedName name="_24__123Graph_BCHART_4" localSheetId="1" hidden="1">[57]B!$D$22:$V$22</definedName>
    <definedName name="_24__123Graph_BCHART_4" hidden="1">[58]B!$D$22:$V$22</definedName>
    <definedName name="_2431" hidden="1">'[62]BS, PL, Sch 5 to 9'!#REF!</definedName>
    <definedName name="_243MAÕ_SOÁ_THUEÁ" localSheetId="4">#REF!</definedName>
    <definedName name="_243MAÕ_SOÁ_THUEÁ" localSheetId="5">#REF!</definedName>
    <definedName name="_243MAÕ_SOÁ_THUEÁ" localSheetId="3">#REF!</definedName>
    <definedName name="_243MAÕ_SOÁ_THUEÁ" localSheetId="1">#REF!</definedName>
    <definedName name="_243MAÕ_SOÁ_THUEÁ">#REF!</definedName>
    <definedName name="_248ÑÔN_GIAÙ" localSheetId="4">#REF!</definedName>
    <definedName name="_248ÑÔN_GIAÙ" localSheetId="5">#REF!</definedName>
    <definedName name="_248ÑÔN_GIAÙ" localSheetId="3">#REF!</definedName>
    <definedName name="_248ÑÔN_GIAÙ" localSheetId="1">#REF!</definedName>
    <definedName name="_248ÑÔN_GIAÙ">#REF!</definedName>
    <definedName name="_249PAGE_4" localSheetId="4">#REF!</definedName>
    <definedName name="_249PAGE_4" localSheetId="5">#REF!</definedName>
    <definedName name="_249PAGE_4" localSheetId="3">#REF!</definedName>
    <definedName name="_249PAGE_4" localSheetId="1">#REF!</definedName>
    <definedName name="_249PAGE_4">#REF!</definedName>
    <definedName name="_25__123Graph_BChart_4G" localSheetId="0" hidden="1">[59]EcoGraph!$Q$11:$S$11</definedName>
    <definedName name="_25__123Graph_BChart_4G" localSheetId="4" hidden="1">[59]EcoGraph!$Q$11:$S$11</definedName>
    <definedName name="_25__123Graph_BChart_4G" localSheetId="6" hidden="1">[59]EcoGraph!$Q$11:$S$11</definedName>
    <definedName name="_25__123Graph_BChart_4G" localSheetId="5" hidden="1">[60]EcoGraph!$Q$11:$S$11</definedName>
    <definedName name="_25__123Graph_BChart_4G" localSheetId="3" hidden="1">[59]EcoGraph!$Q$11:$S$11</definedName>
    <definedName name="_25__123Graph_BChart_4G" localSheetId="1" hidden="1">[59]EcoGraph!$Q$11:$S$11</definedName>
    <definedName name="_25__123Graph_BChart_4G" hidden="1">[60]EcoGraph!$Q$11:$S$11</definedName>
    <definedName name="_250PAGE_5" localSheetId="4">#REF!</definedName>
    <definedName name="_250PAGE_5" localSheetId="5">#REF!</definedName>
    <definedName name="_250PAGE_5" localSheetId="3">#REF!</definedName>
    <definedName name="_250PAGE_5" localSheetId="1">#REF!</definedName>
    <definedName name="_250PAGE_5">#REF!</definedName>
    <definedName name="_251PAGE_7" localSheetId="4">#REF!</definedName>
    <definedName name="_251PAGE_7" localSheetId="5">#REF!</definedName>
    <definedName name="_251PAGE_7" localSheetId="3">#REF!</definedName>
    <definedName name="_251PAGE_7" localSheetId="1">#REF!</definedName>
    <definedName name="_251PAGE_7">#REF!</definedName>
    <definedName name="_252SEC_35" localSheetId="4">#REF!</definedName>
    <definedName name="_252SEC_35" localSheetId="5">#REF!</definedName>
    <definedName name="_252SEC_35" localSheetId="3">#REF!</definedName>
    <definedName name="_252SEC_35" localSheetId="1">#REF!</definedName>
    <definedName name="_252SEC_35">#REF!</definedName>
    <definedName name="_254">#REF!</definedName>
    <definedName name="_257SOÁ_CTÖØ">#REF!</definedName>
    <definedName name="_258SOÁ_LÖÔÏNG">#REF!</definedName>
    <definedName name="_26__123Graph_BCHART_5" localSheetId="0" hidden="1">[57]B!$D$31:$V$31</definedName>
    <definedName name="_26__123Graph_BCHART_5" localSheetId="4" hidden="1">[57]B!$D$31:$V$31</definedName>
    <definedName name="_26__123Graph_BCHART_5" localSheetId="6" hidden="1">[57]B!$D$31:$V$31</definedName>
    <definedName name="_26__123Graph_BCHART_5" localSheetId="5" hidden="1">[58]B!$D$31:$V$31</definedName>
    <definedName name="_26__123Graph_BCHART_5" localSheetId="3" hidden="1">[57]B!$D$31:$V$31</definedName>
    <definedName name="_26__123Graph_BCHART_5" localSheetId="1" hidden="1">[57]B!$D$31:$V$31</definedName>
    <definedName name="_26__123Graph_BCHART_5" hidden="1">[58]B!$D$31:$V$31</definedName>
    <definedName name="_263TEÂN_HAØNG" localSheetId="4">#REF!</definedName>
    <definedName name="_263TEÂN_HAØNG" localSheetId="5">#REF!</definedName>
    <definedName name="_263TEÂN_HAØNG" localSheetId="3">#REF!</definedName>
    <definedName name="_263TEÂN_HAØNG" localSheetId="1">#REF!</definedName>
    <definedName name="_263TEÂN_HAØNG">#REF!</definedName>
    <definedName name="_265DATA" localSheetId="4">#REF!</definedName>
    <definedName name="_265DATA" localSheetId="5">#REF!</definedName>
    <definedName name="_265DATA" localSheetId="3">#REF!</definedName>
    <definedName name="_265DATA" localSheetId="1">#REF!</definedName>
    <definedName name="_265DATA">#REF!</definedName>
    <definedName name="_268TEÂN_KHAÙCH_HAØ" localSheetId="4">#REF!</definedName>
    <definedName name="_268TEÂN_KHAÙCH_HAØ" localSheetId="5">#REF!</definedName>
    <definedName name="_268TEÂN_KHAÙCH_HAØ" localSheetId="3">#REF!</definedName>
    <definedName name="_268TEÂN_KHAÙCH_HAØ" localSheetId="1">#REF!</definedName>
    <definedName name="_268TEÂN_KHAÙCH_HAØ">#REF!</definedName>
    <definedName name="_27__123Graph_BCHART_6" localSheetId="0" hidden="1">[57]B!$D$37:$I$37</definedName>
    <definedName name="_27__123Graph_BCHART_6" localSheetId="4" hidden="1">[57]B!$D$37:$I$37</definedName>
    <definedName name="_27__123Graph_BCHART_6" localSheetId="6" hidden="1">[57]B!$D$37:$I$37</definedName>
    <definedName name="_27__123Graph_BCHART_6" localSheetId="5" hidden="1">[58]B!$D$37:$I$37</definedName>
    <definedName name="_27__123Graph_BCHART_6" localSheetId="3" hidden="1">[57]B!$D$37:$I$37</definedName>
    <definedName name="_27__123Graph_BCHART_6" localSheetId="1" hidden="1">[57]B!$D$37:$I$37</definedName>
    <definedName name="_27__123Graph_BCHART_6" hidden="1">[58]B!$D$37:$I$37</definedName>
    <definedName name="_273THAØNH_TIEÀN" localSheetId="4">#REF!</definedName>
    <definedName name="_273THAØNH_TIEÀN" localSheetId="5">#REF!</definedName>
    <definedName name="_273THAØNH_TIEÀN" localSheetId="3">#REF!</definedName>
    <definedName name="_273THAØNH_TIEÀN" localSheetId="1">#REF!</definedName>
    <definedName name="_273THAØNH_TIEÀN">#REF!</definedName>
    <definedName name="_278TRÒ_GIAÙ" localSheetId="4">#REF!</definedName>
    <definedName name="_278TRÒ_GIAÙ" localSheetId="5">#REF!</definedName>
    <definedName name="_278TRÒ_GIAÙ" localSheetId="3">#REF!</definedName>
    <definedName name="_278TRÒ_GIAÙ" localSheetId="1">#REF!</definedName>
    <definedName name="_278TRÒ_GIAÙ">#REF!</definedName>
    <definedName name="_28__123Graph_BCHART_7" localSheetId="0" hidden="1">[57]B!$D$42:$J$42</definedName>
    <definedName name="_28__123Graph_BCHART_7" localSheetId="4" hidden="1">[57]B!$D$42:$J$42</definedName>
    <definedName name="_28__123Graph_BCHART_7" localSheetId="6" hidden="1">[57]B!$D$42:$J$42</definedName>
    <definedName name="_28__123Graph_BCHART_7" localSheetId="5" hidden="1">[58]B!$D$42:$J$42</definedName>
    <definedName name="_28__123Graph_BCHART_7" localSheetId="3" hidden="1">[57]B!$D$42:$J$42</definedName>
    <definedName name="_28__123Graph_BCHART_7" localSheetId="1" hidden="1">[57]B!$D$42:$J$42</definedName>
    <definedName name="_28__123Graph_BCHART_7" hidden="1">[58]B!$D$42:$J$42</definedName>
    <definedName name="_283TRÒ_GIAÙ__VAT" localSheetId="4">#REF!</definedName>
    <definedName name="_283TRÒ_GIAÙ__VAT" localSheetId="5">#REF!</definedName>
    <definedName name="_283TRÒ_GIAÙ__VAT" localSheetId="3">#REF!</definedName>
    <definedName name="_283TRÒ_GIAÙ__VAT" localSheetId="1">#REF!</definedName>
    <definedName name="_283TRÒ_GIAÙ__VAT">#REF!</definedName>
    <definedName name="_29__123Graph_BCHART_8" localSheetId="0" hidden="1">[57]B!$D$48:$J$48</definedName>
    <definedName name="_29__123Graph_BCHART_8" localSheetId="4" hidden="1">[57]B!$D$48:$J$48</definedName>
    <definedName name="_29__123Graph_BCHART_8" localSheetId="6" hidden="1">[57]B!$D$48:$J$48</definedName>
    <definedName name="_29__123Graph_BCHART_8" localSheetId="5" hidden="1">[58]B!$D$48:$J$48</definedName>
    <definedName name="_29__123Graph_BCHART_8" localSheetId="3" hidden="1">[57]B!$D$48:$J$48</definedName>
    <definedName name="_29__123Graph_BCHART_8" localSheetId="1" hidden="1">[57]B!$D$48:$J$48</definedName>
    <definedName name="_29__123Graph_BCHART_8" hidden="1">[58]B!$D$48:$J$48</definedName>
    <definedName name="_2CASHQTLY_FY" localSheetId="4">#REF!</definedName>
    <definedName name="_2CASHQTLY_FY" localSheetId="5">#REF!</definedName>
    <definedName name="_2CASHQTLY_FY" localSheetId="3">#REF!</definedName>
    <definedName name="_2CASHQTLY_FY" localSheetId="1">#REF!</definedName>
    <definedName name="_2CASHQTLY_FY">#REF!</definedName>
    <definedName name="_3" localSheetId="4">#REF!</definedName>
    <definedName name="_3" localSheetId="5">#REF!</definedName>
    <definedName name="_3" localSheetId="3">#REF!</definedName>
    <definedName name="_3" localSheetId="1">#REF!</definedName>
    <definedName name="_3">#REF!</definedName>
    <definedName name="_3__123Graph_ACHART_11" localSheetId="0" hidden="1">[57]B!$D$66:$V$66</definedName>
    <definedName name="_3__123Graph_ACHART_11" localSheetId="4" hidden="1">[57]B!$D$66:$V$66</definedName>
    <definedName name="_3__123Graph_ACHART_11" localSheetId="6" hidden="1">[57]B!$D$66:$V$66</definedName>
    <definedName name="_3__123Graph_ACHART_11" localSheetId="5" hidden="1">[58]B!$D$66:$V$66</definedName>
    <definedName name="_3__123Graph_ACHART_11" localSheetId="3" hidden="1">[57]B!$D$66:$V$66</definedName>
    <definedName name="_3__123Graph_ACHART_11" localSheetId="1" hidden="1">[57]B!$D$66:$V$66</definedName>
    <definedName name="_3__123Graph_ACHART_11" hidden="1">[58]B!$D$66:$V$66</definedName>
    <definedName name="_30__123Graph_BCHART_9" localSheetId="0" hidden="1">[57]B!$F$84:$F$184</definedName>
    <definedName name="_30__123Graph_BCHART_9" localSheetId="4" hidden="1">[57]B!$F$84:$F$184</definedName>
    <definedName name="_30__123Graph_BCHART_9" localSheetId="6" hidden="1">[57]B!$F$84:$F$184</definedName>
    <definedName name="_30__123Graph_BCHART_9" localSheetId="5" hidden="1">[58]B!$F$84:$F$184</definedName>
    <definedName name="_30__123Graph_BCHART_9" localSheetId="3" hidden="1">[57]B!$F$84:$F$184</definedName>
    <definedName name="_30__123Graph_BCHART_9" localSheetId="1" hidden="1">[57]B!$F$84:$F$184</definedName>
    <definedName name="_30__123Graph_BCHART_9" hidden="1">[58]B!$F$84:$F$184</definedName>
    <definedName name="_31__123Graph_CCHART_1" localSheetId="0" hidden="1">[57]B!$D$8:$V$8</definedName>
    <definedName name="_31__123Graph_CCHART_1" localSheetId="4" hidden="1">[57]B!$D$8:$V$8</definedName>
    <definedName name="_31__123Graph_CCHART_1" localSheetId="6" hidden="1">[57]B!$D$8:$V$8</definedName>
    <definedName name="_31__123Graph_CCHART_1" localSheetId="5" hidden="1">[58]B!$D$8:$V$8</definedName>
    <definedName name="_31__123Graph_CCHART_1" localSheetId="3" hidden="1">[57]B!$D$8:$V$8</definedName>
    <definedName name="_31__123Graph_CCHART_1" localSheetId="1" hidden="1">[57]B!$D$8:$V$8</definedName>
    <definedName name="_31__123Graph_CCHART_1" hidden="1">[58]B!$D$8:$V$8</definedName>
    <definedName name="_31190" localSheetId="0">+'[63]Balance Sheet_US$'!A1048521+'[63]Balance Sheet_US$'!A1048522+'[63]Balance Sheet_US$'!A1048523+'[63]Balance Sheet_US$'!A1048524+'[63]Balance Sheet_US$'!A1048525+'[63]Balance Sheet_US$'!A1048526+'[63]Balance Sheet_US$'!A1048527+'[63]Balance Sheet_US$'!A1048528+'[63]Balance Sheet_US$'!A1048529+'[63]Balance Sheet_US$'!A1048530+'[63]Balance Sheet_US$'!A1048531+'[63]Balance Sheet_US$'!A1048532+'[63]Balance Sheet_US$'!A1048533+'[63]Balance Sheet_US$'!A1048534+'[63]Balance Sheet_US$'!A1048535+'[63]Balance Sheet_US$'!A1048536+'[63]Balance Sheet_US$'!A1048537+'[63]Balance Sheet_US$'!A1048539+'[63]Balance Sheet_US$'!A1048541+'[63]Balance Sheet_US$'!A1048542+'[63]Balance Sheet_US$'!A1048543+'[63]Balance Sheet_US$'!A1048544+'[63]Balance Sheet_US$'!A1048545+'[63]Balance Sheet_US$'!A1048546+'[63]Balance Sheet_US$'!A1048547+'[63]Balance Sheet_US$'!A1048548+'[63]Balance Sheet_US$'!A1048549+'[63]Balance Sheet_US$'!A1048550</definedName>
    <definedName name="_31190" localSheetId="4">+'[63]Balance Sheet_US$'!A1048521+'[63]Balance Sheet_US$'!A1048522+'[63]Balance Sheet_US$'!A1048523+'[63]Balance Sheet_US$'!A1048524+'[63]Balance Sheet_US$'!A1048525+'[63]Balance Sheet_US$'!A1048526+'[63]Balance Sheet_US$'!A1048527+'[63]Balance Sheet_US$'!A1048528+'[63]Balance Sheet_US$'!A1048529+'[63]Balance Sheet_US$'!A1048530+'[63]Balance Sheet_US$'!A1048531+'[63]Balance Sheet_US$'!A1048532+'[63]Balance Sheet_US$'!A1048533+'[63]Balance Sheet_US$'!A1048534+'[63]Balance Sheet_US$'!A1048535+'[63]Balance Sheet_US$'!A1048536+'[63]Balance Sheet_US$'!A1048537+'[63]Balance Sheet_US$'!A1048539+'[63]Balance Sheet_US$'!A1048541+'[63]Balance Sheet_US$'!A1048542+'[63]Balance Sheet_US$'!A1048543+'[63]Balance Sheet_US$'!A1048544+'[63]Balance Sheet_US$'!A1048545+'[63]Balance Sheet_US$'!A1048546+'[63]Balance Sheet_US$'!A1048547+'[63]Balance Sheet_US$'!A1048548+'[63]Balance Sheet_US$'!A1048549+'[63]Balance Sheet_US$'!A1048550</definedName>
    <definedName name="_31190" localSheetId="6">+'[63]Balance Sheet_US$'!A1048521+'[63]Balance Sheet_US$'!A1048522+'[63]Balance Sheet_US$'!A1048523+'[63]Balance Sheet_US$'!A1048524+'[63]Balance Sheet_US$'!A1048525+'[63]Balance Sheet_US$'!A1048526+'[63]Balance Sheet_US$'!A1048527+'[63]Balance Sheet_US$'!A1048528+'[63]Balance Sheet_US$'!A1048529+'[63]Balance Sheet_US$'!A1048530+'[63]Balance Sheet_US$'!A1048531+'[63]Balance Sheet_US$'!A1048532+'[63]Balance Sheet_US$'!A1048533+'[63]Balance Sheet_US$'!A1048534+'[63]Balance Sheet_US$'!A1048535+'[63]Balance Sheet_US$'!A1048536+'[63]Balance Sheet_US$'!A1048537+'[63]Balance Sheet_US$'!A1048539+'[63]Balance Sheet_US$'!A1048541+'[63]Balance Sheet_US$'!A1048542+'[63]Balance Sheet_US$'!A1048543+'[63]Balance Sheet_US$'!A1048544+'[63]Balance Sheet_US$'!A1048545+'[63]Balance Sheet_US$'!A1048546+'[63]Balance Sheet_US$'!A1048547+'[63]Balance Sheet_US$'!A1048548+'[63]Balance Sheet_US$'!A1048549+'[63]Balance Sheet_US$'!A1048550</definedName>
    <definedName name="_31190" localSheetId="5">+'[64]Balance Sheet_US$'!A1048521+'[64]Balance Sheet_US$'!A1048522+'[64]Balance Sheet_US$'!A1048523+'[64]Balance Sheet_US$'!A1048524+'[64]Balance Sheet_US$'!A1048525+'[64]Balance Sheet_US$'!A1048526+'[64]Balance Sheet_US$'!A1048527+'[64]Balance Sheet_US$'!A1048528+'[64]Balance Sheet_US$'!A1048529+'[64]Balance Sheet_US$'!A1048530+'[64]Balance Sheet_US$'!A1048531+'[64]Balance Sheet_US$'!A1048532+'[64]Balance Sheet_US$'!A1048533+'[64]Balance Sheet_US$'!A1048534+'[64]Balance Sheet_US$'!A1048535+'[64]Balance Sheet_US$'!A1048536+'[64]Balance Sheet_US$'!A1048537+'[64]Balance Sheet_US$'!A1048539+'[64]Balance Sheet_US$'!A1048541+'[64]Balance Sheet_US$'!A1048542+'[64]Balance Sheet_US$'!A1048543+'[64]Balance Sheet_US$'!A1048544+'[64]Balance Sheet_US$'!A1048545+'[64]Balance Sheet_US$'!A1048546+'[64]Balance Sheet_US$'!A1048547+'[64]Balance Sheet_US$'!A1048548+'[64]Balance Sheet_US$'!A1048549+'[64]Balance Sheet_US$'!A1048550</definedName>
    <definedName name="_31190" localSheetId="3">+'[63]Balance Sheet_US$'!A1048521+'[63]Balance Sheet_US$'!A1048522+'[63]Balance Sheet_US$'!A1048523+'[63]Balance Sheet_US$'!A1048524+'[63]Balance Sheet_US$'!A1048525+'[63]Balance Sheet_US$'!A1048526+'[63]Balance Sheet_US$'!A1048527+'[63]Balance Sheet_US$'!A1048528+'[63]Balance Sheet_US$'!A1048529+'[63]Balance Sheet_US$'!A1048530+'[63]Balance Sheet_US$'!A1048531+'[63]Balance Sheet_US$'!A1048532+'[63]Balance Sheet_US$'!A1048533+'[63]Balance Sheet_US$'!A1048534+'[63]Balance Sheet_US$'!A1048535+'[63]Balance Sheet_US$'!A1048536+'[63]Balance Sheet_US$'!A1048537+'[63]Balance Sheet_US$'!A1048539+'[63]Balance Sheet_US$'!A1048541+'[63]Balance Sheet_US$'!A1048542+'[63]Balance Sheet_US$'!A1048543+'[63]Balance Sheet_US$'!A1048544+'[63]Balance Sheet_US$'!A1048545+'[63]Balance Sheet_US$'!A1048546+'[63]Balance Sheet_US$'!A1048547+'[63]Balance Sheet_US$'!A1048548+'[63]Balance Sheet_US$'!A1048549+'[63]Balance Sheet_US$'!A1048550</definedName>
    <definedName name="_31190" localSheetId="1">+'[63]Balance Sheet_US$'!A1048521+'[63]Balance Sheet_US$'!A1048522+'[63]Balance Sheet_US$'!A1048523+'[63]Balance Sheet_US$'!A1048524+'[63]Balance Sheet_US$'!A1048525+'[63]Balance Sheet_US$'!A1048526+'[63]Balance Sheet_US$'!A1048527+'[63]Balance Sheet_US$'!A1048528+'[63]Balance Sheet_US$'!A1048529+'[63]Balance Sheet_US$'!A1048530+'[63]Balance Sheet_US$'!A1048531+'[63]Balance Sheet_US$'!A1048532+'[63]Balance Sheet_US$'!A1048533+'[63]Balance Sheet_US$'!A1048534+'[63]Balance Sheet_US$'!A1048535+'[63]Balance Sheet_US$'!A1048536+'[63]Balance Sheet_US$'!A1048537+'[63]Balance Sheet_US$'!A1048539+'[63]Balance Sheet_US$'!A1048541+'[63]Balance Sheet_US$'!A1048542+'[63]Balance Sheet_US$'!A1048543+'[63]Balance Sheet_US$'!A1048544+'[63]Balance Sheet_US$'!A1048545+'[63]Balance Sheet_US$'!A1048546+'[63]Balance Sheet_US$'!A1048547+'[63]Balance Sheet_US$'!A1048548+'[63]Balance Sheet_US$'!A1048549+'[63]Balance Sheet_US$'!A1048550</definedName>
    <definedName name="_31190">+'[64]Balance Sheet_US$'!A1048521+'[64]Balance Sheet_US$'!A1048522+'[64]Balance Sheet_US$'!A1048523+'[64]Balance Sheet_US$'!A1048524+'[64]Balance Sheet_US$'!A1048525+'[64]Balance Sheet_US$'!A1048526+'[64]Balance Sheet_US$'!A1048527+'[64]Balance Sheet_US$'!A1048528+'[64]Balance Sheet_US$'!A1048529+'[64]Balance Sheet_US$'!A1048530+'[64]Balance Sheet_US$'!A1048531+'[64]Balance Sheet_US$'!A1048532+'[64]Balance Sheet_US$'!A1048533+'[64]Balance Sheet_US$'!A1048534+'[64]Balance Sheet_US$'!A1048535+'[64]Balance Sheet_US$'!A1048536+'[64]Balance Sheet_US$'!A1048537+'[64]Balance Sheet_US$'!A1048539+'[64]Balance Sheet_US$'!A1048541+'[64]Balance Sheet_US$'!A1048542+'[64]Balance Sheet_US$'!A1048543+'[64]Balance Sheet_US$'!A1048544+'[64]Balance Sheet_US$'!A1048545+'[64]Balance Sheet_US$'!A1048546+'[64]Balance Sheet_US$'!A1048547+'[64]Balance Sheet_US$'!A1048548+'[64]Balance Sheet_US$'!A1048549+'[64]Balance Sheet_US$'!A1048550</definedName>
    <definedName name="_32__123Graph_CCHART_10" localSheetId="0" hidden="1">[57]B!$D$59:$V$59</definedName>
    <definedName name="_32__123Graph_CCHART_10" localSheetId="4" hidden="1">[57]B!$D$59:$V$59</definedName>
    <definedName name="_32__123Graph_CCHART_10" localSheetId="6" hidden="1">[57]B!$D$59:$V$59</definedName>
    <definedName name="_32__123Graph_CCHART_10" localSheetId="5" hidden="1">[58]B!$D$59:$V$59</definedName>
    <definedName name="_32__123Graph_CCHART_10" localSheetId="3" hidden="1">[57]B!$D$59:$V$59</definedName>
    <definedName name="_32__123Graph_CCHART_10" localSheetId="1" hidden="1">[57]B!$D$59:$V$59</definedName>
    <definedName name="_32__123Graph_CCHART_10" hidden="1">[58]B!$D$59:$V$59</definedName>
    <definedName name="_33__123Graph_CCHART_11" localSheetId="0" hidden="1">[57]B!$D$68:$V$68</definedName>
    <definedName name="_33__123Graph_CCHART_11" localSheetId="4" hidden="1">[57]B!$D$68:$V$68</definedName>
    <definedName name="_33__123Graph_CCHART_11" localSheetId="6" hidden="1">[57]B!$D$68:$V$68</definedName>
    <definedName name="_33__123Graph_CCHART_11" localSheetId="5" hidden="1">[58]B!$D$68:$V$68</definedName>
    <definedName name="_33__123Graph_CCHART_11" localSheetId="3" hidden="1">[57]B!$D$68:$V$68</definedName>
    <definedName name="_33__123Graph_CCHART_11" localSheetId="1" hidden="1">[57]B!$D$68:$V$68</definedName>
    <definedName name="_33__123Graph_CCHART_11" hidden="1">[58]B!$D$68:$V$68</definedName>
    <definedName name="_34__123Graph_CCHART_3" localSheetId="0" hidden="1">[57]B!$D$14:$V$14</definedName>
    <definedName name="_34__123Graph_CCHART_3" localSheetId="4" hidden="1">[57]B!$D$14:$V$14</definedName>
    <definedName name="_34__123Graph_CCHART_3" localSheetId="6" hidden="1">[57]B!$D$14:$V$14</definedName>
    <definedName name="_34__123Graph_CCHART_3" localSheetId="5" hidden="1">[58]B!$D$14:$V$14</definedName>
    <definedName name="_34__123Graph_CCHART_3" localSheetId="3" hidden="1">[57]B!$D$14:$V$14</definedName>
    <definedName name="_34__123Graph_CCHART_3" localSheetId="1" hidden="1">[57]B!$D$14:$V$14</definedName>
    <definedName name="_34__123Graph_CCHART_3" hidden="1">[58]B!$D$14:$V$14</definedName>
    <definedName name="_35__123Graph_CChart_3G" localSheetId="0" hidden="1">[59]EcoGraph!$J$32:$M$32</definedName>
    <definedName name="_35__123Graph_CChart_3G" localSheetId="4" hidden="1">[59]EcoGraph!$J$32:$M$32</definedName>
    <definedName name="_35__123Graph_CChart_3G" localSheetId="6" hidden="1">[59]EcoGraph!$J$32:$M$32</definedName>
    <definedName name="_35__123Graph_CChart_3G" localSheetId="5" hidden="1">[60]EcoGraph!$J$32:$M$32</definedName>
    <definedName name="_35__123Graph_CChart_3G" localSheetId="3" hidden="1">[59]EcoGraph!$J$32:$M$32</definedName>
    <definedName name="_35__123Graph_CChart_3G" localSheetId="1" hidden="1">[59]EcoGraph!$J$32:$M$32</definedName>
    <definedName name="_35__123Graph_CChart_3G" hidden="1">[60]EcoGraph!$J$32:$M$32</definedName>
    <definedName name="_36__123Graph_CCHART_4" localSheetId="0" hidden="1">[57]B!$D$23:$V$23</definedName>
    <definedName name="_36__123Graph_CCHART_4" localSheetId="4" hidden="1">[57]B!$D$23:$V$23</definedName>
    <definedName name="_36__123Graph_CCHART_4" localSheetId="6" hidden="1">[57]B!$D$23:$V$23</definedName>
    <definedName name="_36__123Graph_CCHART_4" localSheetId="5" hidden="1">[58]B!$D$23:$V$23</definedName>
    <definedName name="_36__123Graph_CCHART_4" localSheetId="3" hidden="1">[57]B!$D$23:$V$23</definedName>
    <definedName name="_36__123Graph_CCHART_4" localSheetId="1" hidden="1">[57]B!$D$23:$V$23</definedName>
    <definedName name="_36__123Graph_CCHART_4" hidden="1">[58]B!$D$23:$V$23</definedName>
    <definedName name="_37__123Graph_CCHART_5" localSheetId="0" hidden="1">[57]B!$D$32:$V$32</definedName>
    <definedName name="_37__123Graph_CCHART_5" localSheetId="4" hidden="1">[57]B!$D$32:$V$32</definedName>
    <definedName name="_37__123Graph_CCHART_5" localSheetId="6" hidden="1">[57]B!$D$32:$V$32</definedName>
    <definedName name="_37__123Graph_CCHART_5" localSheetId="5" hidden="1">[58]B!$D$32:$V$32</definedName>
    <definedName name="_37__123Graph_CCHART_5" localSheetId="3" hidden="1">[57]B!$D$32:$V$32</definedName>
    <definedName name="_37__123Graph_CCHART_5" localSheetId="1" hidden="1">[57]B!$D$32:$V$32</definedName>
    <definedName name="_37__123Graph_CCHART_5" hidden="1">[58]B!$D$32:$V$32</definedName>
    <definedName name="_38__123Graph_CCHART_7" localSheetId="0" hidden="1">[57]B!$D$43:$J$43</definedName>
    <definedName name="_38__123Graph_CCHART_7" localSheetId="4" hidden="1">[57]B!$D$43:$J$43</definedName>
    <definedName name="_38__123Graph_CCHART_7" localSheetId="6" hidden="1">[57]B!$D$43:$J$43</definedName>
    <definedName name="_38__123Graph_CCHART_7" localSheetId="5" hidden="1">[58]B!$D$43:$J$43</definedName>
    <definedName name="_38__123Graph_CCHART_7" localSheetId="3" hidden="1">[57]B!$D$43:$J$43</definedName>
    <definedName name="_38__123Graph_CCHART_7" localSheetId="1" hidden="1">[57]B!$D$43:$J$43</definedName>
    <definedName name="_38__123Graph_CCHART_7" hidden="1">[58]B!$D$43:$J$43</definedName>
    <definedName name="_39__123Graph_CCHART_8" localSheetId="0" hidden="1">[57]B!$D$49:$J$49</definedName>
    <definedName name="_39__123Graph_CCHART_8" localSheetId="4" hidden="1">[57]B!$D$49:$J$49</definedName>
    <definedName name="_39__123Graph_CCHART_8" localSheetId="6" hidden="1">[57]B!$D$49:$J$49</definedName>
    <definedName name="_39__123Graph_CCHART_8" localSheetId="5" hidden="1">[58]B!$D$49:$J$49</definedName>
    <definedName name="_39__123Graph_CCHART_8" localSheetId="3" hidden="1">[57]B!$D$49:$J$49</definedName>
    <definedName name="_39__123Graph_CCHART_8" localSheetId="1" hidden="1">[57]B!$D$49:$J$49</definedName>
    <definedName name="_39__123Graph_CCHART_8" hidden="1">[58]B!$D$49:$J$49</definedName>
    <definedName name="_3IS_QTLY_FY" localSheetId="4">#REF!</definedName>
    <definedName name="_3IS_QTLY_FY" localSheetId="5">#REF!</definedName>
    <definedName name="_3IS_QTLY_FY" localSheetId="3">#REF!</definedName>
    <definedName name="_3IS_QTLY_FY" localSheetId="1">#REF!</definedName>
    <definedName name="_3IS_QTLY_FY">#REF!</definedName>
    <definedName name="_4" localSheetId="4">#REF!</definedName>
    <definedName name="_4" localSheetId="5">#REF!</definedName>
    <definedName name="_4" localSheetId="3">#REF!</definedName>
    <definedName name="_4" localSheetId="1">#REF!</definedName>
    <definedName name="_4">#REF!</definedName>
    <definedName name="_4__123Graph_AChart_1G" localSheetId="0" hidden="1">[59]EcoGraph!$C$10:$G$10</definedName>
    <definedName name="_4__123Graph_AChart_1G" localSheetId="4" hidden="1">[59]EcoGraph!$C$10:$G$10</definedName>
    <definedName name="_4__123Graph_AChart_1G" localSheetId="6" hidden="1">[59]EcoGraph!$C$10:$G$10</definedName>
    <definedName name="_4__123Graph_AChart_1G" localSheetId="5" hidden="1">[60]EcoGraph!$C$10:$G$10</definedName>
    <definedName name="_4__123Graph_AChart_1G" localSheetId="3" hidden="1">[59]EcoGraph!$C$10:$G$10</definedName>
    <definedName name="_4__123Graph_AChart_1G" localSheetId="1" hidden="1">[59]EcoGraph!$C$10:$G$10</definedName>
    <definedName name="_4__123Graph_AChart_1G" hidden="1">[60]EcoGraph!$C$10:$G$10</definedName>
    <definedName name="_40__123Graph_CCHART_9" localSheetId="0" hidden="1">[57]B!$G$84:$G$184</definedName>
    <definedName name="_40__123Graph_CCHART_9" localSheetId="4" hidden="1">[57]B!$G$84:$G$184</definedName>
    <definedName name="_40__123Graph_CCHART_9" localSheetId="6" hidden="1">[57]B!$G$84:$G$184</definedName>
    <definedName name="_40__123Graph_CCHART_9" localSheetId="5" hidden="1">[58]B!$G$84:$G$184</definedName>
    <definedName name="_40__123Graph_CCHART_9" localSheetId="3" hidden="1">[57]B!$G$84:$G$184</definedName>
    <definedName name="_40__123Graph_CCHART_9" localSheetId="1" hidden="1">[57]B!$G$84:$G$184</definedName>
    <definedName name="_40__123Graph_CCHART_9" hidden="1">[58]B!$G$84:$G$184</definedName>
    <definedName name="_41__123Graph_DCHART_1" localSheetId="0" hidden="1">[57]B!$D$9:$V$9</definedName>
    <definedName name="_41__123Graph_DCHART_1" localSheetId="4" hidden="1">[57]B!$D$9:$V$9</definedName>
    <definedName name="_41__123Graph_DCHART_1" localSheetId="6" hidden="1">[57]B!$D$9:$V$9</definedName>
    <definedName name="_41__123Graph_DCHART_1" localSheetId="5" hidden="1">[58]B!$D$9:$V$9</definedName>
    <definedName name="_41__123Graph_DCHART_1" localSheetId="3" hidden="1">[57]B!$D$9:$V$9</definedName>
    <definedName name="_41__123Graph_DCHART_1" localSheetId="1" hidden="1">[57]B!$D$9:$V$9</definedName>
    <definedName name="_41__123Graph_DCHART_1" hidden="1">[58]B!$D$9:$V$9</definedName>
    <definedName name="_42__123Graph_DCHART_10" localSheetId="0" hidden="1">[57]B!$D$60:$V$60</definedName>
    <definedName name="_42__123Graph_DCHART_10" localSheetId="4" hidden="1">[57]B!$D$60:$V$60</definedName>
    <definedName name="_42__123Graph_DCHART_10" localSheetId="6" hidden="1">[57]B!$D$60:$V$60</definedName>
    <definedName name="_42__123Graph_DCHART_10" localSheetId="5" hidden="1">[58]B!$D$60:$V$60</definedName>
    <definedName name="_42__123Graph_DCHART_10" localSheetId="3" hidden="1">[57]B!$D$60:$V$60</definedName>
    <definedName name="_42__123Graph_DCHART_10" localSheetId="1" hidden="1">[57]B!$D$60:$V$60</definedName>
    <definedName name="_42__123Graph_DCHART_10" hidden="1">[58]B!$D$60:$V$60</definedName>
    <definedName name="_43__123Graph_DCHART_11" localSheetId="0" hidden="1">[57]B!$D$69:$V$69</definedName>
    <definedName name="_43__123Graph_DCHART_11" localSheetId="4" hidden="1">[57]B!$D$69:$V$69</definedName>
    <definedName name="_43__123Graph_DCHART_11" localSheetId="6" hidden="1">[57]B!$D$69:$V$69</definedName>
    <definedName name="_43__123Graph_DCHART_11" localSheetId="5" hidden="1">[58]B!$D$69:$V$69</definedName>
    <definedName name="_43__123Graph_DCHART_11" localSheetId="3" hidden="1">[57]B!$D$69:$V$69</definedName>
    <definedName name="_43__123Graph_DCHART_11" localSheetId="1" hidden="1">[57]B!$D$69:$V$69</definedName>
    <definedName name="_43__123Graph_DCHART_11" hidden="1">[58]B!$D$69:$V$69</definedName>
    <definedName name="_43B" localSheetId="4">#REF!</definedName>
    <definedName name="_43B" localSheetId="5">#REF!</definedName>
    <definedName name="_43B" localSheetId="3">#REF!</definedName>
    <definedName name="_43B" localSheetId="1">#REF!</definedName>
    <definedName name="_43B">#REF!</definedName>
    <definedName name="_44__123Graph_DCHART_3" localSheetId="0" hidden="1">[57]B!$D$15:$V$15</definedName>
    <definedName name="_44__123Graph_DCHART_3" localSheetId="4" hidden="1">[57]B!$D$15:$V$15</definedName>
    <definedName name="_44__123Graph_DCHART_3" localSheetId="6" hidden="1">[57]B!$D$15:$V$15</definedName>
    <definedName name="_44__123Graph_DCHART_3" localSheetId="5" hidden="1">[58]B!$D$15:$V$15</definedName>
    <definedName name="_44__123Graph_DCHART_3" localSheetId="3" hidden="1">[57]B!$D$15:$V$15</definedName>
    <definedName name="_44__123Graph_DCHART_3" localSheetId="1" hidden="1">[57]B!$D$15:$V$15</definedName>
    <definedName name="_44__123Graph_DCHART_3" hidden="1">[58]B!$D$15:$V$15</definedName>
    <definedName name="_45__123Graph_DCHART_4" localSheetId="0" hidden="1">[57]B!$D$24:$V$24</definedName>
    <definedName name="_45__123Graph_DCHART_4" localSheetId="4" hidden="1">[57]B!$D$24:$V$24</definedName>
    <definedName name="_45__123Graph_DCHART_4" localSheetId="6" hidden="1">[57]B!$D$24:$V$24</definedName>
    <definedName name="_45__123Graph_DCHART_4" localSheetId="5" hidden="1">[58]B!$D$24:$V$24</definedName>
    <definedName name="_45__123Graph_DCHART_4" localSheetId="3" hidden="1">[57]B!$D$24:$V$24</definedName>
    <definedName name="_45__123Graph_DCHART_4" localSheetId="1" hidden="1">[57]B!$D$24:$V$24</definedName>
    <definedName name="_45__123Graph_DCHART_4" hidden="1">[58]B!$D$24:$V$24</definedName>
    <definedName name="_46__123Graph_DCHART_7" localSheetId="0" hidden="1">[57]B!$D$44:$J$44</definedName>
    <definedName name="_46__123Graph_DCHART_7" localSheetId="4" hidden="1">[57]B!$D$44:$J$44</definedName>
    <definedName name="_46__123Graph_DCHART_7" localSheetId="6" hidden="1">[57]B!$D$44:$J$44</definedName>
    <definedName name="_46__123Graph_DCHART_7" localSheetId="5" hidden="1">[58]B!$D$44:$J$44</definedName>
    <definedName name="_46__123Graph_DCHART_7" localSheetId="3" hidden="1">[57]B!$D$44:$J$44</definedName>
    <definedName name="_46__123Graph_DCHART_7" localSheetId="1" hidden="1">[57]B!$D$44:$J$44</definedName>
    <definedName name="_46__123Graph_DCHART_7" hidden="1">[58]B!$D$44:$J$44</definedName>
    <definedName name="_47__123Graph_DCHART_8" localSheetId="0" hidden="1">[57]B!$D$50:$J$50</definedName>
    <definedName name="_47__123Graph_DCHART_8" localSheetId="4" hidden="1">[57]B!$D$50:$J$50</definedName>
    <definedName name="_47__123Graph_DCHART_8" localSheetId="6" hidden="1">[57]B!$D$50:$J$50</definedName>
    <definedName name="_47__123Graph_DCHART_8" localSheetId="5" hidden="1">[58]B!$D$50:$J$50</definedName>
    <definedName name="_47__123Graph_DCHART_8" localSheetId="3" hidden="1">[57]B!$D$50:$J$50</definedName>
    <definedName name="_47__123Graph_DCHART_8" localSheetId="1" hidden="1">[57]B!$D$50:$J$50</definedName>
    <definedName name="_47__123Graph_DCHART_8" hidden="1">[58]B!$D$50:$J$50</definedName>
    <definedName name="_48__123Graph_DCHART_9" localSheetId="0" hidden="1">[57]B!$H$84:$H$184</definedName>
    <definedName name="_48__123Graph_DCHART_9" localSheetId="4" hidden="1">[57]B!$H$84:$H$184</definedName>
    <definedName name="_48__123Graph_DCHART_9" localSheetId="6" hidden="1">[57]B!$H$84:$H$184</definedName>
    <definedName name="_48__123Graph_DCHART_9" localSheetId="5" hidden="1">[58]B!$H$84:$H$184</definedName>
    <definedName name="_48__123Graph_DCHART_9" localSheetId="3" hidden="1">[57]B!$H$84:$H$184</definedName>
    <definedName name="_48__123Graph_DCHART_9" localSheetId="1" hidden="1">[57]B!$H$84:$H$184</definedName>
    <definedName name="_48__123Graph_DCHART_9" hidden="1">[58]B!$H$84:$H$184</definedName>
    <definedName name="_49__123Graph_ECHART_10" localSheetId="0" hidden="1">[57]B!$D$61:$V$61</definedName>
    <definedName name="_49__123Graph_ECHART_10" localSheetId="4" hidden="1">[57]B!$D$61:$V$61</definedName>
    <definedName name="_49__123Graph_ECHART_10" localSheetId="6" hidden="1">[57]B!$D$61:$V$61</definedName>
    <definedName name="_49__123Graph_ECHART_10" localSheetId="5" hidden="1">[58]B!$D$61:$V$61</definedName>
    <definedName name="_49__123Graph_ECHART_10" localSheetId="3" hidden="1">[57]B!$D$61:$V$61</definedName>
    <definedName name="_49__123Graph_ECHART_10" localSheetId="1" hidden="1">[57]B!$D$61:$V$61</definedName>
    <definedName name="_49__123Graph_ECHART_10" hidden="1">[58]B!$D$61:$V$61</definedName>
    <definedName name="_491" localSheetId="4">#REF!</definedName>
    <definedName name="_491" localSheetId="5">#REF!</definedName>
    <definedName name="_491" localSheetId="3">#REF!</definedName>
    <definedName name="_491" localSheetId="1">#REF!</definedName>
    <definedName name="_491">#REF!</definedName>
    <definedName name="_493" localSheetId="4">#REF!</definedName>
    <definedName name="_493" localSheetId="5">#REF!</definedName>
    <definedName name="_493" localSheetId="3">#REF!</definedName>
    <definedName name="_493" localSheetId="1">#REF!</definedName>
    <definedName name="_493">#REF!</definedName>
    <definedName name="_494" localSheetId="4">#REF!</definedName>
    <definedName name="_494" localSheetId="5">#REF!</definedName>
    <definedName name="_494" localSheetId="3">#REF!</definedName>
    <definedName name="_494" localSheetId="1">#REF!</definedName>
    <definedName name="_494">#REF!</definedName>
    <definedName name="_496">#REF!</definedName>
    <definedName name="_4UP_DOWNSIDES">#REF!</definedName>
    <definedName name="_5">#REF!</definedName>
    <definedName name="_5__123Graph_ACHART_2" localSheetId="0" hidden="1">[57]B!$D$5:$V$5</definedName>
    <definedName name="_5__123Graph_ACHART_2" localSheetId="4" hidden="1">[57]B!$D$5:$V$5</definedName>
    <definedName name="_5__123Graph_ACHART_2" localSheetId="6" hidden="1">[57]B!$D$5:$V$5</definedName>
    <definedName name="_5__123Graph_ACHART_2" localSheetId="5" hidden="1">[58]B!$D$5:$V$5</definedName>
    <definedName name="_5__123Graph_ACHART_2" localSheetId="3" hidden="1">[57]B!$D$5:$V$5</definedName>
    <definedName name="_5__123Graph_ACHART_2" localSheetId="1" hidden="1">[57]B!$D$5:$V$5</definedName>
    <definedName name="_5__123Graph_ACHART_2" hidden="1">[58]B!$D$5:$V$5</definedName>
    <definedName name="_50__123Graph_ECHART_11" localSheetId="0" hidden="1">[57]B!$D$70:$V$70</definedName>
    <definedName name="_50__123Graph_ECHART_11" localSheetId="4" hidden="1">[57]B!$D$70:$V$70</definedName>
    <definedName name="_50__123Graph_ECHART_11" localSheetId="6" hidden="1">[57]B!$D$70:$V$70</definedName>
    <definedName name="_50__123Graph_ECHART_11" localSheetId="5" hidden="1">[58]B!$D$70:$V$70</definedName>
    <definedName name="_50__123Graph_ECHART_11" localSheetId="3" hidden="1">[57]B!$D$70:$V$70</definedName>
    <definedName name="_50__123Graph_ECHART_11" localSheetId="1" hidden="1">[57]B!$D$70:$V$70</definedName>
    <definedName name="_50__123Graph_ECHART_11" hidden="1">[58]B!$D$70:$V$70</definedName>
    <definedName name="_504" localSheetId="4">#REF!</definedName>
    <definedName name="_504" localSheetId="5">#REF!</definedName>
    <definedName name="_504" localSheetId="3">#REF!</definedName>
    <definedName name="_504" localSheetId="1">#REF!</definedName>
    <definedName name="_504">#REF!</definedName>
    <definedName name="_51__123Graph_ECHART_3" localSheetId="0" hidden="1">[57]B!$D$17:$V$17</definedName>
    <definedName name="_51__123Graph_ECHART_3" localSheetId="4" hidden="1">[57]B!$D$17:$V$17</definedName>
    <definedName name="_51__123Graph_ECHART_3" localSheetId="6" hidden="1">[57]B!$D$17:$V$17</definedName>
    <definedName name="_51__123Graph_ECHART_3" localSheetId="5" hidden="1">[58]B!$D$17:$V$17</definedName>
    <definedName name="_51__123Graph_ECHART_3" localSheetId="3" hidden="1">[57]B!$D$17:$V$17</definedName>
    <definedName name="_51__123Graph_ECHART_3" localSheetId="1" hidden="1">[57]B!$D$17:$V$17</definedName>
    <definedName name="_51__123Graph_ECHART_3" hidden="1">[58]B!$D$17:$V$17</definedName>
    <definedName name="_52__123Graph_ECHART_4" localSheetId="0" hidden="1">[57]B!$D$25:$V$25</definedName>
    <definedName name="_52__123Graph_ECHART_4" localSheetId="4" hidden="1">[57]B!$D$25:$V$25</definedName>
    <definedName name="_52__123Graph_ECHART_4" localSheetId="6" hidden="1">[57]B!$D$25:$V$25</definedName>
    <definedName name="_52__123Graph_ECHART_4" localSheetId="5" hidden="1">[58]B!$D$25:$V$25</definedName>
    <definedName name="_52__123Graph_ECHART_4" localSheetId="3" hidden="1">[57]B!$D$25:$V$25</definedName>
    <definedName name="_52__123Graph_ECHART_4" localSheetId="1" hidden="1">[57]B!$D$25:$V$25</definedName>
    <definedName name="_52__123Graph_ECHART_4" hidden="1">[58]B!$D$25:$V$25</definedName>
    <definedName name="_53__123Graph_ECHART_8" localSheetId="0" hidden="1">[57]B!$D$51:$J$51</definedName>
    <definedName name="_53__123Graph_ECHART_8" localSheetId="4" hidden="1">[57]B!$D$51:$J$51</definedName>
    <definedName name="_53__123Graph_ECHART_8" localSheetId="6" hidden="1">[57]B!$D$51:$J$51</definedName>
    <definedName name="_53__123Graph_ECHART_8" localSheetId="5" hidden="1">[58]B!$D$51:$J$51</definedName>
    <definedName name="_53__123Graph_ECHART_8" localSheetId="3" hidden="1">[57]B!$D$51:$J$51</definedName>
    <definedName name="_53__123Graph_ECHART_8" localSheetId="1" hidden="1">[57]B!$D$51:$J$51</definedName>
    <definedName name="_53__123Graph_ECHART_8" hidden="1">[58]B!$D$51:$J$51</definedName>
    <definedName name="_54__123Graph_ECHART_9" localSheetId="0" hidden="1">[57]B!$I$84:$I$184</definedName>
    <definedName name="_54__123Graph_ECHART_9" localSheetId="4" hidden="1">[57]B!$I$84:$I$184</definedName>
    <definedName name="_54__123Graph_ECHART_9" localSheetId="6" hidden="1">[57]B!$I$84:$I$184</definedName>
    <definedName name="_54__123Graph_ECHART_9" localSheetId="5" hidden="1">[58]B!$I$84:$I$184</definedName>
    <definedName name="_54__123Graph_ECHART_9" localSheetId="3" hidden="1">[57]B!$I$84:$I$184</definedName>
    <definedName name="_54__123Graph_ECHART_9" localSheetId="1" hidden="1">[57]B!$I$84:$I$184</definedName>
    <definedName name="_54__123Graph_ECHART_9" hidden="1">[58]B!$I$84:$I$184</definedName>
    <definedName name="_55__123Graph_FCHART_10" localSheetId="0" hidden="1">[57]B!$D$62:$V$62</definedName>
    <definedName name="_55__123Graph_FCHART_10" localSheetId="4" hidden="1">[57]B!$D$62:$V$62</definedName>
    <definedName name="_55__123Graph_FCHART_10" localSheetId="6" hidden="1">[57]B!$D$62:$V$62</definedName>
    <definedName name="_55__123Graph_FCHART_10" localSheetId="5" hidden="1">[58]B!$D$62:$V$62</definedName>
    <definedName name="_55__123Graph_FCHART_10" localSheetId="3" hidden="1">[57]B!$D$62:$V$62</definedName>
    <definedName name="_55__123Graph_FCHART_10" localSheetId="1" hidden="1">[57]B!$D$62:$V$62</definedName>
    <definedName name="_55__123Graph_FCHART_10" hidden="1">[58]B!$D$62:$V$62</definedName>
    <definedName name="_56__123Graph_FCHART_11" localSheetId="0" hidden="1">[57]B!$D$71:$V$71</definedName>
    <definedName name="_56__123Graph_FCHART_11" localSheetId="4" hidden="1">[57]B!$D$71:$V$71</definedName>
    <definedName name="_56__123Graph_FCHART_11" localSheetId="6" hidden="1">[57]B!$D$71:$V$71</definedName>
    <definedName name="_56__123Graph_FCHART_11" localSheetId="5" hidden="1">[58]B!$D$71:$V$71</definedName>
    <definedName name="_56__123Graph_FCHART_11" localSheetId="3" hidden="1">[57]B!$D$71:$V$71</definedName>
    <definedName name="_56__123Graph_FCHART_11" localSheetId="1" hidden="1">[57]B!$D$71:$V$71</definedName>
    <definedName name="_56__123Graph_FCHART_11" hidden="1">[58]B!$D$71:$V$71</definedName>
    <definedName name="_57__123Graph_FCHART_9" localSheetId="0" hidden="1">[57]B!$J$84:$J$184</definedName>
    <definedName name="_57__123Graph_FCHART_9" localSheetId="4" hidden="1">[57]B!$J$84:$J$184</definedName>
    <definedName name="_57__123Graph_FCHART_9" localSheetId="6" hidden="1">[57]B!$J$84:$J$184</definedName>
    <definedName name="_57__123Graph_FCHART_9" localSheetId="5" hidden="1">[58]B!$J$84:$J$184</definedName>
    <definedName name="_57__123Graph_FCHART_9" localSheetId="3" hidden="1">[57]B!$J$84:$J$184</definedName>
    <definedName name="_57__123Graph_FCHART_9" localSheetId="1" hidden="1">[57]B!$J$84:$J$184</definedName>
    <definedName name="_57__123Graph_FCHART_9" hidden="1">[58]B!$J$84:$J$184</definedName>
    <definedName name="_58__123Graph_XCHART_10" localSheetId="0" hidden="1">[57]B!$D$55:$V$55</definedName>
    <definedName name="_58__123Graph_XCHART_10" localSheetId="4" hidden="1">[57]B!$D$55:$V$55</definedName>
    <definedName name="_58__123Graph_XCHART_10" localSheetId="6" hidden="1">[57]B!$D$55:$V$55</definedName>
    <definedName name="_58__123Graph_XCHART_10" localSheetId="5" hidden="1">[58]B!$D$55:$V$55</definedName>
    <definedName name="_58__123Graph_XCHART_10" localSheetId="3" hidden="1">[57]B!$D$55:$V$55</definedName>
    <definedName name="_58__123Graph_XCHART_10" localSheetId="1" hidden="1">[57]B!$D$55:$V$55</definedName>
    <definedName name="_58__123Graph_XCHART_10" hidden="1">[58]B!$D$55:$V$55</definedName>
    <definedName name="_59__123Graph_XCHART_11" localSheetId="0" hidden="1">[57]B!$D$55:$V$55</definedName>
    <definedName name="_59__123Graph_XCHART_11" localSheetId="4" hidden="1">[57]B!$D$55:$V$55</definedName>
    <definedName name="_59__123Graph_XCHART_11" localSheetId="6" hidden="1">[57]B!$D$55:$V$55</definedName>
    <definedName name="_59__123Graph_XCHART_11" localSheetId="5" hidden="1">[58]B!$D$55:$V$55</definedName>
    <definedName name="_59__123Graph_XCHART_11" localSheetId="3" hidden="1">[57]B!$D$55:$V$55</definedName>
    <definedName name="_59__123Graph_XCHART_11" localSheetId="1" hidden="1">[57]B!$D$55:$V$55</definedName>
    <definedName name="_59__123Graph_XCHART_11" hidden="1">[58]B!$D$55:$V$55</definedName>
    <definedName name="_6" localSheetId="4">#REF!</definedName>
    <definedName name="_6" localSheetId="5">#REF!</definedName>
    <definedName name="_6" localSheetId="3">#REF!</definedName>
    <definedName name="_6" localSheetId="1">#REF!</definedName>
    <definedName name="_6">#REF!</definedName>
    <definedName name="_6__123Graph_AChart_2G" localSheetId="0" hidden="1">[59]EcoGraph!$J$10:$N$10</definedName>
    <definedName name="_6__123Graph_AChart_2G" localSheetId="4" hidden="1">[59]EcoGraph!$J$10:$N$10</definedName>
    <definedName name="_6__123Graph_AChart_2G" localSheetId="6" hidden="1">[59]EcoGraph!$J$10:$N$10</definedName>
    <definedName name="_6__123Graph_AChart_2G" localSheetId="5" hidden="1">[60]EcoGraph!$J$10:$N$10</definedName>
    <definedName name="_6__123Graph_AChart_2G" localSheetId="3" hidden="1">[59]EcoGraph!$J$10:$N$10</definedName>
    <definedName name="_6__123Graph_AChart_2G" localSheetId="1" hidden="1">[59]EcoGraph!$J$10:$N$10</definedName>
    <definedName name="_6__123Graph_AChart_2G" hidden="1">[60]EcoGraph!$J$10:$N$10</definedName>
    <definedName name="_60__123Graph_XCHART_2" localSheetId="0" hidden="1">[57]B!$D$2:$V$2</definedName>
    <definedName name="_60__123Graph_XCHART_2" localSheetId="4" hidden="1">[57]B!$D$2:$V$2</definedName>
    <definedName name="_60__123Graph_XCHART_2" localSheetId="6" hidden="1">[57]B!$D$2:$V$2</definedName>
    <definedName name="_60__123Graph_XCHART_2" localSheetId="5" hidden="1">[58]B!$D$2:$V$2</definedName>
    <definedName name="_60__123Graph_XCHART_2" localSheetId="3" hidden="1">[57]B!$D$2:$V$2</definedName>
    <definedName name="_60__123Graph_XCHART_2" localSheetId="1" hidden="1">[57]B!$D$2:$V$2</definedName>
    <definedName name="_60__123Graph_XCHART_2" hidden="1">[58]B!$D$2:$V$2</definedName>
    <definedName name="_61__123Graph_XChart_2G" localSheetId="0" hidden="1">[59]EcoGraph!$J$9:$N$9</definedName>
    <definedName name="_61__123Graph_XChart_2G" localSheetId="4" hidden="1">[59]EcoGraph!$J$9:$N$9</definedName>
    <definedName name="_61__123Graph_XChart_2G" localSheetId="6" hidden="1">[59]EcoGraph!$J$9:$N$9</definedName>
    <definedName name="_61__123Graph_XChart_2G" localSheetId="5" hidden="1">[60]EcoGraph!$J$9:$N$9</definedName>
    <definedName name="_61__123Graph_XChart_2G" localSheetId="3" hidden="1">[59]EcoGraph!$J$9:$N$9</definedName>
    <definedName name="_61__123Graph_XChart_2G" localSheetId="1" hidden="1">[59]EcoGraph!$J$9:$N$9</definedName>
    <definedName name="_61__123Graph_XChart_2G" hidden="1">[60]EcoGraph!$J$9:$N$9</definedName>
    <definedName name="_62__123Graph_XCHART_3" localSheetId="0" hidden="1">[57]B!$D$10:$V$10</definedName>
    <definedName name="_62__123Graph_XCHART_3" localSheetId="4" hidden="1">[57]B!$D$10:$V$10</definedName>
    <definedName name="_62__123Graph_XCHART_3" localSheetId="6" hidden="1">[57]B!$D$10:$V$10</definedName>
    <definedName name="_62__123Graph_XCHART_3" localSheetId="5" hidden="1">[58]B!$D$10:$V$10</definedName>
    <definedName name="_62__123Graph_XCHART_3" localSheetId="3" hidden="1">[57]B!$D$10:$V$10</definedName>
    <definedName name="_62__123Graph_XCHART_3" localSheetId="1" hidden="1">[57]B!$D$10:$V$10</definedName>
    <definedName name="_62__123Graph_XCHART_3" hidden="1">[58]B!$D$10:$V$10</definedName>
    <definedName name="_63__123Graph_XChart_3G" localSheetId="0" hidden="1">[59]EcoGraph!$J$28:$M$28</definedName>
    <definedName name="_63__123Graph_XChart_3G" localSheetId="4" hidden="1">[59]EcoGraph!$J$28:$M$28</definedName>
    <definedName name="_63__123Graph_XChart_3G" localSheetId="6" hidden="1">[59]EcoGraph!$J$28:$M$28</definedName>
    <definedName name="_63__123Graph_XChart_3G" localSheetId="5" hidden="1">[60]EcoGraph!$J$28:$M$28</definedName>
    <definedName name="_63__123Graph_XChart_3G" localSheetId="3" hidden="1">[59]EcoGraph!$J$28:$M$28</definedName>
    <definedName name="_63__123Graph_XChart_3G" localSheetId="1" hidden="1">[59]EcoGraph!$J$28:$M$28</definedName>
    <definedName name="_63__123Graph_XChart_3G" hidden="1">[60]EcoGraph!$J$28:$M$28</definedName>
    <definedName name="_64__123Graph_XCHART_4" localSheetId="0" hidden="1">[57]B!$D$10:$V$10</definedName>
    <definedName name="_64__123Graph_XCHART_4" localSheetId="4" hidden="1">[57]B!$D$10:$V$10</definedName>
    <definedName name="_64__123Graph_XCHART_4" localSheetId="6" hidden="1">[57]B!$D$10:$V$10</definedName>
    <definedName name="_64__123Graph_XCHART_4" localSheetId="5" hidden="1">[58]B!$D$10:$V$10</definedName>
    <definedName name="_64__123Graph_XCHART_4" localSheetId="3" hidden="1">[57]B!$D$10:$V$10</definedName>
    <definedName name="_64__123Graph_XCHART_4" localSheetId="1" hidden="1">[57]B!$D$10:$V$10</definedName>
    <definedName name="_64__123Graph_XCHART_4" hidden="1">[58]B!$D$10:$V$10</definedName>
    <definedName name="_65__123Graph_XChart_4G" localSheetId="0" hidden="1">[59]EcoGraph!$Q$8:$S$8</definedName>
    <definedName name="_65__123Graph_XChart_4G" localSheetId="4" hidden="1">[59]EcoGraph!$Q$8:$S$8</definedName>
    <definedName name="_65__123Graph_XChart_4G" localSheetId="6" hidden="1">[59]EcoGraph!$Q$8:$S$8</definedName>
    <definedName name="_65__123Graph_XChart_4G" localSheetId="5" hidden="1">[60]EcoGraph!$Q$8:$S$8</definedName>
    <definedName name="_65__123Graph_XChart_4G" localSheetId="3" hidden="1">[59]EcoGraph!$Q$8:$S$8</definedName>
    <definedName name="_65__123Graph_XChart_4G" localSheetId="1" hidden="1">[59]EcoGraph!$Q$8:$S$8</definedName>
    <definedName name="_65__123Graph_XChart_4G" hidden="1">[60]EcoGraph!$Q$8:$S$8</definedName>
    <definedName name="_66__123Graph_XCHART_5" localSheetId="0" hidden="1">[57]B!$D$10:$V$10</definedName>
    <definedName name="_66__123Graph_XCHART_5" localSheetId="4" hidden="1">[57]B!$D$10:$V$10</definedName>
    <definedName name="_66__123Graph_XCHART_5" localSheetId="6" hidden="1">[57]B!$D$10:$V$10</definedName>
    <definedName name="_66__123Graph_XCHART_5" localSheetId="5" hidden="1">[58]B!$D$10:$V$10</definedName>
    <definedName name="_66__123Graph_XCHART_5" localSheetId="3" hidden="1">[57]B!$D$10:$V$10</definedName>
    <definedName name="_66__123Graph_XCHART_5" localSheetId="1" hidden="1">[57]B!$D$10:$V$10</definedName>
    <definedName name="_66__123Graph_XCHART_5" hidden="1">[58]B!$D$10:$V$10</definedName>
    <definedName name="_67__123Graph_XCHART_6" localSheetId="0" hidden="1">[57]B!$D$35:$I$35</definedName>
    <definedName name="_67__123Graph_XCHART_6" localSheetId="4" hidden="1">[57]B!$D$35:$I$35</definedName>
    <definedName name="_67__123Graph_XCHART_6" localSheetId="6" hidden="1">[57]B!$D$35:$I$35</definedName>
    <definedName name="_67__123Graph_XCHART_6" localSheetId="5" hidden="1">[58]B!$D$35:$I$35</definedName>
    <definedName name="_67__123Graph_XCHART_6" localSheetId="3" hidden="1">[57]B!$D$35:$I$35</definedName>
    <definedName name="_67__123Graph_XCHART_6" localSheetId="1" hidden="1">[57]B!$D$35:$I$35</definedName>
    <definedName name="_67__123Graph_XCHART_6" hidden="1">[58]B!$D$35:$I$35</definedName>
    <definedName name="_68__123Graph_XCHART_7" localSheetId="0" hidden="1">[57]B!$D$39:$J$39</definedName>
    <definedName name="_68__123Graph_XCHART_7" localSheetId="4" hidden="1">[57]B!$D$39:$J$39</definedName>
    <definedName name="_68__123Graph_XCHART_7" localSheetId="6" hidden="1">[57]B!$D$39:$J$39</definedName>
    <definedName name="_68__123Graph_XCHART_7" localSheetId="5" hidden="1">[58]B!$D$39:$J$39</definedName>
    <definedName name="_68__123Graph_XCHART_7" localSheetId="3" hidden="1">[57]B!$D$39:$J$39</definedName>
    <definedName name="_68__123Graph_XCHART_7" localSheetId="1" hidden="1">[57]B!$D$39:$J$39</definedName>
    <definedName name="_68__123Graph_XCHART_7" hidden="1">[58]B!$D$39:$J$39</definedName>
    <definedName name="_687" localSheetId="4">#REF!</definedName>
    <definedName name="_687" localSheetId="5">#REF!</definedName>
    <definedName name="_687" localSheetId="3">#REF!</definedName>
    <definedName name="_687" localSheetId="1">#REF!</definedName>
    <definedName name="_687">#REF!</definedName>
    <definedName name="_69__123Graph_XCHART_8" localSheetId="0" hidden="1">[57]B!$D$39:$J$39</definedName>
    <definedName name="_69__123Graph_XCHART_8" localSheetId="4" hidden="1">[57]B!$D$39:$J$39</definedName>
    <definedName name="_69__123Graph_XCHART_8" localSheetId="6" hidden="1">[57]B!$D$39:$J$39</definedName>
    <definedName name="_69__123Graph_XCHART_8" localSheetId="5" hidden="1">[58]B!$D$39:$J$39</definedName>
    <definedName name="_69__123Graph_XCHART_8" localSheetId="3" hidden="1">[57]B!$D$39:$J$39</definedName>
    <definedName name="_69__123Graph_XCHART_8" localSheetId="1" hidden="1">[57]B!$D$39:$J$39</definedName>
    <definedName name="_69__123Graph_XCHART_8" hidden="1">[58]B!$D$39:$J$39</definedName>
    <definedName name="_7" localSheetId="4">#REF!</definedName>
    <definedName name="_7" localSheetId="5">#REF!</definedName>
    <definedName name="_7" localSheetId="3">#REF!</definedName>
    <definedName name="_7" localSheetId="1">#REF!</definedName>
    <definedName name="_7">#REF!</definedName>
    <definedName name="_7__123Graph_ACHART_3" localSheetId="0" hidden="1">[57]B!$D$12:$V$12</definedName>
    <definedName name="_7__123Graph_ACHART_3" localSheetId="4" hidden="1">[57]B!$D$12:$V$12</definedName>
    <definedName name="_7__123Graph_ACHART_3" localSheetId="6" hidden="1">[57]B!$D$12:$V$12</definedName>
    <definedName name="_7__123Graph_ACHART_3" localSheetId="5" hidden="1">[58]B!$D$12:$V$12</definedName>
    <definedName name="_7__123Graph_ACHART_3" localSheetId="3" hidden="1">[57]B!$D$12:$V$12</definedName>
    <definedName name="_7__123Graph_ACHART_3" localSheetId="1" hidden="1">[57]B!$D$12:$V$12</definedName>
    <definedName name="_7__123Graph_ACHART_3" hidden="1">[58]B!$D$12:$V$12</definedName>
    <definedName name="_70__123Graph_XCHART_9" localSheetId="0" hidden="1">[57]B!$B$84:$B$184</definedName>
    <definedName name="_70__123Graph_XCHART_9" localSheetId="4" hidden="1">[57]B!$B$84:$B$184</definedName>
    <definedName name="_70__123Graph_XCHART_9" localSheetId="6" hidden="1">[57]B!$B$84:$B$184</definedName>
    <definedName name="_70__123Graph_XCHART_9" localSheetId="5" hidden="1">[58]B!$B$84:$B$184</definedName>
    <definedName name="_70__123Graph_XCHART_9" localSheetId="3" hidden="1">[57]B!$B$84:$B$184</definedName>
    <definedName name="_70__123Graph_XCHART_9" localSheetId="1" hidden="1">[57]B!$B$84:$B$184</definedName>
    <definedName name="_70__123Graph_XCHART_9" hidden="1">[58]B!$B$84:$B$184</definedName>
    <definedName name="_7ACCA_N_" localSheetId="4">#REF!</definedName>
    <definedName name="_7ACCA_N_" localSheetId="5">#REF!</definedName>
    <definedName name="_7ACCA_N_" localSheetId="3">#REF!</definedName>
    <definedName name="_7ACCA_N_" localSheetId="1">#REF!</definedName>
    <definedName name="_7ACCA_N_">#REF!</definedName>
    <definedName name="_7ACCA_SNGLPAGE" localSheetId="4">#REF!</definedName>
    <definedName name="_7ACCA_SNGLPAGE" localSheetId="5">#REF!</definedName>
    <definedName name="_7ACCA_SNGLPAGE" localSheetId="3">#REF!</definedName>
    <definedName name="_7ACCA_SNGLPAGE" localSheetId="1">#REF!</definedName>
    <definedName name="_7ACCA_SNGLPAGE">#REF!</definedName>
    <definedName name="_8" localSheetId="4">#REF!</definedName>
    <definedName name="_8" localSheetId="5">#REF!</definedName>
    <definedName name="_8" localSheetId="3">#REF!</definedName>
    <definedName name="_8" localSheetId="1">#REF!</definedName>
    <definedName name="_8">#REF!</definedName>
    <definedName name="_8__123Graph_AChart_3G" localSheetId="0" hidden="1">[59]EcoGraph!$J$30:$M$30</definedName>
    <definedName name="_8__123Graph_AChart_3G" localSheetId="4" hidden="1">[59]EcoGraph!$J$30:$M$30</definedName>
    <definedName name="_8__123Graph_AChart_3G" localSheetId="6" hidden="1">[59]EcoGraph!$J$30:$M$30</definedName>
    <definedName name="_8__123Graph_AChart_3G" localSheetId="5" hidden="1">[60]EcoGraph!$J$30:$M$30</definedName>
    <definedName name="_8__123Graph_AChart_3G" localSheetId="3" hidden="1">[59]EcoGraph!$J$30:$M$30</definedName>
    <definedName name="_8__123Graph_AChart_3G" localSheetId="1" hidden="1">[59]EcoGraph!$J$30:$M$30</definedName>
    <definedName name="_8__123Graph_AChart_3G" hidden="1">[60]EcoGraph!$J$30:$M$30</definedName>
    <definedName name="_8_115JAA" localSheetId="4">#REF!</definedName>
    <definedName name="_8_115JAA" localSheetId="5">#REF!</definedName>
    <definedName name="_8_115JAA" localSheetId="3">#REF!</definedName>
    <definedName name="_8_115JAA" localSheetId="1">#REF!</definedName>
    <definedName name="_8_115JAA">#REF!</definedName>
    <definedName name="_80G" localSheetId="4">#REF!</definedName>
    <definedName name="_80G" localSheetId="5">#REF!</definedName>
    <definedName name="_80G" localSheetId="3">#REF!</definedName>
    <definedName name="_80G" localSheetId="1">#REF!</definedName>
    <definedName name="_80G">#REF!</definedName>
    <definedName name="_80HHC" localSheetId="4">#REF!</definedName>
    <definedName name="_80HHC" localSheetId="5">#REF!</definedName>
    <definedName name="_80HHC" localSheetId="3">#REF!</definedName>
    <definedName name="_80HHC" localSheetId="1">#REF!</definedName>
    <definedName name="_80HHC">#REF!</definedName>
    <definedName name="_80IB">#REF!</definedName>
    <definedName name="_838">#REF!</definedName>
    <definedName name="_839">#REF!</definedName>
    <definedName name="_864">#REF!</definedName>
    <definedName name="_877">#REF!</definedName>
    <definedName name="_883">#REF!</definedName>
    <definedName name="_887">#REF!</definedName>
    <definedName name="_888">#REF!</definedName>
    <definedName name="_889">#REF!</definedName>
    <definedName name="_890">#REF!</definedName>
    <definedName name="_899">#REF!</definedName>
    <definedName name="_9">#REF!</definedName>
    <definedName name="_9__123Graph_ACHART_4" localSheetId="0" hidden="1">[57]B!$D$21:$V$21</definedName>
    <definedName name="_9__123Graph_ACHART_4" localSheetId="4" hidden="1">[57]B!$D$21:$V$21</definedName>
    <definedName name="_9__123Graph_ACHART_4" localSheetId="6" hidden="1">[57]B!$D$21:$V$21</definedName>
    <definedName name="_9__123Graph_ACHART_4" localSheetId="5" hidden="1">[58]B!$D$21:$V$21</definedName>
    <definedName name="_9__123Graph_ACHART_4" localSheetId="3" hidden="1">[57]B!$D$21:$V$21</definedName>
    <definedName name="_9__123Graph_ACHART_4" localSheetId="1" hidden="1">[57]B!$D$21:$V$21</definedName>
    <definedName name="_9__123Graph_ACHART_4" hidden="1">[58]B!$D$21:$V$21</definedName>
    <definedName name="_9_115JBNEW" localSheetId="4">#REF!</definedName>
    <definedName name="_9_115JBNEW" localSheetId="5">#REF!</definedName>
    <definedName name="_9_115JBNEW" localSheetId="3">#REF!</definedName>
    <definedName name="_9_115JBNEW" localSheetId="1">#REF!</definedName>
    <definedName name="_9_115JBNEW">#REF!</definedName>
    <definedName name="_900" localSheetId="4">#REF!</definedName>
    <definedName name="_900" localSheetId="5">#REF!</definedName>
    <definedName name="_900" localSheetId="3">#REF!</definedName>
    <definedName name="_900" localSheetId="1">#REF!</definedName>
    <definedName name="_900">#REF!</definedName>
    <definedName name="_902" localSheetId="4">#REF!</definedName>
    <definedName name="_902" localSheetId="5">#REF!</definedName>
    <definedName name="_902" localSheetId="3">#REF!</definedName>
    <definedName name="_902" localSheetId="1">#REF!</definedName>
    <definedName name="_902">#REF!</definedName>
    <definedName name="_904">#REF!</definedName>
    <definedName name="_905">#REF!</definedName>
    <definedName name="_909">#REF!</definedName>
    <definedName name="_911">#REF!</definedName>
    <definedName name="_912">#REF!</definedName>
    <definedName name="_914">#REF!</definedName>
    <definedName name="_918">#REF!</definedName>
    <definedName name="_920">#REF!</definedName>
    <definedName name="_924">#REF!</definedName>
    <definedName name="_932">#REF!</definedName>
    <definedName name="_935">#REF!</definedName>
    <definedName name="_940">#REF!</definedName>
    <definedName name="_941">#REF!</definedName>
    <definedName name="_942">#REF!</definedName>
    <definedName name="_944">#REF!</definedName>
    <definedName name="_A_MAY02">#REF!</definedName>
    <definedName name="_A1">#REF!</definedName>
    <definedName name="_A2">#REF!</definedName>
    <definedName name="_a66000">#REF!</definedName>
    <definedName name="_a66636">#REF!</definedName>
    <definedName name="_aa1" localSheetId="0" hidden="1">{#N/A,#N/A,TRUE,"Financials";#N/A,#N/A,TRUE,"Operating Statistics";#N/A,#N/A,TRUE,"Capex &amp; Depreciation";#N/A,#N/A,TRUE,"Debt"}</definedName>
    <definedName name="_aa1" localSheetId="4" hidden="1">{#N/A,#N/A,TRUE,"Financials";#N/A,#N/A,TRUE,"Operating Statistics";#N/A,#N/A,TRUE,"Capex &amp; Depreciation";#N/A,#N/A,TRUE,"Debt"}</definedName>
    <definedName name="_aa1" localSheetId="6" hidden="1">{#N/A,#N/A,TRUE,"Financials";#N/A,#N/A,TRUE,"Operating Statistics";#N/A,#N/A,TRUE,"Capex &amp; Depreciation";#N/A,#N/A,TRUE,"Debt"}</definedName>
    <definedName name="_aa1" localSheetId="5" hidden="1">{#N/A,#N/A,TRUE,"Financials";#N/A,#N/A,TRUE,"Operating Statistics";#N/A,#N/A,TRUE,"Capex &amp; Depreciation";#N/A,#N/A,TRUE,"Debt"}</definedName>
    <definedName name="_aa1" localSheetId="3" hidden="1">{#N/A,#N/A,TRUE,"Financials";#N/A,#N/A,TRUE,"Operating Statistics";#N/A,#N/A,TRUE,"Capex &amp; Depreciation";#N/A,#N/A,TRUE,"Debt"}</definedName>
    <definedName name="_aa1" localSheetId="1" hidden="1">{#N/A,#N/A,TRUE,"Financials";#N/A,#N/A,TRUE,"Operating Statistics";#N/A,#N/A,TRUE,"Capex &amp; Depreciation";#N/A,#N/A,TRUE,"Debt"}</definedName>
    <definedName name="_aa1" hidden="1">{#N/A,#N/A,TRUE,"Financials";#N/A,#N/A,TRUE,"Operating Statistics";#N/A,#N/A,TRUE,"Capex &amp; Depreciation";#N/A,#N/A,TRUE,"Debt"}</definedName>
    <definedName name="_aa2" localSheetId="0" hidden="1">{#N/A,#N/A,TRUE,"Financials";#N/A,#N/A,TRUE,"Operating Statistics";#N/A,#N/A,TRUE,"Capex &amp; Depreciation";#N/A,#N/A,TRUE,"Debt"}</definedName>
    <definedName name="_aa2" localSheetId="4" hidden="1">{#N/A,#N/A,TRUE,"Financials";#N/A,#N/A,TRUE,"Operating Statistics";#N/A,#N/A,TRUE,"Capex &amp; Depreciation";#N/A,#N/A,TRUE,"Debt"}</definedName>
    <definedName name="_aa2" localSheetId="6" hidden="1">{#N/A,#N/A,TRUE,"Financials";#N/A,#N/A,TRUE,"Operating Statistics";#N/A,#N/A,TRUE,"Capex &amp; Depreciation";#N/A,#N/A,TRUE,"Debt"}</definedName>
    <definedName name="_aa2" localSheetId="5" hidden="1">{#N/A,#N/A,TRUE,"Financials";#N/A,#N/A,TRUE,"Operating Statistics";#N/A,#N/A,TRUE,"Capex &amp; Depreciation";#N/A,#N/A,TRUE,"Debt"}</definedName>
    <definedName name="_aa2" localSheetId="3" hidden="1">{#N/A,#N/A,TRUE,"Financials";#N/A,#N/A,TRUE,"Operating Statistics";#N/A,#N/A,TRUE,"Capex &amp; Depreciation";#N/A,#N/A,TRUE,"Debt"}</definedName>
    <definedName name="_aa2" localSheetId="1" hidden="1">{#N/A,#N/A,TRUE,"Financials";#N/A,#N/A,TRUE,"Operating Statistics";#N/A,#N/A,TRUE,"Capex &amp; Depreciation";#N/A,#N/A,TRUE,"Debt"}</definedName>
    <definedName name="_aa2" hidden="1">{#N/A,#N/A,TRUE,"Financials";#N/A,#N/A,TRUE,"Operating Statistics";#N/A,#N/A,TRUE,"Capex &amp; Depreciation";#N/A,#N/A,TRUE,"Debt"}</definedName>
    <definedName name="_aaa1">#N/A</definedName>
    <definedName name="_ACK1">#REF!</definedName>
    <definedName name="_ack2">#REF!</definedName>
    <definedName name="_ACT3">#N/A</definedName>
    <definedName name="_ake1">#REF!</definedName>
    <definedName name="_ake2">#REF!</definedName>
    <definedName name="_ake3">#REF!</definedName>
    <definedName name="_ann2">#REF!</definedName>
    <definedName name="_ann3">#REF!</definedName>
    <definedName name="_Apr02">#REF!</definedName>
    <definedName name="_aro30" localSheetId="0" hidden="1">{#N/A,#N/A,FALSE,"Staffnos &amp; cost"}</definedName>
    <definedName name="_aro30" localSheetId="4" hidden="1">{#N/A,#N/A,FALSE,"Staffnos &amp; cost"}</definedName>
    <definedName name="_aro30" localSheetId="6" hidden="1">{#N/A,#N/A,FALSE,"Staffnos &amp; cost"}</definedName>
    <definedName name="_aro30" localSheetId="5" hidden="1">{#N/A,#N/A,FALSE,"Staffnos &amp; cost"}</definedName>
    <definedName name="_aro30" localSheetId="3" hidden="1">{#N/A,#N/A,FALSE,"Staffnos &amp; cost"}</definedName>
    <definedName name="_aro30" localSheetId="1" hidden="1">{#N/A,#N/A,FALSE,"Staffnos &amp; cost"}</definedName>
    <definedName name="_aro30" hidden="1">{#N/A,#N/A,FALSE,"Staffnos &amp; cost"}</definedName>
    <definedName name="_asa1"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sa1"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sa1"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sa1"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sa1"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sa1"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sa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asd1">#REF!</definedName>
    <definedName name="_atn1">#REF!</definedName>
    <definedName name="_atn10">#REF!</definedName>
    <definedName name="_atn2">#REF!</definedName>
    <definedName name="_atn3">#REF!</definedName>
    <definedName name="_atn4">#REF!</definedName>
    <definedName name="_atn5">#REF!</definedName>
    <definedName name="_atn6">#REF!</definedName>
    <definedName name="_atn7">#REF!</definedName>
    <definedName name="_atn8">#REF!</definedName>
    <definedName name="_atn9">#REF!</definedName>
    <definedName name="_Aug02">#REF!</definedName>
    <definedName name="_B1">#REF!</definedName>
    <definedName name="_B2">#REF!</definedName>
    <definedName name="_B3">#REF!</definedName>
    <definedName name="_B4">#REF!</definedName>
    <definedName name="_bb1">#REF!</definedName>
    <definedName name="_boi1">#REF!</definedName>
    <definedName name="_boi2">#REF!</definedName>
    <definedName name="_BQ4.1" hidden="1">#REF!</definedName>
    <definedName name="_can400">#REF!</definedName>
    <definedName name="_cat01">#REF!</definedName>
    <definedName name="_cat1">'[14]1'!$B$6:$Z$34</definedName>
    <definedName name="_CAT2" localSheetId="0">'[15]Hyp-mstr'!$A$13:$B$18</definedName>
    <definedName name="_CAT2" localSheetId="4">'[15]Hyp-mstr'!$A$13:$B$18</definedName>
    <definedName name="_CAT2" localSheetId="6">'[15]Hyp-mstr'!$A$13:$B$18</definedName>
    <definedName name="_CAT2" localSheetId="5">'[16]Hyp-mstr'!$A$13:$B$18</definedName>
    <definedName name="_CAT2" localSheetId="3">'[15]Hyp-mstr'!$A$13:$B$18</definedName>
    <definedName name="_CAT2" localSheetId="1">'[15]Hyp-mstr'!$A$13:$B$18</definedName>
    <definedName name="_CAT2">'[16]Hyp-mstr'!$A$13:$B$18</definedName>
    <definedName name="_CAT3" localSheetId="0">'[15]Hyp-mstr'!$A$13:$B$18</definedName>
    <definedName name="_CAT3" localSheetId="4">'[15]Hyp-mstr'!$A$13:$B$18</definedName>
    <definedName name="_CAT3" localSheetId="6">'[15]Hyp-mstr'!$A$13:$B$18</definedName>
    <definedName name="_CAT3" localSheetId="5">'[16]Hyp-mstr'!$A$13:$B$18</definedName>
    <definedName name="_CAT3" localSheetId="3">'[15]Hyp-mstr'!$A$13:$B$18</definedName>
    <definedName name="_CAT3" localSheetId="1">'[15]Hyp-mstr'!$A$13:$B$18</definedName>
    <definedName name="_CAT3">'[16]Hyp-mstr'!$A$13:$B$18</definedName>
    <definedName name="_ch1"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ch1"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ch1"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ch1"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ch1"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ch1"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ch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CHN1">'[65]STORE NAME'!#REF!</definedName>
    <definedName name="_CON1" localSheetId="4">#REF!</definedName>
    <definedName name="_CON1" localSheetId="5">#REF!</definedName>
    <definedName name="_CON1" localSheetId="3">#REF!</definedName>
    <definedName name="_CON1" localSheetId="1">#REF!</definedName>
    <definedName name="_CON1">#REF!</definedName>
    <definedName name="_CON2" localSheetId="4">#REF!</definedName>
    <definedName name="_CON2" localSheetId="5">#REF!</definedName>
    <definedName name="_CON2" localSheetId="3">#REF!</definedName>
    <definedName name="_CON2" localSheetId="1">#REF!</definedName>
    <definedName name="_CON2">#REF!</definedName>
    <definedName name="_cpd1" localSheetId="4">#REF!</definedName>
    <definedName name="_cpd1" localSheetId="5">#REF!</definedName>
    <definedName name="_cpd1" localSheetId="3">#REF!</definedName>
    <definedName name="_cpd1" localSheetId="1">#REF!</definedName>
    <definedName name="_cpd1">#REF!</definedName>
    <definedName name="_cpd2">#REF!</definedName>
    <definedName name="_CPP10" localSheetId="0">'[17]#REF'!$L$133:$L$171</definedName>
    <definedName name="_CPP10" localSheetId="4">'[17]#REF'!$L$133:$L$171</definedName>
    <definedName name="_CPP10" localSheetId="6">'[17]#REF'!$L$133:$L$171</definedName>
    <definedName name="_CPP10" localSheetId="5">'[18]#REF'!$L$133:$L$171</definedName>
    <definedName name="_CPP10" localSheetId="3">'[17]#REF'!$L$133:$L$171</definedName>
    <definedName name="_CPP10" localSheetId="1">'[17]#REF'!$L$133:$L$171</definedName>
    <definedName name="_CPP10">'[18]#REF'!$L$133:$L$171</definedName>
    <definedName name="_CPP11" localSheetId="0">'[17]#REF'!$M$133:$M$171</definedName>
    <definedName name="_CPP11" localSheetId="4">'[17]#REF'!$M$133:$M$171</definedName>
    <definedName name="_CPP11" localSheetId="6">'[17]#REF'!$M$133:$M$171</definedName>
    <definedName name="_CPP11" localSheetId="5">'[18]#REF'!$M$133:$M$171</definedName>
    <definedName name="_CPP11" localSheetId="3">'[17]#REF'!$M$133:$M$171</definedName>
    <definedName name="_CPP11" localSheetId="1">'[17]#REF'!$M$133:$M$171</definedName>
    <definedName name="_CPP11">'[18]#REF'!$M$133:$M$171</definedName>
    <definedName name="_CPP12" localSheetId="0">'[17]#REF'!$N$133:$N$171</definedName>
    <definedName name="_CPP12" localSheetId="4">'[17]#REF'!$N$133:$N$171</definedName>
    <definedName name="_CPP12" localSheetId="6">'[17]#REF'!$N$133:$N$171</definedName>
    <definedName name="_CPP12" localSheetId="5">'[18]#REF'!$N$133:$N$171</definedName>
    <definedName name="_CPP12" localSheetId="3">'[17]#REF'!$N$133:$N$171</definedName>
    <definedName name="_CPP12" localSheetId="1">'[17]#REF'!$N$133:$N$171</definedName>
    <definedName name="_CPP12">'[18]#REF'!$N$133:$N$171</definedName>
    <definedName name="_CPP13" localSheetId="0">'[17]#REF'!$O$133:$O$171</definedName>
    <definedName name="_CPP13" localSheetId="4">'[17]#REF'!$O$133:$O$171</definedName>
    <definedName name="_CPP13" localSheetId="6">'[17]#REF'!$O$133:$O$171</definedName>
    <definedName name="_CPP13" localSheetId="5">'[18]#REF'!$O$133:$O$171</definedName>
    <definedName name="_CPP13" localSheetId="3">'[17]#REF'!$O$133:$O$171</definedName>
    <definedName name="_CPP13" localSheetId="1">'[17]#REF'!$O$133:$O$171</definedName>
    <definedName name="_CPP13">'[18]#REF'!$O$133:$O$171</definedName>
    <definedName name="_CPP2" localSheetId="0">'[17]#REF'!$B$133:$B$171</definedName>
    <definedName name="_CPP2" localSheetId="4">'[17]#REF'!$B$133:$B$171</definedName>
    <definedName name="_CPP2" localSheetId="6">'[17]#REF'!$B$133:$B$171</definedName>
    <definedName name="_CPP2" localSheetId="5">'[18]#REF'!$B$133:$B$171</definedName>
    <definedName name="_CPP2" localSheetId="3">'[17]#REF'!$B$133:$B$171</definedName>
    <definedName name="_CPP2" localSheetId="1">'[17]#REF'!$B$133:$B$171</definedName>
    <definedName name="_CPP2">'[18]#REF'!$B$133:$B$171</definedName>
    <definedName name="_CPP3" localSheetId="0">'[17]#REF'!$C$133:$C$171</definedName>
    <definedName name="_CPP3" localSheetId="4">'[17]#REF'!$C$133:$C$171</definedName>
    <definedName name="_CPP3" localSheetId="6">'[17]#REF'!$C$133:$C$171</definedName>
    <definedName name="_CPP3" localSheetId="5">'[18]#REF'!$C$133:$C$171</definedName>
    <definedName name="_CPP3" localSheetId="3">'[17]#REF'!$C$133:$C$171</definedName>
    <definedName name="_CPP3" localSheetId="1">'[17]#REF'!$C$133:$C$171</definedName>
    <definedName name="_CPP3">'[18]#REF'!$C$133:$C$171</definedName>
    <definedName name="_CPP4" localSheetId="0">'[17]#REF'!$D$133:$D$171</definedName>
    <definedName name="_CPP4" localSheetId="4">'[17]#REF'!$D$133:$D$171</definedName>
    <definedName name="_CPP4" localSheetId="6">'[17]#REF'!$D$133:$D$171</definedName>
    <definedName name="_CPP4" localSheetId="5">'[18]#REF'!$D$133:$D$171</definedName>
    <definedName name="_CPP4" localSheetId="3">'[17]#REF'!$D$133:$D$171</definedName>
    <definedName name="_CPP4" localSheetId="1">'[17]#REF'!$D$133:$D$171</definedName>
    <definedName name="_CPP4">'[18]#REF'!$D$133:$D$171</definedName>
    <definedName name="_CPP5" localSheetId="0">'[17]#REF'!$E$133:$E$171</definedName>
    <definedName name="_CPP5" localSheetId="4">'[17]#REF'!$E$133:$E$171</definedName>
    <definedName name="_CPP5" localSheetId="6">'[17]#REF'!$E$133:$E$171</definedName>
    <definedName name="_CPP5" localSheetId="5">'[18]#REF'!$E$133:$E$171</definedName>
    <definedName name="_CPP5" localSheetId="3">'[17]#REF'!$E$133:$E$171</definedName>
    <definedName name="_CPP5" localSheetId="1">'[17]#REF'!$E$133:$E$171</definedName>
    <definedName name="_CPP5">'[18]#REF'!$E$133:$E$171</definedName>
    <definedName name="_CPP6" localSheetId="0">'[17]#REF'!$H$133:$H$171</definedName>
    <definedName name="_CPP6" localSheetId="4">'[17]#REF'!$H$133:$H$171</definedName>
    <definedName name="_CPP6" localSheetId="6">'[17]#REF'!$H$133:$H$171</definedName>
    <definedName name="_CPP6" localSheetId="5">'[18]#REF'!$H$133:$H$171</definedName>
    <definedName name="_CPP6" localSheetId="3">'[17]#REF'!$H$133:$H$171</definedName>
    <definedName name="_CPP6" localSheetId="1">'[17]#REF'!$H$133:$H$171</definedName>
    <definedName name="_CPP6">'[18]#REF'!$H$133:$H$171</definedName>
    <definedName name="_CPP7" localSheetId="0">'[17]#REF'!$I$133:$I$171</definedName>
    <definedName name="_CPP7" localSheetId="4">'[17]#REF'!$I$133:$I$171</definedName>
    <definedName name="_CPP7" localSheetId="6">'[17]#REF'!$I$133:$I$171</definedName>
    <definedName name="_CPP7" localSheetId="5">'[18]#REF'!$I$133:$I$171</definedName>
    <definedName name="_CPP7" localSheetId="3">'[17]#REF'!$I$133:$I$171</definedName>
    <definedName name="_CPP7" localSheetId="1">'[17]#REF'!$I$133:$I$171</definedName>
    <definedName name="_CPP7">'[18]#REF'!$I$133:$I$171</definedName>
    <definedName name="_CPP8" localSheetId="0">'[17]#REF'!$J$133:$J$171</definedName>
    <definedName name="_CPP8" localSheetId="4">'[17]#REF'!$J$133:$J$171</definedName>
    <definedName name="_CPP8" localSheetId="6">'[17]#REF'!$J$133:$J$171</definedName>
    <definedName name="_CPP8" localSheetId="5">'[18]#REF'!$J$133:$J$171</definedName>
    <definedName name="_CPP8" localSheetId="3">'[17]#REF'!$J$133:$J$171</definedName>
    <definedName name="_CPP8" localSheetId="1">'[17]#REF'!$J$133:$J$171</definedName>
    <definedName name="_CPP8">'[18]#REF'!$J$133:$J$171</definedName>
    <definedName name="_CPP9" localSheetId="0">'[17]#REF'!$K$133:$K$171</definedName>
    <definedName name="_CPP9" localSheetId="4">'[17]#REF'!$K$133:$K$171</definedName>
    <definedName name="_CPP9" localSheetId="6">'[17]#REF'!$K$133:$K$171</definedName>
    <definedName name="_CPP9" localSheetId="5">'[18]#REF'!$K$133:$K$171</definedName>
    <definedName name="_CPP9" localSheetId="3">'[17]#REF'!$K$133:$K$171</definedName>
    <definedName name="_CPP9" localSheetId="1">'[17]#REF'!$K$133:$K$171</definedName>
    <definedName name="_CPP9">'[18]#REF'!$K$133:$K$171</definedName>
    <definedName name="_CTG6" localSheetId="4">#REF!</definedName>
    <definedName name="_CTG6" localSheetId="5">#REF!</definedName>
    <definedName name="_CTG6" localSheetId="3">#REF!</definedName>
    <definedName name="_CTG6" localSheetId="1">#REF!</definedName>
    <definedName name="_CTG6">#REF!</definedName>
    <definedName name="_cur59" localSheetId="0">'[19]Co 59'!$B$5</definedName>
    <definedName name="_cur59" localSheetId="4">'[19]Co 59'!$B$5</definedName>
    <definedName name="_cur59" localSheetId="6">'[19]Co 59'!$B$5</definedName>
    <definedName name="_cur59" localSheetId="5">'[20]Co 59'!$B$5</definedName>
    <definedName name="_cur59" localSheetId="3">'[19]Co 59'!$B$5</definedName>
    <definedName name="_cur59" localSheetId="1">'[19]Co 59'!$B$5</definedName>
    <definedName name="_cur59">'[20]Co 59'!$B$5</definedName>
    <definedName name="_cur60" localSheetId="0">'[21]Co 59'!$B$5</definedName>
    <definedName name="_cur60" localSheetId="4">'[21]Co 59'!$B$5</definedName>
    <definedName name="_cur60" localSheetId="6">'[21]Co 59'!$B$5</definedName>
    <definedName name="_cur60" localSheetId="5">'[22]Co 59'!$B$5</definedName>
    <definedName name="_cur60" localSheetId="3">'[21]Co 59'!$B$5</definedName>
    <definedName name="_cur60" localSheetId="1">'[21]Co 59'!$B$5</definedName>
    <definedName name="_cur60">'[22]Co 59'!$B$5</definedName>
    <definedName name="_cus5">'[23]Mapping table'!$AJ$2:$AL$989</definedName>
    <definedName name="_cus6">'[23]Mapping table'!$AK$2:$AL$1953</definedName>
    <definedName name="_d123" hidden="1">#N/A</definedName>
    <definedName name="_DAT1">#REF!</definedName>
    <definedName name="_DAT10">#REF!</definedName>
    <definedName name="_dat104">#REF!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42">#REF!</definedName>
    <definedName name="_DAT43">#REF!</definedName>
    <definedName name="_DAT44">#REF!</definedName>
    <definedName name="_DAT45">#REF!</definedName>
    <definedName name="_DAT46">#REF!</definedName>
    <definedName name="_DAT47">#REF!</definedName>
    <definedName name="_DAT48">#REF!</definedName>
    <definedName name="_DAT49">#REF!</definedName>
    <definedName name="_DAT5">#REF!</definedName>
    <definedName name="_DAT50">#REF!</definedName>
    <definedName name="_DAT51">#REF!</definedName>
    <definedName name="_DAT52">#REF!</definedName>
    <definedName name="_DAT53">#REF!</definedName>
    <definedName name="_DAT54">#REF!</definedName>
    <definedName name="_DAT55">#REF!</definedName>
    <definedName name="_DAT56">#REF!</definedName>
    <definedName name="_DAT57">#REF!</definedName>
    <definedName name="_DAT58">#REF!</definedName>
    <definedName name="_DAT59">#REF!</definedName>
    <definedName name="_DAT6">#REF!</definedName>
    <definedName name="_DAT60">#REF!</definedName>
    <definedName name="_DAT61">#REF!</definedName>
    <definedName name="_DAT62">#REF!</definedName>
    <definedName name="_DAT63">#REF!</definedName>
    <definedName name="_DAT64">#REF!</definedName>
    <definedName name="_DAT65">#REF!</definedName>
    <definedName name="_DAT66">#REF!</definedName>
    <definedName name="_DAT67">#REF!</definedName>
    <definedName name="_DAT68">#REF!</definedName>
    <definedName name="_DAT69">#REF!</definedName>
    <definedName name="_DAT7">#REF!</definedName>
    <definedName name="_DAT70">#REF!</definedName>
    <definedName name="_DAT71">#REF!</definedName>
    <definedName name="_DAT72">#REF!</definedName>
    <definedName name="_DAT73">#REF!</definedName>
    <definedName name="_DAT74">#REF!</definedName>
    <definedName name="_DAT75">#REF!</definedName>
    <definedName name="_DAT76">#REF!</definedName>
    <definedName name="_DAT77">#REF!</definedName>
    <definedName name="_DAT78">#REF!</definedName>
    <definedName name="_DAT79">#REF!</definedName>
    <definedName name="_DAT8">#REF!</definedName>
    <definedName name="_DAT80">#REF!</definedName>
    <definedName name="_DAT81">#REF!</definedName>
    <definedName name="_DAT82">#REF!</definedName>
    <definedName name="_DAT83">#REF!</definedName>
    <definedName name="_DAT84">#REF!</definedName>
    <definedName name="_DAT85">#REF!</definedName>
    <definedName name="_DAT86">#REF!</definedName>
    <definedName name="_DAT87">#REF!</definedName>
    <definedName name="_DAT88">#REF!</definedName>
    <definedName name="_DAT89">#REF!</definedName>
    <definedName name="_DAT9">#REF!</definedName>
    <definedName name="_DAT90">#REF!</definedName>
    <definedName name="_Dec01">#REF!</definedName>
    <definedName name="_Dec02">#REF!</definedName>
    <definedName name="_deo1">#REF!</definedName>
    <definedName name="_deo10">#REF!</definedName>
    <definedName name="_deo2">#REF!</definedName>
    <definedName name="_deo3">#REF!</definedName>
    <definedName name="_deo4">#REF!</definedName>
    <definedName name="_deo5">#REF!</definedName>
    <definedName name="_deo6">#REF!</definedName>
    <definedName name="_deo7">#REF!</definedName>
    <definedName name="_deo8">#REF!</definedName>
    <definedName name="_deo9">#REF!</definedName>
    <definedName name="_DEP390">#REF!</definedName>
    <definedName name="_DET1" localSheetId="0">'[25]Advt-99'!#REF!</definedName>
    <definedName name="_DET1" localSheetId="4">'[25]Advt-99'!#REF!</definedName>
    <definedName name="_DET1" localSheetId="6">'[25]Advt-99'!#REF!</definedName>
    <definedName name="_DET1" localSheetId="5">'[26]Advt-99'!#REF!</definedName>
    <definedName name="_DET1" localSheetId="3">'[25]Advt-99'!#REF!</definedName>
    <definedName name="_DET1" localSheetId="1">'[25]Advt-99'!#REF!</definedName>
    <definedName name="_DET1">'[26]Advt-99'!#REF!</definedName>
    <definedName name="_DET10" localSheetId="0">'[25]Medical-99'!#REF!</definedName>
    <definedName name="_DET10" localSheetId="4">'[25]Medical-99'!#REF!</definedName>
    <definedName name="_DET10" localSheetId="6">'[25]Medical-99'!#REF!</definedName>
    <definedName name="_DET10" localSheetId="5">'[26]Medical-99'!#REF!</definedName>
    <definedName name="_DET10" localSheetId="3">'[25]Medical-99'!#REF!</definedName>
    <definedName name="_DET10" localSheetId="1">'[25]Medical-99'!#REF!</definedName>
    <definedName name="_DET10">'[26]Medical-99'!#REF!</definedName>
    <definedName name="_DET11" localSheetId="0">'[25]Medical-99'!#REF!</definedName>
    <definedName name="_DET11" localSheetId="4">'[25]Medical-99'!#REF!</definedName>
    <definedName name="_DET11" localSheetId="6">'[25]Medical-99'!#REF!</definedName>
    <definedName name="_DET11" localSheetId="5">'[26]Medical-99'!#REF!</definedName>
    <definedName name="_DET11" localSheetId="3">'[25]Medical-99'!#REF!</definedName>
    <definedName name="_DET11" localSheetId="1">'[25]Medical-99'!#REF!</definedName>
    <definedName name="_DET11">'[26]Medical-99'!#REF!</definedName>
    <definedName name="_DET12" localSheetId="0">'[25]Rent -99'!#REF!</definedName>
    <definedName name="_DET12" localSheetId="4">'[25]Rent -99'!#REF!</definedName>
    <definedName name="_DET12" localSheetId="6">'[25]Rent -99'!#REF!</definedName>
    <definedName name="_DET12" localSheetId="5">'[26]Rent -99'!#REF!</definedName>
    <definedName name="_DET12" localSheetId="3">'[25]Rent -99'!#REF!</definedName>
    <definedName name="_DET12" localSheetId="1">'[25]Rent -99'!#REF!</definedName>
    <definedName name="_DET12">'[26]Rent -99'!#REF!</definedName>
    <definedName name="_DET14" localSheetId="0">'[25]Recruitment (ksd)'!#REF!</definedName>
    <definedName name="_DET14" localSheetId="4">'[25]Recruitment (ksd)'!#REF!</definedName>
    <definedName name="_DET14" localSheetId="6">'[25]Recruitment (ksd)'!#REF!</definedName>
    <definedName name="_DET14" localSheetId="5">'[26]Recruitment (ksd)'!#REF!</definedName>
    <definedName name="_DET14" localSheetId="3">'[25]Recruitment (ksd)'!#REF!</definedName>
    <definedName name="_DET14" localSheetId="1">'[25]Recruitment (ksd)'!#REF!</definedName>
    <definedName name="_DET14">'[26]Recruitment (ksd)'!#REF!</definedName>
    <definedName name="_DET15" localSheetId="0">'[25]Phone-99'!#REF!</definedName>
    <definedName name="_DET15" localSheetId="4">'[25]Phone-99'!#REF!</definedName>
    <definedName name="_DET15" localSheetId="6">'[25]Phone-99'!#REF!</definedName>
    <definedName name="_DET15" localSheetId="5">'[26]Phone-99'!#REF!</definedName>
    <definedName name="_DET15" localSheetId="3">'[25]Phone-99'!#REF!</definedName>
    <definedName name="_DET15" localSheetId="1">'[25]Phone-99'!#REF!</definedName>
    <definedName name="_DET15">'[26]Phone-99'!#REF!</definedName>
    <definedName name="_DET16" localSheetId="0">'[25]Typewriter-99'!#REF!</definedName>
    <definedName name="_DET16" localSheetId="4">'[25]Typewriter-99'!#REF!</definedName>
    <definedName name="_DET16" localSheetId="6">'[25]Typewriter-99'!#REF!</definedName>
    <definedName name="_DET16" localSheetId="5">'[26]Typewriter-99'!#REF!</definedName>
    <definedName name="_DET16" localSheetId="3">'[25]Typewriter-99'!#REF!</definedName>
    <definedName name="_DET16" localSheetId="1">'[25]Typewriter-99'!#REF!</definedName>
    <definedName name="_DET16">'[26]Typewriter-99'!#REF!</definedName>
    <definedName name="_DET17" localSheetId="4">#REF!</definedName>
    <definedName name="_DET17" localSheetId="5">#REF!</definedName>
    <definedName name="_DET17" localSheetId="3">#REF!</definedName>
    <definedName name="_DET17" localSheetId="1">#REF!</definedName>
    <definedName name="_DET17">#REF!</definedName>
    <definedName name="_DET18" localSheetId="0">'[25]Water &amp; Elec-99'!#REF!</definedName>
    <definedName name="_DET18" localSheetId="4">'[25]Water &amp; Elec-99'!#REF!</definedName>
    <definedName name="_DET18" localSheetId="6">'[25]Water &amp; Elec-99'!#REF!</definedName>
    <definedName name="_DET18" localSheetId="5">'[26]Water &amp; Elec-99'!#REF!</definedName>
    <definedName name="_DET18" localSheetId="3">'[25]Water &amp; Elec-99'!#REF!</definedName>
    <definedName name="_DET18" localSheetId="1">'[25]Water &amp; Elec-99'!#REF!</definedName>
    <definedName name="_DET18">'[26]Water &amp; Elec-99'!#REF!</definedName>
    <definedName name="_DET19" localSheetId="0">'[25]Insurance -99'!#REF!</definedName>
    <definedName name="_DET19" localSheetId="4">'[25]Insurance -99'!#REF!</definedName>
    <definedName name="_DET19" localSheetId="6">'[25]Insurance -99'!#REF!</definedName>
    <definedName name="_DET19" localSheetId="5">'[26]Insurance -99'!#REF!</definedName>
    <definedName name="_DET19" localSheetId="3">'[25]Insurance -99'!#REF!</definedName>
    <definedName name="_DET19" localSheetId="1">'[25]Insurance -99'!#REF!</definedName>
    <definedName name="_DET19">'[26]Insurance -99'!#REF!</definedName>
    <definedName name="_DET2" localSheetId="0">'[25]Comm_paid-99'!#REF!</definedName>
    <definedName name="_DET2" localSheetId="4">'[25]Comm_paid-99'!#REF!</definedName>
    <definedName name="_DET2" localSheetId="6">'[25]Comm_paid-99'!#REF!</definedName>
    <definedName name="_DET2" localSheetId="5">'[26]Comm_paid-99'!#REF!</definedName>
    <definedName name="_DET2" localSheetId="3">'[25]Comm_paid-99'!#REF!</definedName>
    <definedName name="_DET2" localSheetId="1">'[25]Comm_paid-99'!#REF!</definedName>
    <definedName name="_DET2">'[26]Comm_paid-99'!#REF!</definedName>
    <definedName name="_DET20" localSheetId="4">#REF!</definedName>
    <definedName name="_DET20" localSheetId="5">#REF!</definedName>
    <definedName name="_DET20" localSheetId="3">#REF!</definedName>
    <definedName name="_DET20" localSheetId="1">#REF!</definedName>
    <definedName name="_DET20">#REF!</definedName>
    <definedName name="_DET3" localSheetId="4">#REF!</definedName>
    <definedName name="_DET3" localSheetId="5">#REF!</definedName>
    <definedName name="_DET3" localSheetId="3">#REF!</definedName>
    <definedName name="_DET3" localSheetId="1">#REF!</definedName>
    <definedName name="_DET3">#REF!</definedName>
    <definedName name="_DET4" localSheetId="4">#REF!</definedName>
    <definedName name="_DET4" localSheetId="5">#REF!</definedName>
    <definedName name="_DET4" localSheetId="3">#REF!</definedName>
    <definedName name="_DET4" localSheetId="1">#REF!</definedName>
    <definedName name="_DET4">#REF!</definedName>
    <definedName name="_DET49">#REF!</definedName>
    <definedName name="_DET5">#REF!</definedName>
    <definedName name="_DET50">#REF!</definedName>
    <definedName name="_DET6" localSheetId="0">'[25]FAX &amp; E-Mail -99'!#REF!</definedName>
    <definedName name="_DET6" localSheetId="4">'[25]FAX &amp; E-Mail -99'!#REF!</definedName>
    <definedName name="_DET6" localSheetId="6">'[25]FAX &amp; E-Mail -99'!#REF!</definedName>
    <definedName name="_DET6" localSheetId="5">'[26]FAX &amp; E-Mail -99'!#REF!</definedName>
    <definedName name="_DET6" localSheetId="3">'[25]FAX &amp; E-Mail -99'!#REF!</definedName>
    <definedName name="_DET6" localSheetId="1">'[25]FAX &amp; E-Mail -99'!#REF!</definedName>
    <definedName name="_DET6">'[26]FAX &amp; E-Mail -99'!#REF!</definedName>
    <definedName name="_DET7" localSheetId="0">'[27]For_Trav-01'!#REF!</definedName>
    <definedName name="_DET7" localSheetId="4">'[27]For_Trav-01'!#REF!</definedName>
    <definedName name="_DET7" localSheetId="6">'[27]For_Trav-01'!#REF!</definedName>
    <definedName name="_DET7" localSheetId="5">'[28]For_Trav-01'!#REF!</definedName>
    <definedName name="_DET7" localSheetId="3">'[27]For_Trav-01'!#REF!</definedName>
    <definedName name="_DET7" localSheetId="1">'[27]For_Trav-01'!#REF!</definedName>
    <definedName name="_DET7">'[28]For_Trav-01'!#REF!</definedName>
    <definedName name="_DET8" localSheetId="4">#REF!</definedName>
    <definedName name="_DET8" localSheetId="5">#REF!</definedName>
    <definedName name="_DET8" localSheetId="3">#REF!</definedName>
    <definedName name="_DET8" localSheetId="1">#REF!</definedName>
    <definedName name="_DET8">#REF!</definedName>
    <definedName name="_DET9" localSheetId="4">#REF!</definedName>
    <definedName name="_DET9" localSheetId="5">#REF!</definedName>
    <definedName name="_DET9" localSheetId="3">#REF!</definedName>
    <definedName name="_DET9" localSheetId="1">#REF!</definedName>
    <definedName name="_DET9">#REF!</definedName>
    <definedName name="_Dg" localSheetId="0" hidden="1">{#N/A,#N/A,FALSE,"Staffnos &amp; cost"}</definedName>
    <definedName name="_Dg" localSheetId="4" hidden="1">{#N/A,#N/A,FALSE,"Staffnos &amp; cost"}</definedName>
    <definedName name="_Dg" localSheetId="6" hidden="1">{#N/A,#N/A,FALSE,"Staffnos &amp; cost"}</definedName>
    <definedName name="_Dg" localSheetId="5" hidden="1">{#N/A,#N/A,FALSE,"Staffnos &amp; cost"}</definedName>
    <definedName name="_Dg" localSheetId="3" hidden="1">{#N/A,#N/A,FALSE,"Staffnos &amp; cost"}</definedName>
    <definedName name="_Dg" localSheetId="1" hidden="1">{#N/A,#N/A,FALSE,"Staffnos &amp; cost"}</definedName>
    <definedName name="_Dg" hidden="1">{#N/A,#N/A,FALSE,"Staffnos &amp; cost"}</definedName>
    <definedName name="_dis2">[29]mapping!$A$1:$E$17</definedName>
    <definedName name="_Dist_Bin" localSheetId="4" hidden="1">#REF!</definedName>
    <definedName name="_Dist_Bin" localSheetId="5" hidden="1">#REF!</definedName>
    <definedName name="_Dist_Bin" localSheetId="3" hidden="1">#REF!</definedName>
    <definedName name="_Dist_Bin" localSheetId="1" hidden="1">#REF!</definedName>
    <definedName name="_Dist_Bin" hidden="1">#REF!</definedName>
    <definedName name="_Dist_Values" localSheetId="4" hidden="1">#REF!</definedName>
    <definedName name="_Dist_Values" localSheetId="5" hidden="1">#REF!</definedName>
    <definedName name="_Dist_Values" localSheetId="3" hidden="1">#REF!</definedName>
    <definedName name="_Dist_Values" localSheetId="1" hidden="1">#REF!</definedName>
    <definedName name="_Dist_Values" hidden="1">#REF!</definedName>
    <definedName name="_E99999" localSheetId="4">#REF!</definedName>
    <definedName name="_E99999" localSheetId="5">#REF!</definedName>
    <definedName name="_E99999" localSheetId="3">#REF!</definedName>
    <definedName name="_E99999" localSheetId="1">#REF!</definedName>
    <definedName name="_E99999">#REF!</definedName>
    <definedName name="_erb2000" localSheetId="4">'[66]x-rate'!#REF!</definedName>
    <definedName name="_erb2000" localSheetId="5">'[66]x-rate'!#REF!</definedName>
    <definedName name="_erb2000" localSheetId="3">'[66]x-rate'!#REF!</definedName>
    <definedName name="_erb2000" localSheetId="1">'[66]x-rate'!#REF!</definedName>
    <definedName name="_erb2000">'[66]x-rate'!#REF!</definedName>
    <definedName name="_erf2" localSheetId="4">'[66]x-rate'!#REF!</definedName>
    <definedName name="_erf2" localSheetId="5">'[66]x-rate'!#REF!</definedName>
    <definedName name="_erf2" localSheetId="3">'[66]x-rate'!#REF!</definedName>
    <definedName name="_erf2" localSheetId="1">'[66]x-rate'!#REF!</definedName>
    <definedName name="_erf2">'[66]x-rate'!#REF!</definedName>
    <definedName name="_ery96">[67]INFO!$B$11</definedName>
    <definedName name="_ery97">[67]INFO!$B$10</definedName>
    <definedName name="_ery98">[67]INFO!$B$9</definedName>
    <definedName name="_EST2" localSheetId="4">#REF!</definedName>
    <definedName name="_EST2" localSheetId="5">#REF!</definedName>
    <definedName name="_EST2" localSheetId="3">#REF!</definedName>
    <definedName name="_EST2" localSheetId="1">#REF!</definedName>
    <definedName name="_EST2">#REF!</definedName>
    <definedName name="_Est21" localSheetId="4">#REF!</definedName>
    <definedName name="_Est21" localSheetId="5">#REF!</definedName>
    <definedName name="_Est21" localSheetId="3">#REF!</definedName>
    <definedName name="_Est21" localSheetId="1">#REF!</definedName>
    <definedName name="_Est21">#REF!</definedName>
    <definedName name="_EST3" localSheetId="4">#REF!</definedName>
    <definedName name="_EST3" localSheetId="5">#REF!</definedName>
    <definedName name="_EST3" localSheetId="3">#REF!</definedName>
    <definedName name="_EST3" localSheetId="1">#REF!</definedName>
    <definedName name="_EST3">#REF!</definedName>
    <definedName name="_EST4">#REF!</definedName>
    <definedName name="_EST5">#REF!</definedName>
    <definedName name="_et3" localSheetId="0">'[30]FORM-16'!#REF!</definedName>
    <definedName name="_et3" localSheetId="4">'[30]FORM-16'!#REF!</definedName>
    <definedName name="_et3" localSheetId="6">'[30]FORM-16'!#REF!</definedName>
    <definedName name="_et3" localSheetId="5">'[31]FORM-16'!#REF!</definedName>
    <definedName name="_et3" localSheetId="3">'[30]FORM-16'!#REF!</definedName>
    <definedName name="_et3" localSheetId="1">'[30]FORM-16'!#REF!</definedName>
    <definedName name="_et3">'[31]FORM-16'!#REF!</definedName>
    <definedName name="_EVA2" localSheetId="4">#REF!</definedName>
    <definedName name="_EVA2" localSheetId="5">#REF!</definedName>
    <definedName name="_EVA2" localSheetId="3">#REF!</definedName>
    <definedName name="_EVA2" localSheetId="1">#REF!</definedName>
    <definedName name="_EVA2">#REF!</definedName>
    <definedName name="_Exp1" localSheetId="0">[32]Exp!#REF!</definedName>
    <definedName name="_Exp1" localSheetId="4">[32]Exp!#REF!</definedName>
    <definedName name="_Exp1" localSheetId="6">[32]Exp!#REF!</definedName>
    <definedName name="_Exp1" localSheetId="5">[33]Exp!#REF!</definedName>
    <definedName name="_Exp1" localSheetId="3">[32]Exp!#REF!</definedName>
    <definedName name="_Exp1" localSheetId="1">[32]Exp!#REF!</definedName>
    <definedName name="_Exp1">[33]Exp!#REF!</definedName>
    <definedName name="_fa1" localSheetId="0" hidden="1">{"plansummary",#N/A,FALSE,"PlanSummary";"sales",#N/A,FALSE,"Sales Rec";"productivity",#N/A,FALSE,"Productivity Rec";"capitalspending",#N/A,FALSE,"Capital Spending"}</definedName>
    <definedName name="_fa1" localSheetId="4" hidden="1">{"plansummary",#N/A,FALSE,"PlanSummary";"sales",#N/A,FALSE,"Sales Rec";"productivity",#N/A,FALSE,"Productivity Rec";"capitalspending",#N/A,FALSE,"Capital Spending"}</definedName>
    <definedName name="_fa1" localSheetId="6" hidden="1">{"plansummary",#N/A,FALSE,"PlanSummary";"sales",#N/A,FALSE,"Sales Rec";"productivity",#N/A,FALSE,"Productivity Rec";"capitalspending",#N/A,FALSE,"Capital Spending"}</definedName>
    <definedName name="_fa1" localSheetId="5" hidden="1">{"plansummary",#N/A,FALSE,"PlanSummary";"sales",#N/A,FALSE,"Sales Rec";"productivity",#N/A,FALSE,"Productivity Rec";"capitalspending",#N/A,FALSE,"Capital Spending"}</definedName>
    <definedName name="_fa1" localSheetId="3" hidden="1">{"plansummary",#N/A,FALSE,"PlanSummary";"sales",#N/A,FALSE,"Sales Rec";"productivity",#N/A,FALSE,"Productivity Rec";"capitalspending",#N/A,FALSE,"Capital Spending"}</definedName>
    <definedName name="_fa1" localSheetId="1" hidden="1">{"plansummary",#N/A,FALSE,"PlanSummary";"sales",#N/A,FALSE,"Sales Rec";"productivity",#N/A,FALSE,"Productivity Rec";"capitalspending",#N/A,FALSE,"Capital Spending"}</definedName>
    <definedName name="_fa1" hidden="1">{"plansummary",#N/A,FALSE,"PlanSummary";"sales",#N/A,FALSE,"Sales Rec";"productivity",#N/A,FALSE,"Productivity Rec";"capitalspending",#N/A,FALSE,"Capital Spending"}</definedName>
    <definedName name="_fa2" localSheetId="0" hidden="1">{"plansummary",#N/A,FALSE,"PlanSummary";"sales",#N/A,FALSE,"Sales Rec";"productivity",#N/A,FALSE,"Productivity Rec";"capitalspending",#N/A,FALSE,"Capital Spending"}</definedName>
    <definedName name="_fa2" localSheetId="4" hidden="1">{"plansummary",#N/A,FALSE,"PlanSummary";"sales",#N/A,FALSE,"Sales Rec";"productivity",#N/A,FALSE,"Productivity Rec";"capitalspending",#N/A,FALSE,"Capital Spending"}</definedName>
    <definedName name="_fa2" localSheetId="6" hidden="1">{"plansummary",#N/A,FALSE,"PlanSummary";"sales",#N/A,FALSE,"Sales Rec";"productivity",#N/A,FALSE,"Productivity Rec";"capitalspending",#N/A,FALSE,"Capital Spending"}</definedName>
    <definedName name="_fa2" localSheetId="5" hidden="1">{"plansummary",#N/A,FALSE,"PlanSummary";"sales",#N/A,FALSE,"Sales Rec";"productivity",#N/A,FALSE,"Productivity Rec";"capitalspending",#N/A,FALSE,"Capital Spending"}</definedName>
    <definedName name="_fa2" localSheetId="3" hidden="1">{"plansummary",#N/A,FALSE,"PlanSummary";"sales",#N/A,FALSE,"Sales Rec";"productivity",#N/A,FALSE,"Productivity Rec";"capitalspending",#N/A,FALSE,"Capital Spending"}</definedName>
    <definedName name="_fa2" localSheetId="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localSheetId="0" hidden="1">{"plansummary",#N/A,FALSE,"PlanSummary";"sales",#N/A,FALSE,"Sales Rec";"productivity",#N/A,FALSE,"Productivity Rec";"capitalspending",#N/A,FALSE,"Capital Spending"}</definedName>
    <definedName name="_fa3" localSheetId="4" hidden="1">{"plansummary",#N/A,FALSE,"PlanSummary";"sales",#N/A,FALSE,"Sales Rec";"productivity",#N/A,FALSE,"Productivity Rec";"capitalspending",#N/A,FALSE,"Capital Spending"}</definedName>
    <definedName name="_fa3" localSheetId="6" hidden="1">{"plansummary",#N/A,FALSE,"PlanSummary";"sales",#N/A,FALSE,"Sales Rec";"productivity",#N/A,FALSE,"Productivity Rec";"capitalspending",#N/A,FALSE,"Capital Spending"}</definedName>
    <definedName name="_fa3" localSheetId="5" hidden="1">{"plansummary",#N/A,FALSE,"PlanSummary";"sales",#N/A,FALSE,"Sales Rec";"productivity",#N/A,FALSE,"Productivity Rec";"capitalspending",#N/A,FALSE,"Capital Spending"}</definedName>
    <definedName name="_fa3" localSheetId="3" hidden="1">{"plansummary",#N/A,FALSE,"PlanSummary";"sales",#N/A,FALSE,"Sales Rec";"productivity",#N/A,FALSE,"Productivity Rec";"capitalspending",#N/A,FALSE,"Capital Spending"}</definedName>
    <definedName name="_fa3" localSheetId="1"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r1">#REF!</definedName>
    <definedName name="_FCQ2">1.5746</definedName>
    <definedName name="_FCQ3">1.5962</definedName>
    <definedName name="_Feb02">#REF!</definedName>
    <definedName name="_Feb03">#REF!</definedName>
    <definedName name="_Fill" hidden="1">#REF!</definedName>
    <definedName name="_xlnm._FilterDatabase" localSheetId="5" hidden="1">'Scope 1 &amp; Scope 2'!$A$26:$B$67</definedName>
    <definedName name="_xlnm._FilterDatabase" hidden="1">#REF!</definedName>
    <definedName name="_fo2">#REF!</definedName>
    <definedName name="_ftn1">'[68]Balance sheet'!#REF!</definedName>
    <definedName name="_ftn10">'[68]Balance sheet'!$A$69</definedName>
    <definedName name="_ftn11">'[68]Balance sheet'!$A$70</definedName>
    <definedName name="_ftn12">'[68]Balance sheet'!$A$71</definedName>
    <definedName name="_ftn13">'[68]Balance sheet'!$A$73</definedName>
    <definedName name="_ftn14">'[68]Balance sheet'!$A$74</definedName>
    <definedName name="_ftn15">'[68]Balance sheet'!$A$75</definedName>
    <definedName name="_ftn16">'[68]Balance sheet'!$A$76</definedName>
    <definedName name="_ftn17">'[68]Balance sheet'!$A$77</definedName>
    <definedName name="_ftn18">'[68]Balance sheet'!$A$79</definedName>
    <definedName name="_ftn19">'[68]Balance sheet'!$A$81</definedName>
    <definedName name="_ftn2">'[68]Balance sheet'!$A$61</definedName>
    <definedName name="_ftn20">'[68]Balance sheet'!$A$82</definedName>
    <definedName name="_ftn21">'[68]Balance sheet'!$A$83</definedName>
    <definedName name="_ftn22">'[68]Balance sheet'!$A$84</definedName>
    <definedName name="_ftn23">'[68]Balance sheet'!$A$85</definedName>
    <definedName name="_ftn24">'[68]Balance sheet'!$A$86</definedName>
    <definedName name="_ftn25">'[68]Balance sheet'!$A$87</definedName>
    <definedName name="_ftn26">'[68]Balance sheet'!$A$88</definedName>
    <definedName name="_ftn27">'[68]Balance sheet'!$A$89</definedName>
    <definedName name="_ftn3">'[68]Balance sheet'!$A$62</definedName>
    <definedName name="_ftn4">'[68]Balance sheet'!$A$63</definedName>
    <definedName name="_ftn5">'[68]Balance sheet'!$A$64</definedName>
    <definedName name="_ftn6">'[68]Balance sheet'!$A$65</definedName>
    <definedName name="_ftn7">'[68]Balance sheet'!$A$66</definedName>
    <definedName name="_ftn8">'[68]Balance sheet'!$A$67</definedName>
    <definedName name="_ftn9">'[68]Balance sheet'!$A$68</definedName>
    <definedName name="_ftnref1">'[68]Balance sheet'!#REF!</definedName>
    <definedName name="_ftnref10">'[68]Sch 1,2,3'!$A$20</definedName>
    <definedName name="_ftnref11" localSheetId="4">#REF!</definedName>
    <definedName name="_ftnref11" localSheetId="5">#REF!</definedName>
    <definedName name="_ftnref11" localSheetId="3">#REF!</definedName>
    <definedName name="_ftnref11" localSheetId="1">#REF!</definedName>
    <definedName name="_ftnref11">#REF!</definedName>
    <definedName name="_ftnref12" localSheetId="5">'[68]Balance sheet'!#REF!</definedName>
    <definedName name="_ftnref12" localSheetId="3">'[68]Balance sheet'!#REF!</definedName>
    <definedName name="_ftnref12" localSheetId="1">'[68]Balance sheet'!#REF!</definedName>
    <definedName name="_ftnref12">'[68]Balance sheet'!#REF!</definedName>
    <definedName name="_ftnref13" localSheetId="5">'[68]Balance sheet'!#REF!</definedName>
    <definedName name="_ftnref13" localSheetId="3">'[68]Balance sheet'!#REF!</definedName>
    <definedName name="_ftnref13" localSheetId="1">'[68]Balance sheet'!#REF!</definedName>
    <definedName name="_ftnref13">'[68]Balance sheet'!#REF!</definedName>
    <definedName name="_ftnref14" localSheetId="5">'[68]Balance sheet'!#REF!</definedName>
    <definedName name="_ftnref14" localSheetId="3">'[68]Balance sheet'!#REF!</definedName>
    <definedName name="_ftnref14" localSheetId="1">'[68]Balance sheet'!#REF!</definedName>
    <definedName name="_ftnref14">'[68]Balance sheet'!#REF!</definedName>
    <definedName name="_ftnref15" localSheetId="5">'[68]Balance sheet'!#REF!</definedName>
    <definedName name="_ftnref15" localSheetId="3">'[68]Balance sheet'!#REF!</definedName>
    <definedName name="_ftnref15" localSheetId="1">'[68]Balance sheet'!#REF!</definedName>
    <definedName name="_ftnref15">'[68]Balance sheet'!#REF!</definedName>
    <definedName name="_ftnref16">'[68]Balance sheet'!#REF!</definedName>
    <definedName name="_ftnref17">'[68]Balance sheet'!#REF!</definedName>
    <definedName name="_ftnref18">'[68]Balance sheet'!#REF!</definedName>
    <definedName name="_ftnref19" localSheetId="4">#REF!</definedName>
    <definedName name="_ftnref19" localSheetId="5">#REF!</definedName>
    <definedName name="_ftnref19" localSheetId="3">#REF!</definedName>
    <definedName name="_ftnref19" localSheetId="1">#REF!</definedName>
    <definedName name="_ftnref19">#REF!</definedName>
    <definedName name="_ftnref2">'[68]Balance sheet'!$A$16</definedName>
    <definedName name="_ftnref20">'[68]Sch 14,15,16'!$A$21</definedName>
    <definedName name="_ftnref21" localSheetId="4">#REF!</definedName>
    <definedName name="_ftnref21" localSheetId="5">#REF!</definedName>
    <definedName name="_ftnref21" localSheetId="3">#REF!</definedName>
    <definedName name="_ftnref21" localSheetId="1">#REF!</definedName>
    <definedName name="_ftnref21">#REF!</definedName>
    <definedName name="_ftnref22" localSheetId="4">#REF!</definedName>
    <definedName name="_ftnref22" localSheetId="5">#REF!</definedName>
    <definedName name="_ftnref22" localSheetId="3">#REF!</definedName>
    <definedName name="_ftnref22" localSheetId="1">#REF!</definedName>
    <definedName name="_ftnref22">#REF!</definedName>
    <definedName name="_ftnref23" localSheetId="4">#REF!</definedName>
    <definedName name="_ftnref23" localSheetId="5">#REF!</definedName>
    <definedName name="_ftnref23" localSheetId="3">#REF!</definedName>
    <definedName name="_ftnref23" localSheetId="1">#REF!</definedName>
    <definedName name="_ftnref23">#REF!</definedName>
    <definedName name="_ftnref24">#REF!</definedName>
    <definedName name="_ftnref25">#REF!</definedName>
    <definedName name="_ftnref26">#REF!</definedName>
    <definedName name="_ftnref27">#REF!</definedName>
    <definedName name="_ftnref3">'[68]Balance sheet'!$A$23</definedName>
    <definedName name="_ftnref4">'[68]profit &amp; loss account'!#REF!</definedName>
    <definedName name="_ftnref5">'[68]profit &amp; loss account'!#REF!</definedName>
    <definedName name="_ftnref6">'[68]profit &amp; loss account'!#REF!</definedName>
    <definedName name="_ftnref7">'[68]Sch 1,2,3'!$A$5</definedName>
    <definedName name="_ftnref8" localSheetId="4">#REF!</definedName>
    <definedName name="_ftnref8" localSheetId="5">#REF!</definedName>
    <definedName name="_ftnref8" localSheetId="3">#REF!</definedName>
    <definedName name="_ftnref8" localSheetId="1">#REF!</definedName>
    <definedName name="_ftnref8">#REF!</definedName>
    <definedName name="_ftnref9">'[68]Sch 1,2,3'!$A$12</definedName>
    <definedName name="_g1" localSheetId="0" hidden="1">{"'August 2000'!$A$1:$J$101"}</definedName>
    <definedName name="_g1" localSheetId="4" hidden="1">{"'August 2000'!$A$1:$J$101"}</definedName>
    <definedName name="_g1" localSheetId="6" hidden="1">{"'August 2000'!$A$1:$J$101"}</definedName>
    <definedName name="_g1" localSheetId="5" hidden="1">{"'August 2000'!$A$1:$J$101"}</definedName>
    <definedName name="_g1" localSheetId="3" hidden="1">{"'August 2000'!$A$1:$J$101"}</definedName>
    <definedName name="_g1" localSheetId="1" hidden="1">{"'August 2000'!$A$1:$J$101"}</definedName>
    <definedName name="_g1" hidden="1">{"'August 2000'!$A$1:$J$101"}</definedName>
    <definedName name="_gh50e">#REF!</definedName>
    <definedName name="_gl1">'[34]Vat Return'!$A$2:$A$454</definedName>
    <definedName name="_grp1" localSheetId="4">#REF!</definedName>
    <definedName name="_grp1" localSheetId="5">#REF!</definedName>
    <definedName name="_grp1" localSheetId="3">#REF!</definedName>
    <definedName name="_grp1" localSheetId="1">#REF!</definedName>
    <definedName name="_grp1">#REF!</definedName>
    <definedName name="_grp2" localSheetId="4">#REF!</definedName>
    <definedName name="_grp2" localSheetId="5">#REF!</definedName>
    <definedName name="_grp2" localSheetId="3">#REF!</definedName>
    <definedName name="_grp2" localSheetId="1">#REF!</definedName>
    <definedName name="_grp2">#REF!</definedName>
    <definedName name="_grt1"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1"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1"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1"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1"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1"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2"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2"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2"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2"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2"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2"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GRT2"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INF10" localSheetId="0">[35]Paramètres!$AE$20</definedName>
    <definedName name="_INF10" localSheetId="4">[35]Paramètres!$AE$20</definedName>
    <definedName name="_INF10" localSheetId="6">[35]Paramètres!$AE$20</definedName>
    <definedName name="_INF10" localSheetId="5">[36]Paramètres!$AE$20</definedName>
    <definedName name="_INF10" localSheetId="3">[35]Paramètres!$AE$20</definedName>
    <definedName name="_INF10" localSheetId="1">[35]Paramètres!$AE$20</definedName>
    <definedName name="_INF10">[36]Paramètres!$AE$20</definedName>
    <definedName name="_INF2" localSheetId="0">[35]Paramètres!$G$20</definedName>
    <definedName name="_INF2" localSheetId="4">[35]Paramètres!$G$20</definedName>
    <definedName name="_INF2" localSheetId="6">[35]Paramètres!$G$20</definedName>
    <definedName name="_INF2" localSheetId="5">[36]Paramètres!$G$20</definedName>
    <definedName name="_INF2" localSheetId="3">[35]Paramètres!$G$20</definedName>
    <definedName name="_INF2" localSheetId="1">[35]Paramètres!$G$20</definedName>
    <definedName name="_INF2">[36]Paramètres!$G$20</definedName>
    <definedName name="_INF3" localSheetId="0">[35]Paramètres!$J$20</definedName>
    <definedName name="_INF3" localSheetId="4">[35]Paramètres!$J$20</definedName>
    <definedName name="_INF3" localSheetId="6">[35]Paramètres!$J$20</definedName>
    <definedName name="_INF3" localSheetId="5">[36]Paramètres!$J$20</definedName>
    <definedName name="_INF3" localSheetId="3">[35]Paramètres!$J$20</definedName>
    <definedName name="_INF3" localSheetId="1">[35]Paramètres!$J$20</definedName>
    <definedName name="_INF3">[36]Paramètres!$J$20</definedName>
    <definedName name="_INF4" localSheetId="0">[35]Paramètres!$M$20</definedName>
    <definedName name="_INF4" localSheetId="4">[35]Paramètres!$M$20</definedName>
    <definedName name="_INF4" localSheetId="6">[35]Paramètres!$M$20</definedName>
    <definedName name="_INF4" localSheetId="5">[36]Paramètres!$M$20</definedName>
    <definedName name="_INF4" localSheetId="3">[35]Paramètres!$M$20</definedName>
    <definedName name="_INF4" localSheetId="1">[35]Paramètres!$M$20</definedName>
    <definedName name="_INF4">[36]Paramètres!$M$20</definedName>
    <definedName name="_INF5" localSheetId="0">[35]Paramètres!$P$20</definedName>
    <definedName name="_INF5" localSheetId="4">[35]Paramètres!$P$20</definedName>
    <definedName name="_INF5" localSheetId="6">[35]Paramètres!$P$20</definedName>
    <definedName name="_INF5" localSheetId="5">[36]Paramètres!$P$20</definedName>
    <definedName name="_INF5" localSheetId="3">[35]Paramètres!$P$20</definedName>
    <definedName name="_INF5" localSheetId="1">[35]Paramètres!$P$20</definedName>
    <definedName name="_INF5">[36]Paramètres!$P$20</definedName>
    <definedName name="_INF6" localSheetId="0">[35]Paramètres!$S$20</definedName>
    <definedName name="_INF6" localSheetId="4">[35]Paramètres!$S$20</definedName>
    <definedName name="_INF6" localSheetId="6">[35]Paramètres!$S$20</definedName>
    <definedName name="_INF6" localSheetId="5">[36]Paramètres!$S$20</definedName>
    <definedName name="_INF6" localSheetId="3">[35]Paramètres!$S$20</definedName>
    <definedName name="_INF6" localSheetId="1">[35]Paramètres!$S$20</definedName>
    <definedName name="_INF6">[36]Paramètres!$S$20</definedName>
    <definedName name="_INF7" localSheetId="0">[35]Paramètres!$V$20</definedName>
    <definedName name="_INF7" localSheetId="4">[35]Paramètres!$V$20</definedName>
    <definedName name="_INF7" localSheetId="6">[35]Paramètres!$V$20</definedName>
    <definedName name="_INF7" localSheetId="5">[36]Paramètres!$V$20</definedName>
    <definedName name="_INF7" localSheetId="3">[35]Paramètres!$V$20</definedName>
    <definedName name="_INF7" localSheetId="1">[35]Paramètres!$V$20</definedName>
    <definedName name="_INF7">[36]Paramètres!$V$20</definedName>
    <definedName name="_INF8" localSheetId="0">[35]Paramètres!$Y$20</definedName>
    <definedName name="_INF8" localSheetId="4">[35]Paramètres!$Y$20</definedName>
    <definedName name="_INF8" localSheetId="6">[35]Paramètres!$Y$20</definedName>
    <definedName name="_INF8" localSheetId="5">[36]Paramètres!$Y$20</definedName>
    <definedName name="_INF8" localSheetId="3">[35]Paramètres!$Y$20</definedName>
    <definedName name="_INF8" localSheetId="1">[35]Paramètres!$Y$20</definedName>
    <definedName name="_INF8">[36]Paramètres!$Y$20</definedName>
    <definedName name="_INF9" localSheetId="0">[35]Paramètres!$AB$20</definedName>
    <definedName name="_INF9" localSheetId="4">[35]Paramètres!$AB$20</definedName>
    <definedName name="_INF9" localSheetId="6">[35]Paramètres!$AB$20</definedName>
    <definedName name="_INF9" localSheetId="5">[36]Paramètres!$AB$20</definedName>
    <definedName name="_INF9" localSheetId="3">[35]Paramètres!$AB$20</definedName>
    <definedName name="_INF9" localSheetId="1">[35]Paramètres!$AB$20</definedName>
    <definedName name="_INF9">[36]Paramètres!$AB$20</definedName>
    <definedName name="_INV2" localSheetId="4">#REF!</definedName>
    <definedName name="_INV2" localSheetId="5">#REF!</definedName>
    <definedName name="_INV2" localSheetId="3">#REF!</definedName>
    <definedName name="_INV2" localSheetId="1">#REF!</definedName>
    <definedName name="_INV2">#REF!</definedName>
    <definedName name="_JAI1" localSheetId="4">#REF!</definedName>
    <definedName name="_JAI1" localSheetId="5">#REF!</definedName>
    <definedName name="_JAI1" localSheetId="3">#REF!</definedName>
    <definedName name="_JAI1" localSheetId="1">#REF!</definedName>
    <definedName name="_JAI1">#REF!</definedName>
    <definedName name="_JAI2" localSheetId="4">#REF!</definedName>
    <definedName name="_JAI2" localSheetId="5">#REF!</definedName>
    <definedName name="_JAI2" localSheetId="3">#REF!</definedName>
    <definedName name="_JAI2" localSheetId="1">#REF!</definedName>
    <definedName name="_JAI2">#REF!</definedName>
    <definedName name="_JAI3">#REF!</definedName>
    <definedName name="_Jan01">#REF!</definedName>
    <definedName name="_Jan02">#REF!</definedName>
    <definedName name="_Jan03">#REF!</definedName>
    <definedName name="_Jan05" hidden="1">#N/A</definedName>
    <definedName name="_Jan06" hidden="1">#N/A</definedName>
    <definedName name="_JE103103" localSheetId="0">[37]JE10310X!$A$1:$B$161</definedName>
    <definedName name="_JE103103" localSheetId="4">[37]JE10310X!$A$1:$B$161</definedName>
    <definedName name="_JE103103" localSheetId="6">[37]JE10310X!$A$1:$B$161</definedName>
    <definedName name="_JE103103" localSheetId="5">[38]JE10310X!$A$1:$B$161</definedName>
    <definedName name="_JE103103" localSheetId="3">[37]JE10310X!$A$1:$B$161</definedName>
    <definedName name="_JE103103" localSheetId="1">[37]JE10310X!$A$1:$B$161</definedName>
    <definedName name="_JE103103">[38]JE10310X!$A$1:$B$161</definedName>
    <definedName name="_jgfxbhjjkd" localSheetId="4">#REF!</definedName>
    <definedName name="_jgfxbhjjkd" localSheetId="5">#REF!</definedName>
    <definedName name="_jgfxbhjjkd" localSheetId="3">#REF!</definedName>
    <definedName name="_jgfxbhjjkd" localSheetId="1">#REF!</definedName>
    <definedName name="_jgfxbhjjkd">#REF!</definedName>
    <definedName name="_jkj" localSheetId="4" hidden="1">#REF!</definedName>
    <definedName name="_jkj" localSheetId="5" hidden="1">#REF!</definedName>
    <definedName name="_jkj" localSheetId="3" hidden="1">#REF!</definedName>
    <definedName name="_jkj" localSheetId="1" hidden="1">#REF!</definedName>
    <definedName name="_jkj" hidden="1">#REF!</definedName>
    <definedName name="_Key1" localSheetId="0" hidden="1">'[69]CONFERENCE EXP2'!#REF!</definedName>
    <definedName name="_Key1" localSheetId="4" hidden="1">'[69]CONFERENCE EXP2'!#REF!</definedName>
    <definedName name="_Key1" localSheetId="6" hidden="1">'[69]CONFERENCE EXP2'!#REF!</definedName>
    <definedName name="_Key1" localSheetId="5" hidden="1">'[70]CONFERENCE EXP2'!#REF!</definedName>
    <definedName name="_Key1" localSheetId="3" hidden="1">'[69]CONFERENCE EXP2'!#REF!</definedName>
    <definedName name="_Key1" localSheetId="1" hidden="1">'[69]CONFERENCE EXP2'!#REF!</definedName>
    <definedName name="_Key1" hidden="1">'[70]CONFERENCE EXP2'!#REF!</definedName>
    <definedName name="_Key2" localSheetId="4" hidden="1">[71]PACK!#REF!</definedName>
    <definedName name="_Key2" localSheetId="5" hidden="1">[71]PACK!#REF!</definedName>
    <definedName name="_Key2" localSheetId="3" hidden="1">[71]PACK!#REF!</definedName>
    <definedName name="_Key2" localSheetId="1" hidden="1">[71]PACK!#REF!</definedName>
    <definedName name="_Key2" hidden="1">[71]PACK!#REF!</definedName>
    <definedName name="_KJ1" localSheetId="4">#REF!</definedName>
    <definedName name="_KJ1" localSheetId="5">#REF!</definedName>
    <definedName name="_KJ1" localSheetId="3">#REF!</definedName>
    <definedName name="_KJ1" localSheetId="1">#REF!</definedName>
    <definedName name="_KJ1">#REF!</definedName>
    <definedName name="_KJ2" localSheetId="4">#REF!</definedName>
    <definedName name="_KJ2" localSheetId="5">#REF!</definedName>
    <definedName name="_KJ2" localSheetId="3">#REF!</definedName>
    <definedName name="_KJ2" localSheetId="1">#REF!</definedName>
    <definedName name="_KJ2">#REF!</definedName>
    <definedName name="_KJ3" localSheetId="4">#REF!</definedName>
    <definedName name="_KJ3" localSheetId="5">#REF!</definedName>
    <definedName name="_KJ3" localSheetId="3">#REF!</definedName>
    <definedName name="_KJ3" localSheetId="1">#REF!</definedName>
    <definedName name="_KJ3">#REF!</definedName>
    <definedName name="_KJ4">#REF!</definedName>
    <definedName name="_KJ5">#REF!</definedName>
    <definedName name="_LAE1999">#REF!</definedName>
    <definedName name="_LAE2000">#REF!</definedName>
    <definedName name="_LAE2001">#REF!</definedName>
    <definedName name="_LAE2002">#REF!</definedName>
    <definedName name="_lap1">#REF!</definedName>
    <definedName name="_lap2">#REF!</definedName>
    <definedName name="_ll356">#REF!</definedName>
    <definedName name="_Mar02">#REF!</definedName>
    <definedName name="_Mar0202">#REF!</definedName>
    <definedName name="_Mar0220">#REF!</definedName>
    <definedName name="_Mar03">#REF!</definedName>
    <definedName name="_Mar04">#REF!</definedName>
    <definedName name="_Mar05">#REF!</definedName>
    <definedName name="_Mar07">#REF!</definedName>
    <definedName name="_Mar08">#REF!</definedName>
    <definedName name="_Mar12">#REF!</definedName>
    <definedName name="_Mar20">#REF!</definedName>
    <definedName name="_May02">#REF!</definedName>
    <definedName name="_mor1">'[39]India Mapping'!$O$3:$Z$549</definedName>
    <definedName name="_MP1" localSheetId="0">[40]entitlements!#REF!</definedName>
    <definedName name="_MP1" localSheetId="4">[40]entitlements!#REF!</definedName>
    <definedName name="_MP1" localSheetId="6">[40]entitlements!#REF!</definedName>
    <definedName name="_MP1" localSheetId="5">[41]entitlements!#REF!</definedName>
    <definedName name="_MP1" localSheetId="3">[40]entitlements!#REF!</definedName>
    <definedName name="_MP1" localSheetId="1">[40]entitlements!#REF!</definedName>
    <definedName name="_MP1">[41]entitlements!#REF!</definedName>
    <definedName name="_NBS1" localSheetId="4">#REF!</definedName>
    <definedName name="_NBS1" localSheetId="5">#REF!</definedName>
    <definedName name="_NBS1" localSheetId="3">#REF!</definedName>
    <definedName name="_NBS1" localSheetId="1">#REF!</definedName>
    <definedName name="_NBS1">#REF!</definedName>
    <definedName name="_NBS10" localSheetId="4">#REF!</definedName>
    <definedName name="_NBS10" localSheetId="5">#REF!</definedName>
    <definedName name="_NBS10" localSheetId="3">#REF!</definedName>
    <definedName name="_NBS10" localSheetId="1">#REF!</definedName>
    <definedName name="_NBS10">#REF!</definedName>
    <definedName name="_NBS11" localSheetId="4">#REF!</definedName>
    <definedName name="_NBS11" localSheetId="5">#REF!</definedName>
    <definedName name="_NBS11" localSheetId="3">#REF!</definedName>
    <definedName name="_NBS11" localSheetId="1">#REF!</definedName>
    <definedName name="_NBS11">#REF!</definedName>
    <definedName name="_NBS12">#REF!</definedName>
    <definedName name="_NBS13">#REF!</definedName>
    <definedName name="_NBS14">#REF!</definedName>
    <definedName name="_NBS15">#REF!</definedName>
    <definedName name="_NBS16">#REF!</definedName>
    <definedName name="_NBS17">#REF!</definedName>
    <definedName name="_NBS18">#REF!</definedName>
    <definedName name="_NBS19">#REF!</definedName>
    <definedName name="_NBS2">#REF!</definedName>
    <definedName name="_NBS20">#REF!</definedName>
    <definedName name="_NBS21">#REF!</definedName>
    <definedName name="_NBS22">#REF!</definedName>
    <definedName name="_NBS23">#REF!</definedName>
    <definedName name="_NBS24">#REF!</definedName>
    <definedName name="_NBS25">#REF!</definedName>
    <definedName name="_NBS26">#REF!</definedName>
    <definedName name="_NBS3">#REF!</definedName>
    <definedName name="_NBS4">#REF!</definedName>
    <definedName name="_NBS5">#REF!</definedName>
    <definedName name="_NBS6">#REF!</definedName>
    <definedName name="_NBS7">#REF!</definedName>
    <definedName name="_NBS8">#REF!</definedName>
    <definedName name="_NBS9">#REF!</definedName>
    <definedName name="_nc151">#REF!</definedName>
    <definedName name="_NCF1">#REF!</definedName>
    <definedName name="_NCF10">#REF!</definedName>
    <definedName name="_NCF11">#REF!</definedName>
    <definedName name="_NCF12">#REF!</definedName>
    <definedName name="_NCF13">#REF!</definedName>
    <definedName name="_NCF14">#REF!</definedName>
    <definedName name="_NCF15">#REF!</definedName>
    <definedName name="_NCF16">#REF!</definedName>
    <definedName name="_NCF2">#REF!</definedName>
    <definedName name="_NCF3">#REF!</definedName>
    <definedName name="_NCF4">#REF!</definedName>
    <definedName name="_NCF5">#REF!</definedName>
    <definedName name="_NCF6">#REF!</definedName>
    <definedName name="_NCF7">#REF!</definedName>
    <definedName name="_NCF8">#REF!</definedName>
    <definedName name="_NCF9">#REF!</definedName>
    <definedName name="_NET2">#REF!</definedName>
    <definedName name="_NIS1">#REF!</definedName>
    <definedName name="_NIS10">#REF!</definedName>
    <definedName name="_NIS11">#REF!</definedName>
    <definedName name="_NIS12">#REF!</definedName>
    <definedName name="_NIS2">#REF!</definedName>
    <definedName name="_NIS3">#REF!</definedName>
    <definedName name="_NIS4">#REF!</definedName>
    <definedName name="_NIS5">#REF!</definedName>
    <definedName name="_NIS6">#REF!</definedName>
    <definedName name="_NIS7">#REF!</definedName>
    <definedName name="_NIS8">#REF!</definedName>
    <definedName name="_NIS9">#REF!</definedName>
    <definedName name="_NO3">#REF!</definedName>
    <definedName name="_NO5">#REF!</definedName>
    <definedName name="_NO7">#REF!</definedName>
    <definedName name="_NOC05"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NOC05"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NOC05"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NOC05"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NOC05"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NOC05"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NOC0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_Nov02">#REF!</definedName>
    <definedName name="_Nov0202">#REF!</definedName>
    <definedName name="_NSO2" localSheetId="0" hidden="1">{"'Sheet1'!$L$16"}</definedName>
    <definedName name="_NSO2" localSheetId="4" hidden="1">{"'Sheet1'!$L$16"}</definedName>
    <definedName name="_NSO2" localSheetId="6" hidden="1">{"'Sheet1'!$L$16"}</definedName>
    <definedName name="_NSO2" localSheetId="5" hidden="1">{"'Sheet1'!$L$16"}</definedName>
    <definedName name="_NSO2" localSheetId="3" hidden="1">{"'Sheet1'!$L$16"}</definedName>
    <definedName name="_NSO2" localSheetId="1" hidden="1">{"'Sheet1'!$L$16"}</definedName>
    <definedName name="_NSO2" hidden="1">{"'Sheet1'!$L$16"}</definedName>
    <definedName name="_OB99">#REF!</definedName>
    <definedName name="_OCT02">#REF!</definedName>
    <definedName name="_OCT0202">#REF!</definedName>
    <definedName name="_OP2">#REF!</definedName>
    <definedName name="_Order1" hidden="1">255</definedName>
    <definedName name="_Order2" hidden="1">0</definedName>
    <definedName name="_P1">#REF!</definedName>
    <definedName name="_pac3">'[42]pacific forms'!$B$5:$D$4927</definedName>
    <definedName name="_PEX1" localSheetId="4">#REF!</definedName>
    <definedName name="_PEX1" localSheetId="5">#REF!</definedName>
    <definedName name="_PEX1" localSheetId="3">#REF!</definedName>
    <definedName name="_PEX1" localSheetId="1">#REF!</definedName>
    <definedName name="_PEX1">#REF!</definedName>
    <definedName name="_PG02" localSheetId="4">#REF!</definedName>
    <definedName name="_PG02" localSheetId="5">#REF!</definedName>
    <definedName name="_PG02" localSheetId="3">#REF!</definedName>
    <definedName name="_PG02" localSheetId="1">#REF!</definedName>
    <definedName name="_PG02">#REF!</definedName>
    <definedName name="_PG1" localSheetId="4">#REF!</definedName>
    <definedName name="_PG1" localSheetId="5">#REF!</definedName>
    <definedName name="_PG1" localSheetId="3">#REF!</definedName>
    <definedName name="_PG1" localSheetId="1">#REF!</definedName>
    <definedName name="_PG1">#REF!</definedName>
    <definedName name="_PG10">#REF!</definedName>
    <definedName name="_PG11">#REF!</definedName>
    <definedName name="_PG12">#REF!</definedName>
    <definedName name="_pg14">#REF!</definedName>
    <definedName name="_PG2">#REF!</definedName>
    <definedName name="_PG3">#REF!</definedName>
    <definedName name="_PG4">#REF!</definedName>
    <definedName name="_pg45">#REF!</definedName>
    <definedName name="_PG5">#REF!</definedName>
    <definedName name="_PG6">#REF!</definedName>
    <definedName name="_pg67">#REF!</definedName>
    <definedName name="_PG7">#REF!</definedName>
    <definedName name="_PG8">#REF!</definedName>
    <definedName name="_PG9">#REF!</definedName>
    <definedName name="_pg99">#REF!</definedName>
    <definedName name="_PGE1">#REF!</definedName>
    <definedName name="_PGE10">#REF!</definedName>
    <definedName name="_PGE2">#REF!</definedName>
    <definedName name="_PGE3">#REF!</definedName>
    <definedName name="_PGE4">#REF!</definedName>
    <definedName name="_PGE5">#REF!</definedName>
    <definedName name="_PGE6">#REF!</definedName>
    <definedName name="_PGE7">#REF!</definedName>
    <definedName name="_PGE8">#REF!</definedName>
    <definedName name="_PGE9">#REF!</definedName>
    <definedName name="_pl1">#REF!</definedName>
    <definedName name="_PLO1">#REF!</definedName>
    <definedName name="_PLP1">#REF!</definedName>
    <definedName name="_PLP2">#REF!</definedName>
    <definedName name="_PM1" localSheetId="0">[43]BUDGET!$CT$1:$DL$77</definedName>
    <definedName name="_PM1" localSheetId="4">[43]BUDGET!$CT$1:$DL$77</definedName>
    <definedName name="_PM1" localSheetId="6">[43]BUDGET!$CT$1:$DL$77</definedName>
    <definedName name="_PM1" localSheetId="5">[44]BUDGET!$CT$1:$DL$77</definedName>
    <definedName name="_PM1" localSheetId="3">[43]BUDGET!$CT$1:$DL$77</definedName>
    <definedName name="_PM1" localSheetId="1">[43]BUDGET!$CT$1:$DL$77</definedName>
    <definedName name="_PM1">[44]BUDGET!$CT$1:$DL$77</definedName>
    <definedName name="_pm2" localSheetId="4">#REF!</definedName>
    <definedName name="_pm2" localSheetId="5">#REF!</definedName>
    <definedName name="_pm2" localSheetId="3">#REF!</definedName>
    <definedName name="_pm2" localSheetId="1">#REF!</definedName>
    <definedName name="_pm2">#REF!</definedName>
    <definedName name="_Pri1" localSheetId="0">[72]Cockpit!#REF!</definedName>
    <definedName name="_Pri1" localSheetId="4">[72]Cockpit!#REF!</definedName>
    <definedName name="_Pri1" localSheetId="6">[72]Cockpit!#REF!</definedName>
    <definedName name="_Pri1" localSheetId="5">[73]Cockpit!#REF!</definedName>
    <definedName name="_Pri1" localSheetId="3">[72]Cockpit!#REF!</definedName>
    <definedName name="_Pri1" localSheetId="1">[72]Cockpit!#REF!</definedName>
    <definedName name="_Pri1">[73]Cockpit!#REF!</definedName>
    <definedName name="_Pri10" localSheetId="0">[72]Cockpit!#REF!</definedName>
    <definedName name="_Pri10" localSheetId="4">[72]Cockpit!#REF!</definedName>
    <definedName name="_Pri10" localSheetId="6">[72]Cockpit!#REF!</definedName>
    <definedName name="_Pri10" localSheetId="5">[73]Cockpit!#REF!</definedName>
    <definedName name="_Pri10" localSheetId="3">[72]Cockpit!#REF!</definedName>
    <definedName name="_Pri10" localSheetId="1">[72]Cockpit!#REF!</definedName>
    <definedName name="_Pri10">[73]Cockpit!#REF!</definedName>
    <definedName name="_Pri2" localSheetId="0">[72]Cockpit!#REF!</definedName>
    <definedName name="_Pri2" localSheetId="4">[72]Cockpit!#REF!</definedName>
    <definedName name="_Pri2" localSheetId="6">[72]Cockpit!#REF!</definedName>
    <definedName name="_Pri2" localSheetId="5">[73]Cockpit!#REF!</definedName>
    <definedName name="_Pri2" localSheetId="3">[72]Cockpit!#REF!</definedName>
    <definedName name="_Pri2" localSheetId="1">[72]Cockpit!#REF!</definedName>
    <definedName name="_Pri2">[73]Cockpit!#REF!</definedName>
    <definedName name="_Pri3" localSheetId="0">[72]Cockpit!#REF!</definedName>
    <definedName name="_Pri3" localSheetId="4">[72]Cockpit!#REF!</definedName>
    <definedName name="_Pri3" localSheetId="6">[72]Cockpit!#REF!</definedName>
    <definedName name="_Pri3" localSheetId="5">[73]Cockpit!#REF!</definedName>
    <definedName name="_Pri3" localSheetId="3">[72]Cockpit!#REF!</definedName>
    <definedName name="_Pri3" localSheetId="1">[72]Cockpit!#REF!</definedName>
    <definedName name="_Pri3">[73]Cockpit!#REF!</definedName>
    <definedName name="_Pri4" localSheetId="0">[72]Cockpit!#REF!</definedName>
    <definedName name="_Pri4" localSheetId="4">[72]Cockpit!#REF!</definedName>
    <definedName name="_Pri4" localSheetId="6">[72]Cockpit!#REF!</definedName>
    <definedName name="_Pri4" localSheetId="5">[73]Cockpit!#REF!</definedName>
    <definedName name="_Pri4" localSheetId="3">[72]Cockpit!#REF!</definedName>
    <definedName name="_Pri4" localSheetId="1">[72]Cockpit!#REF!</definedName>
    <definedName name="_Pri4">[73]Cockpit!#REF!</definedName>
    <definedName name="_Pri5" localSheetId="0">[72]Cockpit!#REF!</definedName>
    <definedName name="_Pri5" localSheetId="4">[72]Cockpit!#REF!</definedName>
    <definedName name="_Pri5" localSheetId="6">[72]Cockpit!#REF!</definedName>
    <definedName name="_Pri5" localSheetId="5">[73]Cockpit!#REF!</definedName>
    <definedName name="_Pri5" localSheetId="3">[72]Cockpit!#REF!</definedName>
    <definedName name="_Pri5" localSheetId="1">[72]Cockpit!#REF!</definedName>
    <definedName name="_Pri5">[73]Cockpit!#REF!</definedName>
    <definedName name="_Pri6" localSheetId="0">[72]Cockpit!#REF!</definedName>
    <definedName name="_Pri6" localSheetId="4">[72]Cockpit!#REF!</definedName>
    <definedName name="_Pri6" localSheetId="6">[72]Cockpit!#REF!</definedName>
    <definedName name="_Pri6" localSheetId="5">[73]Cockpit!#REF!</definedName>
    <definedName name="_Pri6" localSheetId="3">[72]Cockpit!#REF!</definedName>
    <definedName name="_Pri6" localSheetId="1">[72]Cockpit!#REF!</definedName>
    <definedName name="_Pri6">[73]Cockpit!#REF!</definedName>
    <definedName name="_Pri7" localSheetId="0">[72]Cockpit!#REF!</definedName>
    <definedName name="_Pri7" localSheetId="4">[72]Cockpit!#REF!</definedName>
    <definedName name="_Pri7" localSheetId="6">[72]Cockpit!#REF!</definedName>
    <definedName name="_Pri7" localSheetId="5">[73]Cockpit!#REF!</definedName>
    <definedName name="_Pri7" localSheetId="3">[72]Cockpit!#REF!</definedName>
    <definedName name="_Pri7" localSheetId="1">[72]Cockpit!#REF!</definedName>
    <definedName name="_Pri7">[73]Cockpit!#REF!</definedName>
    <definedName name="_Pri8" localSheetId="0">[72]Cockpit!#REF!</definedName>
    <definedName name="_Pri8" localSheetId="4">[72]Cockpit!#REF!</definedName>
    <definedName name="_Pri8" localSheetId="6">[72]Cockpit!#REF!</definedName>
    <definedName name="_Pri8" localSheetId="5">[73]Cockpit!#REF!</definedName>
    <definedName name="_Pri8" localSheetId="3">[72]Cockpit!#REF!</definedName>
    <definedName name="_Pri8" localSheetId="1">[72]Cockpit!#REF!</definedName>
    <definedName name="_Pri8">[73]Cockpit!#REF!</definedName>
    <definedName name="_Pri9" localSheetId="0">[72]Cockpit!#REF!</definedName>
    <definedName name="_Pri9" localSheetId="4">[72]Cockpit!#REF!</definedName>
    <definedName name="_Pri9" localSheetId="6">[72]Cockpit!#REF!</definedName>
    <definedName name="_Pri9" localSheetId="5">[73]Cockpit!#REF!</definedName>
    <definedName name="_Pri9" localSheetId="3">[72]Cockpit!#REF!</definedName>
    <definedName name="_Pri9" localSheetId="1">[72]Cockpit!#REF!</definedName>
    <definedName name="_Pri9">[73]Cockpit!#REF!</definedName>
    <definedName name="_PRN1" localSheetId="4">#REF!</definedName>
    <definedName name="_PRN1" localSheetId="5">#REF!</definedName>
    <definedName name="_PRN1" localSheetId="3">#REF!</definedName>
    <definedName name="_PRN1" localSheetId="1">#REF!</definedName>
    <definedName name="_PRN1">#REF!</definedName>
    <definedName name="_PV1" localSheetId="5">[47]MISC!#REF!</definedName>
    <definedName name="_PV1" localSheetId="3">[47]MISC!#REF!</definedName>
    <definedName name="_PV1" localSheetId="1">[47]MISC!#REF!</definedName>
    <definedName name="_PV1">[47]MISC!#REF!</definedName>
    <definedName name="_PV2" localSheetId="4">#REF!</definedName>
    <definedName name="_PV2" localSheetId="5">#REF!</definedName>
    <definedName name="_PV2" localSheetId="3">#REF!</definedName>
    <definedName name="_PV2" localSheetId="1">#REF!</definedName>
    <definedName name="_PV2">#REF!</definedName>
    <definedName name="_QTR1">[48]Parameter!$B$12</definedName>
    <definedName name="_QTR2">[49]Parameter!$B$14</definedName>
    <definedName name="_QTR3">[49]Parameter!$B$12</definedName>
    <definedName name="_qya3" localSheetId="4">#REF!</definedName>
    <definedName name="_qya3" localSheetId="5">#REF!</definedName>
    <definedName name="_qya3" localSheetId="3">#REF!</definedName>
    <definedName name="_qya3" localSheetId="1">#REF!</definedName>
    <definedName name="_qya3">#REF!</definedName>
    <definedName name="_RAM7" localSheetId="4">#REF!</definedName>
    <definedName name="_RAM7" localSheetId="5">#REF!</definedName>
    <definedName name="_RAM7" localSheetId="3">#REF!</definedName>
    <definedName name="_RAM7" localSheetId="1">#REF!</definedName>
    <definedName name="_RAM7">#REF!</definedName>
    <definedName name="_Regression_Int" hidden="1">1</definedName>
    <definedName name="_Regression_X" localSheetId="0" hidden="1">[74]ENGG_VAL!#REF!</definedName>
    <definedName name="_Regression_X" localSheetId="4" hidden="1">[74]ENGG_VAL!#REF!</definedName>
    <definedName name="_Regression_X" localSheetId="6" hidden="1">[74]ENGG_VAL!#REF!</definedName>
    <definedName name="_Regression_X" localSheetId="5" hidden="1">[75]ENGG_VAL!#REF!</definedName>
    <definedName name="_Regression_X" localSheetId="3" hidden="1">[74]ENGG_VAL!#REF!</definedName>
    <definedName name="_Regression_X" localSheetId="1" hidden="1">[74]ENGG_VAL!#REF!</definedName>
    <definedName name="_Regression_X" hidden="1">[75]ENGG_VAL!#REF!</definedName>
    <definedName name="_rng1">'[50]Sep Trail'!$A$1:$E$4</definedName>
    <definedName name="_ro10" localSheetId="4">#REF!</definedName>
    <definedName name="_ro10" localSheetId="5">#REF!</definedName>
    <definedName name="_ro10" localSheetId="3">#REF!</definedName>
    <definedName name="_ro10" localSheetId="1">#REF!</definedName>
    <definedName name="_ro10">#REF!</definedName>
    <definedName name="_RVMAIN" localSheetId="4">#REF!</definedName>
    <definedName name="_RVMAIN" localSheetId="5">#REF!</definedName>
    <definedName name="_RVMAIN" localSheetId="3">#REF!</definedName>
    <definedName name="_RVMAIN" localSheetId="1">#REF!</definedName>
    <definedName name="_RVMAIN">#REF!</definedName>
    <definedName name="_rya4" localSheetId="4">#REF!</definedName>
    <definedName name="_rya4" localSheetId="5">#REF!</definedName>
    <definedName name="_rya4" localSheetId="3">#REF!</definedName>
    <definedName name="_rya4" localSheetId="1">#REF!</definedName>
    <definedName name="_rya4">#REF!</definedName>
    <definedName name="_s1">#REF!</definedName>
    <definedName name="_SBS1">#REF!</definedName>
    <definedName name="_SBS10">#REF!</definedName>
    <definedName name="_SBS11">#REF!</definedName>
    <definedName name="_SBS12">#REF!</definedName>
    <definedName name="_SBS13">#REF!</definedName>
    <definedName name="_SBS14">#REF!</definedName>
    <definedName name="_SBS15">#REF!</definedName>
    <definedName name="_SBS16">#REF!</definedName>
    <definedName name="_SBS17">#REF!</definedName>
    <definedName name="_SBS18">#REF!</definedName>
    <definedName name="_SBS19">#REF!</definedName>
    <definedName name="_SBS2">#REF!</definedName>
    <definedName name="_SBS20">#REF!</definedName>
    <definedName name="_SBS21">#REF!</definedName>
    <definedName name="_SBS22">#REF!</definedName>
    <definedName name="_SBS23">#REF!</definedName>
    <definedName name="_SBS24">#REF!</definedName>
    <definedName name="_SBS25">#REF!</definedName>
    <definedName name="_SBS26">#REF!</definedName>
    <definedName name="_SBS3">#REF!</definedName>
    <definedName name="_SBS4">#REF!</definedName>
    <definedName name="_SBS5">#REF!</definedName>
    <definedName name="_SBS6">#REF!</definedName>
    <definedName name="_SBS7">#REF!</definedName>
    <definedName name="_SBS8">#REF!</definedName>
    <definedName name="_SBS9">#REF!</definedName>
    <definedName name="_SCF1">#REF!</definedName>
    <definedName name="_SCF10">#REF!</definedName>
    <definedName name="_SCF11">#REF!</definedName>
    <definedName name="_SCF12">#REF!</definedName>
    <definedName name="_SCF13">#REF!</definedName>
    <definedName name="_SCF14">#REF!</definedName>
    <definedName name="_SCF15">#REF!</definedName>
    <definedName name="_SCF16">#REF!</definedName>
    <definedName name="_SCF2">#REF!</definedName>
    <definedName name="_SCF3">#REF!</definedName>
    <definedName name="_SCF4">#REF!</definedName>
    <definedName name="_SCF5">#REF!</definedName>
    <definedName name="_SCF6">#REF!</definedName>
    <definedName name="_SCF7">#REF!</definedName>
    <definedName name="_SCF8">#REF!</definedName>
    <definedName name="_SCF9">#REF!</definedName>
    <definedName name="_SCH1">#REF!</definedName>
    <definedName name="_sch1112">#REF!</definedName>
    <definedName name="_Sch12" localSheetId="0">[51]PointNo.5!#REF!</definedName>
    <definedName name="_Sch12" localSheetId="4">[51]PointNo.5!#REF!</definedName>
    <definedName name="_Sch12" localSheetId="6">[51]PointNo.5!#REF!</definedName>
    <definedName name="_Sch12" localSheetId="5">[52]PointNo.5!#REF!</definedName>
    <definedName name="_Sch12" localSheetId="3">[51]PointNo.5!#REF!</definedName>
    <definedName name="_Sch12" localSheetId="1">[51]PointNo.5!#REF!</definedName>
    <definedName name="_Sch12">[52]PointNo.5!#REF!</definedName>
    <definedName name="_sch123" localSheetId="4">#REF!</definedName>
    <definedName name="_sch123" localSheetId="5">#REF!</definedName>
    <definedName name="_sch123" localSheetId="3">#REF!</definedName>
    <definedName name="_sch123" localSheetId="1">#REF!</definedName>
    <definedName name="_sch123">#REF!</definedName>
    <definedName name="_Sch13" localSheetId="0">[51]PointNo.5!#REF!</definedName>
    <definedName name="_Sch13" localSheetId="4">[51]PointNo.5!#REF!</definedName>
    <definedName name="_Sch13" localSheetId="6">[51]PointNo.5!#REF!</definedName>
    <definedName name="_Sch13" localSheetId="5">[52]PointNo.5!#REF!</definedName>
    <definedName name="_Sch13" localSheetId="3">[51]PointNo.5!#REF!</definedName>
    <definedName name="_Sch13" localSheetId="1">[51]PointNo.5!#REF!</definedName>
    <definedName name="_Sch13">[52]PointNo.5!#REF!</definedName>
    <definedName name="_Sch3" localSheetId="0">[51]PointNo.5!#REF!</definedName>
    <definedName name="_Sch3" localSheetId="4">[51]PointNo.5!#REF!</definedName>
    <definedName name="_Sch3" localSheetId="6">[51]PointNo.5!#REF!</definedName>
    <definedName name="_Sch3" localSheetId="5">[52]PointNo.5!#REF!</definedName>
    <definedName name="_Sch3" localSheetId="3">[51]PointNo.5!#REF!</definedName>
    <definedName name="_Sch3" localSheetId="1">[51]PointNo.5!#REF!</definedName>
    <definedName name="_Sch3">[52]PointNo.5!#REF!</definedName>
    <definedName name="_sch4" localSheetId="4">#REF!</definedName>
    <definedName name="_sch4" localSheetId="5">#REF!</definedName>
    <definedName name="_sch4" localSheetId="3">#REF!</definedName>
    <definedName name="_sch4" localSheetId="1">#REF!</definedName>
    <definedName name="_sch4">#REF!</definedName>
    <definedName name="_sch5" localSheetId="4">#REF!</definedName>
    <definedName name="_sch5" localSheetId="5">#REF!</definedName>
    <definedName name="_sch5" localSheetId="3">#REF!</definedName>
    <definedName name="_sch5" localSheetId="1">#REF!</definedName>
    <definedName name="_sch5">#REF!</definedName>
    <definedName name="_sch6" localSheetId="4">#REF!</definedName>
    <definedName name="_sch6" localSheetId="5">#REF!</definedName>
    <definedName name="_sch6" localSheetId="3">#REF!</definedName>
    <definedName name="_sch6" localSheetId="1">#REF!</definedName>
    <definedName name="_sch6">#REF!</definedName>
    <definedName name="_Sch7" localSheetId="0">[51]PointNo.5!#REF!</definedName>
    <definedName name="_Sch7" localSheetId="4">[51]PointNo.5!#REF!</definedName>
    <definedName name="_Sch7" localSheetId="6">[51]PointNo.5!#REF!</definedName>
    <definedName name="_Sch7" localSheetId="5">[52]PointNo.5!#REF!</definedName>
    <definedName name="_Sch7" localSheetId="3">[51]PointNo.5!#REF!</definedName>
    <definedName name="_Sch7" localSheetId="1">[51]PointNo.5!#REF!</definedName>
    <definedName name="_Sch7">[52]PointNo.5!#REF!</definedName>
    <definedName name="_sch78" localSheetId="4">#REF!</definedName>
    <definedName name="_sch78" localSheetId="5">#REF!</definedName>
    <definedName name="_sch78" localSheetId="3">#REF!</definedName>
    <definedName name="_sch78" localSheetId="1">#REF!</definedName>
    <definedName name="_sch78">#REF!</definedName>
    <definedName name="_sch8" localSheetId="4">#REF!</definedName>
    <definedName name="_sch8" localSheetId="5">#REF!</definedName>
    <definedName name="_sch8" localSheetId="3">#REF!</definedName>
    <definedName name="_sch8" localSheetId="1">#REF!</definedName>
    <definedName name="_sch8">#REF!</definedName>
    <definedName name="_sch910" localSheetId="4">#REF!</definedName>
    <definedName name="_sch910" localSheetId="5">#REF!</definedName>
    <definedName name="_sch910" localSheetId="3">#REF!</definedName>
    <definedName name="_sch910" localSheetId="1">#REF!</definedName>
    <definedName name="_sch910">#REF!</definedName>
    <definedName name="_Sch91011" localSheetId="0">[51]PointNo.5!#REF!</definedName>
    <definedName name="_Sch91011" localSheetId="4">[51]PointNo.5!#REF!</definedName>
    <definedName name="_Sch91011" localSheetId="6">[51]PointNo.5!#REF!</definedName>
    <definedName name="_Sch91011" localSheetId="5">[52]PointNo.5!#REF!</definedName>
    <definedName name="_Sch91011" localSheetId="3">[51]PointNo.5!#REF!</definedName>
    <definedName name="_Sch91011" localSheetId="1">[51]PointNo.5!#REF!</definedName>
    <definedName name="_Sch91011">[52]PointNo.5!#REF!</definedName>
    <definedName name="_Sec234" localSheetId="4">#REF!</definedName>
    <definedName name="_Sec234" localSheetId="5">#REF!</definedName>
    <definedName name="_Sec234" localSheetId="3">#REF!</definedName>
    <definedName name="_Sec234" localSheetId="1">#REF!</definedName>
    <definedName name="_Sec234">#REF!</definedName>
    <definedName name="_SEP02" localSheetId="4">#REF!</definedName>
    <definedName name="_SEP02" localSheetId="5">#REF!</definedName>
    <definedName name="_SEP02" localSheetId="3">#REF!</definedName>
    <definedName name="_SEP02" localSheetId="1">#REF!</definedName>
    <definedName name="_SEP02">#REF!</definedName>
    <definedName name="_SIS1" localSheetId="4">#REF!</definedName>
    <definedName name="_SIS1" localSheetId="5">#REF!</definedName>
    <definedName name="_SIS1" localSheetId="3">#REF!</definedName>
    <definedName name="_SIS1" localSheetId="1">#REF!</definedName>
    <definedName name="_SIS1">#REF!</definedName>
    <definedName name="_SIS10">#REF!</definedName>
    <definedName name="_SIS11">#REF!</definedName>
    <definedName name="_SIS12">#REF!</definedName>
    <definedName name="_SIS2">#REF!</definedName>
    <definedName name="_SIS3">#REF!</definedName>
    <definedName name="_SIS4">#REF!</definedName>
    <definedName name="_SIS5">#REF!</definedName>
    <definedName name="_SIS6">#REF!</definedName>
    <definedName name="_SIS7">#REF!</definedName>
    <definedName name="_SIS8">#REF!</definedName>
    <definedName name="_SIS9">#REF!</definedName>
    <definedName name="_Sort" hidden="1">[71]PACK!#REF!</definedName>
    <definedName name="_tab11" localSheetId="0">'[76]s creditors'!$A$1:$R$57</definedName>
    <definedName name="_tab11" localSheetId="4">'[76]s creditors'!$A$1:$R$57</definedName>
    <definedName name="_tab11" localSheetId="6">'[76]s creditors'!$A$1:$R$57</definedName>
    <definedName name="_tab11" localSheetId="5">'[77]s creditors'!$A$1:$R$57</definedName>
    <definedName name="_tab11" localSheetId="3">'[76]s creditors'!$A$1:$R$57</definedName>
    <definedName name="_tab11" localSheetId="1">'[76]s creditors'!$A$1:$R$57</definedName>
    <definedName name="_tab11">'[77]s creditors'!$A$1:$R$57</definedName>
    <definedName name="_TABL.GEW">#N/A</definedName>
    <definedName name="_Table1_In1" hidden="1">#REF!</definedName>
    <definedName name="_Table1_Out" hidden="1">#REF!</definedName>
    <definedName name="_TAX1">[78]FINAL!$A$10:$B$28</definedName>
    <definedName name="_TB1">'[5]Other notes'!#REF!</definedName>
    <definedName name="_TB2">'[5]Other notes'!#REF!</definedName>
    <definedName name="_TB3">'[5]Other notes'!#REF!</definedName>
    <definedName name="_TB4">'[5]Other notes'!#REF!</definedName>
    <definedName name="_TB5">'[5]Other notes'!#REF!</definedName>
    <definedName name="_TB6">'[5]Other notes'!#REF!</definedName>
    <definedName name="_TB7">'[5]Other notes'!#REF!</definedName>
    <definedName name="_tct5" localSheetId="4">#REF!</definedName>
    <definedName name="_tct5" localSheetId="5">#REF!</definedName>
    <definedName name="_tct5" localSheetId="3">#REF!</definedName>
    <definedName name="_tct5" localSheetId="1">#REF!</definedName>
    <definedName name="_tct5">#REF!</definedName>
    <definedName name="_tg427" localSheetId="4">#REF!</definedName>
    <definedName name="_tg427" localSheetId="5">#REF!</definedName>
    <definedName name="_tg427" localSheetId="3">#REF!</definedName>
    <definedName name="_tg427" localSheetId="1">#REF!</definedName>
    <definedName name="_tg427">#REF!</definedName>
    <definedName name="_TH20" localSheetId="4">#REF!</definedName>
    <definedName name="_TH20" localSheetId="5">#REF!</definedName>
    <definedName name="_TH20" localSheetId="3">#REF!</definedName>
    <definedName name="_TH20" localSheetId="1">#REF!</definedName>
    <definedName name="_TH20">#REF!</definedName>
    <definedName name="_ts1">#REF!</definedName>
    <definedName name="_ts2">#REF!</definedName>
    <definedName name="_TTL07">[79]Detail!$H$27</definedName>
    <definedName name="_TTL10">[79]Detail!$I$27</definedName>
    <definedName name="_UCP10" localSheetId="0">'[17]#REF'!$L$258:$L$296</definedName>
    <definedName name="_UCP10" localSheetId="4">'[17]#REF'!$L$258:$L$296</definedName>
    <definedName name="_UCP10" localSheetId="6">'[17]#REF'!$L$258:$L$296</definedName>
    <definedName name="_UCP10" localSheetId="5">'[18]#REF'!$L$258:$L$296</definedName>
    <definedName name="_UCP10" localSheetId="3">'[17]#REF'!$L$258:$L$296</definedName>
    <definedName name="_UCP10" localSheetId="1">'[17]#REF'!$L$258:$L$296</definedName>
    <definedName name="_UCP10">'[18]#REF'!$L$258:$L$296</definedName>
    <definedName name="_UCP11" localSheetId="0">'[17]#REF'!$M$258:$M$296</definedName>
    <definedName name="_UCP11" localSheetId="4">'[17]#REF'!$M$258:$M$296</definedName>
    <definedName name="_UCP11" localSheetId="6">'[17]#REF'!$M$258:$M$296</definedName>
    <definedName name="_UCP11" localSheetId="5">'[18]#REF'!$M$258:$M$296</definedName>
    <definedName name="_UCP11" localSheetId="3">'[17]#REF'!$M$258:$M$296</definedName>
    <definedName name="_UCP11" localSheetId="1">'[17]#REF'!$M$258:$M$296</definedName>
    <definedName name="_UCP11">'[18]#REF'!$M$258:$M$296</definedName>
    <definedName name="_UCP12" localSheetId="0">'[17]#REF'!$N$258:$N$296</definedName>
    <definedName name="_UCP12" localSheetId="4">'[17]#REF'!$N$258:$N$296</definedName>
    <definedName name="_UCP12" localSheetId="6">'[17]#REF'!$N$258:$N$296</definedName>
    <definedName name="_UCP12" localSheetId="5">'[18]#REF'!$N$258:$N$296</definedName>
    <definedName name="_UCP12" localSheetId="3">'[17]#REF'!$N$258:$N$296</definedName>
    <definedName name="_UCP12" localSheetId="1">'[17]#REF'!$N$258:$N$296</definedName>
    <definedName name="_UCP12">'[18]#REF'!$N$258:$N$296</definedName>
    <definedName name="_UCP13" localSheetId="0">'[17]#REF'!$O$258:$O$296</definedName>
    <definedName name="_UCP13" localSheetId="4">'[17]#REF'!$O$258:$O$296</definedName>
    <definedName name="_UCP13" localSheetId="6">'[17]#REF'!$O$258:$O$296</definedName>
    <definedName name="_UCP13" localSheetId="5">'[18]#REF'!$O$258:$O$296</definedName>
    <definedName name="_UCP13" localSheetId="3">'[17]#REF'!$O$258:$O$296</definedName>
    <definedName name="_UCP13" localSheetId="1">'[17]#REF'!$O$258:$O$296</definedName>
    <definedName name="_UCP13">'[18]#REF'!$O$258:$O$296</definedName>
    <definedName name="_UCP2" localSheetId="0">'[17]#REF'!$B$258:$B$296</definedName>
    <definedName name="_UCP2" localSheetId="4">'[17]#REF'!$B$258:$B$296</definedName>
    <definedName name="_UCP2" localSheetId="6">'[17]#REF'!$B$258:$B$296</definedName>
    <definedName name="_UCP2" localSheetId="5">'[18]#REF'!$B$258:$B$296</definedName>
    <definedName name="_UCP2" localSheetId="3">'[17]#REF'!$B$258:$B$296</definedName>
    <definedName name="_UCP2" localSheetId="1">'[17]#REF'!$B$258:$B$296</definedName>
    <definedName name="_UCP2">'[18]#REF'!$B$258:$B$296</definedName>
    <definedName name="_UCP3" localSheetId="0">'[17]#REF'!$C$258:$C$296</definedName>
    <definedName name="_UCP3" localSheetId="4">'[17]#REF'!$C$258:$C$296</definedName>
    <definedName name="_UCP3" localSheetId="6">'[17]#REF'!$C$258:$C$296</definedName>
    <definedName name="_UCP3" localSheetId="5">'[18]#REF'!$C$258:$C$296</definedName>
    <definedName name="_UCP3" localSheetId="3">'[17]#REF'!$C$258:$C$296</definedName>
    <definedName name="_UCP3" localSheetId="1">'[17]#REF'!$C$258:$C$296</definedName>
    <definedName name="_UCP3">'[18]#REF'!$C$258:$C$296</definedName>
    <definedName name="_UCP4" localSheetId="0">'[17]#REF'!$D$258:$D$296</definedName>
    <definedName name="_UCP4" localSheetId="4">'[17]#REF'!$D$258:$D$296</definedName>
    <definedName name="_UCP4" localSheetId="6">'[17]#REF'!$D$258:$D$296</definedName>
    <definedName name="_UCP4" localSheetId="5">'[18]#REF'!$D$258:$D$296</definedName>
    <definedName name="_UCP4" localSheetId="3">'[17]#REF'!$D$258:$D$296</definedName>
    <definedName name="_UCP4" localSheetId="1">'[17]#REF'!$D$258:$D$296</definedName>
    <definedName name="_UCP4">'[18]#REF'!$D$258:$D$296</definedName>
    <definedName name="_UCP5" localSheetId="0">'[17]#REF'!$E$258:$E$296</definedName>
    <definedName name="_UCP5" localSheetId="4">'[17]#REF'!$E$258:$E$296</definedName>
    <definedName name="_UCP5" localSheetId="6">'[17]#REF'!$E$258:$E$296</definedName>
    <definedName name="_UCP5" localSheetId="5">'[18]#REF'!$E$258:$E$296</definedName>
    <definedName name="_UCP5" localSheetId="3">'[17]#REF'!$E$258:$E$296</definedName>
    <definedName name="_UCP5" localSheetId="1">'[17]#REF'!$E$258:$E$296</definedName>
    <definedName name="_UCP5">'[18]#REF'!$E$258:$E$296</definedName>
    <definedName name="_UCP6" localSheetId="0">'[17]#REF'!$H$258:$H$296</definedName>
    <definedName name="_UCP6" localSheetId="4">'[17]#REF'!$H$258:$H$296</definedName>
    <definedName name="_UCP6" localSheetId="6">'[17]#REF'!$H$258:$H$296</definedName>
    <definedName name="_UCP6" localSheetId="5">'[18]#REF'!$H$258:$H$296</definedName>
    <definedName name="_UCP6" localSheetId="3">'[17]#REF'!$H$258:$H$296</definedName>
    <definedName name="_UCP6" localSheetId="1">'[17]#REF'!$H$258:$H$296</definedName>
    <definedName name="_UCP6">'[18]#REF'!$H$258:$H$296</definedName>
    <definedName name="_UCP7" localSheetId="0">'[17]#REF'!$I$258:$I$296</definedName>
    <definedName name="_UCP7" localSheetId="4">'[17]#REF'!$I$258:$I$296</definedName>
    <definedName name="_UCP7" localSheetId="6">'[17]#REF'!$I$258:$I$296</definedName>
    <definedName name="_UCP7" localSheetId="5">'[18]#REF'!$I$258:$I$296</definedName>
    <definedName name="_UCP7" localSheetId="3">'[17]#REF'!$I$258:$I$296</definedName>
    <definedName name="_UCP7" localSheetId="1">'[17]#REF'!$I$258:$I$296</definedName>
    <definedName name="_UCP7">'[18]#REF'!$I$258:$I$296</definedName>
    <definedName name="_UCP8" localSheetId="0">'[17]#REF'!$J$258:$J$296</definedName>
    <definedName name="_UCP8" localSheetId="4">'[17]#REF'!$J$258:$J$296</definedName>
    <definedName name="_UCP8" localSheetId="6">'[17]#REF'!$J$258:$J$296</definedName>
    <definedName name="_UCP8" localSheetId="5">'[18]#REF'!$J$258:$J$296</definedName>
    <definedName name="_UCP8" localSheetId="3">'[17]#REF'!$J$258:$J$296</definedName>
    <definedName name="_UCP8" localSheetId="1">'[17]#REF'!$J$258:$J$296</definedName>
    <definedName name="_UCP8">'[18]#REF'!$J$258:$J$296</definedName>
    <definedName name="_UCP9" localSheetId="0">'[17]#REF'!$K$258:$K$296</definedName>
    <definedName name="_UCP9" localSheetId="4">'[17]#REF'!$K$258:$K$296</definedName>
    <definedName name="_UCP9" localSheetId="6">'[17]#REF'!$K$258:$K$296</definedName>
    <definedName name="_UCP9" localSheetId="5">'[18]#REF'!$K$258:$K$296</definedName>
    <definedName name="_UCP9" localSheetId="3">'[17]#REF'!$K$258:$K$296</definedName>
    <definedName name="_UCP9" localSheetId="1">'[17]#REF'!$K$258:$K$296</definedName>
    <definedName name="_UCP9">'[18]#REF'!$K$258:$K$296</definedName>
    <definedName name="_USA25" localSheetId="4">#REF!</definedName>
    <definedName name="_USA25" localSheetId="5">#REF!</definedName>
    <definedName name="_USA25" localSheetId="3">#REF!</definedName>
    <definedName name="_USA25" localSheetId="1">#REF!</definedName>
    <definedName name="_USA25">#REF!</definedName>
    <definedName name="_vb"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vb"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vb"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vb"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vb"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vb"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vb"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_way4" localSheetId="0">[53]!words</definedName>
    <definedName name="_way4" localSheetId="4">[53]!words</definedName>
    <definedName name="_way4" localSheetId="6">[53]!words</definedName>
    <definedName name="_way4" localSheetId="5">[54]!words</definedName>
    <definedName name="_way4" localSheetId="3">[53]!words</definedName>
    <definedName name="_way4" localSheetId="1">[53]!words</definedName>
    <definedName name="_way4">[54]!words</definedName>
    <definedName name="_wr1" localSheetId="0" hidden="1">{#N/A,#N/A,FALSE,"Aging Summary";#N/A,#N/A,FALSE,"Ratio Analysis";#N/A,#N/A,FALSE,"Test 120 Day Accts";#N/A,#N/A,FALSE,"Tickmarks"}</definedName>
    <definedName name="_wr1" localSheetId="4" hidden="1">{#N/A,#N/A,FALSE,"Aging Summary";#N/A,#N/A,FALSE,"Ratio Analysis";#N/A,#N/A,FALSE,"Test 120 Day Accts";#N/A,#N/A,FALSE,"Tickmarks"}</definedName>
    <definedName name="_wr1" localSheetId="6" hidden="1">{#N/A,#N/A,FALSE,"Aging Summary";#N/A,#N/A,FALSE,"Ratio Analysis";#N/A,#N/A,FALSE,"Test 120 Day Accts";#N/A,#N/A,FALSE,"Tickmarks"}</definedName>
    <definedName name="_wr1" localSheetId="5" hidden="1">{#N/A,#N/A,FALSE,"Aging Summary";#N/A,#N/A,FALSE,"Ratio Analysis";#N/A,#N/A,FALSE,"Test 120 Day Accts";#N/A,#N/A,FALSE,"Tickmarks"}</definedName>
    <definedName name="_wr1" localSheetId="3" hidden="1">{#N/A,#N/A,FALSE,"Aging Summary";#N/A,#N/A,FALSE,"Ratio Analysis";#N/A,#N/A,FALSE,"Test 120 Day Accts";#N/A,#N/A,FALSE,"Tickmarks"}</definedName>
    <definedName name="_wr1" localSheetId="1" hidden="1">{#N/A,#N/A,FALSE,"Aging Summary";#N/A,#N/A,FALSE,"Ratio Analysis";#N/A,#N/A,FALSE,"Test 120 Day Accts";#N/A,#N/A,FALSE,"Tickmarks"}</definedName>
    <definedName name="_wr1" hidden="1">{#N/A,#N/A,FALSE,"Aging Summary";#N/A,#N/A,FALSE,"Ratio Analysis";#N/A,#N/A,FALSE,"Test 120 Day Accts";#N/A,#N/A,FALSE,"Tickmarks"}</definedName>
    <definedName name="_wrn1" localSheetId="0" hidden="1">{"EE4 Budget months only in USD",#N/A,TRUE,"Profit and Loss";"EE4 Budget months only in USD",#N/A,TRUE,"Firm capex";"EE4 Budget months only in USD",#N/A,TRUE,"Cashflow";"EE4 Budget months only in USD",#N/A,TRUE,"Balance Sheet"}</definedName>
    <definedName name="_wrn1" localSheetId="4" hidden="1">{"EE4 Budget months only in USD",#N/A,TRUE,"Profit and Loss";"EE4 Budget months only in USD",#N/A,TRUE,"Firm capex";"EE4 Budget months only in USD",#N/A,TRUE,"Cashflow";"EE4 Budget months only in USD",#N/A,TRUE,"Balance Sheet"}</definedName>
    <definedName name="_wrn1" localSheetId="6" hidden="1">{"EE4 Budget months only in USD",#N/A,TRUE,"Profit and Loss";"EE4 Budget months only in USD",#N/A,TRUE,"Firm capex";"EE4 Budget months only in USD",#N/A,TRUE,"Cashflow";"EE4 Budget months only in USD",#N/A,TRUE,"Balance Sheet"}</definedName>
    <definedName name="_wrn1" localSheetId="5" hidden="1">{"EE4 Budget months only in USD",#N/A,TRUE,"Profit and Loss";"EE4 Budget months only in USD",#N/A,TRUE,"Firm capex";"EE4 Budget months only in USD",#N/A,TRUE,"Cashflow";"EE4 Budget months only in USD",#N/A,TRUE,"Balance Sheet"}</definedName>
    <definedName name="_wrn1" localSheetId="3" hidden="1">{"EE4 Budget months only in USD",#N/A,TRUE,"Profit and Loss";"EE4 Budget months only in USD",#N/A,TRUE,"Firm capex";"EE4 Budget months only in USD",#N/A,TRUE,"Cashflow";"EE4 Budget months only in USD",#N/A,TRUE,"Balance Sheet"}</definedName>
    <definedName name="_wrn1" localSheetId="1" hidden="1">{"EE4 Budget months only in USD",#N/A,TRUE,"Profit and Loss";"EE4 Budget months only in USD",#N/A,TRUE,"Firm capex";"EE4 Budget months only in USD",#N/A,TRUE,"Cashflow";"EE4 Budget months only in USD",#N/A,TRUE,"Balance Sheet"}</definedName>
    <definedName name="_wrn1" hidden="1">{"EE4 Budget months only in USD",#N/A,TRUE,"Profit and Loss";"EE4 Budget months only in USD",#N/A,TRUE,"Firm capex";"EE4 Budget months only in USD",#N/A,TRUE,"Cashflow";"EE4 Budget months only in USD",#N/A,TRUE,"Balance Sheet"}</definedName>
    <definedName name="_xa1">'[55]BHA dep'!#REF!</definedName>
    <definedName name="_YN1" localSheetId="4">#REF!</definedName>
    <definedName name="_YN1" localSheetId="5">#REF!</definedName>
    <definedName name="_YN1" localSheetId="3">#REF!</definedName>
    <definedName name="_YN1" localSheetId="1">#REF!</definedName>
    <definedName name="_YN1">#REF!</definedName>
    <definedName name="_YN2" localSheetId="4">#REF!</definedName>
    <definedName name="_YN2" localSheetId="5">#REF!</definedName>
    <definedName name="_YN2" localSheetId="3">#REF!</definedName>
    <definedName name="_YN2" localSheetId="1">#REF!</definedName>
    <definedName name="_YN2">#REF!</definedName>
    <definedName name="_YN3" localSheetId="4">#REF!</definedName>
    <definedName name="_YN3" localSheetId="5">#REF!</definedName>
    <definedName name="_YN3" localSheetId="3">#REF!</definedName>
    <definedName name="_YN3" localSheetId="1">#REF!</definedName>
    <definedName name="_YN3">#REF!</definedName>
    <definedName name="°¡¶÷≫o≫c">#N/A</definedName>
    <definedName name="A" localSheetId="4">#REF!</definedName>
    <definedName name="A" localSheetId="5">#REF!</definedName>
    <definedName name="A" localSheetId="3">#REF!</definedName>
    <definedName name="A" localSheetId="1">#REF!</definedName>
    <definedName name="A">#REF!</definedName>
    <definedName name="a_1" localSheetId="4">#REF!</definedName>
    <definedName name="a_1" localSheetId="5">#REF!</definedName>
    <definedName name="a_1" localSheetId="3">#REF!</definedName>
    <definedName name="a_1" localSheetId="1">#REF!</definedName>
    <definedName name="a_1">#REF!</definedName>
    <definedName name="A_10" localSheetId="5">#REF!</definedName>
    <definedName name="A_10" localSheetId="3">#REF!</definedName>
    <definedName name="A_10" localSheetId="1">#REF!</definedName>
    <definedName name="A_10">#REF!</definedName>
    <definedName name="a_11">#REF!</definedName>
    <definedName name="A_12">#REF!</definedName>
    <definedName name="a_13">#REF!</definedName>
    <definedName name="a_15">#REF!</definedName>
    <definedName name="a_16">#REF!</definedName>
    <definedName name="a_17">#REF!</definedName>
    <definedName name="a_18" localSheetId="0">'[80]PARTY MASTER'!#REF!</definedName>
    <definedName name="a_18" localSheetId="4">'[80]PARTY MASTER'!#REF!</definedName>
    <definedName name="a_18" localSheetId="6">'[80]PARTY MASTER'!#REF!</definedName>
    <definedName name="a_18" localSheetId="5">'[81]PARTY MASTER'!#REF!</definedName>
    <definedName name="a_18" localSheetId="3">'[80]PARTY MASTER'!#REF!</definedName>
    <definedName name="a_18" localSheetId="1">'[80]PARTY MASTER'!#REF!</definedName>
    <definedName name="a_18">'[81]PARTY MASTER'!#REF!</definedName>
    <definedName name="A_2" localSheetId="5">#REF!</definedName>
    <definedName name="A_2" localSheetId="3">#REF!</definedName>
    <definedName name="A_2" localSheetId="1">#REF!</definedName>
    <definedName name="A_2">#REF!</definedName>
    <definedName name="a_20" localSheetId="0">'[80]PARTY MASTER'!#REF!</definedName>
    <definedName name="a_20" localSheetId="4">'[80]PARTY MASTER'!#REF!</definedName>
    <definedName name="a_20" localSheetId="6">'[80]PARTY MASTER'!#REF!</definedName>
    <definedName name="a_20" localSheetId="5">'[81]PARTY MASTER'!#REF!</definedName>
    <definedName name="a_20" localSheetId="3">'[80]PARTY MASTER'!#REF!</definedName>
    <definedName name="a_20" localSheetId="1">'[80]PARTY MASTER'!#REF!</definedName>
    <definedName name="a_20">'[81]PARTY MASTER'!#REF!</definedName>
    <definedName name="A_25" localSheetId="5">#REF!</definedName>
    <definedName name="A_25" localSheetId="3">#REF!</definedName>
    <definedName name="A_25" localSheetId="1">#REF!</definedName>
    <definedName name="A_25">#REF!</definedName>
    <definedName name="A_26" localSheetId="5">#REF!</definedName>
    <definedName name="A_26" localSheetId="3">#REF!</definedName>
    <definedName name="A_26" localSheetId="1">#REF!</definedName>
    <definedName name="A_26">#REF!</definedName>
    <definedName name="A_3" localSheetId="5">#REF!</definedName>
    <definedName name="A_3" localSheetId="3">#REF!</definedName>
    <definedName name="A_3" localSheetId="1">#REF!</definedName>
    <definedName name="A_3">#REF!</definedName>
    <definedName name="A_31" localSheetId="0">[82]Sheet2!$A$10:$P$490</definedName>
    <definedName name="A_31" localSheetId="4">[82]Sheet2!$A$10:$P$490</definedName>
    <definedName name="A_31" localSheetId="6">[82]Sheet2!$A$10:$P$490</definedName>
    <definedName name="A_31" localSheetId="5">[83]Sheet2!$A$10:$P$490</definedName>
    <definedName name="A_31" localSheetId="3">[82]Sheet2!$A$10:$P$490</definedName>
    <definedName name="A_31" localSheetId="1">[82]Sheet2!$A$10:$P$490</definedName>
    <definedName name="A_31">[83]Sheet2!$A$10:$P$490</definedName>
    <definedName name="A_32" localSheetId="5">#REF!</definedName>
    <definedName name="A_32" localSheetId="3">#REF!</definedName>
    <definedName name="A_32" localSheetId="1">#REF!</definedName>
    <definedName name="A_32">#REF!</definedName>
    <definedName name="A_33" localSheetId="5">#REF!</definedName>
    <definedName name="A_33" localSheetId="3">#REF!</definedName>
    <definedName name="A_33" localSheetId="1">#REF!</definedName>
    <definedName name="A_33">#REF!</definedName>
    <definedName name="A_35" localSheetId="5">#REF!</definedName>
    <definedName name="A_35" localSheetId="3">#REF!</definedName>
    <definedName name="A_35" localSheetId="1">#REF!</definedName>
    <definedName name="A_35">#REF!</definedName>
    <definedName name="A_39">#REF!</definedName>
    <definedName name="A_41" localSheetId="0">'[80]PARTY MASTER'!#REF!</definedName>
    <definedName name="A_41" localSheetId="4">'[80]PARTY MASTER'!#REF!</definedName>
    <definedName name="A_41" localSheetId="6">'[80]PARTY MASTER'!#REF!</definedName>
    <definedName name="A_41" localSheetId="5">'[81]PARTY MASTER'!#REF!</definedName>
    <definedName name="A_41" localSheetId="3">'[80]PARTY MASTER'!#REF!</definedName>
    <definedName name="A_41" localSheetId="1">'[80]PARTY MASTER'!#REF!</definedName>
    <definedName name="A_41">'[81]PARTY MASTER'!#REF!</definedName>
    <definedName name="A_42" localSheetId="5">#REF!</definedName>
    <definedName name="A_42" localSheetId="3">#REF!</definedName>
    <definedName name="A_42" localSheetId="1">#REF!</definedName>
    <definedName name="A_42">#REF!</definedName>
    <definedName name="A_43" localSheetId="5">#REF!</definedName>
    <definedName name="A_43" localSheetId="3">#REF!</definedName>
    <definedName name="A_43" localSheetId="1">#REF!</definedName>
    <definedName name="A_43">#REF!</definedName>
    <definedName name="A_5" localSheetId="5">#REF!</definedName>
    <definedName name="A_5" localSheetId="3">#REF!</definedName>
    <definedName name="A_5" localSheetId="1">#REF!</definedName>
    <definedName name="A_5">#REF!</definedName>
    <definedName name="a_51">#REF!</definedName>
    <definedName name="A_52">#REF!</definedName>
    <definedName name="a_53">#REF!</definedName>
    <definedName name="A_54">#REF!</definedName>
    <definedName name="a_59">#REF!</definedName>
    <definedName name="a_6" localSheetId="0">[82]Sheet2!$A$10:$N$456</definedName>
    <definedName name="a_6" localSheetId="4">[82]Sheet2!$A$10:$N$456</definedName>
    <definedName name="a_6" localSheetId="6">[82]Sheet2!$A$10:$N$456</definedName>
    <definedName name="a_6" localSheetId="5">[83]Sheet2!$A$10:$N$456</definedName>
    <definedName name="a_6" localSheetId="3">[82]Sheet2!$A$10:$N$456</definedName>
    <definedName name="a_6" localSheetId="1">[82]Sheet2!$A$10:$N$456</definedName>
    <definedName name="a_6">[83]Sheet2!$A$10:$N$456</definedName>
    <definedName name="a_61" localSheetId="5">#REF!</definedName>
    <definedName name="a_61" localSheetId="3">#REF!</definedName>
    <definedName name="a_61" localSheetId="1">#REF!</definedName>
    <definedName name="a_61">#REF!</definedName>
    <definedName name="A_66" localSheetId="5">#REF!</definedName>
    <definedName name="A_66" localSheetId="3">#REF!</definedName>
    <definedName name="A_66" localSheetId="1">#REF!</definedName>
    <definedName name="A_66">#REF!</definedName>
    <definedName name="A_67" localSheetId="5">#REF!</definedName>
    <definedName name="A_67" localSheetId="3">#REF!</definedName>
    <definedName name="A_67" localSheetId="1">#REF!</definedName>
    <definedName name="A_67">#REF!</definedName>
    <definedName name="A_7" localSheetId="0">[82]Sheet2!$A$10:$P$490</definedName>
    <definedName name="A_7" localSheetId="4">[82]Sheet2!$A$10:$P$490</definedName>
    <definedName name="A_7" localSheetId="6">[82]Sheet2!$A$10:$P$490</definedName>
    <definedName name="A_7" localSheetId="5">[83]Sheet2!$A$10:$P$490</definedName>
    <definedName name="A_7" localSheetId="3">[82]Sheet2!$A$10:$P$490</definedName>
    <definedName name="A_7" localSheetId="1">[82]Sheet2!$A$10:$P$490</definedName>
    <definedName name="A_7">[83]Sheet2!$A$10:$P$490</definedName>
    <definedName name="A_AccountsA" localSheetId="5">#REF!</definedName>
    <definedName name="A_AccountsA" localSheetId="3">#REF!</definedName>
    <definedName name="A_AccountsA" localSheetId="1">#REF!</definedName>
    <definedName name="A_AccountsA">#REF!</definedName>
    <definedName name="A_AccountsB" localSheetId="5">#REF!</definedName>
    <definedName name="A_AccountsB" localSheetId="3">#REF!</definedName>
    <definedName name="A_AccountsB" localSheetId="1">#REF!</definedName>
    <definedName name="A_AccountsB">#REF!</definedName>
    <definedName name="A_AccountsC" localSheetId="5">#REF!</definedName>
    <definedName name="A_AccountsC" localSheetId="3">#REF!</definedName>
    <definedName name="A_AccountsC" localSheetId="1">#REF!</definedName>
    <definedName name="A_AccountsC">#REF!</definedName>
    <definedName name="A_AccountsD">#REF!</definedName>
    <definedName name="A_AccountsE">#REF!</definedName>
    <definedName name="A_AccountsF">#REF!</definedName>
    <definedName name="A_KBPA_F3.MAKURO">#REF!</definedName>
    <definedName name="A_M" localSheetId="0">'[17]#REF'!$B$40:$P$40</definedName>
    <definedName name="A_M" localSheetId="4">'[17]#REF'!$B$40:$P$40</definedName>
    <definedName name="A_M" localSheetId="6">'[17]#REF'!$B$40:$P$40</definedName>
    <definedName name="A_M" localSheetId="5">'[18]#REF'!$B$40:$P$40</definedName>
    <definedName name="A_M" localSheetId="3">'[17]#REF'!$B$40:$P$40</definedName>
    <definedName name="A_M" localSheetId="1">'[17]#REF'!$B$40:$P$40</definedName>
    <definedName name="A_M">'[18]#REF'!$B$40:$P$40</definedName>
    <definedName name="A_NIRUPAMA">[61]Ketaki!#REF!</definedName>
    <definedName name="A_Rodricks" localSheetId="4">#REF!</definedName>
    <definedName name="A_Rodricks" localSheetId="5">#REF!</definedName>
    <definedName name="A_Rodricks" localSheetId="3">#REF!</definedName>
    <definedName name="A_Rodricks" localSheetId="1">#REF!</definedName>
    <definedName name="A_Rodricks">#REF!</definedName>
    <definedName name="A_value" localSheetId="4">#REF!</definedName>
    <definedName name="A_value" localSheetId="5">#REF!</definedName>
    <definedName name="A_value" localSheetId="3">#REF!</definedName>
    <definedName name="A_value" localSheetId="1">#REF!</definedName>
    <definedName name="A_value">#REF!</definedName>
    <definedName name="A_valueneu" localSheetId="4">#REF!</definedName>
    <definedName name="A_valueneu" localSheetId="5">#REF!</definedName>
    <definedName name="A_valueneu" localSheetId="3">#REF!</definedName>
    <definedName name="A_valueneu" localSheetId="1">#REF!</definedName>
    <definedName name="A_valueneu">#REF!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#REF!</definedName>
    <definedName name="a277Print_Titles">#REF!</definedName>
    <definedName name="A2k">#REF!</definedName>
    <definedName name="A307fo">#REF!</definedName>
    <definedName name="aa" localSheetId="0" hidden="1">{#N/A,#N/A,TRUE,"BALSCH";#N/A,#N/A,TRUE,"COMICRO";#N/A,#N/A,TRUE,"CHECKS";#N/A,#N/A,TRUE,"GLASS";#N/A,#N/A,TRUE,"DEPRE";#N/A,#N/A,TRUE,"A&amp;MCUR";#N/A,#N/A,TRUE,"AGEANAlysis";#N/A,#N/A,TRUE,"CHECKS"}</definedName>
    <definedName name="aa" localSheetId="4" hidden="1">{#N/A,#N/A,TRUE,"BALSCH";#N/A,#N/A,TRUE,"COMICRO";#N/A,#N/A,TRUE,"CHECKS";#N/A,#N/A,TRUE,"GLASS";#N/A,#N/A,TRUE,"DEPRE";#N/A,#N/A,TRUE,"A&amp;MCUR";#N/A,#N/A,TRUE,"AGEANAlysis";#N/A,#N/A,TRUE,"CHECKS"}</definedName>
    <definedName name="aa" localSheetId="6" hidden="1">{#N/A,#N/A,TRUE,"BALSCH";#N/A,#N/A,TRUE,"COMICRO";#N/A,#N/A,TRUE,"CHECKS";#N/A,#N/A,TRUE,"GLASS";#N/A,#N/A,TRUE,"DEPRE";#N/A,#N/A,TRUE,"A&amp;MCUR";#N/A,#N/A,TRUE,"AGEANAlysis";#N/A,#N/A,TRUE,"CHECKS"}</definedName>
    <definedName name="aa" localSheetId="5" hidden="1">{#N/A,#N/A,TRUE,"BALSCH";#N/A,#N/A,TRUE,"COMICRO";#N/A,#N/A,TRUE,"CHECKS";#N/A,#N/A,TRUE,"GLASS";#N/A,#N/A,TRUE,"DEPRE";#N/A,#N/A,TRUE,"A&amp;MCUR";#N/A,#N/A,TRUE,"AGEANAlysis";#N/A,#N/A,TRUE,"CHECKS"}</definedName>
    <definedName name="aa" localSheetId="3" hidden="1">{#N/A,#N/A,TRUE,"BALSCH";#N/A,#N/A,TRUE,"COMICRO";#N/A,#N/A,TRUE,"CHECKS";#N/A,#N/A,TRUE,"GLASS";#N/A,#N/A,TRUE,"DEPRE";#N/A,#N/A,TRUE,"A&amp;MCUR";#N/A,#N/A,TRUE,"AGEANAlysis";#N/A,#N/A,TRUE,"CHECKS"}</definedName>
    <definedName name="aa" localSheetId="1" hidden="1">{#N/A,#N/A,TRUE,"BALSCH";#N/A,#N/A,TRUE,"COMICRO";#N/A,#N/A,TRUE,"CHECKS";#N/A,#N/A,TRUE,"GLASS";#N/A,#N/A,TRUE,"DEPRE";#N/A,#N/A,TRUE,"A&amp;MCUR";#N/A,#N/A,TRUE,"AGEANAlysis";#N/A,#N/A,TRUE,"CHECKS"}</definedName>
    <definedName name="aa" hidden="1">{#N/A,#N/A,TRUE,"BALSCH";#N/A,#N/A,TRUE,"COMICRO";#N/A,#N/A,TRUE,"CHECKS";#N/A,#N/A,TRUE,"GLASS";#N/A,#N/A,TRUE,"DEPRE";#N/A,#N/A,TRUE,"A&amp;MCUR";#N/A,#N/A,TRUE,"AGEANAlysis";#N/A,#N/A,TRUE,"CHECKS"}</definedName>
    <definedName name="aaa" localSheetId="4" hidden="1">#REF!,#REF!,#REF!</definedName>
    <definedName name="aaa" localSheetId="5" hidden="1">#REF!,#REF!,#REF!</definedName>
    <definedName name="aaa" localSheetId="3" hidden="1">#REF!,#REF!,#REF!</definedName>
    <definedName name="aaa" localSheetId="1" hidden="1">#REF!,#REF!,#REF!</definedName>
    <definedName name="aaa" hidden="1">#REF!,#REF!,#REF!</definedName>
    <definedName name="AAA_DOCTOPS" hidden="1">"AAA_SET"</definedName>
    <definedName name="AAA_duser" hidden="1">"OFF"</definedName>
    <definedName name="aaaa" localSheetId="5" hidden="1">#REF!,#REF!,#REF!</definedName>
    <definedName name="aaaa" localSheetId="3" hidden="1">#REF!,#REF!,#REF!</definedName>
    <definedName name="aaaa" localSheetId="1" hidden="1">#REF!,#REF!,#REF!</definedName>
    <definedName name="aaaa" hidden="1">#REF!,#REF!,#REF!</definedName>
    <definedName name="AAAAA">#REF!</definedName>
    <definedName name="aaaaaa">#N/A</definedName>
    <definedName name="aaaaaaaa" localSheetId="0">'[84]FORM-16'!#REF!</definedName>
    <definedName name="aaaaaaaa" localSheetId="4">'[84]FORM-16'!#REF!</definedName>
    <definedName name="aaaaaaaa" localSheetId="6">'[84]FORM-16'!#REF!</definedName>
    <definedName name="aaaaaaaa" localSheetId="5">'[85]FORM-16'!#REF!</definedName>
    <definedName name="aaaaaaaa" localSheetId="3">'[84]FORM-16'!#REF!</definedName>
    <definedName name="aaaaaaaa" localSheetId="1">'[84]FORM-16'!#REF!</definedName>
    <definedName name="aaaaaaaa">'[85]FORM-16'!#REF!</definedName>
    <definedName name="aaaaaaaaa" localSheetId="0" hidden="1">{#N/A,#N/A,TRUE,"Staffnos &amp; cost"}</definedName>
    <definedName name="aaaaaaaaa" localSheetId="4" hidden="1">{#N/A,#N/A,TRUE,"Staffnos &amp; cost"}</definedName>
    <definedName name="aaaaaaaaa" localSheetId="6" hidden="1">{#N/A,#N/A,TRUE,"Staffnos &amp; cost"}</definedName>
    <definedName name="aaaaaaaaa" localSheetId="5" hidden="1">{#N/A,#N/A,TRUE,"Staffnos &amp; cost"}</definedName>
    <definedName name="aaaaaaaaa" localSheetId="3" hidden="1">{#N/A,#N/A,TRUE,"Staffnos &amp; cost"}</definedName>
    <definedName name="aaaaaaaaa" localSheetId="1" hidden="1">{#N/A,#N/A,TRUE,"Staffnos &amp; cost"}</definedName>
    <definedName name="aaaaaaaaa" hidden="1">{#N/A,#N/A,TRUE,"Staffnos &amp; cost"}</definedName>
    <definedName name="AAAAAAAAAAAAA">#REF!</definedName>
    <definedName name="aaaaaaaaaaaaaaaaaaaaaaaaa" localSheetId="0" hidden="1">{#N/A,#N/A,FALSE,"Highlights";#N/A,#N/A,FALSE,"Income";#N/A,#N/A,FALSE,"Revenue";#N/A,#N/A,FALSE,"Expenses";#N/A,#N/A,FALSE,"Provisions";#N/A,#N/A,FALSE,"Income % of Revenue";#N/A,#N/A,FALSE,"Comp % of Revenue";#N/A,#N/A,FALSE,"DBNA ROE";#N/A,#N/A,FALSE,"ROE by Product"}</definedName>
    <definedName name="aaaaaaaaaaaaaaaaaaaaaaaaa" localSheetId="4" hidden="1">{#N/A,#N/A,FALSE,"Highlights";#N/A,#N/A,FALSE,"Income";#N/A,#N/A,FALSE,"Revenue";#N/A,#N/A,FALSE,"Expenses";#N/A,#N/A,FALSE,"Provisions";#N/A,#N/A,FALSE,"Income % of Revenue";#N/A,#N/A,FALSE,"Comp % of Revenue";#N/A,#N/A,FALSE,"DBNA ROE";#N/A,#N/A,FALSE,"ROE by Product"}</definedName>
    <definedName name="aaaaaaaaaaaaaaaaaaaaaaaaa" localSheetId="6" hidden="1">{#N/A,#N/A,FALSE,"Highlights";#N/A,#N/A,FALSE,"Income";#N/A,#N/A,FALSE,"Revenue";#N/A,#N/A,FALSE,"Expenses";#N/A,#N/A,FALSE,"Provisions";#N/A,#N/A,FALSE,"Income % of Revenue";#N/A,#N/A,FALSE,"Comp % of Revenue";#N/A,#N/A,FALSE,"DBNA ROE";#N/A,#N/A,FALSE,"ROE by Product"}</definedName>
    <definedName name="aaaaaaaaaaaaaaaaaaaaaaaaa" localSheetId="5" hidden="1">{#N/A,#N/A,FALSE,"Highlights";#N/A,#N/A,FALSE,"Income";#N/A,#N/A,FALSE,"Revenue";#N/A,#N/A,FALSE,"Expenses";#N/A,#N/A,FALSE,"Provisions";#N/A,#N/A,FALSE,"Income % of Revenue";#N/A,#N/A,FALSE,"Comp % of Revenue";#N/A,#N/A,FALSE,"DBNA ROE";#N/A,#N/A,FALSE,"ROE by Product"}</definedName>
    <definedName name="aaaaaaaaaaaaaaaaaaaaaaaaa" localSheetId="3" hidden="1">{#N/A,#N/A,FALSE,"Highlights";#N/A,#N/A,FALSE,"Income";#N/A,#N/A,FALSE,"Revenue";#N/A,#N/A,FALSE,"Expenses";#N/A,#N/A,FALSE,"Provisions";#N/A,#N/A,FALSE,"Income % of Revenue";#N/A,#N/A,FALSE,"Comp % of Revenue";#N/A,#N/A,FALSE,"DBNA ROE";#N/A,#N/A,FALSE,"ROE by Product"}</definedName>
    <definedName name="aaaaaaaaaaaaaaaaaaaaaaaaa" localSheetId="1" hidden="1">{#N/A,#N/A,FALSE,"Highlights";#N/A,#N/A,FALSE,"Income";#N/A,#N/A,FALSE,"Revenue";#N/A,#N/A,FALSE,"Expenses";#N/A,#N/A,FALSE,"Provisions";#N/A,#N/A,FALSE,"Income % of Revenue";#N/A,#N/A,FALSE,"Comp % of Revenue";#N/A,#N/A,FALSE,"DBNA ROE";#N/A,#N/A,FALSE,"ROE by Product"}</definedName>
    <definedName name="aaaaaaaaaaaaaaaaaaaaaaaaa" hidden="1">{#N/A,#N/A,FALSE,"Highlights";#N/A,#N/A,FALSE,"Income";#N/A,#N/A,FALSE,"Revenue";#N/A,#N/A,FALSE,"Expenses";#N/A,#N/A,FALSE,"Provisions";#N/A,#N/A,FALSE,"Income % of Revenue";#N/A,#N/A,FALSE,"Comp % of Revenue";#N/A,#N/A,FALSE,"DBNA ROE";#N/A,#N/A,FALSE,"ROE by Product"}</definedName>
    <definedName name="aab" localSheetId="0" hidden="1">{#N/A,#N/A,FALSE,"AUDIT-MWOS"}</definedName>
    <definedName name="aab" localSheetId="4" hidden="1">{#N/A,#N/A,FALSE,"AUDIT-MWOS"}</definedName>
    <definedName name="aab" localSheetId="6" hidden="1">{#N/A,#N/A,FALSE,"AUDIT-MWOS"}</definedName>
    <definedName name="aab" localSheetId="5" hidden="1">{#N/A,#N/A,FALSE,"AUDIT-MWOS"}</definedName>
    <definedName name="aab" localSheetId="3" hidden="1">{#N/A,#N/A,FALSE,"AUDIT-MWOS"}</definedName>
    <definedName name="aab" localSheetId="1" hidden="1">{#N/A,#N/A,FALSE,"AUDIT-MWOS"}</definedName>
    <definedName name="aab" hidden="1">{#N/A,#N/A,FALSE,"AUDIT-MWOS"}</definedName>
    <definedName name="AAB_Addin5" hidden="1">"AAB_Description for addin 5,Description for addin 5,Description for addin 5,Description for addin 5,Description for addin 5,Description for addin 5"</definedName>
    <definedName name="AAG">#REF!</definedName>
    <definedName name="aakaka" localSheetId="0" hidden="1">{#N/A,#N/A,TRUE,"Staffnos &amp; cost"}</definedName>
    <definedName name="aakaka" localSheetId="4" hidden="1">{#N/A,#N/A,TRUE,"Staffnos &amp; cost"}</definedName>
    <definedName name="aakaka" localSheetId="6" hidden="1">{#N/A,#N/A,TRUE,"Staffnos &amp; cost"}</definedName>
    <definedName name="aakaka" localSheetId="5" hidden="1">{#N/A,#N/A,TRUE,"Staffnos &amp; cost"}</definedName>
    <definedName name="aakaka" localSheetId="3" hidden="1">{#N/A,#N/A,TRUE,"Staffnos &amp; cost"}</definedName>
    <definedName name="aakaka" localSheetId="1" hidden="1">{#N/A,#N/A,TRUE,"Staffnos &amp; cost"}</definedName>
    <definedName name="aakaka" hidden="1">{#N/A,#N/A,TRUE,"Staffnos &amp; cost"}</definedName>
    <definedName name="aApplication">#REF!</definedName>
    <definedName name="aasd" localSheetId="0" hidden="1">{#N/A,#N/A,TRUE,"BT M200 da 10x20"}</definedName>
    <definedName name="aasd" localSheetId="4" hidden="1">{#N/A,#N/A,TRUE,"BT M200 da 10x20"}</definedName>
    <definedName name="aasd" localSheetId="6" hidden="1">{#N/A,#N/A,TRUE,"BT M200 da 10x20"}</definedName>
    <definedName name="aasd" localSheetId="5" hidden="1">{#N/A,#N/A,TRUE,"BT M200 da 10x20"}</definedName>
    <definedName name="aasd" localSheetId="3" hidden="1">{#N/A,#N/A,TRUE,"BT M200 da 10x20"}</definedName>
    <definedName name="aasd" localSheetId="1" hidden="1">{#N/A,#N/A,TRUE,"BT M200 da 10x20"}</definedName>
    <definedName name="aasd" hidden="1">{#N/A,#N/A,TRUE,"BT M200 da 10x20"}</definedName>
    <definedName name="ab">#REF!</definedName>
    <definedName name="Ab_BS">[86]BS_ABRIDGED!$B$3:$F$69</definedName>
    <definedName name="abb_india" localSheetId="5">#REF!</definedName>
    <definedName name="abb_india" localSheetId="3">#REF!</definedName>
    <definedName name="abb_india" localSheetId="1">#REF!</definedName>
    <definedName name="abb_india">#REF!</definedName>
    <definedName name="abb_mau" localSheetId="5">#REF!</definedName>
    <definedName name="abb_mau" localSheetId="3">#REF!</definedName>
    <definedName name="abb_mau" localSheetId="1">#REF!</definedName>
    <definedName name="abb_mau">#REF!</definedName>
    <definedName name="abbmauold" localSheetId="5">#REF!</definedName>
    <definedName name="abbmauold" localSheetId="3">#REF!</definedName>
    <definedName name="abbmauold" localSheetId="1">#REF!</definedName>
    <definedName name="abbmauold">#REF!</definedName>
    <definedName name="abc">#REF!</definedName>
    <definedName name="abc.doc" localSheetId="0" hidden="1">{"'Income Statement'!$D$96:$E$101"}</definedName>
    <definedName name="abc.doc" localSheetId="4" hidden="1">{"'Income Statement'!$D$96:$E$101"}</definedName>
    <definedName name="abc.doc" localSheetId="6" hidden="1">{"'Income Statement'!$D$96:$E$101"}</definedName>
    <definedName name="abc.doc" localSheetId="5" hidden="1">{"'Income Statement'!$D$96:$E$101"}</definedName>
    <definedName name="abc.doc" localSheetId="3" hidden="1">{"'Income Statement'!$D$96:$E$101"}</definedName>
    <definedName name="abc.doc" localSheetId="1" hidden="1">{"'Income Statement'!$D$96:$E$101"}</definedName>
    <definedName name="abc.doc" hidden="1">{"'Income Statement'!$D$96:$E$101"}</definedName>
    <definedName name="abcd">#REF!</definedName>
    <definedName name="abcde">#REF!</definedName>
    <definedName name="abcdefghijk"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abcdefghijk"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abcdefghijk"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abcdefghijk"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abcdefghijk"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abcdefghijk"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abcdefghijk"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abcl" localSheetId="0">'[87]Other notes'!#REF!</definedName>
    <definedName name="abcl" localSheetId="4">'[87]Other notes'!#REF!</definedName>
    <definedName name="abcl" localSheetId="6">'[87]Other notes'!#REF!</definedName>
    <definedName name="abcl" localSheetId="5">'[88]Other notes'!#REF!</definedName>
    <definedName name="abcl" localSheetId="3">'[87]Other notes'!#REF!</definedName>
    <definedName name="abcl" localSheetId="1">'[87]Other notes'!#REF!</definedName>
    <definedName name="abcl">'[88]Other notes'!#REF!</definedName>
    <definedName name="abhi">#N/A</definedName>
    <definedName name="abhi\" localSheetId="0" hidden="1">{#N/A,#N/A,TRUE,"TOTALS";#N/A,#N/A,TRUE,"ROUTES"}</definedName>
    <definedName name="abhi\" localSheetId="4" hidden="1">{#N/A,#N/A,TRUE,"TOTALS";#N/A,#N/A,TRUE,"ROUTES"}</definedName>
    <definedName name="abhi\" localSheetId="6" hidden="1">{#N/A,#N/A,TRUE,"TOTALS";#N/A,#N/A,TRUE,"ROUTES"}</definedName>
    <definedName name="abhi\" localSheetId="5" hidden="1">{#N/A,#N/A,TRUE,"TOTALS";#N/A,#N/A,TRUE,"ROUTES"}</definedName>
    <definedName name="abhi\" localSheetId="3" hidden="1">{#N/A,#N/A,TRUE,"TOTALS";#N/A,#N/A,TRUE,"ROUTES"}</definedName>
    <definedName name="abhi\" localSheetId="1" hidden="1">{#N/A,#N/A,TRUE,"TOTALS";#N/A,#N/A,TRUE,"ROUTES"}</definedName>
    <definedName name="abhi\" hidden="1">{#N/A,#N/A,TRUE,"TOTALS";#N/A,#N/A,TRUE,"ROUTES"}</definedName>
    <definedName name="abnl" localSheetId="0"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abnl" localSheetId="4"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abnl" localSheetId="6"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abnl" localSheetId="5"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abnl" localSheetId="3"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abnl" localSheetId="1"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abnl"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Abschluß">#REF!</definedName>
    <definedName name="AbsorptionKostenstelle">#REF!</definedName>
    <definedName name="AC">#REF!</definedName>
    <definedName name="AC_AccountsA">#REF!</definedName>
    <definedName name="AC_AccountsB">#REF!</definedName>
    <definedName name="AC_AccountsC">#REF!</definedName>
    <definedName name="AC_AccountsD">#REF!</definedName>
    <definedName name="AC_AccountsE">#REF!</definedName>
    <definedName name="AC_AccountsF">#REF!</definedName>
    <definedName name="AC_PA">#REF!</definedName>
    <definedName name="AC_Sales" localSheetId="0">[89]Sens!#REF!</definedName>
    <definedName name="AC_Sales" localSheetId="4">[89]Sens!#REF!</definedName>
    <definedName name="AC_Sales" localSheetId="6">[89]Sens!#REF!</definedName>
    <definedName name="AC_Sales" localSheetId="5">[90]Sens!#REF!</definedName>
    <definedName name="AC_Sales" localSheetId="3">[89]Sens!#REF!</definedName>
    <definedName name="AC_Sales" localSheetId="1">[89]Sens!#REF!</definedName>
    <definedName name="AC_Sales">[90]Sens!#REF!</definedName>
    <definedName name="ACCA_M" localSheetId="5">#REF!</definedName>
    <definedName name="ACCA_M" localSheetId="3">#REF!</definedName>
    <definedName name="ACCA_M" localSheetId="1">#REF!</definedName>
    <definedName name="ACCA_M">#REF!</definedName>
    <definedName name="AccessDatabase" hidden="1">"C:\trimbak\Excel Files\PERSONNEL.mdb"</definedName>
    <definedName name="Account">#REF!</definedName>
    <definedName name="Account_Balance">'[91]Excess Calc'!#REF!</definedName>
    <definedName name="ACCOUNT1">#N/A</definedName>
    <definedName name="ACCOUNT2">#N/A</definedName>
    <definedName name="ACCOUNT3">#N/A</definedName>
    <definedName name="ACCOUNT4">#N/A</definedName>
    <definedName name="ACCOUNT5">#N/A</definedName>
    <definedName name="ACCOUNT7">#N/A</definedName>
    <definedName name="Accounting_Period">#REF!</definedName>
    <definedName name="Accumulated_Dep___Building_improvement">#REF!</definedName>
    <definedName name="ACFS" localSheetId="0" hidden="1">{"REP1",#N/A,FALSE,"HSSA-LOG"}</definedName>
    <definedName name="ACFS" localSheetId="4" hidden="1">{"REP1",#N/A,FALSE,"HSSA-LOG"}</definedName>
    <definedName name="ACFS" localSheetId="6" hidden="1">{"REP1",#N/A,FALSE,"HSSA-LOG"}</definedName>
    <definedName name="ACFS" localSheetId="5" hidden="1">{"REP1",#N/A,FALSE,"HSSA-LOG"}</definedName>
    <definedName name="ACFS" localSheetId="3" hidden="1">{"REP1",#N/A,FALSE,"HSSA-LOG"}</definedName>
    <definedName name="ACFS" localSheetId="1" hidden="1">{"REP1",#N/A,FALSE,"HSSA-LOG"}</definedName>
    <definedName name="ACFS" hidden="1">{"REP1",#N/A,FALSE,"HSSA-LOG"}</definedName>
    <definedName name="ACK">#REF!</definedName>
    <definedName name="ACT">[92]Cover!$B$31</definedName>
    <definedName name="Act_Qty" localSheetId="5">#REF!</definedName>
    <definedName name="Act_Qty" localSheetId="3">#REF!</definedName>
    <definedName name="Act_Qty" localSheetId="1">#REF!</definedName>
    <definedName name="Act_Qty">#REF!</definedName>
    <definedName name="act_rate">#N/A</definedName>
    <definedName name="ActASP" localSheetId="5">#REF!</definedName>
    <definedName name="ActASP" localSheetId="3">#REF!</definedName>
    <definedName name="ActASP" localSheetId="1">#REF!</definedName>
    <definedName name="ActASP">#REF!</definedName>
    <definedName name="action" localSheetId="5">#REF!</definedName>
    <definedName name="action" localSheetId="3">#REF!</definedName>
    <definedName name="action" localSheetId="1">#REF!</definedName>
    <definedName name="action">#REF!</definedName>
    <definedName name="ActiveBldgIDNumbers">#REF!</definedName>
    <definedName name="activitywise">#REF!</definedName>
    <definedName name="Actrate">#N/A</definedName>
    <definedName name="ActRev">#REF!</definedName>
    <definedName name="ACTTONS">'[93] Assump 98-99'!#REF!</definedName>
    <definedName name="Actual" localSheetId="0" hidden="1">{#N/A,#N/A,FALSE,"Staffnos &amp; cost"}</definedName>
    <definedName name="Actual" localSheetId="4" hidden="1">{#N/A,#N/A,FALSE,"Staffnos &amp; cost"}</definedName>
    <definedName name="Actual" localSheetId="6" hidden="1">{#N/A,#N/A,FALSE,"Staffnos &amp; cost"}</definedName>
    <definedName name="Actual" localSheetId="5" hidden="1">{#N/A,#N/A,FALSE,"Staffnos &amp; cost"}</definedName>
    <definedName name="Actual" localSheetId="3" hidden="1">{#N/A,#N/A,FALSE,"Staffnos &amp; cost"}</definedName>
    <definedName name="Actual" localSheetId="1" hidden="1">{#N/A,#N/A,FALSE,"Staffnos &amp; cost"}</definedName>
    <definedName name="Actual" hidden="1">{#N/A,#N/A,FALSE,"Staffnos &amp; cost"}</definedName>
    <definedName name="Actual_9798">#REF!</definedName>
    <definedName name="Actual_Mix">#REF!</definedName>
    <definedName name="Actual_Qty_in_budgetd_Mix">#REF!</definedName>
    <definedName name="Actual_Quantity">#REF!</definedName>
    <definedName name="Actual_Rate">#REF!</definedName>
    <definedName name="Actual_Value">#REF!</definedName>
    <definedName name="ActVol">#REF!</definedName>
    <definedName name="ad">#REF!</definedName>
    <definedName name="adaaf" localSheetId="0">'[84]FORM-16'!#REF!</definedName>
    <definedName name="adaaf" localSheetId="4">'[84]FORM-16'!#REF!</definedName>
    <definedName name="adaaf" localSheetId="6">'[84]FORM-16'!#REF!</definedName>
    <definedName name="adaaf" localSheetId="5">'[85]FORM-16'!#REF!</definedName>
    <definedName name="adaaf" localSheetId="3">'[84]FORM-16'!#REF!</definedName>
    <definedName name="adaaf" localSheetId="1">'[84]FORM-16'!#REF!</definedName>
    <definedName name="adaaf">'[85]FORM-16'!#REF!</definedName>
    <definedName name="adad" localSheetId="5">#REF!</definedName>
    <definedName name="adad" localSheetId="3">#REF!</definedName>
    <definedName name="adad" localSheetId="1">#REF!</definedName>
    <definedName name="adad">#REF!</definedName>
    <definedName name="aDatabase" localSheetId="5">#REF!</definedName>
    <definedName name="aDatabase" localSheetId="3">#REF!</definedName>
    <definedName name="aDatabase" localSheetId="1">#REF!</definedName>
    <definedName name="aDatabase">#REF!</definedName>
    <definedName name="aDataFile">[94]Account!$F$10</definedName>
    <definedName name="ADCOMP" localSheetId="5">#REF!</definedName>
    <definedName name="ADCOMP" localSheetId="3">#REF!</definedName>
    <definedName name="ADCOMP" localSheetId="1">#REF!</definedName>
    <definedName name="ADCOMP">#REF!</definedName>
    <definedName name="ADD">[95]Macro!$B$5</definedName>
    <definedName name="Addcash" localSheetId="0">'[72]P&amp;L to BR '!#REF!</definedName>
    <definedName name="Addcash" localSheetId="4">'[72]P&amp;L to BR '!#REF!</definedName>
    <definedName name="Addcash" localSheetId="6">'[72]P&amp;L to BR '!#REF!</definedName>
    <definedName name="Addcash" localSheetId="5">'[73]P&amp;L to BR '!#REF!</definedName>
    <definedName name="Addcash" localSheetId="3">'[72]P&amp;L to BR '!#REF!</definedName>
    <definedName name="Addcash" localSheetId="1">'[72]P&amp;L to BR '!#REF!</definedName>
    <definedName name="Addcash">'[73]P&amp;L to BR '!#REF!</definedName>
    <definedName name="adddddddd" localSheetId="5">#REF!</definedName>
    <definedName name="adddddddd" localSheetId="3">#REF!</definedName>
    <definedName name="adddddddd" localSheetId="1">#REF!</definedName>
    <definedName name="adddddddd">#REF!</definedName>
    <definedName name="addddddddd" localSheetId="5">#REF!</definedName>
    <definedName name="addddddddd" localSheetId="3">#REF!</definedName>
    <definedName name="addddddddd" localSheetId="1">#REF!</definedName>
    <definedName name="addddddddd">#REF!</definedName>
    <definedName name="addition" localSheetId="5">#REF!</definedName>
    <definedName name="addition" localSheetId="3">#REF!</definedName>
    <definedName name="addition" localSheetId="1">#REF!</definedName>
    <definedName name="addition">#REF!</definedName>
    <definedName name="Additions">#REF!</definedName>
    <definedName name="Address">#REF!</definedName>
    <definedName name="Address2" localSheetId="0">'[96]MF Request-GW'!#REF!</definedName>
    <definedName name="Address2" localSheetId="4">'[96]MF Request-GW'!#REF!</definedName>
    <definedName name="Address2" localSheetId="6">'[96]MF Request-GW'!#REF!</definedName>
    <definedName name="Address2" localSheetId="5">'[97]MF Request-GW'!#REF!</definedName>
    <definedName name="Address2" localSheetId="3">'[96]MF Request-GW'!#REF!</definedName>
    <definedName name="Address2" localSheetId="1">'[96]MF Request-GW'!#REF!</definedName>
    <definedName name="Address2">'[97]MF Request-GW'!#REF!</definedName>
    <definedName name="AddressCountries" localSheetId="0">[98]Codes!$A$246:$A$489</definedName>
    <definedName name="AddressCountries" localSheetId="4">[98]Codes!$A$246:$A$489</definedName>
    <definedName name="AddressCountries" localSheetId="6">[98]Codes!$A$246:$A$489</definedName>
    <definedName name="AddressCountries" localSheetId="5">[99]Codes!$A$246:$A$489</definedName>
    <definedName name="AddressCountries" localSheetId="3">[98]Codes!$A$246:$A$489</definedName>
    <definedName name="AddressCountries" localSheetId="1">[98]Codes!$A$246:$A$489</definedName>
    <definedName name="AddressCountries">[99]Codes!$A$246:$A$489</definedName>
    <definedName name="AddXferCheckbyCheckID" localSheetId="5">#REF!</definedName>
    <definedName name="AddXferCheckbyCheckID" localSheetId="3">#REF!</definedName>
    <definedName name="AddXferCheckbyCheckID" localSheetId="1">#REF!</definedName>
    <definedName name="AddXferCheckbyCheckID">#REF!</definedName>
    <definedName name="AddXferCheckbyNumber" localSheetId="5">#REF!</definedName>
    <definedName name="AddXferCheckbyNumber" localSheetId="3">#REF!</definedName>
    <definedName name="AddXferCheckbyNumber" localSheetId="1">#REF!</definedName>
    <definedName name="AddXferCheckbyNumber">#REF!</definedName>
    <definedName name="AddXferCheckbyTable" localSheetId="5">#REF!</definedName>
    <definedName name="AddXferCheckbyTable" localSheetId="3">#REF!</definedName>
    <definedName name="AddXferCheckbyTable" localSheetId="1">#REF!</definedName>
    <definedName name="AddXferCheckbyTable">#REF!</definedName>
    <definedName name="AddXferCheckSLU">#REF!</definedName>
    <definedName name="adff">#REF!</definedName>
    <definedName name="adfhdfahdfah">#N/A</definedName>
    <definedName name="adfkladfjkonkl" localSheetId="0" hidden="1">{#N/A,#N/A,TRUE,"TOTALS";#N/A,#N/A,TRUE,"ROUTES"}</definedName>
    <definedName name="adfkladfjkonkl" localSheetId="4" hidden="1">{#N/A,#N/A,TRUE,"TOTALS";#N/A,#N/A,TRUE,"ROUTES"}</definedName>
    <definedName name="adfkladfjkonkl" localSheetId="6" hidden="1">{#N/A,#N/A,TRUE,"TOTALS";#N/A,#N/A,TRUE,"ROUTES"}</definedName>
    <definedName name="adfkladfjkonkl" localSheetId="5" hidden="1">{#N/A,#N/A,TRUE,"TOTALS";#N/A,#N/A,TRUE,"ROUTES"}</definedName>
    <definedName name="adfkladfjkonkl" localSheetId="3" hidden="1">{#N/A,#N/A,TRUE,"TOTALS";#N/A,#N/A,TRUE,"ROUTES"}</definedName>
    <definedName name="adfkladfjkonkl" localSheetId="1" hidden="1">{#N/A,#N/A,TRUE,"TOTALS";#N/A,#N/A,TRUE,"ROUTES"}</definedName>
    <definedName name="adfkladfjkonkl" hidden="1">{#N/A,#N/A,TRUE,"TOTALS";#N/A,#N/A,TRUE,"ROUTES"}</definedName>
    <definedName name="adfs" localSheetId="0" hidden="1">{#N/A,#N/A,FALSE,"Staffnos &amp; cost"}</definedName>
    <definedName name="adfs" localSheetId="4" hidden="1">{#N/A,#N/A,FALSE,"Staffnos &amp; cost"}</definedName>
    <definedName name="adfs" localSheetId="6" hidden="1">{#N/A,#N/A,FALSE,"Staffnos &amp; cost"}</definedName>
    <definedName name="adfs" localSheetId="5" hidden="1">{#N/A,#N/A,FALSE,"Staffnos &amp; cost"}</definedName>
    <definedName name="adfs" localSheetId="3" hidden="1">{#N/A,#N/A,FALSE,"Staffnos &amp; cost"}</definedName>
    <definedName name="adfs" localSheetId="1" hidden="1">{#N/A,#N/A,FALSE,"Staffnos &amp; cost"}</definedName>
    <definedName name="adfs" hidden="1">{#N/A,#N/A,FALSE,"Staffnos &amp; cost"}</definedName>
    <definedName name="ADFUR">#REF!</definedName>
    <definedName name="ADGFG" localSheetId="0" hidden="1">{#N/A,#N/A,FALSE,"Staffnos &amp; cost"}</definedName>
    <definedName name="ADGFG" localSheetId="4" hidden="1">{#N/A,#N/A,FALSE,"Staffnos &amp; cost"}</definedName>
    <definedName name="ADGFG" localSheetId="6" hidden="1">{#N/A,#N/A,FALSE,"Staffnos &amp; cost"}</definedName>
    <definedName name="ADGFG" localSheetId="5" hidden="1">{#N/A,#N/A,FALSE,"Staffnos &amp; cost"}</definedName>
    <definedName name="ADGFG" localSheetId="3" hidden="1">{#N/A,#N/A,FALSE,"Staffnos &amp; cost"}</definedName>
    <definedName name="ADGFG" localSheetId="1" hidden="1">{#N/A,#N/A,FALSE,"Staffnos &amp; cost"}</definedName>
    <definedName name="ADGFG" hidden="1">{#N/A,#N/A,FALSE,"Staffnos &amp; cost"}</definedName>
    <definedName name="aDirectory">[94]Account!$F$11</definedName>
    <definedName name="adj" localSheetId="5">#REF!</definedName>
    <definedName name="adj" localSheetId="3">#REF!</definedName>
    <definedName name="adj" localSheetId="1">#REF!</definedName>
    <definedName name="adj">#REF!</definedName>
    <definedName name="ADJName">[100]CountryList!$J$6</definedName>
    <definedName name="ADMIN_EXP" localSheetId="5">#REF!</definedName>
    <definedName name="ADMIN_EXP" localSheetId="3">#REF!</definedName>
    <definedName name="ADMIN_EXP" localSheetId="1">#REF!</definedName>
    <definedName name="ADMIN_EXP">#REF!</definedName>
    <definedName name="ADOFFEQ" localSheetId="5">#REF!</definedName>
    <definedName name="ADOFFEQ" localSheetId="3">#REF!</definedName>
    <definedName name="ADOFFEQ" localSheetId="1">#REF!</definedName>
    <definedName name="ADOFFEQ">#REF!</definedName>
    <definedName name="adrg" localSheetId="5">#REF!</definedName>
    <definedName name="adrg" localSheetId="3">#REF!</definedName>
    <definedName name="adrg" localSheetId="1">#REF!</definedName>
    <definedName name="adrg">#REF!</definedName>
    <definedName name="adrga">#REF!</definedName>
    <definedName name="adsa">#REF!</definedName>
    <definedName name="adsasdf">#REF!</definedName>
    <definedName name="Adv." localSheetId="4" hidden="1">#REF!,#REF!,#REF!</definedName>
    <definedName name="Adv." localSheetId="5" hidden="1">#REF!,#REF!,#REF!</definedName>
    <definedName name="Adv." localSheetId="3" hidden="1">#REF!,#REF!,#REF!</definedName>
    <definedName name="Adv." localSheetId="1" hidden="1">#REF!,#REF!,#REF!</definedName>
    <definedName name="Adv." hidden="1">#REF!,#REF!,#REF!</definedName>
    <definedName name="advances">#REF!</definedName>
    <definedName name="advancetax">#REF!</definedName>
    <definedName name="advexp.">#REF!</definedName>
    <definedName name="advtaxpybl" localSheetId="0">'[76]s creditors'!$AG$58</definedName>
    <definedName name="advtaxpybl" localSheetId="4">'[76]s creditors'!$AG$58</definedName>
    <definedName name="advtaxpybl" localSheetId="6">'[76]s creditors'!$AG$58</definedName>
    <definedName name="advtaxpybl" localSheetId="5">'[77]s creditors'!$AG$58</definedName>
    <definedName name="advtaxpybl" localSheetId="3">'[76]s creditors'!$AG$58</definedName>
    <definedName name="advtaxpybl" localSheetId="1">'[76]s creditors'!$AG$58</definedName>
    <definedName name="advtaxpybl">'[77]s creditors'!$AG$58</definedName>
    <definedName name="ADW">#N/A</definedName>
    <definedName name="ae">#REF!</definedName>
    <definedName name="aeh">#REF!</definedName>
    <definedName name="aertert" localSheetId="0">'[30]FORM-16'!#REF!</definedName>
    <definedName name="aertert" localSheetId="4">'[30]FORM-16'!#REF!</definedName>
    <definedName name="aertert" localSheetId="6">'[30]FORM-16'!#REF!</definedName>
    <definedName name="aertert" localSheetId="5">'[31]FORM-16'!#REF!</definedName>
    <definedName name="aertert" localSheetId="3">'[30]FORM-16'!#REF!</definedName>
    <definedName name="aertert" localSheetId="1">'[30]FORM-16'!#REF!</definedName>
    <definedName name="aertert">'[31]FORM-16'!#REF!</definedName>
    <definedName name="aery" localSheetId="4">#REF!</definedName>
    <definedName name="aery" localSheetId="5">#REF!</definedName>
    <definedName name="aery" localSheetId="3">#REF!</definedName>
    <definedName name="aery" localSheetId="1">#REF!</definedName>
    <definedName name="aery">#REF!</definedName>
    <definedName name="aet" localSheetId="0">[40]entitlements!#REF!</definedName>
    <definedName name="aet" localSheetId="4">[40]entitlements!#REF!</definedName>
    <definedName name="aet" localSheetId="6">[40]entitlements!#REF!</definedName>
    <definedName name="aet" localSheetId="5">[41]entitlements!#REF!</definedName>
    <definedName name="aet" localSheetId="3">[40]entitlements!#REF!</definedName>
    <definedName name="aet" localSheetId="1">[40]entitlements!#REF!</definedName>
    <definedName name="aet">[41]entitlements!#REF!</definedName>
    <definedName name="aet4t" localSheetId="0">'[30]FORM-16'!#REF!</definedName>
    <definedName name="aet4t" localSheetId="4">'[30]FORM-16'!#REF!</definedName>
    <definedName name="aet4t" localSheetId="6">'[30]FORM-16'!#REF!</definedName>
    <definedName name="aet4t" localSheetId="5">'[31]FORM-16'!#REF!</definedName>
    <definedName name="aet4t" localSheetId="3">'[30]FORM-16'!#REF!</definedName>
    <definedName name="aet4t" localSheetId="1">'[30]FORM-16'!#REF!</definedName>
    <definedName name="aet4t">'[31]FORM-16'!#REF!</definedName>
    <definedName name="aetga" localSheetId="4">#REF!</definedName>
    <definedName name="aetga" localSheetId="5">#REF!</definedName>
    <definedName name="aetga" localSheetId="3">#REF!</definedName>
    <definedName name="aetga" localSheetId="1">#REF!</definedName>
    <definedName name="aetga">#REF!</definedName>
    <definedName name="aetq4t" localSheetId="4">#REF!</definedName>
    <definedName name="aetq4t" localSheetId="5">#REF!</definedName>
    <definedName name="aetq4t" localSheetId="3">#REF!</definedName>
    <definedName name="aetq4t" localSheetId="1">#REF!</definedName>
    <definedName name="aetq4t">#REF!</definedName>
    <definedName name="aey" localSheetId="4">#REF!</definedName>
    <definedName name="aey" localSheetId="5">#REF!</definedName>
    <definedName name="aey" localSheetId="3">#REF!</definedName>
    <definedName name="aey" localSheetId="1">#REF!</definedName>
    <definedName name="aey">#REF!</definedName>
    <definedName name="aey3a">#REF!</definedName>
    <definedName name="AEY45AY" localSheetId="0">'[101]FORM-16'!#REF!</definedName>
    <definedName name="AEY45AY" localSheetId="4">'[101]FORM-16'!#REF!</definedName>
    <definedName name="AEY45AY" localSheetId="6">'[101]FORM-16'!#REF!</definedName>
    <definedName name="AEY45AY" localSheetId="5">'[102]FORM-16'!#REF!</definedName>
    <definedName name="AEY45AY" localSheetId="3">'[101]FORM-16'!#REF!</definedName>
    <definedName name="AEY45AY" localSheetId="1">'[101]FORM-16'!#REF!</definedName>
    <definedName name="AEY45AY">'[102]FORM-16'!#REF!</definedName>
    <definedName name="AEYA5Y" localSheetId="0">'[101]FORM-16'!#REF!</definedName>
    <definedName name="AEYA5Y" localSheetId="4">'[101]FORM-16'!#REF!</definedName>
    <definedName name="AEYA5Y" localSheetId="6">'[101]FORM-16'!#REF!</definedName>
    <definedName name="AEYA5Y" localSheetId="5">'[102]FORM-16'!#REF!</definedName>
    <definedName name="AEYA5Y" localSheetId="3">'[101]FORM-16'!#REF!</definedName>
    <definedName name="AEYA5Y" localSheetId="1">'[101]FORM-16'!#REF!</definedName>
    <definedName name="AEYA5Y">'[102]FORM-16'!#REF!</definedName>
    <definedName name="aeyae" localSheetId="0">'[103]FORM-16'!$B$1:$K$61</definedName>
    <definedName name="aeyae" localSheetId="4">'[103]FORM-16'!$B$1:$K$61</definedName>
    <definedName name="aeyae" localSheetId="6">'[103]FORM-16'!$B$1:$K$61</definedName>
    <definedName name="aeyae" localSheetId="5">'[104]FORM-16'!$B$1:$K$61</definedName>
    <definedName name="aeyae" localSheetId="3">'[103]FORM-16'!$B$1:$K$61</definedName>
    <definedName name="aeyae" localSheetId="1">'[103]FORM-16'!$B$1:$K$61</definedName>
    <definedName name="aeyae">'[104]FORM-16'!$B$1:$K$61</definedName>
    <definedName name="aeyAEY" localSheetId="0">'[101]FORM-16'!#REF!</definedName>
    <definedName name="aeyAEY" localSheetId="4">'[101]FORM-16'!#REF!</definedName>
    <definedName name="aeyAEY" localSheetId="6">'[101]FORM-16'!#REF!</definedName>
    <definedName name="aeyAEY" localSheetId="5">'[102]FORM-16'!#REF!</definedName>
    <definedName name="aeyAEY" localSheetId="3">'[101]FORM-16'!#REF!</definedName>
    <definedName name="aeyAEY" localSheetId="1">'[101]FORM-16'!#REF!</definedName>
    <definedName name="aeyAEY">'[102]FORM-16'!#REF!</definedName>
    <definedName name="AEYAY" localSheetId="0">'[101]FORM-16'!#REF!</definedName>
    <definedName name="AEYAY" localSheetId="4">'[101]FORM-16'!#REF!</definedName>
    <definedName name="AEYAY" localSheetId="6">'[101]FORM-16'!#REF!</definedName>
    <definedName name="AEYAY" localSheetId="5">'[102]FORM-16'!#REF!</definedName>
    <definedName name="AEYAY" localSheetId="3">'[101]FORM-16'!#REF!</definedName>
    <definedName name="AEYAY" localSheetId="1">'[101]FORM-16'!#REF!</definedName>
    <definedName name="AEYAY">'[102]FORM-16'!#REF!</definedName>
    <definedName name="AEYRAY" localSheetId="0">'[101]FORM-16'!#REF!</definedName>
    <definedName name="AEYRAY" localSheetId="4">'[101]FORM-16'!#REF!</definedName>
    <definedName name="AEYRAY" localSheetId="6">'[101]FORM-16'!#REF!</definedName>
    <definedName name="AEYRAY" localSheetId="5">'[102]FORM-16'!#REF!</definedName>
    <definedName name="AEYRAY" localSheetId="3">'[101]FORM-16'!#REF!</definedName>
    <definedName name="AEYRAY" localSheetId="1">'[101]FORM-16'!#REF!</definedName>
    <definedName name="AEYRAY">'[102]FORM-16'!#REF!</definedName>
    <definedName name="aeyrq" localSheetId="0">'[103]FORM-16'!$B$63:$K$135</definedName>
    <definedName name="aeyrq" localSheetId="4">'[103]FORM-16'!$B$63:$K$135</definedName>
    <definedName name="aeyrq" localSheetId="6">'[103]FORM-16'!$B$63:$K$135</definedName>
    <definedName name="aeyrq" localSheetId="5">'[104]FORM-16'!$B$63:$K$135</definedName>
    <definedName name="aeyrq" localSheetId="3">'[103]FORM-16'!$B$63:$K$135</definedName>
    <definedName name="aeyrq" localSheetId="1">'[103]FORM-16'!$B$63:$K$135</definedName>
    <definedName name="aeyrq">'[104]FORM-16'!$B$63:$K$135</definedName>
    <definedName name="aeyt" localSheetId="0">'[105]FORM-16'!$A$63:$J$135</definedName>
    <definedName name="aeyt" localSheetId="4">'[105]FORM-16'!$A$63:$J$135</definedName>
    <definedName name="aeyt" localSheetId="6">'[105]FORM-16'!$A$63:$J$135</definedName>
    <definedName name="aeyt" localSheetId="5">'[106]FORM-16'!$A$63:$J$135</definedName>
    <definedName name="aeyt" localSheetId="3">'[105]FORM-16'!$A$63:$J$135</definedName>
    <definedName name="aeyt" localSheetId="1">'[105]FORM-16'!$A$63:$J$135</definedName>
    <definedName name="aeyt">'[106]FORM-16'!$A$63:$J$135</definedName>
    <definedName name="AEYY" localSheetId="0">'[101]FORM-16'!#REF!</definedName>
    <definedName name="AEYY" localSheetId="4">'[101]FORM-16'!#REF!</definedName>
    <definedName name="AEYY" localSheetId="6">'[101]FORM-16'!#REF!</definedName>
    <definedName name="AEYY" localSheetId="5">'[102]FORM-16'!#REF!</definedName>
    <definedName name="AEYY" localSheetId="3">'[101]FORM-16'!#REF!</definedName>
    <definedName name="AEYY" localSheetId="1">'[101]FORM-16'!#REF!</definedName>
    <definedName name="AEYY">'[102]FORM-16'!#REF!</definedName>
    <definedName name="AF" localSheetId="0" hidden="1">{"EE4 Budget months only in USD",#N/A,TRUE,"Profit and Loss";"EE4 Budget months only in USD",#N/A,TRUE,"Firm capex";"EE4 Budget months only in USD",#N/A,TRUE,"Cashflow";"EE4 Budget months only in USD",#N/A,TRUE,"Balance Sheet"}</definedName>
    <definedName name="AF" localSheetId="4" hidden="1">{"EE4 Budget months only in USD",#N/A,TRUE,"Profit and Loss";"EE4 Budget months only in USD",#N/A,TRUE,"Firm capex";"EE4 Budget months only in USD",#N/A,TRUE,"Cashflow";"EE4 Budget months only in USD",#N/A,TRUE,"Balance Sheet"}</definedName>
    <definedName name="AF" localSheetId="6" hidden="1">{"EE4 Budget months only in USD",#N/A,TRUE,"Profit and Loss";"EE4 Budget months only in USD",#N/A,TRUE,"Firm capex";"EE4 Budget months only in USD",#N/A,TRUE,"Cashflow";"EE4 Budget months only in USD",#N/A,TRUE,"Balance Sheet"}</definedName>
    <definedName name="AF" localSheetId="5" hidden="1">{"EE4 Budget months only in USD",#N/A,TRUE,"Profit and Loss";"EE4 Budget months only in USD",#N/A,TRUE,"Firm capex";"EE4 Budget months only in USD",#N/A,TRUE,"Cashflow";"EE4 Budget months only in USD",#N/A,TRUE,"Balance Sheet"}</definedName>
    <definedName name="AF" localSheetId="3" hidden="1">{"EE4 Budget months only in USD",#N/A,TRUE,"Profit and Loss";"EE4 Budget months only in USD",#N/A,TRUE,"Firm capex";"EE4 Budget months only in USD",#N/A,TRUE,"Cashflow";"EE4 Budget months only in USD",#N/A,TRUE,"Balance Sheet"}</definedName>
    <definedName name="AF" localSheetId="1" hidden="1">{"EE4 Budget months only in USD",#N/A,TRUE,"Profit and Loss";"EE4 Budget months only in USD",#N/A,TRUE,"Firm capex";"EE4 Budget months only in USD",#N/A,TRUE,"Cashflow";"EE4 Budget months only in USD",#N/A,TRUE,"Balance Sheet"}</definedName>
    <definedName name="AF" hidden="1">{"EE4 Budget months only in USD",#N/A,TRUE,"Profit and Loss";"EE4 Budget months only in USD",#N/A,TRUE,"Firm capex";"EE4 Budget months only in USD",#N/A,TRUE,"Cashflow";"EE4 Budget months only in USD",#N/A,TRUE,"Balance Sheet"}</definedName>
    <definedName name="Afa_SoAfaKumBil">#REF!</definedName>
    <definedName name="Afa_SoAfaKumKalk">#REF!</definedName>
    <definedName name="afaesg" localSheetId="0">'[84]FORM-16'!#REF!</definedName>
    <definedName name="afaesg" localSheetId="4">'[84]FORM-16'!#REF!</definedName>
    <definedName name="afaesg" localSheetId="6">'[84]FORM-16'!#REF!</definedName>
    <definedName name="afaesg" localSheetId="5">'[85]FORM-16'!#REF!</definedName>
    <definedName name="afaesg" localSheetId="3">'[84]FORM-16'!#REF!</definedName>
    <definedName name="afaesg" localSheetId="1">'[84]FORM-16'!#REF!</definedName>
    <definedName name="afaesg">'[85]FORM-16'!#REF!</definedName>
    <definedName name="AfaKumBil" localSheetId="5">#REF!</definedName>
    <definedName name="AfaKumBil" localSheetId="3">#REF!</definedName>
    <definedName name="AfaKumBil" localSheetId="1">#REF!</definedName>
    <definedName name="AfaKumBil">#REF!</definedName>
    <definedName name="AfaLfdJahrBil" localSheetId="5">#REF!</definedName>
    <definedName name="AfaLfdJahrBil" localSheetId="3">#REF!</definedName>
    <definedName name="AfaLfdJahrBil" localSheetId="1">#REF!</definedName>
    <definedName name="AfaLfdJahrBil">#REF!</definedName>
    <definedName name="AfaLfdMonatBil" localSheetId="5">#REF!</definedName>
    <definedName name="AfaLfdMonatBil" localSheetId="3">#REF!</definedName>
    <definedName name="AfaLfdMonatBil" localSheetId="1">#REF!</definedName>
    <definedName name="AfaLfdMonatBil">#REF!</definedName>
    <definedName name="afawfadfafda"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afawfadfafda"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afawfadfafda"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afawfadfafda"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afawfadfafda"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afawfadfafda"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afawfadfafda"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afdghfdahdfahdfah">#N/A</definedName>
    <definedName name="afdqwfd">#REF!</definedName>
    <definedName name="aFileType">[94]Account!$F$12</definedName>
    <definedName name="AFWER" localSheetId="0" hidden="1">{"EE4 Budget years USD",#N/A,TRUE,"Profit and Loss";"EE4 Budget years USD",#N/A,TRUE,"Firm capex";"EE4 Budget years USD",#N/A,TRUE,"Cashflow";"EE4 Budget years USD",#N/A,TRUE,"Balance Sheet"}</definedName>
    <definedName name="AFWER" localSheetId="4" hidden="1">{"EE4 Budget years USD",#N/A,TRUE,"Profit and Loss";"EE4 Budget years USD",#N/A,TRUE,"Firm capex";"EE4 Budget years USD",#N/A,TRUE,"Cashflow";"EE4 Budget years USD",#N/A,TRUE,"Balance Sheet"}</definedName>
    <definedName name="AFWER" localSheetId="6" hidden="1">{"EE4 Budget years USD",#N/A,TRUE,"Profit and Loss";"EE4 Budget years USD",#N/A,TRUE,"Firm capex";"EE4 Budget years USD",#N/A,TRUE,"Cashflow";"EE4 Budget years USD",#N/A,TRUE,"Balance Sheet"}</definedName>
    <definedName name="AFWER" localSheetId="5" hidden="1">{"EE4 Budget years USD",#N/A,TRUE,"Profit and Loss";"EE4 Budget years USD",#N/A,TRUE,"Firm capex";"EE4 Budget years USD",#N/A,TRUE,"Cashflow";"EE4 Budget years USD",#N/A,TRUE,"Balance Sheet"}</definedName>
    <definedName name="AFWER" localSheetId="3" hidden="1">{"EE4 Budget years USD",#N/A,TRUE,"Profit and Loss";"EE4 Budget years USD",#N/A,TRUE,"Firm capex";"EE4 Budget years USD",#N/A,TRUE,"Cashflow";"EE4 Budget years USD",#N/A,TRUE,"Balance Sheet"}</definedName>
    <definedName name="AFWER" localSheetId="1" hidden="1">{"EE4 Budget years USD",#N/A,TRUE,"Profit and Loss";"EE4 Budget years USD",#N/A,TRUE,"Firm capex";"EE4 Budget years USD",#N/A,TRUE,"Cashflow";"EE4 Budget years USD",#N/A,TRUE,"Balance Sheet"}</definedName>
    <definedName name="AFWER" hidden="1">{"EE4 Budget years USD",#N/A,TRUE,"Profit and Loss";"EE4 Budget years USD",#N/A,TRUE,"Firm capex";"EE4 Budget years USD",#N/A,TRUE,"Cashflow";"EE4 Budget years USD",#N/A,TRUE,"Balance Sheet"}</definedName>
    <definedName name="ag">#REF!</definedName>
    <definedName name="agdump">#REF!</definedName>
    <definedName name="AGE" localSheetId="0" hidden="1">{#N/A,#N/A,FALSE,"Staffnos &amp; cost"}</definedName>
    <definedName name="AGE" localSheetId="4" hidden="1">{#N/A,#N/A,FALSE,"Staffnos &amp; cost"}</definedName>
    <definedName name="AGE" localSheetId="6" hidden="1">{#N/A,#N/A,FALSE,"Staffnos &amp; cost"}</definedName>
    <definedName name="AGE" localSheetId="5" hidden="1">{#N/A,#N/A,FALSE,"Staffnos &amp; cost"}</definedName>
    <definedName name="AGE" localSheetId="3" hidden="1">{#N/A,#N/A,FALSE,"Staffnos &amp; cost"}</definedName>
    <definedName name="AGE" localSheetId="1" hidden="1">{#N/A,#N/A,FALSE,"Staffnos &amp; cost"}</definedName>
    <definedName name="AGE" hidden="1">{#N/A,#N/A,FALSE,"Staffnos &amp; cost"}</definedName>
    <definedName name="agea" localSheetId="0">[40]entitlements!#REF!</definedName>
    <definedName name="agea" localSheetId="4">[40]entitlements!#REF!</definedName>
    <definedName name="agea" localSheetId="6">[40]entitlements!#REF!</definedName>
    <definedName name="agea" localSheetId="5">[41]entitlements!#REF!</definedName>
    <definedName name="agea" localSheetId="3">[40]entitlements!#REF!</definedName>
    <definedName name="agea" localSheetId="1">[40]entitlements!#REF!</definedName>
    <definedName name="agea">[41]entitlements!#REF!</definedName>
    <definedName name="agedump" localSheetId="4">#REF!</definedName>
    <definedName name="agedump" localSheetId="5">#REF!</definedName>
    <definedName name="agedump" localSheetId="3">#REF!</definedName>
    <definedName name="agedump" localSheetId="1">#REF!</definedName>
    <definedName name="agedump">#REF!</definedName>
    <definedName name="ageing" localSheetId="4">#REF!</definedName>
    <definedName name="ageing" localSheetId="5">#REF!</definedName>
    <definedName name="ageing" localSheetId="3">#REF!</definedName>
    <definedName name="ageing" localSheetId="1">#REF!</definedName>
    <definedName name="ageing">#REF!</definedName>
    <definedName name="AgeLoss" localSheetId="4">#REF!</definedName>
    <definedName name="AgeLoss" localSheetId="5">#REF!</definedName>
    <definedName name="AgeLoss" localSheetId="3">#REF!</definedName>
    <definedName name="AgeLoss" localSheetId="1">#REF!</definedName>
    <definedName name="AgeLoss">#REF!</definedName>
    <definedName name="agencydump">#REF!</definedName>
    <definedName name="AGENCYLY">#REF!</definedName>
    <definedName name="AGENCYPLAN">#REF!</definedName>
    <definedName name="ageos">#REF!</definedName>
    <definedName name="agestock">#REF!</definedName>
    <definedName name="Aging">#REF!</definedName>
    <definedName name="agno" localSheetId="0">[107]party!$B$2:$E$830</definedName>
    <definedName name="agno" localSheetId="4">[107]party!$B$2:$E$830</definedName>
    <definedName name="agno" localSheetId="6">[107]party!$B$2:$E$830</definedName>
    <definedName name="agno" localSheetId="5">[108]party!$B$2:$E$830</definedName>
    <definedName name="agno" localSheetId="3">[107]party!$B$2:$E$830</definedName>
    <definedName name="agno" localSheetId="1">[107]party!$B$2:$E$830</definedName>
    <definedName name="agno">[108]party!$B$2:$E$830</definedName>
    <definedName name="agr" localSheetId="5">#REF!</definedName>
    <definedName name="agr" localSheetId="3">#REF!</definedName>
    <definedName name="agr" localSheetId="1">#REF!</definedName>
    <definedName name="agr">#REF!</definedName>
    <definedName name="AGRO_Costs" localSheetId="0">'[17]#REF'!$B$21:$P$21</definedName>
    <definedName name="AGRO_Costs" localSheetId="4">'[17]#REF'!$B$21:$P$21</definedName>
    <definedName name="AGRO_Costs" localSheetId="6">'[17]#REF'!$B$21:$P$21</definedName>
    <definedName name="AGRO_Costs" localSheetId="5">'[18]#REF'!$B$21:$P$21</definedName>
    <definedName name="AGRO_Costs" localSheetId="3">'[17]#REF'!$B$21:$P$21</definedName>
    <definedName name="AGRO_Costs" localSheetId="1">'[17]#REF'!$B$21:$P$21</definedName>
    <definedName name="AGRO_Costs">'[18]#REF'!$B$21:$P$21</definedName>
    <definedName name="agrw" localSheetId="4">#REF!</definedName>
    <definedName name="agrw" localSheetId="5">#REF!</definedName>
    <definedName name="agrw" localSheetId="3">#REF!</definedName>
    <definedName name="agrw" localSheetId="1">#REF!</definedName>
    <definedName name="agrw">#REF!</definedName>
    <definedName name="AHC" localSheetId="4">#REF!</definedName>
    <definedName name="AHC" localSheetId="5">#REF!</definedName>
    <definedName name="AHC" localSheetId="3">#REF!</definedName>
    <definedName name="AHC" localSheetId="1">#REF!</definedName>
    <definedName name="AHC">#REF!</definedName>
    <definedName name="ahfrwue" localSheetId="0" hidden="1">{#N/A,#N/A,FALSE,"AUDIT-MWOS"}</definedName>
    <definedName name="ahfrwue" localSheetId="4" hidden="1">{#N/A,#N/A,FALSE,"AUDIT-MWOS"}</definedName>
    <definedName name="ahfrwue" localSheetId="6" hidden="1">{#N/A,#N/A,FALSE,"AUDIT-MWOS"}</definedName>
    <definedName name="ahfrwue" localSheetId="5" hidden="1">{#N/A,#N/A,FALSE,"AUDIT-MWOS"}</definedName>
    <definedName name="ahfrwue" localSheetId="3" hidden="1">{#N/A,#N/A,FALSE,"AUDIT-MWOS"}</definedName>
    <definedName name="ahfrwue" localSheetId="1" hidden="1">{#N/A,#N/A,FALSE,"AUDIT-MWOS"}</definedName>
    <definedName name="ahfrwue" hidden="1">{#N/A,#N/A,FALSE,"AUDIT-MWOS"}</definedName>
    <definedName name="ahgaeg">#REF!</definedName>
    <definedName name="ahtgkre" localSheetId="0" hidden="1">{"REP1",#N/A,FALSE,"HSSA-LOG"}</definedName>
    <definedName name="ahtgkre" localSheetId="4" hidden="1">{"REP1",#N/A,FALSE,"HSSA-LOG"}</definedName>
    <definedName name="ahtgkre" localSheetId="6" hidden="1">{"REP1",#N/A,FALSE,"HSSA-LOG"}</definedName>
    <definedName name="ahtgkre" localSheetId="5" hidden="1">{"REP1",#N/A,FALSE,"HSSA-LOG"}</definedName>
    <definedName name="ahtgkre" localSheetId="3" hidden="1">{"REP1",#N/A,FALSE,"HSSA-LOG"}</definedName>
    <definedName name="ahtgkre" localSheetId="1" hidden="1">{"REP1",#N/A,FALSE,"HSSA-LOG"}</definedName>
    <definedName name="ahtgkre" hidden="1">{"REP1",#N/A,FALSE,"HSSA-LOG"}</definedName>
    <definedName name="ai_附属公司_子公司">#REF!</definedName>
    <definedName name="aii_共同控制企业">#REF!</definedName>
    <definedName name="aiii_联营公司">#REF!</definedName>
    <definedName name="AIR_CONDITIONER">#REF!</definedName>
    <definedName name="aircompression">#REF!</definedName>
    <definedName name="aiv_合并中应抵销之交易">#REF!</definedName>
    <definedName name="ajehri" localSheetId="0" hidden="1">{#N/A,#N/A,FALSE,"AUDIT-MWOS"}</definedName>
    <definedName name="ajehri" localSheetId="4" hidden="1">{#N/A,#N/A,FALSE,"AUDIT-MWOS"}</definedName>
    <definedName name="ajehri" localSheetId="6" hidden="1">{#N/A,#N/A,FALSE,"AUDIT-MWOS"}</definedName>
    <definedName name="ajehri" localSheetId="5" hidden="1">{#N/A,#N/A,FALSE,"AUDIT-MWOS"}</definedName>
    <definedName name="ajehri" localSheetId="3" hidden="1">{#N/A,#N/A,FALSE,"AUDIT-MWOS"}</definedName>
    <definedName name="ajehri" localSheetId="1" hidden="1">{#N/A,#N/A,FALSE,"AUDIT-MWOS"}</definedName>
    <definedName name="ajehri" hidden="1">{#N/A,#N/A,FALSE,"AUDIT-MWOS"}</definedName>
    <definedName name="ajfjdsa">#REF!</definedName>
    <definedName name="AK">#REF!</definedName>
    <definedName name="Aktualisiere_KoAr">[109]Makro1!$B$1</definedName>
    <definedName name="AL" localSheetId="5">#REF!</definedName>
    <definedName name="AL" localSheetId="3">#REF!</definedName>
    <definedName name="AL" localSheetId="1">#REF!</definedName>
    <definedName name="AL">#REF!</definedName>
    <definedName name="Alerid" localSheetId="5">#REF!</definedName>
    <definedName name="Alerid" localSheetId="3">#REF!</definedName>
    <definedName name="Alerid" localSheetId="1">#REF!</definedName>
    <definedName name="Alerid">#REF!</definedName>
    <definedName name="ALL" localSheetId="5">#REF!</definedName>
    <definedName name="ALL" localSheetId="3">#REF!</definedName>
    <definedName name="ALL" localSheetId="1">#REF!</definedName>
    <definedName name="ALL">#REF!</definedName>
    <definedName name="ALL___0">#REF!</definedName>
    <definedName name="ALL_ENGGVAL" localSheetId="0">[74]Sheet2!$B$1:$H$996</definedName>
    <definedName name="ALL_ENGGVAL" localSheetId="4">[74]Sheet2!$B$1:$H$996</definedName>
    <definedName name="ALL_ENGGVAL" localSheetId="6">[74]Sheet2!$B$1:$H$996</definedName>
    <definedName name="ALL_ENGGVAL" localSheetId="5">[75]Sheet2!$B$1:$H$996</definedName>
    <definedName name="ALL_ENGGVAL" localSheetId="3">[74]Sheet2!$B$1:$H$996</definedName>
    <definedName name="ALL_ENGGVAL" localSheetId="1">[74]Sheet2!$B$1:$H$996</definedName>
    <definedName name="ALL_ENGGVAL">[75]Sheet2!$B$1:$H$996</definedName>
    <definedName name="ALL_FA" localSheetId="5">#REF!</definedName>
    <definedName name="ALL_FA" localSheetId="3">#REF!</definedName>
    <definedName name="ALL_FA" localSheetId="1">#REF!</definedName>
    <definedName name="ALL_FA">#REF!</definedName>
    <definedName name="All_Item" localSheetId="5">#REF!</definedName>
    <definedName name="All_Item" localSheetId="3">#REF!</definedName>
    <definedName name="All_Item" localSheetId="1">#REF!</definedName>
    <definedName name="All_Item">#REF!</definedName>
    <definedName name="All_minus_Cal" localSheetId="5">#REF!,#REF!,#REF!,#REF!</definedName>
    <definedName name="All_minus_Cal" localSheetId="3">#REF!,#REF!,#REF!,#REF!</definedName>
    <definedName name="All_minus_Cal" localSheetId="1">#REF!,#REF!,#REF!,#REF!</definedName>
    <definedName name="All_minus_Cal">#REF!,#REF!,#REF!,#REF!</definedName>
    <definedName name="ALLISON">[61]Ketaki!#REF!</definedName>
    <definedName name="allo" localSheetId="4">#REF!</definedName>
    <definedName name="allo" localSheetId="5">#REF!</definedName>
    <definedName name="allo" localSheetId="3">#REF!</definedName>
    <definedName name="allo" localSheetId="1">#REF!</definedName>
    <definedName name="allo">#REF!</definedName>
    <definedName name="AllOa" localSheetId="4">#REF!</definedName>
    <definedName name="AllOa" localSheetId="5">#REF!</definedName>
    <definedName name="AllOa" localSheetId="3">#REF!</definedName>
    <definedName name="AllOa" localSheetId="1">#REF!</definedName>
    <definedName name="AllOa">#REF!</definedName>
    <definedName name="AllOb" localSheetId="4">#REF!</definedName>
    <definedName name="AllOb" localSheetId="5">#REF!</definedName>
    <definedName name="AllOb" localSheetId="3">#REF!</definedName>
    <definedName name="AllOb" localSheetId="1">#REF!</definedName>
    <definedName name="AllOb">#REF!</definedName>
    <definedName name="Allow1">#REF!</definedName>
    <definedName name="Allow10">#REF!</definedName>
    <definedName name="Allow2">#REF!</definedName>
    <definedName name="Allow20">#REF!</definedName>
    <definedName name="Allow3">#REF!</definedName>
    <definedName name="Allow30">#REF!</definedName>
    <definedName name="Allow4">#REF!</definedName>
    <definedName name="Allowances">#REF!</definedName>
    <definedName name="ALM">#REF!</definedName>
    <definedName name="alp">#REF!</definedName>
    <definedName name="ALPHA">#REF!</definedName>
    <definedName name="ALPHNUM">#REF!</definedName>
    <definedName name="ALPIN">#N/A</definedName>
    <definedName name="ALPJYOU">#N/A</definedName>
    <definedName name="ALPTOI">#N/A</definedName>
    <definedName name="ALQ">#N/A</definedName>
    <definedName name="AM">#REF!</definedName>
    <definedName name="amckjd" hidden="1">#N/A</definedName>
    <definedName name="AME">#N/A</definedName>
    <definedName name="AMENWC">#N/A</definedName>
    <definedName name="AMG_AS">#REF!</definedName>
    <definedName name="AMG_PA">#REF!</definedName>
    <definedName name="amiang">#REF!</definedName>
    <definedName name="Amlodipin">#REF!</definedName>
    <definedName name="Amor">#REF!</definedName>
    <definedName name="AMORT">#REF!</definedName>
    <definedName name="Amount">[110]Sheet3!#REF!</definedName>
    <definedName name="amount_Saled" localSheetId="0">'[111]Deduction of assets'!#REF!</definedName>
    <definedName name="amount_Saled" localSheetId="4">'[111]Deduction of assets'!#REF!</definedName>
    <definedName name="amount_Saled" localSheetId="6">'[111]Deduction of assets'!#REF!</definedName>
    <definedName name="amount_Saled" localSheetId="5">'[112]Deduction of assets'!#REF!</definedName>
    <definedName name="amount_Saled" localSheetId="3">'[111]Deduction of assets'!#REF!</definedName>
    <definedName name="amount_Saled" localSheetId="1">'[111]Deduction of assets'!#REF!</definedName>
    <definedName name="amount_Saled">'[112]Deduction of assets'!#REF!</definedName>
    <definedName name="Amount1">[110]Sheet3!#REF!</definedName>
    <definedName name="AN" localSheetId="5">#REF!</definedName>
    <definedName name="AN" localSheetId="3">#REF!</definedName>
    <definedName name="AN" localSheetId="1">#REF!</definedName>
    <definedName name="AN">#REF!</definedName>
    <definedName name="anadty" localSheetId="5">#REF!</definedName>
    <definedName name="anadty" localSheetId="3">#REF!</definedName>
    <definedName name="anadty" localSheetId="1">#REF!</definedName>
    <definedName name="anadty">#REF!</definedName>
    <definedName name="analysis" localSheetId="5">#REF!</definedName>
    <definedName name="analysis" localSheetId="3">#REF!</definedName>
    <definedName name="analysis" localSheetId="1">#REF!</definedName>
    <definedName name="analysis">#REF!</definedName>
    <definedName name="anaspun">#REF!</definedName>
    <definedName name="Anfang">#REF!</definedName>
    <definedName name="anil">#REF!</definedName>
    <definedName name="ANJU_SHENOY">#REF!</definedName>
    <definedName name="Ankita">'[113]for challans'!#REF!</definedName>
    <definedName name="ann" localSheetId="5">#REF!</definedName>
    <definedName name="ann" localSheetId="3">#REF!</definedName>
    <definedName name="ann" localSheetId="1">#REF!</definedName>
    <definedName name="ann">#REF!</definedName>
    <definedName name="ANN_GOODS_IN_TRANSIT" localSheetId="0">'[114]Annex_A1-A28'!#REF!</definedName>
    <definedName name="ANN_GOODS_IN_TRANSIT" localSheetId="4">'[114]Annex_A1-A28'!#REF!</definedName>
    <definedName name="ANN_GOODS_IN_TRANSIT" localSheetId="6">'[114]Annex_A1-A28'!#REF!</definedName>
    <definedName name="ANN_GOODS_IN_TRANSIT" localSheetId="5">'[115]Annex_A1-A28'!#REF!</definedName>
    <definedName name="ANN_GOODS_IN_TRANSIT" localSheetId="3">'[114]Annex_A1-A28'!#REF!</definedName>
    <definedName name="ANN_GOODS_IN_TRANSIT" localSheetId="1">'[114]Annex_A1-A28'!#REF!</definedName>
    <definedName name="ANN_GOODS_IN_TRANSIT">'[115]Annex_A1-A28'!#REF!</definedName>
    <definedName name="ANN_SUNDRY_DEBTORS" localSheetId="5">#REF!</definedName>
    <definedName name="ANN_SUNDRY_DEBTORS" localSheetId="3">#REF!</definedName>
    <definedName name="ANN_SUNDRY_DEBTORS" localSheetId="1">#REF!</definedName>
    <definedName name="ANN_SUNDRY_DEBTORS">#REF!</definedName>
    <definedName name="Ann_X_1" localSheetId="5">#REF!</definedName>
    <definedName name="Ann_X_1" localSheetId="3">#REF!</definedName>
    <definedName name="Ann_X_1" localSheetId="1">#REF!</definedName>
    <definedName name="Ann_X_1">#REF!</definedName>
    <definedName name="Ann_Y_1" localSheetId="5">#REF!</definedName>
    <definedName name="Ann_Y_1" localSheetId="3">#REF!</definedName>
    <definedName name="Ann_Y_1" localSheetId="1">#REF!</definedName>
    <definedName name="Ann_Y_1">#REF!</definedName>
    <definedName name="Ann_Z_1">#REF!</definedName>
    <definedName name="ann2AA">[116]MAT!#REF!</definedName>
    <definedName name="ann3AA">[116]MAT!#REF!</definedName>
    <definedName name="annB" localSheetId="5">#REF!</definedName>
    <definedName name="annB" localSheetId="3">#REF!</definedName>
    <definedName name="annB" localSheetId="1">#REF!</definedName>
    <definedName name="annB">#REF!</definedName>
    <definedName name="annC" localSheetId="5">#REF!</definedName>
    <definedName name="annC" localSheetId="3">#REF!</definedName>
    <definedName name="annC" localSheetId="1">#REF!</definedName>
    <definedName name="annC">#REF!</definedName>
    <definedName name="ANND" localSheetId="0">'[117]Cover '!$B$2:$F$61</definedName>
    <definedName name="ANND" localSheetId="4">'[117]Cover '!$B$2:$F$61</definedName>
    <definedName name="ANND" localSheetId="6">'[117]Cover '!$B$2:$F$61</definedName>
    <definedName name="ANND" localSheetId="5">'[118]Cover '!$B$2:$F$61</definedName>
    <definedName name="ANND" localSheetId="3">'[117]Cover '!$B$2:$F$61</definedName>
    <definedName name="ANND" localSheetId="1">'[117]Cover '!$B$2:$F$61</definedName>
    <definedName name="ANND">'[118]Cover '!$B$2:$F$61</definedName>
    <definedName name="ANNEX" localSheetId="5">#REF!</definedName>
    <definedName name="ANNEX" localSheetId="3">#REF!</definedName>
    <definedName name="ANNEX" localSheetId="1">#REF!</definedName>
    <definedName name="ANNEX">#REF!</definedName>
    <definedName name="Annexure" localSheetId="5">#REF!</definedName>
    <definedName name="Annexure" localSheetId="3">#REF!</definedName>
    <definedName name="Annexure" localSheetId="1">#REF!</definedName>
    <definedName name="Annexure">#REF!</definedName>
    <definedName name="annexure_1" localSheetId="5">#REF!</definedName>
    <definedName name="annexure_1" localSheetId="3">#REF!</definedName>
    <definedName name="annexure_1" localSheetId="1">#REF!</definedName>
    <definedName name="annexure_1">#REF!</definedName>
    <definedName name="ANNEXURE_I">#REF!</definedName>
    <definedName name="ANNEXURE_I.I">#REF!</definedName>
    <definedName name="ANNEXURE1">#REF!</definedName>
    <definedName name="Annexure10">[119]Data!$I$3:$I$4</definedName>
    <definedName name="Annexure2">[120]Directors!#REF!</definedName>
    <definedName name="Annexure8">[119]Data!$D$3:$D$68</definedName>
    <definedName name="Annexure9">[119]Data!$F$3:$F$287</definedName>
    <definedName name="AnnexurePART1" localSheetId="5">#REF!</definedName>
    <definedName name="AnnexurePART1" localSheetId="3">#REF!</definedName>
    <definedName name="AnnexurePART1" localSheetId="1">#REF!</definedName>
    <definedName name="AnnexurePART1">#REF!</definedName>
    <definedName name="ANNX_A" localSheetId="5">#REF!</definedName>
    <definedName name="ANNX_A" localSheetId="3">#REF!</definedName>
    <definedName name="ANNX_A" localSheetId="1">#REF!</definedName>
    <definedName name="ANNX_A">#REF!</definedName>
    <definedName name="ANNX_B" localSheetId="5">#REF!</definedName>
    <definedName name="ANNX_B" localSheetId="3">#REF!</definedName>
    <definedName name="ANNX_B" localSheetId="1">#REF!</definedName>
    <definedName name="ANNX_B">#REF!</definedName>
    <definedName name="anpha">#REF!</definedName>
    <definedName name="anscount" hidden="1">1</definedName>
    <definedName name="Anti_infTotal">#REF!</definedName>
    <definedName name="Antiinf_OTC">#REF!</definedName>
    <definedName name="anx">#REF!</definedName>
    <definedName name="ap">#REF!</definedName>
    <definedName name="aparna">#REF!</definedName>
    <definedName name="aPassword">#REF!</definedName>
    <definedName name="Appendix_2">#REF!</definedName>
    <definedName name="Appendix_4">#REF!</definedName>
    <definedName name="Appendix_8">#REF!</definedName>
    <definedName name="Appl">'[121]BS CY'!#REF!</definedName>
    <definedName name="APPLICATION" localSheetId="5">#REF!</definedName>
    <definedName name="APPLICATION" localSheetId="3">#REF!</definedName>
    <definedName name="APPLICATION" localSheetId="1">#REF!</definedName>
    <definedName name="APPLICATION">#REF!</definedName>
    <definedName name="Approved" localSheetId="5">#REF!</definedName>
    <definedName name="Approved" localSheetId="3">#REF!</definedName>
    <definedName name="Approved" localSheetId="1">#REF!</definedName>
    <definedName name="Approved">#REF!</definedName>
    <definedName name="Apr" localSheetId="0" hidden="1">{#N/A,#N/A,FALSE,"Staffnos &amp; cost"}</definedName>
    <definedName name="Apr" localSheetId="4" hidden="1">{#N/A,#N/A,FALSE,"Staffnos &amp; cost"}</definedName>
    <definedName name="Apr" localSheetId="6" hidden="1">{#N/A,#N/A,FALSE,"Staffnos &amp; cost"}</definedName>
    <definedName name="Apr" localSheetId="5" hidden="1">{#N/A,#N/A,FALSE,"Staffnos &amp; cost"}</definedName>
    <definedName name="Apr" localSheetId="3" hidden="1">{#N/A,#N/A,FALSE,"Staffnos &amp; cost"}</definedName>
    <definedName name="Apr" localSheetId="1" hidden="1">{#N/A,#N/A,FALSE,"Staffnos &amp; cost"}</definedName>
    <definedName name="Apr" hidden="1">{#N/A,#N/A,FALSE,"Staffnos &amp; cost"}</definedName>
    <definedName name="Apr_98">#REF!</definedName>
    <definedName name="APRAMT">#N/A</definedName>
    <definedName name="aptb">#REF!</definedName>
    <definedName name="aptbytd">#REF!</definedName>
    <definedName name="ar">#REF!</definedName>
    <definedName name="AR_AGING">#REF!</definedName>
    <definedName name="AR_Exch_Rate">#REF!</definedName>
    <definedName name="AR_Rep_Range">OFFSET(#REF!,0,0,COUNTA(#REF!),11)</definedName>
    <definedName name="ARA_Threshold">#REF!</definedName>
    <definedName name="Arch">#REF!</definedName>
    <definedName name="Area">#REF!</definedName>
    <definedName name="AREA1">#N/A</definedName>
    <definedName name="area2">#REF!</definedName>
    <definedName name="AREA3">#N/A</definedName>
    <definedName name="AREA4">#N/A</definedName>
    <definedName name="AREA5" localSheetId="0">[122]基PLBS!#REF!</definedName>
    <definedName name="AREA5" localSheetId="4">[122]基PLBS!#REF!</definedName>
    <definedName name="AREA5" localSheetId="6">[122]基PLBS!#REF!</definedName>
    <definedName name="AREA5" localSheetId="5">[123]基PLBS!#REF!</definedName>
    <definedName name="AREA5" localSheetId="3">[122]基PLBS!#REF!</definedName>
    <definedName name="AREA5" localSheetId="1">[122]基PLBS!#REF!</definedName>
    <definedName name="AREA5">[123]基PLBS!#REF!</definedName>
    <definedName name="AREANWC">#N/A</definedName>
    <definedName name="arest">#REF!</definedName>
    <definedName name="arey" localSheetId="0">'[84]FORM-16'!#REF!</definedName>
    <definedName name="arey" localSheetId="4">'[84]FORM-16'!#REF!</definedName>
    <definedName name="arey" localSheetId="6">'[84]FORM-16'!#REF!</definedName>
    <definedName name="arey" localSheetId="5">'[85]FORM-16'!#REF!</definedName>
    <definedName name="arey" localSheetId="3">'[84]FORM-16'!#REF!</definedName>
    <definedName name="arey" localSheetId="1">'[84]FORM-16'!#REF!</definedName>
    <definedName name="arey">'[85]FORM-16'!#REF!</definedName>
    <definedName name="areya" localSheetId="5">#REF!</definedName>
    <definedName name="areya" localSheetId="3">#REF!</definedName>
    <definedName name="areya" localSheetId="1">#REF!</definedName>
    <definedName name="areya">#REF!</definedName>
    <definedName name="arga" localSheetId="0">[124]!words</definedName>
    <definedName name="arga" localSheetId="4">[124]!words</definedName>
    <definedName name="arga" localSheetId="6">[124]!words</definedName>
    <definedName name="arga" localSheetId="5">[125]!words</definedName>
    <definedName name="arga" localSheetId="3">[124]!words</definedName>
    <definedName name="arga" localSheetId="1">[124]!words</definedName>
    <definedName name="arga">[125]!words</definedName>
    <definedName name="arhyae" localSheetId="4">#REF!</definedName>
    <definedName name="arhyae" localSheetId="5">#REF!</definedName>
    <definedName name="arhyae" localSheetId="3">#REF!</definedName>
    <definedName name="arhyae" localSheetId="1">#REF!</definedName>
    <definedName name="arhyae">#REF!</definedName>
    <definedName name="Arohan" localSheetId="4">#REF!</definedName>
    <definedName name="Arohan" localSheetId="5">#REF!</definedName>
    <definedName name="Arohan" localSheetId="3">#REF!</definedName>
    <definedName name="Arohan" localSheetId="1">#REF!</definedName>
    <definedName name="Arohan">#REF!</definedName>
    <definedName name="ARP_Threshold" localSheetId="5">#REF!</definedName>
    <definedName name="ARP_Threshold" localSheetId="3">#REF!</definedName>
    <definedName name="ARP_Threshold" localSheetId="1">#REF!</definedName>
    <definedName name="ARP_Threshold">#REF!</definedName>
    <definedName name="arrow">#REF!</definedName>
    <definedName name="Artroflex_1">#REF!</definedName>
    <definedName name="Artroflex_2">#REF!</definedName>
    <definedName name="aRuleFile">[94]Account!$F$13</definedName>
    <definedName name="aryaey" localSheetId="0">[124]!words</definedName>
    <definedName name="aryaey" localSheetId="4">[124]!words</definedName>
    <definedName name="aryaey" localSheetId="6">[124]!words</definedName>
    <definedName name="aryaey" localSheetId="5">[125]!words</definedName>
    <definedName name="aryaey" localSheetId="3">[124]!words</definedName>
    <definedName name="aryaey" localSheetId="1">[124]!words</definedName>
    <definedName name="aryaey">[125]!words</definedName>
    <definedName name="AS" localSheetId="0" hidden="1">{#N/A,#N/A,FALSE,"COMICRO";#N/A,#N/A,FALSE,"BALSCH";#N/A,#N/A,FALSE,"GLASS";#N/A,#N/A,FALSE,"DEPRE";#N/A,#N/A,FALSE,"A&amp;MCUR";#N/A,#N/A,FALSE,"AGEANAlysis";#N/A,#N/A,FALSE,"CHECKS";#N/A,#N/A,FALSE,"CHECKS"}</definedName>
    <definedName name="AS" localSheetId="4" hidden="1">{#N/A,#N/A,FALSE,"COMICRO";#N/A,#N/A,FALSE,"BALSCH";#N/A,#N/A,FALSE,"GLASS";#N/A,#N/A,FALSE,"DEPRE";#N/A,#N/A,FALSE,"A&amp;MCUR";#N/A,#N/A,FALSE,"AGEANAlysis";#N/A,#N/A,FALSE,"CHECKS";#N/A,#N/A,FALSE,"CHECKS"}</definedName>
    <definedName name="AS" localSheetId="6" hidden="1">{#N/A,#N/A,FALSE,"COMICRO";#N/A,#N/A,FALSE,"BALSCH";#N/A,#N/A,FALSE,"GLASS";#N/A,#N/A,FALSE,"DEPRE";#N/A,#N/A,FALSE,"A&amp;MCUR";#N/A,#N/A,FALSE,"AGEANAlysis";#N/A,#N/A,FALSE,"CHECKS";#N/A,#N/A,FALSE,"CHECKS"}</definedName>
    <definedName name="AS" localSheetId="5" hidden="1">{#N/A,#N/A,FALSE,"COMICRO";#N/A,#N/A,FALSE,"BALSCH";#N/A,#N/A,FALSE,"GLASS";#N/A,#N/A,FALSE,"DEPRE";#N/A,#N/A,FALSE,"A&amp;MCUR";#N/A,#N/A,FALSE,"AGEANAlysis";#N/A,#N/A,FALSE,"CHECKS";#N/A,#N/A,FALSE,"CHECKS"}</definedName>
    <definedName name="AS" localSheetId="3" hidden="1">{#N/A,#N/A,FALSE,"COMICRO";#N/A,#N/A,FALSE,"BALSCH";#N/A,#N/A,FALSE,"GLASS";#N/A,#N/A,FALSE,"DEPRE";#N/A,#N/A,FALSE,"A&amp;MCUR";#N/A,#N/A,FALSE,"AGEANAlysis";#N/A,#N/A,FALSE,"CHECKS";#N/A,#N/A,FALSE,"CHECKS"}</definedName>
    <definedName name="AS" localSheetId="1" hidden="1">{#N/A,#N/A,FALSE,"COMICRO";#N/A,#N/A,FALSE,"BALSCH";#N/A,#N/A,FALSE,"GLASS";#N/A,#N/A,FALSE,"DEPRE";#N/A,#N/A,FALSE,"A&amp;MCUR";#N/A,#N/A,FALSE,"AGEANAlysis";#N/A,#N/A,FALSE,"CHECKS";#N/A,#N/A,FALSE,"CHECKS"}</definedName>
    <definedName name="AS" hidden="1">{#N/A,#N/A,FALSE,"COMICRO";#N/A,#N/A,FALSE,"BALSCH";#N/A,#N/A,FALSE,"GLASS";#N/A,#N/A,FALSE,"DEPRE";#N/A,#N/A,FALSE,"A&amp;MCUR";#N/A,#N/A,FALSE,"AGEANAlysis";#N/A,#N/A,FALSE,"CHECKS";#N/A,#N/A,FALSE,"CHECKS"}</definedName>
    <definedName name="AS_PA">#REF!</definedName>
    <definedName name="AS2DocOpenMode" hidden="1">"AS2DocumentEdit"</definedName>
    <definedName name="AS2HasNoAutoHeaderFooter" hidden="1">" "</definedName>
    <definedName name="AS2NamedRange" hidden="1">2</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#N/A</definedName>
    <definedName name="asasa" hidden="1">#REF!</definedName>
    <definedName name="asasaasassas" localSheetId="0" hidden="1">Main.SAPF4Help()</definedName>
    <definedName name="asasaasassas" localSheetId="4" hidden="1">Main.SAPF4Help()</definedName>
    <definedName name="asasaasassas" localSheetId="6" hidden="1">Main.SAPF4Help()</definedName>
    <definedName name="asasaasassas" localSheetId="5" hidden="1">Main.SAPF4Help()</definedName>
    <definedName name="asasaasassas" localSheetId="3" hidden="1">Main.SAPF4Help()</definedName>
    <definedName name="asasaasassas" localSheetId="1" hidden="1">Main.SAPF4Help()</definedName>
    <definedName name="asasaasassas" hidden="1">Main.SAPF4Help()</definedName>
    <definedName name="asasasss" localSheetId="4" hidden="1">#REF!</definedName>
    <definedName name="asasasss" localSheetId="5" hidden="1">#REF!</definedName>
    <definedName name="asasasss" localSheetId="3" hidden="1">#REF!</definedName>
    <definedName name="asasasss" localSheetId="1" hidden="1">#REF!</definedName>
    <definedName name="asasasss" hidden="1">#REF!</definedName>
    <definedName name="asc" localSheetId="0" hidden="1">{#N/A,#N/A,FALSE,"Staffnos &amp; cost"}</definedName>
    <definedName name="asc" localSheetId="4" hidden="1">{#N/A,#N/A,FALSE,"Staffnos &amp; cost"}</definedName>
    <definedName name="asc" localSheetId="6" hidden="1">{#N/A,#N/A,FALSE,"Staffnos &amp; cost"}</definedName>
    <definedName name="asc" localSheetId="5" hidden="1">{#N/A,#N/A,FALSE,"Staffnos &amp; cost"}</definedName>
    <definedName name="asc" localSheetId="3" hidden="1">{#N/A,#N/A,FALSE,"Staffnos &amp; cost"}</definedName>
    <definedName name="asc" localSheetId="1" hidden="1">{#N/A,#N/A,FALSE,"Staffnos &amp; cost"}</definedName>
    <definedName name="asc" hidden="1">{#N/A,#N/A,FALSE,"Staffnos &amp; cost"}</definedName>
    <definedName name="asd">#REF!</definedName>
    <definedName name="asdadasd" localSheetId="0" hidden="1">{#N/A,#N/A,FALSE,"COMP"}</definedName>
    <definedName name="asdadasd" localSheetId="4" hidden="1">{#N/A,#N/A,FALSE,"COMP"}</definedName>
    <definedName name="asdadasd" localSheetId="6" hidden="1">{#N/A,#N/A,FALSE,"COMP"}</definedName>
    <definedName name="asdadasd" localSheetId="5" hidden="1">{#N/A,#N/A,FALSE,"COMP"}</definedName>
    <definedName name="asdadasd" localSheetId="3" hidden="1">{#N/A,#N/A,FALSE,"COMP"}</definedName>
    <definedName name="asdadasd" localSheetId="1" hidden="1">{#N/A,#N/A,FALSE,"COMP"}</definedName>
    <definedName name="asdadasd" hidden="1">{#N/A,#N/A,FALSE,"COMP"}</definedName>
    <definedName name="asdadasd." localSheetId="0" hidden="1">{#N/A,#N/A,FALSE,"COMP"}</definedName>
    <definedName name="asdadasd." localSheetId="4" hidden="1">{#N/A,#N/A,FALSE,"COMP"}</definedName>
    <definedName name="asdadasd." localSheetId="6" hidden="1">{#N/A,#N/A,FALSE,"COMP"}</definedName>
    <definedName name="asdadasd." localSheetId="5" hidden="1">{#N/A,#N/A,FALSE,"COMP"}</definedName>
    <definedName name="asdadasd." localSheetId="3" hidden="1">{#N/A,#N/A,FALSE,"COMP"}</definedName>
    <definedName name="asdadasd." localSheetId="1" hidden="1">{#N/A,#N/A,FALSE,"COMP"}</definedName>
    <definedName name="asdadasd." hidden="1">{#N/A,#N/A,FALSE,"COMP"}</definedName>
    <definedName name="asdasdadadad" localSheetId="0" hidden="1">{#N/A,#N/A,FALSE,"COMP"}</definedName>
    <definedName name="asdasdadadad" localSheetId="4" hidden="1">{#N/A,#N/A,FALSE,"COMP"}</definedName>
    <definedName name="asdasdadadad" localSheetId="6" hidden="1">{#N/A,#N/A,FALSE,"COMP"}</definedName>
    <definedName name="asdasdadadad" localSheetId="5" hidden="1">{#N/A,#N/A,FALSE,"COMP"}</definedName>
    <definedName name="asdasdadadad" localSheetId="3" hidden="1">{#N/A,#N/A,FALSE,"COMP"}</definedName>
    <definedName name="asdasdadadad" localSheetId="1" hidden="1">{#N/A,#N/A,FALSE,"COMP"}</definedName>
    <definedName name="asdasdadadad" hidden="1">{#N/A,#N/A,FALSE,"COMP"}</definedName>
    <definedName name="asdd">#REF!</definedName>
    <definedName name="asdfasdfasdfsdfa">#REF!</definedName>
    <definedName name="asdfdg" localSheetId="0" hidden="1">{#N/A,#N/A,FALSE,"Staffnos &amp; cost"}</definedName>
    <definedName name="asdfdg" localSheetId="4" hidden="1">{#N/A,#N/A,FALSE,"Staffnos &amp; cost"}</definedName>
    <definedName name="asdfdg" localSheetId="6" hidden="1">{#N/A,#N/A,FALSE,"Staffnos &amp; cost"}</definedName>
    <definedName name="asdfdg" localSheetId="5" hidden="1">{#N/A,#N/A,FALSE,"Staffnos &amp; cost"}</definedName>
    <definedName name="asdfdg" localSheetId="3" hidden="1">{#N/A,#N/A,FALSE,"Staffnos &amp; cost"}</definedName>
    <definedName name="asdfdg" localSheetId="1" hidden="1">{#N/A,#N/A,FALSE,"Staffnos &amp; cost"}</definedName>
    <definedName name="asdfdg" hidden="1">{#N/A,#N/A,FALSE,"Staffnos &amp; cost"}</definedName>
    <definedName name="asdfgh" localSheetId="0" hidden="1">{#N/A,#N/A,FALSE,"Staffnos &amp; cost"}</definedName>
    <definedName name="asdfgh" localSheetId="4" hidden="1">{#N/A,#N/A,FALSE,"Staffnos &amp; cost"}</definedName>
    <definedName name="asdfgh" localSheetId="6" hidden="1">{#N/A,#N/A,FALSE,"Staffnos &amp; cost"}</definedName>
    <definedName name="asdfgh" localSheetId="5" hidden="1">{#N/A,#N/A,FALSE,"Staffnos &amp; cost"}</definedName>
    <definedName name="asdfgh" localSheetId="3" hidden="1">{#N/A,#N/A,FALSE,"Staffnos &amp; cost"}</definedName>
    <definedName name="asdfgh" localSheetId="1" hidden="1">{#N/A,#N/A,FALSE,"Staffnos &amp; cost"}</definedName>
    <definedName name="asdfgh" hidden="1">{#N/A,#N/A,FALSE,"Staffnos &amp; cost"}</definedName>
    <definedName name="asdgkyudf" localSheetId="0" hidden="1">{"EE4 Budget years USD",#N/A,TRUE,"Profit and Loss";"EE4 Budget years USD",#N/A,TRUE,"Firm capex";"EE4 Budget years USD",#N/A,TRUE,"Cashflow";"EE4 Budget years USD",#N/A,TRUE,"Balance Sheet"}</definedName>
    <definedName name="asdgkyudf" localSheetId="4" hidden="1">{"EE4 Budget years USD",#N/A,TRUE,"Profit and Loss";"EE4 Budget years USD",#N/A,TRUE,"Firm capex";"EE4 Budget years USD",#N/A,TRUE,"Cashflow";"EE4 Budget years USD",#N/A,TRUE,"Balance Sheet"}</definedName>
    <definedName name="asdgkyudf" localSheetId="6" hidden="1">{"EE4 Budget years USD",#N/A,TRUE,"Profit and Loss";"EE4 Budget years USD",#N/A,TRUE,"Firm capex";"EE4 Budget years USD",#N/A,TRUE,"Cashflow";"EE4 Budget years USD",#N/A,TRUE,"Balance Sheet"}</definedName>
    <definedName name="asdgkyudf" localSheetId="5" hidden="1">{"EE4 Budget years USD",#N/A,TRUE,"Profit and Loss";"EE4 Budget years USD",#N/A,TRUE,"Firm capex";"EE4 Budget years USD",#N/A,TRUE,"Cashflow";"EE4 Budget years USD",#N/A,TRUE,"Balance Sheet"}</definedName>
    <definedName name="asdgkyudf" localSheetId="3" hidden="1">{"EE4 Budget years USD",#N/A,TRUE,"Profit and Loss";"EE4 Budget years USD",#N/A,TRUE,"Firm capex";"EE4 Budget years USD",#N/A,TRUE,"Cashflow";"EE4 Budget years USD",#N/A,TRUE,"Balance Sheet"}</definedName>
    <definedName name="asdgkyudf" localSheetId="1" hidden="1">{"EE4 Budget years USD",#N/A,TRUE,"Profit and Loss";"EE4 Budget years USD",#N/A,TRUE,"Firm capex";"EE4 Budget years USD",#N/A,TRUE,"Cashflow";"EE4 Budget years USD",#N/A,TRUE,"Balance Sheet"}</definedName>
    <definedName name="asdgkyudf" hidden="1">{"EE4 Budget years USD",#N/A,TRUE,"Profit and Loss";"EE4 Budget years USD",#N/A,TRUE,"Firm capex";"EE4 Budget years USD",#N/A,TRUE,"Cashflow";"EE4 Budget years USD",#N/A,TRUE,"Balance Sheet"}</definedName>
    <definedName name="asdgsgasg" localSheetId="0" hidden="1">{#N/A,#N/A,FALSE,"Income Branch ONLY"}</definedName>
    <definedName name="asdgsgasg" localSheetId="4" hidden="1">{#N/A,#N/A,FALSE,"Income Branch ONLY"}</definedName>
    <definedName name="asdgsgasg" localSheetId="6" hidden="1">{#N/A,#N/A,FALSE,"Income Branch ONLY"}</definedName>
    <definedName name="asdgsgasg" localSheetId="5" hidden="1">{#N/A,#N/A,FALSE,"Income Branch ONLY"}</definedName>
    <definedName name="asdgsgasg" localSheetId="3" hidden="1">{#N/A,#N/A,FALSE,"Income Branch ONLY"}</definedName>
    <definedName name="asdgsgasg" localSheetId="1" hidden="1">{#N/A,#N/A,FALSE,"Income Branch ONLY"}</definedName>
    <definedName name="asdgsgasg" hidden="1">{#N/A,#N/A,FALSE,"Income Branch ONLY"}</definedName>
    <definedName name="asdgt" localSheetId="0" hidden="1">{"SCB BG EXT",#N/A,FALSE,"ADVANCEBG-EXT.D"}</definedName>
    <definedName name="asdgt" localSheetId="4" hidden="1">{"SCB BG EXT",#N/A,FALSE,"ADVANCEBG-EXT.D"}</definedName>
    <definedName name="asdgt" localSheetId="6" hidden="1">{"SCB BG EXT",#N/A,FALSE,"ADVANCEBG-EXT.D"}</definedName>
    <definedName name="asdgt" localSheetId="5" hidden="1">{"SCB BG EXT",#N/A,FALSE,"ADVANCEBG-EXT.D"}</definedName>
    <definedName name="asdgt" localSheetId="3" hidden="1">{"SCB BG EXT",#N/A,FALSE,"ADVANCEBG-EXT.D"}</definedName>
    <definedName name="asdgt" localSheetId="1" hidden="1">{"SCB BG EXT",#N/A,FALSE,"ADVANCEBG-EXT.D"}</definedName>
    <definedName name="asdgt" hidden="1">{"SCB BG EXT",#N/A,FALSE,"ADVANCEBG-EXT.D"}</definedName>
    <definedName name="asdgw">#REF!</definedName>
    <definedName name="asdjdd" localSheetId="0" hidden="1">{#N/A,#N/A,FALSE,"AUDIT-MWOS"}</definedName>
    <definedName name="asdjdd" localSheetId="4" hidden="1">{#N/A,#N/A,FALSE,"AUDIT-MWOS"}</definedName>
    <definedName name="asdjdd" localSheetId="6" hidden="1">{#N/A,#N/A,FALSE,"AUDIT-MWOS"}</definedName>
    <definedName name="asdjdd" localSheetId="5" hidden="1">{#N/A,#N/A,FALSE,"AUDIT-MWOS"}</definedName>
    <definedName name="asdjdd" localSheetId="3" hidden="1">{#N/A,#N/A,FALSE,"AUDIT-MWOS"}</definedName>
    <definedName name="asdjdd" localSheetId="1" hidden="1">{#N/A,#N/A,FALSE,"AUDIT-MWOS"}</definedName>
    <definedName name="asdjdd" hidden="1">{#N/A,#N/A,FALSE,"AUDIT-MWOS"}</definedName>
    <definedName name="ASDSAS">#N/A</definedName>
    <definedName name="ASDSDFGH" localSheetId="0" hidden="1">{#N/A,#N/A,FALSE,"Staffnos &amp; cost"}</definedName>
    <definedName name="ASDSDFGH" localSheetId="4" hidden="1">{#N/A,#N/A,FALSE,"Staffnos &amp; cost"}</definedName>
    <definedName name="ASDSDFGH" localSheetId="6" hidden="1">{#N/A,#N/A,FALSE,"Staffnos &amp; cost"}</definedName>
    <definedName name="ASDSDFGH" localSheetId="5" hidden="1">{#N/A,#N/A,FALSE,"Staffnos &amp; cost"}</definedName>
    <definedName name="ASDSDFGH" localSheetId="3" hidden="1">{#N/A,#N/A,FALSE,"Staffnos &amp; cost"}</definedName>
    <definedName name="ASDSDFGH" localSheetId="1" hidden="1">{#N/A,#N/A,FALSE,"Staffnos &amp; cost"}</definedName>
    <definedName name="ASDSDFGH" hidden="1">{#N/A,#N/A,FALSE,"Staffnos &amp; cost"}</definedName>
    <definedName name="asdt" localSheetId="0" hidden="1">{"SCB BG EXT",#N/A,FALSE,"ADVANCEBG-EXT.D"}</definedName>
    <definedName name="asdt" localSheetId="4" hidden="1">{"SCB BG EXT",#N/A,FALSE,"ADVANCEBG-EXT.D"}</definedName>
    <definedName name="asdt" localSheetId="6" hidden="1">{"SCB BG EXT",#N/A,FALSE,"ADVANCEBG-EXT.D"}</definedName>
    <definedName name="asdt" localSheetId="5" hidden="1">{"SCB BG EXT",#N/A,FALSE,"ADVANCEBG-EXT.D"}</definedName>
    <definedName name="asdt" localSheetId="3" hidden="1">{"SCB BG EXT",#N/A,FALSE,"ADVANCEBG-EXT.D"}</definedName>
    <definedName name="asdt" localSheetId="1" hidden="1">{"SCB BG EXT",#N/A,FALSE,"ADVANCEBG-EXT.D"}</definedName>
    <definedName name="asdt" hidden="1">{"SCB BG EXT",#N/A,FALSE,"ADVANCEBG-EXT.D"}</definedName>
    <definedName name="ased">#REF!</definedName>
    <definedName name="asegt" localSheetId="0">[126]!words</definedName>
    <definedName name="asegt" localSheetId="4">[126]!words</definedName>
    <definedName name="asegt" localSheetId="6">[126]!words</definedName>
    <definedName name="asegt" localSheetId="5">[127]!words</definedName>
    <definedName name="asegt" localSheetId="3">[126]!words</definedName>
    <definedName name="asegt" localSheetId="1">[126]!words</definedName>
    <definedName name="asegt">[127]!words</definedName>
    <definedName name="aServer" localSheetId="4">#REF!</definedName>
    <definedName name="aServer" localSheetId="5">#REF!</definedName>
    <definedName name="aServer" localSheetId="3">#REF!</definedName>
    <definedName name="aServer" localSheetId="1">#REF!</definedName>
    <definedName name="aServer">#REF!</definedName>
    <definedName name="ASF" localSheetId="4">#REF!</definedName>
    <definedName name="ASF" localSheetId="5">#REF!</definedName>
    <definedName name="ASF" localSheetId="3">#REF!</definedName>
    <definedName name="ASF" localSheetId="1">#REF!</definedName>
    <definedName name="ASF">#REF!</definedName>
    <definedName name="asf." localSheetId="0" hidden="1">{"'All AERs-2000-2001'!$A$5:$K$39"}</definedName>
    <definedName name="asf." localSheetId="4" hidden="1">{"'All AERs-2000-2001'!$A$5:$K$39"}</definedName>
    <definedName name="asf." localSheetId="6" hidden="1">{"'All AERs-2000-2001'!$A$5:$K$39"}</definedName>
    <definedName name="asf." localSheetId="5" hidden="1">{"'All AERs-2000-2001'!$A$5:$K$39"}</definedName>
    <definedName name="asf." localSheetId="3" hidden="1">{"'All AERs-2000-2001'!$A$5:$K$39"}</definedName>
    <definedName name="asf." localSheetId="1" hidden="1">{"'All AERs-2000-2001'!$A$5:$K$39"}</definedName>
    <definedName name="asf." hidden="1">{"'All AERs-2000-2001'!$A$5:$K$39"}</definedName>
    <definedName name="asfasd" localSheetId="0" hidden="1">{#N/A,#N/A,FALSE,"Income Branch ONLY"}</definedName>
    <definedName name="asfasd" localSheetId="4" hidden="1">{#N/A,#N/A,FALSE,"Income Branch ONLY"}</definedName>
    <definedName name="asfasd" localSheetId="6" hidden="1">{#N/A,#N/A,FALSE,"Income Branch ONLY"}</definedName>
    <definedName name="asfasd" localSheetId="5" hidden="1">{#N/A,#N/A,FALSE,"Income Branch ONLY"}</definedName>
    <definedName name="asfasd" localSheetId="3" hidden="1">{#N/A,#N/A,FALSE,"Income Branch ONLY"}</definedName>
    <definedName name="asfasd" localSheetId="1" hidden="1">{#N/A,#N/A,FALSE,"Income Branch ONLY"}</definedName>
    <definedName name="asfasd" hidden="1">{#N/A,#N/A,FALSE,"Income Branch ONLY"}</definedName>
    <definedName name="ASFKJDG" localSheetId="0"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ASFKJDG" localSheetId="4"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ASFKJDG" localSheetId="6"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ASFKJDG" localSheetId="5"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ASFKJDG" localSheetId="3"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ASFKJDG" localSheetId="1"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ASFKJDG"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asfklh" localSheetId="0" hidden="1">{"PLC Company Budget years",#N/A,TRUE,"Profit and Loss";"PLC Company Budget years",#N/A,TRUE,"Firm capex";"PLC Company Budget years",#N/A,TRUE,"Gross profit analysis";"PLC Company Budget years",#N/A,TRUE,"Cashflow";"PLC Company Budget years",#N/A,TRUE,"Balance Sheet"}</definedName>
    <definedName name="asfklh" localSheetId="4" hidden="1">{"PLC Company Budget years",#N/A,TRUE,"Profit and Loss";"PLC Company Budget years",#N/A,TRUE,"Firm capex";"PLC Company Budget years",#N/A,TRUE,"Gross profit analysis";"PLC Company Budget years",#N/A,TRUE,"Cashflow";"PLC Company Budget years",#N/A,TRUE,"Balance Sheet"}</definedName>
    <definedName name="asfklh" localSheetId="6" hidden="1">{"PLC Company Budget years",#N/A,TRUE,"Profit and Loss";"PLC Company Budget years",#N/A,TRUE,"Firm capex";"PLC Company Budget years",#N/A,TRUE,"Gross profit analysis";"PLC Company Budget years",#N/A,TRUE,"Cashflow";"PLC Company Budget years",#N/A,TRUE,"Balance Sheet"}</definedName>
    <definedName name="asfklh" localSheetId="5" hidden="1">{"PLC Company Budget years",#N/A,TRUE,"Profit and Loss";"PLC Company Budget years",#N/A,TRUE,"Firm capex";"PLC Company Budget years",#N/A,TRUE,"Gross profit analysis";"PLC Company Budget years",#N/A,TRUE,"Cashflow";"PLC Company Budget years",#N/A,TRUE,"Balance Sheet"}</definedName>
    <definedName name="asfklh" localSheetId="3" hidden="1">{"PLC Company Budget years",#N/A,TRUE,"Profit and Loss";"PLC Company Budget years",#N/A,TRUE,"Firm capex";"PLC Company Budget years",#N/A,TRUE,"Gross profit analysis";"PLC Company Budget years",#N/A,TRUE,"Cashflow";"PLC Company Budget years",#N/A,TRUE,"Balance Sheet"}</definedName>
    <definedName name="asfklh" localSheetId="1" hidden="1">{"PLC Company Budget years",#N/A,TRUE,"Profit and Loss";"PLC Company Budget years",#N/A,TRUE,"Firm capex";"PLC Company Budget years",#N/A,TRUE,"Gross profit analysis";"PLC Company Budget years",#N/A,TRUE,"Cashflow";"PLC Company Budget years",#N/A,TRUE,"Balance Sheet"}</definedName>
    <definedName name="asfklh" hidden="1">{"PLC Company Budget years",#N/A,TRUE,"Profit and Loss";"PLC Company Budget years",#N/A,TRUE,"Firm capex";"PLC Company Budget years",#N/A,TRUE,"Gross profit analysis";"PLC Company Budget years",#N/A,TRUE,"Cashflow";"PLC Company Budget years",#N/A,TRUE,"Balance Sheet"}</definedName>
    <definedName name="asfsdf" localSheetId="0" hidden="1">{#N/A,#N/A,FALSE,"COMP"}</definedName>
    <definedName name="asfsdf" localSheetId="4" hidden="1">{#N/A,#N/A,FALSE,"COMP"}</definedName>
    <definedName name="asfsdf" localSheetId="6" hidden="1">{#N/A,#N/A,FALSE,"COMP"}</definedName>
    <definedName name="asfsdf" localSheetId="5" hidden="1">{#N/A,#N/A,FALSE,"COMP"}</definedName>
    <definedName name="asfsdf" localSheetId="3" hidden="1">{#N/A,#N/A,FALSE,"COMP"}</definedName>
    <definedName name="asfsdf" localSheetId="1" hidden="1">{#N/A,#N/A,FALSE,"COMP"}</definedName>
    <definedName name="asfsdf" hidden="1">{#N/A,#N/A,FALSE,"COMP"}</definedName>
    <definedName name="asg" localSheetId="0">'[84]FORM-16'!#REF!</definedName>
    <definedName name="asg" localSheetId="4">'[84]FORM-16'!#REF!</definedName>
    <definedName name="asg" localSheetId="6">'[84]FORM-16'!#REF!</definedName>
    <definedName name="asg" localSheetId="5">'[85]FORM-16'!#REF!</definedName>
    <definedName name="asg" localSheetId="3">'[84]FORM-16'!#REF!</definedName>
    <definedName name="asg" localSheetId="1">'[84]FORM-16'!#REF!</definedName>
    <definedName name="asg">'[85]FORM-16'!#REF!</definedName>
    <definedName name="ash" localSheetId="0">'[128]ALL-IBANK-BRS'!$A$1:$B$453</definedName>
    <definedName name="ash" localSheetId="4">'[128]ALL-IBANK-BRS'!$A$1:$B$453</definedName>
    <definedName name="ash" localSheetId="6">'[128]ALL-IBANK-BRS'!$A$1:$B$453</definedName>
    <definedName name="ash" localSheetId="5">'[129]ALL-IBANK-BRS'!$A$1:$B$453</definedName>
    <definedName name="ash" localSheetId="3">'[128]ALL-IBANK-BRS'!$A$1:$B$453</definedName>
    <definedName name="ash" localSheetId="1">'[128]ALL-IBANK-BRS'!$A$1:$B$453</definedName>
    <definedName name="ash">'[129]ALL-IBANK-BRS'!$A$1:$B$453</definedName>
    <definedName name="ashv" localSheetId="0">'[130]ALL-IBANK-BRS'!$A$1:$B$453</definedName>
    <definedName name="ashv" localSheetId="4">'[130]ALL-IBANK-BRS'!$A$1:$B$453</definedName>
    <definedName name="ashv" localSheetId="6">'[130]ALL-IBANK-BRS'!$A$1:$B$453</definedName>
    <definedName name="ashv" localSheetId="5">'[131]ALL-IBANK-BRS'!$A$1:$B$453</definedName>
    <definedName name="ashv" localSheetId="3">'[130]ALL-IBANK-BRS'!$A$1:$B$453</definedName>
    <definedName name="ashv" localSheetId="1">'[130]ALL-IBANK-BRS'!$A$1:$B$453</definedName>
    <definedName name="ashv">'[131]ALL-IBANK-BRS'!$A$1:$B$453</definedName>
    <definedName name="ashva" localSheetId="0">'[128]ALL-IBANK-BRS'!$A$1:$B$453</definedName>
    <definedName name="ashva" localSheetId="4">'[128]ALL-IBANK-BRS'!$A$1:$B$453</definedName>
    <definedName name="ashva" localSheetId="6">'[128]ALL-IBANK-BRS'!$A$1:$B$453</definedName>
    <definedName name="ashva" localSheetId="5">'[129]ALL-IBANK-BRS'!$A$1:$B$453</definedName>
    <definedName name="ashva" localSheetId="3">'[128]ALL-IBANK-BRS'!$A$1:$B$453</definedName>
    <definedName name="ashva" localSheetId="1">'[128]ALL-IBANK-BRS'!$A$1:$B$453</definedName>
    <definedName name="ashva">'[129]ALL-IBANK-BRS'!$A$1:$B$453</definedName>
    <definedName name="ashvan" localSheetId="0">'[132]ALL-IBANK-BRS'!$A$1:$B$453</definedName>
    <definedName name="ashvan" localSheetId="4">'[132]ALL-IBANK-BRS'!$A$1:$B$453</definedName>
    <definedName name="ashvan" localSheetId="6">'[132]ALL-IBANK-BRS'!$A$1:$B$453</definedName>
    <definedName name="ashvan" localSheetId="5">'[133]ALL-IBANK-BRS'!$A$1:$B$453</definedName>
    <definedName name="ashvan" localSheetId="3">'[132]ALL-IBANK-BRS'!$A$1:$B$453</definedName>
    <definedName name="ashvan" localSheetId="1">'[132]ALL-IBANK-BRS'!$A$1:$B$453</definedName>
    <definedName name="ashvan">'[133]ALL-IBANK-BRS'!$A$1:$B$453</definedName>
    <definedName name="ashvany">'[134]ALL-IBANK-BRS'!$A$1:$B$453</definedName>
    <definedName name="Aspacardin" localSheetId="5">#REF!</definedName>
    <definedName name="Aspacardin" localSheetId="3">#REF!</definedName>
    <definedName name="Aspacardin" localSheetId="1">#REF!</definedName>
    <definedName name="Aspacardin">#REF!</definedName>
    <definedName name="asre" localSheetId="0"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re" localSheetId="4"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re" localSheetId="6"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re" localSheetId="5"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re" localSheetId="3"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re" localSheetId="1"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re"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S" localSheetId="0" hidden="1">{#N/A,#N/A,FALSE,"CMN_FE"}</definedName>
    <definedName name="ASS" localSheetId="4" hidden="1">{#N/A,#N/A,FALSE,"CMN_FE"}</definedName>
    <definedName name="ASS" localSheetId="6" hidden="1">{#N/A,#N/A,FALSE,"CMN_FE"}</definedName>
    <definedName name="ASS" localSheetId="5" hidden="1">{#N/A,#N/A,FALSE,"CMN_FE"}</definedName>
    <definedName name="ASS" localSheetId="3" hidden="1">{#N/A,#N/A,FALSE,"CMN_FE"}</definedName>
    <definedName name="ASS" localSheetId="1" hidden="1">{#N/A,#N/A,FALSE,"CMN_FE"}</definedName>
    <definedName name="ASS" hidden="1">{#N/A,#N/A,FALSE,"CMN_FE"}</definedName>
    <definedName name="ass_cc" localSheetId="0">[135]Sheet1!$A$1:$C$2443</definedName>
    <definedName name="ass_cc" localSheetId="4">[135]Sheet1!$A$1:$C$2443</definedName>
    <definedName name="ass_cc" localSheetId="6">[135]Sheet1!$A$1:$C$2443</definedName>
    <definedName name="ass_cc" localSheetId="5">[136]Sheet1!$A$1:$C$2443</definedName>
    <definedName name="ass_cc" localSheetId="3">[135]Sheet1!$A$1:$C$2443</definedName>
    <definedName name="ass_cc" localSheetId="1">[135]Sheet1!$A$1:$C$2443</definedName>
    <definedName name="ass_cc">[136]Sheet1!$A$1:$C$2443</definedName>
    <definedName name="Asset" localSheetId="5">#REF!</definedName>
    <definedName name="Asset" localSheetId="3">#REF!</definedName>
    <definedName name="Asset" localSheetId="1">#REF!</definedName>
    <definedName name="Asset">#REF!</definedName>
    <definedName name="Assets" localSheetId="5">#REF!</definedName>
    <definedName name="Assets" localSheetId="3">#REF!</definedName>
    <definedName name="Assets" localSheetId="1">#REF!</definedName>
    <definedName name="Assets">#REF!</definedName>
    <definedName name="ASSETS_WRITTEN_OFF___SALE_AS_ON__30_9_2000" localSheetId="5">#REF!</definedName>
    <definedName name="ASSETS_WRITTEN_OFF___SALE_AS_ON__30_9_2000" localSheetId="3">#REF!</definedName>
    <definedName name="ASSETS_WRITTEN_OFF___SALE_AS_ON__30_9_2000" localSheetId="1">#REF!</definedName>
    <definedName name="ASSETS_WRITTEN_OFF___SALE_AS_ON__30_9_2000">#REF!</definedName>
    <definedName name="Assets1">#REF!</definedName>
    <definedName name="Assets12">#REF!</definedName>
    <definedName name="assumptions">#REF!</definedName>
    <definedName name="Assur" localSheetId="0">[45]Cockpit!#REF!</definedName>
    <definedName name="Assur" localSheetId="4">[45]Cockpit!#REF!</definedName>
    <definedName name="Assur" localSheetId="6">[45]Cockpit!#REF!</definedName>
    <definedName name="Assur" localSheetId="5">[46]Cockpit!#REF!</definedName>
    <definedName name="Assur" localSheetId="3">[45]Cockpit!#REF!</definedName>
    <definedName name="Assur" localSheetId="1">[45]Cockpit!#REF!</definedName>
    <definedName name="Assur">[46]Cockpit!#REF!</definedName>
    <definedName name="asu" localSheetId="0"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u" localSheetId="4"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u" localSheetId="6"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u" localSheetId="5"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u" localSheetId="3"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u" localSheetId="1"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u"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asvgddxxxx" localSheetId="0" hidden="1">{"SCB BG EXT",#N/A,FALSE,"ADVANCEBG-EXT.D"}</definedName>
    <definedName name="asvgddxxxx" localSheetId="4" hidden="1">{"SCB BG EXT",#N/A,FALSE,"ADVANCEBG-EXT.D"}</definedName>
    <definedName name="asvgddxxxx" localSheetId="6" hidden="1">{"SCB BG EXT",#N/A,FALSE,"ADVANCEBG-EXT.D"}</definedName>
    <definedName name="asvgddxxxx" localSheetId="5" hidden="1">{"SCB BG EXT",#N/A,FALSE,"ADVANCEBG-EXT.D"}</definedName>
    <definedName name="asvgddxxxx" localSheetId="3" hidden="1">{"SCB BG EXT",#N/A,FALSE,"ADVANCEBG-EXT.D"}</definedName>
    <definedName name="asvgddxxxx" localSheetId="1" hidden="1">{"SCB BG EXT",#N/A,FALSE,"ADVANCEBG-EXT.D"}</definedName>
    <definedName name="asvgddxxxx" hidden="1">{"SCB BG EXT",#N/A,FALSE,"ADVANCEBG-EXT.D"}</definedName>
    <definedName name="aswqr" localSheetId="0" hidden="1">{"REP1",#N/A,FALSE,"HSSA-LOG"}</definedName>
    <definedName name="aswqr" localSheetId="4" hidden="1">{"REP1",#N/A,FALSE,"HSSA-LOG"}</definedName>
    <definedName name="aswqr" localSheetId="6" hidden="1">{"REP1",#N/A,FALSE,"HSSA-LOG"}</definedName>
    <definedName name="aswqr" localSheetId="5" hidden="1">{"REP1",#N/A,FALSE,"HSSA-LOG"}</definedName>
    <definedName name="aswqr" localSheetId="3" hidden="1">{"REP1",#N/A,FALSE,"HSSA-LOG"}</definedName>
    <definedName name="aswqr" localSheetId="1" hidden="1">{"REP1",#N/A,FALSE,"HSSA-LOG"}</definedName>
    <definedName name="aswqr" hidden="1">{"REP1",#N/A,FALSE,"HSSA-LOG"}</definedName>
    <definedName name="atat">#REF!</definedName>
    <definedName name="atish" localSheetId="0"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ish" localSheetId="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ish" localSheetId="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ish" localSheetId="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ish" localSheetId="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ish"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orva_crys">#REF!</definedName>
    <definedName name="AUDIO_VIDEO_ACCESSORIES">#REF!</definedName>
    <definedName name="AUDIO_VIDEO_EQUIPMENT">#REF!</definedName>
    <definedName name="AUDITORS_REPORT">#REF!</definedName>
    <definedName name="Aug" localSheetId="0" hidden="1">{#N/A,#N/A,FALSE,"Staffnos &amp; cost"}</definedName>
    <definedName name="Aug" localSheetId="4" hidden="1">{#N/A,#N/A,FALSE,"Staffnos &amp; cost"}</definedName>
    <definedName name="Aug" localSheetId="6" hidden="1">{#N/A,#N/A,FALSE,"Staffnos &amp; cost"}</definedName>
    <definedName name="Aug" localSheetId="5" hidden="1">{#N/A,#N/A,FALSE,"Staffnos &amp; cost"}</definedName>
    <definedName name="Aug" localSheetId="3" hidden="1">{#N/A,#N/A,FALSE,"Staffnos &amp; cost"}</definedName>
    <definedName name="Aug" localSheetId="1" hidden="1">{#N/A,#N/A,FALSE,"Staffnos &amp; cost"}</definedName>
    <definedName name="Aug" hidden="1">{#N/A,#N/A,FALSE,"Staffnos &amp; cost"}</definedName>
    <definedName name="AUGAMT">#N/A</definedName>
    <definedName name="Aus_ISIS_DATB_280202__non_zeros_">#REF!</definedName>
    <definedName name="Ausbuchung">#REF!</definedName>
    <definedName name="aUserName">#REF!</definedName>
    <definedName name="AUST">#REF!</definedName>
    <definedName name="AUSTRALIA">#REF!</definedName>
    <definedName name="AUSTRIA">#REF!</definedName>
    <definedName name="Autoseq">#REF!</definedName>
    <definedName name="Autosequence">#REF!</definedName>
    <definedName name="AutosequenceCashierPrompt">#REF!</definedName>
    <definedName name="AutosequenceEmployeePrompt">#REF!</definedName>
    <definedName name="AV">#REF!</definedName>
    <definedName name="AV_SOFTWARE">#REF!</definedName>
    <definedName name="AVIR" localSheetId="0" hidden="1">{#N/A,#N/A,FALSE,"Staffnos &amp; cost"}</definedName>
    <definedName name="AVIR" localSheetId="4" hidden="1">{#N/A,#N/A,FALSE,"Staffnos &amp; cost"}</definedName>
    <definedName name="AVIR" localSheetId="6" hidden="1">{#N/A,#N/A,FALSE,"Staffnos &amp; cost"}</definedName>
    <definedName name="AVIR" localSheetId="5" hidden="1">{#N/A,#N/A,FALSE,"Staffnos &amp; cost"}</definedName>
    <definedName name="AVIR" localSheetId="3" hidden="1">{#N/A,#N/A,FALSE,"Staffnos &amp; cost"}</definedName>
    <definedName name="AVIR" localSheetId="1" hidden="1">{#N/A,#N/A,FALSE,"Staffnos &amp; cost"}</definedName>
    <definedName name="AVIR" hidden="1">{#N/A,#N/A,FALSE,"Staffnos &amp; cost"}</definedName>
    <definedName name="aw" localSheetId="0" hidden="1">{"summary - summary",#N/A,TRUE,"Summary";"summary - summary 1",#N/A,TRUE,"Summary"}</definedName>
    <definedName name="aw" localSheetId="4" hidden="1">{"summary - summary",#N/A,TRUE,"Summary";"summary - summary 1",#N/A,TRUE,"Summary"}</definedName>
    <definedName name="aw" localSheetId="6" hidden="1">{"summary - summary",#N/A,TRUE,"Summary";"summary - summary 1",#N/A,TRUE,"Summary"}</definedName>
    <definedName name="aw" localSheetId="5" hidden="1">{"summary - summary",#N/A,TRUE,"Summary";"summary - summary 1",#N/A,TRUE,"Summary"}</definedName>
    <definedName name="aw" localSheetId="3" hidden="1">{"summary - summary",#N/A,TRUE,"Summary";"summary - summary 1",#N/A,TRUE,"Summary"}</definedName>
    <definedName name="aw" localSheetId="1" hidden="1">{"summary - summary",#N/A,TRUE,"Summary";"summary - summary 1",#N/A,TRUE,"Summary"}</definedName>
    <definedName name="aw" hidden="1">{"summary - summary",#N/A,TRUE,"Summary";"summary - summary 1",#N/A,TRUE,"Summary"}</definedName>
    <definedName name="awgwa" localSheetId="0">[126]!words</definedName>
    <definedName name="awgwa" localSheetId="4">[126]!words</definedName>
    <definedName name="awgwa" localSheetId="6">[126]!words</definedName>
    <definedName name="awgwa" localSheetId="5">[127]!words</definedName>
    <definedName name="awgwa" localSheetId="3">[126]!words</definedName>
    <definedName name="awgwa" localSheetId="1">[126]!words</definedName>
    <definedName name="awgwa">[127]!words</definedName>
    <definedName name="aWriteTo">[94]Account!$E$3</definedName>
    <definedName name="aws" localSheetId="0" hidden="1">{"summary - summary",#N/A,TRUE,"Summary";"summary - summary 1",#N/A,TRUE,"Summary"}</definedName>
    <definedName name="aws" localSheetId="4" hidden="1">{"summary - summary",#N/A,TRUE,"Summary";"summary - summary 1",#N/A,TRUE,"Summary"}</definedName>
    <definedName name="aws" localSheetId="6" hidden="1">{"summary - summary",#N/A,TRUE,"Summary";"summary - summary 1",#N/A,TRUE,"Summary"}</definedName>
    <definedName name="aws" localSheetId="5" hidden="1">{"summary - summary",#N/A,TRUE,"Summary";"summary - summary 1",#N/A,TRUE,"Summary"}</definedName>
    <definedName name="aws" localSheetId="3" hidden="1">{"summary - summary",#N/A,TRUE,"Summary";"summary - summary 1",#N/A,TRUE,"Summary"}</definedName>
    <definedName name="aws" localSheetId="1" hidden="1">{"summary - summary",#N/A,TRUE,"Summary";"summary - summary 1",#N/A,TRUE,"Summary"}</definedName>
    <definedName name="aws" hidden="1">{"summary - summary",#N/A,TRUE,"Summary";"summary - summary 1",#N/A,TRUE,"Summary"}</definedName>
    <definedName name="Awwq" localSheetId="0" hidden="1">{"AUDIT-MWOS WITH POS 7.11.98",#N/A,FALSE,"AUDIT-MWOS"}</definedName>
    <definedName name="Awwq" localSheetId="4" hidden="1">{"AUDIT-MWOS WITH POS 7.11.98",#N/A,FALSE,"AUDIT-MWOS"}</definedName>
    <definedName name="Awwq" localSheetId="6" hidden="1">{"AUDIT-MWOS WITH POS 7.11.98",#N/A,FALSE,"AUDIT-MWOS"}</definedName>
    <definedName name="Awwq" localSheetId="5" hidden="1">{"AUDIT-MWOS WITH POS 7.11.98",#N/A,FALSE,"AUDIT-MWOS"}</definedName>
    <definedName name="Awwq" localSheetId="3" hidden="1">{"AUDIT-MWOS WITH POS 7.11.98",#N/A,FALSE,"AUDIT-MWOS"}</definedName>
    <definedName name="Awwq" localSheetId="1" hidden="1">{"AUDIT-MWOS WITH POS 7.11.98",#N/A,FALSE,"AUDIT-MWOS"}</definedName>
    <definedName name="Awwq" hidden="1">{"AUDIT-MWOS WITH POS 7.11.98",#N/A,FALSE,"AUDIT-MWOS"}</definedName>
    <definedName name="awyY">#REF!</definedName>
    <definedName name="AWZ">#REF!</definedName>
    <definedName name="AX">#REF!</definedName>
    <definedName name="AY" localSheetId="0">'[137]Ann -1'!$A$4</definedName>
    <definedName name="AY" localSheetId="4">'[137]Ann -1'!$A$4</definedName>
    <definedName name="AY" localSheetId="6">'[137]Ann -1'!$A$4</definedName>
    <definedName name="AY" localSheetId="5">'[138]Ann -1'!$A$4</definedName>
    <definedName name="AY" localSheetId="3">'[137]Ann -1'!$A$4</definedName>
    <definedName name="AY" localSheetId="1">'[137]Ann -1'!$A$4</definedName>
    <definedName name="AY">'[138]Ann -1'!$A$4</definedName>
    <definedName name="ay5a" localSheetId="0">[53]!words</definedName>
    <definedName name="ay5a" localSheetId="4">[53]!words</definedName>
    <definedName name="ay5a" localSheetId="6">[53]!words</definedName>
    <definedName name="ay5a" localSheetId="5">[54]!words</definedName>
    <definedName name="ay5a" localSheetId="3">[53]!words</definedName>
    <definedName name="ay5a" localSheetId="1">[53]!words</definedName>
    <definedName name="ay5a">[54]!words</definedName>
    <definedName name="AY5Y" localSheetId="0">'[101]FORM-16'!#REF!</definedName>
    <definedName name="AY5Y" localSheetId="4">'[101]FORM-16'!#REF!</definedName>
    <definedName name="AY5Y" localSheetId="6">'[101]FORM-16'!#REF!</definedName>
    <definedName name="AY5Y" localSheetId="5">'[102]FORM-16'!#REF!</definedName>
    <definedName name="AY5Y" localSheetId="3">'[101]FORM-16'!#REF!</definedName>
    <definedName name="AY5Y" localSheetId="1">'[101]FORM-16'!#REF!</definedName>
    <definedName name="AY5Y">'[102]FORM-16'!#REF!</definedName>
    <definedName name="AYAY" localSheetId="0">'[101]FORM-16'!#REF!</definedName>
    <definedName name="AYAY" localSheetId="4">'[101]FORM-16'!#REF!</definedName>
    <definedName name="AYAY" localSheetId="6">'[101]FORM-16'!#REF!</definedName>
    <definedName name="AYAY" localSheetId="5">'[102]FORM-16'!#REF!</definedName>
    <definedName name="AYAY" localSheetId="3">'[101]FORM-16'!#REF!</definedName>
    <definedName name="AYAY" localSheetId="1">'[101]FORM-16'!#REF!</definedName>
    <definedName name="AYAY">'[102]FORM-16'!#REF!</definedName>
    <definedName name="aye" localSheetId="0" hidden="1">{"SOC ADV BG EXT",#N/A,FALSE,"ADVANCEBG-EXT.D"}</definedName>
    <definedName name="aye" localSheetId="4" hidden="1">{"SOC ADV BG EXT",#N/A,FALSE,"ADVANCEBG-EXT.D"}</definedName>
    <definedName name="aye" localSheetId="6" hidden="1">{"SOC ADV BG EXT",#N/A,FALSE,"ADVANCEBG-EXT.D"}</definedName>
    <definedName name="aye" localSheetId="5" hidden="1">{"SOC ADV BG EXT",#N/A,FALSE,"ADVANCEBG-EXT.D"}</definedName>
    <definedName name="aye" localSheetId="3" hidden="1">{"SOC ADV BG EXT",#N/A,FALSE,"ADVANCEBG-EXT.D"}</definedName>
    <definedName name="aye" localSheetId="1" hidden="1">{"SOC ADV BG EXT",#N/A,FALSE,"ADVANCEBG-EXT.D"}</definedName>
    <definedName name="aye" hidden="1">{"SOC ADV BG EXT",#N/A,FALSE,"ADVANCEBG-EXT.D"}</definedName>
    <definedName name="ayh" localSheetId="0">[139]entitlements!#REF!</definedName>
    <definedName name="ayh" localSheetId="4">[139]entitlements!#REF!</definedName>
    <definedName name="ayh" localSheetId="6">[139]entitlements!#REF!</definedName>
    <definedName name="ayh" localSheetId="5">[140]entitlements!#REF!</definedName>
    <definedName name="ayh" localSheetId="3">[139]entitlements!#REF!</definedName>
    <definedName name="ayh" localSheetId="1">[139]entitlements!#REF!</definedName>
    <definedName name="ayh">[140]entitlements!#REF!</definedName>
    <definedName name="AYHT" localSheetId="0">'[101]FORM-16'!#REF!</definedName>
    <definedName name="AYHT" localSheetId="4">'[101]FORM-16'!#REF!</definedName>
    <definedName name="AYHT" localSheetId="6">'[101]FORM-16'!#REF!</definedName>
    <definedName name="AYHT" localSheetId="5">'[102]FORM-16'!#REF!</definedName>
    <definedName name="AYHT" localSheetId="3">'[101]FORM-16'!#REF!</definedName>
    <definedName name="AYHT" localSheetId="1">'[101]FORM-16'!#REF!</definedName>
    <definedName name="AYHT">'[102]FORM-16'!#REF!</definedName>
    <definedName name="AYSEY" localSheetId="0">'[101]FORM-16'!#REF!</definedName>
    <definedName name="AYSEY" localSheetId="4">'[101]FORM-16'!#REF!</definedName>
    <definedName name="AYSEY" localSheetId="6">'[101]FORM-16'!#REF!</definedName>
    <definedName name="AYSEY" localSheetId="5">'[102]FORM-16'!#REF!</definedName>
    <definedName name="AYSEY" localSheetId="3">'[101]FORM-16'!#REF!</definedName>
    <definedName name="AYSEY" localSheetId="1">'[101]FORM-16'!#REF!</definedName>
    <definedName name="AYSEY">'[102]FORM-16'!#REF!</definedName>
    <definedName name="azdad" localSheetId="5">#REF!</definedName>
    <definedName name="azdad" localSheetId="3">#REF!</definedName>
    <definedName name="azdad" localSheetId="1">#REF!</definedName>
    <definedName name="azdad">#REF!</definedName>
    <definedName name="b" localSheetId="5">#REF!</definedName>
    <definedName name="b" localSheetId="3">#REF!</definedName>
    <definedName name="b" localSheetId="1">#REF!</definedName>
    <definedName name="b">#REF!</definedName>
    <definedName name="B_BALKRISHANAN" localSheetId="5">#REF!</definedName>
    <definedName name="B_BALKRISHANAN" localSheetId="3">#REF!</definedName>
    <definedName name="B_BALKRISHANAN" localSheetId="1">#REF!</definedName>
    <definedName name="B_BALKRISHANAN">#REF!</definedName>
    <definedName name="B_C">#REF!</definedName>
    <definedName name="B_M">#REF!</definedName>
    <definedName name="B_T">#REF!</definedName>
    <definedName name="B_value">#REF!</definedName>
    <definedName name="B_valuenue">#REF!</definedName>
    <definedName name="ba">[42]pactbformat!$P$6:$Q$632</definedName>
    <definedName name="baby" localSheetId="5">#REF!</definedName>
    <definedName name="baby" localSheetId="3">#REF!</definedName>
    <definedName name="baby" localSheetId="1">#REF!</definedName>
    <definedName name="baby">#REF!</definedName>
    <definedName name="BAGS" localSheetId="5">#REF!</definedName>
    <definedName name="BAGS" localSheetId="3">#REF!</definedName>
    <definedName name="BAGS" localSheetId="1">#REF!</definedName>
    <definedName name="BAGS">#REF!</definedName>
    <definedName name="BAJRANG" localSheetId="5">[141]COMPUTER!#REF!</definedName>
    <definedName name="BAJRANG" localSheetId="3">[141]COMPUTER!#REF!</definedName>
    <definedName name="BAJRANG" localSheetId="1">[141]COMPUTER!#REF!</definedName>
    <definedName name="BAJRANG">[141]COMPUTER!#REF!</definedName>
    <definedName name="Bal" localSheetId="5">'[142]223.582'!#REF!</definedName>
    <definedName name="Bal" localSheetId="3">'[142]223.582'!#REF!</definedName>
    <definedName name="Bal" localSheetId="1">'[142]223.582'!#REF!</definedName>
    <definedName name="Bal">'[142]223.582'!#REF!</definedName>
    <definedName name="Bal.Sheet" localSheetId="0">[51]PointNo.5!#REF!</definedName>
    <definedName name="Bal.Sheet" localSheetId="4">[51]PointNo.5!#REF!</definedName>
    <definedName name="Bal.Sheet" localSheetId="6">[51]PointNo.5!#REF!</definedName>
    <definedName name="Bal.Sheet" localSheetId="5">[52]PointNo.5!#REF!</definedName>
    <definedName name="Bal.Sheet" localSheetId="3">[51]PointNo.5!#REF!</definedName>
    <definedName name="Bal.Sheet" localSheetId="1">[51]PointNo.5!#REF!</definedName>
    <definedName name="Bal.Sheet">[52]PointNo.5!#REF!</definedName>
    <definedName name="bala" localSheetId="0" hidden="1">{"Balance sheet - BS",#N/A,TRUE,"BS";"Balance Sheet - BS 1",#N/A,TRUE,"BS"}</definedName>
    <definedName name="bala" localSheetId="4" hidden="1">{"Balance sheet - BS",#N/A,TRUE,"BS";"Balance Sheet - BS 1",#N/A,TRUE,"BS"}</definedName>
    <definedName name="bala" localSheetId="6" hidden="1">{"Balance sheet - BS",#N/A,TRUE,"BS";"Balance Sheet - BS 1",#N/A,TRUE,"BS"}</definedName>
    <definedName name="bala" localSheetId="5" hidden="1">{"Balance sheet - BS",#N/A,TRUE,"BS";"Balance Sheet - BS 1",#N/A,TRUE,"BS"}</definedName>
    <definedName name="bala" localSheetId="3" hidden="1">{"Balance sheet - BS",#N/A,TRUE,"BS";"Balance Sheet - BS 1",#N/A,TRUE,"BS"}</definedName>
    <definedName name="bala" localSheetId="1" hidden="1">{"Balance sheet - BS",#N/A,TRUE,"BS";"Balance Sheet - BS 1",#N/A,TRUE,"BS"}</definedName>
    <definedName name="bala" hidden="1">{"Balance sheet - BS",#N/A,TRUE,"BS";"Balance Sheet - BS 1",#N/A,TRUE,"BS"}</definedName>
    <definedName name="Balance">#REF!</definedName>
    <definedName name="BALANCE\SHEET" localSheetId="4">#REF!</definedName>
    <definedName name="BALANCE\SHEET" localSheetId="5">#REF!</definedName>
    <definedName name="BALANCE\SHEET" localSheetId="3">#REF!</definedName>
    <definedName name="BALANCE\SHEET" localSheetId="1">#REF!</definedName>
    <definedName name="BALANCE\SHEET">#REF!</definedName>
    <definedName name="Balance_Sheet" localSheetId="4">#REF!</definedName>
    <definedName name="Balance_Sheet" localSheetId="5">#REF!</definedName>
    <definedName name="Balance_Sheet" localSheetId="3">#REF!</definedName>
    <definedName name="Balance_Sheet" localSheetId="1">#REF!</definedName>
    <definedName name="Balance_Sheet">#REF!</definedName>
    <definedName name="balance_type">1</definedName>
    <definedName name="balancesheet">[143]BS!$A$2</definedName>
    <definedName name="BalSheet" localSheetId="5">#REF!</definedName>
    <definedName name="BalSheet" localSheetId="3">#REF!</definedName>
    <definedName name="BalSheet" localSheetId="1">#REF!</definedName>
    <definedName name="BalSheet">#REF!</definedName>
    <definedName name="ban" localSheetId="5">#REF!</definedName>
    <definedName name="ban" localSheetId="3">#REF!</definedName>
    <definedName name="ban" localSheetId="1">#REF!</definedName>
    <definedName name="ban">#REF!</definedName>
    <definedName name="Bang_cly" localSheetId="5">#REF!</definedName>
    <definedName name="Bang_cly" localSheetId="3">#REF!</definedName>
    <definedName name="Bang_cly" localSheetId="1">#REF!</definedName>
    <definedName name="Bang_cly">#REF!</definedName>
    <definedName name="Bang_CVC">#REF!</definedName>
    <definedName name="bang_gia">#REF!</definedName>
    <definedName name="Bang_travl">#REF!</definedName>
    <definedName name="bang1">#REF!</definedName>
    <definedName name="bang2">#REF!</definedName>
    <definedName name="bang3">#REF!</definedName>
    <definedName name="bang4">#REF!</definedName>
    <definedName name="bang5">#REF!</definedName>
    <definedName name="bang6">#REF!</definedName>
    <definedName name="Bangalore">#REF!</definedName>
    <definedName name="bangtinh">#REF!</definedName>
    <definedName name="BANK_BALANCES" localSheetId="0">'[144]Trial00-01'!$C$223:$C$289</definedName>
    <definedName name="BANK_BALANCES" localSheetId="4">'[144]Trial00-01'!$C$223:$C$289</definedName>
    <definedName name="BANK_BALANCES" localSheetId="6">'[144]Trial00-01'!$C$223:$C$289</definedName>
    <definedName name="BANK_BALANCES" localSheetId="5">'[145]Trial00-01'!$C$223:$C$289</definedName>
    <definedName name="BANK_BALANCES" localSheetId="3">'[144]Trial00-01'!$C$223:$C$289</definedName>
    <definedName name="BANK_BALANCES" localSheetId="1">'[144]Trial00-01'!$C$223:$C$289</definedName>
    <definedName name="BANK_BALANCES">'[145]Trial00-01'!$C$223:$C$289</definedName>
    <definedName name="Banks" localSheetId="5">#REF!</definedName>
    <definedName name="Banks" localSheetId="3">#REF!</definedName>
    <definedName name="Banks" localSheetId="1">#REF!</definedName>
    <definedName name="Banks">#REF!</definedName>
    <definedName name="BarData" localSheetId="5">#REF!</definedName>
    <definedName name="BarData" localSheetId="3">#REF!</definedName>
    <definedName name="BarData" localSheetId="1">#REF!</definedName>
    <definedName name="BarData">#REF!</definedName>
    <definedName name="Base" localSheetId="0">[72]Cockpit!$K$8</definedName>
    <definedName name="Base" localSheetId="4">[72]Cockpit!$K$8</definedName>
    <definedName name="Base" localSheetId="6">[72]Cockpit!$K$8</definedName>
    <definedName name="Base" localSheetId="5">[73]Cockpit!$K$8</definedName>
    <definedName name="Base" localSheetId="3">[72]Cockpit!$K$8</definedName>
    <definedName name="Base" localSheetId="1">[72]Cockpit!$K$8</definedName>
    <definedName name="Base">[73]Cockpit!$K$8</definedName>
    <definedName name="BASEB" localSheetId="4">#REF!</definedName>
    <definedName name="BASEB" localSheetId="5">#REF!</definedName>
    <definedName name="BASEB" localSheetId="3">#REF!</definedName>
    <definedName name="BASEB" localSheetId="1">#REF!</definedName>
    <definedName name="BASEB">#REF!</definedName>
    <definedName name="BASEBAL" localSheetId="4">#REF!</definedName>
    <definedName name="BASEBAL" localSheetId="5">#REF!</definedName>
    <definedName name="BASEBAL" localSheetId="3">#REF!</definedName>
    <definedName name="BASEBAL" localSheetId="1">#REF!</definedName>
    <definedName name="BASEBAL">#REF!</definedName>
    <definedName name="BASECAR" localSheetId="4">#REF!</definedName>
    <definedName name="BASECAR" localSheetId="5">#REF!</definedName>
    <definedName name="BASECAR" localSheetId="3">#REF!</definedName>
    <definedName name="BASECAR" localSheetId="1">#REF!</definedName>
    <definedName name="BASECAR">#REF!</definedName>
    <definedName name="BASEM">#REF!</definedName>
    <definedName name="BASENAMECODES">#N/A</definedName>
    <definedName name="basenm">'[146]BS Input'!$K$2</definedName>
    <definedName name="BASER" localSheetId="5">#REF!</definedName>
    <definedName name="BASER" localSheetId="3">#REF!</definedName>
    <definedName name="BASER" localSheetId="1">#REF!</definedName>
    <definedName name="BASER">#REF!</definedName>
    <definedName name="BASETOT" localSheetId="5">#REF!</definedName>
    <definedName name="BASETOT" localSheetId="3">#REF!</definedName>
    <definedName name="BASETOT" localSheetId="1">#REF!</definedName>
    <definedName name="BASETOT">#REF!</definedName>
    <definedName name="BASEU" localSheetId="5">#REF!</definedName>
    <definedName name="BASEU" localSheetId="3">#REF!</definedName>
    <definedName name="BASEU" localSheetId="1">#REF!</definedName>
    <definedName name="BASEU">#REF!</definedName>
    <definedName name="basia_1">#REF!</definedName>
    <definedName name="Basic_Ingredients" localSheetId="0">'[17]#REF'!$B$15:$P$15</definedName>
    <definedName name="Basic_Ingredients" localSheetId="4">'[17]#REF'!$B$15:$P$15</definedName>
    <definedName name="Basic_Ingredients" localSheetId="6">'[17]#REF'!$B$15:$P$15</definedName>
    <definedName name="Basic_Ingredients" localSheetId="5">'[18]#REF'!$B$15:$P$15</definedName>
    <definedName name="Basic_Ingredients" localSheetId="3">'[17]#REF'!$B$15:$P$15</definedName>
    <definedName name="Basic_Ingredients" localSheetId="1">'[17]#REF'!$B$15:$P$15</definedName>
    <definedName name="Basic_Ingredients">'[18]#REF'!$B$15:$P$15</definedName>
    <definedName name="Basis">#N/A</definedName>
    <definedName name="basis___0">#REF!</definedName>
    <definedName name="basis_2">#REF!</definedName>
    <definedName name="basis_3">#REF!</definedName>
    <definedName name="basis_4">#REF!</definedName>
    <definedName name="Bat_Cool" localSheetId="0">[89]Sens!#REF!</definedName>
    <definedName name="Bat_Cool" localSheetId="4">[89]Sens!#REF!</definedName>
    <definedName name="Bat_Cool" localSheetId="6">[89]Sens!#REF!</definedName>
    <definedName name="Bat_Cool" localSheetId="5">[90]Sens!#REF!</definedName>
    <definedName name="Bat_Cool" localSheetId="3">[89]Sens!#REF!</definedName>
    <definedName name="Bat_Cool" localSheetId="1">[89]Sens!#REF!</definedName>
    <definedName name="Bat_Cool">[90]Sens!#REF!</definedName>
    <definedName name="BATCH_VOLUME" localSheetId="5">#REF!</definedName>
    <definedName name="BATCH_VOLUME" localSheetId="3">#REF!</definedName>
    <definedName name="BATCH_VOLUME" localSheetId="1">#REF!</definedName>
    <definedName name="BATCH_VOLUME">#REF!</definedName>
    <definedName name="BatchRecipe" localSheetId="5">#REF!</definedName>
    <definedName name="BatchRecipe" localSheetId="3">#REF!</definedName>
    <definedName name="BatchRecipe" localSheetId="1">#REF!</definedName>
    <definedName name="BatchRecipe">#REF!</definedName>
    <definedName name="bb" localSheetId="5">#REF!</definedName>
    <definedName name="bb" localSheetId="3">#REF!</definedName>
    <definedName name="bb" localSheetId="1">#REF!</definedName>
    <definedName name="bb">#REF!</definedName>
    <definedName name="BB_CAR">#REF!</definedName>
    <definedName name="bbb" localSheetId="0" hidden="1">{"HSSH Budget years sterling",#N/A,TRUE,"Profit and Loss";"HSSH Budget years sterling",#N/A,TRUE,"Firm capex";"HSSH Budget years sterling",#N/A,TRUE,"Gross profit analysis";"HSSH Budget years sterling",#N/A,TRUE,"Cashflow";"HSSH Budget years sterling",#N/A,TRUE,"Balance Sheet"}</definedName>
    <definedName name="bbb" localSheetId="4" hidden="1">{"HSSH Budget years sterling",#N/A,TRUE,"Profit and Loss";"HSSH Budget years sterling",#N/A,TRUE,"Firm capex";"HSSH Budget years sterling",#N/A,TRUE,"Gross profit analysis";"HSSH Budget years sterling",#N/A,TRUE,"Cashflow";"HSSH Budget years sterling",#N/A,TRUE,"Balance Sheet"}</definedName>
    <definedName name="bbb" localSheetId="6" hidden="1">{"HSSH Budget years sterling",#N/A,TRUE,"Profit and Loss";"HSSH Budget years sterling",#N/A,TRUE,"Firm capex";"HSSH Budget years sterling",#N/A,TRUE,"Gross profit analysis";"HSSH Budget years sterling",#N/A,TRUE,"Cashflow";"HSSH Budget years sterling",#N/A,TRUE,"Balance Sheet"}</definedName>
    <definedName name="bbb" localSheetId="5" hidden="1">{"HSSH Budget years sterling",#N/A,TRUE,"Profit and Loss";"HSSH Budget years sterling",#N/A,TRUE,"Firm capex";"HSSH Budget years sterling",#N/A,TRUE,"Gross profit analysis";"HSSH Budget years sterling",#N/A,TRUE,"Cashflow";"HSSH Budget years sterling",#N/A,TRUE,"Balance Sheet"}</definedName>
    <definedName name="bbb" localSheetId="3" hidden="1">{"HSSH Budget years sterling",#N/A,TRUE,"Profit and Loss";"HSSH Budget years sterling",#N/A,TRUE,"Firm capex";"HSSH Budget years sterling",#N/A,TRUE,"Gross profit analysis";"HSSH Budget years sterling",#N/A,TRUE,"Cashflow";"HSSH Budget years sterling",#N/A,TRUE,"Balance Sheet"}</definedName>
    <definedName name="bbb" localSheetId="1" hidden="1">{"HSSH Budget years sterling",#N/A,TRUE,"Profit and Loss";"HSSH Budget years sterling",#N/A,TRUE,"Firm capex";"HSSH Budget years sterling",#N/A,TRUE,"Gross profit analysis";"HSSH Budget years sterling",#N/A,TRUE,"Cashflow";"HSSH Budget years sterling",#N/A,TRUE,"Balance Sheet"}</definedName>
    <definedName name="bbb" hidden="1">{"HSSH Budget years sterling",#N/A,TRUE,"Profit and Loss";"HSSH Budget years sterling",#N/A,TRUE,"Firm capex";"HSSH Budget years sterling",#N/A,TRUE,"Gross profit analysis";"HSSH Budget years sterling",#N/A,TRUE,"Cashflow";"HSSH Budget years sterling",#N/A,TRUE,"Balance Sheet"}</definedName>
    <definedName name="bbbbb" localSheetId="0" hidden="1">{#N/A,#N/A,FALSE,"Staffnos &amp; cost"}</definedName>
    <definedName name="bbbbb" localSheetId="4" hidden="1">{#N/A,#N/A,FALSE,"Staffnos &amp; cost"}</definedName>
    <definedName name="bbbbb" localSheetId="6" hidden="1">{#N/A,#N/A,FALSE,"Staffnos &amp; cost"}</definedName>
    <definedName name="bbbbb" localSheetId="5" hidden="1">{#N/A,#N/A,FALSE,"Staffnos &amp; cost"}</definedName>
    <definedName name="bbbbb" localSheetId="3" hidden="1">{#N/A,#N/A,FALSE,"Staffnos &amp; cost"}</definedName>
    <definedName name="bbbbb" localSheetId="1" hidden="1">{#N/A,#N/A,FALSE,"Staffnos &amp; cost"}</definedName>
    <definedName name="bbbbb" hidden="1">{#N/A,#N/A,FALSE,"Staffnos &amp; cost"}</definedName>
    <definedName name="BC">#REF!</definedName>
    <definedName name="BCP">#REF!</definedName>
    <definedName name="bd">#N/A</definedName>
    <definedName name="Bdg">'[147]c '!$B$45</definedName>
    <definedName name="Beg_Bal" localSheetId="0">[72]Loan!$C$17:$C$376</definedName>
    <definedName name="Beg_Bal" localSheetId="4">[72]Loan!$C$17:$C$376</definedName>
    <definedName name="Beg_Bal" localSheetId="6">[72]Loan!$C$17:$C$376</definedName>
    <definedName name="Beg_Bal" localSheetId="5">[73]Loan!$C$17:$C$376</definedName>
    <definedName name="Beg_Bal" localSheetId="3">[72]Loan!$C$17:$C$376</definedName>
    <definedName name="Beg_Bal" localSheetId="1">[72]Loan!$C$17:$C$376</definedName>
    <definedName name="Beg_Bal">[73]Loan!$C$17:$C$376</definedName>
    <definedName name="BEGIN" localSheetId="5">#REF!</definedName>
    <definedName name="BEGIN" localSheetId="3">#REF!</definedName>
    <definedName name="BEGIN" localSheetId="1">#REF!</definedName>
    <definedName name="BEGIN">#REF!</definedName>
    <definedName name="BeginningAcqHeadCount" localSheetId="0">'[148]Input-Function'!#REF!</definedName>
    <definedName name="BeginningAcqHeadCount" localSheetId="4">'[148]Input-Function'!#REF!</definedName>
    <definedName name="BeginningAcqHeadCount" localSheetId="6">'[148]Input-Function'!#REF!</definedName>
    <definedName name="BeginningAcqHeadCount" localSheetId="5">'[149]Input-Function'!#REF!</definedName>
    <definedName name="BeginningAcqHeadCount" localSheetId="3">'[148]Input-Function'!#REF!</definedName>
    <definedName name="BeginningAcqHeadCount" localSheetId="1">'[148]Input-Function'!#REF!</definedName>
    <definedName name="BeginningAcqHeadCount">'[149]Input-Function'!#REF!</definedName>
    <definedName name="belgium">#N/A</definedName>
    <definedName name="BerlinDuty5" localSheetId="5">#REF!</definedName>
    <definedName name="BerlinDuty5" localSheetId="3">#REF!</definedName>
    <definedName name="BerlinDuty5" localSheetId="1">#REF!</definedName>
    <definedName name="BerlinDuty5">#REF!</definedName>
    <definedName name="BerlinDuty7" localSheetId="5">#REF!</definedName>
    <definedName name="BerlinDuty7" localSheetId="3">#REF!</definedName>
    <definedName name="BerlinDuty7" localSheetId="1">#REF!</definedName>
    <definedName name="BerlinDuty7">#REF!</definedName>
    <definedName name="BerlinDuty8">#REF!</definedName>
    <definedName name="BerlinStock5">#REF!</definedName>
    <definedName name="BerlinStock7">#REF!</definedName>
    <definedName name="BerlinStock8">#REF!</definedName>
    <definedName name="BerlinVAT5">#REF!</definedName>
    <definedName name="BerlinVAT7">#REF!</definedName>
    <definedName name="BerlinVAT8">#REF!</definedName>
    <definedName name="BERT">#REF!</definedName>
    <definedName name="BeschäftigungsabweichungVerdichtTechVerw">#REF!</definedName>
    <definedName name="beta">#REF!</definedName>
    <definedName name="Betriebswirtschaftliche_Betrachtung">#REF!</definedName>
    <definedName name="BEx00E3ANAE37XTGBFOLFKXVY870" hidden="1">#N/A</definedName>
    <definedName name="BEx00GMWZFC4P1BI8OXSAALAH1P8" hidden="1">#N/A</definedName>
    <definedName name="BEx00SH7G5VDX249I1AQA9TGK32B" hidden="1">#N/A</definedName>
    <definedName name="BEx011M7WKU3TPSVLWR3AJWXWE4K" hidden="1">#N/A</definedName>
    <definedName name="BEx01WXNUOF785L9QFPCQQVGFDWO" hidden="1">#N/A</definedName>
    <definedName name="BEx1IONYHJO0L6XQHJ69BOD7PBCI" hidden="1">#N/A</definedName>
    <definedName name="BEx1IYUT993QA9EQP8Y0LKHUVY7U" hidden="1">#N/A</definedName>
    <definedName name="BEx1KTJF38HW4JGLYRFPJFTMQJT7" hidden="1">#N/A</definedName>
    <definedName name="BEx1LHNXMMYZLH193QGPYIWE74JJ" hidden="1">#N/A</definedName>
    <definedName name="BEx1N0CZ25WTWBVEVY3CGJPBMAYR" hidden="1">#N/A</definedName>
    <definedName name="BEx1OQ3GF7W9CK7S8E8TA8KK29HB" hidden="1">#N/A</definedName>
    <definedName name="BEx1QU8263ADWM2S6P70OV1JAI1B" hidden="1">#N/A</definedName>
    <definedName name="BEx1S3MLLH0HI498XNNMXK5CQC6O" hidden="1">#N/A</definedName>
    <definedName name="BEx1SD7T9RXMCYUG43ST4WD66VW1" hidden="1">#N/A</definedName>
    <definedName name="BEx1U7WGHH0GSI7IYX62YEA10TXV" hidden="1">#N/A</definedName>
    <definedName name="BEx1VA42C6JTP37WV6L4DSVCOPTW" hidden="1">#N/A</definedName>
    <definedName name="BEx1WCX9Z4ZTKN2GISHS1I2MN6UI" hidden="1">#N/A</definedName>
    <definedName name="BEx1WZ3OPART9Y2C7L2CW5U9KSX4" hidden="1">#N/A</definedName>
    <definedName name="BEx3EDGJEQWR66KSJEFXMJKTIMT4" hidden="1">#N/A</definedName>
    <definedName name="BEx3EZ6PLNFOEU9FPWTWUX7ME7RY" hidden="1">#N/A</definedName>
    <definedName name="BEx3IENVES4E1N2R9Y6S27LNPHJO" hidden="1">#N/A</definedName>
    <definedName name="BEx3IK7DDU5R0RZKQVXRIG8W0CS9" hidden="1">#N/A</definedName>
    <definedName name="BEx3KYIT3LYMODQ7IIWBFEIHMOT0" hidden="1">#N/A</definedName>
    <definedName name="BEx3O61ZVIK5ZPQDFVPJYDC2UJLM" hidden="1">#N/A</definedName>
    <definedName name="BEx3O8AYS6X0QZON3AE8R6HDDS3Y" hidden="1">#N/A</definedName>
    <definedName name="BEx3Q41AK62295ZKYNGYSO2A2PPS" hidden="1">#N/A</definedName>
    <definedName name="BEx3QV5NRPIYJTKEGRINIX4R19EI" hidden="1">#N/A</definedName>
    <definedName name="BEx3ROZ5QHDQJHCRXUB16HR077YE" hidden="1">#N/A</definedName>
    <definedName name="BEx3RT66WXBS7WBPT962WX9OJS10" hidden="1">#N/A</definedName>
    <definedName name="BEx3SXBZZTKK9IFB9DYLAAQE90CP" hidden="1">#N/A</definedName>
    <definedName name="BEx3UG6J3RQZG1IZR5MMYOTXOTHV" hidden="1">#N/A</definedName>
    <definedName name="BEx577WH6QQ5D8J4EZNSCC9WODVA" hidden="1">#N/A</definedName>
    <definedName name="BEx58LNKRXJFWBG5L4PPJPB7A628" hidden="1">#N/A</definedName>
    <definedName name="BEx59S2761EJHBTU0FKFLA2HIH7H" hidden="1">#N/A</definedName>
    <definedName name="BEx59YNM88R6195KCPPXGOW08FFD" hidden="1">#N/A</definedName>
    <definedName name="BEx5A9QTX233M1PWVCUH2BSMGWVG" hidden="1">#N/A</definedName>
    <definedName name="BEx5BIUKU2STVVT5X245DKY010I6" hidden="1">#N/A</definedName>
    <definedName name="BEx5BT1EH8S6MIR4GGBPIC84JTN6" hidden="1">#N/A</definedName>
    <definedName name="BEx5D8A9N29KDEQCCBR2HGC4U9QV" hidden="1">#N/A</definedName>
    <definedName name="BEx5I7YH2F2UR1FM39PLGMCJ2SJN" hidden="1">#N/A</definedName>
    <definedName name="BEx5JC9L8FDIIQR14JS89IHTDCBA" hidden="1">#N/A</definedName>
    <definedName name="BEx5JHNRYE94GAYVMMYHK6Y4OCD8" hidden="1">#N/A</definedName>
    <definedName name="BEx5K2N2P5AH4JXC12AQKG5CY2DM" hidden="1">#N/A</definedName>
    <definedName name="BEx5KQM1YAVZYTDNU0JQ4YEVD7ZF" hidden="1">#N/A</definedName>
    <definedName name="BEx5L73IEP58HC06KMLD10YTAV2A" hidden="1">#N/A</definedName>
    <definedName name="BEx5M3M9USXWWE0XC4WC80H4KHZU" hidden="1">#N/A</definedName>
    <definedName name="BEx5N1MSVR2T7TNLVRAGLD5AIW04" hidden="1">#N/A</definedName>
    <definedName name="BEx5NX90RQC3HP5LE7SL22SMJ3ZS" hidden="1">#N/A</definedName>
    <definedName name="BEx5O8HPMU0GKRK2TTCDJCAY9FII" hidden="1">#N/A</definedName>
    <definedName name="BEx753D7W5XO4KDE92ERS63XI6XH" hidden="1">#N/A</definedName>
    <definedName name="BEx777N58I1175OBWRBHXZYZ3W3W" hidden="1">#N/A</definedName>
    <definedName name="BEx78GG3GBVQ2LZGQ81TFNKU77L2" hidden="1">#N/A</definedName>
    <definedName name="BEx7992F24T20WKAPGJRJH7WRI68" hidden="1">#N/A</definedName>
    <definedName name="BEx79JK2D207TS96JGZBC4IB1TVG" hidden="1">#N/A</definedName>
    <definedName name="BEx7A2FTO6GXEV7ZNZCHVKC8WPGP" hidden="1">#N/A</definedName>
    <definedName name="BEx7AV24OUYNSVUJJRRCKVBGJLN2" hidden="1">#N/A</definedName>
    <definedName name="BEx7BDXXKQN2HEBNGKOAUMPNAQLU" hidden="1">#N/A</definedName>
    <definedName name="BEx7E0N8YGO8U4LCUQRY9SVMIOTU" hidden="1">#N/A</definedName>
    <definedName name="BEx7ELBQPS5GT4HN4DQA6ZIEB7HL" hidden="1">#N/A</definedName>
    <definedName name="BEx7GENQ93ONM4SON85VCSN4WB5Q" hidden="1">#N/A</definedName>
    <definedName name="BEx7HNGOF0DWMEBQ3WQXI8JT99B2" hidden="1">#N/A</definedName>
    <definedName name="BEx7JSC5WHPZYJVJNT89H4LHVEJ4" hidden="1">#N/A</definedName>
    <definedName name="BEx7JXKVQU9WVGH5M1KWILNTO6LH" hidden="1">#N/A</definedName>
    <definedName name="BEx7K9KGYYF7NXSHZFPAHY3IADIE" hidden="1">#N/A</definedName>
    <definedName name="BEx7LK671RFMZAY3XB0JTUAN8FN8" hidden="1">#N/A</definedName>
    <definedName name="BEx90HO5F8PW8HK78ZM1RPS35FJD" hidden="1">#N/A</definedName>
    <definedName name="BEx92INDKBGJTJEFQGL34RP1T197" hidden="1">#N/A</definedName>
    <definedName name="BEx932KS4ZTANTHVRPFP2RN9U333" hidden="1">#N/A</definedName>
    <definedName name="BEx932KT3ZJGPANPBCZRXI6WDKGK" hidden="1">#N/A</definedName>
    <definedName name="BEx945DYVB15FAOQU3919ZK0M4GZ" hidden="1">#N/A</definedName>
    <definedName name="BEx95YFATM7U6XONNW6G6WRQXI7B" hidden="1">#N/A</definedName>
    <definedName name="BEx966D60BLYC7X9SG7Z51F1EOEH" hidden="1">#N/A</definedName>
    <definedName name="BEx9963YLENV5YPOKTTUDX6BDY40" hidden="1">#N/A</definedName>
    <definedName name="BEx997LVR2Q25RW6KDG0TRK364QZ" hidden="1">#N/A</definedName>
    <definedName name="BEx9CFW4AEYRPTMXLZJBDWGROM32" hidden="1">#N/A</definedName>
    <definedName name="BEx9CNOI3SI6A5OXQF76T6GOS51W" hidden="1">#N/A</definedName>
    <definedName name="BEx9DJ5FLEOUV040M9Q0TSM73IMA" hidden="1">#N/A</definedName>
    <definedName name="BEx9E86AXFTE1XWRZ8SN0XE44UNR" hidden="1">#N/A</definedName>
    <definedName name="BEx9F6HL68HGHGL6JF1FE2RFAQO8" hidden="1">#N/A</definedName>
    <definedName name="BEx9FXBD7TM2LUY1P8P0VOKZXM28" hidden="1">#N/A</definedName>
    <definedName name="BEx9H94844FDKI2AXE71IF93NR56" hidden="1">#N/A</definedName>
    <definedName name="BEx9I2S8VR7CXW9P64DCXS5KZFCN" hidden="1">#N/A</definedName>
    <definedName name="BEx9I3U42U6PJKJTFX73ZRUCGKKB" hidden="1">#N/A</definedName>
    <definedName name="BEx9IIYW8NYNMQ52RB1BI4ODYP2W" hidden="1">#N/A</definedName>
    <definedName name="BExAYWM40NNGBWUWAA6RGK3G83KF" hidden="1">#N/A</definedName>
    <definedName name="BExB0DNTQ5JE5AK72WR6MW1QU7PJ" hidden="1">#N/A</definedName>
    <definedName name="BExB1WYG0N5LDFMIKW8KTA83TNO2" hidden="1">#N/A</definedName>
    <definedName name="BExB30TIGLM69E2BZMY9DU1RR1O8" hidden="1">#N/A</definedName>
    <definedName name="BExB39T0BB24KYOGSC3BIOVBWMIN" hidden="1">#N/A</definedName>
    <definedName name="BExB3B05ZQN0OUTPGWSZJ4QHRLV7" hidden="1">#N/A</definedName>
    <definedName name="BExB4TEKLS599ZRQSODBLQKJ3BJH" hidden="1">#N/A</definedName>
    <definedName name="BExB4YNBGM8BLEALW92RC31F6NOU" hidden="1">#N/A</definedName>
    <definedName name="BExB6NS82RGM4O6HJS624X09SHJK" hidden="1">#N/A</definedName>
    <definedName name="BExB9FQIL0JCJZLRF253M3JJPJZA" hidden="1">#N/A</definedName>
    <definedName name="BExBANCB5OW1Z27A4TYT9FTHC054" hidden="1">#N/A</definedName>
    <definedName name="BExBAZS04M61VB0BETYQOB5N2B8O" hidden="1">#N/A</definedName>
    <definedName name="BExBERJIYTXNW6UF5I59CQ3N70FN" hidden="1">#N/A</definedName>
    <definedName name="BExCQNNANT2J5LF7U7YBDADO3SRS" hidden="1">#N/A</definedName>
    <definedName name="BExCSPIVTTYEAVYZ3YRS01220K9C" hidden="1">#N/A</definedName>
    <definedName name="BExCT9LS52CL7DIPD25AQVMP6O1F" hidden="1">#N/A</definedName>
    <definedName name="BExCTOAFNNFZ2NQCRXZHYU3BXEWF" hidden="1">#N/A</definedName>
    <definedName name="BExCUX8WVP59YHJLZFNULCV5L2DA" hidden="1">#N/A</definedName>
    <definedName name="BExCWXX5ZNUZ03BS8CO9U5O5Q81H" hidden="1">#N/A</definedName>
    <definedName name="BExD13H10R17DF552E4E7CRYCE2L" hidden="1">#N/A</definedName>
    <definedName name="BExD3OTX66TI5P4XAC5D90F5I96Q" hidden="1">#N/A</definedName>
    <definedName name="BExD3RDJFC9543ALPDL6IJCQ8TEZ" hidden="1">#N/A</definedName>
    <definedName name="BExD4BAZE5P6Z344OYCJ1SC5MPQT" hidden="1">#N/A</definedName>
    <definedName name="BExDA7XZRCJIMU8PUTIUHYO3IRUF" hidden="1">#N/A</definedName>
    <definedName name="BExDBZXHZA0Z4K43BICFSEVQCIUV" hidden="1">#N/A</definedName>
    <definedName name="BExEP6HN36UB25H31IU71IJ8BTYL" hidden="1">#N/A</definedName>
    <definedName name="BExEPQ9QPG3ZZAOOSUFP89DNVT71" hidden="1">#N/A</definedName>
    <definedName name="BExER8YSPGFJVF2G8MU1PBFKB2DW" hidden="1">#N/A</definedName>
    <definedName name="BExES037AHZDAJJ0GTQM0S5NX4IU" hidden="1">#N/A</definedName>
    <definedName name="BExESKX4HSVEBXV3RFYB60KKCSTS" hidden="1">#N/A</definedName>
    <definedName name="BExESQWRB51KZQ1YVM2W9JBD63KL" hidden="1">#N/A</definedName>
    <definedName name="BExETA8MQAXZKXBZN13N7RL2NO8K" hidden="1">#N/A</definedName>
    <definedName name="BExETC1H1VF7KVQYW97LIM8VSSYU" hidden="1">#N/A</definedName>
    <definedName name="BExETW9PPVOIL4JFFELCBQ1ECWBT" hidden="1">#N/A</definedName>
    <definedName name="BExEY3M5GD4MOE9NY4R8R5HAQCN1" hidden="1">#N/A</definedName>
    <definedName name="BExEZPRD5LI9OOD7OKEN6YAU2YF8" hidden="1">#N/A</definedName>
    <definedName name="BExF0LTQ04K07KNMU0RSD4A3H5GM" hidden="1">#N/A</definedName>
    <definedName name="BExF1DP5BH7DORM0WKYR1JFZNST7" hidden="1">#N/A</definedName>
    <definedName name="BExF4393EO65C4MANG26W2K4DEYL" hidden="1">#N/A</definedName>
    <definedName name="BExF7EOJH26UGMQQG5Q0L5SK2PAU" hidden="1">#N/A</definedName>
    <definedName name="BExGMP2G4O83EQ4ARVPLONZFUHRI" hidden="1">#N/A</definedName>
    <definedName name="BExGN41RBW6W4WTEGA5TW5QPR4I2" hidden="1">#N/A</definedName>
    <definedName name="BExGPL2A7I4JQHEZTPP3Y2KTEI3B" hidden="1">#N/A</definedName>
    <definedName name="BExGPMK8LZ9SU1SAGQRFIS0WDIVS" hidden="1">#N/A</definedName>
    <definedName name="BExGR0WRCEEOBSQXEREAG7ML1RYQ" hidden="1">#N/A</definedName>
    <definedName name="BExGR8EGOC34MKH6609JL4OZJTV8" hidden="1">#N/A</definedName>
    <definedName name="BExGTTB3RYFWUH6VJAW0PPEKUEDI" hidden="1">#N/A</definedName>
    <definedName name="BExGUY7THGSUDRQQV7MYP2473QMS" hidden="1">#N/A</definedName>
    <definedName name="BExGVRAE9S60BQNVQ0DQ77QO0380" hidden="1">#N/A</definedName>
    <definedName name="BExGW285R38VARMOAF8SOHN7GKXD" hidden="1">#N/A</definedName>
    <definedName name="BExGX9DVF96FQXBYK87EETVBB45B" hidden="1">#N/A</definedName>
    <definedName name="BExGYJ36JRMGYLNLPWTH74RA0L00" hidden="1">#N/A</definedName>
    <definedName name="BExGZ42GIKF8GAIPJZYPOTM7GF88" hidden="1">#N/A</definedName>
    <definedName name="BExH0CVH2GPRFGQS8BWBJ0K49Q5S" hidden="1">#N/A</definedName>
    <definedName name="BExH0SWLWNHABHJ50HWNK8RRLDST" hidden="1">#N/A</definedName>
    <definedName name="BExH1JFKMN86QZ6KVFFXIVPXUM4F" hidden="1">#N/A</definedName>
    <definedName name="BExH273RI4SHM4C7UFU75WSUP7L9" hidden="1">#N/A</definedName>
    <definedName name="BExII0TJFKOE087P3VFSI8Z0ANBL" hidden="1">#N/A</definedName>
    <definedName name="BExIIS8VMY3H79L8P5MRQHNNK00I" hidden="1">#N/A</definedName>
    <definedName name="BExIJ3S80A7UFPNYV1WRROW8ZFCK" hidden="1">#N/A</definedName>
    <definedName name="BExIKSBL5LXCC0YLJ0XKDSDHTH1Y" hidden="1">#N/A</definedName>
    <definedName name="BExILCEHLQY6MUEJ2ALMT4PWY7YL" hidden="1">#N/A</definedName>
    <definedName name="BExIMZQMSA3JDL0WLF66SGLX3XD1" hidden="1">#N/A</definedName>
    <definedName name="BExIPKY2N838HBX8NO5FGNV2BV7D" hidden="1">#N/A</definedName>
    <definedName name="BExIQSK2KIU1BTZQDOR24QQ1FKTG" hidden="1">#N/A</definedName>
    <definedName name="BExIVTKOTFTM53JLJKXX8AMWV4KN" hidden="1">#N/A</definedName>
    <definedName name="BExIW9B1PYNXTUG48WN9IGXVB1PW" hidden="1">#N/A</definedName>
    <definedName name="BExIWF00Z59KOD35NGC85KTIZYMX" hidden="1">#N/A</definedName>
    <definedName name="BExIYRTDO6PUHJ7BRY2IQZQSMJIR" hidden="1">#N/A</definedName>
    <definedName name="BExIYT5ZHCPJNZKIJ0LSLUS1WQSV" hidden="1">#N/A</definedName>
    <definedName name="BExJ05KF86STXMIGM18TBCDVX98T" hidden="1">#N/A</definedName>
    <definedName name="BExJ1H8017ZH8F7GDOFLT01K7RUN" hidden="1">#N/A</definedName>
    <definedName name="BExKEO2X3FSY0GNN6R93RDFFR8QO" hidden="1">#N/A</definedName>
    <definedName name="BExKJXCD50UEV26VZNBDQ8FAZ9CU" hidden="1">#N/A</definedName>
    <definedName name="BExKLL4MRBUPHZ4KNN9MA1OFC4HZ" hidden="1">#N/A</definedName>
    <definedName name="BExKLRF8JN9MWT57Z1QZ64LHS8RB" hidden="1">#N/A</definedName>
    <definedName name="BExKLVX24LZ3R1ZJ1GD3G4YP4K67" hidden="1">#N/A</definedName>
    <definedName name="BExKMC3P9U7F2TVX6P69VR8S86VX" hidden="1">#N/A</definedName>
    <definedName name="BExKMXTVZ3DDPT5P78DN91HC1RB7" hidden="1">#N/A</definedName>
    <definedName name="BExKQMAQ80XRGJMPHSA1643JY8WC" hidden="1">#N/A</definedName>
    <definedName name="BExKR62V2NWNUPEPGTFRLDA9TBJA" hidden="1">#N/A</definedName>
    <definedName name="BExKSHA4Q4QGG7O9YFTPJXPTGRMQ" hidden="1">#N/A</definedName>
    <definedName name="BExKSPIS4QSH4KUWD598BUTDUDC6" hidden="1">#N/A</definedName>
    <definedName name="BExKWUMILD4NME9344OSMR8OJ3FU" hidden="1">#N/A</definedName>
    <definedName name="BExM9Q8RA6TZ0OUAFU0M07SC9Y4A" hidden="1">#N/A</definedName>
    <definedName name="BExMCELJX9R9N2LEH6X5ZRFTDNCJ" hidden="1">#N/A</definedName>
    <definedName name="BExMCJOZV6J6IG8I98P4T2LOXTQ7" hidden="1">#N/A</definedName>
    <definedName name="BExMD184OLO90IUMDQH86MJ7G8AN" hidden="1">#N/A</definedName>
    <definedName name="BExMFMA7U6KN79VV9SYXCI8W7WI5" hidden="1">#N/A</definedName>
    <definedName name="BExMGM8SFALFR7FROHA2TVRAED6X" hidden="1">#N/A</definedName>
    <definedName name="BExMH5FDCW5JTQ8AG5BO5X7GQW3E" hidden="1">#N/A</definedName>
    <definedName name="BExMIMH4S9MJS415IGP1AB6C3EMU" hidden="1">#N/A</definedName>
    <definedName name="BExMIVGTU1QC1784SPCADVPZM6B3" hidden="1">#N/A</definedName>
    <definedName name="BExMJ8SVQIAL4ILR105W0SFVL9X6" hidden="1">#N/A</definedName>
    <definedName name="BExMKINOQWS8VV606JH02SMN8P54" hidden="1">#N/A</definedName>
    <definedName name="BExMKS8RV3711AW4DBZS6CL0OAPF" hidden="1">#N/A</definedName>
    <definedName name="BExMM003C55ERBKE60C645ZLGXXG" hidden="1">#N/A</definedName>
    <definedName name="BExMN22CXHP9RUW20B4XSKN2YS16" hidden="1">#N/A</definedName>
    <definedName name="BExMN5D1793XQV7LVJZBS51MLD8B" hidden="1">#N/A</definedName>
    <definedName name="BExMP1JGY59YLP93AGWD3N0X73XS" hidden="1">#N/A</definedName>
    <definedName name="BExMPG2UJ0GUICFA0PWQMEJZPWNU" hidden="1">#N/A</definedName>
    <definedName name="BExMQYME7JZVW26N2A95DH77RTBR" hidden="1">#N/A</definedName>
    <definedName name="BExO6R508GE3P674O22QCNOF6OFA" hidden="1">#N/A</definedName>
    <definedName name="BExO6VC2DOELME2UWAT9VDQ7U14I" hidden="1">#N/A</definedName>
    <definedName name="BExOAQJLB843QWBDLV6VTMAJZ575" hidden="1">#N/A</definedName>
    <definedName name="BExOBX3QYQ5DXSOF6YI6LL0X3RRM" hidden="1">#N/A</definedName>
    <definedName name="BExOBXEI2QE3CVOMEGT6PILXEMUC" hidden="1">#N/A</definedName>
    <definedName name="BExOBYG6LY0V2G1QUEDVZNNAQE91" hidden="1">#N/A</definedName>
    <definedName name="BExOC5HTA4987MLV3TAN3KG89FVL" hidden="1">#N/A</definedName>
    <definedName name="BExOCCOS1GQBLKTVC7ZQU19U6R0X" hidden="1">#N/A</definedName>
    <definedName name="BExOEJCYQZ0KI9Q0MRTL6EC1ZJVZ" hidden="1">#N/A</definedName>
    <definedName name="BExOG0EKUP4A2EMCEJTBGTE7867M" hidden="1">#N/A</definedName>
    <definedName name="BExOL14FCCMQOVHEDOJ8GMIWI7VF" hidden="1">#N/A</definedName>
    <definedName name="BExOMD2QR1G3J56F6H2PDYZ4AST2" hidden="1">#N/A</definedName>
    <definedName name="BExOMOM2UZM057ZVY04FS6EQR4AM" hidden="1">#N/A</definedName>
    <definedName name="BExONVMCEMT7AKTDCJLYAET2QE6Q" hidden="1">#N/A</definedName>
    <definedName name="BExONZYUXC6TIPWLJPGV5FGBC58K" hidden="1">#N/A</definedName>
    <definedName name="BExOO4RIQJHUDP2N1BBMOEINE8CR" hidden="1">#N/A</definedName>
    <definedName name="BExQ291E00XACG3QUWM30ZBG80FW" hidden="1">#N/A</definedName>
    <definedName name="BExQ3P1A9DTD284I4B0C5S4LSF28" hidden="1">#N/A</definedName>
    <definedName name="BExQ6J8FADIFB93RJBN2LQS25ISR" hidden="1">#N/A</definedName>
    <definedName name="BExQ8PLU0Q332OWQZHKQB8YJUXJN" hidden="1">#N/A</definedName>
    <definedName name="BExQ9ES5ZETWQJ1GIMHPR9X00RU7" hidden="1">#N/A</definedName>
    <definedName name="BExQA9I0G59EVD3PBQI3ROLNNNBX" hidden="1">#N/A</definedName>
    <definedName name="BExQBEPIQKRKEJQKIMUT8CEHANUP" hidden="1">#N/A</definedName>
    <definedName name="BExQC415DFXR9NE7KA4JARK90HA0" hidden="1">#N/A</definedName>
    <definedName name="BExQE37N7NO0Z5HO5Z2WQ1DTKW4X" hidden="1">#N/A</definedName>
    <definedName name="BExQFPSVTA5S2ICZ9S4X458WU45V" hidden="1">#N/A</definedName>
    <definedName name="BExQIXMVIWRXB0X2NAUBY7MA6KQO" hidden="1">#N/A</definedName>
    <definedName name="BExQJQ3VXRDUER7D3ZQUHXRBSRE0" hidden="1">#N/A</definedName>
    <definedName name="BExRZM2GOHO1HYQ3ZSMLBZE8E515" hidden="1">#N/A</definedName>
    <definedName name="BExS2OCWP6Q552AUT7B9SSYFZ62U" hidden="1">#N/A</definedName>
    <definedName name="BExS3554HWSF48D8DBURHJIWTDAG" hidden="1">#N/A</definedName>
    <definedName name="BExS3RX6825UB05EWTX1QNESPYR1" hidden="1">#N/A</definedName>
    <definedName name="BExS53F7I3J1ZWHHZDU93HAAKD10" hidden="1">#N/A</definedName>
    <definedName name="BExS5CPPW40NT87ZABHDPRWWOHTC" hidden="1">#N/A</definedName>
    <definedName name="BExS9CPVW6WCYA1J6FIK1SUX8GUC" hidden="1">#N/A</definedName>
    <definedName name="BExS9HTAUW96ZY8NN15QP0AXHOO4" hidden="1">#N/A</definedName>
    <definedName name="BExSC8PRXNCUSVS4UVFZF4JLSYW0" hidden="1">#N/A</definedName>
    <definedName name="BExSCDYNEQPI7YC5J7LIECE4H8DR" hidden="1">#N/A</definedName>
    <definedName name="BExSDPGR5R74ZFMH4RJPZFMDS5LP" hidden="1">#N/A</definedName>
    <definedName name="BExSEX7TXBRWNPTAXIYVYVE0LWLR" hidden="1">#N/A</definedName>
    <definedName name="BExSFHAQUR19I0OM9F5DQ9ZJOOE5" hidden="1">#N/A</definedName>
    <definedName name="BExTWH4CZGJ2C1DTQ8K4WLV227JA" hidden="1">#N/A</definedName>
    <definedName name="BExTXKJ5QRNKTJZ0MQ0EP7P6RF9E" hidden="1">#N/A</definedName>
    <definedName name="BExTYUZJSBLCUJN057GKB51XLU5H" hidden="1">#N/A</definedName>
    <definedName name="BExTZ9O8DIZGO1QEAKRK7WGD6S39" hidden="1">#N/A</definedName>
    <definedName name="BExU0ADVKDDZ55RMLBI4XRNAIBDJ" hidden="1">#N/A</definedName>
    <definedName name="BExU1L4VUAA79QWH15BAL2ZGBFT3" hidden="1">#N/A</definedName>
    <definedName name="BExU1XVK99AGSD0L9MPXSZZ8SLNQ" hidden="1">#N/A</definedName>
    <definedName name="BExU39IY3BPCI6HHEZRVL66Z7R9N" hidden="1">#N/A</definedName>
    <definedName name="BExU4JTUJVA2IWIJCNHH1AB0ML3R" hidden="1">#N/A</definedName>
    <definedName name="BExU5AI4SC76RU56IUBAKATHE71K" hidden="1">#N/A</definedName>
    <definedName name="BExU5WJ3211WM4E0NQ7Z56NZ2AHT" hidden="1">#N/A</definedName>
    <definedName name="BExU6XZSZXWS1YROTI4LU4RDHYAI" hidden="1">#N/A</definedName>
    <definedName name="BExU7FDF4VOG2IZ9XFNVEWWUA0Q5" hidden="1">#N/A</definedName>
    <definedName name="BExUAK2DNT2RHGZ5C14SW6S45V4B" hidden="1">#N/A</definedName>
    <definedName name="BExUB8MXZTKI13226L6UO2VVKEDO" hidden="1">#N/A</definedName>
    <definedName name="BExUD2VG5ZBFKBFVG6USX7V19L6I" hidden="1">#N/A</definedName>
    <definedName name="BExUDNP9OIVEXUFNGDP4EL4ZC3LM" hidden="1">#N/A</definedName>
    <definedName name="BExVRJ4XJDD3N0Q8H6TYL6DOL067" hidden="1">#N/A</definedName>
    <definedName name="BExVSVU65L2YLKIJ3DZTUD0PFENQ" hidden="1">#N/A</definedName>
    <definedName name="BExVT8Q3UT11GKS9N1QAOW5MGT0D" hidden="1">#N/A</definedName>
    <definedName name="BExVW8RJVZPSRUKVPLI7O5P65H6B" hidden="1">#N/A</definedName>
    <definedName name="BExVXW96HZI0WUJZHYA5HXS1A06B" hidden="1">#N/A</definedName>
    <definedName name="BExVY3G65JTSWP6O0WK55GU9JHG4" hidden="1">#N/A</definedName>
    <definedName name="BExW1IMIU4LD3MBU2580KN52IELN" hidden="1">#N/A</definedName>
    <definedName name="BExW2HOXVTHI2ZPONOSAL0BWVPQH" hidden="1">#N/A</definedName>
    <definedName name="BExW2PXJH51WON8DF17MJXAAEQLI" hidden="1">#N/A</definedName>
    <definedName name="BExW3RJKTWGCZRZKATG48B9N9Y4Q" hidden="1">#N/A</definedName>
    <definedName name="BExW4A9UKFXF3O6PTX27Y73HSQ7B" hidden="1">#N/A</definedName>
    <definedName name="BExW81FTDZRQPT9WMV3KJ9HMTG49" hidden="1">#N/A</definedName>
    <definedName name="BExW8F85LPXGGA60ZY0SYAA0AHQD" hidden="1">#N/A</definedName>
    <definedName name="BExW99HW5O4L5ETRXPJIXU8EGS6Z" hidden="1">#N/A</definedName>
    <definedName name="BExXLIHLHAZTRH0APJHX7JQB23AG" hidden="1">#N/A</definedName>
    <definedName name="BExXNTIB7V9GQ3CRSFP74N6ONCUD" hidden="1">#N/A</definedName>
    <definedName name="BExXOCJEK8U4DTT7CXZ9FY8XBL53" hidden="1">#N/A</definedName>
    <definedName name="BExXPBWKTZV1S52ZB9I9F1I4JV2Y" hidden="1">#N/A</definedName>
    <definedName name="BExXRB8BIVV6QSHVFNMWVE4LC36P" hidden="1">#N/A</definedName>
    <definedName name="BExXS0JZHJKZUNH6A7RDT2H1QUAQ" hidden="1">#N/A</definedName>
    <definedName name="BExXSCE8SVYRNZ34QA6FYE6DGAYH" hidden="1">#N/A</definedName>
    <definedName name="BExXSK1BTLTDS4U408HV4IXKA1Y0" hidden="1">#N/A</definedName>
    <definedName name="BExXSUO9KLIRPAIUK9Y7EN556MHJ" hidden="1">#N/A</definedName>
    <definedName name="BExXT743OK0T2ZC8XGR2O2ODSJXR" hidden="1">#N/A</definedName>
    <definedName name="BExXUOWSD5U2LCL8SJWABIFY77KR" hidden="1">#N/A</definedName>
    <definedName name="BExXVUPVE2PUV62XSLQ0VRT7J2UP" hidden="1">#N/A</definedName>
    <definedName name="BExXXXHRBJJE8WMHBGIVGS61HYBH" hidden="1">#N/A</definedName>
    <definedName name="BExY0ECOG3O3SE91PE6HBTV74GPW" hidden="1">#N/A</definedName>
    <definedName name="BExY6J31GYAE77SD18ZJRYP2XI4X" hidden="1">#N/A</definedName>
    <definedName name="BExZJY6KXXOYZGOCFQUB5160KUSY" hidden="1">#N/A</definedName>
    <definedName name="BExZLBXNUSUIVJ12CV7EJJ0KHJG5" hidden="1">#N/A</definedName>
    <definedName name="BExZM321XHSHVWB13RULTPCZYED1" hidden="1">#N/A</definedName>
    <definedName name="BExZO34UJSI66INBQTTATDUB5CC6" hidden="1">#N/A</definedName>
    <definedName name="BExZRD2CNHSZX1XLIV7RNPNL3V1F" hidden="1">#N/A</definedName>
    <definedName name="BExZRJT7CXNOZ6M0OCAW22TG3UAJ" hidden="1">#N/A</definedName>
    <definedName name="BExZRNEO10595F6C8CD3F5LFBBAF" hidden="1">#N/A</definedName>
    <definedName name="BExZVA2NG0MYGJAGOOXE0YZ15DFP" hidden="1">#N/A</definedName>
    <definedName name="BExZVFBKDLMGNTHC8C3M3LVRQTQO" hidden="1">#N/A</definedName>
    <definedName name="BExZW5JJK4SF4ORQ2QIM6D65C7ZX" hidden="1">#N/A</definedName>
    <definedName name="BExZWCQI482MWEAY2X8EWPXGWN19" hidden="1">#N/A</definedName>
    <definedName name="BExZWVM9JEHH01RVDJ36Y863BM9G" hidden="1">#N/A</definedName>
    <definedName name="BExZZ5QH3JYTR3H4VR6D325YHM40" hidden="1">#N/A</definedName>
    <definedName name="BExZZMIN7OJM3BDGCM1UBX48X57W" hidden="1">#N/A</definedName>
    <definedName name="BExZZVNNL3YIWA9BADTDEXQR9K32" hidden="1">#N/A</definedName>
    <definedName name="BG_Del" hidden="1">15</definedName>
    <definedName name="BG_Ins" hidden="1">4</definedName>
    <definedName name="BG_Mod" hidden="1">6</definedName>
    <definedName name="BGL">'[150]STORE NAME'!#REF!</definedName>
    <definedName name="BGL_N">'[151]STORE NAME'!$F$1:$F$65536</definedName>
    <definedName name="BGLS">'[150]STORE NAME'!$G$1:$G$65536</definedName>
    <definedName name="BGLSS" localSheetId="0">'[152]STORE NAME'!$C$1:$C$65536</definedName>
    <definedName name="BGLSS" localSheetId="4">'[152]STORE NAME'!$C$1:$C$65536</definedName>
    <definedName name="BGLSS" localSheetId="6">'[152]STORE NAME'!$C$1:$C$65536</definedName>
    <definedName name="BGLSS" localSheetId="5">'[153]STORE NAME'!$C$1:$C$65536</definedName>
    <definedName name="BGLSS" localSheetId="3">'[152]STORE NAME'!$C$1:$C$65536</definedName>
    <definedName name="BGLSS" localSheetId="1">'[152]STORE NAME'!$C$1:$C$65536</definedName>
    <definedName name="BGLSS">'[153]STORE NAME'!$C$1:$C$65536</definedName>
    <definedName name="BGXCBCVBCVB" localSheetId="5">#REF!</definedName>
    <definedName name="BGXCBCVBCVB" localSheetId="3">#REF!</definedName>
    <definedName name="BGXCBCVBCVB" localSheetId="1">#REF!</definedName>
    <definedName name="BGXCBCVBCVB">#REF!</definedName>
    <definedName name="bh" localSheetId="5">#REF!</definedName>
    <definedName name="bh" localSheetId="3">#REF!</definedName>
    <definedName name="bh" localSheetId="1">#REF!</definedName>
    <definedName name="bh">#REF!</definedName>
    <definedName name="Bharat" localSheetId="0" hidden="1">{#N/A,#N/A,FALSE,"COMP"}</definedName>
    <definedName name="Bharat" localSheetId="4" hidden="1">{#N/A,#N/A,FALSE,"COMP"}</definedName>
    <definedName name="Bharat" localSheetId="6" hidden="1">{#N/A,#N/A,FALSE,"COMP"}</definedName>
    <definedName name="Bharat" localSheetId="5" hidden="1">{#N/A,#N/A,FALSE,"COMP"}</definedName>
    <definedName name="Bharat" localSheetId="3" hidden="1">{#N/A,#N/A,FALSE,"COMP"}</definedName>
    <definedName name="Bharat" localSheetId="1" hidden="1">{#N/A,#N/A,FALSE,"COMP"}</definedName>
    <definedName name="Bharat" hidden="1">{#N/A,#N/A,FALSE,"COMP"}</definedName>
    <definedName name="bhasoodee">#REF!</definedName>
    <definedName name="bhir" localSheetId="0" hidden="1">{#N/A,#N/A,FALSE,"Staffnos &amp; cost"}</definedName>
    <definedName name="bhir" localSheetId="4" hidden="1">{#N/A,#N/A,FALSE,"Staffnos &amp; cost"}</definedName>
    <definedName name="bhir" localSheetId="6" hidden="1">{#N/A,#N/A,FALSE,"Staffnos &amp; cost"}</definedName>
    <definedName name="bhir" localSheetId="5" hidden="1">{#N/A,#N/A,FALSE,"Staffnos &amp; cost"}</definedName>
    <definedName name="bhir" localSheetId="3" hidden="1">{#N/A,#N/A,FALSE,"Staffnos &amp; cost"}</definedName>
    <definedName name="bhir" localSheetId="1" hidden="1">{#N/A,#N/A,FALSE,"Staffnos &amp; cost"}</definedName>
    <definedName name="bhir" hidden="1">{#N/A,#N/A,FALSE,"Staffnos &amp; cost"}</definedName>
    <definedName name="Bhiwandi">#REF!</definedName>
    <definedName name="bi">#REF!</definedName>
    <definedName name="bi_外币交易">#REF!</definedName>
    <definedName name="BIG">[154]PARTS!#REF!</definedName>
    <definedName name="Bihar" localSheetId="5">#REF!</definedName>
    <definedName name="Bihar" localSheetId="3">#REF!</definedName>
    <definedName name="Bihar" localSheetId="1">#REF!</definedName>
    <definedName name="Bihar">#REF!</definedName>
    <definedName name="bii_国外经营业务之会计报表" localSheetId="5">#REF!</definedName>
    <definedName name="bii_国外经营业务之会计报表" localSheetId="3">#REF!</definedName>
    <definedName name="bii_国外经营业务之会计报表" localSheetId="1">#REF!</definedName>
    <definedName name="bii_国外经营业务之会计报表">#REF!</definedName>
    <definedName name="Bilanzielle_Betrachtung" localSheetId="5">#REF!</definedName>
    <definedName name="Bilanzielle_Betrachtung" localSheetId="3">#REF!</definedName>
    <definedName name="Bilanzielle_Betrachtung" localSheetId="1">#REF!</definedName>
    <definedName name="Bilanzielle_Betrachtung">#REF!</definedName>
    <definedName name="Billable_Hours_for_IBS">#N/A</definedName>
    <definedName name="Bills_and_matters">'[155]Bills &amp; Matters'!$A$1:$C$10</definedName>
    <definedName name="bjcdbw" localSheetId="0" hidden="1">{"'August 2000'!$A$1:$J$101"}</definedName>
    <definedName name="bjcdbw" localSheetId="4" hidden="1">{"'August 2000'!$A$1:$J$101"}</definedName>
    <definedName name="bjcdbw" localSheetId="6" hidden="1">{"'August 2000'!$A$1:$J$101"}</definedName>
    <definedName name="bjcdbw" localSheetId="5" hidden="1">{"'August 2000'!$A$1:$J$101"}</definedName>
    <definedName name="bjcdbw" localSheetId="3" hidden="1">{"'August 2000'!$A$1:$J$101"}</definedName>
    <definedName name="bjcdbw" localSheetId="1" hidden="1">{"'August 2000'!$A$1:$J$101"}</definedName>
    <definedName name="bjcdbw" hidden="1">{"'August 2000'!$A$1:$J$101"}</definedName>
    <definedName name="bk">#REF!</definedName>
    <definedName name="BKCT">#REF!</definedName>
    <definedName name="bl">#REF!</definedName>
    <definedName name="blang">#REF!</definedName>
    <definedName name="BLANK_MODEL">[156]Macro!#REF!</definedName>
    <definedName name="Blank3" hidden="1">[157]CAP!$AI$6</definedName>
    <definedName name="Blank4" hidden="1">[157]CAP!$AJ$6</definedName>
    <definedName name="Blank5" hidden="1">[157]CAP!$AK$6</definedName>
    <definedName name="Blank6" hidden="1">[157]CAP!$AL$6</definedName>
    <definedName name="Blank7" hidden="1">[157]CAP!$AM$6</definedName>
    <definedName name="Blank8" hidden="1">[157]CAP!$AN$6</definedName>
    <definedName name="Block" localSheetId="5">#REF!</definedName>
    <definedName name="Block" localSheetId="3">#REF!</definedName>
    <definedName name="Block" localSheetId="1">#REF!</definedName>
    <definedName name="Block">#REF!</definedName>
    <definedName name="BLOCK1" localSheetId="5">#REF!</definedName>
    <definedName name="BLOCK1" localSheetId="3">#REF!</definedName>
    <definedName name="BLOCK1" localSheetId="1">#REF!</definedName>
    <definedName name="BLOCK1">#REF!</definedName>
    <definedName name="BLOCK2" localSheetId="5">#REF!</definedName>
    <definedName name="BLOCK2" localSheetId="3">#REF!</definedName>
    <definedName name="BLOCK2" localSheetId="1">#REF!</definedName>
    <definedName name="BLOCK2">#REF!</definedName>
    <definedName name="BLOCK3">#REF!</definedName>
    <definedName name="blong">#REF!</definedName>
    <definedName name="BloodorgansTotal">#REF!</definedName>
    <definedName name="BLR80IA">#N/A</definedName>
    <definedName name="BLUE">#REF!</definedName>
    <definedName name="Bma">#REF!</definedName>
    <definedName name="bmount" localSheetId="0">[158]Sheet3!#REF!</definedName>
    <definedName name="bmount" localSheetId="4">[158]Sheet3!#REF!</definedName>
    <definedName name="bmount" localSheetId="6">[158]Sheet3!#REF!</definedName>
    <definedName name="bmount" localSheetId="5">[159]Sheet3!#REF!</definedName>
    <definedName name="bmount" localSheetId="3">[158]Sheet3!#REF!</definedName>
    <definedName name="bmount" localSheetId="1">[158]Sheet3!#REF!</definedName>
    <definedName name="bmount">[159]Sheet3!#REF!</definedName>
    <definedName name="BN" localSheetId="5">#REF!</definedName>
    <definedName name="BN" localSheetId="3">#REF!</definedName>
    <definedName name="BN" localSheetId="1">#REF!</definedName>
    <definedName name="BN">#REF!</definedName>
    <definedName name="bob" localSheetId="5">#REF!</definedName>
    <definedName name="bob" localSheetId="3">#REF!</definedName>
    <definedName name="bob" localSheetId="1">#REF!</definedName>
    <definedName name="bob">#REF!</definedName>
    <definedName name="BOB_P_M" localSheetId="5">#REF!</definedName>
    <definedName name="BOB_P_M" localSheetId="3">#REF!</definedName>
    <definedName name="BOB_P_M" localSheetId="1">#REF!</definedName>
    <definedName name="BOB_P_M">#REF!</definedName>
    <definedName name="BOBAY_CONVEYAN">#REF!</definedName>
    <definedName name="BOD_CEIP">#REF!</definedName>
    <definedName name="BOD_OEQP">#REF!</definedName>
    <definedName name="bombay">#REF!</definedName>
    <definedName name="bompm">#REF!</definedName>
    <definedName name="BOND" localSheetId="0" hidden="1">{"plansummary",#N/A,FALSE,"PlanSummary";"sales",#N/A,FALSE,"Sales Rec";"productivity",#N/A,FALSE,"Productivity Rec";"capitalspending",#N/A,FALSE,"Capital Spending"}</definedName>
    <definedName name="BOND" localSheetId="4" hidden="1">{"plansummary",#N/A,FALSE,"PlanSummary";"sales",#N/A,FALSE,"Sales Rec";"productivity",#N/A,FALSE,"Productivity Rec";"capitalspending",#N/A,FALSE,"Capital Spending"}</definedName>
    <definedName name="BOND" localSheetId="6" hidden="1">{"plansummary",#N/A,FALSE,"PlanSummary";"sales",#N/A,FALSE,"Sales Rec";"productivity",#N/A,FALSE,"Productivity Rec";"capitalspending",#N/A,FALSE,"Capital Spending"}</definedName>
    <definedName name="BOND" localSheetId="5" hidden="1">{"plansummary",#N/A,FALSE,"PlanSummary";"sales",#N/A,FALSE,"Sales Rec";"productivity",#N/A,FALSE,"Productivity Rec";"capitalspending",#N/A,FALSE,"Capital Spending"}</definedName>
    <definedName name="BOND" localSheetId="3" hidden="1">{"plansummary",#N/A,FALSE,"PlanSummary";"sales",#N/A,FALSE,"Sales Rec";"productivity",#N/A,FALSE,"Productivity Rec";"capitalspending",#N/A,FALSE,"Capital Spending"}</definedName>
    <definedName name="BOND" localSheetId="1" hidden="1">{"plansummary",#N/A,FALSE,"PlanSummary";"sales",#N/A,FALSE,"Sales Rec";"productivity",#N/A,FALSE,"Productivity Rec";"capitalspending",#N/A,FALSE,"Capital Spending"}</definedName>
    <definedName name="BOND" hidden="1">{"plansummary",#N/A,FALSE,"PlanSummary";"sales",#N/A,FALSE,"Sales Rec";"productivity",#N/A,FALSE,"Productivity Rec";"capitalspending",#N/A,FALSE,"Capital Spending"}</definedName>
    <definedName name="Bonus">#REF!</definedName>
    <definedName name="Book">#REF!</definedName>
    <definedName name="bookdepr">#REF!</definedName>
    <definedName name="BookTitle">[160]Settings!$B$2</definedName>
    <definedName name="BOQ" localSheetId="5">#REF!</definedName>
    <definedName name="BOQ" localSheetId="3">#REF!</definedName>
    <definedName name="BOQ" localSheetId="1">#REF!</definedName>
    <definedName name="BOQ">#REF!</definedName>
    <definedName name="BORDER">[161]Precalculation!#REF!</definedName>
    <definedName name="BORDERKostenstelle" localSheetId="5">#REF!</definedName>
    <definedName name="BORDERKostenstelle" localSheetId="3">#REF!</definedName>
    <definedName name="BORDERKostenstelle" localSheetId="1">#REF!</definedName>
    <definedName name="BORDERKostenstelle">#REF!</definedName>
    <definedName name="BPC_DMFILEINFO_SUBTASK__" hidden="1">"ConversionFiles"</definedName>
    <definedName name="BPC_DMFILEINFO_TASK__" hidden="1">"DataManager"</definedName>
    <definedName name="BRAND">[156]Macro!#REF!</definedName>
    <definedName name="BRAND_CODE">#N/A</definedName>
    <definedName name="Brands_types">'[162]control sheet'!$B$91:$B$110</definedName>
    <definedName name="brk" localSheetId="5">#REF!</definedName>
    <definedName name="brk" localSheetId="3">#REF!</definedName>
    <definedName name="brk" localSheetId="1">#REF!</definedName>
    <definedName name="brk">#REF!</definedName>
    <definedName name="BRS" localSheetId="0">'[163]ALL-IBANK-BRS'!$A$1:$B$453</definedName>
    <definedName name="BRS" localSheetId="4">'[163]ALL-IBANK-BRS'!$A$1:$B$453</definedName>
    <definedName name="BRS" localSheetId="6">'[163]ALL-IBANK-BRS'!$A$1:$B$453</definedName>
    <definedName name="BRS" localSheetId="5">'[164]ALL-IBANK-BRS'!$A$1:$B$453</definedName>
    <definedName name="BRS" localSheetId="3">'[163]ALL-IBANK-BRS'!$A$1:$B$453</definedName>
    <definedName name="BRS" localSheetId="1">'[163]ALL-IBANK-BRS'!$A$1:$B$453</definedName>
    <definedName name="BRS">'[164]ALL-IBANK-BRS'!$A$1:$B$453</definedName>
    <definedName name="brt" localSheetId="0" hidden="1">{"SCB BG EXT",#N/A,FALSE,"ADVANCEBG-EXT.D"}</definedName>
    <definedName name="brt" localSheetId="4" hidden="1">{"SCB BG EXT",#N/A,FALSE,"ADVANCEBG-EXT.D"}</definedName>
    <definedName name="brt" localSheetId="6" hidden="1">{"SCB BG EXT",#N/A,FALSE,"ADVANCEBG-EXT.D"}</definedName>
    <definedName name="brt" localSheetId="5" hidden="1">{"SCB BG EXT",#N/A,FALSE,"ADVANCEBG-EXT.D"}</definedName>
    <definedName name="brt" localSheetId="3" hidden="1">{"SCB BG EXT",#N/A,FALSE,"ADVANCEBG-EXT.D"}</definedName>
    <definedName name="brt" localSheetId="1" hidden="1">{"SCB BG EXT",#N/A,FALSE,"ADVANCEBG-EXT.D"}</definedName>
    <definedName name="brt" hidden="1">{"SCB BG EXT",#N/A,FALSE,"ADVANCEBG-EXT.D"}</definedName>
    <definedName name="BS">#REF!</definedName>
    <definedName name="BS_difference">'[165]Results BS'!#REF!</definedName>
    <definedName name="bsa" localSheetId="5">#REF!</definedName>
    <definedName name="bsa" localSheetId="3">#REF!</definedName>
    <definedName name="bsa" localSheetId="1">#REF!</definedName>
    <definedName name="bsa">#REF!</definedName>
    <definedName name="bsdhgfdgdfgdfsag">#N/A</definedName>
    <definedName name="bsdngjkwb" localSheetId="5">#REF!</definedName>
    <definedName name="bsdngjkwb" localSheetId="3">#REF!</definedName>
    <definedName name="bsdngjkwb" localSheetId="1">#REF!</definedName>
    <definedName name="bsdngjkwb">#REF!</definedName>
    <definedName name="BSGROUP" localSheetId="5">#REF!</definedName>
    <definedName name="BSGROUP" localSheetId="3">#REF!</definedName>
    <definedName name="BSGROUP" localSheetId="1">#REF!</definedName>
    <definedName name="BSGROUP">#REF!</definedName>
    <definedName name="BSHDR">#REF!</definedName>
    <definedName name="bsheet">#REF!</definedName>
    <definedName name="BSHEET1">#REF!</definedName>
    <definedName name="bsht">#REF!</definedName>
    <definedName name="BSINPUT1">#REF!</definedName>
    <definedName name="BSINPUT2">#REF!</definedName>
    <definedName name="BSLA" localSheetId="0">'[96]MF Request-GW'!#REF!</definedName>
    <definedName name="BSLA" localSheetId="4">'[96]MF Request-GW'!#REF!</definedName>
    <definedName name="BSLA" localSheetId="6">'[96]MF Request-GW'!#REF!</definedName>
    <definedName name="BSLA" localSheetId="5">'[97]MF Request-GW'!#REF!</definedName>
    <definedName name="BSLA" localSheetId="3">'[96]MF Request-GW'!#REF!</definedName>
    <definedName name="BSLA" localSheetId="1">'[96]MF Request-GW'!#REF!</definedName>
    <definedName name="BSLA">'[97]MF Request-GW'!#REF!</definedName>
    <definedName name="BSM">#N/A</definedName>
    <definedName name="bson">#REF!</definedName>
    <definedName name="bsp">#N/A</definedName>
    <definedName name="BSR_II">#REF!</definedName>
    <definedName name="bst">#REF!</definedName>
    <definedName name="BS注1">#REF!</definedName>
    <definedName name="bt">#REF!</definedName>
    <definedName name="btai">#REF!</definedName>
    <definedName name="btham">#REF!</definedName>
    <definedName name="BU">#REF!</definedName>
    <definedName name="buap">#REF!</definedName>
    <definedName name="bud">#REF!</definedName>
    <definedName name="BUD2_DETAILS">#REF!</definedName>
    <definedName name="BUD2_GL">#REF!</definedName>
    <definedName name="BUDESC">#N/A</definedName>
    <definedName name="Budget" localSheetId="0">[45]Cockpit!#REF!</definedName>
    <definedName name="Budget" localSheetId="4">[45]Cockpit!#REF!</definedName>
    <definedName name="Budget" localSheetId="6">[45]Cockpit!#REF!</definedName>
    <definedName name="Budget" localSheetId="5">[46]Cockpit!#REF!</definedName>
    <definedName name="Budget" localSheetId="3">[45]Cockpit!#REF!</definedName>
    <definedName name="Budget" localSheetId="1">[45]Cockpit!#REF!</definedName>
    <definedName name="Budget">[46]Cockpit!#REF!</definedName>
    <definedName name="Budget_Quantity" localSheetId="4">#REF!</definedName>
    <definedName name="Budget_Quantity" localSheetId="5">#REF!</definedName>
    <definedName name="Budget_Quantity" localSheetId="3">#REF!</definedName>
    <definedName name="Budget_Quantity" localSheetId="1">#REF!</definedName>
    <definedName name="Budget_Quantity">#REF!</definedName>
    <definedName name="Budget_Rate" localSheetId="4">#REF!</definedName>
    <definedName name="Budget_Rate" localSheetId="5">#REF!</definedName>
    <definedName name="Budget_Rate" localSheetId="3">#REF!</definedName>
    <definedName name="Budget_Rate" localSheetId="1">#REF!</definedName>
    <definedName name="Budget_Rate">#REF!</definedName>
    <definedName name="Budget_Value" localSheetId="4">#REF!</definedName>
    <definedName name="Budget_Value" localSheetId="5">#REF!</definedName>
    <definedName name="Budget_Value" localSheetId="3">#REF!</definedName>
    <definedName name="Budget_Value" localSheetId="1">#REF!</definedName>
    <definedName name="Budget_Value">#REF!</definedName>
    <definedName name="Budget_Volumes___Sales_2006__First_Cut">#REF!</definedName>
    <definedName name="Budget2003">#N/A</definedName>
    <definedName name="Budgeted_Mix">#REF!</definedName>
    <definedName name="BUDGETS">[166]BSLA!$H$2</definedName>
    <definedName name="BUHC">#N/A</definedName>
    <definedName name="BUHG">#N/A</definedName>
    <definedName name="BUHP">#N/A</definedName>
    <definedName name="BUIL">#REF!</definedName>
    <definedName name="buildings">[167]Details!$D$9</definedName>
    <definedName name="BuiltIn_Print_Area" localSheetId="5">#REF!</definedName>
    <definedName name="BuiltIn_Print_Area" localSheetId="3">#REF!</definedName>
    <definedName name="BuiltIn_Print_Area" localSheetId="1">#REF!</definedName>
    <definedName name="BuiltIn_Print_Area">#REF!</definedName>
    <definedName name="BuiltIn_Print_Area___0">#N/A</definedName>
    <definedName name="BuiltIn_Print_Area___1" localSheetId="5">#REF!</definedName>
    <definedName name="BuiltIn_Print_Area___1" localSheetId="3">#REF!</definedName>
    <definedName name="BuiltIn_Print_Area___1" localSheetId="1">#REF!</definedName>
    <definedName name="BuiltIn_Print_Area___1">#REF!</definedName>
    <definedName name="BuiltIn_Print_Area___10" localSheetId="5">#REF!</definedName>
    <definedName name="BuiltIn_Print_Area___10" localSheetId="3">#REF!</definedName>
    <definedName name="BuiltIn_Print_Area___10" localSheetId="1">#REF!</definedName>
    <definedName name="BuiltIn_Print_Area___10">#REF!</definedName>
    <definedName name="BuiltIn_Print_Area___14">#REF!</definedName>
    <definedName name="BuiltIn_Print_Area___2">#REF!</definedName>
    <definedName name="BuiltIn_Print_Area___4">#REF!</definedName>
    <definedName name="BuiltIn_Print_Area___6">#REF!</definedName>
    <definedName name="BuiltIn_Print_Area___7">#REF!</definedName>
    <definedName name="BuiltIn_Print_Titles">#REF!</definedName>
    <definedName name="BuiltIn_Print_Titles___0">#REF!</definedName>
    <definedName name="BUNSEKI">#REF!</definedName>
    <definedName name="BURF">#N/A</definedName>
    <definedName name="BURP">#N/A</definedName>
    <definedName name="BURR">#N/A</definedName>
    <definedName name="Bus.Profile">#REF!</definedName>
    <definedName name="bushra">#REF!</definedName>
    <definedName name="Business_Mansger_wise_Region_wise_Sales_Value__Budget_2006">#REF!</definedName>
    <definedName name="BusinessName" localSheetId="0">'[96]MF Request-GW'!#REF!</definedName>
    <definedName name="BusinessName" localSheetId="4">'[96]MF Request-GW'!#REF!</definedName>
    <definedName name="BusinessName" localSheetId="6">'[96]MF Request-GW'!#REF!</definedName>
    <definedName name="BusinessName" localSheetId="5">'[97]MF Request-GW'!#REF!</definedName>
    <definedName name="BusinessName" localSheetId="3">'[96]MF Request-GW'!#REF!</definedName>
    <definedName name="BusinessName" localSheetId="1">'[96]MF Request-GW'!#REF!</definedName>
    <definedName name="BusinessName">'[97]MF Request-GW'!#REF!</definedName>
    <definedName name="BUTIBORI" localSheetId="5">#REF!</definedName>
    <definedName name="BUTIBORI" localSheetId="3">#REF!</definedName>
    <definedName name="BUTIBORI" localSheetId="1">#REF!</definedName>
    <definedName name="BUTIBORI">#REF!</definedName>
    <definedName name="butterGhee" localSheetId="5">#REF!</definedName>
    <definedName name="butterGhee" localSheetId="3">#REF!</definedName>
    <definedName name="butterGhee" localSheetId="1">#REF!</definedName>
    <definedName name="butterGhee">#REF!</definedName>
    <definedName name="BVCISUMMARY" localSheetId="5">#REF!</definedName>
    <definedName name="BVCISUMMARY" localSheetId="3">#REF!</definedName>
    <definedName name="BVCISUMMARY" localSheetId="1">#REF!</definedName>
    <definedName name="BVCISUMMARY">#REF!</definedName>
    <definedName name="by" localSheetId="5">'[66]x-rate'!#REF!</definedName>
    <definedName name="by" localSheetId="3">'[66]x-rate'!#REF!</definedName>
    <definedName name="by" localSheetId="1">'[66]x-rate'!#REF!</definedName>
    <definedName name="by">'[66]x-rate'!#REF!</definedName>
    <definedName name="C_" localSheetId="4">#REF!</definedName>
    <definedName name="C_" localSheetId="5">#REF!</definedName>
    <definedName name="C_" localSheetId="3">#REF!</definedName>
    <definedName name="C_" localSheetId="1">#REF!</definedName>
    <definedName name="C_">#REF!</definedName>
    <definedName name="C_165" localSheetId="4">#REF!</definedName>
    <definedName name="C_165" localSheetId="5">#REF!</definedName>
    <definedName name="C_165" localSheetId="3">#REF!</definedName>
    <definedName name="C_165" localSheetId="1">#REF!</definedName>
    <definedName name="C_165">#REF!</definedName>
    <definedName name="C_166" localSheetId="4">#REF!</definedName>
    <definedName name="C_166" localSheetId="5">#REF!</definedName>
    <definedName name="C_166" localSheetId="3">#REF!</definedName>
    <definedName name="C_166" localSheetId="1">#REF!</definedName>
    <definedName name="C_166">#REF!</definedName>
    <definedName name="C_C">#REF!</definedName>
    <definedName name="C_M">#REF!</definedName>
    <definedName name="C_T">#REF!</definedName>
    <definedName name="C_value">#REF!</definedName>
    <definedName name="C_valueneu">#REF!</definedName>
    <definedName name="ca">#REF!</definedName>
    <definedName name="calc">1</definedName>
    <definedName name="CalcAgencyPrice">#REF!</definedName>
    <definedName name="CALCPR">#REF!</definedName>
    <definedName name="Calculations">#REF!</definedName>
    <definedName name="Calcutta">#REF!</definedName>
    <definedName name="CALL">#REF!</definedName>
    <definedName name="cam">#REF!</definedName>
    <definedName name="CAMERA_EQUIPMENT">#REF!</definedName>
    <definedName name="CAN">#REF!</definedName>
    <definedName name="can400apo">#REF!</definedName>
    <definedName name="CAP">#REF!</definedName>
    <definedName name="cap\loan" localSheetId="4">#REF!</definedName>
    <definedName name="cap\loan">#REF!</definedName>
    <definedName name="Cap_Multiple" localSheetId="0">[72]Cockpit!$B$23</definedName>
    <definedName name="Cap_Multiple" localSheetId="4">[72]Cockpit!$B$23</definedName>
    <definedName name="Cap_Multiple" localSheetId="6">[72]Cockpit!$B$23</definedName>
    <definedName name="Cap_Multiple" localSheetId="5">[73]Cockpit!$B$23</definedName>
    <definedName name="Cap_Multiple" localSheetId="3">[72]Cockpit!$B$23</definedName>
    <definedName name="Cap_Multiple" localSheetId="1">[72]Cockpit!$B$23</definedName>
    <definedName name="Cap_Multiple">[73]Cockpit!$B$23</definedName>
    <definedName name="CAP_PROJ_IRR">[95]CashFlow!$E$38</definedName>
    <definedName name="cap0.7" localSheetId="4">#REF!</definedName>
    <definedName name="cap0.7" localSheetId="5">#REF!</definedName>
    <definedName name="cap0.7" localSheetId="3">#REF!</definedName>
    <definedName name="cap0.7" localSheetId="1">#REF!</definedName>
    <definedName name="cap0.7">#REF!</definedName>
    <definedName name="CAPACITY" localSheetId="4">#REF!</definedName>
    <definedName name="CAPACITY" localSheetId="5">#REF!</definedName>
    <definedName name="CAPACITY" localSheetId="3">#REF!</definedName>
    <definedName name="CAPACITY" localSheetId="1">#REF!</definedName>
    <definedName name="CAPACITY">#REF!</definedName>
    <definedName name="CAPEX" localSheetId="4">#REF!</definedName>
    <definedName name="CAPEX" localSheetId="5">#REF!</definedName>
    <definedName name="CAPEX" localSheetId="3">#REF!</definedName>
    <definedName name="CAPEX" localSheetId="1">#REF!</definedName>
    <definedName name="CAPEX">#REF!</definedName>
    <definedName name="CAPEX_M2A">#REF!</definedName>
    <definedName name="CAPEX_M2C">#REF!</definedName>
    <definedName name="CAPEX_M2D">#REF!</definedName>
    <definedName name="CAPEX2B">#REF!</definedName>
    <definedName name="capgains">#REF!</definedName>
    <definedName name="CAPITAL">#REF!</definedName>
    <definedName name="Capital_Working_in_Progress">#REF!</definedName>
    <definedName name="CapitalGains_exempt_PrintArea">#REF!</definedName>
    <definedName name="CapitalGains_taxable_PrintArea">#REF!</definedName>
    <definedName name="Captopril">#REF!</definedName>
    <definedName name="carryforw">#REF!</definedName>
    <definedName name="cars_comp">#REF!</definedName>
    <definedName name="CARTONS">#REF!</definedName>
    <definedName name="cas" localSheetId="0"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 localSheetId="4"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 localSheetId="6"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 localSheetId="5"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 localSheetId="3"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 localSheetId="1"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e1">#REF!</definedName>
    <definedName name="case2">#REF!</definedName>
    <definedName name="case3">#REF!</definedName>
    <definedName name="case4">#REF!</definedName>
    <definedName name="case5">#REF!</definedName>
    <definedName name="casein">#REF!</definedName>
    <definedName name="CASH_FLOW_statement" localSheetId="0">[168]WORKINGS!#REF!</definedName>
    <definedName name="CASH_FLOW_statement" localSheetId="4">[168]WORKINGS!#REF!</definedName>
    <definedName name="CASH_FLOW_statement" localSheetId="6">[168]WORKINGS!#REF!</definedName>
    <definedName name="CASH_FLOW_statement" localSheetId="5">[169]WORKINGS!#REF!</definedName>
    <definedName name="CASH_FLOW_statement" localSheetId="3">[168]WORKINGS!#REF!</definedName>
    <definedName name="CASH_FLOW_statement" localSheetId="1">[168]WORKINGS!#REF!</definedName>
    <definedName name="CASH_FLOW_statement">[169]WORKINGS!#REF!</definedName>
    <definedName name="cashflow" localSheetId="0">'[17]#REF'!#REF!</definedName>
    <definedName name="cashflow" localSheetId="4">'[17]#REF'!#REF!</definedName>
    <definedName name="cashflow" localSheetId="6">'[17]#REF'!#REF!</definedName>
    <definedName name="cashflow" localSheetId="5">'[18]#REF'!#REF!</definedName>
    <definedName name="cashflow" localSheetId="3">'[17]#REF'!#REF!</definedName>
    <definedName name="cashflow" localSheetId="1">'[17]#REF'!#REF!</definedName>
    <definedName name="cashflow">'[18]#REF'!#REF!</definedName>
    <definedName name="castingline" localSheetId="4">#REF!</definedName>
    <definedName name="castingline" localSheetId="5">#REF!</definedName>
    <definedName name="castingline" localSheetId="3">#REF!</definedName>
    <definedName name="castingline" localSheetId="1">#REF!</definedName>
    <definedName name="castingline">#REF!</definedName>
    <definedName name="casw" localSheetId="0"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w" localSheetId="4"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w" localSheetId="6"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w" localSheetId="5"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w" localSheetId="3"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w" localSheetId="1"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sw"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Cat">[170]ExtCur!#REF!</definedName>
    <definedName name="cat00" localSheetId="5">#REF!</definedName>
    <definedName name="cat00" localSheetId="3">#REF!</definedName>
    <definedName name="cat00" localSheetId="1">#REF!</definedName>
    <definedName name="cat00">#REF!</definedName>
    <definedName name="CATACT">#N/A</definedName>
    <definedName name="CATD">[171]Cover!$B$41</definedName>
    <definedName name="Category">'[121]BS CY'!#REF!</definedName>
    <definedName name="Category_All" localSheetId="5">#REF!</definedName>
    <definedName name="Category_All" localSheetId="3">#REF!</definedName>
    <definedName name="Category_All" localSheetId="1">#REF!</definedName>
    <definedName name="Category_All">#REF!</definedName>
    <definedName name="Category1" localSheetId="5">#REF!</definedName>
    <definedName name="Category1" localSheetId="3">#REF!</definedName>
    <definedName name="Category1" localSheetId="1">#REF!</definedName>
    <definedName name="Category1">#REF!</definedName>
    <definedName name="Category2" localSheetId="5">#REF!</definedName>
    <definedName name="Category2" localSheetId="3">#REF!</definedName>
    <definedName name="Category2" localSheetId="1">#REF!</definedName>
    <definedName name="Category2">#REF!</definedName>
    <definedName name="Category3">#REF!</definedName>
    <definedName name="CATEGORY4">#REF!</definedName>
    <definedName name="CATEGORY5">#REF!</definedName>
    <definedName name="catfeb">#REF!</definedName>
    <definedName name="CATIN">#N/A</definedName>
    <definedName name="CATJYOU">#N/A</definedName>
    <definedName name="catmay">#REF!</definedName>
    <definedName name="catop">#REF!</definedName>
    <definedName name="CATREC">#N/A</definedName>
    <definedName name="CATSYU">#N/A</definedName>
    <definedName name="caw" localSheetId="0"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caw" localSheetId="4"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caw" localSheetId="6"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caw" localSheetId="5"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caw" localSheetId="3"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caw" localSheetId="1"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caw"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cb_sChart10D6460A_opts" hidden="1">"1, 1, 1, False, 2, True, False, , 0, False, False, 1, 1"</definedName>
    <definedName name="cb_sChart10D65256_opts" hidden="1">"1, 1, 1, False, 2, True, False, , 0, False, False, 1, 1"</definedName>
    <definedName name="cb_sChart10D653EB_opts" hidden="1">"1, 1, 1, False, 2, True, False, , 0, False, False, 1, 1"</definedName>
    <definedName name="cb_sChart10D65893_opts" hidden="1">"1, 1, 1, False, 2, True, False, , 0, False, False, 1, 1"</definedName>
    <definedName name="cb_sChartEE4CE1B_opts" hidden="1">"1, 4, 1, False, 2, False, False, , 0, False, False, 1, 1"</definedName>
    <definedName name="cb_sChartEE4CF99_opts" hidden="1">"1, 1, 1, False, 2, False, False, , 0, False, False, 1, 1"</definedName>
    <definedName name="cb_sChartEE4DD06_opts" hidden="1">"1, 1, 1, False, 2, False, False, , 0, False, False, 1, 2"</definedName>
    <definedName name="cb_sChartEE4E93B_opts" hidden="1">"1, 1, 1, False, 2, False, False, , 0, False, False, 1, 1"</definedName>
    <definedName name="cb_sChartEE51E95_opts" hidden="1">"1, 1, 1, False, 2, False, False, , 0, False, False, 1, 1"</definedName>
    <definedName name="cb_sChartEED7645_opts" hidden="1">"1, 1, 1, False, 2, False, False, , 0, False, False, 1, 1"</definedName>
    <definedName name="cb_sChartEEDA195_opts" hidden="1">"1, 1, 1, False, 2, False, False, , 0, False, False, 1, 1"</definedName>
    <definedName name="cb_sChartEEDC338_opts" hidden="1">"1, 1, 1, False, 2, False, False, , 0, False, False, 1, 1"</definedName>
    <definedName name="cb_sChartEEDEDB8_opts" hidden="1">"1, 1, 1, False, 2, False, False, , 0, False, True, 1, 1"</definedName>
    <definedName name="cb_sChartEEDEE5A_opts" hidden="1">"1, 3, 1, False, 2, True, False, , 0, False, True, 1, 1"</definedName>
    <definedName name="cb_sChartEEDF178_opts" hidden="1">"1, 3, 1, False, 2, False, False, , 0, False, True, 1, 1"</definedName>
    <definedName name="cb_sChartF6A6B11_opts" hidden="1">"1, 1, 1, False, 2, True, False, , 0, False, False, 1, 1"</definedName>
    <definedName name="cb_sChartFD191DC_opts" hidden="1">"1, 3, 1, False, 2, True, False, , 0, False, True, 1, 1"</definedName>
    <definedName name="cb_sChartFD1A245_opts" hidden="1">"1, 3, 1, False, 2, True, False, , 0, False, True, 1, 1"</definedName>
    <definedName name="cb_sChartFD3F0E9_opts" hidden="1">"1, 3, 1, False, 2, True, False, , 0, False, False, 1, 1"</definedName>
    <definedName name="cb_sChartFD3F27E_opts" hidden="1">"1, 3, 1, False, 2, True, False, , 0, False, True, 1, 1"</definedName>
    <definedName name="cb_sChartFD58483_opts" hidden="1">"1, 1, 1, False, 2, True, False, , 0, False, False, 1, 1"</definedName>
    <definedName name="cb_sChartFD5C4CD_opts" hidden="1">"1, 1, 1, False, 2, True, False, , 0, False, False, 1, 1"</definedName>
    <definedName name="cb_sChartFD5D4CE_opts" hidden="1">"1, 1, 1, False, 2, True, False, , 0, False, False, 1, 1"</definedName>
    <definedName name="cb_sChartFD5DF34_opts" hidden="1">"1, 1, 1, False, 2, True, False, , 0, False, False, 1, 1"</definedName>
    <definedName name="cb_sChartFD5EFC0_opts" hidden="1">"1, 1, 1, False, 2, True, False, , 0, False, False, 1, 1"</definedName>
    <definedName name="cb_sChartFD5FDB9_opts" hidden="1">"1, 1, 1, False, 2, True, False, , 0, False, False, 1, 1"</definedName>
    <definedName name="cb_sChartFE54712_opts" hidden="1">"1, 3, 1, False, 2, True, False, , 0, False, True, 1, 1"</definedName>
    <definedName name="CBVCP">#REF!</definedName>
    <definedName name="cc">#REF!</definedName>
    <definedName name="CC_CF">#REF!</definedName>
    <definedName name="CC_hierarchy_doris_file" localSheetId="0">[172]CC_flatfile!$B$1:$K$665</definedName>
    <definedName name="CC_hierarchy_doris_file" localSheetId="4">[172]CC_flatfile!$B$1:$K$665</definedName>
    <definedName name="CC_hierarchy_doris_file" localSheetId="6">[172]CC_flatfile!$B$1:$K$665</definedName>
    <definedName name="CC_hierarchy_doris_file" localSheetId="5">[173]CC_flatfile!$B$1:$K$665</definedName>
    <definedName name="CC_hierarchy_doris_file" localSheetId="3">[172]CC_flatfile!$B$1:$K$665</definedName>
    <definedName name="CC_hierarchy_doris_file" localSheetId="1">[172]CC_flatfile!$B$1:$K$665</definedName>
    <definedName name="CC_hierarchy_doris_file">[173]CC_flatfile!$B$1:$K$665</definedName>
    <definedName name="CC_Rf" localSheetId="5">#REF!</definedName>
    <definedName name="CC_Rf" localSheetId="3">#REF!</definedName>
    <definedName name="CC_Rf" localSheetId="1">#REF!</definedName>
    <definedName name="CC_Rf">#REF!</definedName>
    <definedName name="ccc" localSheetId="0" hidden="1">{"CEA Group budget months USD",#N/A,TRUE,"Profit and Loss";"CEA Group budget months USD",#N/A,TRUE,"Firm capex";"CEA Group budget months USD",#N/A,TRUE,"Gross profit analysis";"CEA Group budget months USD",#N/A,TRUE,"Cashflow";"CEA Group budget months USD",#N/A,TRUE,"Balance Sheet"}</definedName>
    <definedName name="ccc" localSheetId="4" hidden="1">{"CEA Group budget months USD",#N/A,TRUE,"Profit and Loss";"CEA Group budget months USD",#N/A,TRUE,"Firm capex";"CEA Group budget months USD",#N/A,TRUE,"Gross profit analysis";"CEA Group budget months USD",#N/A,TRUE,"Cashflow";"CEA Group budget months USD",#N/A,TRUE,"Balance Sheet"}</definedName>
    <definedName name="ccc" localSheetId="6" hidden="1">{"CEA Group budget months USD",#N/A,TRUE,"Profit and Loss";"CEA Group budget months USD",#N/A,TRUE,"Firm capex";"CEA Group budget months USD",#N/A,TRUE,"Gross profit analysis";"CEA Group budget months USD",#N/A,TRUE,"Cashflow";"CEA Group budget months USD",#N/A,TRUE,"Balance Sheet"}</definedName>
    <definedName name="ccc" localSheetId="5" hidden="1">{"CEA Group budget months USD",#N/A,TRUE,"Profit and Loss";"CEA Group budget months USD",#N/A,TRUE,"Firm capex";"CEA Group budget months USD",#N/A,TRUE,"Gross profit analysis";"CEA Group budget months USD",#N/A,TRUE,"Cashflow";"CEA Group budget months USD",#N/A,TRUE,"Balance Sheet"}</definedName>
    <definedName name="ccc" localSheetId="3" hidden="1">{"CEA Group budget months USD",#N/A,TRUE,"Profit and Loss";"CEA Group budget months USD",#N/A,TRUE,"Firm capex";"CEA Group budget months USD",#N/A,TRUE,"Gross profit analysis";"CEA Group budget months USD",#N/A,TRUE,"Cashflow";"CEA Group budget months USD",#N/A,TRUE,"Balance Sheet"}</definedName>
    <definedName name="ccc" localSheetId="1" hidden="1">{"CEA Group budget months USD",#N/A,TRUE,"Profit and Loss";"CEA Group budget months USD",#N/A,TRUE,"Firm capex";"CEA Group budget months USD",#N/A,TRUE,"Gross profit analysis";"CEA Group budget months USD",#N/A,TRUE,"Cashflow";"CEA Group budget months USD",#N/A,TRUE,"Balance Sheet"}</definedName>
    <definedName name="ccc" hidden="1">{"CEA Group budget months USD",#N/A,TRUE,"Profit and Loss";"CEA Group budget months USD",#N/A,TRUE,"Firm capex";"CEA Group budget months USD",#N/A,TRUE,"Gross profit analysis";"CEA Group budget months USD",#N/A,TRUE,"Cashflow";"CEA Group budget months USD",#N/A,TRUE,"Balance Sheet"}</definedName>
    <definedName name="cccc" hidden="1">3</definedName>
    <definedName name="ccimdepotmatch">#REF!</definedName>
    <definedName name="ccimexpect">#REF!</definedName>
    <definedName name="ccimmatchroot">#REF!</definedName>
    <definedName name="ccimmismatchroot">#REF!</definedName>
    <definedName name="ccmap" localSheetId="0">[174]CC_map!$A$1:$C$59</definedName>
    <definedName name="ccmap" localSheetId="4">[174]CC_map!$A$1:$C$59</definedName>
    <definedName name="ccmap" localSheetId="6">[174]CC_map!$A$1:$C$59</definedName>
    <definedName name="ccmap" localSheetId="5">[175]CC_map!$A$1:$C$59</definedName>
    <definedName name="ccmap" localSheetId="3">[174]CC_map!$A$1:$C$59</definedName>
    <definedName name="ccmap" localSheetId="1">[174]CC_map!$A$1:$C$59</definedName>
    <definedName name="ccmap">[175]CC_map!$A$1:$C$59</definedName>
    <definedName name="ccodes" localSheetId="5">#REF!</definedName>
    <definedName name="ccodes" localSheetId="3">#REF!</definedName>
    <definedName name="ccodes" localSheetId="1">#REF!</definedName>
    <definedName name="ccodes">#REF!</definedName>
    <definedName name="cd" localSheetId="5">#REF!</definedName>
    <definedName name="cd" localSheetId="3">#REF!</definedName>
    <definedName name="cd" localSheetId="1">#REF!</definedName>
    <definedName name="cd">#REF!</definedName>
    <definedName name="cdn" localSheetId="5">#REF!</definedName>
    <definedName name="cdn" localSheetId="3">#REF!</definedName>
    <definedName name="cdn" localSheetId="1">#REF!</definedName>
    <definedName name="cdn">#REF!</definedName>
    <definedName name="cds" localSheetId="5">[176]CS!#REF!</definedName>
    <definedName name="cds" localSheetId="3">[176]CS!#REF!</definedName>
    <definedName name="cds" localSheetId="1">[176]CS!#REF!</definedName>
    <definedName name="cds">[176]CS!#REF!</definedName>
    <definedName name="ce" localSheetId="5">#REF!</definedName>
    <definedName name="ce" localSheetId="3">#REF!</definedName>
    <definedName name="ce" localSheetId="1">#REF!</definedName>
    <definedName name="ce">#REF!</definedName>
    <definedName name="cefbl2000" localSheetId="0">[177]Financials!#REF!</definedName>
    <definedName name="cefbl2000" localSheetId="4">[177]Financials!#REF!</definedName>
    <definedName name="cefbl2000" localSheetId="6">[177]Financials!#REF!</definedName>
    <definedName name="cefbl2000" localSheetId="5">[178]Financials!#REF!</definedName>
    <definedName name="cefbl2000" localSheetId="3">[177]Financials!#REF!</definedName>
    <definedName name="cefbl2000" localSheetId="1">[177]Financials!#REF!</definedName>
    <definedName name="cefbl2000">[178]Financials!#REF!</definedName>
    <definedName name="cefbs2003" localSheetId="0">[177]Financials!#REF!</definedName>
    <definedName name="cefbs2003" localSheetId="4">[177]Financials!#REF!</definedName>
    <definedName name="cefbs2003" localSheetId="6">[177]Financials!#REF!</definedName>
    <definedName name="cefbs2003" localSheetId="5">[178]Financials!#REF!</definedName>
    <definedName name="cefbs2003" localSheetId="3">[177]Financials!#REF!</definedName>
    <definedName name="cefbs2003" localSheetId="1">[177]Financials!#REF!</definedName>
    <definedName name="cefbs2003">[178]Financials!#REF!</definedName>
    <definedName name="cefbs2004" localSheetId="0">[177]Financials!#REF!</definedName>
    <definedName name="cefbs2004" localSheetId="4">[177]Financials!#REF!</definedName>
    <definedName name="cefbs2004" localSheetId="6">[177]Financials!#REF!</definedName>
    <definedName name="cefbs2004" localSheetId="5">[178]Financials!#REF!</definedName>
    <definedName name="cefbs2004" localSheetId="3">[177]Financials!#REF!</definedName>
    <definedName name="cefbs2004" localSheetId="1">[177]Financials!#REF!</definedName>
    <definedName name="cefbs2004">[178]Financials!#REF!</definedName>
    <definedName name="cefbs98" localSheetId="0">[177]Financials!#REF!</definedName>
    <definedName name="cefbs98" localSheetId="4">[177]Financials!#REF!</definedName>
    <definedName name="cefbs98" localSheetId="6">[177]Financials!#REF!</definedName>
    <definedName name="cefbs98" localSheetId="5">[178]Financials!#REF!</definedName>
    <definedName name="cefbs98" localSheetId="3">[177]Financials!#REF!</definedName>
    <definedName name="cefbs98" localSheetId="1">[177]Financials!#REF!</definedName>
    <definedName name="cefbs98">[178]Financials!#REF!</definedName>
    <definedName name="cefbs99" localSheetId="0">[177]Financials!#REF!</definedName>
    <definedName name="cefbs99" localSheetId="4">[177]Financials!#REF!</definedName>
    <definedName name="cefbs99" localSheetId="6">[177]Financials!#REF!</definedName>
    <definedName name="cefbs99" localSheetId="5">[178]Financials!#REF!</definedName>
    <definedName name="cefbs99" localSheetId="3">[177]Financials!#REF!</definedName>
    <definedName name="cefbs99" localSheetId="1">[177]Financials!#REF!</definedName>
    <definedName name="cefbs99">[178]Financials!#REF!</definedName>
    <definedName name="cefexp" localSheetId="0">[177]Financials!#REF!</definedName>
    <definedName name="cefexp" localSheetId="4">[177]Financials!#REF!</definedName>
    <definedName name="cefexp" localSheetId="6">[177]Financials!#REF!</definedName>
    <definedName name="cefexp" localSheetId="5">[178]Financials!#REF!</definedName>
    <definedName name="cefexp" localSheetId="3">[177]Financials!#REF!</definedName>
    <definedName name="cefexp" localSheetId="1">[177]Financials!#REF!</definedName>
    <definedName name="cefexp">[178]Financials!#REF!</definedName>
    <definedName name="cefexp2000" localSheetId="0">[177]Financials!#REF!</definedName>
    <definedName name="cefexp2000" localSheetId="4">[177]Financials!#REF!</definedName>
    <definedName name="cefexp2000" localSheetId="6">[177]Financials!#REF!</definedName>
    <definedName name="cefexp2000" localSheetId="5">[178]Financials!#REF!</definedName>
    <definedName name="cefexp2000" localSheetId="3">[177]Financials!#REF!</definedName>
    <definedName name="cefexp2000" localSheetId="1">[177]Financials!#REF!</definedName>
    <definedName name="cefexp2000">[178]Financials!#REF!</definedName>
    <definedName name="cefexp2003" localSheetId="0">[177]Financials!#REF!</definedName>
    <definedName name="cefexp2003" localSheetId="4">[177]Financials!#REF!</definedName>
    <definedName name="cefexp2003" localSheetId="6">[177]Financials!#REF!</definedName>
    <definedName name="cefexp2003" localSheetId="5">[178]Financials!#REF!</definedName>
    <definedName name="cefexp2003" localSheetId="3">[177]Financials!#REF!</definedName>
    <definedName name="cefexp2003" localSheetId="1">[177]Financials!#REF!</definedName>
    <definedName name="cefexp2003">[178]Financials!#REF!</definedName>
    <definedName name="cefexp2004" localSheetId="0">[177]Financials!#REF!</definedName>
    <definedName name="cefexp2004" localSheetId="4">[177]Financials!#REF!</definedName>
    <definedName name="cefexp2004" localSheetId="6">[177]Financials!#REF!</definedName>
    <definedName name="cefexp2004" localSheetId="5">[178]Financials!#REF!</definedName>
    <definedName name="cefexp2004" localSheetId="3">[177]Financials!#REF!</definedName>
    <definedName name="cefexp2004" localSheetId="1">[177]Financials!#REF!</definedName>
    <definedName name="cefexp2004">[178]Financials!#REF!</definedName>
    <definedName name="cefexp98" localSheetId="0">[177]Financials!#REF!</definedName>
    <definedName name="cefexp98" localSheetId="4">[177]Financials!#REF!</definedName>
    <definedName name="cefexp98" localSheetId="6">[177]Financials!#REF!</definedName>
    <definedName name="cefexp98" localSheetId="5">[178]Financials!#REF!</definedName>
    <definedName name="cefexp98" localSheetId="3">[177]Financials!#REF!</definedName>
    <definedName name="cefexp98" localSheetId="1">[177]Financials!#REF!</definedName>
    <definedName name="cefexp98">[178]Financials!#REF!</definedName>
    <definedName name="cefexp99" localSheetId="0">[177]Financials!#REF!</definedName>
    <definedName name="cefexp99" localSheetId="4">[177]Financials!#REF!</definedName>
    <definedName name="cefexp99" localSheetId="6">[177]Financials!#REF!</definedName>
    <definedName name="cefexp99" localSheetId="5">[178]Financials!#REF!</definedName>
    <definedName name="cefexp99" localSheetId="3">[177]Financials!#REF!</definedName>
    <definedName name="cefexp99" localSheetId="1">[177]Financials!#REF!</definedName>
    <definedName name="cefexp99">[178]Financials!#REF!</definedName>
    <definedName name="cefpl2000" localSheetId="0">[177]Financials!#REF!</definedName>
    <definedName name="cefpl2000" localSheetId="4">[177]Financials!#REF!</definedName>
    <definedName name="cefpl2000" localSheetId="6">[177]Financials!#REF!</definedName>
    <definedName name="cefpl2000" localSheetId="5">[178]Financials!#REF!</definedName>
    <definedName name="cefpl2000" localSheetId="3">[177]Financials!#REF!</definedName>
    <definedName name="cefpl2000" localSheetId="1">[177]Financials!#REF!</definedName>
    <definedName name="cefpl2000">[178]Financials!#REF!</definedName>
    <definedName name="cefpl2003" localSheetId="0">[177]Financials!#REF!</definedName>
    <definedName name="cefpl2003" localSheetId="4">[177]Financials!#REF!</definedName>
    <definedName name="cefpl2003" localSheetId="6">[177]Financials!#REF!</definedName>
    <definedName name="cefpl2003" localSheetId="5">[178]Financials!#REF!</definedName>
    <definedName name="cefpl2003" localSheetId="3">[177]Financials!#REF!</definedName>
    <definedName name="cefpl2003" localSheetId="1">[177]Financials!#REF!</definedName>
    <definedName name="cefpl2003">[178]Financials!#REF!</definedName>
    <definedName name="cefpl2004" localSheetId="0">[177]Financials!#REF!</definedName>
    <definedName name="cefpl2004" localSheetId="4">[177]Financials!#REF!</definedName>
    <definedName name="cefpl2004" localSheetId="6">[177]Financials!#REF!</definedName>
    <definedName name="cefpl2004" localSheetId="5">[178]Financials!#REF!</definedName>
    <definedName name="cefpl2004" localSheetId="3">[177]Financials!#REF!</definedName>
    <definedName name="cefpl2004" localSheetId="1">[177]Financials!#REF!</definedName>
    <definedName name="cefpl2004">[178]Financials!#REF!</definedName>
    <definedName name="cefpl98" localSheetId="0">[177]Financials!#REF!</definedName>
    <definedName name="cefpl98" localSheetId="4">[177]Financials!#REF!</definedName>
    <definedName name="cefpl98" localSheetId="6">[177]Financials!#REF!</definedName>
    <definedName name="cefpl98" localSheetId="5">[178]Financials!#REF!</definedName>
    <definedName name="cefpl98" localSheetId="3">[177]Financials!#REF!</definedName>
    <definedName name="cefpl98" localSheetId="1">[177]Financials!#REF!</definedName>
    <definedName name="cefpl98">[178]Financials!#REF!</definedName>
    <definedName name="cefpl99" localSheetId="0">[177]Financials!#REF!</definedName>
    <definedName name="cefpl99" localSheetId="4">[177]Financials!#REF!</definedName>
    <definedName name="cefpl99" localSheetId="6">[177]Financials!#REF!</definedName>
    <definedName name="cefpl99" localSheetId="5">[178]Financials!#REF!</definedName>
    <definedName name="cefpl99" localSheetId="3">[177]Financials!#REF!</definedName>
    <definedName name="cefpl99" localSheetId="1">[177]Financials!#REF!</definedName>
    <definedName name="cefpl99">[178]Financials!#REF!</definedName>
    <definedName name="ceka400" localSheetId="5">#REF!</definedName>
    <definedName name="ceka400" localSheetId="3">#REF!</definedName>
    <definedName name="ceka400" localSheetId="1">#REF!</definedName>
    <definedName name="ceka400">#REF!</definedName>
    <definedName name="cem" localSheetId="0" hidden="1">{"PLC Company Budget years",#N/A,TRUE,"Profit and Loss";"PLC Company Budget years",#N/A,TRUE,"Firm capex";"PLC Company Budget years",#N/A,TRUE,"Gross profit analysis";"PLC Company Budget years",#N/A,TRUE,"Cashflow";"PLC Company Budget years",#N/A,TRUE,"Balance Sheet"}</definedName>
    <definedName name="cem" localSheetId="4" hidden="1">{"PLC Company Budget years",#N/A,TRUE,"Profit and Loss";"PLC Company Budget years",#N/A,TRUE,"Firm capex";"PLC Company Budget years",#N/A,TRUE,"Gross profit analysis";"PLC Company Budget years",#N/A,TRUE,"Cashflow";"PLC Company Budget years",#N/A,TRUE,"Balance Sheet"}</definedName>
    <definedName name="cem" localSheetId="6" hidden="1">{"PLC Company Budget years",#N/A,TRUE,"Profit and Loss";"PLC Company Budget years",#N/A,TRUE,"Firm capex";"PLC Company Budget years",#N/A,TRUE,"Gross profit analysis";"PLC Company Budget years",#N/A,TRUE,"Cashflow";"PLC Company Budget years",#N/A,TRUE,"Balance Sheet"}</definedName>
    <definedName name="cem" localSheetId="5" hidden="1">{"PLC Company Budget years",#N/A,TRUE,"Profit and Loss";"PLC Company Budget years",#N/A,TRUE,"Firm capex";"PLC Company Budget years",#N/A,TRUE,"Gross profit analysis";"PLC Company Budget years",#N/A,TRUE,"Cashflow";"PLC Company Budget years",#N/A,TRUE,"Balance Sheet"}</definedName>
    <definedName name="cem" localSheetId="3" hidden="1">{"PLC Company Budget years",#N/A,TRUE,"Profit and Loss";"PLC Company Budget years",#N/A,TRUE,"Firm capex";"PLC Company Budget years",#N/A,TRUE,"Gross profit analysis";"PLC Company Budget years",#N/A,TRUE,"Cashflow";"PLC Company Budget years",#N/A,TRUE,"Balance Sheet"}</definedName>
    <definedName name="cem" localSheetId="1" hidden="1">{"PLC Company Budget years",#N/A,TRUE,"Profit and Loss";"PLC Company Budget years",#N/A,TRUE,"Firm capex";"PLC Company Budget years",#N/A,TRUE,"Gross profit analysis";"PLC Company Budget years",#N/A,TRUE,"Cashflow";"PLC Company Budget years",#N/A,TRUE,"Balance Sheet"}</definedName>
    <definedName name="cem" hidden="1">{"PLC Company Budget years",#N/A,TRUE,"Profit and Loss";"PLC Company Budget years",#N/A,TRUE,"Firm capex";"PLC Company Budget years",#N/A,TRUE,"Gross profit analysis";"PLC Company Budget years",#N/A,TRUE,"Cashflow";"PLC Company Budget years",#N/A,TRUE,"Balance Sheet"}</definedName>
    <definedName name="cement" localSheetId="0" hidden="1">{"PLC Company Budget years",#N/A,TRUE,"Profit and Loss";"PLC Company Budget years",#N/A,TRUE,"Firm capex";"PLC Company Budget years",#N/A,TRUE,"Gross profit analysis";"PLC Company Budget years",#N/A,TRUE,"Cashflow";"PLC Company Budget years",#N/A,TRUE,"Balance Sheet"}</definedName>
    <definedName name="cement" localSheetId="4" hidden="1">{"PLC Company Budget years",#N/A,TRUE,"Profit and Loss";"PLC Company Budget years",#N/A,TRUE,"Firm capex";"PLC Company Budget years",#N/A,TRUE,"Gross profit analysis";"PLC Company Budget years",#N/A,TRUE,"Cashflow";"PLC Company Budget years",#N/A,TRUE,"Balance Sheet"}</definedName>
    <definedName name="cement" localSheetId="6" hidden="1">{"PLC Company Budget years",#N/A,TRUE,"Profit and Loss";"PLC Company Budget years",#N/A,TRUE,"Firm capex";"PLC Company Budget years",#N/A,TRUE,"Gross profit analysis";"PLC Company Budget years",#N/A,TRUE,"Cashflow";"PLC Company Budget years",#N/A,TRUE,"Balance Sheet"}</definedName>
    <definedName name="cement" localSheetId="5" hidden="1">{"PLC Company Budget years",#N/A,TRUE,"Profit and Loss";"PLC Company Budget years",#N/A,TRUE,"Firm capex";"PLC Company Budget years",#N/A,TRUE,"Gross profit analysis";"PLC Company Budget years",#N/A,TRUE,"Cashflow";"PLC Company Budget years",#N/A,TRUE,"Balance Sheet"}</definedName>
    <definedName name="cement" localSheetId="3" hidden="1">{"PLC Company Budget years",#N/A,TRUE,"Profit and Loss";"PLC Company Budget years",#N/A,TRUE,"Firm capex";"PLC Company Budget years",#N/A,TRUE,"Gross profit analysis";"PLC Company Budget years",#N/A,TRUE,"Cashflow";"PLC Company Budget years",#N/A,TRUE,"Balance Sheet"}</definedName>
    <definedName name="cement" localSheetId="1" hidden="1">{"PLC Company Budget years",#N/A,TRUE,"Profit and Loss";"PLC Company Budget years",#N/A,TRUE,"Firm capex";"PLC Company Budget years",#N/A,TRUE,"Gross profit analysis";"PLC Company Budget years",#N/A,TRUE,"Cashflow";"PLC Company Budget years",#N/A,TRUE,"Balance Sheet"}</definedName>
    <definedName name="cement" hidden="1">{"PLC Company Budget years",#N/A,TRUE,"Profit and Loss";"PLC Company Budget years",#N/A,TRUE,"Firm capex";"PLC Company Budget years",#N/A,TRUE,"Gross profit analysis";"PLC Company Budget years",#N/A,TRUE,"Cashflow";"PLC Company Budget years",#N/A,TRUE,"Balance Sheet"}</definedName>
    <definedName name="cent">#REF!</definedName>
    <definedName name="CF">#REF!</definedName>
    <definedName name="CFA">#REF!</definedName>
    <definedName name="cfk">#REF!</definedName>
    <definedName name="CFOA">#REF!</definedName>
    <definedName name="cfre"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fre"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fre"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fre"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fre"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fre"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fre"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FSC">#REF!</definedName>
    <definedName name="cfst">#REF!</definedName>
    <definedName name="ch"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ch"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ch"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ch"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ch"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ch"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ch"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CHA">#REF!</definedName>
    <definedName name="CHANGE">#REF!</definedName>
    <definedName name="ChangeRevenueCenter">#REF!</definedName>
    <definedName name="changes_on_PO_Price">#REF!</definedName>
    <definedName name="char"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ar"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ar"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ar"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ar"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ar"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ar"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arge_No_range">OFFSET([179]Masters!$E$2,0,0,COUNTA([179]Masters!$E$2:$E$2010),1)</definedName>
    <definedName name="chart"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hart"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hart"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hart"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hart"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hart"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hart"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hartlogic">#N/A</definedName>
    <definedName name="chauhan" localSheetId="0" hidden="1">{#N/A,#N/A,TRUE,"Staffnos &amp; cost"}</definedName>
    <definedName name="chauhan" localSheetId="4" hidden="1">{#N/A,#N/A,TRUE,"Staffnos &amp; cost"}</definedName>
    <definedName name="chauhan" localSheetId="6" hidden="1">{#N/A,#N/A,TRUE,"Staffnos &amp; cost"}</definedName>
    <definedName name="chauhan" localSheetId="5" hidden="1">{#N/A,#N/A,TRUE,"Staffnos &amp; cost"}</definedName>
    <definedName name="chauhan" localSheetId="3" hidden="1">{#N/A,#N/A,TRUE,"Staffnos &amp; cost"}</definedName>
    <definedName name="chauhan" localSheetId="1" hidden="1">{#N/A,#N/A,TRUE,"Staffnos &amp; cost"}</definedName>
    <definedName name="chauhan" hidden="1">{#N/A,#N/A,TRUE,"Staffnos &amp; cost"}</definedName>
    <definedName name="chay1">#REF!</definedName>
    <definedName name="chay10">#REF!</definedName>
    <definedName name="chay2">#REF!</definedName>
    <definedName name="chay3">#REF!</definedName>
    <definedName name="chay4">#REF!</definedName>
    <definedName name="chay5">#REF!</definedName>
    <definedName name="chay6">#REF!</definedName>
    <definedName name="chay7">#REF!</definedName>
    <definedName name="chay8">#REF!</definedName>
    <definedName name="chay9">#REF!</definedName>
    <definedName name="CHE">'[150]STORE NAME'!$V$1:$V$65536</definedName>
    <definedName name="check" localSheetId="5">#REF!</definedName>
    <definedName name="check" localSheetId="3">#REF!</definedName>
    <definedName name="check" localSheetId="1">#REF!</definedName>
    <definedName name="check">#REF!</definedName>
    <definedName name="check1" localSheetId="5">#REF!</definedName>
    <definedName name="check1" localSheetId="3">#REF!</definedName>
    <definedName name="check1" localSheetId="1">#REF!</definedName>
    <definedName name="check1">#REF!</definedName>
    <definedName name="Check2" localSheetId="5">#REF!</definedName>
    <definedName name="Check2" localSheetId="3">#REF!</definedName>
    <definedName name="Check2" localSheetId="1">#REF!</definedName>
    <definedName name="Check2">#REF!</definedName>
    <definedName name="cheeeseCost">#REF!</definedName>
    <definedName name="Cheetos">#REF!</definedName>
    <definedName name="CHEM">#REF!</definedName>
    <definedName name="CHEMICALS">#REF!</definedName>
    <definedName name="chesewhey">#REF!</definedName>
    <definedName name="China">#N/A</definedName>
    <definedName name="chip120">#REF!</definedName>
    <definedName name="chip120gar">#REF!</definedName>
    <definedName name="chip120onion">#REF!</definedName>
    <definedName name="chip120pepp">#REF!</definedName>
    <definedName name="chip200">#REF!</definedName>
    <definedName name="CHIPS">#REF!</definedName>
    <definedName name="CHIPS___0">#REF!</definedName>
    <definedName name="chk">#REF!</definedName>
    <definedName name="chl_candy">#REF!</definedName>
    <definedName name="chl_gum">#REF!</definedName>
    <definedName name="CHN">'[150]STORE NAME'!#REF!</definedName>
    <definedName name="CHN_N">'[151]STORE NAME'!$U$1:$U$65536</definedName>
    <definedName name="CHN_NAME">'[150]STORE NAME'!#REF!</definedName>
    <definedName name="CHNI" localSheetId="5">#REF!</definedName>
    <definedName name="CHNI" localSheetId="3">#REF!</definedName>
    <definedName name="CHNI" localSheetId="1">#REF!</definedName>
    <definedName name="CHNI">#REF!</definedName>
    <definedName name="CHRS" localSheetId="0">[72]Grids!$D$5</definedName>
    <definedName name="CHRS" localSheetId="4">[72]Grids!$D$5</definedName>
    <definedName name="CHRS" localSheetId="6">[72]Grids!$D$5</definedName>
    <definedName name="CHRS" localSheetId="5">[73]Grids!$D$5</definedName>
    <definedName name="CHRS" localSheetId="3">[72]Grids!$D$5</definedName>
    <definedName name="CHRS" localSheetId="1">[72]Grids!$D$5</definedName>
    <definedName name="CHRS">[73]Grids!$D$5</definedName>
    <definedName name="CHSTEW" localSheetId="0">[72]Grids!$E$5</definedName>
    <definedName name="CHSTEW" localSheetId="4">[72]Grids!$E$5</definedName>
    <definedName name="CHSTEW" localSheetId="6">[72]Grids!$E$5</definedName>
    <definedName name="CHSTEW" localSheetId="5">[73]Grids!$E$5</definedName>
    <definedName name="CHSTEW" localSheetId="3">[72]Grids!$E$5</definedName>
    <definedName name="CHSTEW" localSheetId="1">[72]Grids!$E$5</definedName>
    <definedName name="CHSTEW">[73]Grids!$E$5</definedName>
    <definedName name="Chts" localSheetId="0">'[17]#REF'!$A$49:$A$87</definedName>
    <definedName name="Chts" localSheetId="4">'[17]#REF'!$A$49:$A$87</definedName>
    <definedName name="Chts" localSheetId="6">'[17]#REF'!$A$49:$A$87</definedName>
    <definedName name="Chts" localSheetId="5">'[18]#REF'!$A$49:$A$87</definedName>
    <definedName name="Chts" localSheetId="3">'[17]#REF'!$A$49:$A$87</definedName>
    <definedName name="Chts" localSheetId="1">'[17]#REF'!$A$49:$A$87</definedName>
    <definedName name="Chts">'[18]#REF'!$A$49:$A$87</definedName>
    <definedName name="ChtsP10" localSheetId="0">'[17]#REF'!$L$49:$L$87</definedName>
    <definedName name="ChtsP10" localSheetId="4">'[17]#REF'!$L$49:$L$87</definedName>
    <definedName name="ChtsP10" localSheetId="6">'[17]#REF'!$L$49:$L$87</definedName>
    <definedName name="ChtsP10" localSheetId="5">'[18]#REF'!$L$49:$L$87</definedName>
    <definedName name="ChtsP10" localSheetId="3">'[17]#REF'!$L$49:$L$87</definedName>
    <definedName name="ChtsP10" localSheetId="1">'[17]#REF'!$L$49:$L$87</definedName>
    <definedName name="ChtsP10">'[18]#REF'!$L$49:$L$87</definedName>
    <definedName name="ChtsP11" localSheetId="0">'[17]#REF'!$M$49:$M$87</definedName>
    <definedName name="ChtsP11" localSheetId="4">'[17]#REF'!$M$49:$M$87</definedName>
    <definedName name="ChtsP11" localSheetId="6">'[17]#REF'!$M$49:$M$87</definedName>
    <definedName name="ChtsP11" localSheetId="5">'[18]#REF'!$M$49:$M$87</definedName>
    <definedName name="ChtsP11" localSheetId="3">'[17]#REF'!$M$49:$M$87</definedName>
    <definedName name="ChtsP11" localSheetId="1">'[17]#REF'!$M$49:$M$87</definedName>
    <definedName name="ChtsP11">'[18]#REF'!$M$49:$M$87</definedName>
    <definedName name="ChtsP12" localSheetId="0">'[17]#REF'!$N$49:$N$87</definedName>
    <definedName name="ChtsP12" localSheetId="4">'[17]#REF'!$N$49:$N$87</definedName>
    <definedName name="ChtsP12" localSheetId="6">'[17]#REF'!$N$49:$N$87</definedName>
    <definedName name="ChtsP12" localSheetId="5">'[18]#REF'!$N$49:$N$87</definedName>
    <definedName name="ChtsP12" localSheetId="3">'[17]#REF'!$N$49:$N$87</definedName>
    <definedName name="ChtsP12" localSheetId="1">'[17]#REF'!$N$49:$N$87</definedName>
    <definedName name="ChtsP12">'[18]#REF'!$N$49:$N$87</definedName>
    <definedName name="ChtsP13" localSheetId="0">'[17]#REF'!$O$49:$O$87</definedName>
    <definedName name="ChtsP13" localSheetId="4">'[17]#REF'!$O$49:$O$87</definedName>
    <definedName name="ChtsP13" localSheetId="6">'[17]#REF'!$O$49:$O$87</definedName>
    <definedName name="ChtsP13" localSheetId="5">'[18]#REF'!$O$49:$O$87</definedName>
    <definedName name="ChtsP13" localSheetId="3">'[17]#REF'!$O$49:$O$87</definedName>
    <definedName name="ChtsP13" localSheetId="1">'[17]#REF'!$O$49:$O$87</definedName>
    <definedName name="ChtsP13">'[18]#REF'!$O$49:$O$87</definedName>
    <definedName name="ChtsP2" localSheetId="0">'[17]#REF'!$B$49:$B$87</definedName>
    <definedName name="ChtsP2" localSheetId="4">'[17]#REF'!$B$49:$B$87</definedName>
    <definedName name="ChtsP2" localSheetId="6">'[17]#REF'!$B$49:$B$87</definedName>
    <definedName name="ChtsP2" localSheetId="5">'[18]#REF'!$B$49:$B$87</definedName>
    <definedName name="ChtsP2" localSheetId="3">'[17]#REF'!$B$49:$B$87</definedName>
    <definedName name="ChtsP2" localSheetId="1">'[17]#REF'!$B$49:$B$87</definedName>
    <definedName name="ChtsP2">'[18]#REF'!$B$49:$B$87</definedName>
    <definedName name="ChtsP3" localSheetId="0">'[17]#REF'!$C$49:$C$87</definedName>
    <definedName name="ChtsP3" localSheetId="4">'[17]#REF'!$C$49:$C$87</definedName>
    <definedName name="ChtsP3" localSheetId="6">'[17]#REF'!$C$49:$C$87</definedName>
    <definedName name="ChtsP3" localSheetId="5">'[18]#REF'!$C$49:$C$87</definedName>
    <definedName name="ChtsP3" localSheetId="3">'[17]#REF'!$C$49:$C$87</definedName>
    <definedName name="ChtsP3" localSheetId="1">'[17]#REF'!$C$49:$C$87</definedName>
    <definedName name="ChtsP3">'[18]#REF'!$C$49:$C$87</definedName>
    <definedName name="ChtsP4" localSheetId="0">'[17]#REF'!$D$49:$D$87</definedName>
    <definedName name="ChtsP4" localSheetId="4">'[17]#REF'!$D$49:$D$87</definedName>
    <definedName name="ChtsP4" localSheetId="6">'[17]#REF'!$D$49:$D$87</definedName>
    <definedName name="ChtsP4" localSheetId="5">'[18]#REF'!$D$49:$D$87</definedName>
    <definedName name="ChtsP4" localSheetId="3">'[17]#REF'!$D$49:$D$87</definedName>
    <definedName name="ChtsP4" localSheetId="1">'[17]#REF'!$D$49:$D$87</definedName>
    <definedName name="ChtsP4">'[18]#REF'!$D$49:$D$87</definedName>
    <definedName name="ChtsP5" localSheetId="0">'[17]#REF'!$E$49:$E$87</definedName>
    <definedName name="ChtsP5" localSheetId="4">'[17]#REF'!$E$49:$E$87</definedName>
    <definedName name="ChtsP5" localSheetId="6">'[17]#REF'!$E$49:$E$87</definedName>
    <definedName name="ChtsP5" localSheetId="5">'[18]#REF'!$E$49:$E$87</definedName>
    <definedName name="ChtsP5" localSheetId="3">'[17]#REF'!$E$49:$E$87</definedName>
    <definedName name="ChtsP5" localSheetId="1">'[17]#REF'!$E$49:$E$87</definedName>
    <definedName name="ChtsP5">'[18]#REF'!$E$49:$E$87</definedName>
    <definedName name="ChtsP6" localSheetId="0">'[17]#REF'!$H$49:$H$87</definedName>
    <definedName name="ChtsP6" localSheetId="4">'[17]#REF'!$H$49:$H$87</definedName>
    <definedName name="ChtsP6" localSheetId="6">'[17]#REF'!$H$49:$H$87</definedName>
    <definedName name="ChtsP6" localSheetId="5">'[18]#REF'!$H$49:$H$87</definedName>
    <definedName name="ChtsP6" localSheetId="3">'[17]#REF'!$H$49:$H$87</definedName>
    <definedName name="ChtsP6" localSheetId="1">'[17]#REF'!$H$49:$H$87</definedName>
    <definedName name="ChtsP6">'[18]#REF'!$H$49:$H$87</definedName>
    <definedName name="ChtsP7" localSheetId="0">'[17]#REF'!$I$49:$I$87</definedName>
    <definedName name="ChtsP7" localSheetId="4">'[17]#REF'!$I$49:$I$87</definedName>
    <definedName name="ChtsP7" localSheetId="6">'[17]#REF'!$I$49:$I$87</definedName>
    <definedName name="ChtsP7" localSheetId="5">'[18]#REF'!$I$49:$I$87</definedName>
    <definedName name="ChtsP7" localSheetId="3">'[17]#REF'!$I$49:$I$87</definedName>
    <definedName name="ChtsP7" localSheetId="1">'[17]#REF'!$I$49:$I$87</definedName>
    <definedName name="ChtsP7">'[18]#REF'!$I$49:$I$87</definedName>
    <definedName name="ChtsP8" localSheetId="0">'[17]#REF'!$J$49:$J$87</definedName>
    <definedName name="ChtsP8" localSheetId="4">'[17]#REF'!$J$49:$J$87</definedName>
    <definedName name="ChtsP8" localSheetId="6">'[17]#REF'!$J$49:$J$87</definedName>
    <definedName name="ChtsP8" localSheetId="5">'[18]#REF'!$J$49:$J$87</definedName>
    <definedName name="ChtsP8" localSheetId="3">'[17]#REF'!$J$49:$J$87</definedName>
    <definedName name="ChtsP8" localSheetId="1">'[17]#REF'!$J$49:$J$87</definedName>
    <definedName name="ChtsP8">'[18]#REF'!$J$49:$J$87</definedName>
    <definedName name="ChtsP9" localSheetId="0">'[17]#REF'!$K$49:$K$87</definedName>
    <definedName name="ChtsP9" localSheetId="4">'[17]#REF'!$K$49:$K$87</definedName>
    <definedName name="ChtsP9" localSheetId="6">'[17]#REF'!$K$49:$K$87</definedName>
    <definedName name="ChtsP9" localSheetId="5">'[18]#REF'!$K$49:$K$87</definedName>
    <definedName name="ChtsP9" localSheetId="3">'[17]#REF'!$K$49:$K$87</definedName>
    <definedName name="ChtsP9" localSheetId="1">'[17]#REF'!$K$49:$K$87</definedName>
    <definedName name="ChtsP9">'[18]#REF'!$K$49:$K$87</definedName>
    <definedName name="ChtsTotal" localSheetId="0">'[17]#REF'!$P$49:$P$87</definedName>
    <definedName name="ChtsTotal" localSheetId="4">'[17]#REF'!$P$49:$P$87</definedName>
    <definedName name="ChtsTotal" localSheetId="6">'[17]#REF'!$P$49:$P$87</definedName>
    <definedName name="ChtsTotal" localSheetId="5">'[18]#REF'!$P$49:$P$87</definedName>
    <definedName name="ChtsTotal" localSheetId="3">'[17]#REF'!$P$49:$P$87</definedName>
    <definedName name="ChtsTotal" localSheetId="1">'[17]#REF'!$P$49:$P$87</definedName>
    <definedName name="ChtsTotal">'[18]#REF'!$P$49:$P$87</definedName>
    <definedName name="cHURN1"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URN1"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URN1"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URN1"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URN1"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URN1"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URN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chVIA80G">#REF!</definedName>
    <definedName name="chVIA80XX">#REF!</definedName>
    <definedName name="CIN">'[150]STORE NAME'!#REF!</definedName>
    <definedName name="CINB" localSheetId="5">#REF!</definedName>
    <definedName name="CINB" localSheetId="3">#REF!</definedName>
    <definedName name="CINB" localSheetId="1">#REF!</definedName>
    <definedName name="CINB">#REF!</definedName>
    <definedName name="CINS">+'[150]STORE NAME'!$Z$1:$Z$65536</definedName>
    <definedName name="City" localSheetId="5">#REF!</definedName>
    <definedName name="City" localSheetId="3">#REF!</definedName>
    <definedName name="City" localSheetId="1">#REF!</definedName>
    <definedName name="City">#REF!</definedName>
    <definedName name="ck" localSheetId="0">'[180]Input-Pack Level'!#REF!</definedName>
    <definedName name="ck" localSheetId="4">'[180]Input-Pack Level'!#REF!</definedName>
    <definedName name="ck" localSheetId="6">'[180]Input-Pack Level'!#REF!</definedName>
    <definedName name="ck" localSheetId="5">'[181]Input-Pack Level'!#REF!</definedName>
    <definedName name="ck" localSheetId="3">'[180]Input-Pack Level'!#REF!</definedName>
    <definedName name="ck" localSheetId="1">'[180]Input-Pack Level'!#REF!</definedName>
    <definedName name="ck">'[181]Input-Pack Level'!#REF!</definedName>
    <definedName name="Ckt_Inventory_ALL___BT_Final_3_" localSheetId="5">#REF!</definedName>
    <definedName name="Ckt_Inventory_ALL___BT_Final_3_" localSheetId="3">#REF!</definedName>
    <definedName name="Ckt_Inventory_ALL___BT_Final_3_" localSheetId="1">#REF!</definedName>
    <definedName name="Ckt_Inventory_ALL___BT_Final_3_">#REF!</definedName>
    <definedName name="CL" localSheetId="5">#REF!</definedName>
    <definedName name="CL" localSheetId="3">#REF!</definedName>
    <definedName name="CL" localSheetId="1">#REF!</definedName>
    <definedName name="CL">#REF!</definedName>
    <definedName name="ClaimForecast" localSheetId="5">#REF!</definedName>
    <definedName name="ClaimForecast" localSheetId="3">#REF!</definedName>
    <definedName name="ClaimForecast" localSheetId="1">#REF!</definedName>
    <definedName name="ClaimForecast">#REF!</definedName>
    <definedName name="ClaimRate">#REF!</definedName>
    <definedName name="Claims00">#REF!</definedName>
    <definedName name="Claims01">#REF!</definedName>
    <definedName name="Claims99">#REF!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OCKINPRIVILEGE">#REF!</definedName>
    <definedName name="CLOSING_STOCK" localSheetId="0">'[114]Bal_Sheet-00'!#REF!</definedName>
    <definedName name="CLOSING_STOCK" localSheetId="4">'[114]Bal_Sheet-00'!#REF!</definedName>
    <definedName name="CLOSING_STOCK" localSheetId="6">'[114]Bal_Sheet-00'!#REF!</definedName>
    <definedName name="CLOSING_STOCK" localSheetId="5">'[115]Bal_Sheet-00'!#REF!</definedName>
    <definedName name="CLOSING_STOCK" localSheetId="3">'[114]Bal_Sheet-00'!#REF!</definedName>
    <definedName name="CLOSING_STOCK" localSheetId="1">'[114]Bal_Sheet-00'!#REF!</definedName>
    <definedName name="CLOSING_STOCK">'[115]Bal_Sheet-00'!#REF!</definedName>
    <definedName name="CLS.STOCK" localSheetId="5">#REF!</definedName>
    <definedName name="CLS.STOCK" localSheetId="3">#REF!</definedName>
    <definedName name="CLS.STOCK" localSheetId="1">#REF!</definedName>
    <definedName name="CLS.STOCK">#REF!</definedName>
    <definedName name="CM" localSheetId="5">#REF!</definedName>
    <definedName name="CM" localSheetId="3">#REF!</definedName>
    <definedName name="CM" localSheetId="1">#REF!</definedName>
    <definedName name="CM">#REF!</definedName>
    <definedName name="CMH" localSheetId="0"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CMH" localSheetId="4"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CMH" localSheetId="6"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CMH" localSheetId="5"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CMH" localSheetId="3"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CMH" localSheetId="1"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CMH"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CMP">#N/A</definedName>
    <definedName name="cmt." localSheetId="0" hidden="1">{"PLC Company Budget years",#N/A,TRUE,"Profit and Loss";"PLC Company Budget years",#N/A,TRUE,"Firm capex";"PLC Company Budget years",#N/A,TRUE,"Gross profit analysis";"PLC Company Budget years",#N/A,TRUE,"Cashflow";"PLC Company Budget years",#N/A,TRUE,"Balance Sheet"}</definedName>
    <definedName name="cmt." localSheetId="4" hidden="1">{"PLC Company Budget years",#N/A,TRUE,"Profit and Loss";"PLC Company Budget years",#N/A,TRUE,"Firm capex";"PLC Company Budget years",#N/A,TRUE,"Gross profit analysis";"PLC Company Budget years",#N/A,TRUE,"Cashflow";"PLC Company Budget years",#N/A,TRUE,"Balance Sheet"}</definedName>
    <definedName name="cmt." localSheetId="6" hidden="1">{"PLC Company Budget years",#N/A,TRUE,"Profit and Loss";"PLC Company Budget years",#N/A,TRUE,"Firm capex";"PLC Company Budget years",#N/A,TRUE,"Gross profit analysis";"PLC Company Budget years",#N/A,TRUE,"Cashflow";"PLC Company Budget years",#N/A,TRUE,"Balance Sheet"}</definedName>
    <definedName name="cmt." localSheetId="5" hidden="1">{"PLC Company Budget years",#N/A,TRUE,"Profit and Loss";"PLC Company Budget years",#N/A,TRUE,"Firm capex";"PLC Company Budget years",#N/A,TRUE,"Gross profit analysis";"PLC Company Budget years",#N/A,TRUE,"Cashflow";"PLC Company Budget years",#N/A,TRUE,"Balance Sheet"}</definedName>
    <definedName name="cmt." localSheetId="3" hidden="1">{"PLC Company Budget years",#N/A,TRUE,"Profit and Loss";"PLC Company Budget years",#N/A,TRUE,"Firm capex";"PLC Company Budget years",#N/A,TRUE,"Gross profit analysis";"PLC Company Budget years",#N/A,TRUE,"Cashflow";"PLC Company Budget years",#N/A,TRUE,"Balance Sheet"}</definedName>
    <definedName name="cmt." localSheetId="1" hidden="1">{"PLC Company Budget years",#N/A,TRUE,"Profit and Loss";"PLC Company Budget years",#N/A,TRUE,"Firm capex";"PLC Company Budget years",#N/A,TRUE,"Gross profit analysis";"PLC Company Budget years",#N/A,TRUE,"Cashflow";"PLC Company Budget years",#N/A,TRUE,"Balance Sheet"}</definedName>
    <definedName name="cmt." hidden="1">{"PLC Company Budget years",#N/A,TRUE,"Profit and Loss";"PLC Company Budget years",#N/A,TRUE,"Firm capex";"PLC Company Budget years",#N/A,TRUE,"Gross profit analysis";"PLC Company Budget years",#N/A,TRUE,"Cashflow";"PLC Company Budget years",#N/A,TRUE,"Balance Sheet"}</definedName>
    <definedName name="cnjnd" localSheetId="0" hidden="1">{#N/A,#N/A,FALSE,"AUDIT-MWOS"}</definedName>
    <definedName name="cnjnd" localSheetId="4" hidden="1">{#N/A,#N/A,FALSE,"AUDIT-MWOS"}</definedName>
    <definedName name="cnjnd" localSheetId="6" hidden="1">{#N/A,#N/A,FALSE,"AUDIT-MWOS"}</definedName>
    <definedName name="cnjnd" localSheetId="5" hidden="1">{#N/A,#N/A,FALSE,"AUDIT-MWOS"}</definedName>
    <definedName name="cnjnd" localSheetId="3" hidden="1">{#N/A,#N/A,FALSE,"AUDIT-MWOS"}</definedName>
    <definedName name="cnjnd" localSheetId="1" hidden="1">{#N/A,#N/A,FALSE,"AUDIT-MWOS"}</definedName>
    <definedName name="cnjnd" hidden="1">{#N/A,#N/A,FALSE,"AUDIT-MWOS"}</definedName>
    <definedName name="CNS_OTC">#REF!</definedName>
    <definedName name="CNSTotal">#REF!</definedName>
    <definedName name="CNTRY">#N/A</definedName>
    <definedName name="CNTRYACT">#N/A</definedName>
    <definedName name="CNTRYPLN">#N/A</definedName>
    <definedName name="Co">#REF!</definedName>
    <definedName name="coc">#REF!</definedName>
    <definedName name="Cod">#REF!</definedName>
    <definedName name="Codamin">#REF!</definedName>
    <definedName name="Codamin_Plus">#REF!</definedName>
    <definedName name="Code">#REF!</definedName>
    <definedName name="codes">#REF!</definedName>
    <definedName name="codes1">[182]Trial!$A$6:$A$480</definedName>
    <definedName name="Codes2" localSheetId="5">#REF!</definedName>
    <definedName name="Codes2" localSheetId="3">#REF!</definedName>
    <definedName name="Codes2" localSheetId="1">#REF!</definedName>
    <definedName name="Codes2">#REF!</definedName>
    <definedName name="CODESJAN3" localSheetId="5">#REF!</definedName>
    <definedName name="CODESJAN3" localSheetId="3">#REF!</definedName>
    <definedName name="CODESJAN3" localSheetId="1">#REF!</definedName>
    <definedName name="CODESJAN3">#REF!</definedName>
    <definedName name="coding">#N/A</definedName>
    <definedName name="CODLC">[95]Input!$E$96</definedName>
    <definedName name="Cogs_act">#N/A</definedName>
    <definedName name="Cogs_est">#N/A</definedName>
    <definedName name="Cogs_plan">#N/A</definedName>
    <definedName name="Cogs_tot">#N/A</definedName>
    <definedName name="cogsnew">#N/A</definedName>
    <definedName name="COL" hidden="1">#REF!</definedName>
    <definedName name="coll"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oll"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oll"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oll"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oll"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oll"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oll"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Collection_Plan" localSheetId="0" hidden="1">{#N/A,#N/A,FALSE,"Staffnos &amp; cost"}</definedName>
    <definedName name="Collection_Plan" localSheetId="4" hidden="1">{#N/A,#N/A,FALSE,"Staffnos &amp; cost"}</definedName>
    <definedName name="Collection_Plan" localSheetId="6" hidden="1">{#N/A,#N/A,FALSE,"Staffnos &amp; cost"}</definedName>
    <definedName name="Collection_Plan" localSheetId="5" hidden="1">{#N/A,#N/A,FALSE,"Staffnos &amp; cost"}</definedName>
    <definedName name="Collection_Plan" localSheetId="3" hidden="1">{#N/A,#N/A,FALSE,"Staffnos &amp; cost"}</definedName>
    <definedName name="Collection_Plan" localSheetId="1" hidden="1">{#N/A,#N/A,FALSE,"Staffnos &amp; cost"}</definedName>
    <definedName name="Collection_Plan" hidden="1">{#N/A,#N/A,FALSE,"Staffnos &amp; cost"}</definedName>
    <definedName name="colln" localSheetId="0" hidden="1">{"summary - summary",#N/A,TRUE,"Summary";"summary - summary 1",#N/A,TRUE,"Summary"}</definedName>
    <definedName name="colln" localSheetId="4" hidden="1">{"summary - summary",#N/A,TRUE,"Summary";"summary - summary 1",#N/A,TRUE,"Summary"}</definedName>
    <definedName name="colln" localSheetId="6" hidden="1">{"summary - summary",#N/A,TRUE,"Summary";"summary - summary 1",#N/A,TRUE,"Summary"}</definedName>
    <definedName name="colln" localSheetId="5" hidden="1">{"summary - summary",#N/A,TRUE,"Summary";"summary - summary 1",#N/A,TRUE,"Summary"}</definedName>
    <definedName name="colln" localSheetId="3" hidden="1">{"summary - summary",#N/A,TRUE,"Summary";"summary - summary 1",#N/A,TRUE,"Summary"}</definedName>
    <definedName name="colln" localSheetId="1" hidden="1">{"summary - summary",#N/A,TRUE,"Summary";"summary - summary 1",#N/A,TRUE,"Summary"}</definedName>
    <definedName name="colln" hidden="1">{"summary - summary",#N/A,TRUE,"Summary";"summary - summary 1",#N/A,TRUE,"Summary"}</definedName>
    <definedName name="colton" localSheetId="0" hidden="1">{#N/A,#N/A,FALSE,"U_SUBS-97";#N/A,#N/A,FALSE,"S_BARIMP-97";#N/A,#N/A,FALSE,"S_SUBS20-97";#N/A,#N/A,FALSE,"S_VUAIMP-97";#N/A,#N/A,FALSE,"S_WTKDEV-97"}</definedName>
    <definedName name="colton" localSheetId="4" hidden="1">{#N/A,#N/A,FALSE,"U_SUBS-97";#N/A,#N/A,FALSE,"S_BARIMP-97";#N/A,#N/A,FALSE,"S_SUBS20-97";#N/A,#N/A,FALSE,"S_VUAIMP-97";#N/A,#N/A,FALSE,"S_WTKDEV-97"}</definedName>
    <definedName name="colton" localSheetId="6" hidden="1">{#N/A,#N/A,FALSE,"U_SUBS-97";#N/A,#N/A,FALSE,"S_BARIMP-97";#N/A,#N/A,FALSE,"S_SUBS20-97";#N/A,#N/A,FALSE,"S_VUAIMP-97";#N/A,#N/A,FALSE,"S_WTKDEV-97"}</definedName>
    <definedName name="colton" localSheetId="5" hidden="1">{#N/A,#N/A,FALSE,"U_SUBS-97";#N/A,#N/A,FALSE,"S_BARIMP-97";#N/A,#N/A,FALSE,"S_SUBS20-97";#N/A,#N/A,FALSE,"S_VUAIMP-97";#N/A,#N/A,FALSE,"S_WTKDEV-97"}</definedName>
    <definedName name="colton" localSheetId="3" hidden="1">{#N/A,#N/A,FALSE,"U_SUBS-97";#N/A,#N/A,FALSE,"S_BARIMP-97";#N/A,#N/A,FALSE,"S_SUBS20-97";#N/A,#N/A,FALSE,"S_VUAIMP-97";#N/A,#N/A,FALSE,"S_WTKDEV-97"}</definedName>
    <definedName name="colton" localSheetId="1" hidden="1">{#N/A,#N/A,FALSE,"U_SUBS-97";#N/A,#N/A,FALSE,"S_BARIMP-97";#N/A,#N/A,FALSE,"S_SUBS20-97";#N/A,#N/A,FALSE,"S_VUAIMP-97";#N/A,#N/A,FALSE,"S_WTKDEV-97"}</definedName>
    <definedName name="colton" hidden="1">{#N/A,#N/A,FALSE,"U_SUBS-97";#N/A,#N/A,FALSE,"S_BARIMP-97";#N/A,#N/A,FALSE,"S_SUBS20-97";#N/A,#N/A,FALSE,"S_VUAIMP-97";#N/A,#N/A,FALSE,"S_WTKDEV-97"}</definedName>
    <definedName name="ColumnAttributes1">#REF!</definedName>
    <definedName name="ColumnHeadings1">#REF!</definedName>
    <definedName name="Columns_to_Zero">'[183]India Operations'!$E$62</definedName>
    <definedName name="COM" localSheetId="5">#REF!</definedName>
    <definedName name="COM" localSheetId="3">#REF!</definedName>
    <definedName name="COM" localSheetId="1">#REF!</definedName>
    <definedName name="COM">#REF!</definedName>
    <definedName name="COMBER" localSheetId="5">#REF!</definedName>
    <definedName name="COMBER" localSheetId="3">#REF!</definedName>
    <definedName name="COMBER" localSheetId="1">#REF!</definedName>
    <definedName name="COMBER">#REF!</definedName>
    <definedName name="Commission" localSheetId="5">#REF!</definedName>
    <definedName name="Commission" localSheetId="3">#REF!</definedName>
    <definedName name="Commission" localSheetId="1">#REF!</definedName>
    <definedName name="Commission">#REF!</definedName>
    <definedName name="COMMIT_PHARMA">#REF!</definedName>
    <definedName name="Commitement" localSheetId="0" hidden="1">{#N/A,#N/A,FALSE,"Staffnos &amp; cost"}</definedName>
    <definedName name="Commitement" localSheetId="4" hidden="1">{#N/A,#N/A,FALSE,"Staffnos &amp; cost"}</definedName>
    <definedName name="Commitement" localSheetId="6" hidden="1">{#N/A,#N/A,FALSE,"Staffnos &amp; cost"}</definedName>
    <definedName name="Commitement" localSheetId="5" hidden="1">{#N/A,#N/A,FALSE,"Staffnos &amp; cost"}</definedName>
    <definedName name="Commitement" localSheetId="3" hidden="1">{#N/A,#N/A,FALSE,"Staffnos &amp; cost"}</definedName>
    <definedName name="Commitement" localSheetId="1" hidden="1">{#N/A,#N/A,FALSE,"Staffnos &amp; cost"}</definedName>
    <definedName name="Commitement" hidden="1">{#N/A,#N/A,FALSE,"Staffnos &amp; cost"}</definedName>
    <definedName name="COMMON">#REF!</definedName>
    <definedName name="CommOrg">#REF!</definedName>
    <definedName name="COMMUNICATION_EQUIPMENT">#REF!</definedName>
    <definedName name="ComOrgQ2">[184]Parameter!$F$4</definedName>
    <definedName name="COMP" localSheetId="5">#REF!</definedName>
    <definedName name="COMP" localSheetId="3">#REF!</definedName>
    <definedName name="COMP" localSheetId="1">#REF!</definedName>
    <definedName name="COMP">#REF!</definedName>
    <definedName name="Comp_AT" localSheetId="5">#REF!</definedName>
    <definedName name="Comp_AT" localSheetId="3">#REF!</definedName>
    <definedName name="Comp_AT" localSheetId="1">#REF!</definedName>
    <definedName name="Comp_AT">#REF!</definedName>
    <definedName name="Comp_AV" localSheetId="5">#REF!</definedName>
    <definedName name="Comp_AV" localSheetId="3">#REF!</definedName>
    <definedName name="Comp_AV" localSheetId="1">#REF!</definedName>
    <definedName name="Comp_AV">#REF!</definedName>
    <definedName name="Comp_GGM">#REF!</definedName>
    <definedName name="comp_ind">#REF!</definedName>
    <definedName name="Comp_JR">#REF!</definedName>
    <definedName name="Comp_Tbl">#REF!</definedName>
    <definedName name="Comp_UJ">#REF!</definedName>
    <definedName name="Comp_VJ">#REF!</definedName>
    <definedName name="comp1">#REF!</definedName>
    <definedName name="comp2">#REF!</definedName>
    <definedName name="comp5">#REF!</definedName>
    <definedName name="COMP6">#REF!</definedName>
    <definedName name="COMP7">#REF!</definedName>
    <definedName name="COMPACT.CSS" localSheetId="0">'[185]Item- Compact'!$B$2:$I$80,'[185]Item- Compact'!#REF!</definedName>
    <definedName name="COMPACT.CSS" localSheetId="4">'[185]Item- Compact'!$B$2:$I$80,'[185]Item- Compact'!#REF!</definedName>
    <definedName name="COMPACT.CSS" localSheetId="6">'[185]Item- Compact'!$B$2:$I$80,'[185]Item- Compact'!#REF!</definedName>
    <definedName name="COMPACT.CSS" localSheetId="5">'[186]Item- Compact'!$B$2:$I$80,'[186]Item- Compact'!#REF!</definedName>
    <definedName name="COMPACT.CSS" localSheetId="3">'[185]Item- Compact'!$B$2:$I$80,'[185]Item- Compact'!#REF!</definedName>
    <definedName name="COMPACT.CSS" localSheetId="1">'[185]Item- Compact'!$B$2:$I$80,'[185]Item- Compact'!#REF!</definedName>
    <definedName name="COMPACT.CSS">'[186]Item- Compact'!$B$2:$I$80,'[186]Item- Compact'!#REF!</definedName>
    <definedName name="Company" localSheetId="5">#REF!</definedName>
    <definedName name="Company" localSheetId="3">#REF!</definedName>
    <definedName name="Company" localSheetId="1">#REF!</definedName>
    <definedName name="Company">#REF!</definedName>
    <definedName name="Company_May_1999">#N/A</definedName>
    <definedName name="CompanyName2" hidden="1">[157]CAP!$J$6</definedName>
    <definedName name="Comparative_Sales_Analysis_Business_Manager_Wise_Product_wise_for_the_year_L_E_2005_Vs_Budget_2006__First_Cut" localSheetId="5">#REF!</definedName>
    <definedName name="Comparative_Sales_Analysis_Business_Manager_Wise_Product_wise_for_the_year_L_E_2005_Vs_Budget_2006__First_Cut" localSheetId="3">#REF!</definedName>
    <definedName name="Comparative_Sales_Analysis_Business_Manager_Wise_Product_wise_for_the_year_L_E_2005_Vs_Budget_2006__First_Cut" localSheetId="1">#REF!</definedName>
    <definedName name="Comparative_Sales_Analysis_Business_Manager_Wise_Product_wise_for_the_year_L_E_2005_Vs_Budget_2006__First_Cut">#REF!</definedName>
    <definedName name="Comparative_Sales_Analysis_Business_Manger_wise_Region_wise__Product_wise___for_the_year_L_E_2005_Vs_Budget_2006__First_Cut" localSheetId="5">#REF!</definedName>
    <definedName name="Comparative_Sales_Analysis_Business_Manger_wise_Region_wise__Product_wise___for_the_year_L_E_2005_Vs_Budget_2006__First_Cut" localSheetId="3">#REF!</definedName>
    <definedName name="Comparative_Sales_Analysis_Business_Manger_wise_Region_wise__Product_wise___for_the_year_L_E_2005_Vs_Budget_2006__First_Cut" localSheetId="1">#REF!</definedName>
    <definedName name="Comparative_Sales_Analysis_Business_Manger_wise_Region_wise__Product_wise___for_the_year_L_E_2005_Vs_Budget_2006__First_Cut">#REF!</definedName>
    <definedName name="Comparative_Sales_Analysis_Product_wise_for_the_year_2004_Vs._L_E_2005" localSheetId="5">#REF!</definedName>
    <definedName name="Comparative_Sales_Analysis_Product_wise_for_the_year_2004_Vs._L_E_2005" localSheetId="3">#REF!</definedName>
    <definedName name="Comparative_Sales_Analysis_Product_wise_for_the_year_2004_Vs._L_E_2005" localSheetId="1">#REF!</definedName>
    <definedName name="Comparative_Sales_Analysis_Product_wise_for_the_year_2004_Vs._L_E_2005">#REF!</definedName>
    <definedName name="Comparative_Sales_Analysis_Product_wise_for_the_year_L_E_2006_Vs_Budget_2006__First_Cut">#REF!</definedName>
    <definedName name="COMPARISION" localSheetId="0">[187]TGT!#REF!</definedName>
    <definedName name="COMPARISION" localSheetId="4">[187]TGT!#REF!</definedName>
    <definedName name="COMPARISION" localSheetId="6">[187]TGT!#REF!</definedName>
    <definedName name="COMPARISION" localSheetId="5">[188]TGT!#REF!</definedName>
    <definedName name="COMPARISION" localSheetId="3">[187]TGT!#REF!</definedName>
    <definedName name="COMPARISION" localSheetId="1">[187]TGT!#REF!</definedName>
    <definedName name="COMPARISION">[188]TGT!#REF!</definedName>
    <definedName name="Comparisons" localSheetId="5">#REF!</definedName>
    <definedName name="Comparisons" localSheetId="3">#REF!</definedName>
    <definedName name="Comparisons" localSheetId="1">#REF!</definedName>
    <definedName name="Comparisons">#REF!</definedName>
    <definedName name="Compartive_Sales_Analysis_Business_Manger_wise_Product_wise__Region_wise___for_the_year_L_E_2006_Vs_Budget_2006__First_Cut" localSheetId="5">#REF!</definedName>
    <definedName name="Compartive_Sales_Analysis_Business_Manger_wise_Product_wise__Region_wise___for_the_year_L_E_2006_Vs_Budget_2006__First_Cut" localSheetId="3">#REF!</definedName>
    <definedName name="Compartive_Sales_Analysis_Business_Manger_wise_Product_wise__Region_wise___for_the_year_L_E_2006_Vs_Budget_2006__First_Cut" localSheetId="1">#REF!</definedName>
    <definedName name="Compartive_Sales_Analysis_Business_Manger_wise_Product_wise__Region_wise___for_the_year_L_E_2006_Vs_Budget_2006__First_Cut">#REF!</definedName>
    <definedName name="Compartive_Sales_Analysis_for_Major_Products_for_the_year_L_E_2006_Vs_Budget_2006__First_Cut" localSheetId="5">#REF!</definedName>
    <definedName name="Compartive_Sales_Analysis_for_Major_Products_for_the_year_L_E_2006_Vs_Budget_2006__First_Cut" localSheetId="3">#REF!</definedName>
    <definedName name="Compartive_Sales_Analysis_for_Major_Products_for_the_year_L_E_2006_Vs_Budget_2006__First_Cut" localSheetId="1">#REF!</definedName>
    <definedName name="Compartive_Sales_Analysis_for_Major_Products_for_the_year_L_E_2006_Vs_Budget_2006__First_Cut">#REF!</definedName>
    <definedName name="Compartive_Sales_Analysis_Product_wise__Business_Manger_wise__for_the_year_L_E_2006_Vs_Budget_2006__First_Cut">#REF!</definedName>
    <definedName name="Compartive_Sales_Analysis_Product_wise__Regionwise__for_the_year_L_E_2006_Vs_Budget_2006__First_Cut">#REF!</definedName>
    <definedName name="compdty">#REF!</definedName>
    <definedName name="CompName">'[189]c '!$A$23</definedName>
    <definedName name="CompRange1Main" hidden="1">[157]CAP!$H$1:$H$65536</definedName>
    <definedName name="CompRange2Main" hidden="1">[157]CAP!$K$1:$K$65536</definedName>
    <definedName name="CompRatioDetail">OFFSET([190]Compensation!$T$27,0,0,MATCH("Grand Total",[190]Compensation!$T$1:$T$65536,0)-27,1)</definedName>
    <definedName name="CompRatioSum">OFFSET([190]Compensation!$T$27,0,1,MATCH("Grand Total",[190]Compensation!$T$1:$T$65536,0)-27,1)</definedName>
    <definedName name="compspun" localSheetId="5">#REF!</definedName>
    <definedName name="compspun" localSheetId="3">#REF!</definedName>
    <definedName name="compspun" localSheetId="1">#REF!</definedName>
    <definedName name="compspun">#REF!</definedName>
    <definedName name="compu1">#REF!</definedName>
    <definedName name="COMPUTATION">#REF!</definedName>
    <definedName name="COMPUTATION_OF_INTEREST_UNDER_SECTION_234_C">#REF!</definedName>
    <definedName name="COMPUTER___ACESSORIES">#REF!</definedName>
    <definedName name="CON_EQP_COS">#REF!</definedName>
    <definedName name="CON_EQP_COST">#REF!</definedName>
    <definedName name="concac">#REF!</definedName>
    <definedName name="CondGrpMem">#REF!</definedName>
    <definedName name="CondGrpSel">#REF!</definedName>
    <definedName name="conf_balamended" localSheetId="0" hidden="1">{#N/A,#N/A,FALSE,"PMTABB";#N/A,#N/A,FALSE,"PMTABB"}</definedName>
    <definedName name="conf_balamended" localSheetId="4" hidden="1">{#N/A,#N/A,FALSE,"PMTABB";#N/A,#N/A,FALSE,"PMTABB"}</definedName>
    <definedName name="conf_balamended" localSheetId="6" hidden="1">{#N/A,#N/A,FALSE,"PMTABB";#N/A,#N/A,FALSE,"PMTABB"}</definedName>
    <definedName name="conf_balamended" localSheetId="5" hidden="1">{#N/A,#N/A,FALSE,"PMTABB";#N/A,#N/A,FALSE,"PMTABB"}</definedName>
    <definedName name="conf_balamended" localSheetId="3" hidden="1">{#N/A,#N/A,FALSE,"PMTABB";#N/A,#N/A,FALSE,"PMTABB"}</definedName>
    <definedName name="conf_balamended" localSheetId="1" hidden="1">{#N/A,#N/A,FALSE,"PMTABB";#N/A,#N/A,FALSE,"PMTABB"}</definedName>
    <definedName name="conf_balamended" hidden="1">{#N/A,#N/A,FALSE,"PMTABB";#N/A,#N/A,FALSE,"PMTABB"}</definedName>
    <definedName name="Conflict">[191]Directors!#REF!</definedName>
    <definedName name="Cong_HM_DTCT" localSheetId="5">#REF!</definedName>
    <definedName name="Cong_HM_DTCT" localSheetId="3">#REF!</definedName>
    <definedName name="Cong_HM_DTCT" localSheetId="1">#REF!</definedName>
    <definedName name="Cong_HM_DTCT">#REF!</definedName>
    <definedName name="Cong_M_DTCT" localSheetId="5">#REF!</definedName>
    <definedName name="Cong_M_DTCT" localSheetId="3">#REF!</definedName>
    <definedName name="Cong_M_DTCT" localSheetId="1">#REF!</definedName>
    <definedName name="Cong_M_DTCT">#REF!</definedName>
    <definedName name="Cong_NC_DTCT" localSheetId="5">#REF!</definedName>
    <definedName name="Cong_NC_DTCT" localSheetId="3">#REF!</definedName>
    <definedName name="Cong_NC_DTCT" localSheetId="1">#REF!</definedName>
    <definedName name="Cong_NC_DTCT">#REF!</definedName>
    <definedName name="Cong_VL_DTCT">#REF!</definedName>
    <definedName name="CONNECTIONS">#REF!</definedName>
    <definedName name="CONOLBS1">'[192]1'!$A$2:$A$30</definedName>
    <definedName name="CONS" localSheetId="5">#REF!</definedName>
    <definedName name="CONS" localSheetId="3">#REF!</definedName>
    <definedName name="CONS" localSheetId="1">#REF!</definedName>
    <definedName name="CONS">#REF!</definedName>
    <definedName name="CONSOL" localSheetId="0">[74]Sheet1!$V$1:$AC$51</definedName>
    <definedName name="CONSOL" localSheetId="4">[74]Sheet1!$V$1:$AC$51</definedName>
    <definedName name="CONSOL" localSheetId="6">[74]Sheet1!$V$1:$AC$51</definedName>
    <definedName name="CONSOL" localSheetId="5">[75]Sheet1!$V$1:$AC$51</definedName>
    <definedName name="CONSOL" localSheetId="3">[74]Sheet1!$V$1:$AC$51</definedName>
    <definedName name="CONSOL" localSheetId="1">[74]Sheet1!$V$1:$AC$51</definedName>
    <definedName name="CONSOL">[75]Sheet1!$V$1:$AC$51</definedName>
    <definedName name="CONSOLBS2" localSheetId="0" hidden="1">{"'5.5'!$A$1:$J$30","'5.6'!$A$1:$J$30"}</definedName>
    <definedName name="CONSOLBS2" localSheetId="4" hidden="1">{"'5.5'!$A$1:$J$30","'5.6'!$A$1:$J$30"}</definedName>
    <definedName name="CONSOLBS2" localSheetId="6" hidden="1">{"'5.5'!$A$1:$J$30","'5.6'!$A$1:$J$30"}</definedName>
    <definedName name="CONSOLBS2" localSheetId="5" hidden="1">{"'5.5'!$A$1:$J$30","'5.6'!$A$1:$J$30"}</definedName>
    <definedName name="CONSOLBS2" localSheetId="3" hidden="1">{"'5.5'!$A$1:$J$30","'5.6'!$A$1:$J$30"}</definedName>
    <definedName name="CONSOLBS2" localSheetId="1" hidden="1">{"'5.5'!$A$1:$J$30","'5.6'!$A$1:$J$30"}</definedName>
    <definedName name="CONSOLBS2" hidden="1">{"'5.5'!$A$1:$J$30","'5.6'!$A$1:$J$30"}</definedName>
    <definedName name="consolidated">#REF!</definedName>
    <definedName name="CONST_EQ">#REF!</definedName>
    <definedName name="Consumables1" localSheetId="0" hidden="1">{"HSSH Budget years sterling",#N/A,TRUE,"Profit and Loss";"HSSH Budget years sterling",#N/A,TRUE,"Firm capex";"HSSH Budget years sterling",#N/A,TRUE,"Gross profit analysis";"HSSH Budget years sterling",#N/A,TRUE,"Cashflow";"HSSH Budget years sterling",#N/A,TRUE,"Balance Sheet"}</definedName>
    <definedName name="Consumables1" localSheetId="4" hidden="1">{"HSSH Budget years sterling",#N/A,TRUE,"Profit and Loss";"HSSH Budget years sterling",#N/A,TRUE,"Firm capex";"HSSH Budget years sterling",#N/A,TRUE,"Gross profit analysis";"HSSH Budget years sterling",#N/A,TRUE,"Cashflow";"HSSH Budget years sterling",#N/A,TRUE,"Balance Sheet"}</definedName>
    <definedName name="Consumables1" localSheetId="6" hidden="1">{"HSSH Budget years sterling",#N/A,TRUE,"Profit and Loss";"HSSH Budget years sterling",#N/A,TRUE,"Firm capex";"HSSH Budget years sterling",#N/A,TRUE,"Gross profit analysis";"HSSH Budget years sterling",#N/A,TRUE,"Cashflow";"HSSH Budget years sterling",#N/A,TRUE,"Balance Sheet"}</definedName>
    <definedName name="Consumables1" localSheetId="5" hidden="1">{"HSSH Budget years sterling",#N/A,TRUE,"Profit and Loss";"HSSH Budget years sterling",#N/A,TRUE,"Firm capex";"HSSH Budget years sterling",#N/A,TRUE,"Gross profit analysis";"HSSH Budget years sterling",#N/A,TRUE,"Cashflow";"HSSH Budget years sterling",#N/A,TRUE,"Balance Sheet"}</definedName>
    <definedName name="Consumables1" localSheetId="3" hidden="1">{"HSSH Budget years sterling",#N/A,TRUE,"Profit and Loss";"HSSH Budget years sterling",#N/A,TRUE,"Firm capex";"HSSH Budget years sterling",#N/A,TRUE,"Gross profit analysis";"HSSH Budget years sterling",#N/A,TRUE,"Cashflow";"HSSH Budget years sterling",#N/A,TRUE,"Balance Sheet"}</definedName>
    <definedName name="Consumables1" localSheetId="1" hidden="1">{"HSSH Budget years sterling",#N/A,TRUE,"Profit and Loss";"HSSH Budget years sterling",#N/A,TRUE,"Firm capex";"HSSH Budget years sterling",#N/A,TRUE,"Gross profit analysis";"HSSH Budget years sterling",#N/A,TRUE,"Cashflow";"HSSH Budget years sterling",#N/A,TRUE,"Balance Sheet"}</definedName>
    <definedName name="Consumables1" hidden="1">{"HSSH Budget years sterling",#N/A,TRUE,"Profit and Loss";"HSSH Budget years sterling",#N/A,TRUE,"Firm capex";"HSSH Budget years sterling",#N/A,TRUE,"Gross profit analysis";"HSSH Budget years sterling",#N/A,TRUE,"Cashflow";"HSSH Budget years sterling",#N/A,TRUE,"Balance Sheet"}</definedName>
    <definedName name="ContEx3" localSheetId="0">[193]Cont!#REF!</definedName>
    <definedName name="ContEx3" localSheetId="4">[193]Cont!#REF!</definedName>
    <definedName name="ContEx3" localSheetId="6">[193]Cont!#REF!</definedName>
    <definedName name="ContEx3" localSheetId="5">[194]Cont!#REF!</definedName>
    <definedName name="ContEx3" localSheetId="3">[193]Cont!#REF!</definedName>
    <definedName name="ContEx3" localSheetId="1">[193]Cont!#REF!</definedName>
    <definedName name="ContEx3">[194]Cont!#REF!</definedName>
    <definedName name="ContEx4" localSheetId="0">[193]Cont!#REF!</definedName>
    <definedName name="ContEx4" localSheetId="4">[193]Cont!#REF!</definedName>
    <definedName name="ContEx4" localSheetId="6">[193]Cont!#REF!</definedName>
    <definedName name="ContEx4" localSheetId="5">[194]Cont!#REF!</definedName>
    <definedName name="ContEx4" localSheetId="3">[193]Cont!#REF!</definedName>
    <definedName name="ContEx4" localSheetId="1">[193]Cont!#REF!</definedName>
    <definedName name="ContEx4">[194]Cont!#REF!</definedName>
    <definedName name="ContEx5" localSheetId="0">[193]Cont!#REF!</definedName>
    <definedName name="ContEx5" localSheetId="4">[193]Cont!#REF!</definedName>
    <definedName name="ContEx5" localSheetId="6">[193]Cont!#REF!</definedName>
    <definedName name="ContEx5" localSheetId="5">[194]Cont!#REF!</definedName>
    <definedName name="ContEx5" localSheetId="3">[193]Cont!#REF!</definedName>
    <definedName name="ContEx5" localSheetId="1">[193]Cont!#REF!</definedName>
    <definedName name="ContEx5">[194]Cont!#REF!</definedName>
    <definedName name="Continuation" localSheetId="5">#REF!</definedName>
    <definedName name="Continuation" localSheetId="3">#REF!</definedName>
    <definedName name="Continuation" localSheetId="1">#REF!</definedName>
    <definedName name="Continuation">#REF!</definedName>
    <definedName name="CONTINUE">[156]Capacity!#REF!</definedName>
    <definedName name="contlac">'[5]Other notes'!#REF!</definedName>
    <definedName name="ContLo1" localSheetId="4">#REF!</definedName>
    <definedName name="ContLo1" localSheetId="5">#REF!</definedName>
    <definedName name="ContLo1" localSheetId="3">#REF!</definedName>
    <definedName name="ContLo1" localSheetId="1">#REF!</definedName>
    <definedName name="ContLo1">#REF!</definedName>
    <definedName name="ContLo2" localSheetId="4">#REF!</definedName>
    <definedName name="ContLo2" localSheetId="5">#REF!</definedName>
    <definedName name="ContLo2" localSheetId="3">#REF!</definedName>
    <definedName name="ContLo2" localSheetId="1">#REF!</definedName>
    <definedName name="ContLo2">#REF!</definedName>
    <definedName name="ContLo3" localSheetId="4">#REF!</definedName>
    <definedName name="ContLo3" localSheetId="5">#REF!</definedName>
    <definedName name="ContLo3" localSheetId="3">#REF!</definedName>
    <definedName name="ContLo3" localSheetId="1">#REF!</definedName>
    <definedName name="ContLo3">#REF!</definedName>
    <definedName name="ContLo4">#REF!</definedName>
    <definedName name="ContLo5">#REF!</definedName>
    <definedName name="Contr1_est">#N/A</definedName>
    <definedName name="Contr1_plan">#N/A</definedName>
    <definedName name="CONTRACT" localSheetId="0">[195]!CONTRACT</definedName>
    <definedName name="CONTRACT" localSheetId="4">[195]!CONTRACT</definedName>
    <definedName name="CONTRACT" localSheetId="6">[195]!CONTRACT</definedName>
    <definedName name="CONTRACT" localSheetId="5">[196]!CONTRACT</definedName>
    <definedName name="CONTRACT" localSheetId="3">[195]!CONTRACT</definedName>
    <definedName name="CONTRACT" localSheetId="1">[195]!CONTRACT</definedName>
    <definedName name="CONTRACT">[196]!CONTRACT</definedName>
    <definedName name="conversion" localSheetId="4">#REF!</definedName>
    <definedName name="conversion" localSheetId="5">#REF!</definedName>
    <definedName name="conversion" localSheetId="3">#REF!</definedName>
    <definedName name="conversion" localSheetId="1">#REF!</definedName>
    <definedName name="conversion">#REF!</definedName>
    <definedName name="CONVEYANCE_DEL" localSheetId="4">#REF!</definedName>
    <definedName name="CONVEYANCE_DEL" localSheetId="5">#REF!</definedName>
    <definedName name="CONVEYANCE_DEL" localSheetId="3">#REF!</definedName>
    <definedName name="CONVEYANCE_DEL" localSheetId="1">#REF!</definedName>
    <definedName name="CONVEYANCE_DEL">#REF!</definedName>
    <definedName name="COPM" localSheetId="5">#REF!</definedName>
    <definedName name="COPM" localSheetId="3">#REF!</definedName>
    <definedName name="COPM" localSheetId="1">#REF!</definedName>
    <definedName name="COPM">#REF!</definedName>
    <definedName name="COPY_AC">#REF!</definedName>
    <definedName name="COPY_AL">#REF!</definedName>
    <definedName name="COPY_ALL">#REF!</definedName>
    <definedName name="COPY_DC">#REF!</definedName>
    <definedName name="COPY_EL">#REF!</definedName>
    <definedName name="COPY_FH">#REF!</definedName>
    <definedName name="COPY_GE">#REF!</definedName>
    <definedName name="COPY_OT">#REF!</definedName>
    <definedName name="Core">#REF!</definedName>
    <definedName name="CORP_OCT_98">#REF!</definedName>
    <definedName name="CORPADJ">#REF!</definedName>
    <definedName name="CORPORATE">#REF!</definedName>
    <definedName name="COST">#REF!</definedName>
    <definedName name="Cost_Center">#N/A</definedName>
    <definedName name="Cost_Key" localSheetId="0">[197]Data!$L1&amp;"-"&amp;[197]Data!$B1&amp;"-"&amp;[197]Data!$A1</definedName>
    <definedName name="Cost_Key" localSheetId="4">[197]Data!$L1&amp;"-"&amp;[197]Data!$B1&amp;"-"&amp;[197]Data!$A1</definedName>
    <definedName name="Cost_Key" localSheetId="6">[197]Data!$L1&amp;"-"&amp;[197]Data!$B1&amp;"-"&amp;[197]Data!$A1</definedName>
    <definedName name="Cost_Key" localSheetId="5">[198]Data!$L1&amp;"-"&amp;[198]Data!$B1&amp;"-"&amp;[198]Data!$A1</definedName>
    <definedName name="Cost_Key" localSheetId="3">[197]Data!$L1&amp;"-"&amp;[197]Data!$B1&amp;"-"&amp;[197]Data!$A1</definedName>
    <definedName name="Cost_Key" localSheetId="1">[197]Data!$L1&amp;"-"&amp;[197]Data!$B1&amp;"-"&amp;[197]Data!$A1</definedName>
    <definedName name="Cost_Key">[198]Data!$L1&amp;"-"&amp;[198]Data!$B1&amp;"-"&amp;[198]Data!$A1</definedName>
    <definedName name="Cost_of_Sales" localSheetId="0">'[17]#REF'!$B$25:$P$25</definedName>
    <definedName name="Cost_of_Sales" localSheetId="4">'[17]#REF'!$B$25:$P$25</definedName>
    <definedName name="Cost_of_Sales" localSheetId="6">'[17]#REF'!$B$25:$P$25</definedName>
    <definedName name="Cost_of_Sales" localSheetId="5">'[18]#REF'!$B$25:$P$25</definedName>
    <definedName name="Cost_of_Sales" localSheetId="3">'[17]#REF'!$B$25:$P$25</definedName>
    <definedName name="Cost_of_Sales" localSheetId="1">'[17]#REF'!$B$25:$P$25</definedName>
    <definedName name="Cost_of_Sales">'[18]#REF'!$B$25:$P$25</definedName>
    <definedName name="COST07" localSheetId="0">[195]COST!$C$3</definedName>
    <definedName name="COST07" localSheetId="4">[195]COST!$C$3</definedName>
    <definedName name="COST07" localSheetId="6">[195]COST!$C$3</definedName>
    <definedName name="COST07" localSheetId="5">[196]COST!$C$3</definedName>
    <definedName name="COST07" localSheetId="3">[195]COST!$C$3</definedName>
    <definedName name="COST07" localSheetId="1">[195]COST!$C$3</definedName>
    <definedName name="COST07">[196]COST!$C$3</definedName>
    <definedName name="COST10" localSheetId="0">[195]COST!$C$4</definedName>
    <definedName name="COST10" localSheetId="4">[195]COST!$C$4</definedName>
    <definedName name="COST10" localSheetId="6">[195]COST!$C$4</definedName>
    <definedName name="COST10" localSheetId="5">[196]COST!$C$4</definedName>
    <definedName name="COST10" localSheetId="3">[195]COST!$C$4</definedName>
    <definedName name="COST10" localSheetId="1">[195]COST!$C$4</definedName>
    <definedName name="COST10">[196]COST!$C$4</definedName>
    <definedName name="costAging" localSheetId="5">#REF!</definedName>
    <definedName name="costAging" localSheetId="3">#REF!</definedName>
    <definedName name="costAging" localSheetId="1">#REF!</definedName>
    <definedName name="costAging">#REF!</definedName>
    <definedName name="costCAN" localSheetId="5">#REF!</definedName>
    <definedName name="costCAN" localSheetId="3">#REF!</definedName>
    <definedName name="costCAN" localSheetId="1">#REF!</definedName>
    <definedName name="costCAN">#REF!</definedName>
    <definedName name="costCasted" localSheetId="5">#REF!</definedName>
    <definedName name="costCasted" localSheetId="3">#REF!</definedName>
    <definedName name="costCasted" localSheetId="1">#REF!</definedName>
    <definedName name="costCasted">#REF!</definedName>
    <definedName name="CostCenter">#REF!</definedName>
    <definedName name="costChip">#REF!</definedName>
    <definedName name="costing">#REF!</definedName>
    <definedName name="CostIngreNC">#REF!</definedName>
    <definedName name="costIWS">#REF!</definedName>
    <definedName name="costLactose">#REF!</definedName>
    <definedName name="costNatCheese">#REF!</definedName>
    <definedName name="costofDW">#REF!</definedName>
    <definedName name="costofgoodsold">#REF!</definedName>
    <definedName name="costoflact">#REF!</definedName>
    <definedName name="costofutilities">#REF!</definedName>
    <definedName name="Costs">#N/A</definedName>
    <definedName name="costSpread">#REF!</definedName>
    <definedName name="costspreadcaps">#REF!</definedName>
    <definedName name="costspreadchives">#REF!</definedName>
    <definedName name="costWPC">#REF!</definedName>
    <definedName name="Countries">'[162]control sheet'!$C$91:$C$110</definedName>
    <definedName name="Country" localSheetId="5">#REF!</definedName>
    <definedName name="Country" localSheetId="3">#REF!</definedName>
    <definedName name="Country" localSheetId="1">#REF!</definedName>
    <definedName name="Country">#REF!</definedName>
    <definedName name="COVER" localSheetId="5">#REF!</definedName>
    <definedName name="COVER" localSheetId="3">#REF!</definedName>
    <definedName name="COVER" localSheetId="1">#REF!</definedName>
    <definedName name="COVER">#REF!</definedName>
    <definedName name="CP" localSheetId="0">'[17]#REF'!$A$133:$A$171</definedName>
    <definedName name="CP" localSheetId="4">'[17]#REF'!$A$133:$A$171</definedName>
    <definedName name="CP" localSheetId="6">'[17]#REF'!$A$133:$A$171</definedName>
    <definedName name="CP" localSheetId="5">'[18]#REF'!$A$133:$A$171</definedName>
    <definedName name="CP" localSheetId="3">'[17]#REF'!$A$133:$A$171</definedName>
    <definedName name="CP" localSheetId="1">'[17]#REF'!$A$133:$A$171</definedName>
    <definedName name="CP">'[18]#REF'!$A$133:$A$171</definedName>
    <definedName name="CPCatNQ1">[184]Parameter!$H$3</definedName>
    <definedName name="CPCatNQ2">[184]Parameter!$H$4</definedName>
    <definedName name="CPCatQ1">[184]Parameter!$B$3</definedName>
    <definedName name="CPCatQ2">[184]Parameter!$B$4</definedName>
    <definedName name="cpdd1" localSheetId="5">#REF!</definedName>
    <definedName name="cpdd1" localSheetId="3">#REF!</definedName>
    <definedName name="cpdd1" localSheetId="1">#REF!</definedName>
    <definedName name="cpdd1">#REF!</definedName>
    <definedName name="cpdd2" localSheetId="5">#REF!</definedName>
    <definedName name="cpdd2" localSheetId="3">#REF!</definedName>
    <definedName name="cpdd2" localSheetId="1">#REF!</definedName>
    <definedName name="cpdd2">#REF!</definedName>
    <definedName name="CPN" localSheetId="5">#REF!</definedName>
    <definedName name="CPN" localSheetId="3">#REF!</definedName>
    <definedName name="CPN" localSheetId="1">#REF!</definedName>
    <definedName name="CPN">#REF!</definedName>
    <definedName name="CPP">#REF!</definedName>
    <definedName name="CPQtrNQ1">[184]Parameter!$I$3</definedName>
    <definedName name="CPQtrNQ2">[184]Parameter!$I$4</definedName>
    <definedName name="CPT" localSheetId="5">#REF!</definedName>
    <definedName name="CPT" localSheetId="3">#REF!</definedName>
    <definedName name="CPT" localSheetId="1">#REF!</definedName>
    <definedName name="CPT">#REF!</definedName>
    <definedName name="CPTotal" localSheetId="0">'[17]#REF'!$P$133:$P$171</definedName>
    <definedName name="CPTotal" localSheetId="4">'[17]#REF'!$P$133:$P$171</definedName>
    <definedName name="CPTotal" localSheetId="6">'[17]#REF'!$P$133:$P$171</definedName>
    <definedName name="CPTotal" localSheetId="5">'[18]#REF'!$P$133:$P$171</definedName>
    <definedName name="CPTotal" localSheetId="3">'[17]#REF'!$P$133:$P$171</definedName>
    <definedName name="CPTotal" localSheetId="1">'[17]#REF'!$P$133:$P$171</definedName>
    <definedName name="CPTotal">'[18]#REF'!$P$133:$P$171</definedName>
    <definedName name="CQA" localSheetId="4">#REF!</definedName>
    <definedName name="CQA" localSheetId="5">#REF!</definedName>
    <definedName name="CQA" localSheetId="3">#REF!</definedName>
    <definedName name="CQA" localSheetId="1">#REF!</definedName>
    <definedName name="CQA">#REF!</definedName>
    <definedName name="CR" localSheetId="4">#REF!</definedName>
    <definedName name="CR" localSheetId="5">#REF!</definedName>
    <definedName name="CR" localSheetId="3">#REF!</definedName>
    <definedName name="CR" localSheetId="1">#REF!</definedName>
    <definedName name="CR">#REF!</definedName>
    <definedName name="_xlnm.Criteria" localSheetId="4">#REF!</definedName>
    <definedName name="_xlnm.Criteria" localSheetId="5">#REF!</definedName>
    <definedName name="_xlnm.Criteria" localSheetId="3">#REF!</definedName>
    <definedName name="_xlnm.Criteria" localSheetId="1">#REF!</definedName>
    <definedName name="_xlnm.Criteria">#REF!</definedName>
    <definedName name="CRITINST">#REF!</definedName>
    <definedName name="CRITPURC">#REF!</definedName>
    <definedName name="Crore">10000000</definedName>
    <definedName name="cross">#REF!</definedName>
    <definedName name="CROW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esignMode">1</definedName>
    <definedName name="CSDIFF">[199]CS!#REF!</definedName>
    <definedName name="CSDWDWE">#N/A</definedName>
    <definedName name="cshcrdt">#REF!</definedName>
    <definedName name="cstock">#REF!</definedName>
    <definedName name="ctdn9697">#REF!</definedName>
    <definedName name="CTGS">#REF!</definedName>
    <definedName name="ctiep">#REF!</definedName>
    <definedName name="ctmai">#REF!</definedName>
    <definedName name="ctong">#REF!</definedName>
    <definedName name="ctre">#REF!</definedName>
    <definedName name="Cty">#REF!</definedName>
    <definedName name="CU_LY">#REF!</definedName>
    <definedName name="cui">#REF!</definedName>
    <definedName name="CUMDEPN">'[200]Co.26 Unfinished P&amp;E'!#REF!</definedName>
    <definedName name="cuoc_vc" localSheetId="5">#REF!</definedName>
    <definedName name="cuoc_vc" localSheetId="3">#REF!</definedName>
    <definedName name="cuoc_vc" localSheetId="1">#REF!</definedName>
    <definedName name="cuoc_vc">#REF!</definedName>
    <definedName name="CURADIA" localSheetId="5">#REF!</definedName>
    <definedName name="CURADIA" localSheetId="3">#REF!</definedName>
    <definedName name="CURADIA" localSheetId="1">#REF!</definedName>
    <definedName name="CURADIA">#REF!</definedName>
    <definedName name="curcat">[100]CountryList!$D$41</definedName>
    <definedName name="CurLiab" localSheetId="5">#REF!</definedName>
    <definedName name="CurLiab" localSheetId="3">#REF!</definedName>
    <definedName name="CurLiab" localSheetId="1">#REF!</definedName>
    <definedName name="CurLiab">#REF!</definedName>
    <definedName name="curpd">[100]CountryList!$D$43</definedName>
    <definedName name="CURR_SCEN">[156]Macro!#REF!</definedName>
    <definedName name="CurrAssets" localSheetId="5">#REF!</definedName>
    <definedName name="CurrAssets" localSheetId="3">#REF!</definedName>
    <definedName name="CurrAssets" localSheetId="1">#REF!</definedName>
    <definedName name="CurrAssets">#REF!</definedName>
    <definedName name="CURRENCY" localSheetId="5">#REF!</definedName>
    <definedName name="CURRENCY" localSheetId="3">#REF!</definedName>
    <definedName name="CURRENCY" localSheetId="1">#REF!</definedName>
    <definedName name="CURRENCY">#REF!</definedName>
    <definedName name="CurrencySymbol">#N/A</definedName>
    <definedName name="CurrentMonth" localSheetId="5">#REF!</definedName>
    <definedName name="CurrentMonth" localSheetId="3">#REF!</definedName>
    <definedName name="CurrentMonth" localSheetId="1">#REF!</definedName>
    <definedName name="CurrentMonth">#REF!</definedName>
    <definedName name="cust">#REF!</definedName>
    <definedName name="Customer">#REF!</definedName>
    <definedName name="Customer_Master_Range">OFFSET('[179]Customer Master'!$A$2,0,0,COUNTA('[179]Customer Master'!$A$2:$A$2000),5)</definedName>
    <definedName name="Customer_nr" localSheetId="5">#REF!</definedName>
    <definedName name="Customer_nr" localSheetId="3">#REF!</definedName>
    <definedName name="Customer_nr" localSheetId="1">#REF!</definedName>
    <definedName name="Customer_nr">#REF!</definedName>
    <definedName name="cv" localSheetId="0">'[180]Input-Pack Level'!#REF!</definedName>
    <definedName name="cv" localSheetId="4">'[180]Input-Pack Level'!#REF!</definedName>
    <definedName name="cv" localSheetId="6">'[180]Input-Pack Level'!#REF!</definedName>
    <definedName name="cv" localSheetId="5">'[181]Input-Pack Level'!#REF!</definedName>
    <definedName name="cv" localSheetId="3">'[180]Input-Pack Level'!#REF!</definedName>
    <definedName name="cv" localSheetId="1">'[180]Input-Pack Level'!#REF!</definedName>
    <definedName name="cv">'[181]Input-Pack Level'!#REF!</definedName>
    <definedName name="CV_OTC" localSheetId="5">#REF!</definedName>
    <definedName name="CV_OTC" localSheetId="3">#REF!</definedName>
    <definedName name="CV_OTC" localSheetId="1">#REF!</definedName>
    <definedName name="CV_OTC">#REF!</definedName>
    <definedName name="cvb" localSheetId="5">#REF!</definedName>
    <definedName name="cvb" localSheetId="3">#REF!</definedName>
    <definedName name="cvb" localSheetId="1">#REF!</definedName>
    <definedName name="cvb">#REF!</definedName>
    <definedName name="CVTotal" localSheetId="5">#REF!</definedName>
    <definedName name="CVTotal" localSheetId="3">#REF!</definedName>
    <definedName name="CVTotal" localSheetId="1">#REF!</definedName>
    <definedName name="CVTotal">#REF!</definedName>
    <definedName name="CWIP">#REF!</definedName>
    <definedName name="CWN" localSheetId="0" hidden="1">{#N/A,#N/A,FALSE,"Staffnos &amp; cost"}</definedName>
    <definedName name="CWN" localSheetId="4" hidden="1">{#N/A,#N/A,FALSE,"Staffnos &amp; cost"}</definedName>
    <definedName name="CWN" localSheetId="6" hidden="1">{#N/A,#N/A,FALSE,"Staffnos &amp; cost"}</definedName>
    <definedName name="CWN" localSheetId="5" hidden="1">{#N/A,#N/A,FALSE,"Staffnos &amp; cost"}</definedName>
    <definedName name="CWN" localSheetId="3" hidden="1">{#N/A,#N/A,FALSE,"Staffnos &amp; cost"}</definedName>
    <definedName name="CWN" localSheetId="1" hidden="1">{#N/A,#N/A,FALSE,"Staffnos &amp; cost"}</definedName>
    <definedName name="CWN" hidden="1">{#N/A,#N/A,FALSE,"Staffnos &amp; cost"}</definedName>
    <definedName name="cx">#REF!</definedName>
    <definedName name="CXN_7ADCA_VOLUM">#REF!</definedName>
    <definedName name="cxz" localSheetId="0"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cxz" localSheetId="4"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cxz" localSheetId="6"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cxz" localSheetId="5"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cxz" localSheetId="3"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cxz" localSheetId="1"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cxz"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c物业、厂房及设备">#REF!</definedName>
    <definedName name="d">#REF!</definedName>
    <definedName name="d.1" localSheetId="4">#REF!</definedName>
    <definedName name="d.1" localSheetId="5">#REF!</definedName>
    <definedName name="d.1" localSheetId="3">#REF!</definedName>
    <definedName name="d.1" localSheetId="1">#REF!</definedName>
    <definedName name="d.1">#REF!</definedName>
    <definedName name="d.2">#REF!</definedName>
    <definedName name="d.hsdghfdsglk">[201]Asset!#REF!</definedName>
    <definedName name="D.Report" localSheetId="4">#REF!</definedName>
    <definedName name="D.Report" localSheetId="5">#REF!</definedName>
    <definedName name="D.Report" localSheetId="3">#REF!</definedName>
    <definedName name="D.Report" localSheetId="1">#REF!</definedName>
    <definedName name="D.Report">#REF!</definedName>
    <definedName name="D__18" localSheetId="0">'[202]Annexure VI'!#REF!</definedName>
    <definedName name="D__18" localSheetId="4">'[202]Annexure VI'!#REF!</definedName>
    <definedName name="D__18" localSheetId="6">'[202]Annexure VI'!#REF!</definedName>
    <definedName name="D__18" localSheetId="5">'[203]Annexure VI'!#REF!</definedName>
    <definedName name="D__18" localSheetId="3">'[202]Annexure VI'!#REF!</definedName>
    <definedName name="D__18" localSheetId="1">'[202]Annexure VI'!#REF!</definedName>
    <definedName name="D__18">'[203]Annexure VI'!#REF!</definedName>
    <definedName name="D_7101A_B" localSheetId="4">#REF!</definedName>
    <definedName name="D_7101A_B" localSheetId="5">#REF!</definedName>
    <definedName name="D_7101A_B" localSheetId="3">#REF!</definedName>
    <definedName name="D_7101A_B" localSheetId="1">#REF!</definedName>
    <definedName name="D_7101A_B">#REF!</definedName>
    <definedName name="D_Gupta" localSheetId="4">#REF!</definedName>
    <definedName name="D_Gupta" localSheetId="5">#REF!</definedName>
    <definedName name="D_Gupta" localSheetId="3">#REF!</definedName>
    <definedName name="D_Gupta" localSheetId="1">#REF!</definedName>
    <definedName name="D_Gupta">#REF!</definedName>
    <definedName name="D_Khatwani" localSheetId="4">#REF!</definedName>
    <definedName name="D_Khatwani" localSheetId="5">#REF!</definedName>
    <definedName name="D_Khatwani" localSheetId="3">#REF!</definedName>
    <definedName name="D_Khatwani" localSheetId="1">#REF!</definedName>
    <definedName name="D_Khatwani">#REF!</definedName>
    <definedName name="D_Marquis">#REF!</definedName>
    <definedName name="da" localSheetId="0">'[204]FORM-16'!#REF!</definedName>
    <definedName name="da" localSheetId="4">'[204]FORM-16'!#REF!</definedName>
    <definedName name="da" localSheetId="6">'[204]FORM-16'!#REF!</definedName>
    <definedName name="da" localSheetId="5">'[205]FORM-16'!#REF!</definedName>
    <definedName name="da" localSheetId="3">'[204]FORM-16'!#REF!</definedName>
    <definedName name="da" localSheetId="1">'[204]FORM-16'!#REF!</definedName>
    <definedName name="da">'[205]FORM-16'!#REF!</definedName>
    <definedName name="dadadad" localSheetId="0" hidden="1">{#N/A,#N/A,FALSE,"COMP"}</definedName>
    <definedName name="dadadad" localSheetId="4" hidden="1">{#N/A,#N/A,FALSE,"COMP"}</definedName>
    <definedName name="dadadad" localSheetId="6" hidden="1">{#N/A,#N/A,FALSE,"COMP"}</definedName>
    <definedName name="dadadad" localSheetId="5" hidden="1">{#N/A,#N/A,FALSE,"COMP"}</definedName>
    <definedName name="dadadad" localSheetId="3" hidden="1">{#N/A,#N/A,FALSE,"COMP"}</definedName>
    <definedName name="dadadad" localSheetId="1" hidden="1">{#N/A,#N/A,FALSE,"COMP"}</definedName>
    <definedName name="dadadad" hidden="1">{#N/A,#N/A,FALSE,"COMP"}</definedName>
    <definedName name="dahg">#REF!</definedName>
    <definedName name="DAMT">[206]Turnover10!$Q$6</definedName>
    <definedName name="danhmuc" localSheetId="5">#REF!</definedName>
    <definedName name="danhmuc" localSheetId="3">#REF!</definedName>
    <definedName name="danhmuc" localSheetId="1">#REF!</definedName>
    <definedName name="danhmuc">#REF!</definedName>
    <definedName name="DaRWk1" localSheetId="5">#REF!</definedName>
    <definedName name="DaRWk1" localSheetId="3">#REF!</definedName>
    <definedName name="DaRWk1" localSheetId="1">#REF!</definedName>
    <definedName name="DaRWk1">#REF!</definedName>
    <definedName name="DaRWk10" localSheetId="5">#REF!</definedName>
    <definedName name="DaRWk10" localSheetId="3">#REF!</definedName>
    <definedName name="DaRWk10" localSheetId="1">#REF!</definedName>
    <definedName name="DaRWk10">#REF!</definedName>
    <definedName name="DaRWk11">#REF!</definedName>
    <definedName name="DaRWk12">#REF!</definedName>
    <definedName name="DaRWk2">#REF!</definedName>
    <definedName name="DaRWk3">#REF!</definedName>
    <definedName name="DaRWk4">#REF!</definedName>
    <definedName name="DaRWk5">#REF!</definedName>
    <definedName name="DaRWk6">#REF!</definedName>
    <definedName name="DaRWk8">#REF!</definedName>
    <definedName name="DaRwk9">#REF!</definedName>
    <definedName name="dat">'[207]Mapping table'!$AQ$3:$AS$367</definedName>
    <definedName name="dat43w" localSheetId="5">#REF!</definedName>
    <definedName name="dat43w" localSheetId="3">#REF!</definedName>
    <definedName name="dat43w" localSheetId="1">#REF!</definedName>
    <definedName name="dat43w">#REF!</definedName>
    <definedName name="DATA" localSheetId="5">#REF!</definedName>
    <definedName name="DATA" localSheetId="3">#REF!</definedName>
    <definedName name="DATA" localSheetId="1">#REF!</definedName>
    <definedName name="DATA">#REF!</definedName>
    <definedName name="Data_CE">[208]Master!$E$33</definedName>
    <definedName name="DATA_DATA2_List" localSheetId="5">#REF!</definedName>
    <definedName name="DATA_DATA2_List" localSheetId="3">#REF!</definedName>
    <definedName name="DATA_DATA2_List" localSheetId="1">#REF!</definedName>
    <definedName name="DATA_DATA2_List">#REF!</definedName>
    <definedName name="Data_Report_Range">OFFSET([179]Database!$A$1,0,0,COUNTA([179]Database!$A$1:$A$49998),32)</definedName>
    <definedName name="Data_TE">[208]Master!$E$34</definedName>
    <definedName name="data1" localSheetId="5" hidden="1">#REF!</definedName>
    <definedName name="data1" localSheetId="3" hidden="1">#REF!</definedName>
    <definedName name="data1" localSheetId="1" hidden="1">#REF!</definedName>
    <definedName name="data1" hidden="1">#REF!</definedName>
    <definedName name="DATA12" localSheetId="5">#REF!</definedName>
    <definedName name="DATA12" localSheetId="3">#REF!</definedName>
    <definedName name="DATA12" localSheetId="1">#REF!</definedName>
    <definedName name="DATA12">#REF!</definedName>
    <definedName name="DATA13" localSheetId="5">#REF!</definedName>
    <definedName name="DATA13" localSheetId="3">#REF!</definedName>
    <definedName name="DATA13" localSheetId="1">#REF!</definedName>
    <definedName name="DATA13">#REF!</definedName>
    <definedName name="DATA14">#REF!</definedName>
    <definedName name="DATA15">#REF!</definedName>
    <definedName name="DATA16">#REF!</definedName>
    <definedName name="DATA19">#REF!</definedName>
    <definedName name="data2" hidden="1">#REF!</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3" hidden="1">#REF!</definedName>
    <definedName name="DATA4">#REF!</definedName>
    <definedName name="Data41">#REF!</definedName>
    <definedName name="data430">'[209]#REF'!$M$43</definedName>
    <definedName name="data431" localSheetId="5">#REF!</definedName>
    <definedName name="data431" localSheetId="3">#REF!</definedName>
    <definedName name="data431" localSheetId="1">#REF!</definedName>
    <definedName name="data431">#REF!</definedName>
    <definedName name="data432" localSheetId="5">#REF!</definedName>
    <definedName name="data432" localSheetId="3">#REF!</definedName>
    <definedName name="data432" localSheetId="1">#REF!</definedName>
    <definedName name="data432">#REF!</definedName>
    <definedName name="data433" localSheetId="5">#REF!</definedName>
    <definedName name="data433" localSheetId="3">#REF!</definedName>
    <definedName name="data433" localSheetId="1">#REF!</definedName>
    <definedName name="data433">#REF!</definedName>
    <definedName name="data434">#REF!</definedName>
    <definedName name="data435">#REF!</definedName>
    <definedName name="data436">#REF!</definedName>
    <definedName name="data437">#REF!</definedName>
    <definedName name="data438">#REF!</definedName>
    <definedName name="data439">#REF!</definedName>
    <definedName name="data44">#REF!</definedName>
    <definedName name="data440">#REF!</definedName>
    <definedName name="data441">#REF!</definedName>
    <definedName name="data442">#REF!</definedName>
    <definedName name="data443">#REF!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#REF!</definedName>
    <definedName name="data78">#REF!</definedName>
    <definedName name="data79">#REF!</definedName>
    <definedName name="DATA8">#REF!</definedName>
    <definedName name="data80">#REF!</definedName>
    <definedName name="data81">#REF!</definedName>
    <definedName name="data82">#REF!</definedName>
    <definedName name="data83">#REF!</definedName>
    <definedName name="data84">#REF!</definedName>
    <definedName name="data85">#REF!</definedName>
    <definedName name="data86">#REF!</definedName>
    <definedName name="data87">#REF!</definedName>
    <definedName name="data88">#REF!</definedName>
    <definedName name="data89">#REF!</definedName>
    <definedName name="DATA9">#REF!</definedName>
    <definedName name="data90">#REF!</definedName>
    <definedName name="data91">#REF!</definedName>
    <definedName name="Data9192">#REF!</definedName>
    <definedName name="data92">#REF!</definedName>
    <definedName name="data93">#REF!</definedName>
    <definedName name="data94">#REF!</definedName>
    <definedName name="DATAB">#REF!</definedName>
    <definedName name="DATABAL">#REF!</definedName>
    <definedName name="databas">#REF!</definedName>
    <definedName name="_xlnm.Database" localSheetId="0">[210]Cinemas!#REF!</definedName>
    <definedName name="_xlnm.Database" localSheetId="4">[210]Cinemas!#REF!</definedName>
    <definedName name="_xlnm.Database" localSheetId="6">[210]Cinemas!#REF!</definedName>
    <definedName name="_xlnm.Database" localSheetId="5">[211]Cinemas!#REF!</definedName>
    <definedName name="_xlnm.Database" localSheetId="3">[210]Cinemas!#REF!</definedName>
    <definedName name="_xlnm.Database" localSheetId="1">[210]Cinemas!#REF!</definedName>
    <definedName name="_xlnm.Database">[211]Cinemas!#REF!</definedName>
    <definedName name="Database_2" localSheetId="0" hidden="1">[212]Tabelle1!$F$4:$S$18</definedName>
    <definedName name="Database_2" localSheetId="4" hidden="1">[212]Tabelle1!$F$4:$S$18</definedName>
    <definedName name="Database_2" localSheetId="6" hidden="1">[212]Tabelle1!$F$4:$S$18</definedName>
    <definedName name="Database_2" localSheetId="5" hidden="1">[213]Tabelle1!$F$4:$S$18</definedName>
    <definedName name="Database_2" localSheetId="3" hidden="1">[212]Tabelle1!$F$4:$S$18</definedName>
    <definedName name="Database_2" localSheetId="1" hidden="1">[212]Tabelle1!$F$4:$S$18</definedName>
    <definedName name="Database_2" hidden="1">[213]Tabelle1!$F$4:$S$18</definedName>
    <definedName name="datak" localSheetId="5">#REF!</definedName>
    <definedName name="datak" localSheetId="3">#REF!</definedName>
    <definedName name="datak" localSheetId="1">#REF!</definedName>
    <definedName name="datak">#REF!</definedName>
    <definedName name="datal" localSheetId="5">#REF!</definedName>
    <definedName name="datal" localSheetId="3">#REF!</definedName>
    <definedName name="datal" localSheetId="1">#REF!</definedName>
    <definedName name="datal">#REF!</definedName>
    <definedName name="DATAMOL" localSheetId="5">#REF!</definedName>
    <definedName name="DATAMOL" localSheetId="3">#REF!</definedName>
    <definedName name="DATAMOL" localSheetId="1">#REF!</definedName>
    <definedName name="DATAMOL">#REF!</definedName>
    <definedName name="DataSource">#REF!</definedName>
    <definedName name="DATATOT">#REF!</definedName>
    <definedName name="date">[214]Variables!$C$9</definedName>
    <definedName name="Date_AR_rep" localSheetId="5">#REF!</definedName>
    <definedName name="Date_AR_rep" localSheetId="3">#REF!</definedName>
    <definedName name="Date_AR_rep" localSheetId="1">#REF!</definedName>
    <definedName name="Date_AR_rep">#REF!</definedName>
    <definedName name="DATE00598" localSheetId="0">[158]Sheet3!#REF!</definedName>
    <definedName name="DATE00598" localSheetId="4">[158]Sheet3!#REF!</definedName>
    <definedName name="DATE00598" localSheetId="6">[158]Sheet3!#REF!</definedName>
    <definedName name="DATE00598" localSheetId="5">[159]Sheet3!#REF!</definedName>
    <definedName name="DATE00598" localSheetId="3">[158]Sheet3!#REF!</definedName>
    <definedName name="DATE00598" localSheetId="1">[158]Sheet3!#REF!</definedName>
    <definedName name="DATE00598">[159]Sheet3!#REF!</definedName>
    <definedName name="Datenbank1" localSheetId="0" hidden="1">[212]Tabelle1!$F$4:$S$18</definedName>
    <definedName name="Datenbank1" localSheetId="4" hidden="1">[212]Tabelle1!$F$4:$S$18</definedName>
    <definedName name="Datenbank1" localSheetId="6" hidden="1">[212]Tabelle1!$F$4:$S$18</definedName>
    <definedName name="Datenbank1" localSheetId="5" hidden="1">[213]Tabelle1!$F$4:$S$18</definedName>
    <definedName name="Datenbank1" localSheetId="3" hidden="1">[212]Tabelle1!$F$4:$S$18</definedName>
    <definedName name="Datenbank1" localSheetId="1" hidden="1">[212]Tabelle1!$F$4:$S$18</definedName>
    <definedName name="Datenbank1" hidden="1">[213]Tabelle1!$F$4:$S$18</definedName>
    <definedName name="DateRangeCompMain" hidden="1">[157]CAP!$F$1:$F$65536</definedName>
    <definedName name="DaWk7" localSheetId="5">#REF!</definedName>
    <definedName name="DaWk7" localSheetId="3">#REF!</definedName>
    <definedName name="DaWk7" localSheetId="1">#REF!</definedName>
    <definedName name="DaWk7">#REF!</definedName>
    <definedName name="day">[215]Cover!$D$21</definedName>
    <definedName name="days" localSheetId="5">#REF!</definedName>
    <definedName name="days" localSheetId="3">#REF!</definedName>
    <definedName name="days" localSheetId="1">#REF!</definedName>
    <definedName name="days">#REF!</definedName>
    <definedName name="db" localSheetId="5">#REF!</definedName>
    <definedName name="db" localSheetId="3">#REF!</definedName>
    <definedName name="db" localSheetId="1">#REF!</definedName>
    <definedName name="db">#REF!</definedName>
    <definedName name="DB_Doku">#N/A</definedName>
    <definedName name="DB_LCMR">#N/A</definedName>
    <definedName name="DBBT" localSheetId="0" hidden="1">{#N/A,#N/A,FALSE,"Income Branch ONLY"}</definedName>
    <definedName name="DBBT" localSheetId="4" hidden="1">{#N/A,#N/A,FALSE,"Income Branch ONLY"}</definedName>
    <definedName name="DBBT" localSheetId="6" hidden="1">{#N/A,#N/A,FALSE,"Income Branch ONLY"}</definedName>
    <definedName name="DBBT" localSheetId="5" hidden="1">{#N/A,#N/A,FALSE,"Income Branch ONLY"}</definedName>
    <definedName name="DBBT" localSheetId="3" hidden="1">{#N/A,#N/A,FALSE,"Income Branch ONLY"}</definedName>
    <definedName name="DBBT" localSheetId="1" hidden="1">{#N/A,#N/A,FALSE,"Income Branch ONLY"}</definedName>
    <definedName name="DBBT" hidden="1">{#N/A,#N/A,FALSE,"Income Branch ONLY"}</definedName>
    <definedName name="dbo_TimeSheetOnProjects">#N/A</definedName>
    <definedName name="dbrwk1">#REF!</definedName>
    <definedName name="dbrwk10">#REF!</definedName>
    <definedName name="dbrwk11">#REF!</definedName>
    <definedName name="dbrwk12">#REF!</definedName>
    <definedName name="dbrwk2">#REF!</definedName>
    <definedName name="dbrwk3">#REF!</definedName>
    <definedName name="dbrwk4">#REF!</definedName>
    <definedName name="dbrwk5">#REF!</definedName>
    <definedName name="dbrwk6">#REF!</definedName>
    <definedName name="dbrwk7">#REF!</definedName>
    <definedName name="dbrwk8">#REF!</definedName>
    <definedName name="dbrwk9">#REF!</definedName>
    <definedName name="DC">#N/A</definedName>
    <definedName name="DCDK">#REF!</definedName>
    <definedName name="DCF_Value_EV">#REF!</definedName>
    <definedName name="dche">#REF!</definedName>
    <definedName name="ÐCompanyName" hidden="1">[216]ÐLists!$E$2</definedName>
    <definedName name="dcrwk1" localSheetId="5">#REF!</definedName>
    <definedName name="dcrwk1" localSheetId="3">#REF!</definedName>
    <definedName name="dcrwk1" localSheetId="1">#REF!</definedName>
    <definedName name="dcrwk1">#REF!</definedName>
    <definedName name="dcrwk10" localSheetId="5">#REF!</definedName>
    <definedName name="dcrwk10" localSheetId="3">#REF!</definedName>
    <definedName name="dcrwk10" localSheetId="1">#REF!</definedName>
    <definedName name="dcrwk10">#REF!</definedName>
    <definedName name="dcrwk11" localSheetId="5">#REF!</definedName>
    <definedName name="dcrwk11" localSheetId="3">#REF!</definedName>
    <definedName name="dcrwk11" localSheetId="1">#REF!</definedName>
    <definedName name="dcrwk11">#REF!</definedName>
    <definedName name="dcrwk12">#REF!</definedName>
    <definedName name="dcrwk2">#REF!</definedName>
    <definedName name="dcrwk3">#REF!</definedName>
    <definedName name="dcrwk4">#REF!</definedName>
    <definedName name="dcrwk5">#REF!</definedName>
    <definedName name="dcrwk6">#REF!</definedName>
    <definedName name="dcrwk7">#REF!</definedName>
    <definedName name="dcrwk8">#REF!</definedName>
    <definedName name="dcrwk9">#REF!</definedName>
    <definedName name="DCST">[206]Turnover10!$S$6</definedName>
    <definedName name="dcwdwdyig">[217]software!$J$38</definedName>
    <definedName name="dd" localSheetId="5">#REF!</definedName>
    <definedName name="dd" localSheetId="3">#REF!</definedName>
    <definedName name="dd" localSheetId="1">#REF!</definedName>
    <definedName name="dd">#REF!</definedName>
    <definedName name="dd4x6" localSheetId="5">#REF!</definedName>
    <definedName name="dd4x6" localSheetId="3">#REF!</definedName>
    <definedName name="dd4x6" localSheetId="1">#REF!</definedName>
    <definedName name="dd4x6">#REF!</definedName>
    <definedName name="dday" localSheetId="5">#REF!</definedName>
    <definedName name="dday" localSheetId="3">#REF!</definedName>
    <definedName name="dday" localSheetId="1">#REF!</definedName>
    <definedName name="dday">#REF!</definedName>
    <definedName name="ddbs" localSheetId="0" hidden="1">{#N/A,#N/A,FALSE,"AUDIT-MWOS"}</definedName>
    <definedName name="ddbs" localSheetId="4" hidden="1">{#N/A,#N/A,FALSE,"AUDIT-MWOS"}</definedName>
    <definedName name="ddbs" localSheetId="6" hidden="1">{#N/A,#N/A,FALSE,"AUDIT-MWOS"}</definedName>
    <definedName name="ddbs" localSheetId="5" hidden="1">{#N/A,#N/A,FALSE,"AUDIT-MWOS"}</definedName>
    <definedName name="ddbs" localSheetId="3" hidden="1">{#N/A,#N/A,FALSE,"AUDIT-MWOS"}</definedName>
    <definedName name="ddbs" localSheetId="1" hidden="1">{#N/A,#N/A,FALSE,"AUDIT-MWOS"}</definedName>
    <definedName name="ddbs" hidden="1">{#N/A,#N/A,FALSE,"AUDIT-MWOS"}</definedName>
    <definedName name="ddd" localSheetId="0">'[218]STORE NAME'!$L$1:$L$65536</definedName>
    <definedName name="ddd" localSheetId="4">'[218]STORE NAME'!$L$1:$L$65536</definedName>
    <definedName name="ddd" localSheetId="6">'[218]STORE NAME'!$L$1:$L$65536</definedName>
    <definedName name="ddd" localSheetId="5">'[219]STORE NAME'!$L$1:$L$65536</definedName>
    <definedName name="ddd" localSheetId="3">'[218]STORE NAME'!$L$1:$L$65536</definedName>
    <definedName name="ddd" localSheetId="1">'[218]STORE NAME'!$L$1:$L$65536</definedName>
    <definedName name="ddd">'[219]STORE NAME'!$L$1:$L$65536</definedName>
    <definedName name="dddb" localSheetId="0" hidden="1">{#N/A,#N/A,FALSE,"AUDIT-MWOS"}</definedName>
    <definedName name="dddb" localSheetId="4" hidden="1">{#N/A,#N/A,FALSE,"AUDIT-MWOS"}</definedName>
    <definedName name="dddb" localSheetId="6" hidden="1">{#N/A,#N/A,FALSE,"AUDIT-MWOS"}</definedName>
    <definedName name="dddb" localSheetId="5" hidden="1">{#N/A,#N/A,FALSE,"AUDIT-MWOS"}</definedName>
    <definedName name="dddb" localSheetId="3" hidden="1">{#N/A,#N/A,FALSE,"AUDIT-MWOS"}</definedName>
    <definedName name="dddb" localSheetId="1" hidden="1">{#N/A,#N/A,FALSE,"AUDIT-MWOS"}</definedName>
    <definedName name="dddb" hidden="1">{#N/A,#N/A,FALSE,"AUDIT-MWOS"}</definedName>
    <definedName name="dddd"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dddd"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dddd"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dddd"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dddd"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dddd"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dddd"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ddddd">#REF!</definedName>
    <definedName name="dden">#REF!</definedName>
    <definedName name="ddia">#REF!</definedName>
    <definedName name="De_growth_in_major_Products___Price_Erosion___Reduction___L_E_2005_Vs_Budget_2006__First_Cut">#REF!</definedName>
    <definedName name="Dealer01">[110]Sheet3!#REF!</definedName>
    <definedName name="DEALERS">[110]Sheet3!#REF!</definedName>
    <definedName name="DEALTYPE">[156]Macro!#REF!</definedName>
    <definedName name="debtclassi" localSheetId="5">#REF!</definedName>
    <definedName name="debtclassi" localSheetId="3">#REF!</definedName>
    <definedName name="debtclassi" localSheetId="1">#REF!</definedName>
    <definedName name="debtclassi">#REF!</definedName>
    <definedName name="debtors2001" localSheetId="5">#REF!</definedName>
    <definedName name="debtors2001" localSheetId="3">#REF!</definedName>
    <definedName name="debtors2001" localSheetId="1">#REF!</definedName>
    <definedName name="debtors2001">#REF!</definedName>
    <definedName name="debtrepay" localSheetId="5">#REF!</definedName>
    <definedName name="debtrepay" localSheetId="3">#REF!</definedName>
    <definedName name="debtrepay" localSheetId="1">#REF!</definedName>
    <definedName name="debtrepay">#REF!</definedName>
    <definedName name="debtsch">#REF!</definedName>
    <definedName name="DEC" localSheetId="0" hidden="1">{"REP1",#N/A,FALSE,"HSSA-LOG"}</definedName>
    <definedName name="DEC" localSheetId="4" hidden="1">{"REP1",#N/A,FALSE,"HSSA-LOG"}</definedName>
    <definedName name="DEC" localSheetId="6" hidden="1">{"REP1",#N/A,FALSE,"HSSA-LOG"}</definedName>
    <definedName name="DEC" localSheetId="5" hidden="1">{"REP1",#N/A,FALSE,"HSSA-LOG"}</definedName>
    <definedName name="DEC" localSheetId="3" hidden="1">{"REP1",#N/A,FALSE,"HSSA-LOG"}</definedName>
    <definedName name="DEC" localSheetId="1" hidden="1">{"REP1",#N/A,FALSE,"HSSA-LOG"}</definedName>
    <definedName name="DEC" hidden="1">{"REP1",#N/A,FALSE,"HSSA-LOG"}</definedName>
    <definedName name="Dec02M">'[220]DEC-MEMO'!$A$3:$D$216</definedName>
    <definedName name="Dec02R" localSheetId="5">#REF!</definedName>
    <definedName name="Dec02R" localSheetId="3">#REF!</definedName>
    <definedName name="Dec02R" localSheetId="1">#REF!</definedName>
    <definedName name="Dec02R">#REF!</definedName>
    <definedName name="decb" localSheetId="0" hidden="1">{"REP1",#N/A,FALSE,"HSSA-LOG"}</definedName>
    <definedName name="decb" localSheetId="4" hidden="1">{"REP1",#N/A,FALSE,"HSSA-LOG"}</definedName>
    <definedName name="decb" localSheetId="6" hidden="1">{"REP1",#N/A,FALSE,"HSSA-LOG"}</definedName>
    <definedName name="decb" localSheetId="5" hidden="1">{"REP1",#N/A,FALSE,"HSSA-LOG"}</definedName>
    <definedName name="decb" localSheetId="3" hidden="1">{"REP1",#N/A,FALSE,"HSSA-LOG"}</definedName>
    <definedName name="decb" localSheetId="1" hidden="1">{"REP1",#N/A,FALSE,"HSSA-LOG"}</definedName>
    <definedName name="decb" hidden="1">{"REP1",#N/A,FALSE,"HSSA-LOG"}</definedName>
    <definedName name="DECEMBER">#N/A</definedName>
    <definedName name="DED">#REF!</definedName>
    <definedName name="Deepak">#REF!</definedName>
    <definedName name="Deferred_tax_liabilities">#REF!</definedName>
    <definedName name="Del." localSheetId="4">#REF!</definedName>
    <definedName name="Del.">#REF!</definedName>
    <definedName name="DEL_N">'[151]STORE NAME'!$A$1:$A$65536</definedName>
    <definedName name="DelDC" localSheetId="4">#REF!</definedName>
    <definedName name="DelDC" localSheetId="5">#REF!</definedName>
    <definedName name="DelDC" localSheetId="3">#REF!</definedName>
    <definedName name="DelDC" localSheetId="1">#REF!</definedName>
    <definedName name="DelDC">#REF!</definedName>
    <definedName name="DelDm" localSheetId="4">#REF!</definedName>
    <definedName name="DelDm" localSheetId="5">#REF!</definedName>
    <definedName name="DelDm" localSheetId="3">#REF!</definedName>
    <definedName name="DelDm" localSheetId="1">#REF!</definedName>
    <definedName name="DelDm">#REF!</definedName>
    <definedName name="Deletions" localSheetId="4">#REF!</definedName>
    <definedName name="Deletions" localSheetId="5">#REF!</definedName>
    <definedName name="Deletions" localSheetId="3">#REF!</definedName>
    <definedName name="Deletions" localSheetId="1">#REF!</definedName>
    <definedName name="Deletions">#REF!</definedName>
    <definedName name="Delhi">#REF!</definedName>
    <definedName name="Delivery">#REF!</definedName>
    <definedName name="delrgkeg">#REF!</definedName>
    <definedName name="DELS">'[150]STORE NAME'!$B$1:$B$65536</definedName>
    <definedName name="DelType" localSheetId="5">#REF!</definedName>
    <definedName name="DelType" localSheetId="3">#REF!</definedName>
    <definedName name="DelType" localSheetId="1">#REF!</definedName>
    <definedName name="DelType">#REF!</definedName>
    <definedName name="DEM" localSheetId="0">[221]Intaccrual!#REF!</definedName>
    <definedName name="DEM" localSheetId="4">[221]Intaccrual!#REF!</definedName>
    <definedName name="DEM" localSheetId="6">[221]Intaccrual!#REF!</definedName>
    <definedName name="DEM" localSheetId="5">[222]Intaccrual!#REF!</definedName>
    <definedName name="DEM" localSheetId="3">[221]Intaccrual!#REF!</definedName>
    <definedName name="DEM" localSheetId="1">[221]Intaccrual!#REF!</definedName>
    <definedName name="DEM">[222]Intaccrual!#REF!</definedName>
    <definedName name="DEMAND_LOANS" localSheetId="5">#REF!</definedName>
    <definedName name="DEMAND_LOANS" localSheetId="3">#REF!</definedName>
    <definedName name="DEMAND_LOANS" localSheetId="1">#REF!</definedName>
    <definedName name="DEMAND_LOANS">#REF!</definedName>
    <definedName name="den_bu" localSheetId="5">#REF!</definedName>
    <definedName name="den_bu" localSheetId="3">#REF!</definedName>
    <definedName name="den_bu" localSheetId="1">#REF!</definedName>
    <definedName name="den_bu">#REF!</definedName>
    <definedName name="Dep" localSheetId="0"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Dep" localSheetId="4"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Dep" localSheetId="6"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Dep" localSheetId="5"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Dep" localSheetId="3"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Dep" localSheetId="1"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Dep"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dep_pm">#REF!</definedName>
    <definedName name="DEP_SCHEDULE_COMPANIES_ACT">#REF!</definedName>
    <definedName name="DEP_SCHEDULE_INCOMETAX_ACT">#REF!</definedName>
    <definedName name="Department">[223]Validations!$C$2:$C$12</definedName>
    <definedName name="DepartmentSetting">'[224]Scope of supply'!#REF!</definedName>
    <definedName name="DEPBAL" localSheetId="5">#REF!</definedName>
    <definedName name="DEPBAL" localSheetId="3">#REF!</definedName>
    <definedName name="DEPBAL" localSheetId="1">#REF!</definedName>
    <definedName name="DEPBAL">#REF!</definedName>
    <definedName name="depcom_pa" localSheetId="5">#REF!</definedName>
    <definedName name="depcom_pa" localSheetId="3">#REF!</definedName>
    <definedName name="depcom_pa" localSheetId="1">#REF!</definedName>
    <definedName name="depcom_pa">#REF!</definedName>
    <definedName name="DEPDET" localSheetId="5">#REF!</definedName>
    <definedName name="DEPDET" localSheetId="3">#REF!</definedName>
    <definedName name="DEPDET" localSheetId="1">#REF!</definedName>
    <definedName name="DEPDET">#REF!</definedName>
    <definedName name="Depereciation" localSheetId="0" hidden="1">{"'Furniture&amp; O.E'!$A$4:$D$27"}</definedName>
    <definedName name="Depereciation" localSheetId="4" hidden="1">{"'Furniture&amp; O.E'!$A$4:$D$27"}</definedName>
    <definedName name="Depereciation" localSheetId="6" hidden="1">{"'Furniture&amp; O.E'!$A$4:$D$27"}</definedName>
    <definedName name="Depereciation" localSheetId="5" hidden="1">{"'Furniture&amp; O.E'!$A$4:$D$27"}</definedName>
    <definedName name="Depereciation" localSheetId="3" hidden="1">{"'Furniture&amp; O.E'!$A$4:$D$27"}</definedName>
    <definedName name="Depereciation" localSheetId="1" hidden="1">{"'Furniture&amp; O.E'!$A$4:$D$27"}</definedName>
    <definedName name="Depereciation" hidden="1">{"'Furniture&amp; O.E'!$A$4:$D$27"}</definedName>
    <definedName name="depfinal">#REF!</definedName>
    <definedName name="depn">[225]Dep!$A$1:$N$40</definedName>
    <definedName name="depn1" localSheetId="5">#REF!</definedName>
    <definedName name="depn1" localSheetId="3">#REF!</definedName>
    <definedName name="depn1" localSheetId="1">#REF!</definedName>
    <definedName name="depn1">#REF!</definedName>
    <definedName name="DEPNFINAL">[225]Dep!$A$1:$N$40</definedName>
    <definedName name="Depr" localSheetId="5">#REF!</definedName>
    <definedName name="Depr" localSheetId="3">#REF!</definedName>
    <definedName name="Depr" localSheetId="1">#REF!</definedName>
    <definedName name="Depr">#REF!</definedName>
    <definedName name="Depreciation" localSheetId="0" hidden="1">{"'Detail Summary'!$A$1:$F$83"}</definedName>
    <definedName name="Depreciation" localSheetId="4" hidden="1">{"'Detail Summary'!$A$1:$F$83"}</definedName>
    <definedName name="Depreciation" localSheetId="6" hidden="1">{"'Detail Summary'!$A$1:$F$83"}</definedName>
    <definedName name="Depreciation" localSheetId="5" hidden="1">{"'Detail Summary'!$A$1:$F$83"}</definedName>
    <definedName name="Depreciation" localSheetId="3" hidden="1">{"'Detail Summary'!$A$1:$F$83"}</definedName>
    <definedName name="Depreciation" localSheetId="1" hidden="1">{"'Detail Summary'!$A$1:$F$83"}</definedName>
    <definedName name="Depreciation" hidden="1">{"'Detail Summary'!$A$1:$F$83"}</definedName>
    <definedName name="depsss">#REF!</definedName>
    <definedName name="Dept_1">[223]Validations!$A$2:$A$8</definedName>
    <definedName name="Dept_Key" localSheetId="0">[197]Data!$I1&amp;"-"&amp;[197]Data!$L1&amp;"-"&amp;[197]Data!$B1&amp;"-"&amp;[197]Data!$A1</definedName>
    <definedName name="Dept_Key" localSheetId="4">[197]Data!$I1&amp;"-"&amp;[197]Data!$L1&amp;"-"&amp;[197]Data!$B1&amp;"-"&amp;[197]Data!$A1</definedName>
    <definedName name="Dept_Key" localSheetId="6">[197]Data!$I1&amp;"-"&amp;[197]Data!$L1&amp;"-"&amp;[197]Data!$B1&amp;"-"&amp;[197]Data!$A1</definedName>
    <definedName name="Dept_Key" localSheetId="5">[198]Data!$I1&amp;"-"&amp;[198]Data!$L1&amp;"-"&amp;[198]Data!$B1&amp;"-"&amp;[198]Data!$A1</definedName>
    <definedName name="Dept_Key" localSheetId="3">[197]Data!$I1&amp;"-"&amp;[197]Data!$L1&amp;"-"&amp;[197]Data!$B1&amp;"-"&amp;[197]Data!$A1</definedName>
    <definedName name="Dept_Key" localSheetId="1">[197]Data!$I1&amp;"-"&amp;[197]Data!$L1&amp;"-"&amp;[197]Data!$B1&amp;"-"&amp;[197]Data!$A1</definedName>
    <definedName name="Dept_Key">[198]Data!$I1&amp;"-"&amp;[198]Data!$L1&amp;"-"&amp;[198]Data!$B1&amp;"-"&amp;[198]Data!$A1</definedName>
    <definedName name="deptLookup" localSheetId="5">#REF!</definedName>
    <definedName name="deptLookup" localSheetId="3">#REF!</definedName>
    <definedName name="deptLookup" localSheetId="1">#REF!</definedName>
    <definedName name="deptLookup">#REF!</definedName>
    <definedName name="depveh_pa" localSheetId="5">#REF!</definedName>
    <definedName name="depveh_pa" localSheetId="3">#REF!</definedName>
    <definedName name="depveh_pa" localSheetId="1">#REF!</definedName>
    <definedName name="depveh_pa">#REF!</definedName>
    <definedName name="derfge" localSheetId="0"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derfge" localSheetId="4"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derfge" localSheetId="6"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derfge" localSheetId="5"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derfge" localSheetId="3"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derfge" localSheetId="1"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derfge"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Dermato_OTC">#REF!</definedName>
    <definedName name="DermatoTotal">#REF!</definedName>
    <definedName name="derniere">#REF!</definedName>
    <definedName name="des">#REF!</definedName>
    <definedName name="desc">[226]invstat_20030423143229!$D$1:$E$65536</definedName>
    <definedName name="description" localSheetId="5">#REF!</definedName>
    <definedName name="description" localSheetId="3">#REF!</definedName>
    <definedName name="description" localSheetId="1">#REF!</definedName>
    <definedName name="description">#REF!</definedName>
    <definedName name="DESIGNATION" localSheetId="0">[227]Sheet1!$F$2:$F$8</definedName>
    <definedName name="DESIGNATION" localSheetId="4">[227]Sheet1!$F$2:$F$8</definedName>
    <definedName name="DESIGNATION" localSheetId="6">[227]Sheet1!$F$2:$F$8</definedName>
    <definedName name="DESIGNATION" localSheetId="5">[228]Sheet1!$F$2:$F$8</definedName>
    <definedName name="DESIGNATION" localSheetId="3">[227]Sheet1!$F$2:$F$8</definedName>
    <definedName name="DESIGNATION" localSheetId="1">[227]Sheet1!$F$2:$F$8</definedName>
    <definedName name="DESIGNATION">[228]Sheet1!$F$2:$F$8</definedName>
    <definedName name="DESTINATION_AC" localSheetId="5">#REF!</definedName>
    <definedName name="DESTINATION_AC" localSheetId="3">#REF!</definedName>
    <definedName name="DESTINATION_AC" localSheetId="1">#REF!</definedName>
    <definedName name="DESTINATION_AC">#REF!</definedName>
    <definedName name="DESTINATION_AL" localSheetId="5">#REF!</definedName>
    <definedName name="DESTINATION_AL" localSheetId="3">#REF!</definedName>
    <definedName name="DESTINATION_AL" localSheetId="1">#REF!</definedName>
    <definedName name="DESTINATION_AL">#REF!</definedName>
    <definedName name="DESTINATION_ALL" localSheetId="5">#REF!</definedName>
    <definedName name="DESTINATION_ALL" localSheetId="3">#REF!</definedName>
    <definedName name="DESTINATION_ALL" localSheetId="1">#REF!</definedName>
    <definedName name="DESTINATION_ALL">#REF!</definedName>
    <definedName name="DESTINATION_DC">#REF!</definedName>
    <definedName name="DESTINATION_EL">#REF!</definedName>
    <definedName name="DESTINATION_FH">#REF!</definedName>
    <definedName name="DESTINATION_GE">#REF!</definedName>
    <definedName name="DESTINATION_OT">#REF!</definedName>
    <definedName name="det" localSheetId="0">'[229]BS Schdl- 1 &amp; 2'!#REF!</definedName>
    <definedName name="det" localSheetId="4">'[229]BS Schdl- 1 &amp; 2'!#REF!</definedName>
    <definedName name="det" localSheetId="6">'[229]BS Schdl- 1 &amp; 2'!#REF!</definedName>
    <definedName name="det" localSheetId="5">'[230]BS Schdl- 1 &amp; 2'!#REF!</definedName>
    <definedName name="det" localSheetId="3">'[229]BS Schdl- 1 &amp; 2'!#REF!</definedName>
    <definedName name="det" localSheetId="1">'[229]BS Schdl- 1 &amp; 2'!#REF!</definedName>
    <definedName name="det">'[230]BS Schdl- 1 &amp; 2'!#REF!</definedName>
    <definedName name="DET_ITM_3_4" localSheetId="5">#REF!</definedName>
    <definedName name="DET_ITM_3_4" localSheetId="3">#REF!</definedName>
    <definedName name="DET_ITM_3_4" localSheetId="1">#REF!</definedName>
    <definedName name="DET_ITM_3_4">#REF!</definedName>
    <definedName name="Det32x3" localSheetId="5">#REF!</definedName>
    <definedName name="Det32x3" localSheetId="3">#REF!</definedName>
    <definedName name="Det32x3" localSheetId="1">#REF!</definedName>
    <definedName name="Det32x3">#REF!</definedName>
    <definedName name="Det35x3" localSheetId="5">#REF!</definedName>
    <definedName name="Det35x3" localSheetId="3">#REF!</definedName>
    <definedName name="Det35x3" localSheetId="1">#REF!</definedName>
    <definedName name="Det35x3">#REF!</definedName>
    <definedName name="Det40x4">#REF!</definedName>
    <definedName name="Det50x5">#REF!</definedName>
    <definedName name="Det63x6">#REF!</definedName>
    <definedName name="Det75x6">#REF!</definedName>
    <definedName name="deta">#REF!</definedName>
    <definedName name="DetailData">OFFSET([231]Designations!$A$2,0,0,COUNTA([231]Designations!$A$1:$A$65536)+17,152)</definedName>
    <definedName name="dev" localSheetId="0"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 localSheetId="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 localSheetId="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 localSheetId="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 localSheetId="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WAS">#REF!</definedName>
    <definedName name="df">#REF!</definedName>
    <definedName name="dfa" localSheetId="0" hidden="1">{"AUDIT-MWOS WITH POS 7.11.98",#N/A,FALSE,"AUDIT-MWOS"}</definedName>
    <definedName name="dfa" localSheetId="4" hidden="1">{"AUDIT-MWOS WITH POS 7.11.98",#N/A,FALSE,"AUDIT-MWOS"}</definedName>
    <definedName name="dfa" localSheetId="6" hidden="1">{"AUDIT-MWOS WITH POS 7.11.98",#N/A,FALSE,"AUDIT-MWOS"}</definedName>
    <definedName name="dfa" localSheetId="5" hidden="1">{"AUDIT-MWOS WITH POS 7.11.98",#N/A,FALSE,"AUDIT-MWOS"}</definedName>
    <definedName name="dfa" localSheetId="3" hidden="1">{"AUDIT-MWOS WITH POS 7.11.98",#N/A,FALSE,"AUDIT-MWOS"}</definedName>
    <definedName name="dfa" localSheetId="1" hidden="1">{"AUDIT-MWOS WITH POS 7.11.98",#N/A,FALSE,"AUDIT-MWOS"}</definedName>
    <definedName name="dfa" hidden="1">{"AUDIT-MWOS WITH POS 7.11.98",#N/A,FALSE,"AUDIT-MWOS"}</definedName>
    <definedName name="DFADFDS" hidden="1">'[8]BS, PL, Sch 5 to 9'!#REF!</definedName>
    <definedName name="dfahdfahdfahdfhvcx">#N/A</definedName>
    <definedName name="dfahdfahdfhdfah">#N/A</definedName>
    <definedName name="dfahqwerghdfghdfah">#N/A</definedName>
    <definedName name="dfdf">#REF!</definedName>
    <definedName name="dff">#REF!</definedName>
    <definedName name="dfgafdfbhfadgh">#N/A</definedName>
    <definedName name="dfgdsgsd" localSheetId="0" hidden="1">{"FORNDV",#N/A,FALSE,"Sheet1"}</definedName>
    <definedName name="dfgdsgsd" localSheetId="4" hidden="1">{"FORNDV",#N/A,FALSE,"Sheet1"}</definedName>
    <definedName name="dfgdsgsd" localSheetId="6" hidden="1">{"FORNDV",#N/A,FALSE,"Sheet1"}</definedName>
    <definedName name="dfgdsgsd" localSheetId="5" hidden="1">{"FORNDV",#N/A,FALSE,"Sheet1"}</definedName>
    <definedName name="dfgdsgsd" localSheetId="3" hidden="1">{"FORNDV",#N/A,FALSE,"Sheet1"}</definedName>
    <definedName name="dfgdsgsd" localSheetId="1" hidden="1">{"FORNDV",#N/A,FALSE,"Sheet1"}</definedName>
    <definedName name="dfgdsgsd" hidden="1">{"FORNDV",#N/A,FALSE,"Sheet1"}</definedName>
    <definedName name="DFGHJK" hidden="1">8</definedName>
    <definedName name="DFGSDG">#REF!</definedName>
    <definedName name="DFH" localSheetId="0" hidden="1">{"EE4 Budget years USD",#N/A,TRUE,"Profit and Loss";"EE4 Budget years USD",#N/A,TRUE,"Firm capex";"EE4 Budget years USD",#N/A,TRUE,"Cashflow";"EE4 Budget years USD",#N/A,TRUE,"Balance Sheet"}</definedName>
    <definedName name="DFH" localSheetId="4" hidden="1">{"EE4 Budget years USD",#N/A,TRUE,"Profit and Loss";"EE4 Budget years USD",#N/A,TRUE,"Firm capex";"EE4 Budget years USD",#N/A,TRUE,"Cashflow";"EE4 Budget years USD",#N/A,TRUE,"Balance Sheet"}</definedName>
    <definedName name="DFH" localSheetId="6" hidden="1">{"EE4 Budget years USD",#N/A,TRUE,"Profit and Loss";"EE4 Budget years USD",#N/A,TRUE,"Firm capex";"EE4 Budget years USD",#N/A,TRUE,"Cashflow";"EE4 Budget years USD",#N/A,TRUE,"Balance Sheet"}</definedName>
    <definedName name="DFH" localSheetId="5" hidden="1">{"EE4 Budget years USD",#N/A,TRUE,"Profit and Loss";"EE4 Budget years USD",#N/A,TRUE,"Firm capex";"EE4 Budget years USD",#N/A,TRUE,"Cashflow";"EE4 Budget years USD",#N/A,TRUE,"Balance Sheet"}</definedName>
    <definedName name="DFH" localSheetId="3" hidden="1">{"EE4 Budget years USD",#N/A,TRUE,"Profit and Loss";"EE4 Budget years USD",#N/A,TRUE,"Firm capex";"EE4 Budget years USD",#N/A,TRUE,"Cashflow";"EE4 Budget years USD",#N/A,TRUE,"Balance Sheet"}</definedName>
    <definedName name="DFH" localSheetId="1" hidden="1">{"EE4 Budget years USD",#N/A,TRUE,"Profit and Loss";"EE4 Budget years USD",#N/A,TRUE,"Firm capex";"EE4 Budget years USD",#N/A,TRUE,"Cashflow";"EE4 Budget years USD",#N/A,TRUE,"Balance Sheet"}</definedName>
    <definedName name="DFH" hidden="1">{"EE4 Budget years USD",#N/A,TRUE,"Profit and Loss";"EE4 Budget years USD",#N/A,TRUE,"Firm capex";"EE4 Budget years USD",#N/A,TRUE,"Cashflow";"EE4 Budget years USD",#N/A,TRUE,"Balance Sheet"}</definedName>
    <definedName name="dfndmklnfkfg">#N/A</definedName>
    <definedName name="dfogjkoefagoo">#N/A</definedName>
    <definedName name="DFWERF">#REF!</definedName>
    <definedName name="DG" localSheetId="0" hidden="1">{"EE4 Budget months only in USD",#N/A,TRUE,"Profit and Loss";"EE4 Budget months only in USD",#N/A,TRUE,"Firm capex";"EE4 Budget months only in USD",#N/A,TRUE,"Cashflow";"EE4 Budget months only in USD",#N/A,TRUE,"Balance Sheet"}</definedName>
    <definedName name="DG" localSheetId="4" hidden="1">{"EE4 Budget months only in USD",#N/A,TRUE,"Profit and Loss";"EE4 Budget months only in USD",#N/A,TRUE,"Firm capex";"EE4 Budget months only in USD",#N/A,TRUE,"Cashflow";"EE4 Budget months only in USD",#N/A,TRUE,"Balance Sheet"}</definedName>
    <definedName name="DG" localSheetId="6" hidden="1">{"EE4 Budget months only in USD",#N/A,TRUE,"Profit and Loss";"EE4 Budget months only in USD",#N/A,TRUE,"Firm capex";"EE4 Budget months only in USD",#N/A,TRUE,"Cashflow";"EE4 Budget months only in USD",#N/A,TRUE,"Balance Sheet"}</definedName>
    <definedName name="DG" localSheetId="5" hidden="1">{"EE4 Budget months only in USD",#N/A,TRUE,"Profit and Loss";"EE4 Budget months only in USD",#N/A,TRUE,"Firm capex";"EE4 Budget months only in USD",#N/A,TRUE,"Cashflow";"EE4 Budget months only in USD",#N/A,TRUE,"Balance Sheet"}</definedName>
    <definedName name="DG" localSheetId="3" hidden="1">{"EE4 Budget months only in USD",#N/A,TRUE,"Profit and Loss";"EE4 Budget months only in USD",#N/A,TRUE,"Firm capex";"EE4 Budget months only in USD",#N/A,TRUE,"Cashflow";"EE4 Budget months only in USD",#N/A,TRUE,"Balance Sheet"}</definedName>
    <definedName name="DG" localSheetId="1" hidden="1">{"EE4 Budget months only in USD",#N/A,TRUE,"Profit and Loss";"EE4 Budget months only in USD",#N/A,TRUE,"Firm capex";"EE4 Budget months only in USD",#N/A,TRUE,"Cashflow";"EE4 Budget months only in USD",#N/A,TRUE,"Balance Sheet"}</definedName>
    <definedName name="DG" hidden="1">{"EE4 Budget months only in USD",#N/A,TRUE,"Profit and Loss";"EE4 Budget months only in USD",#N/A,TRUE,"Firm capex";"EE4 Budget months only in USD",#N/A,TRUE,"Cashflow";"EE4 Budget months only in USD",#N/A,TRUE,"Balance Sheet"}</definedName>
    <definedName name="dgae">#REF!</definedName>
    <definedName name="DGCTI592">#REF!</definedName>
    <definedName name="dgfkh" localSheetId="0"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dgfkh" localSheetId="4"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dgfkh" localSheetId="6"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dgfkh" localSheetId="5"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dgfkh" localSheetId="3"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dgfkh" localSheetId="1"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dgfkh"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dgjhfgjfgj">#N/A</definedName>
    <definedName name="DGNMKTG">#REF!</definedName>
    <definedName name="dh">#REF!</definedName>
    <definedName name="dhg" localSheetId="0">'[232]cover for tax'!$A$2:$E$41</definedName>
    <definedName name="dhg" localSheetId="4">'[232]cover for tax'!$A$2:$E$41</definedName>
    <definedName name="dhg" localSheetId="6">'[232]cover for tax'!$A$2:$E$41</definedName>
    <definedName name="dhg" localSheetId="5">'[233]cover for tax'!$A$2:$E$41</definedName>
    <definedName name="dhg" localSheetId="3">'[232]cover for tax'!$A$2:$E$41</definedName>
    <definedName name="dhg" localSheetId="1">'[232]cover for tax'!$A$2:$E$41</definedName>
    <definedName name="dhg">'[233]cover for tax'!$A$2:$E$41</definedName>
    <definedName name="DI">#N/A</definedName>
    <definedName name="Diazepam" localSheetId="5">#REF!</definedName>
    <definedName name="Diazepam" localSheetId="3">#REF!</definedName>
    <definedName name="Diazepam" localSheetId="1">#REF!</definedName>
    <definedName name="Diazepam">#REF!</definedName>
    <definedName name="Diclofenac" localSheetId="5">#REF!</definedName>
    <definedName name="Diclofenac" localSheetId="3">#REF!</definedName>
    <definedName name="Diclofenac" localSheetId="1">#REF!</definedName>
    <definedName name="Diclofenac">#REF!</definedName>
    <definedName name="didk" localSheetId="5">#REF!</definedName>
    <definedName name="didk" localSheetId="3">#REF!</definedName>
    <definedName name="didk" localSheetId="1">#REF!</definedName>
    <definedName name="didk">#REF!</definedName>
    <definedName name="dien">#REF!</definedName>
    <definedName name="Diff">#REF!</definedName>
    <definedName name="DIFFBLNK">#REF!</definedName>
    <definedName name="DIFFDATA">#REF!</definedName>
    <definedName name="Difference">#REF!</definedName>
    <definedName name="DILIP" localSheetId="0">[12]POLY!#REF!</definedName>
    <definedName name="DILIP" localSheetId="4">[12]POLY!#REF!</definedName>
    <definedName name="DILIP" localSheetId="6">[12]POLY!#REF!</definedName>
    <definedName name="DILIP" localSheetId="5">[13]POLY!#REF!</definedName>
    <definedName name="DILIP" localSheetId="3">[12]POLY!#REF!</definedName>
    <definedName name="DILIP" localSheetId="1">[12]POLY!#REF!</definedName>
    <definedName name="DILIP">[13]POLY!#REF!</definedName>
    <definedName name="DIM" localSheetId="0">'[27]Rent -01'!#REF!</definedName>
    <definedName name="DIM" localSheetId="4">'[27]Rent -01'!#REF!</definedName>
    <definedName name="DIM" localSheetId="6">'[27]Rent -01'!#REF!</definedName>
    <definedName name="DIM" localSheetId="5">'[28]Rent -01'!#REF!</definedName>
    <definedName name="DIM" localSheetId="3">'[27]Rent -01'!#REF!</definedName>
    <definedName name="DIM" localSheetId="1">'[27]Rent -01'!#REF!</definedName>
    <definedName name="DIM">'[28]Rent -01'!#REF!</definedName>
    <definedName name="DIN" localSheetId="5">#REF!</definedName>
    <definedName name="DIN" localSheetId="3">#REF!</definedName>
    <definedName name="DIN" localSheetId="1">#REF!</definedName>
    <definedName name="DIN">#REF!</definedName>
    <definedName name="dinesh" localSheetId="0" hidden="1">{#N/A,#N/A,FALSE,"AUDIT-MWOS"}</definedName>
    <definedName name="dinesh" localSheetId="4" hidden="1">{#N/A,#N/A,FALSE,"AUDIT-MWOS"}</definedName>
    <definedName name="dinesh" localSheetId="6" hidden="1">{#N/A,#N/A,FALSE,"AUDIT-MWOS"}</definedName>
    <definedName name="dinesh" localSheetId="5" hidden="1">{#N/A,#N/A,FALSE,"AUDIT-MWOS"}</definedName>
    <definedName name="dinesh" localSheetId="3" hidden="1">{#N/A,#N/A,FALSE,"AUDIT-MWOS"}</definedName>
    <definedName name="dinesh" localSheetId="1" hidden="1">{#N/A,#N/A,FALSE,"AUDIT-MWOS"}</definedName>
    <definedName name="dinesh" hidden="1">{#N/A,#N/A,FALSE,"AUDIT-MWOS"}</definedName>
    <definedName name="dir" localSheetId="0" hidden="1">{#N/A,#N/A,FALSE,"COMP"}</definedName>
    <definedName name="dir" localSheetId="4" hidden="1">{#N/A,#N/A,FALSE,"COMP"}</definedName>
    <definedName name="dir" localSheetId="6" hidden="1">{#N/A,#N/A,FALSE,"COMP"}</definedName>
    <definedName name="dir" localSheetId="5" hidden="1">{#N/A,#N/A,FALSE,"COMP"}</definedName>
    <definedName name="dir" localSheetId="3" hidden="1">{#N/A,#N/A,FALSE,"COMP"}</definedName>
    <definedName name="dir" localSheetId="1" hidden="1">{#N/A,#N/A,FALSE,"COMP"}</definedName>
    <definedName name="dir" hidden="1">{#N/A,#N/A,FALSE,"COMP"}</definedName>
    <definedName name="direct">#REF!</definedName>
    <definedName name="Direct_Labour" localSheetId="0">'[17]#REF'!$B$17:$P$17</definedName>
    <definedName name="Direct_Labour" localSheetId="4">'[17]#REF'!$B$17:$P$17</definedName>
    <definedName name="Direct_Labour" localSheetId="6">'[17]#REF'!$B$17:$P$17</definedName>
    <definedName name="Direct_Labour" localSheetId="5">'[18]#REF'!$B$17:$P$17</definedName>
    <definedName name="Direct_Labour" localSheetId="3">'[17]#REF'!$B$17:$P$17</definedName>
    <definedName name="Direct_Labour" localSheetId="1">'[17]#REF'!$B$17:$P$17</definedName>
    <definedName name="Direct_Labour">'[18]#REF'!$B$17:$P$17</definedName>
    <definedName name="DIRECTORS" localSheetId="4">#REF!</definedName>
    <definedName name="DIRECTORS" localSheetId="5">#REF!</definedName>
    <definedName name="DIRECTORS" localSheetId="3">#REF!</definedName>
    <definedName name="DIRECTORS" localSheetId="1">#REF!</definedName>
    <definedName name="DIRECTORS">#REF!</definedName>
    <definedName name="DirName" localSheetId="4">#REF!</definedName>
    <definedName name="DirName" localSheetId="5">#REF!</definedName>
    <definedName name="DirName" localSheetId="3">#REF!</definedName>
    <definedName name="DirName" localSheetId="1">#REF!</definedName>
    <definedName name="DirName">#REF!</definedName>
    <definedName name="dis">[29]mapping!$A$1:$D$17</definedName>
    <definedName name="Discount" localSheetId="4" hidden="1">#REF!</definedName>
    <definedName name="Discount" localSheetId="5" hidden="1">#REF!</definedName>
    <definedName name="Discount" localSheetId="3" hidden="1">#REF!</definedName>
    <definedName name="Discount" localSheetId="1" hidden="1">#REF!</definedName>
    <definedName name="Discount" hidden="1">#REF!</definedName>
    <definedName name="Discounts" localSheetId="0">'[17]#REF'!$B$10:$P$10</definedName>
    <definedName name="Discounts" localSheetId="4">'[17]#REF'!$B$10:$P$10</definedName>
    <definedName name="Discounts" localSheetId="6">'[17]#REF'!$B$10:$P$10</definedName>
    <definedName name="Discounts" localSheetId="5">'[18]#REF'!$B$10:$P$10</definedName>
    <definedName name="Discounts" localSheetId="3">'[17]#REF'!$B$10:$P$10</definedName>
    <definedName name="Discounts" localSheetId="1">'[17]#REF'!$B$10:$P$10</definedName>
    <definedName name="Discounts">'[18]#REF'!$B$10:$P$10</definedName>
    <definedName name="DiscountServiceChargeSLU" localSheetId="4">#REF!</definedName>
    <definedName name="DiscountServiceChargeSLU" localSheetId="5">#REF!</definedName>
    <definedName name="DiscountServiceChargeSLU" localSheetId="3">#REF!</definedName>
    <definedName name="DiscountServiceChargeSLU" localSheetId="1">#REF!</definedName>
    <definedName name="DiscountServiceChargeSLU">#REF!</definedName>
    <definedName name="DiscReason" localSheetId="4">#REF!</definedName>
    <definedName name="DiscReason" localSheetId="5">#REF!</definedName>
    <definedName name="DiscReason" localSheetId="3">#REF!</definedName>
    <definedName name="DiscReason" localSheetId="1">#REF!</definedName>
    <definedName name="DiscReason">#REF!</definedName>
    <definedName name="DISH_ANTENNA" localSheetId="4">#REF!</definedName>
    <definedName name="DISH_ANTENNA" localSheetId="5">#REF!</definedName>
    <definedName name="DISH_ANTENNA" localSheetId="3">#REF!</definedName>
    <definedName name="DISH_ANTENNA" localSheetId="1">#REF!</definedName>
    <definedName name="DISH_ANTENNA">#REF!</definedName>
    <definedName name="display_area_2" hidden="1">#REF!</definedName>
    <definedName name="DIST">#REF!</definedName>
    <definedName name="DISTRIBUTION_EQUIPMENT">#REF!</definedName>
    <definedName name="DIV">#REF!</definedName>
    <definedName name="Division">'[189]c '!$A$28</definedName>
    <definedName name="djggfjfd">#N/A</definedName>
    <definedName name="DK">#REF!</definedName>
    <definedName name="DK_NKBH">#REF!</definedName>
    <definedName name="DK_NKC">#REF!</definedName>
    <definedName name="DK_NKC1">#REF!</definedName>
    <definedName name="DK_NKCT">#REF!</definedName>
    <definedName name="DK_NKMH">#REF!</definedName>
    <definedName name="DK_NKTT">#REF!</definedName>
    <definedName name="DK_SC">#REF!</definedName>
    <definedName name="DK_SQTM">#REF!</definedName>
    <definedName name="dkadksdsa">#REF!</definedName>
    <definedName name="dkt">#REF!</definedName>
    <definedName name="DL_NKBH">#REF!</definedName>
    <definedName name="DL_NKC">#REF!</definedName>
    <definedName name="DL_NKC1">#REF!</definedName>
    <definedName name="DL_NKCT">#REF!</definedName>
    <definedName name="DL_NKMH">#REF!</definedName>
    <definedName name="DL_NKTT">#REF!</definedName>
    <definedName name="DL_SC">#REF!</definedName>
    <definedName name="DL_SQTM">#REF!</definedName>
    <definedName name="DLG_SAMPLE1">[156]Macro!#REF!</definedName>
    <definedName name="DLG_SAMPLE2">[156]Macro!#REF!</definedName>
    <definedName name="DM" localSheetId="5">#REF!</definedName>
    <definedName name="DM" localSheetId="3">#REF!</definedName>
    <definedName name="DM" localSheetId="1">#REF!</definedName>
    <definedName name="DM">#REF!</definedName>
    <definedName name="dmat" localSheetId="5">#REF!</definedName>
    <definedName name="dmat" localSheetId="3">#REF!</definedName>
    <definedName name="dmat" localSheetId="1">#REF!</definedName>
    <definedName name="dmat">#REF!</definedName>
    <definedName name="dmdv" localSheetId="5">#REF!</definedName>
    <definedName name="dmdv" localSheetId="3">#REF!</definedName>
    <definedName name="dmdv" localSheetId="1">#REF!</definedName>
    <definedName name="dmdv">#REF!</definedName>
    <definedName name="DMHH">#REF!</definedName>
    <definedName name="dmoi">#REF!</definedName>
    <definedName name="DMVCP">#REF!</definedName>
    <definedName name="DÑt45x4">#REF!</definedName>
    <definedName name="dobt">#REF!</definedName>
    <definedName name="Document_array" localSheetId="0">{"Book1"}</definedName>
    <definedName name="Document_array" localSheetId="4">{"Book1"}</definedName>
    <definedName name="Document_array" localSheetId="6">{"Book1"}</definedName>
    <definedName name="Document_array" localSheetId="5">{"Book1"}</definedName>
    <definedName name="Document_array" localSheetId="3">{"Book1"}</definedName>
    <definedName name="Document_array" localSheetId="1">{"Book1"}</definedName>
    <definedName name="Document_array">{"Book1"}</definedName>
    <definedName name="DOLAR">#REF!</definedName>
    <definedName name="DOLLAR">#REF!</definedName>
    <definedName name="dom">#REF!</definedName>
    <definedName name="domestic">#REF!</definedName>
    <definedName name="Doxepin">#REF!</definedName>
    <definedName name="DP">#N/A</definedName>
    <definedName name="DPC">#REF!</definedName>
    <definedName name="DPFT">[206]Turnover10!$U$6</definedName>
    <definedName name="DPTPW19" localSheetId="0">'[234]DPT-PW'!#REF!</definedName>
    <definedName name="DPTPW19" localSheetId="4">'[234]DPT-PW'!#REF!</definedName>
    <definedName name="DPTPW19" localSheetId="6">'[234]DPT-PW'!#REF!</definedName>
    <definedName name="DPTPW19" localSheetId="5">'[235]DPT-PW'!#REF!</definedName>
    <definedName name="DPTPW19" localSheetId="3">'[234]DPT-PW'!#REF!</definedName>
    <definedName name="DPTPW19" localSheetId="1">'[234]DPT-PW'!#REF!</definedName>
    <definedName name="DPTPW19">'[235]DPT-PW'!#REF!</definedName>
    <definedName name="DPTPW20" localSheetId="0">'[234]DPT-PW'!#REF!</definedName>
    <definedName name="DPTPW20" localSheetId="4">'[234]DPT-PW'!#REF!</definedName>
    <definedName name="DPTPW20" localSheetId="6">'[234]DPT-PW'!#REF!</definedName>
    <definedName name="DPTPW20" localSheetId="5">'[235]DPT-PW'!#REF!</definedName>
    <definedName name="DPTPW20" localSheetId="3">'[234]DPT-PW'!#REF!</definedName>
    <definedName name="DPTPW20" localSheetId="1">'[234]DPT-PW'!#REF!</definedName>
    <definedName name="DPTPW20">'[235]DPT-PW'!#REF!</definedName>
    <definedName name="DPTPW21" localSheetId="0">'[234]DPT-PW'!#REF!</definedName>
    <definedName name="DPTPW21" localSheetId="4">'[234]DPT-PW'!#REF!</definedName>
    <definedName name="DPTPW21" localSheetId="6">'[234]DPT-PW'!#REF!</definedName>
    <definedName name="DPTPW21" localSheetId="5">'[235]DPT-PW'!#REF!</definedName>
    <definedName name="DPTPW21" localSheetId="3">'[234]DPT-PW'!#REF!</definedName>
    <definedName name="DPTPW21" localSheetId="1">'[234]DPT-PW'!#REF!</definedName>
    <definedName name="DPTPW21">'[235]DPT-PW'!#REF!</definedName>
    <definedName name="DPTPW22" localSheetId="0">'[234]DPT-PW'!#REF!</definedName>
    <definedName name="DPTPW22" localSheetId="4">'[234]DPT-PW'!#REF!</definedName>
    <definedName name="DPTPW22" localSheetId="6">'[234]DPT-PW'!#REF!</definedName>
    <definedName name="DPTPW22" localSheetId="5">'[235]DPT-PW'!#REF!</definedName>
    <definedName name="DPTPW22" localSheetId="3">'[234]DPT-PW'!#REF!</definedName>
    <definedName name="DPTPW22" localSheetId="1">'[234]DPT-PW'!#REF!</definedName>
    <definedName name="DPTPW22">'[235]DPT-PW'!#REF!</definedName>
    <definedName name="DRA" localSheetId="5">#REF!</definedName>
    <definedName name="DRA" localSheetId="3">#REF!</definedName>
    <definedName name="DRA" localSheetId="1">#REF!</definedName>
    <definedName name="DRA">#REF!</definedName>
    <definedName name="DRA_CQA_IPR_CP" localSheetId="5">#REF!</definedName>
    <definedName name="DRA_CQA_IPR_CP" localSheetId="3">#REF!</definedName>
    <definedName name="DRA_CQA_IPR_CP" localSheetId="1">#REF!</definedName>
    <definedName name="DRA_CQA_IPR_CP">#REF!</definedName>
    <definedName name="DREASON" localSheetId="5">#REF!</definedName>
    <definedName name="DREASON" localSheetId="3">#REF!</definedName>
    <definedName name="DREASON" localSheetId="1">#REF!</definedName>
    <definedName name="DREASON">#REF!</definedName>
    <definedName name="drgarhy">#REF!</definedName>
    <definedName name="DrillLevel">[94]Sheet1!$A$10:$A$11</definedName>
    <definedName name="DROIT_DETR">'[236]Revised -Rent Grid '!#REF!</definedName>
    <definedName name="DrReddyDuty5" localSheetId="5">#REF!</definedName>
    <definedName name="DrReddyDuty5" localSheetId="3">#REF!</definedName>
    <definedName name="DrReddyDuty5" localSheetId="1">#REF!</definedName>
    <definedName name="DrReddyDuty5">#REF!</definedName>
    <definedName name="DrReddyDuty7" localSheetId="5">#REF!</definedName>
    <definedName name="DrReddyDuty7" localSheetId="3">#REF!</definedName>
    <definedName name="DrReddyDuty7" localSheetId="1">#REF!</definedName>
    <definedName name="DrReddyDuty7">#REF!</definedName>
    <definedName name="DrReddyDuty8" localSheetId="5">#REF!</definedName>
    <definedName name="DrReddyDuty8" localSheetId="3">#REF!</definedName>
    <definedName name="DrReddyDuty8" localSheetId="1">#REF!</definedName>
    <definedName name="DrReddyDuty8">#REF!</definedName>
    <definedName name="DrReddyStock5">#REF!</definedName>
    <definedName name="DrReddyStock7">#REF!</definedName>
    <definedName name="DrReddyStock8">#REF!</definedName>
    <definedName name="DrReddyVAT5">#REF!</definedName>
    <definedName name="DrReddyVAT7">#REF!</definedName>
    <definedName name="DrReddyVAT8">#REF!</definedName>
    <definedName name="Drs">#REF!</definedName>
    <definedName name="DS">#REF!</definedName>
    <definedName name="dsada" localSheetId="0" hidden="1">{"FORNDV",#N/A,FALSE,"Sheet1"}</definedName>
    <definedName name="dsada" localSheetId="4" hidden="1">{"FORNDV",#N/A,FALSE,"Sheet1"}</definedName>
    <definedName name="dsada" localSheetId="6" hidden="1">{"FORNDV",#N/A,FALSE,"Sheet1"}</definedName>
    <definedName name="dsada" localSheetId="5" hidden="1">{"FORNDV",#N/A,FALSE,"Sheet1"}</definedName>
    <definedName name="dsada" localSheetId="3" hidden="1">{"FORNDV",#N/A,FALSE,"Sheet1"}</definedName>
    <definedName name="dsada" localSheetId="1" hidden="1">{"FORNDV",#N/A,FALSE,"Sheet1"}</definedName>
    <definedName name="dsada" hidden="1">{"FORNDV",#N/A,FALSE,"Sheet1"}</definedName>
    <definedName name="dsagt" localSheetId="0">[124]!words</definedName>
    <definedName name="dsagt" localSheetId="4">[124]!words</definedName>
    <definedName name="dsagt" localSheetId="6">[124]!words</definedName>
    <definedName name="dsagt" localSheetId="5">[125]!words</definedName>
    <definedName name="dsagt" localSheetId="3">[124]!words</definedName>
    <definedName name="dsagt" localSheetId="1">[124]!words</definedName>
    <definedName name="dsagt">[125]!words</definedName>
    <definedName name="DSCT" localSheetId="4">#REF!</definedName>
    <definedName name="DSCT" localSheetId="5">#REF!</definedName>
    <definedName name="DSCT" localSheetId="3">#REF!</definedName>
    <definedName name="DSCT" localSheetId="1">#REF!</definedName>
    <definedName name="DSCT">#REF!</definedName>
    <definedName name="DSDSDFFE" localSheetId="0" hidden="1">{"FORNDV",#N/A,FALSE,"Sheet1"}</definedName>
    <definedName name="DSDSDFFE" localSheetId="4" hidden="1">{"FORNDV",#N/A,FALSE,"Sheet1"}</definedName>
    <definedName name="DSDSDFFE" localSheetId="6" hidden="1">{"FORNDV",#N/A,FALSE,"Sheet1"}</definedName>
    <definedName name="DSDSDFFE" localSheetId="5" hidden="1">{"FORNDV",#N/A,FALSE,"Sheet1"}</definedName>
    <definedName name="DSDSDFFE" localSheetId="3" hidden="1">{"FORNDV",#N/A,FALSE,"Sheet1"}</definedName>
    <definedName name="DSDSDFFE" localSheetId="1" hidden="1">{"FORNDV",#N/A,FALSE,"Sheet1"}</definedName>
    <definedName name="DSDSDFFE" hidden="1">{"FORNDV",#N/A,FALSE,"Sheet1"}</definedName>
    <definedName name="DSFWED" localSheetId="0" hidden="1">{"FORNDV",#N/A,FALSE,"Sheet1"}</definedName>
    <definedName name="DSFWED" localSheetId="4" hidden="1">{"FORNDV",#N/A,FALSE,"Sheet1"}</definedName>
    <definedName name="DSFWED" localSheetId="6" hidden="1">{"FORNDV",#N/A,FALSE,"Sheet1"}</definedName>
    <definedName name="DSFWED" localSheetId="5" hidden="1">{"FORNDV",#N/A,FALSE,"Sheet1"}</definedName>
    <definedName name="DSFWED" localSheetId="3" hidden="1">{"FORNDV",#N/A,FALSE,"Sheet1"}</definedName>
    <definedName name="DSFWED" localSheetId="1" hidden="1">{"FORNDV",#N/A,FALSE,"Sheet1"}</definedName>
    <definedName name="DSFWED" hidden="1">{"FORNDV",#N/A,FALSE,"Sheet1"}</definedName>
    <definedName name="DSO">#REF!</definedName>
    <definedName name="dss">#REF!</definedName>
    <definedName name="DSUMDATA">#REF!</definedName>
    <definedName name="DSvcSLU">#REF!</definedName>
    <definedName name="DTBH">#REF!</definedName>
    <definedName name="dtr_creditbal">#REF!</definedName>
    <definedName name="dtu" localSheetId="0">'[30]FORM-16'!#REF!</definedName>
    <definedName name="dtu" localSheetId="4">'[30]FORM-16'!#REF!</definedName>
    <definedName name="dtu" localSheetId="6">'[30]FORM-16'!#REF!</definedName>
    <definedName name="dtu" localSheetId="5">'[31]FORM-16'!#REF!</definedName>
    <definedName name="dtu" localSheetId="3">'[30]FORM-16'!#REF!</definedName>
    <definedName name="dtu" localSheetId="1">'[30]FORM-16'!#REF!</definedName>
    <definedName name="dtu">'[31]FORM-16'!#REF!</definedName>
    <definedName name="dtyr" localSheetId="0">'[237]FORM-16'!$A$1:$J$61</definedName>
    <definedName name="dtyr" localSheetId="4">'[237]FORM-16'!$A$1:$J$61</definedName>
    <definedName name="dtyr" localSheetId="6">'[237]FORM-16'!$A$1:$J$61</definedName>
    <definedName name="dtyr" localSheetId="5">'[238]FORM-16'!$A$1:$J$61</definedName>
    <definedName name="dtyr" localSheetId="3">'[237]FORM-16'!$A$1:$J$61</definedName>
    <definedName name="dtyr" localSheetId="1">'[237]FORM-16'!$A$1:$J$61</definedName>
    <definedName name="dtyr">'[238]FORM-16'!$A$1:$J$61</definedName>
    <definedName name="DUFFER" localSheetId="5">#REF!</definedName>
    <definedName name="DUFFER" localSheetId="3">#REF!</definedName>
    <definedName name="DUFFER" localSheetId="1">#REF!</definedName>
    <definedName name="DUFFER">#REF!</definedName>
    <definedName name="DUFFER_FORM16" localSheetId="5">#REF!</definedName>
    <definedName name="DUFFER_FORM16" localSheetId="3">#REF!</definedName>
    <definedName name="DUFFER_FORM16" localSheetId="1">#REF!</definedName>
    <definedName name="DUFFER_FORM16">#REF!</definedName>
    <definedName name="dumppr" localSheetId="5">#REF!</definedName>
    <definedName name="dumppr" localSheetId="3">#REF!</definedName>
    <definedName name="dumppr" localSheetId="1">#REF!</definedName>
    <definedName name="dumppr">#REF!</definedName>
    <definedName name="dup">#REF!</definedName>
    <definedName name="dutydata">#REF!</definedName>
    <definedName name="DWrecovery">#REF!</definedName>
    <definedName name="ÐYesNoDropdown" hidden="1">[216]ÐLists!$AK$2:$AK$3</definedName>
    <definedName name="dzfhg" localSheetId="0">'[232]cover for tax'!$A$2:$E$41</definedName>
    <definedName name="dzfhg" localSheetId="4">'[232]cover for tax'!$A$2:$E$41</definedName>
    <definedName name="dzfhg" localSheetId="6">'[232]cover for tax'!$A$2:$E$41</definedName>
    <definedName name="dzfhg" localSheetId="5">'[233]cover for tax'!$A$2:$E$41</definedName>
    <definedName name="dzfhg" localSheetId="3">'[232]cover for tax'!$A$2:$E$41</definedName>
    <definedName name="dzfhg" localSheetId="1">'[232]cover for tax'!$A$2:$E$41</definedName>
    <definedName name="dzfhg">'[233]cover for tax'!$A$2:$E$41</definedName>
    <definedName name="d土地租赁预付款_土地使用权" localSheetId="5">#REF!</definedName>
    <definedName name="d土地租赁预付款_土地使用权" localSheetId="3">#REF!</definedName>
    <definedName name="d土地租赁预付款_土地使用权" localSheetId="1">#REF!</definedName>
    <definedName name="d土地租赁预付款_土地使用权">#REF!</definedName>
    <definedName name="e" localSheetId="0" hidden="1">{"'Detail Summary'!$A$1:$F$83"}</definedName>
    <definedName name="e" localSheetId="4" hidden="1">{"'Detail Summary'!$A$1:$F$83"}</definedName>
    <definedName name="e" localSheetId="6" hidden="1">{"'Detail Summary'!$A$1:$F$83"}</definedName>
    <definedName name="e" localSheetId="5" hidden="1">{"'Detail Summary'!$A$1:$F$83"}</definedName>
    <definedName name="e" localSheetId="3" hidden="1">{"'Detail Summary'!$A$1:$F$83"}</definedName>
    <definedName name="e" localSheetId="1" hidden="1">{"'Detail Summary'!$A$1:$F$83"}</definedName>
    <definedName name="e" hidden="1">{"'Detail Summary'!$A$1:$F$83"}</definedName>
    <definedName name="EA">#N/A</definedName>
    <definedName name="EANWC">#N/A</definedName>
    <definedName name="earhqkhy" localSheetId="0">'[239]FORM-16'!$A$1:$J$60</definedName>
    <definedName name="earhqkhy" localSheetId="4">'[239]FORM-16'!$A$1:$J$60</definedName>
    <definedName name="earhqkhy" localSheetId="6">'[239]FORM-16'!$A$1:$J$60</definedName>
    <definedName name="earhqkhy" localSheetId="5">'[240]FORM-16'!$A$1:$J$60</definedName>
    <definedName name="earhqkhy" localSheetId="3">'[239]FORM-16'!$A$1:$J$60</definedName>
    <definedName name="earhqkhy" localSheetId="1">'[239]FORM-16'!$A$1:$J$60</definedName>
    <definedName name="earhqkhy">'[240]FORM-16'!$A$1:$J$60</definedName>
    <definedName name="eart" localSheetId="0">[241]entitlements!#REF!</definedName>
    <definedName name="eart" localSheetId="4">[241]entitlements!#REF!</definedName>
    <definedName name="eart" localSheetId="6">[241]entitlements!#REF!</definedName>
    <definedName name="eart" localSheetId="5">[242]entitlements!#REF!</definedName>
    <definedName name="eart" localSheetId="3">[241]entitlements!#REF!</definedName>
    <definedName name="eart" localSheetId="1">[241]entitlements!#REF!</definedName>
    <definedName name="eart">[242]entitlements!#REF!</definedName>
    <definedName name="East" localSheetId="5">#REF!</definedName>
    <definedName name="East" localSheetId="3">#REF!</definedName>
    <definedName name="East" localSheetId="1">#REF!</definedName>
    <definedName name="East">#REF!</definedName>
    <definedName name="eawt" localSheetId="0" hidden="1">{#N/A,#N/A,FALSE,"AUDIT-MWOS"}</definedName>
    <definedName name="eawt" localSheetId="4" hidden="1">{#N/A,#N/A,FALSE,"AUDIT-MWOS"}</definedName>
    <definedName name="eawt" localSheetId="6" hidden="1">{#N/A,#N/A,FALSE,"AUDIT-MWOS"}</definedName>
    <definedName name="eawt" localSheetId="5" hidden="1">{#N/A,#N/A,FALSE,"AUDIT-MWOS"}</definedName>
    <definedName name="eawt" localSheetId="3" hidden="1">{#N/A,#N/A,FALSE,"AUDIT-MWOS"}</definedName>
    <definedName name="eawt" localSheetId="1" hidden="1">{#N/A,#N/A,FALSE,"AUDIT-MWOS"}</definedName>
    <definedName name="eawt" hidden="1">{#N/A,#N/A,FALSE,"AUDIT-MWOS"}</definedName>
    <definedName name="eay" localSheetId="0">[241]entitlements!#REF!</definedName>
    <definedName name="eay" localSheetId="4">[241]entitlements!#REF!</definedName>
    <definedName name="eay" localSheetId="6">[241]entitlements!#REF!</definedName>
    <definedName name="eay" localSheetId="5">[242]entitlements!#REF!</definedName>
    <definedName name="eay" localSheetId="3">[241]entitlements!#REF!</definedName>
    <definedName name="eay" localSheetId="1">[241]entitlements!#REF!</definedName>
    <definedName name="eay">[242]entitlements!#REF!</definedName>
    <definedName name="EBIT" localSheetId="5">#REF!</definedName>
    <definedName name="EBIT" localSheetId="3">#REF!</definedName>
    <definedName name="EBIT" localSheetId="1">#REF!</definedName>
    <definedName name="EBIT">#REF!</definedName>
    <definedName name="edf" localSheetId="5">#REF!</definedName>
    <definedName name="edf" localSheetId="3">#REF!</definedName>
    <definedName name="edf" localSheetId="1">#REF!</definedName>
    <definedName name="edf">#REF!</definedName>
    <definedName name="EDITING_EQUIPMENTS" localSheetId="5">#REF!</definedName>
    <definedName name="EDITING_EQUIPMENTS" localSheetId="3">#REF!</definedName>
    <definedName name="EDITING_EQUIPMENTS" localSheetId="1">#REF!</definedName>
    <definedName name="EDITING_EQUIPMENTS">#REF!</definedName>
    <definedName name="ee" localSheetId="0" hidden="1">{"Tariff - Tariff",#N/A,TRUE,"Tariff";"Tariff 1 - Tariff",#N/A,TRUE,"Tariff"}</definedName>
    <definedName name="ee" localSheetId="4" hidden="1">{"Tariff - Tariff",#N/A,TRUE,"Tariff";"Tariff 1 - Tariff",#N/A,TRUE,"Tariff"}</definedName>
    <definedName name="ee" localSheetId="6" hidden="1">{"Tariff - Tariff",#N/A,TRUE,"Tariff";"Tariff 1 - Tariff",#N/A,TRUE,"Tariff"}</definedName>
    <definedName name="ee" localSheetId="5" hidden="1">{"Tariff - Tariff",#N/A,TRUE,"Tariff";"Tariff 1 - Tariff",#N/A,TRUE,"Tariff"}</definedName>
    <definedName name="ee" localSheetId="3" hidden="1">{"Tariff - Tariff",#N/A,TRUE,"Tariff";"Tariff 1 - Tariff",#N/A,TRUE,"Tariff"}</definedName>
    <definedName name="ee" localSheetId="1" hidden="1">{"Tariff - Tariff",#N/A,TRUE,"Tariff";"Tariff 1 - Tariff",#N/A,TRUE,"Tariff"}</definedName>
    <definedName name="ee" hidden="1">{"Tariff - Tariff",#N/A,TRUE,"Tariff";"Tariff 1 - Tariff",#N/A,TRUE,"Tariff"}</definedName>
    <definedName name="eee" localSheetId="0" hidden="1">{"HSSH Budget years sterling",#N/A,TRUE,"Profit and Loss";"HSSH Budget years sterling",#N/A,TRUE,"Firm capex";"HSSH Budget years sterling",#N/A,TRUE,"Gross profit analysis";"HSSH Budget years sterling",#N/A,TRUE,"Cashflow";"HSSH Budget years sterling",#N/A,TRUE,"Balance Sheet"}</definedName>
    <definedName name="eee" localSheetId="4" hidden="1">{"HSSH Budget years sterling",#N/A,TRUE,"Profit and Loss";"HSSH Budget years sterling",#N/A,TRUE,"Firm capex";"HSSH Budget years sterling",#N/A,TRUE,"Gross profit analysis";"HSSH Budget years sterling",#N/A,TRUE,"Cashflow";"HSSH Budget years sterling",#N/A,TRUE,"Balance Sheet"}</definedName>
    <definedName name="eee" localSheetId="6" hidden="1">{"HSSH Budget years sterling",#N/A,TRUE,"Profit and Loss";"HSSH Budget years sterling",#N/A,TRUE,"Firm capex";"HSSH Budget years sterling",#N/A,TRUE,"Gross profit analysis";"HSSH Budget years sterling",#N/A,TRUE,"Cashflow";"HSSH Budget years sterling",#N/A,TRUE,"Balance Sheet"}</definedName>
    <definedName name="eee" localSheetId="5" hidden="1">{"HSSH Budget years sterling",#N/A,TRUE,"Profit and Loss";"HSSH Budget years sterling",#N/A,TRUE,"Firm capex";"HSSH Budget years sterling",#N/A,TRUE,"Gross profit analysis";"HSSH Budget years sterling",#N/A,TRUE,"Cashflow";"HSSH Budget years sterling",#N/A,TRUE,"Balance Sheet"}</definedName>
    <definedName name="eee" localSheetId="3" hidden="1">{"HSSH Budget years sterling",#N/A,TRUE,"Profit and Loss";"HSSH Budget years sterling",#N/A,TRUE,"Firm capex";"HSSH Budget years sterling",#N/A,TRUE,"Gross profit analysis";"HSSH Budget years sterling",#N/A,TRUE,"Cashflow";"HSSH Budget years sterling",#N/A,TRUE,"Balance Sheet"}</definedName>
    <definedName name="eee" localSheetId="1" hidden="1">{"HSSH Budget years sterling",#N/A,TRUE,"Profit and Loss";"HSSH Budget years sterling",#N/A,TRUE,"Firm capex";"HSSH Budget years sterling",#N/A,TRUE,"Gross profit analysis";"HSSH Budget years sterling",#N/A,TRUE,"Cashflow";"HSSH Budget years sterling",#N/A,TRUE,"Balance Sheet"}</definedName>
    <definedName name="eee" hidden="1">{"HSSH Budget years sterling",#N/A,TRUE,"Profit and Loss";"HSSH Budget years sterling",#N/A,TRUE,"Firm capex";"HSSH Budget years sterling",#N/A,TRUE,"Gross profit analysis";"HSSH Budget years sterling",#N/A,TRUE,"Cashflow";"HSSH Budget years sterling",#N/A,TRUE,"Balance Sheet"}</definedName>
    <definedName name="eeee" localSheetId="0" hidden="1">{"Tariff - Tariff",#N/A,TRUE,"Tariff";"Tariff 1 - Tariff",#N/A,TRUE,"Tariff"}</definedName>
    <definedName name="eeee" localSheetId="4" hidden="1">{"Tariff - Tariff",#N/A,TRUE,"Tariff";"Tariff 1 - Tariff",#N/A,TRUE,"Tariff"}</definedName>
    <definedName name="eeee" localSheetId="6" hidden="1">{"Tariff - Tariff",#N/A,TRUE,"Tariff";"Tariff 1 - Tariff",#N/A,TRUE,"Tariff"}</definedName>
    <definedName name="eeee" localSheetId="5" hidden="1">{"Tariff - Tariff",#N/A,TRUE,"Tariff";"Tariff 1 - Tariff",#N/A,TRUE,"Tariff"}</definedName>
    <definedName name="eeee" localSheetId="3" hidden="1">{"Tariff - Tariff",#N/A,TRUE,"Tariff";"Tariff 1 - Tariff",#N/A,TRUE,"Tariff"}</definedName>
    <definedName name="eeee" localSheetId="1" hidden="1">{"Tariff - Tariff",#N/A,TRUE,"Tariff";"Tariff 1 - Tariff",#N/A,TRUE,"Tariff"}</definedName>
    <definedName name="eeee" hidden="1">{"Tariff - Tariff",#N/A,TRUE,"Tariff";"Tariff 1 - Tariff",#N/A,TRUE,"Tariff"}</definedName>
    <definedName name="eeeee" localSheetId="0">'[243]Other notes'!#REF!</definedName>
    <definedName name="eeeee" localSheetId="4">'[243]Other notes'!#REF!</definedName>
    <definedName name="eeeee" localSheetId="6">'[243]Other notes'!#REF!</definedName>
    <definedName name="eeeee" localSheetId="5">'[244]Other notes'!#REF!</definedName>
    <definedName name="eeeee" localSheetId="3">'[243]Other notes'!#REF!</definedName>
    <definedName name="eeeee" localSheetId="1">'[243]Other notes'!#REF!</definedName>
    <definedName name="eeeee">'[244]Other notes'!#REF!</definedName>
    <definedName name="eeeeeeee" localSheetId="0" hidden="1">{#N/A,#N/A,TRUE,"Sheet1"}</definedName>
    <definedName name="eeeeeeee" localSheetId="4" hidden="1">{#N/A,#N/A,TRUE,"Sheet1"}</definedName>
    <definedName name="eeeeeeee" localSheetId="6" hidden="1">{#N/A,#N/A,TRUE,"Sheet1"}</definedName>
    <definedName name="eeeeeeee" localSheetId="5" hidden="1">{#N/A,#N/A,TRUE,"Sheet1"}</definedName>
    <definedName name="eeeeeeee" localSheetId="3" hidden="1">{#N/A,#N/A,TRUE,"Sheet1"}</definedName>
    <definedName name="eeeeeeee" localSheetId="1" hidden="1">{#N/A,#N/A,TRUE,"Sheet1"}</definedName>
    <definedName name="eeeeeeee" hidden="1">{#N/A,#N/A,TRUE,"Sheet1"}</definedName>
    <definedName name="EENWC">#N/A</definedName>
    <definedName name="eesh">#REF!</definedName>
    <definedName name="efedd" localSheetId="0"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efedd" localSheetId="4"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efedd" localSheetId="6"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efedd" localSheetId="5"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efedd" localSheetId="3"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efedd" localSheetId="1"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efedd"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efn"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efn"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efn"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efn"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efn"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efn"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efn"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EG_PROJ">[156]Macro!#REF!</definedName>
    <definedName name="eghe" localSheetId="0" hidden="1">{"Tariff - Tariff",#N/A,TRUE,"Tariff";"Tariff 1 - Tariff",#N/A,TRUE,"Tariff"}</definedName>
    <definedName name="eghe" localSheetId="4" hidden="1">{"Tariff - Tariff",#N/A,TRUE,"Tariff";"Tariff 1 - Tariff",#N/A,TRUE,"Tariff"}</definedName>
    <definedName name="eghe" localSheetId="6" hidden="1">{"Tariff - Tariff",#N/A,TRUE,"Tariff";"Tariff 1 - Tariff",#N/A,TRUE,"Tariff"}</definedName>
    <definedName name="eghe" localSheetId="5" hidden="1">{"Tariff - Tariff",#N/A,TRUE,"Tariff";"Tariff 1 - Tariff",#N/A,TRUE,"Tariff"}</definedName>
    <definedName name="eghe" localSheetId="3" hidden="1">{"Tariff - Tariff",#N/A,TRUE,"Tariff";"Tariff 1 - Tariff",#N/A,TRUE,"Tariff"}</definedName>
    <definedName name="eghe" localSheetId="1" hidden="1">{"Tariff - Tariff",#N/A,TRUE,"Tariff";"Tariff 1 - Tariff",#N/A,TRUE,"Tariff"}</definedName>
    <definedName name="eghe" hidden="1">{"Tariff - Tariff",#N/A,TRUE,"Tariff";"Tariff 1 - Tariff",#N/A,TRUE,"Tariff"}</definedName>
    <definedName name="EGU">#REF!</definedName>
    <definedName name="egwgt">#REF!</definedName>
    <definedName name="eht" localSheetId="0" hidden="1">{"REP1",#N/A,FALSE,"HSSA-LOG"}</definedName>
    <definedName name="eht" localSheetId="4" hidden="1">{"REP1",#N/A,FALSE,"HSSA-LOG"}</definedName>
    <definedName name="eht" localSheetId="6" hidden="1">{"REP1",#N/A,FALSE,"HSSA-LOG"}</definedName>
    <definedName name="eht" localSheetId="5" hidden="1">{"REP1",#N/A,FALSE,"HSSA-LOG"}</definedName>
    <definedName name="eht" localSheetId="3" hidden="1">{"REP1",#N/A,FALSE,"HSSA-LOG"}</definedName>
    <definedName name="eht" localSheetId="1" hidden="1">{"REP1",#N/A,FALSE,"HSSA-LOG"}</definedName>
    <definedName name="eht" hidden="1">{"REP1",#N/A,FALSE,"HSSA-LOG"}</definedName>
    <definedName name="ei">#REF!</definedName>
    <definedName name="eighteen_pct">#REF!</definedName>
    <definedName name="eighteen_pctneu">#REF!</definedName>
    <definedName name="Electric_Installation">#REF!</definedName>
    <definedName name="electrical">[167]Details!$D$10</definedName>
    <definedName name="Electricity" localSheetId="0"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mail">#REF!</definedName>
    <definedName name="EMP_BENFIT_EXP">#REF!</definedName>
    <definedName name="Empl_Name">'[245]Empl Code'!$E$2:$E$674</definedName>
    <definedName name="EMPLOYEES_ADVANCE" localSheetId="0">'[144]Trial00-01'!$C$356:$C$357</definedName>
    <definedName name="EMPLOYEES_ADVANCE" localSheetId="4">'[144]Trial00-01'!$C$356:$C$357</definedName>
    <definedName name="EMPLOYEES_ADVANCE" localSheetId="6">'[144]Trial00-01'!$C$356:$C$357</definedName>
    <definedName name="EMPLOYEES_ADVANCE" localSheetId="5">'[145]Trial00-01'!$C$356:$C$357</definedName>
    <definedName name="EMPLOYEES_ADVANCE" localSheetId="3">'[144]Trial00-01'!$C$356:$C$357</definedName>
    <definedName name="EMPLOYEES_ADVANCE" localSheetId="1">'[144]Trial00-01'!$C$356:$C$357</definedName>
    <definedName name="EMPLOYEES_ADVANCE">'[145]Trial00-01'!$C$356:$C$357</definedName>
    <definedName name="Enalapril" localSheetId="5">#REF!</definedName>
    <definedName name="Enalapril" localSheetId="3">#REF!</definedName>
    <definedName name="Enalapril" localSheetId="1">#REF!</definedName>
    <definedName name="Enalapril">#REF!</definedName>
    <definedName name="END" localSheetId="5">#REF!</definedName>
    <definedName name="END" localSheetId="3">#REF!</definedName>
    <definedName name="END" localSheetId="1">#REF!</definedName>
    <definedName name="END">#REF!</definedName>
    <definedName name="End_1" localSheetId="5">#REF!</definedName>
    <definedName name="End_1" localSheetId="3">#REF!</definedName>
    <definedName name="End_1" localSheetId="1">#REF!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 localSheetId="0">[72]Loan!$I$17:$I$376</definedName>
    <definedName name="End_Bal" localSheetId="4">[72]Loan!$I$17:$I$376</definedName>
    <definedName name="End_Bal" localSheetId="6">[72]Loan!$I$17:$I$376</definedName>
    <definedName name="End_Bal" localSheetId="5">[73]Loan!$I$17:$I$376</definedName>
    <definedName name="End_Bal" localSheetId="3">[72]Loan!$I$17:$I$376</definedName>
    <definedName name="End_Bal" localSheetId="1">[72]Loan!$I$17:$I$376</definedName>
    <definedName name="End_Bal">[73]Loan!$I$17:$I$376</definedName>
    <definedName name="Ende" localSheetId="5">#REF!</definedName>
    <definedName name="Ende" localSheetId="3">#REF!</definedName>
    <definedName name="Ende" localSheetId="1">#REF!</definedName>
    <definedName name="Ende">#REF!</definedName>
    <definedName name="EndingAcqHeadCount" localSheetId="0">'[148]Input-Function'!#REF!</definedName>
    <definedName name="EndingAcqHeadCount" localSheetId="4">'[148]Input-Function'!#REF!</definedName>
    <definedName name="EndingAcqHeadCount" localSheetId="6">'[148]Input-Function'!#REF!</definedName>
    <definedName name="EndingAcqHeadCount" localSheetId="5">'[149]Input-Function'!#REF!</definedName>
    <definedName name="EndingAcqHeadCount" localSheetId="3">'[148]Input-Function'!#REF!</definedName>
    <definedName name="EndingAcqHeadCount" localSheetId="1">'[148]Input-Function'!#REF!</definedName>
    <definedName name="EndingAcqHeadCount">'[149]Input-Function'!#REF!</definedName>
    <definedName name="ENGEL" localSheetId="5" hidden="1">#REF!</definedName>
    <definedName name="ENGEL" localSheetId="3" hidden="1">#REF!</definedName>
    <definedName name="ENGEL" localSheetId="1" hidden="1">#REF!</definedName>
    <definedName name="ENGEL" hidden="1">#REF!</definedName>
    <definedName name="ENGG" localSheetId="5">#REF!</definedName>
    <definedName name="ENGG" localSheetId="3">#REF!</definedName>
    <definedName name="ENGG" localSheetId="1">#REF!</definedName>
    <definedName name="ENGG">#REF!</definedName>
    <definedName name="ENGL" localSheetId="5">#REF!</definedName>
    <definedName name="ENGL" localSheetId="3">#REF!</definedName>
    <definedName name="ENGL" localSheetId="1">#REF!</definedName>
    <definedName name="ENGL">#REF!</definedName>
    <definedName name="ENGLAND">#REF!</definedName>
    <definedName name="ENTER">#REF!</definedName>
    <definedName name="ENTITY">[100]CountryList!$J$2</definedName>
    <definedName name="Entity1">'[86]Hyp-mstr'!$A$2:$A$10</definedName>
    <definedName name="entity2" localSheetId="0">'[15]Hyp-mstr'!$A$2:$A$10</definedName>
    <definedName name="entity2" localSheetId="4">'[15]Hyp-mstr'!$A$2:$A$10</definedName>
    <definedName name="entity2" localSheetId="6">'[15]Hyp-mstr'!$A$2:$A$10</definedName>
    <definedName name="entity2" localSheetId="5">'[16]Hyp-mstr'!$A$2:$A$10</definedName>
    <definedName name="entity2" localSheetId="3">'[15]Hyp-mstr'!$A$2:$A$10</definedName>
    <definedName name="entity2" localSheetId="1">'[15]Hyp-mstr'!$A$2:$A$10</definedName>
    <definedName name="entity2">'[16]Hyp-mstr'!$A$2:$A$10</definedName>
    <definedName name="entity3" localSheetId="0">'[15]Hyp-mstr'!$A$2:$A$10</definedName>
    <definedName name="entity3" localSheetId="4">'[15]Hyp-mstr'!$A$2:$A$10</definedName>
    <definedName name="entity3" localSheetId="6">'[15]Hyp-mstr'!$A$2:$A$10</definedName>
    <definedName name="entity3" localSheetId="5">'[16]Hyp-mstr'!$A$2:$A$10</definedName>
    <definedName name="entity3" localSheetId="3">'[15]Hyp-mstr'!$A$2:$A$10</definedName>
    <definedName name="entity3" localSheetId="1">'[15]Hyp-mstr'!$A$2:$A$10</definedName>
    <definedName name="entity3">'[16]Hyp-mstr'!$A$2:$A$10</definedName>
    <definedName name="EntityChoice">[160]Settings!$B$7</definedName>
    <definedName name="EntityCurrency">[160]Settings!$B$10</definedName>
    <definedName name="EPABX">[167]Details!#REF!</definedName>
    <definedName name="EPMWorkbookOptions_1" hidden="1">"SAEAAB|LCAAAAAAABADtvQdgHEmWJSYvbcp7f0r1StfgdKEIgGATJNiQQBDswYjN5pLsHWlHIymrKoHKZVZlXWYWQMztnbz33nvvvffee||997o7nU4n99//P1xmZAFs9s5K2smeIYCqyB8/fnwfPyIe/x7vFmV6mddNUS0/|2h3vPNRmi|n1axYXnz20bo939799KPf4|g3Th5/t6rfTqrq7Zerlpo2Kb23bB69a4rPPpq37erR3btXV1fjq3v"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"jqr64u7ezs3v39/7i|evpPF9k28WyabPlNP/IvjW7|a2PqNc0ffwqP6/zZv7l8stVvjw6z8omf3w3/JDbnZR5Vj/N2uzL5evsMjctux9zWzOWl3XV5tM2n5nW/S/C9lez9C6IYRsqNY7|H0p|MExIAQAA"</definedName>
    <definedName name="EQ">'[246]Store Opening Dates'!$C$1:$C$65536</definedName>
    <definedName name="Eqpt">'[247]3645-9_1_96'!#REF!</definedName>
    <definedName name="Eqpt_Price">'[247]3645-9_1_96'!#REF!</definedName>
    <definedName name="Eqpt_Qty">'[247]3645-9_1_96'!#REF!</definedName>
    <definedName name="EQUIPMENT_RESALE">[201]Asset!#REF!</definedName>
    <definedName name="Er" localSheetId="4">#REF!</definedName>
    <definedName name="Er" localSheetId="5">#REF!</definedName>
    <definedName name="Er" localSheetId="3">#REF!</definedName>
    <definedName name="Er" localSheetId="1">#REF!</definedName>
    <definedName name="Er">#REF!</definedName>
    <definedName name="ER_SGD_Assets" localSheetId="4">#REF!</definedName>
    <definedName name="ER_SGD_Assets" localSheetId="5">#REF!</definedName>
    <definedName name="ER_SGD_Assets" localSheetId="3">#REF!</definedName>
    <definedName name="ER_SGD_Assets" localSheetId="1">#REF!</definedName>
    <definedName name="ER_SGD_Assets">#REF!</definedName>
    <definedName name="ER_SGD_Liabilities" localSheetId="4">#REF!</definedName>
    <definedName name="ER_SGD_Liabilities" localSheetId="5">#REF!</definedName>
    <definedName name="ER_SGD_Liabilities" localSheetId="3">#REF!</definedName>
    <definedName name="ER_SGD_Liabilities" localSheetId="1">#REF!</definedName>
    <definedName name="ER_SGD_Liabilities">#REF!</definedName>
    <definedName name="ER_SGD_PL">#REF!</definedName>
    <definedName name="ER_UKP_Assets">#REF!</definedName>
    <definedName name="ER_UKP_Liabilities">#REF!</definedName>
    <definedName name="ER_UKP_PL">#REF!</definedName>
    <definedName name="ER_UKP_RS">#REF!</definedName>
    <definedName name="eratret" localSheetId="0">'[30]FORM-16'!#REF!</definedName>
    <definedName name="eratret" localSheetId="4">'[30]FORM-16'!#REF!</definedName>
    <definedName name="eratret" localSheetId="6">'[30]FORM-16'!#REF!</definedName>
    <definedName name="eratret" localSheetId="5">'[31]FORM-16'!#REF!</definedName>
    <definedName name="eratret" localSheetId="3">'[30]FORM-16'!#REF!</definedName>
    <definedName name="eratret" localSheetId="1">'[30]FORM-16'!#REF!</definedName>
    <definedName name="eratret">'[31]FORM-16'!#REF!</definedName>
    <definedName name="eray" localSheetId="0">'[232]cover for tax'!$A$43:$E$65</definedName>
    <definedName name="eray" localSheetId="4">'[232]cover for tax'!$A$43:$E$65</definedName>
    <definedName name="eray" localSheetId="6">'[232]cover for tax'!$A$43:$E$65</definedName>
    <definedName name="eray" localSheetId="5">'[233]cover for tax'!$A$43:$E$65</definedName>
    <definedName name="eray" localSheetId="3">'[232]cover for tax'!$A$43:$E$65</definedName>
    <definedName name="eray" localSheetId="1">'[232]cover for tax'!$A$43:$E$65</definedName>
    <definedName name="eray">'[233]cover for tax'!$A$43:$E$65</definedName>
    <definedName name="ERC" localSheetId="5">#REF!</definedName>
    <definedName name="ERC" localSheetId="3">#REF!</definedName>
    <definedName name="ERC" localSheetId="1">#REF!</definedName>
    <definedName name="ERC">#REF!</definedName>
    <definedName name="ere" localSheetId="0" hidden="1">{"summary - summary",#N/A,TRUE,"Summary";"summary - summary 1",#N/A,TRUE,"Summary"}</definedName>
    <definedName name="ere" localSheetId="4" hidden="1">{"summary - summary",#N/A,TRUE,"Summary";"summary - summary 1",#N/A,TRUE,"Summary"}</definedName>
    <definedName name="ere" localSheetId="6" hidden="1">{"summary - summary",#N/A,TRUE,"Summary";"summary - summary 1",#N/A,TRUE,"Summary"}</definedName>
    <definedName name="ere" localSheetId="5" hidden="1">{"summary - summary",#N/A,TRUE,"Summary";"summary - summary 1",#N/A,TRUE,"Summary"}</definedName>
    <definedName name="ere" localSheetId="3" hidden="1">{"summary - summary",#N/A,TRUE,"Summary";"summary - summary 1",#N/A,TRUE,"Summary"}</definedName>
    <definedName name="ere" localSheetId="1" hidden="1">{"summary - summary",#N/A,TRUE,"Summary";"summary - summary 1",#N/A,TRUE,"Summary"}</definedName>
    <definedName name="ere" hidden="1">{"summary - summary",#N/A,TRUE,"Summary";"summary - summary 1",#N/A,TRUE,"Summary"}</definedName>
    <definedName name="erq" localSheetId="0" hidden="1">{#N/A,#N/A,FALSE,"AUDIT-MWOS"}</definedName>
    <definedName name="erq" localSheetId="4" hidden="1">{#N/A,#N/A,FALSE,"AUDIT-MWOS"}</definedName>
    <definedName name="erq" localSheetId="6" hidden="1">{#N/A,#N/A,FALSE,"AUDIT-MWOS"}</definedName>
    <definedName name="erq" localSheetId="5" hidden="1">{#N/A,#N/A,FALSE,"AUDIT-MWOS"}</definedName>
    <definedName name="erq" localSheetId="3" hidden="1">{#N/A,#N/A,FALSE,"AUDIT-MWOS"}</definedName>
    <definedName name="erq" localSheetId="1" hidden="1">{#N/A,#N/A,FALSE,"AUDIT-MWOS"}</definedName>
    <definedName name="erq" hidden="1">{#N/A,#N/A,FALSE,"AUDIT-MWOS"}</definedName>
    <definedName name="ersy" localSheetId="0">'[232]cover for tax'!$A$43:$E$65</definedName>
    <definedName name="ersy" localSheetId="4">'[232]cover for tax'!$A$43:$E$65</definedName>
    <definedName name="ersy" localSheetId="6">'[232]cover for tax'!$A$43:$E$65</definedName>
    <definedName name="ersy" localSheetId="5">'[233]cover for tax'!$A$43:$E$65</definedName>
    <definedName name="ersy" localSheetId="3">'[232]cover for tax'!$A$43:$E$65</definedName>
    <definedName name="ersy" localSheetId="1">'[232]cover for tax'!$A$43:$E$65</definedName>
    <definedName name="ersy">'[233]cover for tax'!$A$43:$E$65</definedName>
    <definedName name="ert" localSheetId="0" hidden="1">{"CEA Group Budget years USD",#N/A,TRUE,"Profit and Loss";"CEA Group Budget years USD",#N/A,TRUE,"Firm capex";"CEA Group Budget years USD",#N/A,TRUE,"Gross profit analysis";"CEA Group Budget years USD",#N/A,TRUE,"Cashflow";"CEA Group Budget years USD",#N/A,TRUE,"Balance Sheet"}</definedName>
    <definedName name="ert" localSheetId="4" hidden="1">{"CEA Group Budget years USD",#N/A,TRUE,"Profit and Loss";"CEA Group Budget years USD",#N/A,TRUE,"Firm capex";"CEA Group Budget years USD",#N/A,TRUE,"Gross profit analysis";"CEA Group Budget years USD",#N/A,TRUE,"Cashflow";"CEA Group Budget years USD",#N/A,TRUE,"Balance Sheet"}</definedName>
    <definedName name="ert" localSheetId="6" hidden="1">{"CEA Group Budget years USD",#N/A,TRUE,"Profit and Loss";"CEA Group Budget years USD",#N/A,TRUE,"Firm capex";"CEA Group Budget years USD",#N/A,TRUE,"Gross profit analysis";"CEA Group Budget years USD",#N/A,TRUE,"Cashflow";"CEA Group Budget years USD",#N/A,TRUE,"Balance Sheet"}</definedName>
    <definedName name="ert" localSheetId="5" hidden="1">{"CEA Group Budget years USD",#N/A,TRUE,"Profit and Loss";"CEA Group Budget years USD",#N/A,TRUE,"Firm capex";"CEA Group Budget years USD",#N/A,TRUE,"Gross profit analysis";"CEA Group Budget years USD",#N/A,TRUE,"Cashflow";"CEA Group Budget years USD",#N/A,TRUE,"Balance Sheet"}</definedName>
    <definedName name="ert" localSheetId="3" hidden="1">{"CEA Group Budget years USD",#N/A,TRUE,"Profit and Loss";"CEA Group Budget years USD",#N/A,TRUE,"Firm capex";"CEA Group Budget years USD",#N/A,TRUE,"Gross profit analysis";"CEA Group Budget years USD",#N/A,TRUE,"Cashflow";"CEA Group Budget years USD",#N/A,TRUE,"Balance Sheet"}</definedName>
    <definedName name="ert" localSheetId="1" hidden="1">{"CEA Group Budget years USD",#N/A,TRUE,"Profit and Loss";"CEA Group Budget years USD",#N/A,TRUE,"Firm capex";"CEA Group Budget years USD",#N/A,TRUE,"Gross profit analysis";"CEA Group Budget years USD",#N/A,TRUE,"Cashflow";"CEA Group Budget years USD",#N/A,TRUE,"Balance Sheet"}</definedName>
    <definedName name="ert" hidden="1">{"CEA Group Budget years USD",#N/A,TRUE,"Profit and Loss";"CEA Group Budget years USD",#N/A,TRUE,"Firm capex";"CEA Group Budget years USD",#N/A,TRUE,"Gross profit analysis";"CEA Group Budget years USD",#N/A,TRUE,"Cashflow";"CEA Group Budget years USD",#N/A,TRUE,"Balance Sheet"}</definedName>
    <definedName name="erteat" localSheetId="0">'[30]FORM-16'!#REF!</definedName>
    <definedName name="erteat" localSheetId="4">'[30]FORM-16'!#REF!</definedName>
    <definedName name="erteat" localSheetId="6">'[30]FORM-16'!#REF!</definedName>
    <definedName name="erteat" localSheetId="5">'[31]FORM-16'!#REF!</definedName>
    <definedName name="erteat" localSheetId="3">'[30]FORM-16'!#REF!</definedName>
    <definedName name="erteat" localSheetId="1">'[30]FORM-16'!#REF!</definedName>
    <definedName name="erteat">'[31]FORM-16'!#REF!</definedName>
    <definedName name="ertet" localSheetId="0">'[30]FORM-16'!#REF!</definedName>
    <definedName name="ertet" localSheetId="4">'[30]FORM-16'!#REF!</definedName>
    <definedName name="ertet" localSheetId="6">'[30]FORM-16'!#REF!</definedName>
    <definedName name="ertet" localSheetId="5">'[31]FORM-16'!#REF!</definedName>
    <definedName name="ertet" localSheetId="3">'[30]FORM-16'!#REF!</definedName>
    <definedName name="ertet" localSheetId="1">'[30]FORM-16'!#REF!</definedName>
    <definedName name="ertet">'[31]FORM-16'!#REF!</definedName>
    <definedName name="ery"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ry"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ry"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ry"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ry"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ry"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ry"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eryq43y7" localSheetId="0">'[237]FORM-16'!$A$63:$J$135</definedName>
    <definedName name="eryq43y7" localSheetId="4">'[237]FORM-16'!$A$63:$J$135</definedName>
    <definedName name="eryq43y7" localSheetId="6">'[237]FORM-16'!$A$63:$J$135</definedName>
    <definedName name="eryq43y7" localSheetId="5">'[238]FORM-16'!$A$63:$J$135</definedName>
    <definedName name="eryq43y7" localSheetId="3">'[237]FORM-16'!$A$63:$J$135</definedName>
    <definedName name="eryq43y7" localSheetId="1">'[237]FORM-16'!$A$63:$J$135</definedName>
    <definedName name="eryq43y7">'[238]FORM-16'!$A$63:$J$135</definedName>
    <definedName name="eryrtjhgbnfg">#N/A</definedName>
    <definedName name="ese" localSheetId="5">#REF!</definedName>
    <definedName name="ese" localSheetId="3">#REF!</definedName>
    <definedName name="ese" localSheetId="1">#REF!</definedName>
    <definedName name="ese">#REF!</definedName>
    <definedName name="ESL" localSheetId="5">#REF!</definedName>
    <definedName name="ESL" localSheetId="3">#REF!</definedName>
    <definedName name="ESL" localSheetId="1">#REF!</definedName>
    <definedName name="ESL">#REF!</definedName>
    <definedName name="Esomeprz_meg" localSheetId="5">#REF!</definedName>
    <definedName name="Esomeprz_meg" localSheetId="3">#REF!</definedName>
    <definedName name="Esomeprz_meg" localSheetId="1">#REF!</definedName>
    <definedName name="Esomeprz_meg">#REF!</definedName>
    <definedName name="EssAliasTable">"Default"</definedName>
    <definedName name="EssLatest">"P01"</definedName>
    <definedName name="EssOptions">"A3100010000110000000001100120_01-09#NoAccess"</definedName>
    <definedName name="EST">#REF!</definedName>
    <definedName name="esteem_II">#REF!</definedName>
    <definedName name="ESTIMATE">#REF!</definedName>
    <definedName name="et">#REF!</definedName>
    <definedName name="et4twq" localSheetId="0">'[30]FORM-16'!#REF!</definedName>
    <definedName name="et4twq" localSheetId="4">'[30]FORM-16'!#REF!</definedName>
    <definedName name="et4twq" localSheetId="6">'[30]FORM-16'!#REF!</definedName>
    <definedName name="et4twq" localSheetId="5">'[31]FORM-16'!#REF!</definedName>
    <definedName name="et4twq" localSheetId="3">'[30]FORM-16'!#REF!</definedName>
    <definedName name="et4twq" localSheetId="1">'[30]FORM-16'!#REF!</definedName>
    <definedName name="et4twq">'[31]FORM-16'!#REF!</definedName>
    <definedName name="eta34t" localSheetId="0">'[30]FORM-16'!#REF!</definedName>
    <definedName name="eta34t" localSheetId="4">'[30]FORM-16'!#REF!</definedName>
    <definedName name="eta34t" localSheetId="6">'[30]FORM-16'!#REF!</definedName>
    <definedName name="eta34t" localSheetId="5">'[31]FORM-16'!#REF!</definedName>
    <definedName name="eta34t" localSheetId="3">'[30]FORM-16'!#REF!</definedName>
    <definedName name="eta34t" localSheetId="1">'[30]FORM-16'!#REF!</definedName>
    <definedName name="eta34t">'[31]FORM-16'!#REF!</definedName>
    <definedName name="etaet" localSheetId="0">'[30]FORM-16'!#REF!</definedName>
    <definedName name="etaet" localSheetId="4">'[30]FORM-16'!#REF!</definedName>
    <definedName name="etaet" localSheetId="6">'[30]FORM-16'!#REF!</definedName>
    <definedName name="etaet" localSheetId="5">'[31]FORM-16'!#REF!</definedName>
    <definedName name="etaet" localSheetId="3">'[30]FORM-16'!#REF!</definedName>
    <definedName name="etaet" localSheetId="1">'[30]FORM-16'!#REF!</definedName>
    <definedName name="etaet">'[31]FORM-16'!#REF!</definedName>
    <definedName name="etisha_II" localSheetId="4">#REF!</definedName>
    <definedName name="etisha_II" localSheetId="5">#REF!</definedName>
    <definedName name="etisha_II" localSheetId="3">#REF!</definedName>
    <definedName name="etisha_II" localSheetId="1">#REF!</definedName>
    <definedName name="etisha_II">#REF!</definedName>
    <definedName name="ETP" localSheetId="4">#REF!</definedName>
    <definedName name="ETP" localSheetId="5">#REF!</definedName>
    <definedName name="ETP" localSheetId="3">#REF!</definedName>
    <definedName name="ETP" localSheetId="1">#REF!</definedName>
    <definedName name="ETP">#REF!</definedName>
    <definedName name="etu" localSheetId="0">'[105]FORM-16'!$A$63:$J$135</definedName>
    <definedName name="etu" localSheetId="4">'[105]FORM-16'!$A$63:$J$135</definedName>
    <definedName name="etu" localSheetId="6">'[105]FORM-16'!$A$63:$J$135</definedName>
    <definedName name="etu" localSheetId="5">'[106]FORM-16'!$A$63:$J$135</definedName>
    <definedName name="etu" localSheetId="3">'[105]FORM-16'!$A$63:$J$135</definedName>
    <definedName name="etu" localSheetId="1">'[105]FORM-16'!$A$63:$J$135</definedName>
    <definedName name="etu">'[106]FORM-16'!$A$63:$J$135</definedName>
    <definedName name="etueetyhgfh3rw">#N/A</definedName>
    <definedName name="etuytujdghrteh">#N/A</definedName>
    <definedName name="EUHQ">#REF!</definedName>
    <definedName name="euivalidation">#REF!</definedName>
    <definedName name="EUR">1.95583</definedName>
    <definedName name="EURBOR" localSheetId="0">[221]Intaccrual!#REF!</definedName>
    <definedName name="EURBOR" localSheetId="4">[221]Intaccrual!#REF!</definedName>
    <definedName name="EURBOR" localSheetId="6">[221]Intaccrual!#REF!</definedName>
    <definedName name="EURBOR" localSheetId="5">[222]Intaccrual!#REF!</definedName>
    <definedName name="EURBOR" localSheetId="3">[221]Intaccrual!#REF!</definedName>
    <definedName name="EURBOR" localSheetId="1">[221]Intaccrual!#REF!</definedName>
    <definedName name="EURBOR">[222]Intaccrual!#REF!</definedName>
    <definedName name="EURIBOR" localSheetId="5">#REF!</definedName>
    <definedName name="EURIBOR" localSheetId="3">#REF!</definedName>
    <definedName name="EURIBOR" localSheetId="1">#REF!</definedName>
    <definedName name="EURIBOR">#REF!</definedName>
    <definedName name="EURO" localSheetId="5">#REF!</definedName>
    <definedName name="EURO" localSheetId="3">#REF!</definedName>
    <definedName name="EURO" localSheetId="1">#REF!</definedName>
    <definedName name="EURO">#REF!</definedName>
    <definedName name="EUROPEAN_HQ" localSheetId="5">#REF!</definedName>
    <definedName name="EUROPEAN_HQ" localSheetId="3">#REF!</definedName>
    <definedName name="EUROPEAN_HQ" localSheetId="1">#REF!</definedName>
    <definedName name="EUROPEAN_HQ">#REF!</definedName>
    <definedName name="EV__EVCOM_OPTIONS__" hidden="1">8</definedName>
    <definedName name="EV__EXPOPTIONS__" hidden="1">0</definedName>
    <definedName name="EV__LASTREFTIME__" hidden="1">"(GMT+05:30)5/14/2016 12:27:02 PM"</definedName>
    <definedName name="EV__MAXEXPCOLS__" hidden="1">100</definedName>
    <definedName name="EV__MAXEXPROWS__" hidden="1">1000</definedName>
    <definedName name="EV__MEMORYCVW__" hidden="1">0</definedName>
    <definedName name="EV__WBEVMODE__" hidden="1">0</definedName>
    <definedName name="EV__WBREFOPTIONS__" hidden="1">134217732</definedName>
    <definedName name="EV__WBVERSION__" hidden="1">0</definedName>
    <definedName name="EVA">#REF!</definedName>
    <definedName name="EVAP">#REF!</definedName>
    <definedName name="EVAP2">#REF!</definedName>
    <definedName name="EWB">#REF!</definedName>
    <definedName name="ewd" localSheetId="0" hidden="1">{"CEI Budget years sterling",#N/A,TRUE,"Profit and Loss";"CEI Budget years sterling",#N/A,TRUE,"Firm capex";"CEI Budget years sterling",#N/A,TRUE,"Gross profit analysis";"CEI Budget years sterling",#N/A,TRUE,"Cashflow";"CEI Budget years sterling",#N/A,TRUE,"Balance Sheet"}</definedName>
    <definedName name="ewd" localSheetId="4" hidden="1">{"CEI Budget years sterling",#N/A,TRUE,"Profit and Loss";"CEI Budget years sterling",#N/A,TRUE,"Firm capex";"CEI Budget years sterling",#N/A,TRUE,"Gross profit analysis";"CEI Budget years sterling",#N/A,TRUE,"Cashflow";"CEI Budget years sterling",#N/A,TRUE,"Balance Sheet"}</definedName>
    <definedName name="ewd" localSheetId="6" hidden="1">{"CEI Budget years sterling",#N/A,TRUE,"Profit and Loss";"CEI Budget years sterling",#N/A,TRUE,"Firm capex";"CEI Budget years sterling",#N/A,TRUE,"Gross profit analysis";"CEI Budget years sterling",#N/A,TRUE,"Cashflow";"CEI Budget years sterling",#N/A,TRUE,"Balance Sheet"}</definedName>
    <definedName name="ewd" localSheetId="5" hidden="1">{"CEI Budget years sterling",#N/A,TRUE,"Profit and Loss";"CEI Budget years sterling",#N/A,TRUE,"Firm capex";"CEI Budget years sterling",#N/A,TRUE,"Gross profit analysis";"CEI Budget years sterling",#N/A,TRUE,"Cashflow";"CEI Budget years sterling",#N/A,TRUE,"Balance Sheet"}</definedName>
    <definedName name="ewd" localSheetId="3" hidden="1">{"CEI Budget years sterling",#N/A,TRUE,"Profit and Loss";"CEI Budget years sterling",#N/A,TRUE,"Firm capex";"CEI Budget years sterling",#N/A,TRUE,"Gross profit analysis";"CEI Budget years sterling",#N/A,TRUE,"Cashflow";"CEI Budget years sterling",#N/A,TRUE,"Balance Sheet"}</definedName>
    <definedName name="ewd" localSheetId="1" hidden="1">{"CEI Budget years sterling",#N/A,TRUE,"Profit and Loss";"CEI Budget years sterling",#N/A,TRUE,"Firm capex";"CEI Budget years sterling",#N/A,TRUE,"Gross profit analysis";"CEI Budget years sterling",#N/A,TRUE,"Cashflow";"CEI Budget years sterling",#N/A,TRUE,"Balance Sheet"}</definedName>
    <definedName name="ewd" hidden="1">{"CEI Budget years sterling",#N/A,TRUE,"Profit and Loss";"CEI Budget years sterling",#N/A,TRUE,"Firm capex";"CEI Budget years sterling",#N/A,TRUE,"Gross profit analysis";"CEI Budget years sterling",#N/A,TRUE,"Cashflow";"CEI Budget years sterling",#N/A,TRUE,"Balance Sheet"}</definedName>
    <definedName name="ewer">#REF!</definedName>
    <definedName name="EWGFEWg">#REF!</definedName>
    <definedName name="ewt">#REF!</definedName>
    <definedName name="ewtew" localSheetId="0">[40]entitlements!#REF!</definedName>
    <definedName name="ewtew" localSheetId="4">[40]entitlements!#REF!</definedName>
    <definedName name="ewtew" localSheetId="6">[40]entitlements!#REF!</definedName>
    <definedName name="ewtew" localSheetId="5">[41]entitlements!#REF!</definedName>
    <definedName name="ewtew" localSheetId="3">[40]entitlements!#REF!</definedName>
    <definedName name="ewtew" localSheetId="1">[40]entitlements!#REF!</definedName>
    <definedName name="ewtew">[41]entitlements!#REF!</definedName>
    <definedName name="ewtr" localSheetId="4">#REF!</definedName>
    <definedName name="ewtr" localSheetId="5">#REF!</definedName>
    <definedName name="ewtr" localSheetId="3">#REF!</definedName>
    <definedName name="ewtr" localSheetId="1">#REF!</definedName>
    <definedName name="ewtr">#REF!</definedName>
    <definedName name="EX" localSheetId="4">#REF!</definedName>
    <definedName name="EX" localSheetId="5">#REF!</definedName>
    <definedName name="EX" localSheetId="3">#REF!</definedName>
    <definedName name="EX" localSheetId="1">#REF!</definedName>
    <definedName name="EX">#REF!</definedName>
    <definedName name="EX_INDIA" localSheetId="4">#REF!</definedName>
    <definedName name="EX_INDIA" localSheetId="5">#REF!</definedName>
    <definedName name="EX_INDIA" localSheetId="3">#REF!</definedName>
    <definedName name="EX_INDIA" localSheetId="1">#REF!</definedName>
    <definedName name="EX_INDIA">#REF!</definedName>
    <definedName name="EXAMPLE">#REF!</definedName>
    <definedName name="exc" localSheetId="0" hidden="1">{"'Sheet1'!$A$4386:$N$4591"}</definedName>
    <definedName name="exc" localSheetId="4" hidden="1">{"'Sheet1'!$A$4386:$N$4591"}</definedName>
    <definedName name="exc" localSheetId="6" hidden="1">{"'Sheet1'!$A$4386:$N$4591"}</definedName>
    <definedName name="exc" localSheetId="5" hidden="1">{"'Sheet1'!$A$4386:$N$4591"}</definedName>
    <definedName name="exc" localSheetId="3" hidden="1">{"'Sheet1'!$A$4386:$N$4591"}</definedName>
    <definedName name="exc" localSheetId="1" hidden="1">{"'Sheet1'!$A$4386:$N$4591"}</definedName>
    <definedName name="exc" hidden="1">{"'Sheet1'!$A$4386:$N$4591"}</definedName>
    <definedName name="Exceptionals">#REF!</definedName>
    <definedName name="exchange">[248]!exchange</definedName>
    <definedName name="exempt" localSheetId="5">#REF!</definedName>
    <definedName name="exempt" localSheetId="3">#REF!</definedName>
    <definedName name="exempt" localSheetId="1">#REF!</definedName>
    <definedName name="exempt">#REF!</definedName>
    <definedName name="exhibit1" localSheetId="5">#REF!</definedName>
    <definedName name="exhibit1" localSheetId="3">#REF!</definedName>
    <definedName name="exhibit1" localSheetId="1">#REF!</definedName>
    <definedName name="exhibit1">#REF!</definedName>
    <definedName name="EXHT" hidden="1">15</definedName>
    <definedName name="Existante" localSheetId="0">[45]Cockpit!$B$12</definedName>
    <definedName name="Existante" localSheetId="4">[45]Cockpit!$B$12</definedName>
    <definedName name="Existante" localSheetId="6">[45]Cockpit!$B$12</definedName>
    <definedName name="Existante" localSheetId="5">[46]Cockpit!$B$12</definedName>
    <definedName name="Existante" localSheetId="3">[45]Cockpit!$B$12</definedName>
    <definedName name="Existante" localSheetId="1">[45]Cockpit!$B$12</definedName>
    <definedName name="Existante">[46]Cockpit!$B$12</definedName>
    <definedName name="ExNonExArea1" localSheetId="4">#REF!,#REF!,#REF!,#REF!</definedName>
    <definedName name="ExNonExArea1" localSheetId="5">#REF!,#REF!,#REF!,#REF!</definedName>
    <definedName name="ExNonExArea1" localSheetId="3">#REF!,#REF!,#REF!,#REF!</definedName>
    <definedName name="ExNonExArea1" localSheetId="1">#REF!,#REF!,#REF!,#REF!</definedName>
    <definedName name="ExNonExArea1">#REF!,#REF!,#REF!,#REF!</definedName>
    <definedName name="ExNonExArea2" localSheetId="5">#REF!</definedName>
    <definedName name="ExNonExArea2" localSheetId="3">#REF!</definedName>
    <definedName name="ExNonExArea2" localSheetId="1">#REF!</definedName>
    <definedName name="ExNonExArea2">#REF!</definedName>
    <definedName name="exp" localSheetId="5">#REF!</definedName>
    <definedName name="exp" localSheetId="3">#REF!</definedName>
    <definedName name="exp" localSheetId="1">#REF!</definedName>
    <definedName name="exp">#REF!</definedName>
    <definedName name="expected" localSheetId="5">#REF!</definedName>
    <definedName name="expected" localSheetId="3">#REF!</definedName>
    <definedName name="expected" localSheetId="1">#REF!</definedName>
    <definedName name="expected">#REF!</definedName>
    <definedName name="Expected_balance" localSheetId="5">'[91]Excess Calc'!#REF!</definedName>
    <definedName name="Expected_balance" localSheetId="3">'[91]Excess Calc'!#REF!</definedName>
    <definedName name="Expected_balance" localSheetId="1">'[91]Excess Calc'!#REF!</definedName>
    <definedName name="Expected_balance">'[91]Excess Calc'!#REF!</definedName>
    <definedName name="expected2" localSheetId="5">#REF!</definedName>
    <definedName name="expected2" localSheetId="3">#REF!</definedName>
    <definedName name="expected2" localSheetId="1">#REF!</definedName>
    <definedName name="expected2">#REF!</definedName>
    <definedName name="Expenses" localSheetId="5">#REF!</definedName>
    <definedName name="Expenses" localSheetId="3">#REF!</definedName>
    <definedName name="Expenses" localSheetId="1">#REF!</definedName>
    <definedName name="Expenses">#REF!</definedName>
    <definedName name="Expenses1" localSheetId="5">#REF!</definedName>
    <definedName name="Expenses1" localSheetId="3">#REF!</definedName>
    <definedName name="Expenses1" localSheetId="1">#REF!</definedName>
    <definedName name="Expenses1">#REF!</definedName>
    <definedName name="Expenses12">#REF!</definedName>
    <definedName name="ExpNutrTotal">#REF!</definedName>
    <definedName name="Export">#REF!</definedName>
    <definedName name="Export_Runoff">[249]NEARunoff!#REF!</definedName>
    <definedName name="Export_Sales0699" localSheetId="5">#REF!</definedName>
    <definedName name="Export_Sales0699" localSheetId="3">#REF!</definedName>
    <definedName name="Export_Sales0699" localSheetId="1">#REF!</definedName>
    <definedName name="Export_Sales0699">#REF!</definedName>
    <definedName name="Export_Sales992000" localSheetId="5">#REF!</definedName>
    <definedName name="Export_Sales992000" localSheetId="3">#REF!</definedName>
    <definedName name="Export_Sales992000" localSheetId="1">#REF!</definedName>
    <definedName name="Export_Sales992000">#REF!</definedName>
    <definedName name="Export_Trade" localSheetId="5">#REF!</definedName>
    <definedName name="Export_Trade" localSheetId="3">#REF!</definedName>
    <definedName name="Export_Trade" localSheetId="1">#REF!</definedName>
    <definedName name="Export_Trade">#REF!</definedName>
    <definedName name="ExportErrorCheck">#REF!</definedName>
    <definedName name="exports">#REF!</definedName>
    <definedName name="exposure_cat">#REF!</definedName>
    <definedName name="ExpOTCTotal">#REF!</definedName>
    <definedName name="ExpRxTotal">#REF!</definedName>
    <definedName name="ExternalPrograms">#REF!</definedName>
    <definedName name="EXTINT">#REF!</definedName>
    <definedName name="ExtProgs">#REF!</definedName>
    <definedName name="Extra_Pay" localSheetId="0">[72]Loan!$E$17:$E$376</definedName>
    <definedName name="Extra_Pay" localSheetId="4">[72]Loan!$E$17:$E$376</definedName>
    <definedName name="Extra_Pay" localSheetId="6">[72]Loan!$E$17:$E$376</definedName>
    <definedName name="Extra_Pay" localSheetId="5">[73]Loan!$E$17:$E$376</definedName>
    <definedName name="Extra_Pay" localSheetId="3">[72]Loan!$E$17:$E$376</definedName>
    <definedName name="Extra_Pay" localSheetId="1">[72]Loan!$E$17:$E$376</definedName>
    <definedName name="Extra_Pay">[73]Loan!$E$17:$E$376</definedName>
    <definedName name="Extra_Shift_Depreciation_on_Studio" localSheetId="5">#REF!</definedName>
    <definedName name="Extra_Shift_Depreciation_on_Studio" localSheetId="3">#REF!</definedName>
    <definedName name="Extra_Shift_Depreciation_on_Studio" localSheetId="1">#REF!</definedName>
    <definedName name="Extra_Shift_Depreciation_on_Studio">#REF!</definedName>
    <definedName name="_xlnm.Extract" localSheetId="5">#REF!</definedName>
    <definedName name="_xlnm.Extract" localSheetId="3">#REF!</definedName>
    <definedName name="_xlnm.Extract" localSheetId="1">#REF!</definedName>
    <definedName name="_xlnm.Extract">#REF!</definedName>
    <definedName name="extraoper.inc.exp." localSheetId="5">#REF!</definedName>
    <definedName name="extraoper.inc.exp." localSheetId="3">#REF!</definedName>
    <definedName name="extraoper.inc.exp." localSheetId="1">#REF!</definedName>
    <definedName name="extraoper.inc.exp.">#REF!</definedName>
    <definedName name="extraoperexp.">#REF!</definedName>
    <definedName name="extraoperinc.">#REF!</definedName>
    <definedName name="EXTSAL">[92]Cover!$B$13</definedName>
    <definedName name="EY5Y" localSheetId="0">'[101]FORM-16'!#REF!</definedName>
    <definedName name="EY5Y" localSheetId="4">'[101]FORM-16'!#REF!</definedName>
    <definedName name="EY5Y" localSheetId="6">'[101]FORM-16'!#REF!</definedName>
    <definedName name="EY5Y" localSheetId="5">'[102]FORM-16'!#REF!</definedName>
    <definedName name="EY5Y" localSheetId="3">'[101]FORM-16'!#REF!</definedName>
    <definedName name="EY5Y" localSheetId="1">'[101]FORM-16'!#REF!</definedName>
    <definedName name="EY5Y">'[102]FORM-16'!#REF!</definedName>
    <definedName name="e投资性房地产" localSheetId="5">#REF!</definedName>
    <definedName name="e投资性房地产" localSheetId="3">#REF!</definedName>
    <definedName name="e投资性房地产" localSheetId="1">#REF!</definedName>
    <definedName name="e投资性房地产">#REF!</definedName>
    <definedName name="f" localSheetId="5">#REF!</definedName>
    <definedName name="f" localSheetId="3">#REF!</definedName>
    <definedName name="f" localSheetId="1">#REF!</definedName>
    <definedName name="f">#REF!</definedName>
    <definedName name="F.1">#N/A</definedName>
    <definedName name="F_AccountsA" localSheetId="4">#REF!</definedName>
    <definedName name="F_AccountsA" localSheetId="5">#REF!</definedName>
    <definedName name="F_AccountsA" localSheetId="3">#REF!</definedName>
    <definedName name="F_AccountsA" localSheetId="1">#REF!</definedName>
    <definedName name="F_AccountsA">#REF!</definedName>
    <definedName name="F_AccountsB" localSheetId="4">#REF!</definedName>
    <definedName name="F_AccountsB" localSheetId="5">#REF!</definedName>
    <definedName name="F_AccountsB" localSheetId="3">#REF!</definedName>
    <definedName name="F_AccountsB" localSheetId="1">#REF!</definedName>
    <definedName name="F_AccountsB">#REF!</definedName>
    <definedName name="F_AccountsC" localSheetId="4">#REF!</definedName>
    <definedName name="F_AccountsC" localSheetId="5">#REF!</definedName>
    <definedName name="F_AccountsC" localSheetId="3">#REF!</definedName>
    <definedName name="F_AccountsC" localSheetId="1">#REF!</definedName>
    <definedName name="F_AccountsC">#REF!</definedName>
    <definedName name="F_AccountsD">#REF!</definedName>
    <definedName name="F_AccountsE">#REF!</definedName>
    <definedName name="F_AccountsF">#REF!</definedName>
    <definedName name="F_F">#REF!</definedName>
    <definedName name="F_Patel">#REF!</definedName>
    <definedName name="F_SHIFT_SUM" localSheetId="0">[74]Sheet1!$A$1625:$M$1681</definedName>
    <definedName name="F_SHIFT_SUM" localSheetId="4">[74]Sheet1!$A$1625:$M$1681</definedName>
    <definedName name="F_SHIFT_SUM" localSheetId="6">[74]Sheet1!$A$1625:$M$1681</definedName>
    <definedName name="F_SHIFT_SUM" localSheetId="5">[75]Sheet1!$A$1625:$M$1681</definedName>
    <definedName name="F_SHIFT_SUM" localSheetId="3">[74]Sheet1!$A$1625:$M$1681</definedName>
    <definedName name="F_SHIFT_SUM" localSheetId="1">[74]Sheet1!$A$1625:$M$1681</definedName>
    <definedName name="F_SHIFT_SUM">[75]Sheet1!$A$1625:$M$1681</definedName>
    <definedName name="F16_1" localSheetId="4">#REF!</definedName>
    <definedName name="F16_1" localSheetId="5">#REF!</definedName>
    <definedName name="F16_1" localSheetId="3">#REF!</definedName>
    <definedName name="F16_1" localSheetId="1">#REF!</definedName>
    <definedName name="F16_1">#REF!</definedName>
    <definedName name="F16_2" localSheetId="4">#REF!</definedName>
    <definedName name="F16_2" localSheetId="5">#REF!</definedName>
    <definedName name="F16_2" localSheetId="3">#REF!</definedName>
    <definedName name="F16_2" localSheetId="1">#REF!</definedName>
    <definedName name="F16_2">#REF!</definedName>
    <definedName name="F16_ANN" localSheetId="4">#REF!</definedName>
    <definedName name="F16_ANN" localSheetId="5">#REF!</definedName>
    <definedName name="F16_ANN" localSheetId="3">#REF!</definedName>
    <definedName name="F16_ANN" localSheetId="1">#REF!</definedName>
    <definedName name="F16_ANN">#REF!</definedName>
    <definedName name="F16A" localSheetId="0">'[84]FORM-16'!#REF!</definedName>
    <definedName name="F16A" localSheetId="4">'[84]FORM-16'!#REF!</definedName>
    <definedName name="F16A" localSheetId="6">'[84]FORM-16'!#REF!</definedName>
    <definedName name="F16A" localSheetId="5">'[85]FORM-16'!#REF!</definedName>
    <definedName name="F16A" localSheetId="3">'[84]FORM-16'!#REF!</definedName>
    <definedName name="F16A" localSheetId="1">'[84]FORM-16'!#REF!</definedName>
    <definedName name="F16A">'[85]FORM-16'!#REF!</definedName>
    <definedName name="F16ANX" localSheetId="4">#REF!</definedName>
    <definedName name="F16ANX" localSheetId="5">#REF!</definedName>
    <definedName name="F16ANX" localSheetId="3">#REF!</definedName>
    <definedName name="F16ANX" localSheetId="1">#REF!</definedName>
    <definedName name="F16ANX">#REF!</definedName>
    <definedName name="FA" localSheetId="5">#REF!</definedName>
    <definedName name="FA" localSheetId="3">#REF!</definedName>
    <definedName name="FA" localSheetId="1">#REF!</definedName>
    <definedName name="FA">#REF!</definedName>
    <definedName name="FA_89" localSheetId="5">#REF!</definedName>
    <definedName name="FA_89" localSheetId="3">#REF!</definedName>
    <definedName name="FA_89" localSheetId="1">#REF!</definedName>
    <definedName name="FA_89">#REF!</definedName>
    <definedName name="FA_Diff">#REF!</definedName>
    <definedName name="FA_SCHEDULE" localSheetId="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_SCHEDULE" localSheetId="4"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_SCHEDULE" localSheetId="6"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_SCHEDULE" localSheetId="5"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_SCHEDULE" localSheetId="3"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_SCHEDULE" localSheetId="1"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CTOR">#REF!</definedName>
    <definedName name="fadgadfgfdagdfagadfg">#N/A</definedName>
    <definedName name="fadghdfaghdfahgdafhg">#N/A</definedName>
    <definedName name="fadghdfghadfgdfvdfg">#N/A</definedName>
    <definedName name="fadghdfhdfh">#N/A</definedName>
    <definedName name="fadhadfhfdahdfah">#N/A</definedName>
    <definedName name="fadhdfahewghfdbhcvb">#N/A</definedName>
    <definedName name="fadhdfahfdfahdfhg">#N/A</definedName>
    <definedName name="faf" localSheetId="0" hidden="1">{#N/A,#N/A,FALSE,"Staffnos &amp; cost"}</definedName>
    <definedName name="faf" localSheetId="4" hidden="1">{#N/A,#N/A,FALSE,"Staffnos &amp; cost"}</definedName>
    <definedName name="faf" localSheetId="6" hidden="1">{#N/A,#N/A,FALSE,"Staffnos &amp; cost"}</definedName>
    <definedName name="faf" localSheetId="5" hidden="1">{#N/A,#N/A,FALSE,"Staffnos &amp; cost"}</definedName>
    <definedName name="faf" localSheetId="3" hidden="1">{#N/A,#N/A,FALSE,"Staffnos &amp; cost"}</definedName>
    <definedName name="faf" localSheetId="1" hidden="1">{#N/A,#N/A,FALSE,"Staffnos &amp; cost"}</definedName>
    <definedName name="faf" hidden="1">{#N/A,#N/A,FALSE,"Staffnos &amp; cost"}</definedName>
    <definedName name="fagfhfhdfhadfhdf">#N/A</definedName>
    <definedName name="FAIT" localSheetId="0" hidden="1">{#N/A,#N/A,TRUE,"Summary";#N/A,#N/A,TRUE,"Balance Sheet";#N/A,#N/A,TRUE,"P &amp; L";#N/A,#N/A,TRUE,"Fixed Assets";#N/A,#N/A,TRUE,"Cash Flows"}</definedName>
    <definedName name="FAIT" localSheetId="4" hidden="1">{#N/A,#N/A,TRUE,"Summary";#N/A,#N/A,TRUE,"Balance Sheet";#N/A,#N/A,TRUE,"P &amp; L";#N/A,#N/A,TRUE,"Fixed Assets";#N/A,#N/A,TRUE,"Cash Flows"}</definedName>
    <definedName name="FAIT" localSheetId="6" hidden="1">{#N/A,#N/A,TRUE,"Summary";#N/A,#N/A,TRUE,"Balance Sheet";#N/A,#N/A,TRUE,"P &amp; L";#N/A,#N/A,TRUE,"Fixed Assets";#N/A,#N/A,TRUE,"Cash Flows"}</definedName>
    <definedName name="FAIT" localSheetId="5" hidden="1">{#N/A,#N/A,TRUE,"Summary";#N/A,#N/A,TRUE,"Balance Sheet";#N/A,#N/A,TRUE,"P &amp; L";#N/A,#N/A,TRUE,"Fixed Assets";#N/A,#N/A,TRUE,"Cash Flows"}</definedName>
    <definedName name="FAIT" localSheetId="3" hidden="1">{#N/A,#N/A,TRUE,"Summary";#N/A,#N/A,TRUE,"Balance Sheet";#N/A,#N/A,TRUE,"P &amp; L";#N/A,#N/A,TRUE,"Fixed Assets";#N/A,#N/A,TRUE,"Cash Flows"}</definedName>
    <definedName name="FAIT" localSheetId="1" hidden="1">{#N/A,#N/A,TRUE,"Summary";#N/A,#N/A,TRUE,"Balance Sheet";#N/A,#N/A,TRUE,"P &amp; L";#N/A,#N/A,TRUE,"Fixed Assets";#N/A,#N/A,TRUE,"Cash Flows"}</definedName>
    <definedName name="FAIT" hidden="1">{#N/A,#N/A,TRUE,"Summary";#N/A,#N/A,TRUE,"Balance Sheet";#N/A,#N/A,TRUE,"P &amp; L";#N/A,#N/A,TRUE,"Fixed Assets";#N/A,#N/A,TRUE,"Cash Flows"}</definedName>
    <definedName name="FamGrp">#REF!</definedName>
    <definedName name="FAR">#REF!</definedName>
    <definedName name="Faringosept">#REF!</definedName>
    <definedName name="Faringosept_Plus">#REF!</definedName>
    <definedName name="Fax">#REF!</definedName>
    <definedName name="FAX_MACHINE">#REF!</definedName>
    <definedName name="FBT">'[250]Other notes'!#REF!</definedName>
    <definedName name="FC">1.626</definedName>
    <definedName name="FC_AccountsA">#REF!</definedName>
    <definedName name="FC_AccountsB">#REF!</definedName>
    <definedName name="FC_AccountsC">#REF!</definedName>
    <definedName name="FC_AccountsD">#REF!</definedName>
    <definedName name="FC_AccountsE">#REF!</definedName>
    <definedName name="FC_AccountsF">#REF!</definedName>
    <definedName name="FC_NonTelecom" localSheetId="0">[89]Sens!#REF!</definedName>
    <definedName name="FC_NonTelecom" localSheetId="4">[89]Sens!#REF!</definedName>
    <definedName name="FC_NonTelecom" localSheetId="6">[89]Sens!#REF!</definedName>
    <definedName name="FC_NonTelecom" localSheetId="5">[90]Sens!#REF!</definedName>
    <definedName name="FC_NonTelecom" localSheetId="3">[89]Sens!#REF!</definedName>
    <definedName name="FC_NonTelecom" localSheetId="1">[89]Sens!#REF!</definedName>
    <definedName name="FC_NonTelecom">[90]Sens!#REF!</definedName>
    <definedName name="FC_rate">#N/A</definedName>
    <definedName name="FCC">#N/A</definedName>
    <definedName name="FCHECKACCESS">#REF!</definedName>
    <definedName name="FCHECKOPERATIONS">#REF!</definedName>
    <definedName name="FCode" hidden="1">#REF!</definedName>
    <definedName name="FCON">#N/A</definedName>
    <definedName name="fd">#REF!</definedName>
    <definedName name="fdagdfgdfagadfgdfag">#N/A</definedName>
    <definedName name="fdaghadfgfgdfagdsfgs">#N/A</definedName>
    <definedName name="fdaghfdgdfagdfgdaf">#N/A</definedName>
    <definedName name="fdahdfahdfacvbdfhbdfbh">#N/A</definedName>
    <definedName name="fdahdfsahfdhcvbdfhb">#N/A</definedName>
    <definedName name="fdahgdfhwegfghdfahgdf">#N/A</definedName>
    <definedName name="fdahgfeahrwerghdfb">#N/A</definedName>
    <definedName name="fdbhbfgbdfgdfgdfg">#N/A</definedName>
    <definedName name="FDC">#REF!</definedName>
    <definedName name="fdfdf" localSheetId="0" hidden="1">{#N/A,#N/A,FALSE,"Staffnos &amp; cost"}</definedName>
    <definedName name="fdfdf" localSheetId="4" hidden="1">{#N/A,#N/A,FALSE,"Staffnos &amp; cost"}</definedName>
    <definedName name="fdfdf" localSheetId="6" hidden="1">{#N/A,#N/A,FALSE,"Staffnos &amp; cost"}</definedName>
    <definedName name="fdfdf" localSheetId="5" hidden="1">{#N/A,#N/A,FALSE,"Staffnos &amp; cost"}</definedName>
    <definedName name="fdfdf" localSheetId="3" hidden="1">{#N/A,#N/A,FALSE,"Staffnos &amp; cost"}</definedName>
    <definedName name="fdfdf" localSheetId="1" hidden="1">{#N/A,#N/A,FALSE,"Staffnos &amp; cost"}</definedName>
    <definedName name="fdfdf" hidden="1">{#N/A,#N/A,FALSE,"Staffnos &amp; cost"}</definedName>
    <definedName name="fdgfsdg">#REF!</definedName>
    <definedName name="fdghdfaghdfaghadfghfghadf">#N/A</definedName>
    <definedName name="fdwdr4">#REF!</definedName>
    <definedName name="FDY">#REF!</definedName>
    <definedName name="FDY___0">#REF!</definedName>
    <definedName name="feb">1.6271</definedName>
    <definedName name="feb_ea">#N/A</definedName>
    <definedName name="feb_ps">#N/A</definedName>
    <definedName name="feb_rm">#N/A</definedName>
    <definedName name="Feb03R">#REF!</definedName>
    <definedName name="Feb03R2">#REF!</definedName>
    <definedName name="FEBAMT">#N/A</definedName>
    <definedName name="February" localSheetId="0" hidden="1">{#N/A,#N/A,FALSE,"Income Branch ONLY"}</definedName>
    <definedName name="February" localSheetId="4" hidden="1">{#N/A,#N/A,FALSE,"Income Branch ONLY"}</definedName>
    <definedName name="February" localSheetId="6" hidden="1">{#N/A,#N/A,FALSE,"Income Branch ONLY"}</definedName>
    <definedName name="February" localSheetId="5" hidden="1">{#N/A,#N/A,FALSE,"Income Branch ONLY"}</definedName>
    <definedName name="February" localSheetId="3" hidden="1">{#N/A,#N/A,FALSE,"Income Branch ONLY"}</definedName>
    <definedName name="February" localSheetId="1" hidden="1">{#N/A,#N/A,FALSE,"Income Branch ONLY"}</definedName>
    <definedName name="February" hidden="1">{#N/A,#N/A,FALSE,"Income Branch ONLY"}</definedName>
    <definedName name="fedfgre" localSheetId="0" hidden="1">{"FORNDV",#N/A,FALSE,"Sheet1"}</definedName>
    <definedName name="fedfgre" localSheetId="4" hidden="1">{"FORNDV",#N/A,FALSE,"Sheet1"}</definedName>
    <definedName name="fedfgre" localSheetId="6" hidden="1">{"FORNDV",#N/A,FALSE,"Sheet1"}</definedName>
    <definedName name="fedfgre" localSheetId="5" hidden="1">{"FORNDV",#N/A,FALSE,"Sheet1"}</definedName>
    <definedName name="fedfgre" localSheetId="3" hidden="1">{"FORNDV",#N/A,FALSE,"Sheet1"}</definedName>
    <definedName name="fedfgre" localSheetId="1" hidden="1">{"FORNDV",#N/A,FALSE,"Sheet1"}</definedName>
    <definedName name="fedfgre" hidden="1">{"FORNDV",#N/A,FALSE,"Sheet1"}</definedName>
    <definedName name="fees">[162]FEES!$E$1:$E$65536</definedName>
    <definedName name="FEF" localSheetId="5">#REF!</definedName>
    <definedName name="FEF" localSheetId="3">#REF!</definedName>
    <definedName name="FEF" localSheetId="1">#REF!</definedName>
    <definedName name="FEF">#REF!</definedName>
    <definedName name="fegb"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fegb"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fegb"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fegb"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fegb"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fegb"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fegb"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fer" localSheetId="0" hidden="1">{#N/A,#N/A,FALSE,"Staffnos &amp; cost"}</definedName>
    <definedName name="fer" localSheetId="4" hidden="1">{#N/A,#N/A,FALSE,"Staffnos &amp; cost"}</definedName>
    <definedName name="fer" localSheetId="6" hidden="1">{#N/A,#N/A,FALSE,"Staffnos &amp; cost"}</definedName>
    <definedName name="fer" localSheetId="5" hidden="1">{#N/A,#N/A,FALSE,"Staffnos &amp; cost"}</definedName>
    <definedName name="fer" localSheetId="3" hidden="1">{#N/A,#N/A,FALSE,"Staffnos &amp; cost"}</definedName>
    <definedName name="fer" localSheetId="1" hidden="1">{#N/A,#N/A,FALSE,"Staffnos &amp; cost"}</definedName>
    <definedName name="fer" hidden="1">{#N/A,#N/A,FALSE,"Staffnos &amp; cost"}</definedName>
    <definedName name="fere" localSheetId="0" hidden="1">{#N/A,#N/A,FALSE,"Staffnos &amp; cost"}</definedName>
    <definedName name="fere" localSheetId="4" hidden="1">{#N/A,#N/A,FALSE,"Staffnos &amp; cost"}</definedName>
    <definedName name="fere" localSheetId="6" hidden="1">{#N/A,#N/A,FALSE,"Staffnos &amp; cost"}</definedName>
    <definedName name="fere" localSheetId="5" hidden="1">{#N/A,#N/A,FALSE,"Staffnos &amp; cost"}</definedName>
    <definedName name="fere" localSheetId="3" hidden="1">{#N/A,#N/A,FALSE,"Staffnos &amp; cost"}</definedName>
    <definedName name="fere" localSheetId="1" hidden="1">{#N/A,#N/A,FALSE,"Staffnos &amp; cost"}</definedName>
    <definedName name="fere" hidden="1">{#N/A,#N/A,FALSE,"Staffnos &amp; cost"}</definedName>
    <definedName name="feww"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eww"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eww"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eww"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eww"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eww"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eww"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F">#REF!</definedName>
    <definedName name="FF_945_956">#REF!</definedName>
    <definedName name="FF_967">#REF!</definedName>
    <definedName name="fff" localSheetId="0" hidden="1">{"EE4 Budget years USD",#N/A,TRUE,"Profit and Loss";"EE4 Budget years USD",#N/A,TRUE,"Firm capex";"EE4 Budget years USD",#N/A,TRUE,"Cashflow";"EE4 Budget years USD",#N/A,TRUE,"Balance Sheet"}</definedName>
    <definedName name="fff" localSheetId="4" hidden="1">{"EE4 Budget years USD",#N/A,TRUE,"Profit and Loss";"EE4 Budget years USD",#N/A,TRUE,"Firm capex";"EE4 Budget years USD",#N/A,TRUE,"Cashflow";"EE4 Budget years USD",#N/A,TRUE,"Balance Sheet"}</definedName>
    <definedName name="fff" localSheetId="6" hidden="1">{"EE4 Budget years USD",#N/A,TRUE,"Profit and Loss";"EE4 Budget years USD",#N/A,TRUE,"Firm capex";"EE4 Budget years USD",#N/A,TRUE,"Cashflow";"EE4 Budget years USD",#N/A,TRUE,"Balance Sheet"}</definedName>
    <definedName name="fff" localSheetId="5" hidden="1">{"EE4 Budget years USD",#N/A,TRUE,"Profit and Loss";"EE4 Budget years USD",#N/A,TRUE,"Firm capex";"EE4 Budget years USD",#N/A,TRUE,"Cashflow";"EE4 Budget years USD",#N/A,TRUE,"Balance Sheet"}</definedName>
    <definedName name="fff" localSheetId="3" hidden="1">{"EE4 Budget years USD",#N/A,TRUE,"Profit and Loss";"EE4 Budget years USD",#N/A,TRUE,"Firm capex";"EE4 Budget years USD",#N/A,TRUE,"Cashflow";"EE4 Budget years USD",#N/A,TRUE,"Balance Sheet"}</definedName>
    <definedName name="fff" localSheetId="1" hidden="1">{"EE4 Budget years USD",#N/A,TRUE,"Profit and Loss";"EE4 Budget years USD",#N/A,TRUE,"Firm capex";"EE4 Budget years USD",#N/A,TRUE,"Cashflow";"EE4 Budget years USD",#N/A,TRUE,"Balance Sheet"}</definedName>
    <definedName name="fff" hidden="1">{"EE4 Budget years USD",#N/A,TRUE,"Profit and Loss";"EE4 Budget years USD",#N/A,TRUE,"Firm capex";"EE4 Budget years USD",#N/A,TRUE,"Cashflow";"EE4 Budget years USD",#N/A,TRUE,"Balance Sheet"}</definedName>
    <definedName name="fffff" localSheetId="0" hidden="1">{#N/A,#N/A,FALSE,"Staffnos &amp; cost"}</definedName>
    <definedName name="fffff" localSheetId="4" hidden="1">{#N/A,#N/A,FALSE,"Staffnos &amp; cost"}</definedName>
    <definedName name="fffff" localSheetId="6" hidden="1">{#N/A,#N/A,FALSE,"Staffnos &amp; cost"}</definedName>
    <definedName name="fffff" localSheetId="5" hidden="1">{#N/A,#N/A,FALSE,"Staffnos &amp; cost"}</definedName>
    <definedName name="fffff" localSheetId="3" hidden="1">{#N/A,#N/A,FALSE,"Staffnos &amp; cost"}</definedName>
    <definedName name="fffff" localSheetId="1" hidden="1">{#N/A,#N/A,FALSE,"Staffnos &amp; cost"}</definedName>
    <definedName name="fffff" hidden="1">{#N/A,#N/A,FALSE,"Staffnos &amp; cost"}</definedName>
    <definedName name="ffffff" localSheetId="0" hidden="1">{#N/A,#N/A,FALSE,"Provisions"}</definedName>
    <definedName name="ffffff" localSheetId="4" hidden="1">{#N/A,#N/A,FALSE,"Provisions"}</definedName>
    <definedName name="ffffff" localSheetId="6" hidden="1">{#N/A,#N/A,FALSE,"Provisions"}</definedName>
    <definedName name="ffffff" localSheetId="5" hidden="1">{#N/A,#N/A,FALSE,"Provisions"}</definedName>
    <definedName name="ffffff" localSheetId="3" hidden="1">{#N/A,#N/A,FALSE,"Provisions"}</definedName>
    <definedName name="ffffff" localSheetId="1" hidden="1">{#N/A,#N/A,FALSE,"Provisions"}</definedName>
    <definedName name="ffffff" hidden="1">{#N/A,#N/A,FALSE,"Provisions"}</definedName>
    <definedName name="fgb" localSheetId="0" hidden="1">{#N/A,#N/A,FALSE,"Staffnos &amp; cost"}</definedName>
    <definedName name="fgb" localSheetId="4" hidden="1">{#N/A,#N/A,FALSE,"Staffnos &amp; cost"}</definedName>
    <definedName name="fgb" localSheetId="6" hidden="1">{#N/A,#N/A,FALSE,"Staffnos &amp; cost"}</definedName>
    <definedName name="fgb" localSheetId="5" hidden="1">{#N/A,#N/A,FALSE,"Staffnos &amp; cost"}</definedName>
    <definedName name="fgb" localSheetId="3" hidden="1">{#N/A,#N/A,FALSE,"Staffnos &amp; cost"}</definedName>
    <definedName name="fgb" localSheetId="1" hidden="1">{#N/A,#N/A,FALSE,"Staffnos &amp; cost"}</definedName>
    <definedName name="fgb" hidden="1">{#N/A,#N/A,FALSE,"Staffnos &amp; cost"}</definedName>
    <definedName name="fgdjdgfgdjd">#N/A</definedName>
    <definedName name="fgdjgjhd">#N/A</definedName>
    <definedName name="fge">#REF!</definedName>
    <definedName name="fgj">'[251]Ann B1'!#REF!</definedName>
    <definedName name="fgjfcj" localSheetId="0"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jfcj" localSheetId="4"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jfcj" localSheetId="6"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jfcj" localSheetId="5"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jfcj" localSheetId="3"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jfcj" localSheetId="1"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jfcj"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fgjfgjfgdjg">#N/A</definedName>
    <definedName name="fgt" localSheetId="0" hidden="1">{"Tariff - Tariff",#N/A,TRUE,"Tariff";"Tariff 1 - Tariff",#N/A,TRUE,"Tariff"}</definedName>
    <definedName name="fgt" localSheetId="4" hidden="1">{"Tariff - Tariff",#N/A,TRUE,"Tariff";"Tariff 1 - Tariff",#N/A,TRUE,"Tariff"}</definedName>
    <definedName name="fgt" localSheetId="6" hidden="1">{"Tariff - Tariff",#N/A,TRUE,"Tariff";"Tariff 1 - Tariff",#N/A,TRUE,"Tariff"}</definedName>
    <definedName name="fgt" localSheetId="5" hidden="1">{"Tariff - Tariff",#N/A,TRUE,"Tariff";"Tariff 1 - Tariff",#N/A,TRUE,"Tariff"}</definedName>
    <definedName name="fgt" localSheetId="3" hidden="1">{"Tariff - Tariff",#N/A,TRUE,"Tariff";"Tariff 1 - Tariff",#N/A,TRUE,"Tariff"}</definedName>
    <definedName name="fgt" localSheetId="1" hidden="1">{"Tariff - Tariff",#N/A,TRUE,"Tariff";"Tariff 1 - Tariff",#N/A,TRUE,"Tariff"}</definedName>
    <definedName name="fgt" hidden="1">{"Tariff - Tariff",#N/A,TRUE,"Tariff";"Tariff 1 - Tariff",#N/A,TRUE,"Tariff"}</definedName>
    <definedName name="FGVDFG" localSheetId="0" hidden="1">{#N/A,#N/A,FALSE,"Staffnos &amp; cost"}</definedName>
    <definedName name="FGVDFG" localSheetId="4" hidden="1">{#N/A,#N/A,FALSE,"Staffnos &amp; cost"}</definedName>
    <definedName name="FGVDFG" localSheetId="6" hidden="1">{#N/A,#N/A,FALSE,"Staffnos &amp; cost"}</definedName>
    <definedName name="FGVDFG" localSheetId="5" hidden="1">{#N/A,#N/A,FALSE,"Staffnos &amp; cost"}</definedName>
    <definedName name="FGVDFG" localSheetId="3" hidden="1">{#N/A,#N/A,FALSE,"Staffnos &amp; cost"}</definedName>
    <definedName name="FGVDFG" localSheetId="1" hidden="1">{#N/A,#N/A,FALSE,"Staffnos &amp; cost"}</definedName>
    <definedName name="FGVDFG" hidden="1">{#N/A,#N/A,FALSE,"Staffnos &amp; cost"}</definedName>
    <definedName name="FH" localSheetId="0" hidden="1">{"Group Budget years only",#N/A,TRUE,"Profit and Loss";"Group Budget years only",#N/A,TRUE,"Firm capex";"Group Budget years only",#N/A,TRUE,"Gross profit analysis";"Group Budget years only",#N/A,TRUE,"Cashflow";"Group Budget years only",#N/A,TRUE,"Balance Sheet"}</definedName>
    <definedName name="FH" localSheetId="4" hidden="1">{"Group Budget years only",#N/A,TRUE,"Profit and Loss";"Group Budget years only",#N/A,TRUE,"Firm capex";"Group Budget years only",#N/A,TRUE,"Gross profit analysis";"Group Budget years only",#N/A,TRUE,"Cashflow";"Group Budget years only",#N/A,TRUE,"Balance Sheet"}</definedName>
    <definedName name="FH" localSheetId="6" hidden="1">{"Group Budget years only",#N/A,TRUE,"Profit and Loss";"Group Budget years only",#N/A,TRUE,"Firm capex";"Group Budget years only",#N/A,TRUE,"Gross profit analysis";"Group Budget years only",#N/A,TRUE,"Cashflow";"Group Budget years only",#N/A,TRUE,"Balance Sheet"}</definedName>
    <definedName name="FH" localSheetId="5" hidden="1">{"Group Budget years only",#N/A,TRUE,"Profit and Loss";"Group Budget years only",#N/A,TRUE,"Firm capex";"Group Budget years only",#N/A,TRUE,"Gross profit analysis";"Group Budget years only",#N/A,TRUE,"Cashflow";"Group Budget years only",#N/A,TRUE,"Balance Sheet"}</definedName>
    <definedName name="FH" localSheetId="3" hidden="1">{"Group Budget years only",#N/A,TRUE,"Profit and Loss";"Group Budget years only",#N/A,TRUE,"Firm capex";"Group Budget years only",#N/A,TRUE,"Gross profit analysis";"Group Budget years only",#N/A,TRUE,"Cashflow";"Group Budget years only",#N/A,TRUE,"Balance Sheet"}</definedName>
    <definedName name="FH" localSheetId="1" hidden="1">{"Group Budget years only",#N/A,TRUE,"Profit and Loss";"Group Budget years only",#N/A,TRUE,"Firm capex";"Group Budget years only",#N/A,TRUE,"Gross profit analysis";"Group Budget years only",#N/A,TRUE,"Cashflow";"Group Budget years only",#N/A,TRUE,"Balance Sheet"}</definedName>
    <definedName name="FH" hidden="1">{"Group Budget years only",#N/A,TRUE,"Profit and Loss";"Group Budget years only",#N/A,TRUE,"Firm capex";"Group Budget years only",#N/A,TRUE,"Gross profit analysis";"Group Budget years only",#N/A,TRUE,"Cashflow";"Group Budget years only",#N/A,TRUE,"Balance Sheet"}</definedName>
    <definedName name="fhghj" localSheetId="0" hidden="1">{#N/A,#N/A,TRUE,"Staffnos &amp; cost"}</definedName>
    <definedName name="fhghj" localSheetId="4" hidden="1">{#N/A,#N/A,TRUE,"Staffnos &amp; cost"}</definedName>
    <definedName name="fhghj" localSheetId="6" hidden="1">{#N/A,#N/A,TRUE,"Staffnos &amp; cost"}</definedName>
    <definedName name="fhghj" localSheetId="5" hidden="1">{#N/A,#N/A,TRUE,"Staffnos &amp; cost"}</definedName>
    <definedName name="fhghj" localSheetId="3" hidden="1">{#N/A,#N/A,TRUE,"Staffnos &amp; cost"}</definedName>
    <definedName name="fhghj" localSheetId="1" hidden="1">{#N/A,#N/A,TRUE,"Staffnos &amp; cost"}</definedName>
    <definedName name="fhghj" hidden="1">{#N/A,#N/A,TRUE,"Staffnos &amp; cost"}</definedName>
    <definedName name="fhjft" localSheetId="0"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jft" localSheetId="4"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jft" localSheetId="6"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jft" localSheetId="5"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jft" localSheetId="3"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jft" localSheetId="1"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jft"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fhjmg" localSheetId="0" hidden="1">{#N/A,#N/A,FALSE,"Staffnos &amp; cost"}</definedName>
    <definedName name="fhjmg" localSheetId="4" hidden="1">{#N/A,#N/A,FALSE,"Staffnos &amp; cost"}</definedName>
    <definedName name="fhjmg" localSheetId="6" hidden="1">{#N/A,#N/A,FALSE,"Staffnos &amp; cost"}</definedName>
    <definedName name="fhjmg" localSheetId="5" hidden="1">{#N/A,#N/A,FALSE,"Staffnos &amp; cost"}</definedName>
    <definedName name="fhjmg" localSheetId="3" hidden="1">{#N/A,#N/A,FALSE,"Staffnos &amp; cost"}</definedName>
    <definedName name="fhjmg" localSheetId="1" hidden="1">{#N/A,#N/A,FALSE,"Staffnos &amp; cost"}</definedName>
    <definedName name="fhjmg" hidden="1">{#N/A,#N/A,FALSE,"Staffnos &amp; cost"}</definedName>
    <definedName name="fhk">#REF!</definedName>
    <definedName name="FI" localSheetId="0">[74]Sheet1!$B$2:$K$7</definedName>
    <definedName name="FI" localSheetId="4">[74]Sheet1!$B$2:$K$7</definedName>
    <definedName name="FI" localSheetId="6">[74]Sheet1!$B$2:$K$7</definedName>
    <definedName name="FI" localSheetId="5">[75]Sheet1!$B$2:$K$7</definedName>
    <definedName name="FI" localSheetId="3">[74]Sheet1!$B$2:$K$7</definedName>
    <definedName name="FI" localSheetId="1">[74]Sheet1!$B$2:$K$7</definedName>
    <definedName name="FI">[75]Sheet1!$B$2:$K$7</definedName>
    <definedName name="fi_商誉" localSheetId="5">#REF!</definedName>
    <definedName name="fi_商誉" localSheetId="3">#REF!</definedName>
    <definedName name="fi_商誉" localSheetId="1">#REF!</definedName>
    <definedName name="fi_商誉">#REF!</definedName>
    <definedName name="FIBOR" localSheetId="5">#REF!</definedName>
    <definedName name="FIBOR" localSheetId="3">#REF!</definedName>
    <definedName name="FIBOR" localSheetId="1">#REF!</definedName>
    <definedName name="FIBOR">#REF!</definedName>
    <definedName name="fii_负商誉" localSheetId="5">#REF!</definedName>
    <definedName name="fii_负商誉" localSheetId="3">#REF!</definedName>
    <definedName name="fii_负商誉" localSheetId="1">#REF!</definedName>
    <definedName name="fii_负商誉">#REF!</definedName>
    <definedName name="fiii_研究及开发费用">#REF!</definedName>
    <definedName name="FILE">#REF!</definedName>
    <definedName name="filename" localSheetId="0">[252]EntitiesTable!$Y$29</definedName>
    <definedName name="filename" localSheetId="4">[252]EntitiesTable!$Y$29</definedName>
    <definedName name="filename" localSheetId="6">[252]EntitiesTable!$Y$29</definedName>
    <definedName name="filename" localSheetId="5">[253]EntitiesTable!$Y$29</definedName>
    <definedName name="filename" localSheetId="3">[252]EntitiesTable!$Y$29</definedName>
    <definedName name="filename" localSheetId="1">[252]EntitiesTable!$Y$29</definedName>
    <definedName name="filename">[253]EntitiesTable!$Y$29</definedName>
    <definedName name="fill" hidden="1">#N/A</definedName>
    <definedName name="FILTER" localSheetId="0">[254]!FILTER</definedName>
    <definedName name="FILTER" localSheetId="4">[254]!FILTER</definedName>
    <definedName name="FILTER" localSheetId="6">[254]!FILTER</definedName>
    <definedName name="FILTER" localSheetId="5">[255]!FILTER</definedName>
    <definedName name="FILTER" localSheetId="3">[254]!FILTER</definedName>
    <definedName name="FILTER" localSheetId="1">[254]!FILTER</definedName>
    <definedName name="FILTER">[255]!FILTER</definedName>
    <definedName name="fin">#N/A</definedName>
    <definedName name="fina" localSheetId="0" hidden="1">{"plansummary",#N/A,FALSE,"PlanSummary";"sales",#N/A,FALSE,"Sales Rec";"productivity",#N/A,FALSE,"Productivity Rec";"capitalspending",#N/A,FALSE,"Capital Spending"}</definedName>
    <definedName name="fina" localSheetId="4" hidden="1">{"plansummary",#N/A,FALSE,"PlanSummary";"sales",#N/A,FALSE,"Sales Rec";"productivity",#N/A,FALSE,"Productivity Rec";"capitalspending",#N/A,FALSE,"Capital Spending"}</definedName>
    <definedName name="fina" localSheetId="6" hidden="1">{"plansummary",#N/A,FALSE,"PlanSummary";"sales",#N/A,FALSE,"Sales Rec";"productivity",#N/A,FALSE,"Productivity Rec";"capitalspending",#N/A,FALSE,"Capital Spending"}</definedName>
    <definedName name="fina" localSheetId="5" hidden="1">{"plansummary",#N/A,FALSE,"PlanSummary";"sales",#N/A,FALSE,"Sales Rec";"productivity",#N/A,FALSE,"Productivity Rec";"capitalspending",#N/A,FALSE,"Capital Spending"}</definedName>
    <definedName name="fina" localSheetId="3" hidden="1">{"plansummary",#N/A,FALSE,"PlanSummary";"sales",#N/A,FALSE,"Sales Rec";"productivity",#N/A,FALSE,"Productivity Rec";"capitalspending",#N/A,FALSE,"Capital Spending"}</definedName>
    <definedName name="fina" localSheetId="1" hidden="1">{"plansummary",#N/A,FALSE,"PlanSummary";"sales",#N/A,FALSE,"Sales Rec";"productivity",#N/A,FALSE,"Productivity Rec";"capitalspending",#N/A,FALSE,"Capital Spending"}</definedName>
    <definedName name="fina" hidden="1">{"plansummary",#N/A,FALSE,"PlanSummary";"sales",#N/A,FALSE,"Sales Rec";"productivity",#N/A,FALSE,"Productivity Rec";"capitalspending",#N/A,FALSE,"Capital Spending"}</definedName>
    <definedName name="FINAL">#REF!</definedName>
    <definedName name="FINAL_PRODUCT">#REF!</definedName>
    <definedName name="FINAL_PRODUCT1">#REF!</definedName>
    <definedName name="FINAL_PRODUCTSTATERATE">#REF!</definedName>
    <definedName name="Final_Unposted_Trial">#REF!</definedName>
    <definedName name="final1">#REF!</definedName>
    <definedName name="final2" localSheetId="0">[256]trial!#REF!</definedName>
    <definedName name="final2" localSheetId="4">[256]trial!#REF!</definedName>
    <definedName name="final2" localSheetId="6">[256]trial!#REF!</definedName>
    <definedName name="final2" localSheetId="5">[257]trial!#REF!</definedName>
    <definedName name="final2" localSheetId="3">[256]trial!#REF!</definedName>
    <definedName name="final2" localSheetId="1">[256]trial!#REF!</definedName>
    <definedName name="final2">[257]trial!#REF!</definedName>
    <definedName name="financialcharges" localSheetId="5">#REF!</definedName>
    <definedName name="financialcharges" localSheetId="3">#REF!</definedName>
    <definedName name="financialcharges" localSheetId="1">#REF!</definedName>
    <definedName name="financialcharges">#REF!</definedName>
    <definedName name="financialinc." localSheetId="5">#REF!</definedName>
    <definedName name="financialinc." localSheetId="3">#REF!</definedName>
    <definedName name="financialinc." localSheetId="1">#REF!</definedName>
    <definedName name="financialinc.">#REF!</definedName>
    <definedName name="FinancialYear" localSheetId="5">#REF!</definedName>
    <definedName name="FinancialYear" localSheetId="3">#REF!</definedName>
    <definedName name="FinancialYear" localSheetId="1">#REF!</definedName>
    <definedName name="FinancialYear">#REF!</definedName>
    <definedName name="Financing_Receivables" localSheetId="0">'[258]Orig SG&amp;A Corp'!#REF!</definedName>
    <definedName name="Financing_Receivables" localSheetId="4">'[258]Orig SG&amp;A Corp'!#REF!</definedName>
    <definedName name="Financing_Receivables" localSheetId="6">'[258]Orig SG&amp;A Corp'!#REF!</definedName>
    <definedName name="Financing_Receivables" localSheetId="5">'[259]Orig SG&amp;A Corp'!#REF!</definedName>
    <definedName name="Financing_Receivables" localSheetId="3">'[258]Orig SG&amp;A Corp'!#REF!</definedName>
    <definedName name="Financing_Receivables" localSheetId="1">'[258]Orig SG&amp;A Corp'!#REF!</definedName>
    <definedName name="Financing_Receivables">'[259]Orig SG&amp;A Corp'!#REF!</definedName>
    <definedName name="Find_Dlr_Code" localSheetId="0">[260]!Find_Dlr_Code</definedName>
    <definedName name="Find_Dlr_Code" localSheetId="4">[260]!Find_Dlr_Code</definedName>
    <definedName name="Find_Dlr_Code" localSheetId="6">[260]!Find_Dlr_Code</definedName>
    <definedName name="Find_Dlr_Code" localSheetId="5">[261]!Find_Dlr_Code</definedName>
    <definedName name="Find_Dlr_Code" localSheetId="3">[260]!Find_Dlr_Code</definedName>
    <definedName name="Find_Dlr_Code" localSheetId="1">[260]!Find_Dlr_Code</definedName>
    <definedName name="Find_Dlr_Code">[261]!Find_Dlr_Code</definedName>
    <definedName name="fiv_专利权和商标" localSheetId="4">#REF!</definedName>
    <definedName name="fiv_专利权和商标" localSheetId="5">#REF!</definedName>
    <definedName name="fiv_专利权和商标" localSheetId="3">#REF!</definedName>
    <definedName name="fiv_专利权和商标" localSheetId="1">#REF!</definedName>
    <definedName name="fiv_专利权和商标">#REF!</definedName>
    <definedName name="FIXED_ASSETS" localSheetId="4">#REF!</definedName>
    <definedName name="FIXED_ASSETS" localSheetId="5">#REF!</definedName>
    <definedName name="FIXED_ASSETS" localSheetId="3">#REF!</definedName>
    <definedName name="FIXED_ASSETS" localSheetId="1">#REF!</definedName>
    <definedName name="FIXED_ASSETS">#REF!</definedName>
    <definedName name="Fixed_fixed" localSheetId="0">[45]Cockpit!#REF!</definedName>
    <definedName name="Fixed_fixed" localSheetId="4">[45]Cockpit!#REF!</definedName>
    <definedName name="Fixed_fixed" localSheetId="6">[45]Cockpit!#REF!</definedName>
    <definedName name="Fixed_fixed" localSheetId="5">[46]Cockpit!#REF!</definedName>
    <definedName name="Fixed_fixed" localSheetId="3">[45]Cockpit!#REF!</definedName>
    <definedName name="Fixed_fixed" localSheetId="1">[45]Cockpit!#REF!</definedName>
    <definedName name="Fixed_fixed">[46]Cockpit!#REF!</definedName>
    <definedName name="Fixed_Var" localSheetId="0">[45]Cockpit!#REF!</definedName>
    <definedName name="Fixed_Var" localSheetId="4">[45]Cockpit!#REF!</definedName>
    <definedName name="Fixed_Var" localSheetId="6">[45]Cockpit!#REF!</definedName>
    <definedName name="Fixed_Var" localSheetId="5">[46]Cockpit!#REF!</definedName>
    <definedName name="Fixed_Var" localSheetId="3">[45]Cockpit!#REF!</definedName>
    <definedName name="Fixed_Var" localSheetId="1">[45]Cockpit!#REF!</definedName>
    <definedName name="Fixed_Var">[46]Cockpit!#REF!</definedName>
    <definedName name="fixedassets" localSheetId="4">#REF!</definedName>
    <definedName name="fixedassets" localSheetId="5">#REF!</definedName>
    <definedName name="fixedassets" localSheetId="3">#REF!</definedName>
    <definedName name="fixedassets" localSheetId="1">#REF!</definedName>
    <definedName name="fixedassets">#REF!</definedName>
    <definedName name="FixedExp" localSheetId="4">#REF!</definedName>
    <definedName name="FixedExp" localSheetId="5">#REF!</definedName>
    <definedName name="FixedExp" localSheetId="3">#REF!</definedName>
    <definedName name="FixedExp" localSheetId="1">#REF!</definedName>
    <definedName name="FixedExp">#REF!</definedName>
    <definedName name="fjahfkjdasf" localSheetId="4">'[65]STORE NAME'!#REF!</definedName>
    <definedName name="fjahfkjdasf" localSheetId="5">'[65]STORE NAME'!#REF!</definedName>
    <definedName name="fjahfkjdasf" localSheetId="3">'[65]STORE NAME'!#REF!</definedName>
    <definedName name="fjahfkjdasf" localSheetId="1">'[65]STORE NAME'!#REF!</definedName>
    <definedName name="fjahfkjdasf">'[65]STORE NAME'!#REF!</definedName>
    <definedName name="fjcfj" localSheetId="0" hidden="1">{"summary - summary",#N/A,TRUE,"Summary";"summary - summary 1",#N/A,TRUE,"Summary"}</definedName>
    <definedName name="fjcfj" localSheetId="4" hidden="1">{"summary - summary",#N/A,TRUE,"Summary";"summary - summary 1",#N/A,TRUE,"Summary"}</definedName>
    <definedName name="fjcfj" localSheetId="6" hidden="1">{"summary - summary",#N/A,TRUE,"Summary";"summary - summary 1",#N/A,TRUE,"Summary"}</definedName>
    <definedName name="fjcfj" localSheetId="5" hidden="1">{"summary - summary",#N/A,TRUE,"Summary";"summary - summary 1",#N/A,TRUE,"Summary"}</definedName>
    <definedName name="fjcfj" localSheetId="3" hidden="1">{"summary - summary",#N/A,TRUE,"Summary";"summary - summary 1",#N/A,TRUE,"Summary"}</definedName>
    <definedName name="fjcfj" localSheetId="1" hidden="1">{"summary - summary",#N/A,TRUE,"Summary";"summary - summary 1",#N/A,TRUE,"Summary"}</definedName>
    <definedName name="fjcfj" hidden="1">{"summary - summary",#N/A,TRUE,"Summary";"summary - summary 1",#N/A,TRUE,"Summary"}</definedName>
    <definedName name="fjftg"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jftg"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jftg"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jftg"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jftg"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jftg"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jftg"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FKDS">#REF!</definedName>
    <definedName name="fl">#REF!</definedName>
    <definedName name="flasueah" localSheetId="0">'[262]FORM-16'!#REF!</definedName>
    <definedName name="flasueah" localSheetId="4">'[262]FORM-16'!#REF!</definedName>
    <definedName name="flasueah" localSheetId="6">'[262]FORM-16'!#REF!</definedName>
    <definedName name="flasueah" localSheetId="5">'[263]FORM-16'!#REF!</definedName>
    <definedName name="flasueah" localSheetId="3">'[262]FORM-16'!#REF!</definedName>
    <definedName name="flasueah" localSheetId="1">'[262]FORM-16'!#REF!</definedName>
    <definedName name="flasueah">'[263]FORM-16'!#REF!</definedName>
    <definedName name="Flat" localSheetId="5">#REF!</definedName>
    <definedName name="Flat" localSheetId="3">#REF!</definedName>
    <definedName name="Flat" localSheetId="1">#REF!</definedName>
    <definedName name="Flat">#REF!</definedName>
    <definedName name="flisite">'[86]Hyp-mstr'!$A$29</definedName>
    <definedName name="flisite1">'[86]Hyp-mstr'!$A$29</definedName>
    <definedName name="flora_II" localSheetId="5">#REF!</definedName>
    <definedName name="flora_II" localSheetId="3">#REF!</definedName>
    <definedName name="flora_II" localSheetId="1">#REF!</definedName>
    <definedName name="flora_II">#REF!</definedName>
    <definedName name="FLOW_THRU" localSheetId="5">[156]Input!#REF!</definedName>
    <definedName name="FLOW_THRU" localSheetId="3">[156]Input!#REF!</definedName>
    <definedName name="FLOW_THRU" localSheetId="1">[156]Input!#REF!</definedName>
    <definedName name="FLOW_THRU">[156]Input!#REF!</definedName>
    <definedName name="FM" localSheetId="5">#REF!</definedName>
    <definedName name="FM" localSheetId="3">#REF!</definedName>
    <definedName name="FM" localSheetId="1">#REF!</definedName>
    <definedName name="FM">#REF!</definedName>
    <definedName name="FMENUITEMNLU" localSheetId="5">#REF!</definedName>
    <definedName name="FMENUITEMNLU" localSheetId="3">#REF!</definedName>
    <definedName name="FMENUITEMNLU" localSheetId="1">#REF!</definedName>
    <definedName name="FMENUITEMNLU">#REF!</definedName>
    <definedName name="FNONSALES" localSheetId="5">#REF!</definedName>
    <definedName name="FNONSALES" localSheetId="3">#REF!</definedName>
    <definedName name="FNONSALES" localSheetId="1">#REF!</definedName>
    <definedName name="FNONSALES">#REF!</definedName>
    <definedName name="FNUM">#REF!</definedName>
    <definedName name="fo">#REF!</definedName>
    <definedName name="FOC">#N/A</definedName>
    <definedName name="forabb">#REF!</definedName>
    <definedName name="FORM_3.1">#REF!</definedName>
    <definedName name="FORM_J">#N/A</definedName>
    <definedName name="FORM_K">#N/A</definedName>
    <definedName name="FORM_MN">#N/A</definedName>
    <definedName name="Format">#REF!</definedName>
    <definedName name="FORMAT1" localSheetId="0">[74]Sheet1!$A$8:$I$14</definedName>
    <definedName name="FORMAT1" localSheetId="4">[74]Sheet1!$A$8:$I$14</definedName>
    <definedName name="FORMAT1" localSheetId="6">[74]Sheet1!$A$8:$I$14</definedName>
    <definedName name="FORMAT1" localSheetId="5">[75]Sheet1!$A$8:$I$14</definedName>
    <definedName name="FORMAT1" localSheetId="3">[74]Sheet1!$A$8:$I$14</definedName>
    <definedName name="FORMAT1" localSheetId="1">[74]Sheet1!$A$8:$I$14</definedName>
    <definedName name="FORMAT1">[75]Sheet1!$A$8:$I$14</definedName>
    <definedName name="FORMAT2" localSheetId="0">[74]Sheet1!$A$16:$I$65</definedName>
    <definedName name="FORMAT2" localSheetId="4">[74]Sheet1!$A$16:$I$65</definedName>
    <definedName name="FORMAT2" localSheetId="6">[74]Sheet1!$A$16:$I$65</definedName>
    <definedName name="FORMAT2" localSheetId="5">[75]Sheet1!$A$16:$I$65</definedName>
    <definedName name="FORMAT2" localSheetId="3">[74]Sheet1!$A$16:$I$65</definedName>
    <definedName name="FORMAT2" localSheetId="1">[74]Sheet1!$A$16:$I$65</definedName>
    <definedName name="FORMAT2">[75]Sheet1!$A$16:$I$65</definedName>
    <definedName name="fornotes" localSheetId="5">#REF!</definedName>
    <definedName name="fornotes" localSheetId="3">#REF!</definedName>
    <definedName name="fornotes" localSheetId="1">#REF!</definedName>
    <definedName name="fornotes">#REF!</definedName>
    <definedName name="fornotttt" localSheetId="5">#REF!</definedName>
    <definedName name="fornotttt" localSheetId="3">#REF!</definedName>
    <definedName name="fornotttt" localSheetId="1">#REF!</definedName>
    <definedName name="fornotttt">#REF!</definedName>
    <definedName name="forperk" localSheetId="5">#REF!</definedName>
    <definedName name="forperk" localSheetId="3">#REF!</definedName>
    <definedName name="forperk" localSheetId="1">#REF!</definedName>
    <definedName name="forperk">#REF!</definedName>
    <definedName name="Fosinopril">#REF!</definedName>
    <definedName name="FPMCOURSE">#REF!</definedName>
    <definedName name="FR">#REF!</definedName>
    <definedName name="FRAN">#REF!</definedName>
    <definedName name="FRANCE">#REF!</definedName>
    <definedName name="free">#REF!</definedName>
    <definedName name="FreeGood_01">#REF!</definedName>
    <definedName name="Freight" localSheetId="0">'[17]#REF'!$B$29:$P$29</definedName>
    <definedName name="Freight" localSheetId="4">'[17]#REF'!$B$29:$P$29</definedName>
    <definedName name="Freight" localSheetId="6">'[17]#REF'!$B$29:$P$29</definedName>
    <definedName name="Freight" localSheetId="5">'[18]#REF'!$B$29:$P$29</definedName>
    <definedName name="Freight" localSheetId="3">'[17]#REF'!$B$29:$P$29</definedName>
    <definedName name="Freight" localSheetId="1">'[17]#REF'!$B$29:$P$29</definedName>
    <definedName name="Freight">'[18]#REF'!$B$29:$P$29</definedName>
    <definedName name="Freq">'[121]BS CY'!#REF!</definedName>
    <definedName name="FREQH" localSheetId="5">#REF!</definedName>
    <definedName name="FREQH" localSheetId="3">#REF!</definedName>
    <definedName name="FREQH" localSheetId="1">#REF!</definedName>
    <definedName name="FREQH">#REF!</definedName>
    <definedName name="FREQQ" localSheetId="5">#REF!</definedName>
    <definedName name="FREQQ" localSheetId="3">#REF!</definedName>
    <definedName name="FREQQ" localSheetId="1">#REF!</definedName>
    <definedName name="FREQQ">#REF!</definedName>
    <definedName name="FREQUENCY1" localSheetId="5">#REF!</definedName>
    <definedName name="FREQUENCY1" localSheetId="3">#REF!</definedName>
    <definedName name="FREQUENCY1" localSheetId="1">#REF!</definedName>
    <definedName name="FREQUENCY1">#REF!</definedName>
    <definedName name="FREQUENCY2">#REF!</definedName>
    <definedName name="FREQY">[92]Cover!$B$11</definedName>
    <definedName name="frere" localSheetId="0" hidden="1">{"SCB BG EXT",#N/A,FALSE,"ADVANCEBG-EXT.D"}</definedName>
    <definedName name="frere" localSheetId="4" hidden="1">{"SCB BG EXT",#N/A,FALSE,"ADVANCEBG-EXT.D"}</definedName>
    <definedName name="frere" localSheetId="6" hidden="1">{"SCB BG EXT",#N/A,FALSE,"ADVANCEBG-EXT.D"}</definedName>
    <definedName name="frere" localSheetId="5" hidden="1">{"SCB BG EXT",#N/A,FALSE,"ADVANCEBG-EXT.D"}</definedName>
    <definedName name="frere" localSheetId="3" hidden="1">{"SCB BG EXT",#N/A,FALSE,"ADVANCEBG-EXT.D"}</definedName>
    <definedName name="frere" localSheetId="1" hidden="1">{"SCB BG EXT",#N/A,FALSE,"ADVANCEBG-EXT.D"}</definedName>
    <definedName name="frere" hidden="1">{"SCB BG EXT",#N/A,FALSE,"ADVANCEBG-EXT.D"}</definedName>
    <definedName name="Fright_out">#N/A</definedName>
    <definedName name="from" localSheetId="0" hidden="1">{"HSSH Budget years sterling",#N/A,TRUE,"Profit and Loss";"HSSH Budget years sterling",#N/A,TRUE,"Firm capex";"HSSH Budget years sterling",#N/A,TRUE,"Gross profit analysis";"HSSH Budget years sterling",#N/A,TRUE,"Cashflow";"HSSH Budget years sterling",#N/A,TRUE,"Balance Sheet"}</definedName>
    <definedName name="from" localSheetId="4" hidden="1">{"HSSH Budget years sterling",#N/A,TRUE,"Profit and Loss";"HSSH Budget years sterling",#N/A,TRUE,"Firm capex";"HSSH Budget years sterling",#N/A,TRUE,"Gross profit analysis";"HSSH Budget years sterling",#N/A,TRUE,"Cashflow";"HSSH Budget years sterling",#N/A,TRUE,"Balance Sheet"}</definedName>
    <definedName name="from" localSheetId="6" hidden="1">{"HSSH Budget years sterling",#N/A,TRUE,"Profit and Loss";"HSSH Budget years sterling",#N/A,TRUE,"Firm capex";"HSSH Budget years sterling",#N/A,TRUE,"Gross profit analysis";"HSSH Budget years sterling",#N/A,TRUE,"Cashflow";"HSSH Budget years sterling",#N/A,TRUE,"Balance Sheet"}</definedName>
    <definedName name="from" localSheetId="5" hidden="1">{"HSSH Budget years sterling",#N/A,TRUE,"Profit and Loss";"HSSH Budget years sterling",#N/A,TRUE,"Firm capex";"HSSH Budget years sterling",#N/A,TRUE,"Gross profit analysis";"HSSH Budget years sterling",#N/A,TRUE,"Cashflow";"HSSH Budget years sterling",#N/A,TRUE,"Balance Sheet"}</definedName>
    <definedName name="from" localSheetId="3" hidden="1">{"HSSH Budget years sterling",#N/A,TRUE,"Profit and Loss";"HSSH Budget years sterling",#N/A,TRUE,"Firm capex";"HSSH Budget years sterling",#N/A,TRUE,"Gross profit analysis";"HSSH Budget years sterling",#N/A,TRUE,"Cashflow";"HSSH Budget years sterling",#N/A,TRUE,"Balance Sheet"}</definedName>
    <definedName name="from" localSheetId="1" hidden="1">{"HSSH Budget years sterling",#N/A,TRUE,"Profit and Loss";"HSSH Budget years sterling",#N/A,TRUE,"Firm capex";"HSSH Budget years sterling",#N/A,TRUE,"Gross profit analysis";"HSSH Budget years sterling",#N/A,TRUE,"Cashflow";"HSSH Budget years sterling",#N/A,TRUE,"Balance Sheet"}</definedName>
    <definedName name="from" hidden="1">{"HSSH Budget years sterling",#N/A,TRUE,"Profit and Loss";"HSSH Budget years sterling",#N/A,TRUE,"Firm capex";"HSSH Budget years sterling",#N/A,TRUE,"Gross profit analysis";"HSSH Budget years sterling",#N/A,TRUE,"Cashflow";"HSSH Budget years sterling",#N/A,TRUE,"Balance Sheet"}</definedName>
    <definedName name="FRTWEF">#REF!</definedName>
    <definedName name="fs">[264]Trial!$A$6:$A$480</definedName>
    <definedName name="fsdf" localSheetId="0" hidden="1">{#N/A,#N/A,FALSE,"Staffnos &amp; cost"}</definedName>
    <definedName name="fsdf" localSheetId="4" hidden="1">{#N/A,#N/A,FALSE,"Staffnos &amp; cost"}</definedName>
    <definedName name="fsdf" localSheetId="6" hidden="1">{#N/A,#N/A,FALSE,"Staffnos &amp; cost"}</definedName>
    <definedName name="fsdf" localSheetId="5" hidden="1">{#N/A,#N/A,FALSE,"Staffnos &amp; cost"}</definedName>
    <definedName name="fsdf" localSheetId="3" hidden="1">{#N/A,#N/A,FALSE,"Staffnos &amp; cost"}</definedName>
    <definedName name="fsdf" localSheetId="1" hidden="1">{#N/A,#N/A,FALSE,"Staffnos &amp; cost"}</definedName>
    <definedName name="fsdf" hidden="1">{#N/A,#N/A,FALSE,"Staffnos &amp; cost"}</definedName>
    <definedName name="FSEAT">#REF!</definedName>
    <definedName name="FT">#N/A</definedName>
    <definedName name="FTOUCHSCREEN">#REF!</definedName>
    <definedName name="FTRANSACTION">#REF!</definedName>
    <definedName name="FUC">#N/A</definedName>
    <definedName name="fuckface">[265]Comp!$A$1:$O$47</definedName>
    <definedName name="Fuel_Cell_Sales" localSheetId="0">[89]Sens!#REF!</definedName>
    <definedName name="Fuel_Cell_Sales" localSheetId="4">[89]Sens!#REF!</definedName>
    <definedName name="Fuel_Cell_Sales" localSheetId="6">[89]Sens!#REF!</definedName>
    <definedName name="Fuel_Cell_Sales" localSheetId="5">[90]Sens!#REF!</definedName>
    <definedName name="Fuel_Cell_Sales" localSheetId="3">[89]Sens!#REF!</definedName>
    <definedName name="Fuel_Cell_Sales" localSheetId="1">[89]Sens!#REF!</definedName>
    <definedName name="Fuel_Cell_Sales">[90]Sens!#REF!</definedName>
    <definedName name="Full_Print" localSheetId="0">[72]Loan!$A$1:$I$376</definedName>
    <definedName name="Full_Print" localSheetId="4">[72]Loan!$A$1:$I$376</definedName>
    <definedName name="Full_Print" localSheetId="6">[72]Loan!$A$1:$I$376</definedName>
    <definedName name="Full_Print" localSheetId="5">[73]Loan!$A$1:$I$376</definedName>
    <definedName name="Full_Print" localSheetId="3">[72]Loan!$A$1:$I$376</definedName>
    <definedName name="Full_Print" localSheetId="1">[72]Loan!$A$1:$I$376</definedName>
    <definedName name="Full_Print">[73]Loan!$A$1:$I$376</definedName>
    <definedName name="FUNCTION" localSheetId="0">[227]Sheet1!$B$2:$B$3</definedName>
    <definedName name="FUNCTION" localSheetId="4">[227]Sheet1!$B$2:$B$3</definedName>
    <definedName name="FUNCTION" localSheetId="6">[227]Sheet1!$B$2:$B$3</definedName>
    <definedName name="FUNCTION" localSheetId="5">[228]Sheet1!$B$2:$B$3</definedName>
    <definedName name="FUNCTION" localSheetId="3">[227]Sheet1!$B$2:$B$3</definedName>
    <definedName name="FUNCTION" localSheetId="1">[227]Sheet1!$B$2:$B$3</definedName>
    <definedName name="FUNCTION">[228]Sheet1!$B$2:$B$3</definedName>
    <definedName name="FUNCTIONCHECKACCESS" localSheetId="5">#REF!</definedName>
    <definedName name="FUNCTIONCHECKACCESS" localSheetId="3">#REF!</definedName>
    <definedName name="FUNCTIONCHECKACCESS" localSheetId="1">#REF!</definedName>
    <definedName name="FUNCTIONCHECKACCESS">#REF!</definedName>
    <definedName name="FUNCTIONCHECKOPERATIONS" localSheetId="5">#REF!</definedName>
    <definedName name="FUNCTIONCHECKOPERATIONS" localSheetId="3">#REF!</definedName>
    <definedName name="FUNCTIONCHECKOPERATIONS" localSheetId="1">#REF!</definedName>
    <definedName name="FUNCTIONCHECKOPERATIONS">#REF!</definedName>
    <definedName name="FUNCTIONFPMCOURSE" localSheetId="5">#REF!</definedName>
    <definedName name="FUNCTIONFPMCOURSE" localSheetId="3">#REF!</definedName>
    <definedName name="FUNCTIONFPMCOURSE" localSheetId="1">#REF!</definedName>
    <definedName name="FUNCTIONFPMCOURSE">#REF!</definedName>
    <definedName name="FUNCTIONKDS">#REF!</definedName>
    <definedName name="FUNCTIONMENUITEMNLU">#REF!</definedName>
    <definedName name="FUNCTIONMOVEMENT">#REF!</definedName>
    <definedName name="FUNCTIONNONSALES">#REF!</definedName>
    <definedName name="FUNCTIONNUMERIC">#REF!</definedName>
    <definedName name="FUNCTIONSEAT">#REF!</definedName>
    <definedName name="FUNCTIONTOUCHSCREEN">#REF!</definedName>
    <definedName name="FUNCTIONTRANSACTION">#REF!</definedName>
    <definedName name="FUND">#REF!</definedName>
    <definedName name="funds_flow">#REF!</definedName>
    <definedName name="furniture">[167]Details!$D$12</definedName>
    <definedName name="Furniture___Fixture" localSheetId="5">#REF!</definedName>
    <definedName name="Furniture___Fixture" localSheetId="3">#REF!</definedName>
    <definedName name="Furniture___Fixture" localSheetId="1">#REF!</definedName>
    <definedName name="Furniture___Fixture">#REF!</definedName>
    <definedName name="fv_后续支出" localSheetId="5">#REF!</definedName>
    <definedName name="fv_后续支出" localSheetId="3">#REF!</definedName>
    <definedName name="fv_后续支出" localSheetId="1">#REF!</definedName>
    <definedName name="fv_后续支出">#REF!</definedName>
    <definedName name="fvi_摊销" localSheetId="5">#REF!</definedName>
    <definedName name="fvi_摊销" localSheetId="3">#REF!</definedName>
    <definedName name="fvi_摊销" localSheetId="1">#REF!</definedName>
    <definedName name="fvi_摊销">#REF!</definedName>
    <definedName name="FW">[266]P!$C$5</definedName>
    <definedName name="fwef" localSheetId="5">#REF!</definedName>
    <definedName name="fwef" localSheetId="3">#REF!</definedName>
    <definedName name="fwef" localSheetId="1">#REF!</definedName>
    <definedName name="fwef">#REF!</definedName>
    <definedName name="FWEFRWEFR" localSheetId="5">#REF!</definedName>
    <definedName name="FWEFRWEFR" localSheetId="3">#REF!</definedName>
    <definedName name="FWEFRWEFR" localSheetId="1">#REF!</definedName>
    <definedName name="FWEFRWEFR">#REF!</definedName>
    <definedName name="FWER" localSheetId="0" hidden="1">{"EE4 Budget years sterling",#N/A,TRUE,"Profit and Loss";"EE4 Budget years sterling",#N/A,TRUE,"Firm capex";"EE4 Budget years sterling",#N/A,TRUE,"Cashflow";"EE4 Budget years sterling",#N/A,TRUE,"Balance Sheet"}</definedName>
    <definedName name="FWER" localSheetId="4" hidden="1">{"EE4 Budget years sterling",#N/A,TRUE,"Profit and Loss";"EE4 Budget years sterling",#N/A,TRUE,"Firm capex";"EE4 Budget years sterling",#N/A,TRUE,"Cashflow";"EE4 Budget years sterling",#N/A,TRUE,"Balance Sheet"}</definedName>
    <definedName name="FWER" localSheetId="6" hidden="1">{"EE4 Budget years sterling",#N/A,TRUE,"Profit and Loss";"EE4 Budget years sterling",#N/A,TRUE,"Firm capex";"EE4 Budget years sterling",#N/A,TRUE,"Cashflow";"EE4 Budget years sterling",#N/A,TRUE,"Balance Sheet"}</definedName>
    <definedName name="FWER" localSheetId="5" hidden="1">{"EE4 Budget years sterling",#N/A,TRUE,"Profit and Loss";"EE4 Budget years sterling",#N/A,TRUE,"Firm capex";"EE4 Budget years sterling",#N/A,TRUE,"Cashflow";"EE4 Budget years sterling",#N/A,TRUE,"Balance Sheet"}</definedName>
    <definedName name="FWER" localSheetId="3" hidden="1">{"EE4 Budget years sterling",#N/A,TRUE,"Profit and Loss";"EE4 Budget years sterling",#N/A,TRUE,"Firm capex";"EE4 Budget years sterling",#N/A,TRUE,"Cashflow";"EE4 Budget years sterling",#N/A,TRUE,"Balance Sheet"}</definedName>
    <definedName name="FWER" localSheetId="1" hidden="1">{"EE4 Budget years sterling",#N/A,TRUE,"Profit and Loss";"EE4 Budget years sterling",#N/A,TRUE,"Firm capex";"EE4 Budget years sterling",#N/A,TRUE,"Cashflow";"EE4 Budget years sterling",#N/A,TRUE,"Balance Sheet"}</definedName>
    <definedName name="FWER" hidden="1">{"EE4 Budget years sterling",#N/A,TRUE,"Profit and Loss";"EE4 Budget years sterling",#N/A,TRUE,"Firm capex";"EE4 Budget years sterling",#N/A,TRUE,"Cashflow";"EE4 Budget years sterling",#N/A,TRUE,"Balance Sheet"}</definedName>
    <definedName name="FWERWE">#REF!</definedName>
    <definedName name="FX">[95]Input!$C$10</definedName>
    <definedName name="Fx._Distribution" localSheetId="0">'[17]#REF'!$B$30:$P$30</definedName>
    <definedName name="Fx._Distribution" localSheetId="4">'[17]#REF'!$B$30:$P$30</definedName>
    <definedName name="Fx._Distribution" localSheetId="6">'[17]#REF'!$B$30:$P$30</definedName>
    <definedName name="Fx._Distribution" localSheetId="5">'[18]#REF'!$B$30:$P$30</definedName>
    <definedName name="Fx._Distribution" localSheetId="3">'[17]#REF'!$B$30:$P$30</definedName>
    <definedName name="Fx._Distribution" localSheetId="1">'[17]#REF'!$B$30:$P$30</definedName>
    <definedName name="Fx._Distribution">'[18]#REF'!$B$30:$P$30</definedName>
    <definedName name="Fx._Selling" localSheetId="0">'[17]#REF'!$B$34:$P$34</definedName>
    <definedName name="Fx._Selling" localSheetId="4">'[17]#REF'!$B$34:$P$34</definedName>
    <definedName name="Fx._Selling" localSheetId="6">'[17]#REF'!$B$34:$P$34</definedName>
    <definedName name="Fx._Selling" localSheetId="5">'[18]#REF'!$B$34:$P$34</definedName>
    <definedName name="Fx._Selling" localSheetId="3">'[17]#REF'!$B$34:$P$34</definedName>
    <definedName name="Fx._Selling" localSheetId="1">'[17]#REF'!$B$34:$P$34</definedName>
    <definedName name="Fx._Selling">'[18]#REF'!$B$34:$P$34</definedName>
    <definedName name="Fx._Warehousing" localSheetId="0">'[17]#REF'!$B$32:$P$32</definedName>
    <definedName name="Fx._Warehousing" localSheetId="4">'[17]#REF'!$B$32:$P$32</definedName>
    <definedName name="Fx._Warehousing" localSheetId="6">'[17]#REF'!$B$32:$P$32</definedName>
    <definedName name="Fx._Warehousing" localSheetId="5">'[18]#REF'!$B$32:$P$32</definedName>
    <definedName name="Fx._Warehousing" localSheetId="3">'[17]#REF'!$B$32:$P$32</definedName>
    <definedName name="Fx._Warehousing" localSheetId="1">'[17]#REF'!$B$32:$P$32</definedName>
    <definedName name="Fx._Warehousing">'[18]#REF'!$B$32:$P$32</definedName>
    <definedName name="FX_Bal_Sheet">'[267]Bal Sheet'!$F$9</definedName>
    <definedName name="FX_IC_May">[267]defaults!$O$3</definedName>
    <definedName name="Fx_Rate_3_17" localSheetId="5">#REF!</definedName>
    <definedName name="Fx_Rate_3_17" localSheetId="3">#REF!</definedName>
    <definedName name="Fx_Rate_3_17" localSheetId="1">#REF!</definedName>
    <definedName name="Fx_Rate_3_17">#REF!</definedName>
    <definedName name="FXSCHED" localSheetId="4">#REF!</definedName>
    <definedName name="FXSCHED" localSheetId="5">#REF!</definedName>
    <definedName name="FXSCHED" localSheetId="3">#REF!</definedName>
    <definedName name="FXSCHED" localSheetId="1">#REF!</definedName>
    <definedName name="FXSCHED">#REF!</definedName>
    <definedName name="FY">2003</definedName>
    <definedName name="FY00_CURRENT" localSheetId="4">#REF!</definedName>
    <definedName name="FY00_CURRENT" localSheetId="5">#REF!</definedName>
    <definedName name="FY00_CURRENT" localSheetId="3">#REF!</definedName>
    <definedName name="FY00_CURRENT" localSheetId="1">#REF!</definedName>
    <definedName name="FY00_CURRENT">#REF!</definedName>
    <definedName name="FYAOP" localSheetId="4">#REF!</definedName>
    <definedName name="FYAOP" localSheetId="5">#REF!</definedName>
    <definedName name="FYAOP" localSheetId="3">#REF!</definedName>
    <definedName name="FYAOP" localSheetId="1">#REF!</definedName>
    <definedName name="FYAOP">#REF!</definedName>
    <definedName name="g" localSheetId="5">#REF!</definedName>
    <definedName name="g" localSheetId="3">#REF!</definedName>
    <definedName name="g" localSheetId="1">#REF!</definedName>
    <definedName name="g">#REF!</definedName>
    <definedName name="G.A.exp." localSheetId="4">#REF!</definedName>
    <definedName name="G.A.exp.">#REF!</definedName>
    <definedName name="G_A" localSheetId="0">'[17]#REF'!$B$42:$P$42</definedName>
    <definedName name="G_A" localSheetId="4">'[17]#REF'!$B$42:$P$42</definedName>
    <definedName name="G_A" localSheetId="6">'[17]#REF'!$B$42:$P$42</definedName>
    <definedName name="G_A" localSheetId="5">'[18]#REF'!$B$42:$P$42</definedName>
    <definedName name="G_A" localSheetId="3">'[17]#REF'!$B$42:$P$42</definedName>
    <definedName name="G_A" localSheetId="1">'[17]#REF'!$B$42:$P$42</definedName>
    <definedName name="G_A">'[18]#REF'!$B$42:$P$42</definedName>
    <definedName name="G_Dang" localSheetId="4">#REF!</definedName>
    <definedName name="G_Dang" localSheetId="5">#REF!</definedName>
    <definedName name="G_Dang" localSheetId="3">#REF!</definedName>
    <definedName name="G_Dang" localSheetId="1">#REF!</definedName>
    <definedName name="G_Dang">#REF!</definedName>
    <definedName name="g_total" localSheetId="4">#REF!</definedName>
    <definedName name="g_total" localSheetId="5">#REF!</definedName>
    <definedName name="g_total" localSheetId="3">#REF!</definedName>
    <definedName name="g_total" localSheetId="1">#REF!</definedName>
    <definedName name="g_total">#REF!</definedName>
    <definedName name="g40g40" localSheetId="4">#REF!</definedName>
    <definedName name="g40g40" localSheetId="5">#REF!</definedName>
    <definedName name="g40g40" localSheetId="3">#REF!</definedName>
    <definedName name="g40g40" localSheetId="1">#REF!</definedName>
    <definedName name="g40g40">#REF!</definedName>
    <definedName name="g4ew" localSheetId="0" hidden="1">{"REP1",#N/A,FALSE,"HSSA-LOG"}</definedName>
    <definedName name="g4ew" localSheetId="4" hidden="1">{"REP1",#N/A,FALSE,"HSSA-LOG"}</definedName>
    <definedName name="g4ew" localSheetId="6" hidden="1">{"REP1",#N/A,FALSE,"HSSA-LOG"}</definedName>
    <definedName name="g4ew" localSheetId="5" hidden="1">{"REP1",#N/A,FALSE,"HSSA-LOG"}</definedName>
    <definedName name="g4ew" localSheetId="3" hidden="1">{"REP1",#N/A,FALSE,"HSSA-LOG"}</definedName>
    <definedName name="g4ew" localSheetId="1" hidden="1">{"REP1",#N/A,FALSE,"HSSA-LOG"}</definedName>
    <definedName name="g4ew" hidden="1">{"REP1",#N/A,FALSE,"HSSA-LOG"}</definedName>
    <definedName name="ga" localSheetId="0">'[204]FORM-16'!#REF!</definedName>
    <definedName name="ga" localSheetId="4">'[204]FORM-16'!#REF!</definedName>
    <definedName name="ga" localSheetId="6">'[204]FORM-16'!#REF!</definedName>
    <definedName name="ga" localSheetId="5">'[205]FORM-16'!#REF!</definedName>
    <definedName name="ga" localSheetId="3">'[204]FORM-16'!#REF!</definedName>
    <definedName name="ga" localSheetId="1">'[204]FORM-16'!#REF!</definedName>
    <definedName name="ga">'[205]FORM-16'!#REF!</definedName>
    <definedName name="GainLoss" localSheetId="5">#REF!</definedName>
    <definedName name="GainLoss" localSheetId="3">#REF!</definedName>
    <definedName name="GainLoss" localSheetId="1">#REF!</definedName>
    <definedName name="GainLoss">#REF!</definedName>
    <definedName name="gajrdga" localSheetId="0">'[262]FORM-16'!#REF!</definedName>
    <definedName name="gajrdga" localSheetId="4">'[262]FORM-16'!#REF!</definedName>
    <definedName name="gajrdga" localSheetId="6">'[262]FORM-16'!#REF!</definedName>
    <definedName name="gajrdga" localSheetId="5">'[263]FORM-16'!#REF!</definedName>
    <definedName name="gajrdga" localSheetId="3">'[262]FORM-16'!#REF!</definedName>
    <definedName name="gajrdga" localSheetId="1">'[262]FORM-16'!#REF!</definedName>
    <definedName name="gajrdga">'[263]FORM-16'!#REF!</definedName>
    <definedName name="gas" localSheetId="5">#REF!</definedName>
    <definedName name="gas" localSheetId="3">#REF!</definedName>
    <definedName name="gas" localSheetId="1">#REF!</definedName>
    <definedName name="gas">#REF!</definedName>
    <definedName name="GASDFG" localSheetId="0" hidden="1">{#N/A,#N/A,TRUE,"Staffnos &amp; cost"}</definedName>
    <definedName name="GASDFG" localSheetId="4" hidden="1">{#N/A,#N/A,TRUE,"Staffnos &amp; cost"}</definedName>
    <definedName name="GASDFG" localSheetId="6" hidden="1">{#N/A,#N/A,TRUE,"Staffnos &amp; cost"}</definedName>
    <definedName name="GASDFG" localSheetId="5" hidden="1">{#N/A,#N/A,TRUE,"Staffnos &amp; cost"}</definedName>
    <definedName name="GASDFG" localSheetId="3" hidden="1">{#N/A,#N/A,TRUE,"Staffnos &amp; cost"}</definedName>
    <definedName name="GASDFG" localSheetId="1" hidden="1">{#N/A,#N/A,TRUE,"Staffnos &amp; cost"}</definedName>
    <definedName name="GASDFG" hidden="1">{#N/A,#N/A,TRUE,"Staffnos &amp; cost"}</definedName>
    <definedName name="gaurav">#REF!</definedName>
    <definedName name="Gaw">#REF!</definedName>
    <definedName name="GB" localSheetId="0" hidden="1">{#N/A,#N/A,FALSE,"Income Branch ONLY"}</definedName>
    <definedName name="GB" localSheetId="4" hidden="1">{#N/A,#N/A,FALSE,"Income Branch ONLY"}</definedName>
    <definedName name="GB" localSheetId="6" hidden="1">{#N/A,#N/A,FALSE,"Income Branch ONLY"}</definedName>
    <definedName name="GB" localSheetId="5" hidden="1">{#N/A,#N/A,FALSE,"Income Branch ONLY"}</definedName>
    <definedName name="GB" localSheetId="3" hidden="1">{#N/A,#N/A,FALSE,"Income Branch ONLY"}</definedName>
    <definedName name="GB" localSheetId="1" hidden="1">{#N/A,#N/A,FALSE,"Income Branch ONLY"}</definedName>
    <definedName name="GB" hidden="1">{#N/A,#N/A,FALSE,"Income Branch ONLY"}</definedName>
    <definedName name="GC" localSheetId="0">[45]Cockpit!#REF!</definedName>
    <definedName name="GC" localSheetId="4">[45]Cockpit!#REF!</definedName>
    <definedName name="GC" localSheetId="6">[45]Cockpit!#REF!</definedName>
    <definedName name="GC" localSheetId="5">[46]Cockpit!#REF!</definedName>
    <definedName name="GC" localSheetId="3">[45]Cockpit!#REF!</definedName>
    <definedName name="GC" localSheetId="1">[45]Cockpit!#REF!</definedName>
    <definedName name="GC">[46]Cockpit!#REF!</definedName>
    <definedName name="gchi" localSheetId="4">#REF!</definedName>
    <definedName name="gchi" localSheetId="5">#REF!</definedName>
    <definedName name="gchi" localSheetId="3">#REF!</definedName>
    <definedName name="gchi" localSheetId="1">#REF!</definedName>
    <definedName name="gchi">#REF!</definedName>
    <definedName name="gd" localSheetId="0" hidden="1">{#N/A,#N/A,FALSE,"Staffnos &amp; cost"}</definedName>
    <definedName name="gd" localSheetId="4" hidden="1">{#N/A,#N/A,FALSE,"Staffnos &amp; cost"}</definedName>
    <definedName name="gd" localSheetId="6" hidden="1">{#N/A,#N/A,FALSE,"Staffnos &amp; cost"}</definedName>
    <definedName name="gd" localSheetId="5" hidden="1">{#N/A,#N/A,FALSE,"Staffnos &amp; cost"}</definedName>
    <definedName name="gd" localSheetId="3" hidden="1">{#N/A,#N/A,FALSE,"Staffnos &amp; cost"}</definedName>
    <definedName name="gd" localSheetId="1" hidden="1">{#N/A,#N/A,FALSE,"Staffnos &amp; cost"}</definedName>
    <definedName name="gd" hidden="1">{#N/A,#N/A,FALSE,"Staffnos &amp; cost"}</definedName>
    <definedName name="GDF" localSheetId="0" hidden="1">{#N/A,#N/A,FALSE,"COMP"}</definedName>
    <definedName name="GDF" localSheetId="4" hidden="1">{#N/A,#N/A,FALSE,"COMP"}</definedName>
    <definedName name="GDF" localSheetId="6" hidden="1">{#N/A,#N/A,FALSE,"COMP"}</definedName>
    <definedName name="GDF" localSheetId="5" hidden="1">{#N/A,#N/A,FALSE,"COMP"}</definedName>
    <definedName name="GDF" localSheetId="3" hidden="1">{#N/A,#N/A,FALSE,"COMP"}</definedName>
    <definedName name="GDF" localSheetId="1" hidden="1">{#N/A,#N/A,FALSE,"COMP"}</definedName>
    <definedName name="GDF" hidden="1">{#N/A,#N/A,FALSE,"COMP"}</definedName>
    <definedName name="GDFHDHGF" localSheetId="0" hidden="1">{#N/A,#N/A,FALSE,"Staffnos &amp; cost"}</definedName>
    <definedName name="GDFHDHGF" localSheetId="4" hidden="1">{#N/A,#N/A,FALSE,"Staffnos &amp; cost"}</definedName>
    <definedName name="GDFHDHGF" localSheetId="6" hidden="1">{#N/A,#N/A,FALSE,"Staffnos &amp; cost"}</definedName>
    <definedName name="GDFHDHGF" localSheetId="5" hidden="1">{#N/A,#N/A,FALSE,"Staffnos &amp; cost"}</definedName>
    <definedName name="GDFHDHGF" localSheetId="3" hidden="1">{#N/A,#N/A,FALSE,"Staffnos &amp; cost"}</definedName>
    <definedName name="GDFHDHGF" localSheetId="1" hidden="1">{#N/A,#N/A,FALSE,"Staffnos &amp; cost"}</definedName>
    <definedName name="GDFHDHGF" hidden="1">{#N/A,#N/A,FALSE,"Staffnos &amp; cost"}</definedName>
    <definedName name="GDGGAD">#N/A</definedName>
    <definedName name="gdjfgjfdj">#N/A</definedName>
    <definedName name="gdjfgjfgjfgdj">#N/A</definedName>
    <definedName name="gdjgfjfgdj">#N/A</definedName>
    <definedName name="GEE">#REF!</definedName>
    <definedName name="GEETA_COLONY" localSheetId="0">[268]READING!#REF!</definedName>
    <definedName name="GEETA_COLONY" localSheetId="4">[268]READING!#REF!</definedName>
    <definedName name="GEETA_COLONY" localSheetId="6">[268]READING!#REF!</definedName>
    <definedName name="GEETA_COLONY" localSheetId="5">[269]READING!#REF!</definedName>
    <definedName name="GEETA_COLONY" localSheetId="3">[268]READING!#REF!</definedName>
    <definedName name="GEETA_COLONY" localSheetId="1">[268]READING!#REF!</definedName>
    <definedName name="GEETA_COLONY">[269]READING!#REF!</definedName>
    <definedName name="GENDER" localSheetId="0">[227]Sheet1!$D$2:$D$3</definedName>
    <definedName name="GENDER" localSheetId="4">[227]Sheet1!$D$2:$D$3</definedName>
    <definedName name="GENDER" localSheetId="6">[227]Sheet1!$D$2:$D$3</definedName>
    <definedName name="GENDER" localSheetId="5">[228]Sheet1!$D$2:$D$3</definedName>
    <definedName name="GENDER" localSheetId="3">[227]Sheet1!$D$2:$D$3</definedName>
    <definedName name="GENDER" localSheetId="1">[227]Sheet1!$D$2:$D$3</definedName>
    <definedName name="GENDER">[228]Sheet1!$D$2:$D$3</definedName>
    <definedName name="GENERAL">[156]Macro!#REF!</definedName>
    <definedName name="GENERATOR" localSheetId="5">#REF!</definedName>
    <definedName name="GENERATOR" localSheetId="3">#REF!</definedName>
    <definedName name="GENERATOR" localSheetId="1">#REF!</definedName>
    <definedName name="GENERATOR">#REF!</definedName>
    <definedName name="GenitoTotal" localSheetId="5">#REF!</definedName>
    <definedName name="GenitoTotal" localSheetId="3">#REF!</definedName>
    <definedName name="GenitoTotal" localSheetId="1">#REF!</definedName>
    <definedName name="GenitoTotal">#REF!</definedName>
    <definedName name="Geography_Range">OFFSET([179]Masters!$C$2,0,0,COUNTA([179]Masters!$C$2:$C$2005),1)</definedName>
    <definedName name="gerghjjs" localSheetId="0" hidden="1">{"REP1",#N/A,FALSE,"HSSA-LOG"}</definedName>
    <definedName name="gerghjjs" localSheetId="4" hidden="1">{"REP1",#N/A,FALSE,"HSSA-LOG"}</definedName>
    <definedName name="gerghjjs" localSheetId="6" hidden="1">{"REP1",#N/A,FALSE,"HSSA-LOG"}</definedName>
    <definedName name="gerghjjs" localSheetId="5" hidden="1">{"REP1",#N/A,FALSE,"HSSA-LOG"}</definedName>
    <definedName name="gerghjjs" localSheetId="3" hidden="1">{"REP1",#N/A,FALSE,"HSSA-LOG"}</definedName>
    <definedName name="gerghjjs" localSheetId="1" hidden="1">{"REP1",#N/A,FALSE,"HSSA-LOG"}</definedName>
    <definedName name="gerghjjs" hidden="1">{"REP1",#N/A,FALSE,"HSSA-LOG"}</definedName>
    <definedName name="GERM">#REF!</definedName>
    <definedName name="GERMANY">#REF!</definedName>
    <definedName name="GesamtabweichungVerdichtTechVerw">#REF!</definedName>
    <definedName name="Gesellschaft">#REF!</definedName>
    <definedName name="Get_36120CR">#REF!</definedName>
    <definedName name="Get_36120NL">#REF!</definedName>
    <definedName name="Get_36150CON">#REF!</definedName>
    <definedName name="Get_36150FIG">#REF!</definedName>
    <definedName name="Get_36170CON">#REF!</definedName>
    <definedName name="Get_36170FRC">#REF!</definedName>
    <definedName name="Get_36170FRS">#REF!</definedName>
    <definedName name="Get_36170PER">#REF!</definedName>
    <definedName name="Get_36170PVC">#REF!</definedName>
    <definedName name="Get_36170SW">#REF!</definedName>
    <definedName name="Get_ATM_TMC">#REF!</definedName>
    <definedName name="Get_ROUTER">#REF!</definedName>
    <definedName name="geusa">#REF!</definedName>
    <definedName name="gfdjgdjd">#N/A</definedName>
    <definedName name="gfhfh">#REF!</definedName>
    <definedName name="gfhhj" localSheetId="0" hidden="1">{#N/A,#N/A,TRUE,"Staffnos &amp; cost"}</definedName>
    <definedName name="gfhhj" localSheetId="4" hidden="1">{#N/A,#N/A,TRUE,"Staffnos &amp; cost"}</definedName>
    <definedName name="gfhhj" localSheetId="6" hidden="1">{#N/A,#N/A,TRUE,"Staffnos &amp; cost"}</definedName>
    <definedName name="gfhhj" localSheetId="5" hidden="1">{#N/A,#N/A,TRUE,"Staffnos &amp; cost"}</definedName>
    <definedName name="gfhhj" localSheetId="3" hidden="1">{#N/A,#N/A,TRUE,"Staffnos &amp; cost"}</definedName>
    <definedName name="gfhhj" localSheetId="1" hidden="1">{#N/A,#N/A,TRUE,"Staffnos &amp; cost"}</definedName>
    <definedName name="gfhhj" hidden="1">{#N/A,#N/A,TRUE,"Staffnos &amp; cost"}</definedName>
    <definedName name="gfjf">#REF!</definedName>
    <definedName name="gfr" localSheetId="0" hidden="1">{#N/A,#N/A,FALSE,"Staffnos &amp; cost"}</definedName>
    <definedName name="gfr" localSheetId="4" hidden="1">{#N/A,#N/A,FALSE,"Staffnos &amp; cost"}</definedName>
    <definedName name="gfr" localSheetId="6" hidden="1">{#N/A,#N/A,FALSE,"Staffnos &amp; cost"}</definedName>
    <definedName name="gfr" localSheetId="5" hidden="1">{#N/A,#N/A,FALSE,"Staffnos &amp; cost"}</definedName>
    <definedName name="gfr" localSheetId="3" hidden="1">{#N/A,#N/A,FALSE,"Staffnos &amp; cost"}</definedName>
    <definedName name="gfr" localSheetId="1" hidden="1">{#N/A,#N/A,FALSE,"Staffnos &amp; cost"}</definedName>
    <definedName name="gfr" hidden="1">{#N/A,#N/A,FALSE,"Staffnos &amp; cost"}</definedName>
    <definedName name="gfshghsgh">#N/A</definedName>
    <definedName name="gfwe">#REF!</definedName>
    <definedName name="gg" localSheetId="0">[270]segment_topsheet!$C$13</definedName>
    <definedName name="gg" localSheetId="4">[270]segment_topsheet!$C$13</definedName>
    <definedName name="gg" localSheetId="6">[270]segment_topsheet!$C$13</definedName>
    <definedName name="gg" localSheetId="5">[271]segment_topsheet!$C$13</definedName>
    <definedName name="gg" localSheetId="3">[270]segment_topsheet!$C$13</definedName>
    <definedName name="gg" localSheetId="1">[270]segment_topsheet!$C$13</definedName>
    <definedName name="gg">[271]segment_topsheet!$C$13</definedName>
    <definedName name="ggg">'[272]UK-PLC'!#REF!</definedName>
    <definedName name="gghj" localSheetId="0" hidden="1">{#N/A,#N/A,TRUE,"TOTALS";#N/A,#N/A,TRUE,"ROUTES"}</definedName>
    <definedName name="gghj" localSheetId="4" hidden="1">{#N/A,#N/A,TRUE,"TOTALS";#N/A,#N/A,TRUE,"ROUTES"}</definedName>
    <definedName name="gghj" localSheetId="6" hidden="1">{#N/A,#N/A,TRUE,"TOTALS";#N/A,#N/A,TRUE,"ROUTES"}</definedName>
    <definedName name="gghj" localSheetId="5" hidden="1">{#N/A,#N/A,TRUE,"TOTALS";#N/A,#N/A,TRUE,"ROUTES"}</definedName>
    <definedName name="gghj" localSheetId="3" hidden="1">{#N/A,#N/A,TRUE,"TOTALS";#N/A,#N/A,TRUE,"ROUTES"}</definedName>
    <definedName name="gghj" localSheetId="1" hidden="1">{#N/A,#N/A,TRUE,"TOTALS";#N/A,#N/A,TRUE,"ROUTES"}</definedName>
    <definedName name="gghj" hidden="1">{#N/A,#N/A,TRUE,"TOTALS";#N/A,#N/A,TRUE,"ROUTES"}</definedName>
    <definedName name="gh" localSheetId="0" hidden="1">{#N/A,#N/A,FALSE,"Staffnos &amp; cost"}</definedName>
    <definedName name="gh" localSheetId="4" hidden="1">{#N/A,#N/A,FALSE,"Staffnos &amp; cost"}</definedName>
    <definedName name="gh" localSheetId="6" hidden="1">{#N/A,#N/A,FALSE,"Staffnos &amp; cost"}</definedName>
    <definedName name="gh" localSheetId="5" hidden="1">{#N/A,#N/A,FALSE,"Staffnos &amp; cost"}</definedName>
    <definedName name="gh" localSheetId="3" hidden="1">{#N/A,#N/A,FALSE,"Staffnos &amp; cost"}</definedName>
    <definedName name="gh" localSheetId="1" hidden="1">{#N/A,#N/A,FALSE,"Staffnos &amp; cost"}</definedName>
    <definedName name="gh" hidden="1">{#N/A,#N/A,FALSE,"Staffnos &amp; cost"}</definedName>
    <definedName name="Ghaziabad">#REF!</definedName>
    <definedName name="GHDHGFJFJJGFJF" localSheetId="0" hidden="1">{#N/A,#N/A,FALSE,"Staffnos &amp; cost"}</definedName>
    <definedName name="GHDHGFJFJJGFJF" localSheetId="4" hidden="1">{#N/A,#N/A,FALSE,"Staffnos &amp; cost"}</definedName>
    <definedName name="GHDHGFJFJJGFJF" localSheetId="6" hidden="1">{#N/A,#N/A,FALSE,"Staffnos &amp; cost"}</definedName>
    <definedName name="GHDHGFJFJJGFJF" localSheetId="5" hidden="1">{#N/A,#N/A,FALSE,"Staffnos &amp; cost"}</definedName>
    <definedName name="GHDHGFJFJJGFJF" localSheetId="3" hidden="1">{#N/A,#N/A,FALSE,"Staffnos &amp; cost"}</definedName>
    <definedName name="GHDHGFJFJJGFJF" localSheetId="1" hidden="1">{#N/A,#N/A,FALSE,"Staffnos &amp; cost"}</definedName>
    <definedName name="GHDHGFJFJJGFJF" hidden="1">{#N/A,#N/A,FALSE,"Staffnos &amp; cost"}</definedName>
    <definedName name="ghdjgjfgdjdgj">#N/A</definedName>
    <definedName name="ghfdsipae" localSheetId="0">'[262]FORM-16'!#REF!</definedName>
    <definedName name="ghfdsipae" localSheetId="4">'[262]FORM-16'!#REF!</definedName>
    <definedName name="ghfdsipae" localSheetId="6">'[262]FORM-16'!#REF!</definedName>
    <definedName name="ghfdsipae" localSheetId="5">'[263]FORM-16'!#REF!</definedName>
    <definedName name="ghfdsipae" localSheetId="3">'[262]FORM-16'!#REF!</definedName>
    <definedName name="ghfdsipae" localSheetId="1">'[262]FORM-16'!#REF!</definedName>
    <definedName name="ghfdsipae">'[263]FORM-16'!#REF!</definedName>
    <definedName name="ghgh">'[272]UK-PLC'!#REF!</definedName>
    <definedName name="ghi"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ghi"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ghi"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ghi"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ghi"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ghi"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ghi"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ghjgj">#REF!</definedName>
    <definedName name="ghk" localSheetId="0" hidden="1">{#N/A,#N/A,TRUE,"Staffnos &amp; cost"}</definedName>
    <definedName name="ghk" localSheetId="4" hidden="1">{#N/A,#N/A,TRUE,"Staffnos &amp; cost"}</definedName>
    <definedName name="ghk" localSheetId="6" hidden="1">{#N/A,#N/A,TRUE,"Staffnos &amp; cost"}</definedName>
    <definedName name="ghk" localSheetId="5" hidden="1">{#N/A,#N/A,TRUE,"Staffnos &amp; cost"}</definedName>
    <definedName name="ghk" localSheetId="3" hidden="1">{#N/A,#N/A,TRUE,"Staffnos &amp; cost"}</definedName>
    <definedName name="ghk" localSheetId="1" hidden="1">{#N/A,#N/A,TRUE,"Staffnos &amp; cost"}</definedName>
    <definedName name="ghk" hidden="1">{#N/A,#N/A,TRUE,"Staffnos &amp; cost"}</definedName>
    <definedName name="GI_MetaTotal">#REF!</definedName>
    <definedName name="GI_OTC">#REF!</definedName>
    <definedName name="gia_tien">#REF!</definedName>
    <definedName name="gia_tien_BTN">#REF!</definedName>
    <definedName name="Ginko">#REF!</definedName>
    <definedName name="GITA_DANG">#REF!</definedName>
    <definedName name="gjffcj" localSheetId="0"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jffcj" localSheetId="4"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jffcj" localSheetId="6"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jffcj" localSheetId="5"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jffcj" localSheetId="3"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jffcj" localSheetId="1"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jffcj"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gjfkf" localSheetId="0" hidden="1">{#N/A,#N/A,FALSE,"Staffnos &amp; cost"}</definedName>
    <definedName name="gjfkf" localSheetId="4" hidden="1">{#N/A,#N/A,FALSE,"Staffnos &amp; cost"}</definedName>
    <definedName name="gjfkf" localSheetId="6" hidden="1">{#N/A,#N/A,FALSE,"Staffnos &amp; cost"}</definedName>
    <definedName name="gjfkf" localSheetId="5" hidden="1">{#N/A,#N/A,FALSE,"Staffnos &amp; cost"}</definedName>
    <definedName name="gjfkf" localSheetId="3" hidden="1">{#N/A,#N/A,FALSE,"Staffnos &amp; cost"}</definedName>
    <definedName name="gjfkf" localSheetId="1" hidden="1">{#N/A,#N/A,FALSE,"Staffnos &amp; cost"}</definedName>
    <definedName name="gjfkf" hidden="1">{#N/A,#N/A,FALSE,"Staffnos &amp; cost"}</definedName>
    <definedName name="gjhgjheh">#N/A</definedName>
    <definedName name="gjkkgf" localSheetId="0" hidden="1">{#N/A,#N/A,FALSE,"Staffnos &amp; cost"}</definedName>
    <definedName name="gjkkgf" localSheetId="4" hidden="1">{#N/A,#N/A,FALSE,"Staffnos &amp; cost"}</definedName>
    <definedName name="gjkkgf" localSheetId="6" hidden="1">{#N/A,#N/A,FALSE,"Staffnos &amp; cost"}</definedName>
    <definedName name="gjkkgf" localSheetId="5" hidden="1">{#N/A,#N/A,FALSE,"Staffnos &amp; cost"}</definedName>
    <definedName name="gjkkgf" localSheetId="3" hidden="1">{#N/A,#N/A,FALSE,"Staffnos &amp; cost"}</definedName>
    <definedName name="gjkkgf" localSheetId="1" hidden="1">{#N/A,#N/A,FALSE,"Staffnos &amp; cost"}</definedName>
    <definedName name="gjkkgf" hidden="1">{#N/A,#N/A,FALSE,"Staffnos &amp; cost"}</definedName>
    <definedName name="gjygj" localSheetId="0" hidden="1">{#N/A,#N/A,FALSE,"COMP"}</definedName>
    <definedName name="gjygj" localSheetId="4" hidden="1">{#N/A,#N/A,FALSE,"COMP"}</definedName>
    <definedName name="gjygj" localSheetId="6" hidden="1">{#N/A,#N/A,FALSE,"COMP"}</definedName>
    <definedName name="gjygj" localSheetId="5" hidden="1">{#N/A,#N/A,FALSE,"COMP"}</definedName>
    <definedName name="gjygj" localSheetId="3" hidden="1">{#N/A,#N/A,FALSE,"COMP"}</definedName>
    <definedName name="gjygj" localSheetId="1" hidden="1">{#N/A,#N/A,FALSE,"COMP"}</definedName>
    <definedName name="gjygj" hidden="1">{#N/A,#N/A,FALSE,"COMP"}</definedName>
    <definedName name="gk0901int" localSheetId="0" hidden="1">{#N/A,#N/A,FALSE,"PMTABB";#N/A,#N/A,FALSE,"PMTABB"}</definedName>
    <definedName name="gk0901int" localSheetId="4" hidden="1">{#N/A,#N/A,FALSE,"PMTABB";#N/A,#N/A,FALSE,"PMTABB"}</definedName>
    <definedName name="gk0901int" localSheetId="6" hidden="1">{#N/A,#N/A,FALSE,"PMTABB";#N/A,#N/A,FALSE,"PMTABB"}</definedName>
    <definedName name="gk0901int" localSheetId="5" hidden="1">{#N/A,#N/A,FALSE,"PMTABB";#N/A,#N/A,FALSE,"PMTABB"}</definedName>
    <definedName name="gk0901int" localSheetId="3" hidden="1">{#N/A,#N/A,FALSE,"PMTABB";#N/A,#N/A,FALSE,"PMTABB"}</definedName>
    <definedName name="gk0901int" localSheetId="1" hidden="1">{#N/A,#N/A,FALSE,"PMTABB";#N/A,#N/A,FALSE,"PMTABB"}</definedName>
    <definedName name="gk0901int" hidden="1">{#N/A,#N/A,FALSE,"PMTABB";#N/A,#N/A,FALSE,"PMTABB"}</definedName>
    <definedName name="GKI">#REF!</definedName>
    <definedName name="GL_Ac">'[245]GL Account'!$A$1:$A$89</definedName>
    <definedName name="GL_Codes">'[273]Account conversion'!$A$4:$C$19</definedName>
    <definedName name="GLANCE" localSheetId="5">#REF!</definedName>
    <definedName name="GLANCE" localSheetId="3">#REF!</definedName>
    <definedName name="GLANCE" localSheetId="1">#REF!</definedName>
    <definedName name="GLANCE">#REF!</definedName>
    <definedName name="GLASS_WARE" localSheetId="5">#REF!</definedName>
    <definedName name="GLASS_WARE" localSheetId="3">#REF!</definedName>
    <definedName name="GLASS_WARE" localSheetId="1">#REF!</definedName>
    <definedName name="GLASS_WARE">#REF!</definedName>
    <definedName name="gld" localSheetId="5">#REF!</definedName>
    <definedName name="gld" localSheetId="3">#REF!</definedName>
    <definedName name="gld" localSheetId="1">#REF!</definedName>
    <definedName name="gld">#REF!</definedName>
    <definedName name="Global_Sales_Month">#REF!</definedName>
    <definedName name="GM" localSheetId="0">'[17]#REF'!$B$28:$P$28</definedName>
    <definedName name="GM" localSheetId="4">'[17]#REF'!$B$28:$P$28</definedName>
    <definedName name="GM" localSheetId="6">'[17]#REF'!$B$28:$P$28</definedName>
    <definedName name="GM" localSheetId="5">'[18]#REF'!$B$28:$P$28</definedName>
    <definedName name="GM" localSheetId="3">'[17]#REF'!$B$28:$P$28</definedName>
    <definedName name="GM" localSheetId="1">'[17]#REF'!$B$28:$P$28</definedName>
    <definedName name="GM">'[18]#REF'!$B$28:$P$28</definedName>
    <definedName name="Goa" localSheetId="4">#REF!</definedName>
    <definedName name="Goa" localSheetId="5">#REF!</definedName>
    <definedName name="Goa" localSheetId="3">#REF!</definedName>
    <definedName name="Goa" localSheetId="1">#REF!</definedName>
    <definedName name="Goa">#REF!</definedName>
    <definedName name="GoAssetChart">#N/A</definedName>
    <definedName name="GoBack">#N/A</definedName>
    <definedName name="GoBalanceSheet">#N/A</definedName>
    <definedName name="Goc32x3" localSheetId="4">#REF!</definedName>
    <definedName name="Goc32x3" localSheetId="5">#REF!</definedName>
    <definedName name="Goc32x3" localSheetId="3">#REF!</definedName>
    <definedName name="Goc32x3" localSheetId="1">#REF!</definedName>
    <definedName name="Goc32x3">#REF!</definedName>
    <definedName name="Goc35x3" localSheetId="4">#REF!</definedName>
    <definedName name="Goc35x3" localSheetId="5">#REF!</definedName>
    <definedName name="Goc35x3" localSheetId="3">#REF!</definedName>
    <definedName name="Goc35x3" localSheetId="1">#REF!</definedName>
    <definedName name="Goc35x3">#REF!</definedName>
    <definedName name="Goc40x4" localSheetId="5">#REF!</definedName>
    <definedName name="Goc40x4" localSheetId="3">#REF!</definedName>
    <definedName name="Goc40x4" localSheetId="1">#REF!</definedName>
    <definedName name="Goc40x4">#REF!</definedName>
    <definedName name="Goc45x4">#REF!</definedName>
    <definedName name="Goc50x5">#REF!</definedName>
    <definedName name="Goc63x6">#REF!</definedName>
    <definedName name="Goc75x6">#REF!</definedName>
    <definedName name="GoCashFlow">#N/A</definedName>
    <definedName name="GoData">#N/A</definedName>
    <definedName name="GoIncomeChart">#N/A</definedName>
    <definedName name="golia">#REF!</definedName>
    <definedName name="GOODLUCK">#REF!</definedName>
    <definedName name="Goodwill" localSheetId="0">'[96]MF Request-GW'!#REF!</definedName>
    <definedName name="Goodwill" localSheetId="4">'[96]MF Request-GW'!#REF!</definedName>
    <definedName name="Goodwill" localSheetId="6">'[96]MF Request-GW'!#REF!</definedName>
    <definedName name="Goodwill" localSheetId="5">'[97]MF Request-GW'!#REF!</definedName>
    <definedName name="Goodwill" localSheetId="3">'[96]MF Request-GW'!#REF!</definedName>
    <definedName name="Goodwill" localSheetId="1">'[96]MF Request-GW'!#REF!</definedName>
    <definedName name="Goodwill">'[97]MF Request-GW'!#REF!</definedName>
    <definedName name="Gourav"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Gourav"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Gourav"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Gourav"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Gourav"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Gourav"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Gourav"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GovtOthers">[274]Form!$V$18</definedName>
    <definedName name="grand" localSheetId="5">#REF!</definedName>
    <definedName name="grand" localSheetId="3">#REF!</definedName>
    <definedName name="grand" localSheetId="1">#REF!</definedName>
    <definedName name="grand">#REF!</definedName>
    <definedName name="GrandTotal">#N/A</definedName>
    <definedName name="GraphAttrition">OFFSET('[190]Attrition (Current Month)'!$AC$21,0,0,COUNTIF('[190]Attrition (Current Month)'!$AA$21:$AA$40,"&lt;&gt;x"),1)</definedName>
    <definedName name="GraphAttritsData">OFFSET('[190]Attrition (Current Month)'!$AA$20,0,0,COUNTIF('[190]Attrition (Current Month)'!$AA$21:$AA$40,"&lt;&gt;x")+1,3)</definedName>
    <definedName name="GraphEIS">OFFSET('[190]Attrition (Current Month)'!$AB$21,0,0,COUNTIF('[190]Attrition (Current Month)'!$AA$21:$AA$40,"&lt;&gt;x"),1)</definedName>
    <definedName name="GraphHCContIndCC" localSheetId="5">OFFSET('[190]HC Characteristics'!#REF!,0,0,COUNTIF('[190]HC Characteristics'!$I$21:$I$21,"&lt;&gt;x"),1)</definedName>
    <definedName name="GraphHCContIndCC" localSheetId="3">OFFSET('[190]HC Characteristics'!#REF!,0,0,COUNTIF('[190]HC Characteristics'!$I$21:$I$21,"&lt;&gt;x"),1)</definedName>
    <definedName name="GraphHCContIndCC" localSheetId="1">OFFSET('[190]HC Characteristics'!#REF!,0,0,COUNTIF('[190]HC Characteristics'!$I$21:$I$21,"&lt;&gt;x"),1)</definedName>
    <definedName name="GraphHCContIndCC">OFFSET('[190]HC Characteristics'!#REF!,0,0,COUNTIF('[190]HC Characteristics'!$I$21:$I$21,"&lt;&gt;x"),1)</definedName>
    <definedName name="GraphHCContIndHC" localSheetId="5">OFFSET('[190]HC Characteristics'!#REF!,0,0,COUNTIF('[190]HC Characteristics'!$I$21:$I$21,"&lt;&gt;x"),1)</definedName>
    <definedName name="GraphHCContIndHC" localSheetId="3">OFFSET('[190]HC Characteristics'!#REF!,0,0,COUNTIF('[190]HC Characteristics'!$I$21:$I$21,"&lt;&gt;x"),1)</definedName>
    <definedName name="GraphHCContIndHC" localSheetId="1">OFFSET('[190]HC Characteristics'!#REF!,0,0,COUNTIF('[190]HC Characteristics'!$I$21:$I$21,"&lt;&gt;x"),1)</definedName>
    <definedName name="GraphHCContIndHC">OFFSET('[190]HC Characteristics'!#REF!,0,0,COUNTIF('[190]HC Characteristics'!$I$21:$I$21,"&lt;&gt;x"),1)</definedName>
    <definedName name="GraphHCContIndLabels" localSheetId="5">OFFSET('[190]HC Characteristics'!#REF!,0,0,COUNTIF('[190]HC Characteristics'!$I$21:$I$21,"&lt;&gt;x"),1)</definedName>
    <definedName name="GraphHCContIndLabels" localSheetId="3">OFFSET('[190]HC Characteristics'!#REF!,0,0,COUNTIF('[190]HC Characteristics'!$I$21:$I$21,"&lt;&gt;x"),1)</definedName>
    <definedName name="GraphHCContIndLabels" localSheetId="1">OFFSET('[190]HC Characteristics'!#REF!,0,0,COUNTIF('[190]HC Characteristics'!$I$21:$I$21,"&lt;&gt;x"),1)</definedName>
    <definedName name="GraphHCContIndLabels">OFFSET('[190]HC Characteristics'!#REF!,0,0,COUNTIF('[190]HC Characteristics'!$I$21:$I$21,"&lt;&gt;x"),1)</definedName>
    <definedName name="GraphHCContIndLC" localSheetId="5">OFFSET('[190]HC Characteristics'!#REF!,0,0,COUNTIF('[190]HC Characteristics'!$I$21:$I$21,"&lt;&gt;x"),1)</definedName>
    <definedName name="GraphHCContIndLC" localSheetId="3">OFFSET('[190]HC Characteristics'!#REF!,0,0,COUNTIF('[190]HC Characteristics'!$I$21:$I$21,"&lt;&gt;x"),1)</definedName>
    <definedName name="GraphHCContIndLC" localSheetId="1">OFFSET('[190]HC Characteristics'!#REF!,0,0,COUNTIF('[190]HC Characteristics'!$I$21:$I$21,"&lt;&gt;x"),1)</definedName>
    <definedName name="GraphHCContIndLC">OFFSET('[190]HC Characteristics'!#REF!,0,0,COUNTIF('[190]HC Characteristics'!$I$21:$I$21,"&lt;&gt;x"),1)</definedName>
    <definedName name="GraphHCContIndTC" localSheetId="5">OFFSET('[190]HC Characteristics'!#REF!,0,0,COUNTIF('[190]HC Characteristics'!$I$21:$I$21,"&lt;&gt;x"),1)</definedName>
    <definedName name="GraphHCContIndTC" localSheetId="3">OFFSET('[190]HC Characteristics'!#REF!,0,0,COUNTIF('[190]HC Characteristics'!$I$21:$I$21,"&lt;&gt;x"),1)</definedName>
    <definedName name="GraphHCContIndTC" localSheetId="1">OFFSET('[190]HC Characteristics'!#REF!,0,0,COUNTIF('[190]HC Characteristics'!$I$21:$I$21,"&lt;&gt;x"),1)</definedName>
    <definedName name="GraphHCContIndTC">OFFSET('[190]HC Characteristics'!#REF!,0,0,COUNTIF('[190]HC Characteristics'!$I$21:$I$21,"&lt;&gt;x"),1)</definedName>
    <definedName name="GraphHCContIndUncoded" localSheetId="5">OFFSET('[190]HC Characteristics'!#REF!,0,0,COUNTIF('[190]HC Characteristics'!$I$21:$I$21,"&lt;&gt;x"),1)</definedName>
    <definedName name="GraphHCContIndUncoded" localSheetId="3">OFFSET('[190]HC Characteristics'!#REF!,0,0,COUNTIF('[190]HC Characteristics'!$I$21:$I$21,"&lt;&gt;x"),1)</definedName>
    <definedName name="GraphHCContIndUncoded" localSheetId="1">OFFSET('[190]HC Characteristics'!#REF!,0,0,COUNTIF('[190]HC Characteristics'!$I$21:$I$21,"&lt;&gt;x"),1)</definedName>
    <definedName name="GraphHCContIndUncoded">OFFSET('[190]HC Characteristics'!#REF!,0,0,COUNTIF('[190]HC Characteristics'!$I$21:$I$21,"&lt;&gt;x"),1)</definedName>
    <definedName name="GRAPHIC_EQUIPMENT" localSheetId="5">#REF!</definedName>
    <definedName name="GRAPHIC_EQUIPMENT" localSheetId="3">#REF!</definedName>
    <definedName name="GRAPHIC_EQUIPMENT" localSheetId="1">#REF!</definedName>
    <definedName name="GRAPHIC_EQUIPMENT">#REF!</definedName>
    <definedName name="GraphJCIGroupsAllA">OFFSET('[190]JCI Grouping'!$AB$21,0,0,COUNTIF('[190]JCI Grouping'!$AA$21:$AA$40,"&lt;&gt;x"),1)</definedName>
    <definedName name="GraphJCIGroupsAllB13">OFFSET('[190]JCI Grouping'!$AC$21,0,0,COUNTIF('[190]JCI Grouping'!$AA$21:$AA$40,"&lt;&gt;x"),1)</definedName>
    <definedName name="GraphJCIGroupsAllB45">OFFSET('[190]JCI Grouping'!$AD$21,0,0,COUNTIF('[190]JCI Grouping'!$AA$21:$AA$40,"&lt;&gt;x"),1)</definedName>
    <definedName name="GraphJCIGroupsAllB655">OFFSET('[190]JCI Grouping'!$AE$21,0,0,COUNTIF('[190]JCI Grouping'!$AA$21:$AA$40,"&lt;&gt;x"),1)</definedName>
    <definedName name="GraphJCIGroupsData">OFFSET('[190]JCI Grouping'!$AA$20,0,0,COUNTIF('[190]JCI Grouping'!$AA$21:$AA$40,"&lt;&gt;x")+1,5)</definedName>
    <definedName name="GraphJCIGroupsLabels">OFFSET('[190]JCI Grouping'!$AA$21,0,0,COUNTIF('[190]JCI Grouping'!$AA$21:$AA$40,"&lt;&gt;x"),1)</definedName>
    <definedName name="GraphJCIRatioData">OFFSET('[190]JCI Ratios'!$BA$20,0,0,COUNTIF('[190]JCI Ratios'!$BA$21:$BA$40,"&lt;&gt;x")+1,7)</definedName>
    <definedName name="GraphJCIRatioJCI55">OFFSET('[190]JCI Ratios'!$BH$21,0,0,COUNTIF('[190]JCI Ratios'!$BA$21:$BA$40,"&lt;&gt;x"),1)</definedName>
    <definedName name="GraphJCIRatioJCI6">OFFSET('[190]JCI Ratios'!$BG$21,0,0,COUNTIF('[190]JCI Ratios'!$BA$21:$BA$40,"&lt;&gt;x"),1)</definedName>
    <definedName name="GraphJCIRatioLabels">OFFSET('[190]JCI Ratios'!$BA$21,0,0,COUNTIF('[190]JCI Ratios'!$BA$21:$BA$40,"&lt;&gt;x"),1)</definedName>
    <definedName name="GraphLabels">OFFSET('[190]Attrition (Current Month)'!$AA$21,0,0,COUNTIF('[190]Attrition (Current Month)'!$AA$21:$AA$40,"&lt;&gt;x"),1)</definedName>
    <definedName name="gre" localSheetId="0" hidden="1">{"REP1",#N/A,FALSE,"HSSA-LOG"}</definedName>
    <definedName name="gre" localSheetId="4" hidden="1">{"REP1",#N/A,FALSE,"HSSA-LOG"}</definedName>
    <definedName name="gre" localSheetId="6" hidden="1">{"REP1",#N/A,FALSE,"HSSA-LOG"}</definedName>
    <definedName name="gre" localSheetId="5" hidden="1">{"REP1",#N/A,FALSE,"HSSA-LOG"}</definedName>
    <definedName name="gre" localSheetId="3" hidden="1">{"REP1",#N/A,FALSE,"HSSA-LOG"}</definedName>
    <definedName name="gre" localSheetId="1" hidden="1">{"REP1",#N/A,FALSE,"HSSA-LOG"}</definedName>
    <definedName name="gre" hidden="1">{"REP1",#N/A,FALSE,"HSSA-LOG"}</definedName>
    <definedName name="greece">#N/A</definedName>
    <definedName name="Gross_Profit" localSheetId="0">'[17]#REF'!$B$27:$P$27</definedName>
    <definedName name="Gross_Profit" localSheetId="4">'[17]#REF'!$B$27:$P$27</definedName>
    <definedName name="Gross_Profit" localSheetId="6">'[17]#REF'!$B$27:$P$27</definedName>
    <definedName name="Gross_Profit" localSheetId="5">'[18]#REF'!$B$27:$P$27</definedName>
    <definedName name="Gross_Profit" localSheetId="3">'[17]#REF'!$B$27:$P$27</definedName>
    <definedName name="Gross_Profit" localSheetId="1">'[17]#REF'!$B$27:$P$27</definedName>
    <definedName name="Gross_Profit">'[18]#REF'!$B$27:$P$27</definedName>
    <definedName name="Gross_Sales" localSheetId="0">'[17]#REF'!$B$9:$P$9</definedName>
    <definedName name="Gross_Sales" localSheetId="4">'[17]#REF'!$B$9:$P$9</definedName>
    <definedName name="Gross_Sales" localSheetId="6">'[17]#REF'!$B$9:$P$9</definedName>
    <definedName name="Gross_Sales" localSheetId="5">'[18]#REF'!$B$9:$P$9</definedName>
    <definedName name="Gross_Sales" localSheetId="3">'[17]#REF'!$B$9:$P$9</definedName>
    <definedName name="Gross_Sales" localSheetId="1">'[17]#REF'!$B$9:$P$9</definedName>
    <definedName name="Gross_Sales">'[18]#REF'!$B$9:$P$9</definedName>
    <definedName name="GrossCostData" localSheetId="4">#REF!</definedName>
    <definedName name="GrossCostData" localSheetId="5">#REF!</definedName>
    <definedName name="GrossCostData" localSheetId="3">#REF!</definedName>
    <definedName name="GrossCostData" localSheetId="1">#REF!</definedName>
    <definedName name="GrossCostData">#REF!</definedName>
    <definedName name="grossprofit" localSheetId="4">#REF!</definedName>
    <definedName name="grossprofit" localSheetId="5">#REF!</definedName>
    <definedName name="grossprofit" localSheetId="3">#REF!</definedName>
    <definedName name="grossprofit" localSheetId="1">#REF!</definedName>
    <definedName name="grossprofit">#REF!</definedName>
    <definedName name="Group" localSheetId="4">#REF!</definedName>
    <definedName name="Group" localSheetId="5">#REF!</definedName>
    <definedName name="Group" localSheetId="3">#REF!</definedName>
    <definedName name="Group" localSheetId="1">#REF!</definedName>
    <definedName name="Group">#REF!</definedName>
    <definedName name="Grouped">#REF!</definedName>
    <definedName name="grouping">#REF!</definedName>
    <definedName name="groupings">#REF!</definedName>
    <definedName name="Growth_in_major_Products___Increase_in_Volume___L_E_2005_Vs_Budget_2006__First_Cut">#REF!</definedName>
    <definedName name="GrphActSales">#REF!</definedName>
    <definedName name="GrphActStk">#REF!</definedName>
    <definedName name="GrphPlanSales">#REF!</definedName>
    <definedName name="GrphTgtStk">#REF!</definedName>
    <definedName name="grpmain4">'[224]Scope of supply'!#REF!</definedName>
    <definedName name="grpmain5">'[224]Scope of supply'!#REF!</definedName>
    <definedName name="grpsub7_10">'[224]Scope of supply'!#REF!</definedName>
    <definedName name="grpsub7_11">'[224]Scope of supply'!#REF!</definedName>
    <definedName name="grpsub7_6">'[224]Scope of supply'!#REF!</definedName>
    <definedName name="grpsub7_9">'[224]Scope of supply'!#REF!</definedName>
    <definedName name="grt" localSheetId="0" hidden="1">{"PLC Company Budget years",#N/A,TRUE,"Profit and Loss";"PLC Company Budget years",#N/A,TRUE,"Firm capex";"PLC Company Budget years",#N/A,TRUE,"Gross profit analysis";"PLC Company Budget years",#N/A,TRUE,"Cashflow";"PLC Company Budget years",#N/A,TRUE,"Balance Sheet"}</definedName>
    <definedName name="grt" localSheetId="4" hidden="1">{"PLC Company Budget years",#N/A,TRUE,"Profit and Loss";"PLC Company Budget years",#N/A,TRUE,"Firm capex";"PLC Company Budget years",#N/A,TRUE,"Gross profit analysis";"PLC Company Budget years",#N/A,TRUE,"Cashflow";"PLC Company Budget years",#N/A,TRUE,"Balance Sheet"}</definedName>
    <definedName name="grt" localSheetId="6" hidden="1">{"PLC Company Budget years",#N/A,TRUE,"Profit and Loss";"PLC Company Budget years",#N/A,TRUE,"Firm capex";"PLC Company Budget years",#N/A,TRUE,"Gross profit analysis";"PLC Company Budget years",#N/A,TRUE,"Cashflow";"PLC Company Budget years",#N/A,TRUE,"Balance Sheet"}</definedName>
    <definedName name="grt" localSheetId="5" hidden="1">{"PLC Company Budget years",#N/A,TRUE,"Profit and Loss";"PLC Company Budget years",#N/A,TRUE,"Firm capex";"PLC Company Budget years",#N/A,TRUE,"Gross profit analysis";"PLC Company Budget years",#N/A,TRUE,"Cashflow";"PLC Company Budget years",#N/A,TRUE,"Balance Sheet"}</definedName>
    <definedName name="grt" localSheetId="3" hidden="1">{"PLC Company Budget years",#N/A,TRUE,"Profit and Loss";"PLC Company Budget years",#N/A,TRUE,"Firm capex";"PLC Company Budget years",#N/A,TRUE,"Gross profit analysis";"PLC Company Budget years",#N/A,TRUE,"Cashflow";"PLC Company Budget years",#N/A,TRUE,"Balance Sheet"}</definedName>
    <definedName name="grt" localSheetId="1" hidden="1">{"PLC Company Budget years",#N/A,TRUE,"Profit and Loss";"PLC Company Budget years",#N/A,TRUE,"Firm capex";"PLC Company Budget years",#N/A,TRUE,"Gross profit analysis";"PLC Company Budget years",#N/A,TRUE,"Cashflow";"PLC Company Budget years",#N/A,TRUE,"Balance Sheet"}</definedName>
    <definedName name="grt" hidden="1">{"PLC Company Budget years",#N/A,TRUE,"Profit and Loss";"PLC Company Budget years",#N/A,TRUE,"Firm capex";"PLC Company Budget years",#N/A,TRUE,"Gross profit analysis";"PLC Company Budget years",#N/A,TRUE,"Cashflow";"PLC Company Budget years",#N/A,TRUE,"Balance Sheet"}</definedName>
    <definedName name="gsfds" localSheetId="0"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gsfds" localSheetId="4"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gsfds" localSheetId="6"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gsfds" localSheetId="5"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gsfds" localSheetId="3"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gsfds" localSheetId="1"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gsfds"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gt">#REF!</definedName>
    <definedName name="gtc">#REF!</definedName>
    <definedName name="GTXL">#REF!</definedName>
    <definedName name="GURGAON">#REF!</definedName>
    <definedName name="Guwahati">#REF!</definedName>
    <definedName name="gvk">#REF!</definedName>
    <definedName name="GWEEygera">#REF!</definedName>
    <definedName name="gxm">#REF!</definedName>
    <definedName name="gytuy">#REF!</definedName>
    <definedName name="g证券投资">#REF!</definedName>
    <definedName name="h" localSheetId="0" hidden="1">{#N/A,#N/A,TRUE,"Sheet1"}</definedName>
    <definedName name="h" localSheetId="4" hidden="1">{#N/A,#N/A,TRUE,"Sheet1"}</definedName>
    <definedName name="h" localSheetId="6" hidden="1">{#N/A,#N/A,TRUE,"Sheet1"}</definedName>
    <definedName name="h" localSheetId="5" hidden="1">{#N/A,#N/A,TRUE,"Sheet1"}</definedName>
    <definedName name="h" localSheetId="3" hidden="1">{#N/A,#N/A,TRUE,"Sheet1"}</definedName>
    <definedName name="h" localSheetId="1" hidden="1">{#N/A,#N/A,TRUE,"Sheet1"}</definedName>
    <definedName name="h" hidden="1">{#N/A,#N/A,TRUE,"Sheet1"}</definedName>
    <definedName name="Ha">#REF!</definedName>
    <definedName name="hajakak" localSheetId="0" hidden="1">{#N/A,#N/A,TRUE,"Staffnos &amp; cost"}</definedName>
    <definedName name="hajakak" localSheetId="4" hidden="1">{#N/A,#N/A,TRUE,"Staffnos &amp; cost"}</definedName>
    <definedName name="hajakak" localSheetId="6" hidden="1">{#N/A,#N/A,TRUE,"Staffnos &amp; cost"}</definedName>
    <definedName name="hajakak" localSheetId="5" hidden="1">{#N/A,#N/A,TRUE,"Staffnos &amp; cost"}</definedName>
    <definedName name="hajakak" localSheetId="3" hidden="1">{#N/A,#N/A,TRUE,"Staffnos &amp; cost"}</definedName>
    <definedName name="hajakak" localSheetId="1" hidden="1">{#N/A,#N/A,TRUE,"Staffnos &amp; cost"}</definedName>
    <definedName name="hajakak" hidden="1">{#N/A,#N/A,TRUE,"Staffnos &amp; cost"}</definedName>
    <definedName name="hardyg" localSheetId="0">'[84]FORM-16'!#REF!</definedName>
    <definedName name="hardyg" localSheetId="4">'[84]FORM-16'!#REF!</definedName>
    <definedName name="hardyg" localSheetId="6">'[84]FORM-16'!#REF!</definedName>
    <definedName name="hardyg" localSheetId="5">'[85]FORM-16'!#REF!</definedName>
    <definedName name="hardyg" localSheetId="3">'[84]FORM-16'!#REF!</definedName>
    <definedName name="hardyg" localSheetId="1">'[84]FORM-16'!#REF!</definedName>
    <definedName name="hardyg">'[85]FORM-16'!#REF!</definedName>
    <definedName name="hb" localSheetId="0">'[204]FORM-16'!#REF!</definedName>
    <definedName name="hb" localSheetId="4">'[204]FORM-16'!#REF!</definedName>
    <definedName name="hb" localSheetId="6">'[204]FORM-16'!#REF!</definedName>
    <definedName name="hb" localSheetId="5">'[205]FORM-16'!#REF!</definedName>
    <definedName name="hb" localSheetId="3">'[204]FORM-16'!#REF!</definedName>
    <definedName name="hb" localSheetId="1">'[204]FORM-16'!#REF!</definedName>
    <definedName name="hb">'[205]FORM-16'!#REF!</definedName>
    <definedName name="HCM" localSheetId="5">#REF!</definedName>
    <definedName name="HCM" localSheetId="3">#REF!</definedName>
    <definedName name="HCM" localSheetId="1">#REF!</definedName>
    <definedName name="HCM">#REF!</definedName>
    <definedName name="HDFHDFHRH" localSheetId="0"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HDFHDFHRH" localSheetId="4"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HDFHDFHRH" localSheetId="6"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HDFHDFHRH" localSheetId="5"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HDFHDFHRH" localSheetId="3"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HDFHDFHRH" localSheetId="1"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HDFHDFHRH"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HDW">#N/A</definedName>
    <definedName name="HEAD">'[93] Assump 98-99'!#REF!</definedName>
    <definedName name="HEAD_JUN_NAMES_List" localSheetId="5">#REF!</definedName>
    <definedName name="HEAD_JUN_NAMES_List" localSheetId="3">#REF!</definedName>
    <definedName name="HEAD_JUN_NAMES_List" localSheetId="1">#REF!</definedName>
    <definedName name="HEAD_JUN_NAMES_List">#REF!</definedName>
    <definedName name="Headcount">#N/A</definedName>
    <definedName name="headcountPL" localSheetId="5">#REF!</definedName>
    <definedName name="headcountPL" localSheetId="3">#REF!</definedName>
    <definedName name="headcountPL" localSheetId="1">#REF!</definedName>
    <definedName name="headcountPL">#REF!</definedName>
    <definedName name="Header" localSheetId="5">#REF!</definedName>
    <definedName name="Header" localSheetId="3">#REF!</definedName>
    <definedName name="Header" localSheetId="1">#REF!</definedName>
    <definedName name="Header">#REF!</definedName>
    <definedName name="Header_Row" localSheetId="0">ROW([72]Loan!$A$16:$IV$16)</definedName>
    <definedName name="Header_Row" localSheetId="4">ROW([72]Loan!$A$16:$IV$16)</definedName>
    <definedName name="Header_Row" localSheetId="6">ROW([72]Loan!$A$16:$IV$16)</definedName>
    <definedName name="Header_Row" localSheetId="5">ROW([73]Loan!$A$16:$IV$16)</definedName>
    <definedName name="Header_Row" localSheetId="3">ROW([72]Loan!$A$16:$IV$16)</definedName>
    <definedName name="Header_Row" localSheetId="1">ROW([72]Loan!$A$16:$IV$16)</definedName>
    <definedName name="Header_Row">ROW([73]Loan!$A$16:$IV$16)</definedName>
    <definedName name="HealolDuty5" localSheetId="5">#REF!</definedName>
    <definedName name="HealolDuty5" localSheetId="3">#REF!</definedName>
    <definedName name="HealolDuty5" localSheetId="1">#REF!</definedName>
    <definedName name="HealolDuty5">#REF!</definedName>
    <definedName name="HealolDuty7" localSheetId="5">#REF!</definedName>
    <definedName name="HealolDuty7" localSheetId="3">#REF!</definedName>
    <definedName name="HealolDuty7" localSheetId="1">#REF!</definedName>
    <definedName name="HealolDuty7">#REF!</definedName>
    <definedName name="HealolDuty8" localSheetId="5">#REF!</definedName>
    <definedName name="HealolDuty8" localSheetId="3">#REF!</definedName>
    <definedName name="HealolDuty8" localSheetId="1">#REF!</definedName>
    <definedName name="HealolDuty8">#REF!</definedName>
    <definedName name="HealolStock5">#REF!</definedName>
    <definedName name="HealolStock7">#REF!</definedName>
    <definedName name="HealolStock8">#REF!</definedName>
    <definedName name="HealolVAT5">#REF!</definedName>
    <definedName name="HealolVAT7">#REF!</definedName>
    <definedName name="HealolVAT8">#REF!</definedName>
    <definedName name="Hemas" localSheetId="0" hidden="1">{"'August 2000'!$A$1:$J$101"}</definedName>
    <definedName name="Hemas" localSheetId="4" hidden="1">{"'August 2000'!$A$1:$J$101"}</definedName>
    <definedName name="Hemas" localSheetId="6" hidden="1">{"'August 2000'!$A$1:$J$101"}</definedName>
    <definedName name="Hemas" localSheetId="5" hidden="1">{"'August 2000'!$A$1:$J$101"}</definedName>
    <definedName name="Hemas" localSheetId="3" hidden="1">{"'August 2000'!$A$1:$J$101"}</definedName>
    <definedName name="Hemas" localSheetId="1" hidden="1">{"'August 2000'!$A$1:$J$101"}</definedName>
    <definedName name="Hemas" hidden="1">{"'August 2000'!$A$1:$J$101"}</definedName>
    <definedName name="hetal" localSheetId="0" hidden="1">{"SOC ADV BG EXT",#N/A,FALSE,"ADVANCEBG-EXT.D"}</definedName>
    <definedName name="hetal" localSheetId="4" hidden="1">{"SOC ADV BG EXT",#N/A,FALSE,"ADVANCEBG-EXT.D"}</definedName>
    <definedName name="hetal" localSheetId="6" hidden="1">{"SOC ADV BG EXT",#N/A,FALSE,"ADVANCEBG-EXT.D"}</definedName>
    <definedName name="hetal" localSheetId="5" hidden="1">{"SOC ADV BG EXT",#N/A,FALSE,"ADVANCEBG-EXT.D"}</definedName>
    <definedName name="hetal" localSheetId="3" hidden="1">{"SOC ADV BG EXT",#N/A,FALSE,"ADVANCEBG-EXT.D"}</definedName>
    <definedName name="hetal" localSheetId="1" hidden="1">{"SOC ADV BG EXT",#N/A,FALSE,"ADVANCEBG-EXT.D"}</definedName>
    <definedName name="hetal" hidden="1">{"SOC ADV BG EXT",#N/A,FALSE,"ADVANCEBG-EXT.D"}</definedName>
    <definedName name="hetal1" localSheetId="0" hidden="1">{"HSBC ADV BG EXT",#N/A,FALSE,"ADVANCEBG-EXT.D"}</definedName>
    <definedName name="hetal1" localSheetId="4" hidden="1">{"HSBC ADV BG EXT",#N/A,FALSE,"ADVANCEBG-EXT.D"}</definedName>
    <definedName name="hetal1" localSheetId="6" hidden="1">{"HSBC ADV BG EXT",#N/A,FALSE,"ADVANCEBG-EXT.D"}</definedName>
    <definedName name="hetal1" localSheetId="5" hidden="1">{"HSBC ADV BG EXT",#N/A,FALSE,"ADVANCEBG-EXT.D"}</definedName>
    <definedName name="hetal1" localSheetId="3" hidden="1">{"HSBC ADV BG EXT",#N/A,FALSE,"ADVANCEBG-EXT.D"}</definedName>
    <definedName name="hetal1" localSheetId="1" hidden="1">{"HSBC ADV BG EXT",#N/A,FALSE,"ADVANCEBG-EXT.D"}</definedName>
    <definedName name="hetal1" hidden="1">{"HSBC ADV BG EXT",#N/A,FALSE,"ADVANCEBG-EXT.D"}</definedName>
    <definedName name="hfdxhd" localSheetId="0" hidden="1">{"P&amp;L - profit &amp; loss",#N/A,TRUE,"P&amp;L";"P&amp;L - Profit &amp; loss 1",#N/A,TRUE,"P&amp;L"}</definedName>
    <definedName name="hfdxhd" localSheetId="4" hidden="1">{"P&amp;L - profit &amp; loss",#N/A,TRUE,"P&amp;L";"P&amp;L - Profit &amp; loss 1",#N/A,TRUE,"P&amp;L"}</definedName>
    <definedName name="hfdxhd" localSheetId="6" hidden="1">{"P&amp;L - profit &amp; loss",#N/A,TRUE,"P&amp;L";"P&amp;L - Profit &amp; loss 1",#N/A,TRUE,"P&amp;L"}</definedName>
    <definedName name="hfdxhd" localSheetId="5" hidden="1">{"P&amp;L - profit &amp; loss",#N/A,TRUE,"P&amp;L";"P&amp;L - Profit &amp; loss 1",#N/A,TRUE,"P&amp;L"}</definedName>
    <definedName name="hfdxhd" localSheetId="3" hidden="1">{"P&amp;L - profit &amp; loss",#N/A,TRUE,"P&amp;L";"P&amp;L - Profit &amp; loss 1",#N/A,TRUE,"P&amp;L"}</definedName>
    <definedName name="hfdxhd" localSheetId="1" hidden="1">{"P&amp;L - profit &amp; loss",#N/A,TRUE,"P&amp;L";"P&amp;L - Profit &amp; loss 1",#N/A,TRUE,"P&amp;L"}</definedName>
    <definedName name="hfdxhd" hidden="1">{"P&amp;L - profit &amp; loss",#N/A,TRUE,"P&amp;L";"P&amp;L - Profit &amp; loss 1",#N/A,TRUE,"P&amp;L"}</definedName>
    <definedName name="hfh" localSheetId="0" hidden="1">{#N/A,#N/A,FALSE,"Staffnos &amp; cost"}</definedName>
    <definedName name="hfh" localSheetId="4" hidden="1">{#N/A,#N/A,FALSE,"Staffnos &amp; cost"}</definedName>
    <definedName name="hfh" localSheetId="6" hidden="1">{#N/A,#N/A,FALSE,"Staffnos &amp; cost"}</definedName>
    <definedName name="hfh" localSheetId="5" hidden="1">{#N/A,#N/A,FALSE,"Staffnos &amp; cost"}</definedName>
    <definedName name="hfh" localSheetId="3" hidden="1">{#N/A,#N/A,FALSE,"Staffnos &amp; cost"}</definedName>
    <definedName name="hfh" localSheetId="1" hidden="1">{#N/A,#N/A,FALSE,"Staffnos &amp; cost"}</definedName>
    <definedName name="hfh" hidden="1">{#N/A,#N/A,FALSE,"Staffnos &amp; cost"}</definedName>
    <definedName name="hg" localSheetId="0" hidden="1">{"Tariff - Tariff",#N/A,TRUE,"Tariff";"Tariff 1 - Tariff",#N/A,TRUE,"Tariff"}</definedName>
    <definedName name="hg" localSheetId="4" hidden="1">{"Tariff - Tariff",#N/A,TRUE,"Tariff";"Tariff 1 - Tariff",#N/A,TRUE,"Tariff"}</definedName>
    <definedName name="hg" localSheetId="6" hidden="1">{"Tariff - Tariff",#N/A,TRUE,"Tariff";"Tariff 1 - Tariff",#N/A,TRUE,"Tariff"}</definedName>
    <definedName name="hg" localSheetId="5" hidden="1">{"Tariff - Tariff",#N/A,TRUE,"Tariff";"Tariff 1 - Tariff",#N/A,TRUE,"Tariff"}</definedName>
    <definedName name="hg" localSheetId="3" hidden="1">{"Tariff - Tariff",#N/A,TRUE,"Tariff";"Tariff 1 - Tariff",#N/A,TRUE,"Tariff"}</definedName>
    <definedName name="hg" localSheetId="1" hidden="1">{"Tariff - Tariff",#N/A,TRUE,"Tariff";"Tariff 1 - Tariff",#N/A,TRUE,"Tariff"}</definedName>
    <definedName name="hg" hidden="1">{"Tariff - Tariff",#N/A,TRUE,"Tariff";"Tariff 1 - Tariff",#N/A,TRUE,"Tariff"}</definedName>
    <definedName name="HGCH">'[275]Other notes'!#REF!</definedName>
    <definedName name="HGCHG">'[275]Other notes'!#REF!</definedName>
    <definedName name="hh" localSheetId="0" hidden="1">{"'Detail Summary'!$A$1:$F$83"}</definedName>
    <definedName name="hh" localSheetId="4" hidden="1">{"'Detail Summary'!$A$1:$F$83"}</definedName>
    <definedName name="hh" localSheetId="6" hidden="1">{"'Detail Summary'!$A$1:$F$83"}</definedName>
    <definedName name="hh" localSheetId="5" hidden="1">{"'Detail Summary'!$A$1:$F$83"}</definedName>
    <definedName name="hh" localSheetId="3" hidden="1">{"'Detail Summary'!$A$1:$F$83"}</definedName>
    <definedName name="hh" localSheetId="1" hidden="1">{"'Detail Summary'!$A$1:$F$83"}</definedName>
    <definedName name="hh" hidden="1">{"'Detail Summary'!$A$1:$F$83"}</definedName>
    <definedName name="hhdfakdhf" hidden="1">'[8]BS, PL, Sch 5 to 9'!#REF!</definedName>
    <definedName name="hhebgje" localSheetId="4">#REF!</definedName>
    <definedName name="hhebgje" localSheetId="5">#REF!</definedName>
    <definedName name="hhebgje" localSheetId="3">#REF!</definedName>
    <definedName name="hhebgje" localSheetId="1">#REF!</definedName>
    <definedName name="hhebgje">#REF!</definedName>
    <definedName name="hhh" localSheetId="0"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hhh" localSheetId="4"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hhh" localSheetId="6"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hhh" localSheetId="5"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hhh" localSheetId="3"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hhh" localSheetId="1"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hhh"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hhhhhhh">'[272]UK-PLC'!#REF!</definedName>
    <definedName name="hhhhhhhhhh">'[272]UK-PLC'!#REF!</definedName>
    <definedName name="HHL" localSheetId="5">#REF!</definedName>
    <definedName name="HHL" localSheetId="3">#REF!</definedName>
    <definedName name="HHL" localSheetId="1">#REF!</definedName>
    <definedName name="HHL">#REF!</definedName>
    <definedName name="hi" localSheetId="5">#REF!</definedName>
    <definedName name="hi" localSheetId="3">#REF!</definedName>
    <definedName name="hi" localSheetId="1">#REF!</definedName>
    <definedName name="hi">#REF!</definedName>
    <definedName name="HiddenRows" localSheetId="5" hidden="1">#REF!</definedName>
    <definedName name="HiddenRows" localSheetId="3" hidden="1">#REF!</definedName>
    <definedName name="HiddenRows" localSheetId="1" hidden="1">#REF!</definedName>
    <definedName name="HiddenRows" hidden="1">#REF!</definedName>
    <definedName name="hien">#REF!</definedName>
    <definedName name="hihi" localSheetId="0" hidden="1">{#N/A,#N/A,FALSE,"Staffnos &amp; cost"}</definedName>
    <definedName name="hihi" localSheetId="4" hidden="1">{#N/A,#N/A,FALSE,"Staffnos &amp; cost"}</definedName>
    <definedName name="hihi" localSheetId="6" hidden="1">{#N/A,#N/A,FALSE,"Staffnos &amp; cost"}</definedName>
    <definedName name="hihi" localSheetId="5" hidden="1">{#N/A,#N/A,FALSE,"Staffnos &amp; cost"}</definedName>
    <definedName name="hihi" localSheetId="3" hidden="1">{#N/A,#N/A,FALSE,"Staffnos &amp; cost"}</definedName>
    <definedName name="hihi" localSheetId="1" hidden="1">{#N/A,#N/A,FALSE,"Staffnos &amp; cost"}</definedName>
    <definedName name="hihi" hidden="1">{#N/A,#N/A,FALSE,"Staffnos &amp; cost"}</definedName>
    <definedName name="HISTORY">#REF!</definedName>
    <definedName name="hitech_II">#REF!</definedName>
    <definedName name="hj" localSheetId="0" hidden="1">{#N/A,#N/A,FALSE,"Staffnos &amp; cost"}</definedName>
    <definedName name="hj" localSheetId="4" hidden="1">{#N/A,#N/A,FALSE,"Staffnos &amp; cost"}</definedName>
    <definedName name="hj" localSheetId="6" hidden="1">{#N/A,#N/A,FALSE,"Staffnos &amp; cost"}</definedName>
    <definedName name="hj" localSheetId="5" hidden="1">{#N/A,#N/A,FALSE,"Staffnos &amp; cost"}</definedName>
    <definedName name="hj" localSheetId="3" hidden="1">{#N/A,#N/A,FALSE,"Staffnos &amp; cost"}</definedName>
    <definedName name="hj" localSheetId="1" hidden="1">{#N/A,#N/A,FALSE,"Staffnos &amp; cost"}</definedName>
    <definedName name="hj" hidden="1">{#N/A,#N/A,FALSE,"Staffnos &amp; cost"}</definedName>
    <definedName name="hjaag">#REF!</definedName>
    <definedName name="hjejgrb" localSheetId="0">[276]entitlements!#REF!</definedName>
    <definedName name="hjejgrb" localSheetId="4">[276]entitlements!#REF!</definedName>
    <definedName name="hjejgrb" localSheetId="6">[276]entitlements!#REF!</definedName>
    <definedName name="hjejgrb" localSheetId="5">[277]entitlements!#REF!</definedName>
    <definedName name="hjejgrb" localSheetId="3">[276]entitlements!#REF!</definedName>
    <definedName name="hjejgrb" localSheetId="1">[276]entitlements!#REF!</definedName>
    <definedName name="hjejgrb">[277]entitlements!#REF!</definedName>
    <definedName name="hjg" localSheetId="0" hidden="1">{#N/A,#N/A,FALSE,"Staffnos &amp; cost"}</definedName>
    <definedName name="hjg" localSheetId="4" hidden="1">{#N/A,#N/A,FALSE,"Staffnos &amp; cost"}</definedName>
    <definedName name="hjg" localSheetId="6" hidden="1">{#N/A,#N/A,FALSE,"Staffnos &amp; cost"}</definedName>
    <definedName name="hjg" localSheetId="5" hidden="1">{#N/A,#N/A,FALSE,"Staffnos &amp; cost"}</definedName>
    <definedName name="hjg" localSheetId="3" hidden="1">{#N/A,#N/A,FALSE,"Staffnos &amp; cost"}</definedName>
    <definedName name="hjg" localSheetId="1" hidden="1">{#N/A,#N/A,FALSE,"Staffnos &amp; cost"}</definedName>
    <definedName name="hjg" hidden="1">{#N/A,#N/A,FALSE,"Staffnos &amp; cost"}</definedName>
    <definedName name="hjgairuth" localSheetId="0">'[262]FORM-16'!#REF!</definedName>
    <definedName name="hjgairuth" localSheetId="4">'[262]FORM-16'!#REF!</definedName>
    <definedName name="hjgairuth" localSheetId="6">'[262]FORM-16'!#REF!</definedName>
    <definedName name="hjgairuth" localSheetId="5">'[263]FORM-16'!#REF!</definedName>
    <definedName name="hjgairuth" localSheetId="3">'[262]FORM-16'!#REF!</definedName>
    <definedName name="hjgairuth" localSheetId="1">'[262]FORM-16'!#REF!</definedName>
    <definedName name="hjgairuth">'[263]FORM-16'!#REF!</definedName>
    <definedName name="hjhtgj" localSheetId="0" hidden="1">{"summary - summary",#N/A,TRUE,"Summary";"summary - summary 1",#N/A,TRUE,"Summary"}</definedName>
    <definedName name="hjhtgj" localSheetId="4" hidden="1">{"summary - summary",#N/A,TRUE,"Summary";"summary - summary 1",#N/A,TRUE,"Summary"}</definedName>
    <definedName name="hjhtgj" localSheetId="6" hidden="1">{"summary - summary",#N/A,TRUE,"Summary";"summary - summary 1",#N/A,TRUE,"Summary"}</definedName>
    <definedName name="hjhtgj" localSheetId="5" hidden="1">{"summary - summary",#N/A,TRUE,"Summary";"summary - summary 1",#N/A,TRUE,"Summary"}</definedName>
    <definedName name="hjhtgj" localSheetId="3" hidden="1">{"summary - summary",#N/A,TRUE,"Summary";"summary - summary 1",#N/A,TRUE,"Summary"}</definedName>
    <definedName name="hjhtgj" localSheetId="1" hidden="1">{"summary - summary",#N/A,TRUE,"Summary";"summary - summary 1",#N/A,TRUE,"Summary"}</definedName>
    <definedName name="hjhtgj" hidden="1">{"summary - summary",#N/A,TRUE,"Summary";"summary - summary 1",#N/A,TRUE,"Summary"}</definedName>
    <definedName name="hjkfh_control" localSheetId="0" hidden="1">{"'August 2000'!$A$1:$J$101"}</definedName>
    <definedName name="hjkfh_control" localSheetId="4" hidden="1">{"'August 2000'!$A$1:$J$101"}</definedName>
    <definedName name="hjkfh_control" localSheetId="6" hidden="1">{"'August 2000'!$A$1:$J$101"}</definedName>
    <definedName name="hjkfh_control" localSheetId="5" hidden="1">{"'August 2000'!$A$1:$J$101"}</definedName>
    <definedName name="hjkfh_control" localSheetId="3" hidden="1">{"'August 2000'!$A$1:$J$101"}</definedName>
    <definedName name="hjkfh_control" localSheetId="1" hidden="1">{"'August 2000'!$A$1:$J$101"}</definedName>
    <definedName name="hjkfh_control" hidden="1">{"'August 2000'!$A$1:$J$101"}</definedName>
    <definedName name="hjrft" localSheetId="0" hidden="1">{"P&amp;L - profit &amp; loss",#N/A,TRUE,"P&amp;L";"P&amp;L - Profit &amp; loss 1",#N/A,TRUE,"P&amp;L"}</definedName>
    <definedName name="hjrft" localSheetId="4" hidden="1">{"P&amp;L - profit &amp; loss",#N/A,TRUE,"P&amp;L";"P&amp;L - Profit &amp; loss 1",#N/A,TRUE,"P&amp;L"}</definedName>
    <definedName name="hjrft" localSheetId="6" hidden="1">{"P&amp;L - profit &amp; loss",#N/A,TRUE,"P&amp;L";"P&amp;L - Profit &amp; loss 1",#N/A,TRUE,"P&amp;L"}</definedName>
    <definedName name="hjrft" localSheetId="5" hidden="1">{"P&amp;L - profit &amp; loss",#N/A,TRUE,"P&amp;L";"P&amp;L - Profit &amp; loss 1",#N/A,TRUE,"P&amp;L"}</definedName>
    <definedName name="hjrft" localSheetId="3" hidden="1">{"P&amp;L - profit &amp; loss",#N/A,TRUE,"P&amp;L";"P&amp;L - Profit &amp; loss 1",#N/A,TRUE,"P&amp;L"}</definedName>
    <definedName name="hjrft" localSheetId="1" hidden="1">{"P&amp;L - profit &amp; loss",#N/A,TRUE,"P&amp;L";"P&amp;L - Profit &amp; loss 1",#N/A,TRUE,"P&amp;L"}</definedName>
    <definedName name="hjrft" hidden="1">{"P&amp;L - profit &amp; loss",#N/A,TRUE,"P&amp;L";"P&amp;L - Profit &amp; loss 1",#N/A,TRUE,"P&amp;L"}</definedName>
    <definedName name="HK_act">#N/A</definedName>
    <definedName name="HK_est">#N/A</definedName>
    <definedName name="HK_plan">#N/A</definedName>
    <definedName name="HM">#N/A</definedName>
    <definedName name="HO">#REF!</definedName>
    <definedName name="HOLL">#REF!</definedName>
    <definedName name="HOLLAND">#REF!</definedName>
    <definedName name="HOME_MANP">#REF!</definedName>
    <definedName name="HOMEOFFICE_COST">#REF!</definedName>
    <definedName name="Horns">#REF!</definedName>
    <definedName name="hoten">#REF!</definedName>
    <definedName name="Hoü_vaì_tãn">#REF!</definedName>
    <definedName name="HP" localSheetId="0" hidden="1">{#N/A,#N/A,TRUE,"TOTALS";#N/A,#N/A,TRUE,"ROUTES"}</definedName>
    <definedName name="HP" localSheetId="4" hidden="1">{#N/A,#N/A,TRUE,"TOTALS";#N/A,#N/A,TRUE,"ROUTES"}</definedName>
    <definedName name="HP" localSheetId="6" hidden="1">{#N/A,#N/A,TRUE,"TOTALS";#N/A,#N/A,TRUE,"ROUTES"}</definedName>
    <definedName name="HP" localSheetId="5" hidden="1">{#N/A,#N/A,TRUE,"TOTALS";#N/A,#N/A,TRUE,"ROUTES"}</definedName>
    <definedName name="HP" localSheetId="3" hidden="1">{#N/A,#N/A,TRUE,"TOTALS";#N/A,#N/A,TRUE,"ROUTES"}</definedName>
    <definedName name="HP" localSheetId="1" hidden="1">{#N/A,#N/A,TRUE,"TOTALS";#N/A,#N/A,TRUE,"ROUTES"}</definedName>
    <definedName name="HP" hidden="1">{#N/A,#N/A,TRUE,"TOTALS";#N/A,#N/A,TRUE,"ROUTES"}</definedName>
    <definedName name="hppflag">'[121]BS CY'!#REF!</definedName>
    <definedName name="hr4t" localSheetId="0" hidden="1">{"AUDIT-MWOS WITH POS 7.11.98",#N/A,FALSE,"AUDIT-MWOS"}</definedName>
    <definedName name="hr4t" localSheetId="4" hidden="1">{"AUDIT-MWOS WITH POS 7.11.98",#N/A,FALSE,"AUDIT-MWOS"}</definedName>
    <definedName name="hr4t" localSheetId="6" hidden="1">{"AUDIT-MWOS WITH POS 7.11.98",#N/A,FALSE,"AUDIT-MWOS"}</definedName>
    <definedName name="hr4t" localSheetId="5" hidden="1">{"AUDIT-MWOS WITH POS 7.11.98",#N/A,FALSE,"AUDIT-MWOS"}</definedName>
    <definedName name="hr4t" localSheetId="3" hidden="1">{"AUDIT-MWOS WITH POS 7.11.98",#N/A,FALSE,"AUDIT-MWOS"}</definedName>
    <definedName name="hr4t" localSheetId="1" hidden="1">{"AUDIT-MWOS WITH POS 7.11.98",#N/A,FALSE,"AUDIT-MWOS"}</definedName>
    <definedName name="hr4t" hidden="1">{"AUDIT-MWOS WITH POS 7.11.98",#N/A,FALSE,"AUDIT-MWOS"}</definedName>
    <definedName name="hrthyrtjhryrtghdfh">#N/A</definedName>
    <definedName name="hshhr" localSheetId="0" hidden="1">{#N/A,#N/A,TRUE,"Staffnos &amp; cost"}</definedName>
    <definedName name="hshhr" localSheetId="4" hidden="1">{#N/A,#N/A,TRUE,"Staffnos &amp; cost"}</definedName>
    <definedName name="hshhr" localSheetId="6" hidden="1">{#N/A,#N/A,TRUE,"Staffnos &amp; cost"}</definedName>
    <definedName name="hshhr" localSheetId="5" hidden="1">{#N/A,#N/A,TRUE,"Staffnos &amp; cost"}</definedName>
    <definedName name="hshhr" localSheetId="3" hidden="1">{#N/A,#N/A,TRUE,"Staffnos &amp; cost"}</definedName>
    <definedName name="hshhr" localSheetId="1" hidden="1">{#N/A,#N/A,TRUE,"Staffnos &amp; cost"}</definedName>
    <definedName name="hshhr" hidden="1">{#N/A,#N/A,TRUE,"Staffnos &amp; cost"}</definedName>
    <definedName name="hszvf" localSheetId="0">[124]!words</definedName>
    <definedName name="hszvf" localSheetId="4">[124]!words</definedName>
    <definedName name="hszvf" localSheetId="6">[124]!words</definedName>
    <definedName name="hszvf" localSheetId="5">[125]!words</definedName>
    <definedName name="hszvf" localSheetId="3">[124]!words</definedName>
    <definedName name="hszvf" localSheetId="1">[124]!words</definedName>
    <definedName name="hszvf">[125]!words</definedName>
    <definedName name="html" localSheetId="4">[278]AMC!#REF!</definedName>
    <definedName name="html" localSheetId="5">[278]AMC!#REF!</definedName>
    <definedName name="html" localSheetId="3">[278]AMC!#REF!</definedName>
    <definedName name="html" localSheetId="1">[278]AMC!#REF!</definedName>
    <definedName name="html">[278]AMC!#REF!</definedName>
    <definedName name="HTML_1" localSheetId="4">[278]AMC!#REF!</definedName>
    <definedName name="HTML_1" localSheetId="5">[278]AMC!#REF!</definedName>
    <definedName name="HTML_1" localSheetId="3">[278]AMC!#REF!</definedName>
    <definedName name="HTML_1" localSheetId="1">[278]AMC!#REF!</definedName>
    <definedName name="HTML_1">[278]AMC!#REF!</definedName>
    <definedName name="HTML_CodePage" hidden="1">1252</definedName>
    <definedName name="HTML_Control" localSheetId="0" hidden="1">{"'Sheet1'!$A$4386:$N$4591"}</definedName>
    <definedName name="HTML_Control" localSheetId="4" hidden="1">{"'Sheet1'!$A$4386:$N$4591"}</definedName>
    <definedName name="HTML_Control" localSheetId="6" hidden="1">{"'Sheet1'!$A$4386:$N$4591"}</definedName>
    <definedName name="HTML_Control" localSheetId="5" hidden="1">{"'Sheet1'!$A$4386:$N$4591"}</definedName>
    <definedName name="HTML_Control" localSheetId="3" hidden="1">{"'Sheet1'!$A$4386:$N$4591"}</definedName>
    <definedName name="HTML_Control" localSheetId="1" hidden="1">{"'Sheet1'!$A$4386:$N$4591"}</definedName>
    <definedName name="HTML_Control" hidden="1">{"'Sheet1'!$A$4386:$N$4591"}</definedName>
    <definedName name="HTML_Control_1" localSheetId="0" hidden="1">{"'Income Statement'!$D$96:$E$101"}</definedName>
    <definedName name="HTML_Control_1" localSheetId="4" hidden="1">{"'Income Statement'!$D$96:$E$101"}</definedName>
    <definedName name="HTML_Control_1" localSheetId="6" hidden="1">{"'Income Statement'!$D$96:$E$101"}</definedName>
    <definedName name="HTML_Control_1" localSheetId="5" hidden="1">{"'Income Statement'!$D$96:$E$101"}</definedName>
    <definedName name="HTML_Control_1" localSheetId="3" hidden="1">{"'Income Statement'!$D$96:$E$101"}</definedName>
    <definedName name="HTML_Control_1" localSheetId="1" hidden="1">{"'Income Statement'!$D$96:$E$101"}</definedName>
    <definedName name="HTML_Control_1" hidden="1">{"'Income Statement'!$D$96:$E$101"}</definedName>
    <definedName name="HTML_Control_2" localSheetId="0" hidden="1">{"'Income Statement'!$D$96:$E$101"}</definedName>
    <definedName name="HTML_Control_2" localSheetId="4" hidden="1">{"'Income Statement'!$D$96:$E$101"}</definedName>
    <definedName name="HTML_Control_2" localSheetId="6" hidden="1">{"'Income Statement'!$D$96:$E$101"}</definedName>
    <definedName name="HTML_Control_2" localSheetId="5" hidden="1">{"'Income Statement'!$D$96:$E$101"}</definedName>
    <definedName name="HTML_Control_2" localSheetId="3" hidden="1">{"'Income Statement'!$D$96:$E$101"}</definedName>
    <definedName name="HTML_Control_2" localSheetId="1" hidden="1">{"'Income Statement'!$D$96:$E$101"}</definedName>
    <definedName name="HTML_Control_2" hidden="1">{"'Income Statement'!$D$96:$E$101"}</definedName>
    <definedName name="HTML_Control_3" localSheetId="0" hidden="1">{"'Income Statement'!$D$96:$E$101"}</definedName>
    <definedName name="HTML_Control_3" localSheetId="4" hidden="1">{"'Income Statement'!$D$96:$E$101"}</definedName>
    <definedName name="HTML_Control_3" localSheetId="6" hidden="1">{"'Income Statement'!$D$96:$E$101"}</definedName>
    <definedName name="HTML_Control_3" localSheetId="5" hidden="1">{"'Income Statement'!$D$96:$E$101"}</definedName>
    <definedName name="HTML_Control_3" localSheetId="3" hidden="1">{"'Income Statement'!$D$96:$E$101"}</definedName>
    <definedName name="HTML_Control_3" localSheetId="1" hidden="1">{"'Income Statement'!$D$96:$E$101"}</definedName>
    <definedName name="HTML_Control_3" hidden="1">{"'Income Statement'!$D$96:$E$101"}</definedName>
    <definedName name="HTML_Control_4" localSheetId="0" hidden="1">{"'Income Statement'!$D$96:$E$101"}</definedName>
    <definedName name="HTML_Control_4" localSheetId="4" hidden="1">{"'Income Statement'!$D$96:$E$101"}</definedName>
    <definedName name="HTML_Control_4" localSheetId="6" hidden="1">{"'Income Statement'!$D$96:$E$101"}</definedName>
    <definedName name="HTML_Control_4" localSheetId="5" hidden="1">{"'Income Statement'!$D$96:$E$101"}</definedName>
    <definedName name="HTML_Control_4" localSheetId="3" hidden="1">{"'Income Statement'!$D$96:$E$101"}</definedName>
    <definedName name="HTML_Control_4" localSheetId="1" hidden="1">{"'Income Statement'!$D$96:$E$101"}</definedName>
    <definedName name="HTML_Control_4" hidden="1">{"'Income Statement'!$D$96:$E$101"}</definedName>
    <definedName name="HTML_Control_5" localSheetId="0" hidden="1">{"'Income Statement'!$D$96:$E$101"}</definedName>
    <definedName name="HTML_Control_5" localSheetId="4" hidden="1">{"'Income Statement'!$D$96:$E$101"}</definedName>
    <definedName name="HTML_Control_5" localSheetId="6" hidden="1">{"'Income Statement'!$D$96:$E$101"}</definedName>
    <definedName name="HTML_Control_5" localSheetId="5" hidden="1">{"'Income Statement'!$D$96:$E$101"}</definedName>
    <definedName name="HTML_Control_5" localSheetId="3" hidden="1">{"'Income Statement'!$D$96:$E$101"}</definedName>
    <definedName name="HTML_Control_5" localSheetId="1" hidden="1">{"'Income Statement'!$D$96:$E$101"}</definedName>
    <definedName name="HTML_Control_5" hidden="1">{"'Income Statement'!$D$96:$E$101"}</definedName>
    <definedName name="HTML_Description" hidden="1">""</definedName>
    <definedName name="HTML_Email" hidden="1">""</definedName>
    <definedName name="HTML_Header" hidden="1">"Int.-Cem.unit -SUMMARY"</definedName>
    <definedName name="HTML_LastUpdate" hidden="1">"6/5/98"</definedName>
    <definedName name="HTML_LineAfter" hidden="1">FALSE</definedName>
    <definedName name="HTML_LineBefore" hidden="1">FALSE</definedName>
    <definedName name="HTML_Name" hidden="1">"Paul"</definedName>
    <definedName name="HTML_OBDlg2" hidden="1">TRUE</definedName>
    <definedName name="HTML_OBDlg3" hidden="1">TRUE</definedName>
    <definedName name="HTML_OBDlg4" hidden="1">TRUE</definedName>
    <definedName name="HTML_OS" hidden="1">0</definedName>
    <definedName name="HTML_PathFile" hidden="1">"C:\Finance\Paul\MyHTML.htm"</definedName>
    <definedName name="HTML_PathTemplate" hidden="1">"C:\WINDOWS\Profiles\Kartikj\My Documents\HTMLTemp.htm"</definedName>
    <definedName name="HTML_tables">[278]AMC!#REF!</definedName>
    <definedName name="HTML_Title" hidden="1">"Int &amp; Dep"</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htwoae" localSheetId="0" hidden="1">{"REP1",#N/A,FALSE,"HSSA-LOG"}</definedName>
    <definedName name="htwoae" localSheetId="4" hidden="1">{"REP1",#N/A,FALSE,"HSSA-LOG"}</definedName>
    <definedName name="htwoae" localSheetId="6" hidden="1">{"REP1",#N/A,FALSE,"HSSA-LOG"}</definedName>
    <definedName name="htwoae" localSheetId="5" hidden="1">{"REP1",#N/A,FALSE,"HSSA-LOG"}</definedName>
    <definedName name="htwoae" localSheetId="3" hidden="1">{"REP1",#N/A,FALSE,"HSSA-LOG"}</definedName>
    <definedName name="htwoae" localSheetId="1" hidden="1">{"REP1",#N/A,FALSE,"HSSA-LOG"}</definedName>
    <definedName name="htwoae" hidden="1">{"REP1",#N/A,FALSE,"HSSA-LOG"}</definedName>
    <definedName name="hty" localSheetId="0" hidden="1">{"SCB BG EXT",#N/A,FALSE,"ADVANCEBG-EXT.D"}</definedName>
    <definedName name="hty" localSheetId="4" hidden="1">{"SCB BG EXT",#N/A,FALSE,"ADVANCEBG-EXT.D"}</definedName>
    <definedName name="hty" localSheetId="6" hidden="1">{"SCB BG EXT",#N/A,FALSE,"ADVANCEBG-EXT.D"}</definedName>
    <definedName name="hty" localSheetId="5" hidden="1">{"SCB BG EXT",#N/A,FALSE,"ADVANCEBG-EXT.D"}</definedName>
    <definedName name="hty" localSheetId="3" hidden="1">{"SCB BG EXT",#N/A,FALSE,"ADVANCEBG-EXT.D"}</definedName>
    <definedName name="hty" localSheetId="1" hidden="1">{"SCB BG EXT",#N/A,FALSE,"ADVANCEBG-EXT.D"}</definedName>
    <definedName name="hty" hidden="1">{"SCB BG EXT",#N/A,FALSE,"ADVANCEBG-EXT.D"}</definedName>
    <definedName name="htyh" localSheetId="0" hidden="1">{"SOC ADV BG EXT",#N/A,FALSE,"ADVANCEBG-EXT.D"}</definedName>
    <definedName name="htyh" localSheetId="4" hidden="1">{"SOC ADV BG EXT",#N/A,FALSE,"ADVANCEBG-EXT.D"}</definedName>
    <definedName name="htyh" localSheetId="6" hidden="1">{"SOC ADV BG EXT",#N/A,FALSE,"ADVANCEBG-EXT.D"}</definedName>
    <definedName name="htyh" localSheetId="5" hidden="1">{"SOC ADV BG EXT",#N/A,FALSE,"ADVANCEBG-EXT.D"}</definedName>
    <definedName name="htyh" localSheetId="3" hidden="1">{"SOC ADV BG EXT",#N/A,FALSE,"ADVANCEBG-EXT.D"}</definedName>
    <definedName name="htyh" localSheetId="1" hidden="1">{"SOC ADV BG EXT",#N/A,FALSE,"ADVANCEBG-EXT.D"}</definedName>
    <definedName name="htyh" hidden="1">{"SOC ADV BG EXT",#N/A,FALSE,"ADVANCEBG-EXT.D"}</definedName>
    <definedName name="HURDLE_SALES">[156]Macro!#REF!</definedName>
    <definedName name="huy" localSheetId="0" hidden="1">{"'Sheet1'!$L$16"}</definedName>
    <definedName name="huy" localSheetId="4" hidden="1">{"'Sheet1'!$L$16"}</definedName>
    <definedName name="huy" localSheetId="6" hidden="1">{"'Sheet1'!$L$16"}</definedName>
    <definedName name="huy" localSheetId="5" hidden="1">{"'Sheet1'!$L$16"}</definedName>
    <definedName name="huy" localSheetId="3" hidden="1">{"'Sheet1'!$L$16"}</definedName>
    <definedName name="huy" localSheetId="1" hidden="1">{"'Sheet1'!$L$16"}</definedName>
    <definedName name="huy" hidden="1">{"'Sheet1'!$L$16"}</definedName>
    <definedName name="hvsdhgbjw">'[279]for challans'!#REF!</definedName>
    <definedName name="HYD">'[150]STORE NAME'!#REF!</definedName>
    <definedName name="HYD_N">'[151]STORE NAME'!$P$1:$P$65536</definedName>
    <definedName name="Hyderabad" localSheetId="5">#REF!</definedName>
    <definedName name="Hyderabad" localSheetId="3">#REF!</definedName>
    <definedName name="Hyderabad" localSheetId="1">#REF!</definedName>
    <definedName name="Hyderabad">#REF!</definedName>
    <definedName name="HYDS">'[150]STORE NAME'!$Q$1:$Q$65536</definedName>
    <definedName name="HYDSA" localSheetId="0">'[152]STORE NAME'!$F$1:$F$65536</definedName>
    <definedName name="HYDSA" localSheetId="4">'[152]STORE NAME'!$F$1:$F$65536</definedName>
    <definedName name="HYDSA" localSheetId="6">'[152]STORE NAME'!$F$1:$F$65536</definedName>
    <definedName name="HYDSA" localSheetId="5">'[153]STORE NAME'!$F$1:$F$65536</definedName>
    <definedName name="HYDSA" localSheetId="3">'[152]STORE NAME'!$F$1:$F$65536</definedName>
    <definedName name="HYDSA" localSheetId="1">'[152]STORE NAME'!$F$1:$F$65536</definedName>
    <definedName name="HYDSA">'[153]STORE NAME'!$F$1:$F$65536</definedName>
    <definedName name="hyhhHhyhyzs" localSheetId="0" hidden="1">{"Balance sheet - BS",#N/A,TRUE,"BS";"Balance Sheet - BS 1",#N/A,TRUE,"BS"}</definedName>
    <definedName name="hyhhHhyhyzs" localSheetId="4" hidden="1">{"Balance sheet - BS",#N/A,TRUE,"BS";"Balance Sheet - BS 1",#N/A,TRUE,"BS"}</definedName>
    <definedName name="hyhhHhyhyzs" localSheetId="6" hidden="1">{"Balance sheet - BS",#N/A,TRUE,"BS";"Balance Sheet - BS 1",#N/A,TRUE,"BS"}</definedName>
    <definedName name="hyhhHhyhyzs" localSheetId="5" hidden="1">{"Balance sheet - BS",#N/A,TRUE,"BS";"Balance Sheet - BS 1",#N/A,TRUE,"BS"}</definedName>
    <definedName name="hyhhHhyhyzs" localSheetId="3" hidden="1">{"Balance sheet - BS",#N/A,TRUE,"BS";"Balance Sheet - BS 1",#N/A,TRUE,"BS"}</definedName>
    <definedName name="hyhhHhyhyzs" localSheetId="1" hidden="1">{"Balance sheet - BS",#N/A,TRUE,"BS";"Balance Sheet - BS 1",#N/A,TRUE,"BS"}</definedName>
    <definedName name="hyhhHhyhyzs" hidden="1">{"Balance sheet - BS",#N/A,TRUE,"BS";"Balance Sheet - BS 1",#N/A,TRUE,"BS"}</definedName>
    <definedName name="hypdr4">#REF!</definedName>
    <definedName name="HYPERION">[146]Macros!#REF!</definedName>
    <definedName name="hypflag">'[121]BS CY'!#REF!</definedName>
    <definedName name="hypper">'[121]BS CY'!#REF!</definedName>
    <definedName name="h存货" localSheetId="5">#REF!</definedName>
    <definedName name="h存货" localSheetId="3">#REF!</definedName>
    <definedName name="h存货" localSheetId="1">#REF!</definedName>
    <definedName name="h存货">#REF!</definedName>
    <definedName name="i" localSheetId="5">#REF!</definedName>
    <definedName name="i" localSheetId="3">#REF!</definedName>
    <definedName name="i" localSheetId="1">#REF!</definedName>
    <definedName name="i">#REF!</definedName>
    <definedName name="IBNR1999" localSheetId="5">#REF!</definedName>
    <definedName name="IBNR1999" localSheetId="3">#REF!</definedName>
    <definedName name="IBNR1999" localSheetId="1">#REF!</definedName>
    <definedName name="IBNR1999">#REF!</definedName>
    <definedName name="IBNR2000">#REF!</definedName>
    <definedName name="IBNR2001">#REF!</definedName>
    <definedName name="IBNR2002">#REF!</definedName>
    <definedName name="Ibuprofen">#REF!</definedName>
    <definedName name="ic">#REF!</definedName>
    <definedName name="ICEUR">#REF!</definedName>
    <definedName name="ICEURUSD">#REF!</definedName>
    <definedName name="IDLAB_COST">#REF!</definedName>
    <definedName name="IELWSALES">#REF!</definedName>
    <definedName name="IELYSALES">#REF!</definedName>
    <definedName name="IEPLANSALES">#REF!</definedName>
    <definedName name="IESP">#REF!</definedName>
    <definedName name="Ihalf">#REF!</definedName>
    <definedName name="ihndsh">#REF!</definedName>
    <definedName name="II_control" localSheetId="0" hidden="1">{"'August 2000'!$A$1:$J$101"}</definedName>
    <definedName name="II_control" localSheetId="4" hidden="1">{"'August 2000'!$A$1:$J$101"}</definedName>
    <definedName name="II_control" localSheetId="6" hidden="1">{"'August 2000'!$A$1:$J$101"}</definedName>
    <definedName name="II_control" localSheetId="5" hidden="1">{"'August 2000'!$A$1:$J$101"}</definedName>
    <definedName name="II_control" localSheetId="3" hidden="1">{"'August 2000'!$A$1:$J$101"}</definedName>
    <definedName name="II_control" localSheetId="1" hidden="1">{"'August 2000'!$A$1:$J$101"}</definedName>
    <definedName name="II_control" hidden="1">{"'August 2000'!$A$1:$J$101"}</definedName>
    <definedName name="IIhalf">#REF!</definedName>
    <definedName name="III" localSheetId="0"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II" localSheetId="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II" localSheetId="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II" localSheetId="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II" localSheetId="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II"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II"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II_control" localSheetId="0" hidden="1">{"'August 2000'!$A$1:$J$101"}</definedName>
    <definedName name="III_control" localSheetId="4" hidden="1">{"'August 2000'!$A$1:$J$101"}</definedName>
    <definedName name="III_control" localSheetId="6" hidden="1">{"'August 2000'!$A$1:$J$101"}</definedName>
    <definedName name="III_control" localSheetId="5" hidden="1">{"'August 2000'!$A$1:$J$101"}</definedName>
    <definedName name="III_control" localSheetId="3" hidden="1">{"'August 2000'!$A$1:$J$101"}</definedName>
    <definedName name="III_control" localSheetId="1" hidden="1">{"'August 2000'!$A$1:$J$101"}</definedName>
    <definedName name="III_control" hidden="1">{"'August 2000'!$A$1:$J$101"}</definedName>
    <definedName name="IInd_6months">#REF!</definedName>
    <definedName name="IINDEX">#REF!</definedName>
    <definedName name="IKB_1">#REF!</definedName>
    <definedName name="IKB_2">#REF!</definedName>
    <definedName name="IKB_4">#REF!</definedName>
    <definedName name="IKB_5">#REF!</definedName>
    <definedName name="IKB_7">#REF!</definedName>
    <definedName name="IM">#REF!</definedName>
    <definedName name="Im_control" localSheetId="0" hidden="1">{"'August 2000'!$A$1:$J$101"}</definedName>
    <definedName name="Im_control" localSheetId="4" hidden="1">{"'August 2000'!$A$1:$J$101"}</definedName>
    <definedName name="Im_control" localSheetId="6" hidden="1">{"'August 2000'!$A$1:$J$101"}</definedName>
    <definedName name="Im_control" localSheetId="5" hidden="1">{"'August 2000'!$A$1:$J$101"}</definedName>
    <definedName name="Im_control" localSheetId="3" hidden="1">{"'August 2000'!$A$1:$J$101"}</definedName>
    <definedName name="Im_control" localSheetId="1" hidden="1">{"'August 2000'!$A$1:$J$101"}</definedName>
    <definedName name="Im_control" hidden="1">{"'August 2000'!$A$1:$J$101"}</definedName>
    <definedName name="Imodium">#REF!</definedName>
    <definedName name="IMP" localSheetId="0">[43]BUDGET!$BB$307:$CJ$350</definedName>
    <definedName name="IMP" localSheetId="4">[43]BUDGET!$BB$307:$CJ$350</definedName>
    <definedName name="IMP" localSheetId="6">[43]BUDGET!$BB$307:$CJ$350</definedName>
    <definedName name="IMP" localSheetId="5">[44]BUDGET!$BB$307:$CJ$350</definedName>
    <definedName name="IMP" localSheetId="3">[43]BUDGET!$BB$307:$CJ$350</definedName>
    <definedName name="IMP" localSheetId="1">[43]BUDGET!$BB$307:$CJ$350</definedName>
    <definedName name="IMP">[44]BUDGET!$BB$307:$CJ$350</definedName>
    <definedName name="IMPINT" localSheetId="4">#REF!</definedName>
    <definedName name="IMPINT" localSheetId="5">#REF!</definedName>
    <definedName name="IMPINT" localSheetId="3">#REF!</definedName>
    <definedName name="IMPINT" localSheetId="1">#REF!</definedName>
    <definedName name="IMPINT">#REF!</definedName>
    <definedName name="Imprest" localSheetId="0">'[144]Trial00-01'!$C$130:$C$221</definedName>
    <definedName name="Imprest" localSheetId="4">'[144]Trial00-01'!$C$130:$C$221</definedName>
    <definedName name="Imprest" localSheetId="6">'[144]Trial00-01'!$C$130:$C$221</definedName>
    <definedName name="Imprest" localSheetId="5">'[145]Trial00-01'!$C$130:$C$221</definedName>
    <definedName name="Imprest" localSheetId="3">'[144]Trial00-01'!$C$130:$C$221</definedName>
    <definedName name="Imprest" localSheetId="1">'[144]Trial00-01'!$C$130:$C$221</definedName>
    <definedName name="Imprest">'[145]Trial00-01'!$C$130:$C$221</definedName>
    <definedName name="imprim1" localSheetId="0"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imprim1" localSheetId="4"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imprim1" localSheetId="6"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imprim1" localSheetId="5"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imprim1" localSheetId="3"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imprim1" localSheetId="1"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imprim1"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IN">#REF!</definedName>
    <definedName name="In_Desc">'[247]3645-9_1_96'!#REF!</definedName>
    <definedName name="In_Maint">'[247]3645-9_1_96'!#REF!</definedName>
    <definedName name="In_Maint_Price">'[247]3645-9_1_96'!#REF!</definedName>
    <definedName name="In_Maint_Qty">'[247]3645-9_1_96'!#REF!</definedName>
    <definedName name="INC_ST" localSheetId="5">#REF!</definedName>
    <definedName name="INC_ST" localSheetId="3">#REF!</definedName>
    <definedName name="INC_ST" localSheetId="1">#REF!</definedName>
    <definedName name="INC_ST">#REF!</definedName>
    <definedName name="Income" localSheetId="5">#REF!</definedName>
    <definedName name="Income" localSheetId="3">#REF!</definedName>
    <definedName name="Income" localSheetId="1">#REF!</definedName>
    <definedName name="Income">#REF!</definedName>
    <definedName name="INCOME_C" localSheetId="5">#REF!</definedName>
    <definedName name="INCOME_C" localSheetId="3">#REF!</definedName>
    <definedName name="INCOME_C" localSheetId="1">#REF!</definedName>
    <definedName name="INCOME_C">#REF!</definedName>
    <definedName name="INCOME_L">#REF!</definedName>
    <definedName name="INCOME_P">#REF!</definedName>
    <definedName name="INCOME_STATEMENT">#REF!</definedName>
    <definedName name="Income1">#REF!</definedName>
    <definedName name="Income12">#REF!</definedName>
    <definedName name="incomebef.taxes">#REF!</definedName>
    <definedName name="incomefromoper.">#REF!</definedName>
    <definedName name="INCSTATE">#REF!</definedName>
    <definedName name="IND">#REF!</definedName>
    <definedName name="IND_LAB">#REF!</definedName>
    <definedName name="Indapamid">#REF!</definedName>
    <definedName name="indcan500">#REF!</definedName>
    <definedName name="INDEX">#REF!</definedName>
    <definedName name="INDEX_ANNEXURE">#REF!</definedName>
    <definedName name="INDEX_GLANCE">#REF!</definedName>
    <definedName name="India">#N/A</definedName>
    <definedName name="Indirect_hours" localSheetId="0">[72]Cockpit!$F$34</definedName>
    <definedName name="Indirect_hours" localSheetId="4">[72]Cockpit!$F$34</definedName>
    <definedName name="Indirect_hours" localSheetId="6">[72]Cockpit!$F$34</definedName>
    <definedName name="Indirect_hours" localSheetId="5">[73]Cockpit!$F$34</definedName>
    <definedName name="Indirect_hours" localSheetId="3">[72]Cockpit!$F$34</definedName>
    <definedName name="Indirect_hours" localSheetId="1">[72]Cockpit!$F$34</definedName>
    <definedName name="Indirect_hours">[73]Cockpit!$F$34</definedName>
    <definedName name="INDMANP" localSheetId="4">#REF!</definedName>
    <definedName name="INDMANP" localSheetId="5">#REF!</definedName>
    <definedName name="INDMANP" localSheetId="3">#REF!</definedName>
    <definedName name="INDMANP" localSheetId="1">#REF!</definedName>
    <definedName name="INDMANP">#REF!</definedName>
    <definedName name="indu">'[280]India Mapping'!$A$2:$Y$1667</definedName>
    <definedName name="INDU1">'[281]India Mapping'!$A$2:$AC$1057</definedName>
    <definedName name="INDVCP" localSheetId="5">#REF!</definedName>
    <definedName name="INDVCP" localSheetId="3">#REF!</definedName>
    <definedName name="INDVCP" localSheetId="1">#REF!</definedName>
    <definedName name="INDVCP">#REF!</definedName>
    <definedName name="Infl" localSheetId="5">#REF!</definedName>
    <definedName name="Infl" localSheetId="3">#REF!</definedName>
    <definedName name="Infl" localSheetId="1">#REF!</definedName>
    <definedName name="Infl">#REF!</definedName>
    <definedName name="Infl2" localSheetId="5">#REF!</definedName>
    <definedName name="Infl2" localSheetId="3">#REF!</definedName>
    <definedName name="Infl2" localSheetId="1">#REF!</definedName>
    <definedName name="Infl2">#REF!</definedName>
    <definedName name="Inflation" localSheetId="0">[45]Cockpit!#REF!</definedName>
    <definedName name="Inflation" localSheetId="4">[45]Cockpit!#REF!</definedName>
    <definedName name="Inflation" localSheetId="6">[45]Cockpit!#REF!</definedName>
    <definedName name="Inflation" localSheetId="5">[46]Cockpit!#REF!</definedName>
    <definedName name="Inflation" localSheetId="3">[45]Cockpit!#REF!</definedName>
    <definedName name="Inflation" localSheetId="1">[45]Cockpit!#REF!</definedName>
    <definedName name="Inflation">[46]Cockpit!#REF!</definedName>
    <definedName name="Inflation_COL" localSheetId="0">[45]Cockpit!#REF!</definedName>
    <definedName name="Inflation_COL" localSheetId="4">[45]Cockpit!#REF!</definedName>
    <definedName name="Inflation_COL" localSheetId="6">[45]Cockpit!#REF!</definedName>
    <definedName name="Inflation_COL" localSheetId="5">[46]Cockpit!#REF!</definedName>
    <definedName name="Inflation_COL" localSheetId="3">[45]Cockpit!#REF!</definedName>
    <definedName name="Inflation_COL" localSheetId="1">[45]Cockpit!#REF!</definedName>
    <definedName name="Inflation_COL">[46]Cockpit!#REF!</definedName>
    <definedName name="Inflation_Loyers" localSheetId="0">[45]Cockpit!#REF!</definedName>
    <definedName name="Inflation_Loyers" localSheetId="4">[45]Cockpit!#REF!</definedName>
    <definedName name="Inflation_Loyers" localSheetId="6">[45]Cockpit!#REF!</definedName>
    <definedName name="Inflation_Loyers" localSheetId="5">[46]Cockpit!#REF!</definedName>
    <definedName name="Inflation_Loyers" localSheetId="3">[45]Cockpit!#REF!</definedName>
    <definedName name="Inflation_Loyers" localSheetId="1">[45]Cockpit!#REF!</definedName>
    <definedName name="Inflation_Loyers">[46]Cockpit!#REF!</definedName>
    <definedName name="Inflation_Price_Increase">[183]Inflation!$C$56:$M$56</definedName>
    <definedName name="INFO" localSheetId="5">#REF!</definedName>
    <definedName name="INFO" localSheetId="3">#REF!</definedName>
    <definedName name="INFO" localSheetId="1">#REF!</definedName>
    <definedName name="INFO">#REF!</definedName>
    <definedName name="INFRA" localSheetId="5">#REF!</definedName>
    <definedName name="INFRA" localSheetId="3">#REF!</definedName>
    <definedName name="INFRA" localSheetId="1">#REF!</definedName>
    <definedName name="INFRA">#REF!</definedName>
    <definedName name="Ingredients" localSheetId="5">#REF!</definedName>
    <definedName name="Ingredients" localSheetId="3">#REF!</definedName>
    <definedName name="Ingredients" localSheetId="1">#REF!</definedName>
    <definedName name="Ingredients">#REF!</definedName>
    <definedName name="inorbitt\Mall">#REF!</definedName>
    <definedName name="inorbittMall">#REF!</definedName>
    <definedName name="INPUT">#REF!,#REF!,#REF!,#REF!,#REF!,#REF!,#REF!,#REF!,#REF!,#REF!</definedName>
    <definedName name="Input_Mth">'[282]Main Menu'!#REF!</definedName>
    <definedName name="Input1" localSheetId="5">#REF!,#REF!,#REF!,#REF!,#REF!,#REF!,#REF!,#REF!,#REF!,#REF!</definedName>
    <definedName name="Input1" localSheetId="3">#REF!,#REF!,#REF!,#REF!,#REF!,#REF!,#REF!,#REF!,#REF!,#REF!</definedName>
    <definedName name="Input1" localSheetId="1">#REF!,#REF!,#REF!,#REF!,#REF!,#REF!,#REF!,#REF!,#REF!,#REF!</definedName>
    <definedName name="Input1">#REF!,#REF!,#REF!,#REF!,#REF!,#REF!,#REF!,#REF!,#REF!,#REF!</definedName>
    <definedName name="Input2" localSheetId="5">#REF!,#REF!,#REF!,#REF!,#REF!,#REF!,#REF!,#REF!</definedName>
    <definedName name="Input2" localSheetId="3">#REF!,#REF!,#REF!,#REF!,#REF!,#REF!,#REF!,#REF!</definedName>
    <definedName name="Input2" localSheetId="1">#REF!,#REF!,#REF!,#REF!,#REF!,#REF!,#REF!,#REF!</definedName>
    <definedName name="Input2">#REF!,#REF!,#REF!,#REF!,#REF!,#REF!,#REF!,#REF!</definedName>
    <definedName name="INPUT22">[156]Input!#REF!</definedName>
    <definedName name="Input3" localSheetId="5">#REF!,#REF!,#REF!,#REF!,#REF!,#REF!,#REF!</definedName>
    <definedName name="Input3" localSheetId="3">#REF!,#REF!,#REF!,#REF!,#REF!,#REF!,#REF!</definedName>
    <definedName name="Input3" localSheetId="1">#REF!,#REF!,#REF!,#REF!,#REF!,#REF!,#REF!</definedName>
    <definedName name="Input3">#REF!,#REF!,#REF!,#REF!,#REF!,#REF!,#REF!</definedName>
    <definedName name="input4" localSheetId="5">#REF!,#REF!,#REF!,#REF!,#REF!,#REF!,#REF!</definedName>
    <definedName name="input4" localSheetId="3">#REF!,#REF!,#REF!,#REF!,#REF!,#REF!,#REF!</definedName>
    <definedName name="input4" localSheetId="1">#REF!,#REF!,#REF!,#REF!,#REF!,#REF!,#REF!</definedName>
    <definedName name="input4">#REF!,#REF!,#REF!,#REF!,#REF!,#REF!,#REF!</definedName>
    <definedName name="InputFunctionArea1">#REF!</definedName>
    <definedName name="InputFunctionArea2">#REF!</definedName>
    <definedName name="InputFunctionArea3">#REF!</definedName>
    <definedName name="InputFunctionArea4">#REF!</definedName>
    <definedName name="InputFunctionArea5" localSheetId="0">'[148]Input-Function'!#REF!</definedName>
    <definedName name="InputFunctionArea5" localSheetId="4">'[148]Input-Function'!#REF!</definedName>
    <definedName name="InputFunctionArea5" localSheetId="6">'[148]Input-Function'!#REF!</definedName>
    <definedName name="InputFunctionArea5" localSheetId="5">'[149]Input-Function'!#REF!</definedName>
    <definedName name="InputFunctionArea5" localSheetId="3">'[148]Input-Function'!#REF!</definedName>
    <definedName name="InputFunctionArea5" localSheetId="1">'[148]Input-Function'!#REF!</definedName>
    <definedName name="InputFunctionArea5">'[149]Input-Function'!#REF!</definedName>
    <definedName name="InputFunctionUnprotectedArea1" localSheetId="0">'[148]Input-Function'!$C$10:$C$14,'[148]Input-Function'!$G$10:$G$14,'[148]Input-Function'!$C$17:$C$22,'[148]Input-Function'!$G$17:$G$22,'[148]Input-Function'!$C$25:$C$31,'[148]Input-Function'!$G$25:$G$31,'[148]Input-Function'!$C$36,'[148]Input-Function'!$G$36</definedName>
    <definedName name="InputFunctionUnprotectedArea1" localSheetId="4">'[148]Input-Function'!$C$10:$C$14,'[148]Input-Function'!$G$10:$G$14,'[148]Input-Function'!$C$17:$C$22,'[148]Input-Function'!$G$17:$G$22,'[148]Input-Function'!$C$25:$C$31,'[148]Input-Function'!$G$25:$G$31,'[148]Input-Function'!$C$36,'[148]Input-Function'!$G$36</definedName>
    <definedName name="InputFunctionUnprotectedArea1" localSheetId="6">'[148]Input-Function'!$C$10:$C$14,'[148]Input-Function'!$G$10:$G$14,'[148]Input-Function'!$C$17:$C$22,'[148]Input-Function'!$G$17:$G$22,'[148]Input-Function'!$C$25:$C$31,'[148]Input-Function'!$G$25:$G$31,'[148]Input-Function'!$C$36,'[148]Input-Function'!$G$36</definedName>
    <definedName name="InputFunctionUnprotectedArea1" localSheetId="5">'[149]Input-Function'!$C$10:$C$14,'[149]Input-Function'!$G$10:$G$14,'[149]Input-Function'!$C$17:$C$22,'[149]Input-Function'!$G$17:$G$22,'[149]Input-Function'!$C$25:$C$31,'[149]Input-Function'!$G$25:$G$31,'[149]Input-Function'!$C$36,'[149]Input-Function'!$G$36</definedName>
    <definedName name="InputFunctionUnprotectedArea1" localSheetId="3">'[148]Input-Function'!$C$10:$C$14,'[148]Input-Function'!$G$10:$G$14,'[148]Input-Function'!$C$17:$C$22,'[148]Input-Function'!$G$17:$G$22,'[148]Input-Function'!$C$25:$C$31,'[148]Input-Function'!$G$25:$G$31,'[148]Input-Function'!$C$36,'[148]Input-Function'!$G$36</definedName>
    <definedName name="InputFunctionUnprotectedArea1" localSheetId="1">'[148]Input-Function'!$C$10:$C$14,'[148]Input-Function'!$G$10:$G$14,'[148]Input-Function'!$C$17:$C$22,'[148]Input-Function'!$G$17:$G$22,'[148]Input-Function'!$C$25:$C$31,'[148]Input-Function'!$G$25:$G$31,'[148]Input-Function'!$C$36,'[148]Input-Function'!$G$36</definedName>
    <definedName name="InputFunctionUnprotectedArea1">'[149]Input-Function'!$C$10:$C$14,'[149]Input-Function'!$G$10:$G$14,'[149]Input-Function'!$C$17:$C$22,'[149]Input-Function'!$G$17:$G$22,'[149]Input-Function'!$C$25:$C$31,'[149]Input-Function'!$G$25:$G$31,'[149]Input-Function'!$C$36,'[149]Input-Function'!$G$36</definedName>
    <definedName name="InputFunctionUnprotectedArea2" localSheetId="0">'[148]Input-Function'!$C$40,'[148]Input-Function'!$G$40,'[148]Input-Function'!$B$58:$K$61</definedName>
    <definedName name="InputFunctionUnprotectedArea2" localSheetId="4">'[148]Input-Function'!$C$40,'[148]Input-Function'!$G$40,'[148]Input-Function'!$B$58:$K$61</definedName>
    <definedName name="InputFunctionUnprotectedArea2" localSheetId="6">'[148]Input-Function'!$C$40,'[148]Input-Function'!$G$40,'[148]Input-Function'!$B$58:$K$61</definedName>
    <definedName name="InputFunctionUnprotectedArea2" localSheetId="5">'[149]Input-Function'!$C$40,'[149]Input-Function'!$G$40,'[149]Input-Function'!$B$58:$K$61</definedName>
    <definedName name="InputFunctionUnprotectedArea2" localSheetId="3">'[148]Input-Function'!$C$40,'[148]Input-Function'!$G$40,'[148]Input-Function'!$B$58:$K$61</definedName>
    <definedName name="InputFunctionUnprotectedArea2" localSheetId="1">'[148]Input-Function'!$C$40,'[148]Input-Function'!$G$40,'[148]Input-Function'!$B$58:$K$61</definedName>
    <definedName name="InputFunctionUnprotectedArea2">'[149]Input-Function'!$C$40,'[149]Input-Function'!$G$40,'[149]Input-Function'!$B$58:$K$61</definedName>
    <definedName name="INSERTRANGE" localSheetId="5">[156]Macro!#REF!</definedName>
    <definedName name="INSERTRANGE" localSheetId="3">[156]Macro!#REF!</definedName>
    <definedName name="INSERTRANGE" localSheetId="1">[156]Macro!#REF!</definedName>
    <definedName name="INSERTRANGE">[156]Macro!#REF!</definedName>
    <definedName name="Install">'[247]3645-9_1_96'!#REF!</definedName>
    <definedName name="Install_Qty">'[247]3645-9_1_96'!#REF!</definedName>
    <definedName name="INSTRUCT" localSheetId="5">#REF!</definedName>
    <definedName name="INSTRUCT" localSheetId="3">#REF!</definedName>
    <definedName name="INSTRUCT" localSheetId="1">#REF!</definedName>
    <definedName name="INSTRUCT">#REF!</definedName>
    <definedName name="Insurance" localSheetId="0"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surance" localSheetId="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surance" localSheetId="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surance" localSheetId="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surance" localSheetId="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surance"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localSheetId="0">[72]Loan!$H$17:$H$376</definedName>
    <definedName name="Int" localSheetId="4">[72]Loan!$H$17:$H$376</definedName>
    <definedName name="Int" localSheetId="6">[72]Loan!$H$17:$H$376</definedName>
    <definedName name="Int" localSheetId="5">[73]Loan!$H$17:$H$376</definedName>
    <definedName name="Int" localSheetId="3">[72]Loan!$H$17:$H$376</definedName>
    <definedName name="Int" localSheetId="1">[72]Loan!$H$17:$H$376</definedName>
    <definedName name="Int">[73]Loan!$H$17:$H$376</definedName>
    <definedName name="int_201" localSheetId="5">#REF!</definedName>
    <definedName name="int_201" localSheetId="3">#REF!</definedName>
    <definedName name="int_201" localSheetId="1">#REF!</definedName>
    <definedName name="int_201">#REF!</definedName>
    <definedName name="int234B" localSheetId="5">#REF!</definedName>
    <definedName name="int234B" localSheetId="3">#REF!</definedName>
    <definedName name="int234B" localSheetId="1">#REF!</definedName>
    <definedName name="int234B">#REF!</definedName>
    <definedName name="int234C" localSheetId="5">#REF!</definedName>
    <definedName name="int234C" localSheetId="3">#REF!</definedName>
    <definedName name="int234C" localSheetId="1">#REF!</definedName>
    <definedName name="int234C">#REF!</definedName>
    <definedName name="IntBearDebit">#REF!</definedName>
    <definedName name="INTBN">#REF!</definedName>
    <definedName name="intdty">#REF!</definedName>
    <definedName name="interest">'[283]Tax Computation'!#REF!</definedName>
    <definedName name="Interest_Rate" localSheetId="0">[72]Loan!$D$4</definedName>
    <definedName name="Interest_Rate" localSheetId="4">[72]Loan!$D$4</definedName>
    <definedName name="Interest_Rate" localSheetId="6">[72]Loan!$D$4</definedName>
    <definedName name="Interest_Rate" localSheetId="5">[73]Loan!$D$4</definedName>
    <definedName name="Interest_Rate" localSheetId="3">[72]Loan!$D$4</definedName>
    <definedName name="Interest_Rate" localSheetId="1">[72]Loan!$D$4</definedName>
    <definedName name="Interest_Rate">[73]Loan!$D$4</definedName>
    <definedName name="INTEREST1">[78]FINAL!$I$31:$N$45</definedName>
    <definedName name="internal_sales" localSheetId="4">#REF!</definedName>
    <definedName name="internal_sales" localSheetId="5">#REF!</definedName>
    <definedName name="internal_sales" localSheetId="3">#REF!</definedName>
    <definedName name="internal_sales" localSheetId="1">#REF!</definedName>
    <definedName name="internal_sales">#REF!</definedName>
    <definedName name="IntFreeCred" localSheetId="4">#REF!</definedName>
    <definedName name="IntFreeCred" localSheetId="5">#REF!</definedName>
    <definedName name="IntFreeCred" localSheetId="3">#REF!</definedName>
    <definedName name="IntFreeCred" localSheetId="1">#REF!</definedName>
    <definedName name="IntFreeCred">#REF!</definedName>
    <definedName name="INTINC" localSheetId="4">#REF!</definedName>
    <definedName name="INTINC" localSheetId="5">#REF!</definedName>
    <definedName name="INTINC" localSheetId="3">#REF!</definedName>
    <definedName name="INTINC" localSheetId="1">#REF!</definedName>
    <definedName name="INTINC">#REF!</definedName>
    <definedName name="intsch">#REF!</definedName>
    <definedName name="intspun">#REF!</definedName>
    <definedName name="intt" localSheetId="0">[40]entitlements!#REF!</definedName>
    <definedName name="intt" localSheetId="4">[40]entitlements!#REF!</definedName>
    <definedName name="intt" localSheetId="6">[40]entitlements!#REF!</definedName>
    <definedName name="intt" localSheetId="5">[41]entitlements!#REF!</definedName>
    <definedName name="intt" localSheetId="3">[40]entitlements!#REF!</definedName>
    <definedName name="intt" localSheetId="1">[40]entitlements!#REF!</definedName>
    <definedName name="intt">[41]entitlements!#REF!</definedName>
    <definedName name="INTT_1" localSheetId="4">#REF!</definedName>
    <definedName name="INTT_1" localSheetId="5">#REF!</definedName>
    <definedName name="INTT_1" localSheetId="3">#REF!</definedName>
    <definedName name="INTT_1" localSheetId="1">#REF!</definedName>
    <definedName name="INTT_1">#REF!</definedName>
    <definedName name="INTT_C" localSheetId="4">#REF!</definedName>
    <definedName name="INTT_C" localSheetId="5">#REF!</definedName>
    <definedName name="INTT_C" localSheetId="3">#REF!</definedName>
    <definedName name="INTT_C" localSheetId="1">#REF!</definedName>
    <definedName name="INTT_C">#REF!</definedName>
    <definedName name="INTT_EXP" localSheetId="4">#REF!</definedName>
    <definedName name="INTT_EXP" localSheetId="5">#REF!</definedName>
    <definedName name="INTT_EXP" localSheetId="3">#REF!</definedName>
    <definedName name="INTT_EXP" localSheetId="1">#REF!</definedName>
    <definedName name="INTT_EXP">#REF!</definedName>
    <definedName name="INTT_L">#REF!</definedName>
    <definedName name="INTT_P">#REF!</definedName>
    <definedName name="inttrgtdty">#REF!</definedName>
    <definedName name="inttrgtspun">#REF!</definedName>
    <definedName name="INV">#REF!</definedName>
    <definedName name="InvBala">#REF!</definedName>
    <definedName name="InvBalb">#REF!</definedName>
    <definedName name="Inven">#REF!</definedName>
    <definedName name="Inventory_Recipe">#REF!</definedName>
    <definedName name="InventoryItemList">#REF!</definedName>
    <definedName name="InventoryReason">#REF!</definedName>
    <definedName name="InvInt">#REF!</definedName>
    <definedName name="Invoice_Entry_Range">'[179]Invoice Entry'!$D$3:$G$4,'[179]Invoice Entry'!$D$6,'[179]Invoice Entry'!$D$16,'[179]Invoice Entry'!$D$17,'[179]Invoice Entry'!$D$18,'[179]Invoice Entry'!$F$19,'[179]Invoice Entry'!$C$21:$F$32,'[179]Invoice Entry'!$D$42:$G$44,'[179]Invoice Entry'!$B$35,'[179]Invoice Entry'!$D$13</definedName>
    <definedName name="IPR" localSheetId="5">#REF!</definedName>
    <definedName name="IPR" localSheetId="3">#REF!</definedName>
    <definedName name="IPR" localSheetId="1">#REF!</definedName>
    <definedName name="IPR">#REF!</definedName>
    <definedName name="IQ_1_4_CONSTRUCTION_GROSS_LOANS_FFIEC" hidden="1">"c13402"</definedName>
    <definedName name="IQ_1_4_CONSTRUCTION_LL_REC_DOM_FFIEC" hidden="1">"c12899"</definedName>
    <definedName name="IQ_1_4_CONSTRUCTION_LOAN_COMMITMENTS_UNUSED_FFIEC" hidden="1">"c13244"</definedName>
    <definedName name="IQ_1_4_CONSTRUCTION_LOANS_DUE_30_89_FFIEC" hidden="1">"c13257"</definedName>
    <definedName name="IQ_1_4_CONSTRUCTION_LOANS_DUE_90_FFIEC" hidden="1">"c13285"</definedName>
    <definedName name="IQ_1_4_CONSTRUCTION_LOANS_NON_ACCRUAL_FFIEC" hidden="1">"c13311"</definedName>
    <definedName name="IQ_1_4_CONSTRUCTION_RISK_BASED_FFIEC" hidden="1">"c13423"</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RES_DOM_FFIEC" hidden="1">"c15269"</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BS_AVAIL_SALE_FFIEC" hidden="1">"c12802"</definedName>
    <definedName name="IQ_ABS_FFIEC" hidden="1">"c12788"</definedName>
    <definedName name="IQ_ABS_INVEST_SECURITIES_FFIEC" hidden="1">"c13461"</definedName>
    <definedName name="IQ_ABS_PERIOD" hidden="1">"c13823"</definedName>
    <definedName name="IQ_ACCEPTANCES_OTHER_FOREIGN_BANKS_LL_REC_FFIEC" hidden="1">"c15293"</definedName>
    <definedName name="IQ_ACCEPTANCES_OTHER_US_BANKS_LL_REC_FFIEC" hidden="1">"c15292"</definedName>
    <definedName name="IQ_ACCOUNT_CHANGE" hidden="1">"c1449"</definedName>
    <definedName name="IQ_ACCOUNT_CODE_INTEREST_PENALTIES" hidden="1">"c15741"</definedName>
    <definedName name="IQ_ACCOUNTING_FFIEC" hidden="1">"c13054"</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RUED_INTEREST_RECEIVABLE_FFIEC" hidden="1">"c12842"</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"c2108"</definedName>
    <definedName name="IQ_ACCUMULATED_PENSION_OBLIGATION_DOMESTIC" hidden="1">"c2657"</definedName>
    <definedName name="IQ_ACCUMULATED_PENSION_OBLIGATION_FOREIGN" hidden="1">"c2665"</definedName>
    <definedName name="IQ_ACQ_COST_SUB" hidden="1">"c2125"</definedName>
    <definedName name="IQ_ACQ_COST_WIRELESS_SUB" hidden="1">"c2125"</definedName>
    <definedName name="IQ_ACQ_COSTS_CAPITALIZED" hidden="1">"c5"</definedName>
    <definedName name="IQ_ACQUIRE_REAL_ESTATE_CF" hidden="1">"c6"</definedName>
    <definedName name="IQ_ACQUIRED_BY_REPORTING_BANK_FDIC" hidden="1">"c6535"</definedName>
    <definedName name="IQ_ACQUISITION_COST_SUB" hidden="1">"c15807"</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_TAX_POSITIONS_CURRENT_YR" hidden="1">"c15733"</definedName>
    <definedName name="IQ_ADD_TAX_POSITIONS_PRIOR_YRS" hidden="1">"c15735"</definedName>
    <definedName name="IQ_ADDIN" hidden="1">"AUTO"</definedName>
    <definedName name="IQ_ADDITIONAL_NON_INT_INC_FDIC" hidden="1">"c6574"</definedName>
    <definedName name="IQ_ADDITIONS_NON_ACCRUAL_ASSET_DURING_QTR_FFIEC" hidden="1">"c15349"</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DVERTISING_MARKETING_EXPENSES_FFIEC" hidden="1">"c13048"</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DILUTED" hidden="1">"c16188"</definedName>
    <definedName name="IQ_AFFO_PER_SHARE_BASIC" hidden="1">"c8869"</definedName>
    <definedName name="IQ_AFFO_PER_SHARE_DILUTED" hidden="1">"c8870"</definedName>
    <definedName name="IQ_AFS_INVEST_SECURITIES_FFIEC" hidden="1">"c13456"</definedName>
    <definedName name="IQ_AFS_SECURITIES_TIER_1_FFIEC" hidden="1">"c13343"</definedName>
    <definedName name="IQ_AFTER_TAX_INCOME_FDIC" hidden="1">"c6583"</definedName>
    <definedName name="IQ_AG_PROD_FARM_LOANS_DOM_QUARTERLY_AVG_FFIEC" hidden="1">"c15477"</definedName>
    <definedName name="IQ_AGENCY" hidden="1">"c8960"</definedName>
    <definedName name="IQ_AGENCY_INVEST_SECURITIES_FFIEC" hidden="1">"c13458"</definedName>
    <definedName name="IQ_AGG_CORPORATE_SHARES" hidden="1">"c13781"</definedName>
    <definedName name="IQ_AGG_CORPORATE_VALUE" hidden="1">"c13774"</definedName>
    <definedName name="IQ_AGG_ESOP_SHARES" hidden="1">"c13782"</definedName>
    <definedName name="IQ_AGG_ESOP_VALUE" hidden="1">"c13775"</definedName>
    <definedName name="IQ_AGG_FOUNDATION_SHARES" hidden="1">"c13783"</definedName>
    <definedName name="IQ_AGG_FOUNDATION_VALUE" hidden="1">"c13776"</definedName>
    <definedName name="IQ_AGG_HEDGEFUND_SHARES" hidden="1">"c13785"</definedName>
    <definedName name="IQ_AGG_HEDGEFUND_VALUE" hidden="1">"c13778"</definedName>
    <definedName name="IQ_AGG_INSIDER_SHARES" hidden="1">"c13780"</definedName>
    <definedName name="IQ_AGG_INSIDER_VALUE" hidden="1">"c13773"</definedName>
    <definedName name="IQ_AGG_INSTITUTIONAL_SHARES" hidden="1">"c13779"</definedName>
    <definedName name="IQ_AGG_INSTITUTIONAL_VALUE" hidden="1">"c13772"</definedName>
    <definedName name="IQ_AGG_OTHER_SHARES" hidden="1">"c13784"</definedName>
    <definedName name="IQ_AGG_OTHER_VALUE" hidden="1">"c13777"</definedName>
    <definedName name="IQ_AGRICULTURAL_GROSS_LOANS_FFIEC" hidden="1">"c13413"</definedName>
    <definedName name="IQ_AGRICULTURAL_LOANS_FOREIGN_FFIEC" hidden="1">"c13481"</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GRICULTURAL_RISK_BASED_FFIEC" hidden="1">"c13434"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_OTHER_DEPOSITS_FOREIGN_DEP_FFIEC" hidden="1">"c15347"</definedName>
    <definedName name="IQ_ALL_OTHER_INVEST_UNCONSOL_SUBS_FFIEC" hidden="1">"c15275"</definedName>
    <definedName name="IQ_ALL_OTHER_LEASES_CHARGE_OFFS_FFIEC" hidden="1">"c13185"</definedName>
    <definedName name="IQ_ALL_OTHER_LEASES_RECOV_FFIEC" hidden="1">"c13207"</definedName>
    <definedName name="IQ_ALL_OTHER_LOANS_CHARGE_OFFS_FFIEC" hidden="1">"c13183"</definedName>
    <definedName name="IQ_ALL_OTHER_LOANS_RECOV_FFIEC" hidden="1">"c13205"</definedName>
    <definedName name="IQ_ALL_OTHER_TRADING_LIABILITIES_DOM_FFIEC" hidden="1">"c12942"</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_LL_LOSSES_FFIEC" hidden="1">"c12810"</definedName>
    <definedName name="IQ_ALLOWABLE_T2_CAPITAL_FFIEC" hidden="1">"c13150"</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CREDIT_LOSSES_OFF_BS_FFIEC" hidden="1">"c12871"</definedName>
    <definedName name="IQ_ALLOWANCE_LL_LOSSES_T2_FFIEC" hidden="1">"c13146"</definedName>
    <definedName name="IQ_ALLOWANCE_NON_PERF_LOANS" hidden="1">"c25"</definedName>
    <definedName name="IQ_ALLOWANCE_TOTAL_LOANS" hidden="1">"c26"</definedName>
    <definedName name="IQ_AMENDED_BALANCE_PREVIOUS_YR_FDIC" hidden="1">"c6499"</definedName>
    <definedName name="IQ_AMORT_EXP_IMPAIRMENT_OTHER_INTANGIBLE_ASSETS_FFIEC" hidden="1">"c13026"</definedName>
    <definedName name="IQ_AMORT_EXPENSE_FDIC" hidden="1">"c6677"</definedName>
    <definedName name="IQ_AMORTIZATION" hidden="1">"c1591"</definedName>
    <definedName name="IQ_AMORTIZED_COST_FDIC" hidden="1">"c6426"</definedName>
    <definedName name="IQ_AMOUNT_FINANCIAL_LOC_CONVEYED_FFIEC" hidden="1">"c13250"</definedName>
    <definedName name="IQ_AMOUNT_PERFORMANCE_LOC_CONVEYED_FFIEC" hidden="1">"c13252"</definedName>
    <definedName name="IQ_AMT_OUT" hidden="1">"c2145"</definedName>
    <definedName name="IQ_ANALYST_EMAIL" hidden="1">"c13738"</definedName>
    <definedName name="IQ_ANALYST_NAME" hidden="1">"c13736"</definedName>
    <definedName name="IQ_ANALYST_PHONE" hidden="1">"c13737"</definedName>
    <definedName name="IQ_ANALYST_START_DATE" hidden="1">"c13740"</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NNUITY_SALES_FEES_COMMISSIONS_FFIEC" hidden="1">"c13007"</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PPLICABLE_INCOME_TAXES_FTE_FFIEC" hidden="1">"c13853"</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RPU_ANALOG_CABLE" hidden="1">"c2864"</definedName>
    <definedName name="IQ_ARPU_BASIC_CABLE" hidden="1">"c2866"</definedName>
    <definedName name="IQ_ARPU_BBAND" hidden="1">"c2867"</definedName>
    <definedName name="IQ_ARPU_DIG_CABLE" hidden="1">"c2865"</definedName>
    <definedName name="IQ_ARPU_PHONE" hidden="1">"c2868"</definedName>
    <definedName name="IQ_ARPU_POSTPAID_WIRELESS" hidden="1">"c15758"</definedName>
    <definedName name="IQ_ARPU_PREPAID_WIRELESS" hidden="1">"c15759"</definedName>
    <definedName name="IQ_ARPU_RETAIL_WIRELESS" hidden="1">"c15760"</definedName>
    <definedName name="IQ_ARPU_SATELLITE" hidden="1">"c15790"</definedName>
    <definedName name="IQ_ARPU_TOTAL" hidden="1">"c2869"</definedName>
    <definedName name="IQ_ARPU_WHOLESALE_WIRELESS" hidden="1">"c15761"</definedName>
    <definedName name="IQ_ARPU_WIRELESS"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SUPPLE" hidden="1">"c13812"</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FAIR_VALUE" hidden="1">"c13843"</definedName>
    <definedName name="IQ_ASSETS_HELD_FDIC" hidden="1">"c6305"</definedName>
    <definedName name="IQ_ASSETS_LEVEL_1" hidden="1">"c13839"</definedName>
    <definedName name="IQ_ASSETS_LEVEL_2" hidden="1">"c13840"</definedName>
    <definedName name="IQ_ASSETS_LEVEL_3" hidden="1">"c13841"</definedName>
    <definedName name="IQ_ASSETS_NAME_AP" hidden="1">"c8921"</definedName>
    <definedName name="IQ_ASSETS_NAME_AP_ABS" hidden="1">"c8940"</definedName>
    <definedName name="IQ_ASSETS_NETTING_OTHER_ADJUSTMENTS" hidden="1">"c13842"</definedName>
    <definedName name="IQ_ASSETS_OPER_LEASE_DEPR" hidden="1">"c2070"</definedName>
    <definedName name="IQ_ASSETS_OPER_LEASE_GROSS" hidden="1">"c2071"</definedName>
    <definedName name="IQ_ASSETS_PER_EMPLOYEE_FDIC" hidden="1">"c6737"</definedName>
    <definedName name="IQ_ASSETS_REPRICE_ASSETS_TOT_FFIEC" hidden="1">"c13454"</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IGNED_RESERVES_COAL" hidden="1">"c15912"</definedName>
    <definedName name="IQ_ASSIGNED_RESERVES_TO_TOTAL_RESERVES_COAL" hidden="1">"c15955"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LOSSES" hidden="1">"c15870"</definedName>
    <definedName name="IQ_ASSUMED_PC_EARNED" hidden="1">"c2746"</definedName>
    <definedName name="IQ_ASSUMED_PREMIUMS_EARNED_GROSS_PREMIUMS_EARNED" hidden="1">"c15886"</definedName>
    <definedName name="IQ_ASSUMED_PREMIUMS_WRITTEN_GROSS_PREMIUMS_WRITTEN" hidden="1">"c15884"</definedName>
    <definedName name="IQ_ASSUMED_WRITTEN" hidden="1">"c2725"</definedName>
    <definedName name="IQ_ATM_FEES_FFIEC" hidden="1">"c13042"</definedName>
    <definedName name="IQ_ATM_INTERCHANGE_EXPENSES_FFIEC" hidden="1">"c13056"</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LOANS_TOTAL_LOANS" hidden="1">"c15713"</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_FOR_SALE_FAIR_VALUE_TOT_FFIEC" hidden="1">"c15399"</definedName>
    <definedName name="IQ_AVAIL_FOR_SALE_LEVEL_1_FFIEC" hidden="1">"c15421"</definedName>
    <definedName name="IQ_AVAIL_FOR_SALE_LEVEL_2_FFIEC" hidden="1">"c15434"</definedName>
    <definedName name="IQ_AVAIL_FOR_SALE_LEVEL_3_FFIEC" hidden="1">"c15447"</definedName>
    <definedName name="IQ_AVAILABLE_FOR_SALE_FDIC" hidden="1">"c6409"</definedName>
    <definedName name="IQ_AVAILABLE_SALE_SEC_FFIEC" hidden="1">"c12791"</definedName>
    <definedName name="IQ_AVERAGE_ASSETS_FDIC" hidden="1">"c6362"</definedName>
    <definedName name="IQ_AVERAGE_ASSETS_QUART_FDIC" hidden="1">"c6363"</definedName>
    <definedName name="IQ_AVERAGE_DEPOSITS" hidden="1">"c15256"</definedName>
    <definedName name="IQ_AVERAGE_EARNING_ASSETS_FDIC" hidden="1">"c6748"</definedName>
    <definedName name="IQ_AVERAGE_EQUITY_FDIC" hidden="1">"c6749"</definedName>
    <definedName name="IQ_AVERAGE_INTEREST_BEARING_DEPOSITS" hidden="1">"c15254"</definedName>
    <definedName name="IQ_AVERAGE_LOANS_FDIC" hidden="1">"c6750"</definedName>
    <definedName name="IQ_AVERAGE_LOANS_HFI" hidden="1">"c15251"</definedName>
    <definedName name="IQ_AVERAGE_LOANS_HFS" hidden="1">"c15252"</definedName>
    <definedName name="IQ_AVERAGE_NON_INTEREST_BEARING_DEPOSITS" hidden="1">"c15255"</definedName>
    <definedName name="IQ_AVG_BANK_ASSETS" hidden="1">"c2072"</definedName>
    <definedName name="IQ_AVG_BANK_LOANS" hidden="1">"c2073"</definedName>
    <definedName name="IQ_AVG_BROKER_REC" hidden="1">"c63"</definedName>
    <definedName name="IQ_AVG_BROKER_REC_NO" hidden="1">"c64"</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INV_HOMEBUILDING" hidden="1">"c15812"</definedName>
    <definedName name="IQ_AVG_INV_HOMES" hidden="1">"c15810"</definedName>
    <definedName name="IQ_AVG_INV_LAND_LOTS" hidden="1">"c15811"</definedName>
    <definedName name="IQ_AVG_MKTCAP" hidden="1">"c80"</definedName>
    <definedName name="IQ_AVG_PRICE" hidden="1">"c81"</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TOTAL_ASSETS_LEVERAGE_CAPITAL_FFIEC" hidden="1">"c13159"</definedName>
    <definedName name="IQ_AVG_TOTAL_ASSETS_LEVERAGE_RATIO_FFIEC" hidden="1">"c13154"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 hidden="1">"c8353"</definedName>
    <definedName name="IQ_BALANCE_GOODS_APR_FC_UNUSED_UNUSED_UNUSED" hidden="1">"c8353"</definedName>
    <definedName name="IQ_BALANCE_GOODS_APR_UNUSED" hidden="1">"c7473"</definedName>
    <definedName name="IQ_BALANCE_GOODS_APR_UNUSED_UNUSED_UNUSED" hidden="1">"c7473"</definedName>
    <definedName name="IQ_BALANCE_GOODS_FC_UNUSED" hidden="1">"c7693"</definedName>
    <definedName name="IQ_BALANCE_GOODS_FC_UNUSED_UNUSED_UNUSED" hidden="1">"c7693"</definedName>
    <definedName name="IQ_BALANCE_GOODS_POP_FC_UNUSED" hidden="1">"c7913"</definedName>
    <definedName name="IQ_BALANCE_GOODS_POP_FC_UNUSED_UNUSED_UNUSED" hidden="1">"c7913"</definedName>
    <definedName name="IQ_BALANCE_GOODS_POP_UNUSED" hidden="1">"c7033"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 hidden="1">"c6813"</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 hidden="1">"c8133"</definedName>
    <definedName name="IQ_BALANCE_GOODS_YOY_FC_UNUSED_UNUSED_UNUSED" hidden="1">"c8133"</definedName>
    <definedName name="IQ_BALANCE_GOODS_YOY_UNUSED" hidden="1">"c7253"</definedName>
    <definedName name="IQ_BALANCE_GOODS_YOY_UNUSED_UNUSED_UNUSED" hidden="1">"c7253"</definedName>
    <definedName name="IQ_BALANCE_SERV_APR_FC_UNUSED" hidden="1">"c8355"</definedName>
    <definedName name="IQ_BALANCE_SERV_APR_FC_UNUSED_UNUSED_UNUSED" hidden="1">"c8355"</definedName>
    <definedName name="IQ_BALANCE_SERV_APR_UNUSED" hidden="1">"c7475"</definedName>
    <definedName name="IQ_BALANCE_SERV_APR_UNUSED_UNUSED_UNUSED" hidden="1">"c7475"</definedName>
    <definedName name="IQ_BALANCE_SERV_FC_UNUSED" hidden="1">"c7695"</definedName>
    <definedName name="IQ_BALANCE_SERV_FC_UNUSED_UNUSED_UNUSED" hidden="1">"c7695"</definedName>
    <definedName name="IQ_BALANCE_SERV_POP_FC_UNUSED" hidden="1">"c7915"</definedName>
    <definedName name="IQ_BALANCE_SERV_POP_FC_UNUSED_UNUSED_UNUSED" hidden="1">"c7915"</definedName>
    <definedName name="IQ_BALANCE_SERV_POP_UNUSED" hidden="1">"c7035"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 hidden="1">"c6815"</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 hidden="1">"c8135"</definedName>
    <definedName name="IQ_BALANCE_SERV_YOY_FC_UNUSED_UNUSED_UNUSED" hidden="1">"c8135"</definedName>
    <definedName name="IQ_BALANCE_SERV_YOY_UNUSED" hidden="1">"c7255"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 hidden="1">"c8357"</definedName>
    <definedName name="IQ_BALANCE_TRADE_APR_FC_UNUSED_UNUSED_UNUSED" hidden="1">"c8357"</definedName>
    <definedName name="IQ_BALANCE_TRADE_APR_UNUSED" hidden="1">"c7477"</definedName>
    <definedName name="IQ_BALANCE_TRADE_APR_UNUSED_UNUSED_UNUSED" hidden="1">"c7477"</definedName>
    <definedName name="IQ_BALANCE_TRADE_FC_UNUSED" hidden="1">"c7697"</definedName>
    <definedName name="IQ_BALANCE_TRADE_FC_UNUSED_UNUSED_UNUSED" hidden="1">"c7697"</definedName>
    <definedName name="IQ_BALANCE_TRADE_POP_FC_UNUSED" hidden="1">"c7917"</definedName>
    <definedName name="IQ_BALANCE_TRADE_POP_FC_UNUSED_UNUSED_UNUSED" hidden="1">"c7917"</definedName>
    <definedName name="IQ_BALANCE_TRADE_POP_UNUSED" hidden="1">"c7037"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 hidden="1">"c6817"</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 hidden="1">"c8137"</definedName>
    <definedName name="IQ_BALANCE_TRADE_YOY_FC_UNUSED_UNUSED_UNUSED" hidden="1">"c8137"</definedName>
    <definedName name="IQ_BALANCE_TRADE_YOY_UNUSED" hidden="1">"c7257"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LOAN_LIST" hidden="1">"c13507"</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ING_FEES_OPERATING_INC_FFIEC" hidden="1">"c13386"</definedName>
    <definedName name="IQ_BANKS_FOREIGN_COUNTRIES_NON_TRANS_ACCTS_FFIEC" hidden="1">"c15326"</definedName>
    <definedName name="IQ_BANKS_FOREIGN_COUNTRIES_TOTAL_DEPOSITS_FDIC" hidden="1">"c6475"</definedName>
    <definedName name="IQ_BANKS_FOREIGN_COUNTRIES_TRANS_ACCTS_FFIEC" hidden="1">"c15318"</definedName>
    <definedName name="IQ_BASE_RENT" hidden="1">"c16017"</definedName>
    <definedName name="IQ_BASE_RENT_OPERATING_LEASE_EXPIRING_AFTER_FIVE" hidden="1">"c16107"</definedName>
    <definedName name="IQ_BASE_RENT_OPERATING_LEASE_EXPIRING_CY" hidden="1">"c16101"</definedName>
    <definedName name="IQ_BASE_RENT_OPERATING_LEASE_EXPIRING_CY1" hidden="1">"c16102"</definedName>
    <definedName name="IQ_BASE_RENT_OPERATING_LEASE_EXPIRING_CY2" hidden="1">"c16103"</definedName>
    <definedName name="IQ_BASE_RENT_OPERATING_LEASE_EXPIRING_CY3" hidden="1">"c16104"</definedName>
    <definedName name="IQ_BASE_RENT_OPERATING_LEASE_EXPIRING_CY4" hidden="1">"c16105"</definedName>
    <definedName name="IQ_BASE_RENT_OPERATING_LEASE_EXPIRING_NEXT_FIVE" hidden="1">"c16106"</definedName>
    <definedName name="IQ_BASE_RENT_OPERATING_LEASE_EXPIRING_TOTAL" hidden="1">"c16108"</definedName>
    <definedName name="IQ_BASE_RENT_RENTAL_REVENUE" hidden="1">"c16062"</definedName>
    <definedName name="IQ_BASIC_EPS_EXCL" hidden="1">"c85"</definedName>
    <definedName name="IQ_BASIC_EPS_INCL" hidden="1">"c86"</definedName>
    <definedName name="IQ_BASIC_NAV_SHARES" hidden="1">"c16012"</definedName>
    <definedName name="IQ_BASIC_NORMAL_EPS" hidden="1">"c1592"</definedName>
    <definedName name="IQ_BASIC_WEIGHT" hidden="1">"c87"</definedName>
    <definedName name="IQ_BENCHMARK_SECURITY" hidden="1">"c2154"</definedName>
    <definedName name="IQ_BENCHMARK_SPRD" hidden="1">"c2153"</definedName>
    <definedName name="IQ_BENCHMARK_YIELD" hidden="1">"c8955"</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ASSISTANT_EMAIL" hidden="1">"c15179"</definedName>
    <definedName name="IQ_BOARD_MEMBER_ASSISTANT_FAX" hidden="1">"c15181"</definedName>
    <definedName name="IQ_BOARD_MEMBER_ASSISTANT_NAME" hidden="1">"c15178"</definedName>
    <definedName name="IQ_BOARD_MEMBER_ASSISTANT_PHONE" hidden="1">"c15180"</definedName>
    <definedName name="IQ_BOARD_MEMBER_BACKGROUND" hidden="1">"c2101"</definedName>
    <definedName name="IQ_BOARD_MEMBER_DIRECT_FAX" hidden="1">"c15176"</definedName>
    <definedName name="IQ_BOARD_MEMBER_DIRECT_PHONE" hidden="1">"c15175"</definedName>
    <definedName name="IQ_BOARD_MEMBER_EMAIL" hidden="1">"c15177"</definedName>
    <definedName name="IQ_BOARD_MEMBER_ID" hidden="1">"c13756"</definedName>
    <definedName name="IQ_BOARD_MEMBER_MAIN_FAX" hidden="1">"c15174"</definedName>
    <definedName name="IQ_BOARD_MEMBER_MAIN_PHONE" hidden="1">"c15173"</definedName>
    <definedName name="IQ_BOARD_MEMBER_OFFICE_ADDRESS" hidden="1">"c15172"</definedName>
    <definedName name="IQ_BOARD_MEMBER_TITLE" hidden="1">"c97"</definedName>
    <definedName name="IQ_BOND_COUPON" hidden="1">"c2183"</definedName>
    <definedName name="IQ_BOND_COUPON_TYPE" hidden="1">"c2184"</definedName>
    <definedName name="IQ_BOND_LIST" hidden="1">"c13505"</definedName>
    <definedName name="IQ_BOND_PRICE" hidden="1">"c2162"</definedName>
    <definedName name="IQ_BORROWED_MONEY_QUARTERLY_AVG_FFIEC" hidden="1">"c13091"</definedName>
    <definedName name="IQ_BORROWINGS_LESS_1YR_ASSETS_TOT_FFIEC" hidden="1">"c13450"</definedName>
    <definedName name="IQ_BROK_COMISSION" hidden="1">"c98"</definedName>
    <definedName name="IQ_BROK_COMMISSION" hidden="1">"c3514"</definedName>
    <definedName name="IQ_BROKER_DEPOSIT_LESS_THAN_100000_1_YR_LESS_FFIEC" hidden="1">"c15307"</definedName>
    <definedName name="IQ_BROKER_DEPOSIT_LESS_THAN_100000_1_YR_MORE_FFIEC" hidden="1">"c15308"</definedName>
    <definedName name="IQ_BROKER_DEPOSIT_LESS_THAN_100000_FFIEC" hidden="1">"c15306"</definedName>
    <definedName name="IQ_BROKER_DEPOSIT_MORE_THAN_100000_1_YR_LESS_FFIEC" hidden="1">"c15310"</definedName>
    <definedName name="IQ_BROKER_DEPOSIT_MORE_THAN_100000_1_YR_MORE_FFIEC" hidden="1">"c15311"</definedName>
    <definedName name="IQ_BROKER_DEPOSIT_MORE_THAN_100000_FFIEC" hidden="1">"c15309"</definedName>
    <definedName name="IQ_BROKERED_DEPOSITS_FDIC" hidden="1">"c6486"</definedName>
    <definedName name="IQ_BUDGET_BALANCE_APR_FC_UNUSED" hidden="1">"c8359"</definedName>
    <definedName name="IQ_BUDGET_BALANCE_APR_FC_UNUSED_UNUSED_UNUSED" hidden="1">"c8359"</definedName>
    <definedName name="IQ_BUDGET_BALANCE_APR_UNUSED" hidden="1">"c7479"</definedName>
    <definedName name="IQ_BUDGET_BALANCE_APR_UNUSED_UNUSED_UNUSED" hidden="1">"c7479"</definedName>
    <definedName name="IQ_BUDGET_BALANCE_FC_UNUSED" hidden="1">"c7699"</definedName>
    <definedName name="IQ_BUDGET_BALANCE_FC_UNUSED_UNUSED_UNUSED" hidden="1">"c7699"</definedName>
    <definedName name="IQ_BUDGET_BALANCE_POP_FC_UNUSED" hidden="1">"c7919"</definedName>
    <definedName name="IQ_BUDGET_BALANCE_POP_FC_UNUSED_UNUSED_UNUSED" hidden="1">"c7919"</definedName>
    <definedName name="IQ_BUDGET_BALANCE_POP_UNUSED" hidden="1">"c7039"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 hidden="1">"c6819"</definedName>
    <definedName name="IQ_BUDGET_BALANCE_UNUSED_UNUSED_UNUSED" hidden="1">"c6819"</definedName>
    <definedName name="IQ_BUDGET_BALANCE_YOY_FC_UNUSED" hidden="1">"c8139"</definedName>
    <definedName name="IQ_BUDGET_BALANCE_YOY_FC_UNUSED_UNUSED_UNUSED" hidden="1">"c8139"</definedName>
    <definedName name="IQ_BUDGET_BALANCE_YOY_UNUSED" hidden="1">"c7259"</definedName>
    <definedName name="IQ_BUDGET_BALANCE_YOY_UNUSED_UNUSED_UNUSED" hidden="1">"c7259"</definedName>
    <definedName name="IQ_BUDGET_RECEIPTS_APR_FC_UNUSED" hidden="1">"c8361"</definedName>
    <definedName name="IQ_BUDGET_RECEIPTS_APR_FC_UNUSED_UNUSED_UNUSED" hidden="1">"c8361"</definedName>
    <definedName name="IQ_BUDGET_RECEIPTS_APR_UNUSED" hidden="1">"c7481"</definedName>
    <definedName name="IQ_BUDGET_RECEIPTS_APR_UNUSED_UNUSED_UNUSED" hidden="1">"c7481"</definedName>
    <definedName name="IQ_BUDGET_RECEIPTS_FC_UNUSED" hidden="1">"c7701"</definedName>
    <definedName name="IQ_BUDGET_RECEIPTS_FC_UNUSED_UNUSED_UNUSED" hidden="1">"c7701"</definedName>
    <definedName name="IQ_BUDGET_RECEIPTS_POP_FC_UNUSED" hidden="1">"c7921"</definedName>
    <definedName name="IQ_BUDGET_RECEIPTS_POP_FC_UNUSED_UNUSED_UNUSED" hidden="1">"c7921"</definedName>
    <definedName name="IQ_BUDGET_RECEIPTS_POP_UNUSED" hidden="1">"c7041"</definedName>
    <definedName name="IQ_BUDGET_RECEIPTS_POP_UNUSED_UNUSED_UNUSED" hidden="1">"c7041"</definedName>
    <definedName name="IQ_BUDGET_RECEIPTS_UNUSED" hidden="1">"c6821"</definedName>
    <definedName name="IQ_BUDGET_RECEIPTS_UNUSED_UNUSED_UNUSED" hidden="1">"c6821"</definedName>
    <definedName name="IQ_BUDGET_RECEIPTS_YOY_FC_UNUSED" hidden="1">"c8141"</definedName>
    <definedName name="IQ_BUDGET_RECEIPTS_YOY_FC_UNUSED_UNUSED_UNUSED" hidden="1">"c8141"</definedName>
    <definedName name="IQ_BUDGET_RECEIPTS_YOY_UNUSED" hidden="1">"c7261"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DESCRIPTION" hidden="1">"c15589"</definedName>
    <definedName name="IQ_BUS_SEG_DESCRIPTION_ABS" hidden="1">"c15577"</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IC" hidden="1">"c15588"</definedName>
    <definedName name="IQ_BUS_SEG_NAIC_ABS" hidden="1">"c15576"</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PRIMARY_GIC" hidden="1">"c15584"</definedName>
    <definedName name="IQ_BUS_SEG_PRIMARY_GIC_ABS" hidden="1">"c15572"</definedName>
    <definedName name="IQ_BUS_SEG_PRIMARY_SIC" hidden="1">"c15586"</definedName>
    <definedName name="IQ_BUS_SEG_PRIMARY_SIC_ABS" hidden="1">"c15574"</definedName>
    <definedName name="IQ_BUS_SEG_REV" hidden="1">"c4068"</definedName>
    <definedName name="IQ_BUS_SEG_REV_ABS" hidden="1">"c4090"</definedName>
    <definedName name="IQ_BUS_SEG_REV_TOTAL" hidden="1">"c4106"</definedName>
    <definedName name="IQ_BUS_SEG_SECONDARY_GIC" hidden="1">"c15585"</definedName>
    <definedName name="IQ_BUS_SEG_SECONDARY_GIC_ABS" hidden="1">"c15573"</definedName>
    <definedName name="IQ_BUS_SEG_SECONDARY_SIC" hidden="1">"c15587"</definedName>
    <definedName name="IQ_BUS_SEG_SECONDARY_SIC_ABS" hidden="1">"c15575"</definedName>
    <definedName name="IQ_BUSINESS_COMBINATIONS_FFIEC" hidden="1">"c12967"</definedName>
    <definedName name="IQ_BUSINESS_DESCRIPTION" hidden="1">"c322"</definedName>
    <definedName name="IQ_BV_OVER_SHARES" hidden="1">"c1349"</definedName>
    <definedName name="IQ_BV_SHARE" hidden="1">"c100"</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BUS_PHONE" hidden="1">"c15773"</definedName>
    <definedName name="IQ_CABLE_SUBS_DIG" hidden="1">"c2856"</definedName>
    <definedName name="IQ_CABLE_SUBS_LONG_DIST_PHONE" hidden="1">"c15775"</definedName>
    <definedName name="IQ_CABLE_SUBS_NON_VIDEO" hidden="1">"c2860"</definedName>
    <definedName name="IQ_CABLE_SUBS_PHONE" hidden="1">"c2859"</definedName>
    <definedName name="IQ_CABLE_SUBS_RES_PHONE" hidden="1">"c15772"</definedName>
    <definedName name="IQ_CABLE_SUBS_SATELITE" hidden="1">"c15771"</definedName>
    <definedName name="IQ_CABLE_SUBS_TOTAL" hidden="1">"c2862"</definedName>
    <definedName name="IQ_CABLE_SUBS_WHOLE_PHONE" hidden="1">"c15774"</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INVEST_CABLE" hidden="1">"c15794"</definedName>
    <definedName name="IQ_CAP_INVEST_COMMERCIAL" hidden="1">"c15800"</definedName>
    <definedName name="IQ_CAP_INVEST_CUST_PREMISE_EQUIP" hidden="1">"c15795"</definedName>
    <definedName name="IQ_CAP_INVEST_LINE_EXTENSIONS" hidden="1">"c15797"</definedName>
    <definedName name="IQ_CAP_INVEST_SCALABLE_INFRASTRUCTURE" hidden="1">"c15796"</definedName>
    <definedName name="IQ_CAP_INVEST_SUPPORT" hidden="1">"c15799"</definedName>
    <definedName name="IQ_CAP_INVEST_UPGRADE_REBUILD" hidden="1">"c15798"</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ALLOCATION_ADJUSTMENT_FOREIGN_FFIEC" hidden="1">"c15389"</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"c1630"</definedName>
    <definedName name="IQ_CASH_BALANCES_DUE_FFIEC" hidden="1">"c12773"</definedName>
    <definedName name="IQ_CASH_BANKS_FOREIGN_COUNTRIES_DOM_FFIEC" hidden="1">"c15289"</definedName>
    <definedName name="IQ_CASH_COLLECTION_UNPOSTED_DEBITS_CURRENCY_FFIEC" hidden="1">"c15279"</definedName>
    <definedName name="IQ_CASH_COLLECTION_UNPOSTED_DEBITS_DOM_FFIEC" hidden="1">"c15286"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ER_SUB" hidden="1">"c15763"</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EPOSITORY_INSTIT_US_DOM_FFIEC" hidden="1">"c15288"</definedName>
    <definedName name="IQ_CASH_DIVIDENDS_NET_INCOME_FDIC" hidden="1">"c6738"</definedName>
    <definedName name="IQ_CASH_DUE_BANKS" hidden="1">"c1351"</definedName>
    <definedName name="IQ_CASH_DUE_OTHER_FED_RESERVE_BANKS_DOM_FFIEC" hidden="1">"c15290"</definedName>
    <definedName name="IQ_CASH_DUE_OTHER_FED_RESERVE_BANKS_FFIEC" hidden="1">"c15284"</definedName>
    <definedName name="IQ_CASH_DUE_US_BRANCH_FOREIGN_BANK_FFIEC" hidden="1">"c15280"</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OREIGN_BRANCH_OTHER_US_BANKS_FFIEC" hidden="1">"c15282"</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NET" hidden="1">"c12753"</definedName>
    <definedName name="IQ_CASH_INTEREST_OPER" hidden="1">"c6293"</definedName>
    <definedName name="IQ_CASH_INTEREST_RECEIVED" hidden="1">"c12754"</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P" hidden="1">"c8888"</definedName>
    <definedName name="IQ_CASH_OPER_AP_ABS" hidden="1">"c8907"</definedName>
    <definedName name="IQ_CASH_OPER_NAME_AP" hidden="1">"c8926"</definedName>
    <definedName name="IQ_CASH_OPER_NAME_AP_ABS" hidden="1">"c8945"</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OTHER_BANKS_FOREIGN_COUNTRIES_FFIEC" hidden="1">"c15283"</definedName>
    <definedName name="IQ_CASH_OTHER_US_COMM_BANK_DEP_INSTIT_FFIEC" hidden="1">"c15281"</definedName>
    <definedName name="IQ_CASH_SEGREG" hidden="1">"c123"</definedName>
    <definedName name="IQ_CASH_SHARE" hidden="1">"c1911"</definedName>
    <definedName name="IQ_CASH_ST" hidden="1">"c1355"</definedName>
    <definedName name="IQ_CASH_ST_INVEST" hidden="1">"c124"</definedName>
    <definedName name="IQ_CASH_STRUCTURED_PRODUCTS_AVAIL_SALE_FFIEC" hidden="1">"c15263"</definedName>
    <definedName name="IQ_CASH_STRUCTURED_PRODUCTS_FFIEC" hidden="1">"c15260"</definedName>
    <definedName name="IQ_CASH_TAXES" hidden="1">"c125"</definedName>
    <definedName name="IQ_CASH_TAXES_FINAN" hidden="1">"c6292"</definedName>
    <definedName name="IQ_CASH_TAXES_INVEST" hidden="1">"c6291"</definedName>
    <definedName name="IQ_CASH_TAXES_OPER" hidden="1">"c6290"</definedName>
    <definedName name="IQ_CATASTROPHIC_LOSS_RATIO" hidden="1">"c15881"</definedName>
    <definedName name="IQ_CCE_FDIC" hidden="1">"c6296"</definedName>
    <definedName name="IQ_CDS_5YR_CIQID" hidden="1">"c11751"</definedName>
    <definedName name="IQ_CDS_ASK" hidden="1">"c6027"</definedName>
    <definedName name="IQ_CDS_BID" hidden="1">"c6026"</definedName>
    <definedName name="IQ_CDS_COUPON" hidden="1">"c15234"</definedName>
    <definedName name="IQ_CDS_CURRENCY" hidden="1">"c6031"</definedName>
    <definedName name="IQ_CDS_DERIVATIVES_BENEFICIARY_FFIEC" hidden="1">"c13119"</definedName>
    <definedName name="IQ_CDS_DERIVATIVES_GUARANTOR_FFIEC" hidden="1">"c13112"</definedName>
    <definedName name="IQ_CDS_EVAL_DATE" hidden="1">"c6029"</definedName>
    <definedName name="IQ_CDS_LIST" hidden="1">"c13510"</definedName>
    <definedName name="IQ_CDS_LOAN_LIST" hidden="1">"c13518"</definedName>
    <definedName name="IQ_CDS_MID" hidden="1">"c6028"</definedName>
    <definedName name="IQ_CDS_NAME" hidden="1">"c6034"</definedName>
    <definedName name="IQ_CDS_NEXT_SERIES_ID" hidden="1">"c15231"</definedName>
    <definedName name="IQ_CDS_PREV_SERIES_ID" hidden="1">"c15232"</definedName>
    <definedName name="IQ_CDS_PRICE_TYPE" hidden="1">"c15233"</definedName>
    <definedName name="IQ_CDS_SENIOR_LIST" hidden="1">"c13508"</definedName>
    <definedName name="IQ_CDS_SUB_LIST" hidden="1">"c13509"</definedName>
    <definedName name="IQ_CDS_TERM" hidden="1">"c6030"</definedName>
    <definedName name="IQ_CDS_TYPE" hidden="1">"c6025"</definedName>
    <definedName name="IQ_CEDED_AH_EARNED" hidden="1">"c2743"</definedName>
    <definedName name="IQ_CEDED_CLAIM_ADJ_EXP_RESERVE_BOP" hidden="1">"c15875"</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LOSSES" hidden="1">"c15872"</definedName>
    <definedName name="IQ_CEDED_PC_EARNED" hidden="1">"c2748"</definedName>
    <definedName name="IQ_CEDED_PREMIUMS_EARNED_GROSS_PREMIUMS_EARNED" hidden="1">"c15887"</definedName>
    <definedName name="IQ_CEDED_PREMIUMS_WRITTEN_GROSS_PREMIUMS_WRITTEN" hidden="1">"c15885"</definedName>
    <definedName name="IQ_CEDED_WRITTEN" hidden="1">"c2727"</definedName>
    <definedName name="IQ_CEO_ID" hidden="1">"c15210"</definedName>
    <definedName name="IQ_CEO_NAME" hidden="1">"c15209"</definedName>
    <definedName name="IQ_CERTIFIED_OFFICIAL_CHECKS_TRANS_ACCTS_FFIEC" hidden="1">"c15320"</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O_ID" hidden="1">"c15212"</definedName>
    <definedName name="IQ_CFO_NAME" hidden="1">"c15211"</definedName>
    <definedName name="IQ_CH" hidden="1">110000</definedName>
    <definedName name="IQ_CHAIRMAN_ID" hidden="1">"c15218"</definedName>
    <definedName name="IQ_CHAIRMAN_NAME" hidden="1">"c15217"</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F_TAX_TOTAL" hidden="1">"c15557"</definedName>
    <definedName name="IQ_CHANGE_DEPOSIT_ACCT" hidden="1">"c148"</definedName>
    <definedName name="IQ_CHANGE_FAIR_VALUE_FINANCIAL_LIAB_T1_FFIEC" hidden="1">"c13138"</definedName>
    <definedName name="IQ_CHANGE_FAIR_VALUE_OPTIONS_FFIEC" hidden="1">"c13045"</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 hidden="1">"c8500"</definedName>
    <definedName name="IQ_CHANGE_INVENT_REAL_APR_FC_UNUSED_UNUSED_UNUSED" hidden="1">"c8500"</definedName>
    <definedName name="IQ_CHANGE_INVENT_REAL_APR_UNUSED" hidden="1">"c7620"</definedName>
    <definedName name="IQ_CHANGE_INVENT_REAL_APR_UNUSED_UNUSED_UNUSED" hidden="1">"c7620"</definedName>
    <definedName name="IQ_CHANGE_INVENT_REAL_FC_UNUSED" hidden="1">"c7840"</definedName>
    <definedName name="IQ_CHANGE_INVENT_REAL_FC_UNUSED_UNUSED_UNUSED" hidden="1">"c7840"</definedName>
    <definedName name="IQ_CHANGE_INVENT_REAL_POP_FC_UNUSED" hidden="1">"c8060"</definedName>
    <definedName name="IQ_CHANGE_INVENT_REAL_POP_FC_UNUSED_UNUSED_UNUSED" hidden="1">"c8060"</definedName>
    <definedName name="IQ_CHANGE_INVENT_REAL_POP_UNUSED" hidden="1">"c7180"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 hidden="1">"c6960"</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 hidden="1">"c8280"</definedName>
    <definedName name="IQ_CHANGE_INVENT_REAL_YOY_FC_UNUSED_UNUSED_UNUSED" hidden="1">"c8280"</definedName>
    <definedName name="IQ_CHANGE_INVENT_REAL_YOY_UNUSED" hidden="1">"c7400"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UNRECOG_TAX_BENEFIT_1_YR_MAX" hidden="1">"c15747"</definedName>
    <definedName name="IQ_CHANGE_UNRECOG_TAX_BENEFIT_1_YR_MIN" hidden="1">"c15746"</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HURN_BASIC_CABLE" hidden="1">"c2871"</definedName>
    <definedName name="IQ_CHURN_BBAND" hidden="1">"c2872"</definedName>
    <definedName name="IQ_CHURN_DIG_CABLE" hidden="1">"c2870"</definedName>
    <definedName name="IQ_CHURN_PHONE" hidden="1">"c2873"</definedName>
    <definedName name="IQ_CHURN_POSTPAID_WIRELESS" hidden="1">"c2121"</definedName>
    <definedName name="IQ_CHURN_PREPAID_WIRELESS" hidden="1">"c2120"</definedName>
    <definedName name="IQ_CHURN_SATELLITE" hidden="1">"c15791"</definedName>
    <definedName name="IQ_CHURN_TOTAL" hidden="1">"c2874"</definedName>
    <definedName name="IQ_CHURN_TOTAL_WIRELESS" hidden="1">"c2122"</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IMS_ADJUSTMENT_EXP_PC_FFIEC" hidden="1">"c13100"</definedName>
    <definedName name="IQ_CLASS_MARKETCAP" hidden="1">"c13512"</definedName>
    <definedName name="IQ_CLASS_SHARESOUTSTANDING" hidden="1">"c13513"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D_END_1_4_FAM_LOANS_TOT_LOANS_FFIEC" hidden="1">"c13866"</definedName>
    <definedName name="IQ_CLOSED_END_1_4_FIRST_LIENS_TRADING_DOM_FFIEC" hidden="1">"c12928"</definedName>
    <definedName name="IQ_CLOSED_END_1_4_JR_LIENS_LL_REC_DOM_FFIEC" hidden="1">"c12904"</definedName>
    <definedName name="IQ_CLOSED_END_1_4_JUNIOR_LIENS_TRADING_DOM_FFIEC" hidden="1">"c12929"</definedName>
    <definedName name="IQ_CLOSED_END_SEC_1_4_1ST_LIENS_CHARGE_OFFS_FFIEC" hidden="1">"c13169"</definedName>
    <definedName name="IQ_CLOSED_END_SEC_1_4_1ST_LIENS_DUE_30_89_FFIEC" hidden="1">"c13261"</definedName>
    <definedName name="IQ_CLOSED_END_SEC_1_4_1ST_LIENS_DUE_90_FFIEC" hidden="1">"c13289"</definedName>
    <definedName name="IQ_CLOSED_END_SEC_1_4_1ST_LIENS_NON_ACCRUAL_FFIEC" hidden="1">"c13315"</definedName>
    <definedName name="IQ_CLOSED_END_SEC_1_4_1ST_LIENS_RECOV_FFIEC" hidden="1">"c13191"</definedName>
    <definedName name="IQ_CLOSED_END_SEC_1_4_JR_LIENS_CHARGE_OFFS_FFIEC" hidden="1">"c13170"</definedName>
    <definedName name="IQ_CLOSED_END_SEC_1_4_JR_LIENS_DUE_30_89_FFIEC" hidden="1">"c13262"</definedName>
    <definedName name="IQ_CLOSED_END_SEC_1_4_JR_LIENS_DUE_90_FFIEC" hidden="1">"c13290"</definedName>
    <definedName name="IQ_CLOSED_END_SEC_1_4_JR_LIENS_NON_ACCRUAL_FFIEC" hidden="1">"c13316"</definedName>
    <definedName name="IQ_CLOSED_END_SEC_1_4_JR_LIENS_RECOV_FFIEC" hidden="1">"c13192"</definedName>
    <definedName name="IQ_CLOSED_END_SEC_1_4_RESIDENT_CHARGE_OFFS_FFIEC" hidden="1">"c15397"</definedName>
    <definedName name="IQ_CLOSED_END_SEC_1_4_RESIDENT_DUE_30_89_FFIEC" hidden="1">"c15413"</definedName>
    <definedName name="IQ_CLOSED_END_SEC_1_4_RESIDENT_DUE_90_FFIEC" hidden="1">"c15417"</definedName>
    <definedName name="IQ_CLOSED_END_SEC_1_4_RESIDENT_NON_ACCRUAL_FFIEC" hidden="1">"c15460"</definedName>
    <definedName name="IQ_CLOSED_END_SEC_1_4_RESIDENT_RECOV_FFIEC" hidden="1">"c15398"</definedName>
    <definedName name="IQ_CLOSED_END_SECURED_1_4_FIRST_LIENS_LL_REC_DOM_FFIEC" hidden="1">"c12903"</definedName>
    <definedName name="IQ_CLOSED_LOANS_GROSS_LOANS_FFIEC" hidden="1">"c13399"</definedName>
    <definedName name="IQ_CLOSED_LOANS_RISK_BASED_FFIEC" hidden="1">"c13420"</definedName>
    <definedName name="IQ_CLOSEPRICE" hidden="1">"c174"</definedName>
    <definedName name="IQ_CLOSEPRICE_ADJ" hidden="1">"c2115"</definedName>
    <definedName name="IQ_CMBS_ISSUED_AVAIL_SALE_FFIEC" hidden="1">"c12800"</definedName>
    <definedName name="IQ_CMBS_ISSUED_FFIEC" hidden="1">"c12786"</definedName>
    <definedName name="IQ_CMO_FDIC" hidden="1">"c6406"</definedName>
    <definedName name="IQ_COAL_SALES_TO_OPERATING_REVENUE_COAL" hidden="1">"c15954"</definedName>
    <definedName name="IQ_COGS" hidden="1">"c175"</definedName>
    <definedName name="IQ_COLLATERAL_TYPE" hidden="1">"c8954"</definedName>
    <definedName name="IQ_COLLECTION_DOMESTIC_FDIC" hidden="1">"c6387"</definedName>
    <definedName name="IQ_COMBINED_RATIO" hidden="1">"c176"</definedName>
    <definedName name="IQ_COMM_BANKS_OTHER_DEP_INST_US_TRANS_ACCTS_FFIEC" hidden="1">"c15317"</definedName>
    <definedName name="IQ_COMM_BANKS_OTHER_INST_US_NON_TRANS_ACCTS_FFIEC" hidden="1">"c15325"</definedName>
    <definedName name="IQ_COMM_IND_LOANS_TOT_LOANS_FFIEC" hidden="1">"c13874"</definedName>
    <definedName name="IQ_COMM_INDUSTRIAL_LL_REC_FFIEC" hidden="1">"c18880"</definedName>
    <definedName name="IQ_COMM_INDUSTRIAL_LOANS_FFIEC" hidden="1">"c12821"</definedName>
    <definedName name="IQ_COMM_INDUSTRIAL_NON_US_LL_REC_FFIEC" hidden="1">"c12888"</definedName>
    <definedName name="IQ_COMM_INDUSTRIAL_US_LL_REC_FFIEC" hidden="1">"c12887"</definedName>
    <definedName name="IQ_COMM_RE_FARM_LOANS_TOT_LOANS_FFIEC" hidden="1">"c13872"</definedName>
    <definedName name="IQ_COMM_RE_NONFARM_NONRES_TOT_LOANS_FFIEC" hidden="1">"c13871"</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DOM_QUARTERLY_AVG_FFIEC" hidden="1">"c15478"</definedName>
    <definedName name="IQ_COMMERCIAL_INDUSTRIAL_GROSS_LOANS_FFIEC" hidden="1">"c13410"</definedName>
    <definedName name="IQ_COMMERCIAL_INDUSTRIAL_LOANS_DUE_30_89_FFIEC" hidden="1">"c13271"</definedName>
    <definedName name="IQ_COMMERCIAL_INDUSTRIAL_LOANS_DUE_90_FFIEC" hidden="1">"c13297"</definedName>
    <definedName name="IQ_COMMERCIAL_INDUSTRIAL_LOANS_LL_REC_DOM_FFIEC" hidden="1">"c12910"</definedName>
    <definedName name="IQ_COMMERCIAL_INDUSTRIAL_LOANS_NET_FDIC" hidden="1">"c6317"</definedName>
    <definedName name="IQ_COMMERCIAL_INDUSTRIAL_LOANS_NON_ACCRUAL_FFIEC" hidden="1">"c13323"</definedName>
    <definedName name="IQ_COMMERCIAL_INDUSTRIAL_NET_CHARGE_OFFS_FDIC" hidden="1">"c6636"</definedName>
    <definedName name="IQ_COMMERCIAL_INDUSTRIAL_NON_US_CHARGE_OFFS_FFIEC" hidden="1">"c13179"</definedName>
    <definedName name="IQ_COMMERCIAL_INDUSTRIAL_NON_US_DUE_30_89_FFIEC" hidden="1">"c15415"</definedName>
    <definedName name="IQ_COMMERCIAL_INDUSTRIAL_NON_US_DUE_90_FFIEC" hidden="1">"c15419"</definedName>
    <definedName name="IQ_COMMERCIAL_INDUSTRIAL_NON_US_NON_ACCRUAL_FFIEC" hidden="1">"c15464"</definedName>
    <definedName name="IQ_COMMERCIAL_INDUSTRIAL_NON_US_RECOV_FFIEC" hidden="1">"c13201"</definedName>
    <definedName name="IQ_COMMERCIAL_INDUSTRIAL_RECOVERIES_FDIC" hidden="1">"c6617"</definedName>
    <definedName name="IQ_COMMERCIAL_INDUSTRIAL_RISK_BASED_FFIEC" hidden="1">"c13431"</definedName>
    <definedName name="IQ_COMMERCIAL_INDUSTRIAL_TOTAL_LOANS_FOREIGN_FDIC" hidden="1">"c6451"</definedName>
    <definedName name="IQ_COMMERCIAL_INDUSTRIAL_TRADING_DOM_FFIEC" hidden="1">"c12932"</definedName>
    <definedName name="IQ_COMMERCIAL_INDUSTRIAL_US_CHARGE_OFFS_FFIEC" hidden="1">"c13178"</definedName>
    <definedName name="IQ_COMMERCIAL_INDUSTRIAL_US_DUE_30_89_FFIEC" hidden="1">"c15414"</definedName>
    <definedName name="IQ_COMMERCIAL_INDUSTRIAL_US_DUE_90_FFIEC" hidden="1">"c15418"</definedName>
    <definedName name="IQ_COMMERCIAL_INDUSTRIAL_US_NON_ACCRUAL_FFIEC" hidden="1">"c15463"</definedName>
    <definedName name="IQ_COMMERCIAL_INDUSTRIAL_US_RECOV_FFIEC" hidden="1">"c13200"</definedName>
    <definedName name="IQ_COMMERCIAL_INVEST_CABLE_INVEST" hidden="1">"c15806"</definedName>
    <definedName name="IQ_COMMERCIAL_LOANS_TOTAL_LOANS" hidden="1">"c15709"</definedName>
    <definedName name="IQ_COMMERCIAL_MORT" hidden="1">"c179"</definedName>
    <definedName name="IQ_COMMERCIAL_OTHER_LOC_FFIEC" hidden="1">"c13253"</definedName>
    <definedName name="IQ_COMMERCIAL_PAPER_ASSETS_TOT_FFIEC" hidden="1">"c13449"</definedName>
    <definedName name="IQ_COMMERCIAL_PAPER_FFIEC" hidden="1">"c12863"</definedName>
    <definedName name="IQ_COMMERCIAL_RE_CONSTRUCTION_LAND_DEV_FDIC" hidden="1">"c6526"</definedName>
    <definedName name="IQ_COMMERCIAL_RE_GROSS_LOANS_FFIEC" hidden="1">"c13400"</definedName>
    <definedName name="IQ_COMMERCIAL_RE_LOANS_FDIC" hidden="1">"c6312"</definedName>
    <definedName name="IQ_COMMERCIAL_RE_LOANS_TOTAL_LOANS" hidden="1">"c15710"</definedName>
    <definedName name="IQ_COMMERCIAL_RE_RISK_BASED_FFIEC" hidden="1">"c13421"</definedName>
    <definedName name="IQ_COMMISS_FEES" hidden="1">"c180"</definedName>
    <definedName name="IQ_COMMISSION_DEF" hidden="1">"c181"</definedName>
    <definedName name="IQ_COMMITMENTS_BUY_SEC_OTHER_OFF_BS_FFIEC" hidden="1">"c13128"</definedName>
    <definedName name="IQ_COMMITMENTS_COMMERCIAL_RE_UNUSED_FFIEC" hidden="1">"c13243"</definedName>
    <definedName name="IQ_COMMITMENTS_MATURITY_EXCEEDING_1YR_FDIC" hidden="1">"c6531"</definedName>
    <definedName name="IQ_COMMITMENTS_NOT_SECURED_RE_FDIC" hidden="1">"c6528"</definedName>
    <definedName name="IQ_COMMITMENTS_SECURED_RE_FDIC" hidden="1">"c6527"</definedName>
    <definedName name="IQ_COMMITMENTS_SELL_SEC_OTHER_OFF_BS_FFIEC" hidden="1">"c13129"</definedName>
    <definedName name="IQ_COMMODITY_EXPOSURE_FFIEC" hidden="1">"c13061"</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MON_STOCK_FFIEC" hidden="1">"c12876"</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ICKER_NO_EXCH" hidden="1">"c15490"</definedName>
    <definedName name="IQ_COMPANY_TYPE" hidden="1">"c2096"</definedName>
    <definedName name="IQ_COMPANY_WEBSITE" hidden="1">"c220"</definedName>
    <definedName name="IQ_COMPANY_ZIP" hidden="1">"c221"</definedName>
    <definedName name="IQ_COMPETITOR_ALL" hidden="1">"c13754"</definedName>
    <definedName name="IQ_COMPETITOR_NAMED_BY_COMPANY" hidden="1">"c13751"</definedName>
    <definedName name="IQ_COMPETITOR_NAMED_BY_COMPETITOR" hidden="1">"c13752"</definedName>
    <definedName name="IQ_COMPETITOR_NAMED_BY_THIRDPARTY" hidden="1">"c13753"</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OLIDATED_ASSETS_QUARTERLY_AVG_FFIEC" hidden="1">"c13087"</definedName>
    <definedName name="IQ_CONSOLIDATED_NI_FOREIGN_FFIEC" hidden="1">"c15396"</definedName>
    <definedName name="IQ_CONST_LAND_DEV_LOANS_TOT_LOANS_FFIEC" hidden="1">"c13865"</definedName>
    <definedName name="IQ_CONST_LAND_DEVELOP_OTHER_DOM_CHARGE_OFFS_FFIEC" hidden="1">"c13628"</definedName>
    <definedName name="IQ_CONST_LAND_DEVELOP_OTHER_DOM_RECOV_FFIEC" hidden="1">"c13632"</definedName>
    <definedName name="IQ_CONSTRUCTION_DEV_LOANS_FDIC" hidden="1">"c6313"</definedName>
    <definedName name="IQ_CONSTRUCTION_LAND_DEV_DOM_FFIEC" hidden="1">"c15267"</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L_REC_DOM_FFIEC" hidden="1">"c12900"</definedName>
    <definedName name="IQ_CONSTRUCTION_LOANS" hidden="1">"c222"</definedName>
    <definedName name="IQ_CONSTRUCTION_LOANS_DOM_DUE_30_89_FFIEC" hidden="1">"c13256"</definedName>
    <definedName name="IQ_CONSTRUCTION_LOANS_DOM_DUE_90_FFIEC" hidden="1">"c13284"</definedName>
    <definedName name="IQ_CONSTRUCTION_LOANS_DOM_NON_ACCRUAL_FFIEC" hidden="1">"c13310"</definedName>
    <definedName name="IQ_CONSTRUCTION_LOANS_GROSS_LOANS_FFIEC" hidden="1">"c13401"</definedName>
    <definedName name="IQ_CONSTRUCTION_LOANS_TOTAL_LOANS" hidden="1">"c15711"</definedName>
    <definedName name="IQ_CONSTRUCTION_RISK_BASED_FFIEC" hidden="1">"c13422"</definedName>
    <definedName name="IQ_CONSULTING_FFIEC" hidden="1">"c13055"</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ASES_LL_REC_FFIEC" hidden="1">"c12895"</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LOANS_LL_REC_DOM_FFIEC" hidden="1">"c12911"</definedName>
    <definedName name="IQ_CONSUMER_LOANS_TOT_LOANS_FFIEC" hidden="1">"c13875"</definedName>
    <definedName name="IQ_CONSUMER_LOANS_TOTAL_LOANS" hidden="1">"c15712"</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INGENT_LIABILITIES" hidden="1">"c18873"</definedName>
    <definedName name="IQ_CONTRACT_OBLIGATION_AFTER_FIVE" hidden="1">"c15691"</definedName>
    <definedName name="IQ_CONTRACT_OBLIGATION_CY" hidden="1">"c15685"</definedName>
    <definedName name="IQ_CONTRACT_OBLIGATION_CY1" hidden="1">"c15686"</definedName>
    <definedName name="IQ_CONTRACT_OBLIGATION_CY2" hidden="1">"c15687"</definedName>
    <definedName name="IQ_CONTRACT_OBLIGATION_CY3" hidden="1">"c15688"</definedName>
    <definedName name="IQ_CONTRACT_OBLIGATION_CY4" hidden="1">"c15689"</definedName>
    <definedName name="IQ_CONTRACT_OBLIGATION_NEXT_FIVE" hidden="1">"c15690"</definedName>
    <definedName name="IQ_CONTRACT_OBLIGATION_TOTAL" hidden="1">"c15692"</definedName>
    <definedName name="IQ_CONTRACTS_OTHER_COMMODITIES_EQUITIES_FDIC" hidden="1">"c6522"</definedName>
    <definedName name="IQ_CONTRIBUTOR_CIQID" hidden="1">"c13742"</definedName>
    <definedName name="IQ_CONTRIBUTOR_NAME" hidden="1">"c13735"</definedName>
    <definedName name="IQ_CONTRIBUTOR_START_DATE" hidden="1">"c13741"</definedName>
    <definedName name="IQ_CONV_DATE" hidden="1">"c2191"</definedName>
    <definedName name="IQ_CONV_EXP_DATE" hidden="1">"c3043"</definedName>
    <definedName name="IQ_CONV_PARITY" hidden="1">"c16197"</definedName>
    <definedName name="IQ_CONV_PREMIUM" hidden="1">"c2195"</definedName>
    <definedName name="IQ_CONV_PRICE" hidden="1">"c2193"</definedName>
    <definedName name="IQ_CONV_PRICE_ISSUE" hidden="1">"c16195"</definedName>
    <definedName name="IQ_CONV_PRICE_PREM_ISSUE" hidden="1">"c16196"</definedName>
    <definedName name="IQ_CONV_PRICE_PREMIUM" hidden="1">"c16198"</definedName>
    <definedName name="IQ_CONV_PT_PREMIUM" hidden="1">"c16199"</definedName>
    <definedName name="IQ_CONV_PT_PREMIUM_PCT" hidden="1">"c16200"</definedName>
    <definedName name="IQ_CONV_RATIO" hidden="1">"c2192"</definedName>
    <definedName name="IQ_CONV_SECURITY" hidden="1">"c2189"</definedName>
    <definedName name="IQ_CONV_SECURITY_ISSUER" hidden="1">"c2190"</definedName>
    <definedName name="IQ_CONV_SECURITY_PRICE" hidden="1">"c2194"</definedName>
    <definedName name="IQ_CONVERSION_COMMON_FFIEC" hidden="1">"c12964"</definedName>
    <definedName name="IQ_CONVERSION_PREF_FFIEC" hidden="1">"c12962"</definedName>
    <definedName name="IQ_CONVERT" hidden="1">"c2536"</definedName>
    <definedName name="IQ_CONVERT_PCT" hidden="1">"c2537"</definedName>
    <definedName name="IQ_CONVEXITY" hidden="1">"c2182"</definedName>
    <definedName name="IQ_CONVEYED_TO_OTHERS_FDIC" hidden="1">"c6534"</definedName>
    <definedName name="IQ_COO_ID" hidden="1">"c15222"</definedName>
    <definedName name="IQ_COO_NAME" hidden="1">"c15221"</definedName>
    <definedName name="IQ_CORE_CAPITAL_RATIO_FDIC" hidden="1">"c6745"</definedName>
    <definedName name="IQ_CORE_DEPOSITS_ASSETS_TOT_FFIEC" hidden="1">"c13442"</definedName>
    <definedName name="IQ_CORE_DEPOSITS_FFIEC" hidden="1">"c13862"</definedName>
    <definedName name="IQ_CORE_DEPOSITS_TOT_DEPOSITS_FFIEC" hidden="1">"c13911"</definedName>
    <definedName name="IQ_CORE_TIER_ONE_CAPITAL" hidden="1">"c15244"</definedName>
    <definedName name="IQ_CORE_TIER_ONE_CAPITAL_RATIO" hidden="1">"c15240"</definedName>
    <definedName name="IQ_CORP_GOODS_PRICE_INDEX_APR_FC_UNUSED" hidden="1">"c8381"</definedName>
    <definedName name="IQ_CORP_GOODS_PRICE_INDEX_APR_FC_UNUSED_UNUSED_UNUSED" hidden="1">"c8381"</definedName>
    <definedName name="IQ_CORP_GOODS_PRICE_INDEX_APR_UNUSED" hidden="1">"c7501"</definedName>
    <definedName name="IQ_CORP_GOODS_PRICE_INDEX_APR_UNUSED_UNUSED_UNUSED" hidden="1">"c7501"</definedName>
    <definedName name="IQ_CORP_GOODS_PRICE_INDEX_FC_UNUSED" hidden="1">"c7721"</definedName>
    <definedName name="IQ_CORP_GOODS_PRICE_INDEX_FC_UNUSED_UNUSED_UNUSED" hidden="1">"c7721"</definedName>
    <definedName name="IQ_CORP_GOODS_PRICE_INDEX_POP_FC_UNUSED" hidden="1">"c7941"</definedName>
    <definedName name="IQ_CORP_GOODS_PRICE_INDEX_POP_FC_UNUSED_UNUSED_UNUSED" hidden="1">"c7941"</definedName>
    <definedName name="IQ_CORP_GOODS_PRICE_INDEX_POP_UNUSED" hidden="1">"c7061"</definedName>
    <definedName name="IQ_CORP_GOODS_PRICE_INDEX_POP_UNUSED_UNUSED_UNUSED" hidden="1">"c7061"</definedName>
    <definedName name="IQ_CORP_GOODS_PRICE_INDEX_UNUSED" hidden="1">"c6841"</definedName>
    <definedName name="IQ_CORP_GOODS_PRICE_INDEX_UNUSED_UNUSED_UNUSED" hidden="1">"c6841"</definedName>
    <definedName name="IQ_CORP_GOODS_PRICE_INDEX_YOY_FC_UNUSED" hidden="1">"c8161"</definedName>
    <definedName name="IQ_CORP_GOODS_PRICE_INDEX_YOY_FC_UNUSED_UNUSED_UNUSED" hidden="1">"c8161"</definedName>
    <definedName name="IQ_CORP_GOODS_PRICE_INDEX_YOY_UNUSED" hidden="1">"c7281"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RPORATE_OVER_TOTAL" hidden="1">"c13767"</definedName>
    <definedName name="IQ_COST_BORROWED_FUNDS_FFIEC" hidden="1">"c13492"</definedName>
    <definedName name="IQ_COST_BORROWING" hidden="1">"c2936"</definedName>
    <definedName name="IQ_COST_BORROWINGS" hidden="1">"c225"</definedName>
    <definedName name="IQ_COST_CAPITAL_NEW_BUSINESS" hidden="1">"c9968"</definedName>
    <definedName name="IQ_COST_FOREIGN_DEPOSITS_FFIEC" hidden="1">"c13490"</definedName>
    <definedName name="IQ_COST_FUNDS" hidden="1">"c15726"</definedName>
    <definedName name="IQ_COST_FUNDS_PURCHASED_FFIEC" hidden="1">"c13491"</definedName>
    <definedName name="IQ_COST_INT_DEPOSITS_FFIEC" hidden="1">"c13489"</definedName>
    <definedName name="IQ_COST_OF_FUNDING_ASSETS_FDIC" hidden="1">"c6725"</definedName>
    <definedName name="IQ_COST_REV" hidden="1">"c226"</definedName>
    <definedName name="IQ_COST_REVENUE" hidden="1">"c1359"</definedName>
    <definedName name="IQ_COST_SALES_COAL" hidden="1">"c15933"</definedName>
    <definedName name="IQ_COST_SALES_PER_UNIT_SOLD_COAL" hidden="1">"c15944"</definedName>
    <definedName name="IQ_COST_SALES_TO_SALES_COAL" hidden="1">"c15951"</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UPON_FORMULA" hidden="1">"c8965"</definedName>
    <definedName name="IQ_COVERAGE_RATIO" hidden="1">"c15243"</definedName>
    <definedName name="IQ_COVERED_POPS" hidden="1">"c2124"</definedName>
    <definedName name="IQ_COVERED_WIRELESS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GROSS_LOANS_FFIEC" hidden="1">"c13412"</definedName>
    <definedName name="IQ_CREDIT_CARD_INTERCHANGE_FEES_FFIEC" hidden="1">"c13046"</definedName>
    <definedName name="IQ_CREDIT_CARD_LINES_FDIC" hidden="1">"c6525"</definedName>
    <definedName name="IQ_CREDIT_CARD_LINES_UNUSED_FFIEC" hidden="1">"c13242"</definedName>
    <definedName name="IQ_CREDIT_CARD_LOANS_CHARGE_OFFS_FFIEC" hidden="1">"c13180"</definedName>
    <definedName name="IQ_CREDIT_CARD_LOANS_DOM_QUARTERLY_AVG_FFIEC" hidden="1">"c15480"</definedName>
    <definedName name="IQ_CREDIT_CARD_LOANS_DUE_30_89_FFIEC" hidden="1">"c13272"</definedName>
    <definedName name="IQ_CREDIT_CARD_LOANS_DUE_90_FFIEC" hidden="1">"c13298"</definedName>
    <definedName name="IQ_CREDIT_CARD_LOANS_FDIC" hidden="1">"c6319"</definedName>
    <definedName name="IQ_CREDIT_CARD_LOANS_NON_ACCRUAL_FFIEC" hidden="1">"c13324"</definedName>
    <definedName name="IQ_CREDIT_CARD_LOANS_RECOV_FFIEC" hidden="1">"c13202"</definedName>
    <definedName name="IQ_CREDIT_CARD_NET_CHARGE_OFFS_FDIC" hidden="1">"c6654"</definedName>
    <definedName name="IQ_CREDIT_CARD_RECOVERIES_FDIC" hidden="1">"c6653"</definedName>
    <definedName name="IQ_CREDIT_CARD_RISK_BASED_FFIEC" hidden="1">"c13433"</definedName>
    <definedName name="IQ_CREDIT_CARDS_CONSUMER_LOANS_FFIEC" hidden="1">"c12822"</definedName>
    <definedName name="IQ_CREDIT_CARDS_LL_REC_FFIEC" hidden="1">"c12889"</definedName>
    <definedName name="IQ_CREDIT_CARDS_LOANS_TRADING_DOM_FFIEC" hidden="1">"c12933"</definedName>
    <definedName name="IQ_CREDIT_EXPOSURE" hidden="1">"c10038"</definedName>
    <definedName name="IQ_CREDIT_EXPOSURE_FFIEC" hidden="1">"c13062"</definedName>
    <definedName name="IQ_CREDIT_LOSS_CF" hidden="1">"c232"</definedName>
    <definedName name="IQ_CREDIT_LOSS_PROVISION_NET_CHARGE_OFFS_FDIC" hidden="1">"c6734"</definedName>
    <definedName name="IQ_CREDIT_LOSSES_DERIVATIVES_FFIEC" hidden="1">"c13068"</definedName>
    <definedName name="IQ_CREDIT_OPTIONS_DERIVATIVES_BENEFICIARY_FFIEC" hidden="1">"c13121"</definedName>
    <definedName name="IQ_CREDIT_OPTIONS_DERIVATIVES_GUARANTOR_FFIEC" hidden="1">"c13114"</definedName>
    <definedName name="IQ_CUMULATIVE_PREFERREDS_T2_FFIEC" hidden="1">"c13145"</definedName>
    <definedName name="IQ_CUMULATIVE_SPLIT_FACTOR" hidden="1">"c2094"</definedName>
    <definedName name="IQ_CURR_ACCT_BALANCE_APR_FC_UNUSED" hidden="1">"c8387"</definedName>
    <definedName name="IQ_CURR_ACCT_BALANCE_APR_FC_UNUSED_UNUSED_UNUSED" hidden="1">"c8387"</definedName>
    <definedName name="IQ_CURR_ACCT_BALANCE_APR_UNUSED" hidden="1">"c7507"</definedName>
    <definedName name="IQ_CURR_ACCT_BALANCE_APR_UNUSED_UNUSED_UNUSED" hidden="1">"c7507"</definedName>
    <definedName name="IQ_CURR_ACCT_BALANCE_FC_UNUSED" hidden="1">"c7727"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 hidden="1">"c7947"</definedName>
    <definedName name="IQ_CURR_ACCT_BALANCE_POP_FC_UNUSED_UNUSED_UNUSED" hidden="1">"c7947"</definedName>
    <definedName name="IQ_CURR_ACCT_BALANCE_POP_UNUSED" hidden="1">"c7067"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 hidden="1">"c6847"</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 hidden="1">"c8167"</definedName>
    <definedName name="IQ_CURR_ACCT_BALANCE_YOY_FC_UNUSED_UNUSED_UNUSED" hidden="1">"c8167"</definedName>
    <definedName name="IQ_CURR_ACCT_BALANCE_YOY_UNUSED" hidden="1">"c7287"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_FFIEC" hidden="1">"c15287"</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UST_PREMISE_EQUIP_CABLE_INVEST" hidden="1">"c15801"</definedName>
    <definedName name="IQ_CUSTOMER_LIAB_ACCEPTANCES_OUT_FFIEC" hidden="1">"c12835"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A_PROCESSING_EXP_FFIEC" hidden="1">"c13047"</definedName>
    <definedName name="IQ_DATED_DATE" hidden="1">"c2185"</definedName>
    <definedName name="IQ_DAY_COUNT" hidden="1">"c2161"</definedName>
    <definedName name="IQ_DAYS_COVER_SHORT" hidden="1">"c1578"</definedName>
    <definedName name="IQ_DAYS_DELAY" hidden="1">"c8963"</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1_5_INVEST_SECURITIES_FFIEC" hidden="1">"c13465"</definedName>
    <definedName name="IQ_DEBT_ADJ" hidden="1">"c2515"</definedName>
    <definedName name="IQ_DEBT_ADJ_PCT" hidden="1">"c2516"</definedName>
    <definedName name="IQ_DEBT_EQUIV_NET_PBO" hidden="1">"c2938"</definedName>
    <definedName name="IQ_DEBT_EQUIV_OPER_LEASE" hidden="1">"c2935"</definedName>
    <definedName name="IQ_DEBT_LESS_1YR_INVEST_SECURITIES_FFIEC" hidden="1">"c13464"</definedName>
    <definedName name="IQ_DEBT_MATURING_MORE_THAN_ONE_YEAR_FFIEC" hidden="1">"c13164"</definedName>
    <definedName name="IQ_DEBT_MATURING_WITHIN_ONE_YEAR_FFIEC" hidden="1">"c13163"</definedName>
    <definedName name="IQ_DEBT_SEC_OVER_5YR_INVEST_SECURITIES_FFIEC" hidden="1">"c13466"</definedName>
    <definedName name="IQ_DEBT_SECURITIES_FOREIGN_FFIEC" hidden="1">"c13484"</definedName>
    <definedName name="IQ_DEBT_SECURITIES_OTHER_ASSETS_DUE_30_89_FFIEC" hidden="1">"c13279"</definedName>
    <definedName name="IQ_DEBT_SECURITIES_OTHER_ASSETS_DUE_90_FFIEC" hidden="1">"c13305"</definedName>
    <definedName name="IQ_DEBT_SECURITIES_OTHER_ASSETS_NON_ACCRUAL_FFIEC" hidden="1">"c13331"</definedName>
    <definedName name="IQ_DECREASE_INT_EXPENSE_FFIEC" hidden="1">"c13064"</definedName>
    <definedName name="IQ_DEDUCTIONS_TOTAL_RISK_BASED_CAPITAL_FFIEC" hidden="1">"c13152"</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CONTINGENT_RENT" hidden="1">"c16181"</definedName>
    <definedName name="IQ_DEFERRED_DOMESTIC_TAXES" hidden="1">"c2077"</definedName>
    <definedName name="IQ_DEFERRED_FOREIGN_TAXES" hidden="1">"c2078"</definedName>
    <definedName name="IQ_DEFERRED_INC_TAX" hidden="1">"c1447"</definedName>
    <definedName name="IQ_DEFERRED_TAX_ASSETS_FFIEC" hidden="1">"c12843"</definedName>
    <definedName name="IQ_DEFERRED_TAX_ASSETS_T1_FFIEC" hidden="1">"c13141"</definedName>
    <definedName name="IQ_DEFERRED_TAX_LIAB_FFIEC" hidden="1">"c12870"</definedName>
    <definedName name="IQ_DEFERRED_TAX_NAV" hidden="1">"c16003"</definedName>
    <definedName name="IQ_DEFERRED_TAX_NNAV" hidden="1">"c16008"</definedName>
    <definedName name="IQ_DEFERRED_TAXES" hidden="1">"c1356"</definedName>
    <definedName name="IQ_DELIVERED_HOMES_NEW_ORDERS" hidden="1">"c15821"</definedName>
    <definedName name="IQ_DELIVERED_HOMES_PRICE_NEW_ORDER_PRICE" hidden="1">"c15822"</definedName>
    <definedName name="IQ_DEMAND_DEP" hidden="1">"c320"</definedName>
    <definedName name="IQ_DEMAND_DEPOSITS_COMMERCIAL_BANK_SUBS_FFIEC" hidden="1">"c12945"</definedName>
    <definedName name="IQ_DEMAND_DEPOSITS_FDIC" hidden="1">"c6489"</definedName>
    <definedName name="IQ_DEMAND_DEPOSITS_TOT_DEPOSITS_FFIEC" hidden="1">"c13902"</definedName>
    <definedName name="IQ_DEPOSIT_ACCOUNTS_LESS_THAN_100K_FDIC" hidden="1">"c6494"</definedName>
    <definedName name="IQ_DEPOSIT_ACCOUNTS_MORE_THAN_100K_FDIC" hidden="1">"c6492"</definedName>
    <definedName name="IQ_DEPOSITORY_INST_ACCEPTANCES_LL_REC_DOM_FFIEC" hidden="1">"c12908"</definedName>
    <definedName name="IQ_DEPOSITORY_INST_GROSS_LOANS_FFIEC" hidden="1">"c13409"</definedName>
    <definedName name="IQ_DEPOSITORY_INST_RISK_BASED_FFIEC" hidden="1">"c13430"</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100K_MORE_ASSETS_TOT_FFIEC" hidden="1">"c13444"</definedName>
    <definedName name="IQ_DEPOSITS_DOM_FFIEC" hidden="1">"c12850"</definedName>
    <definedName name="IQ_DEPOSITS_FAIR_VALUE_TOT_FFIEC" hidden="1">"c13213"</definedName>
    <definedName name="IQ_DEPOSITS_FIN" hidden="1">"c321"</definedName>
    <definedName name="IQ_DEPOSITS_FOREIGN_BANKS_FOREIGN_AGENCIES_FFIEC" hidden="1">"c15344"</definedName>
    <definedName name="IQ_DEPOSITS_FOREIGN_FFIEC" hidden="1">"c12853"</definedName>
    <definedName name="IQ_DEPOSITS_HELD_DOMESTIC_FDIC" hidden="1">"c6340"</definedName>
    <definedName name="IQ_DEPOSITS_HELD_FOREIGN_FDIC" hidden="1">"c6341"</definedName>
    <definedName name="IQ_DEPOSITS_INTEREST_SECURITIES" hidden="1">"c5509"</definedName>
    <definedName name="IQ_DEPOSITS_LESS_100K_COMMERCIAL_BANK_SUBS_FFIEC" hidden="1">"c12948"</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LEVEL_1_FFIEC" hidden="1">"c13221"</definedName>
    <definedName name="IQ_DEPOSITS_LEVEL_2_FFIEC" hidden="1">"c13229"</definedName>
    <definedName name="IQ_DEPOSITS_LEVEL_3_FFIEC" hidden="1">"c13237"</definedName>
    <definedName name="IQ_DEPOSITS_MORE_100K_COMMERCIAL_BANK_SUBS_FFIEC" hidden="1">"c12949"</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_ASSETS_FAIR_VALUE_TOT_FFIEC" hidden="1">"c15403"</definedName>
    <definedName name="IQ_DERIVATIVE_ASSETS_LEVEL_1_FFIEC" hidden="1">"c15425"</definedName>
    <definedName name="IQ_DERIVATIVE_ASSETS_LEVEL_2_FFIEC" hidden="1">"c15438"</definedName>
    <definedName name="IQ_DERIVATIVE_ASSETS_LEVEL_3_FFIEC" hidden="1">"c15451"</definedName>
    <definedName name="IQ_DERIVATIVE_LIABILITIES_FAIR_VALUE_TOT_FFIEC" hidden="1">"c15407"</definedName>
    <definedName name="IQ_DERIVATIVE_LIABILITIES_LEVEL_1_FFIEC" hidden="1">"c15429"</definedName>
    <definedName name="IQ_DERIVATIVE_LIABILITIES_LEVEL_2_FFIEC" hidden="1">"c15442"</definedName>
    <definedName name="IQ_DERIVATIVE_LIABILITIES_LEVEL_3_FFIEC" hidden="1">"c15455"</definedName>
    <definedName name="IQ_DERIVATIVES_FDIC" hidden="1">"c6523"</definedName>
    <definedName name="IQ_DERIVATIVES_NEGATIVE_FAIR_VALUE_DOM_FFIEC" hidden="1">"c12943"</definedName>
    <definedName name="IQ_DERIVATIVES_NEGATIVE_VALUE_FFIEC" hidden="1">"c12861"</definedName>
    <definedName name="IQ_DERIVATIVES_POS_FAIR_VALUE_FFIEC" hidden="1">"c12827"</definedName>
    <definedName name="IQ_DERIVATIVES_POSITIVE_FAIR_VALUE_TRADING_DOM_FFIEC" hidden="1">"c12938"</definedName>
    <definedName name="IQ_DESCRIPTION_LONG" hidden="1">"c1520"</definedName>
    <definedName name="IQ_DEVELOP_LAND" hidden="1">"c323"</definedName>
    <definedName name="IQ_DEVELOPMENT_EXPENSE" hidden="1">"c16040"</definedName>
    <definedName name="IQ_DEVELOPMENT_REVENUE" hidden="1">"c16024"</definedName>
    <definedName name="IQ_DIC" hidden="1">"c13834"</definedName>
    <definedName name="IQ_DIFF_LASTCLOSE_TARGET_PRICE" hidden="1">"c1854"</definedName>
    <definedName name="IQ_DIG_SUB_BASIC_SUB" hidden="1">"c15788"</definedName>
    <definedName name="IQ_DIGITAL_SUB_TOTAL_HOMES_PASSED" hidden="1">"c15769"</definedName>
    <definedName name="IQ_DIGITAL_VIDEO_PENETRATION" hidden="1">"c15768"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LUTED_EPRA_NAV" hidden="1">"c16005"</definedName>
    <definedName name="IQ_DILUTED_EPRA_NAV_SHARE_RE" hidden="1">"c16014"</definedName>
    <definedName name="IQ_DILUTED_EPRA_NNAV" hidden="1">"c16010"</definedName>
    <definedName name="IQ_DILUTED_EPRA_NNAV_SHARE_RE" hidden="1">"c16015"</definedName>
    <definedName name="IQ_DILUTED_NAV_RE" hidden="1">"c15998"</definedName>
    <definedName name="IQ_DILUTED_NAV_SHARE_RE" hidden="1">"c16013"</definedName>
    <definedName name="IQ_DILUTED_NAV_SHARES" hidden="1">"c16016"</definedName>
    <definedName name="IQ_DILUTION_EFFECT_NAV" hidden="1">"c15997"</definedName>
    <definedName name="IQ_DIRECT_AH_EARNED" hidden="1">"c2740"</definedName>
    <definedName name="IQ_DIRECT_EARNED" hidden="1">"c2730"</definedName>
    <definedName name="IQ_DIRECT_INDIRECT_RE_VENTURES_FFIEC" hidden="1">"c15266"</definedName>
    <definedName name="IQ_DIRECT_INDIRECT_RE_VENTURES_UNCONSOL_FFIEC" hidden="1">"c15274"</definedName>
    <definedName name="IQ_DIRECT_LIFE_EARNED" hidden="1">"c2735"</definedName>
    <definedName name="IQ_DIRECT_LIFE_IN_FORCE" hidden="1">"c2765"</definedName>
    <definedName name="IQ_DIRECT_LOSSES" hidden="1">"c15869"</definedName>
    <definedName name="IQ_DIRECT_PC_EARNED" hidden="1">"c2745"</definedName>
    <definedName name="IQ_DIRECT_WRITTEN" hidden="1">"c2724"</definedName>
    <definedName name="IQ_DIRECTORS_FEES_FFIEC" hidden="1">"c13049"</definedName>
    <definedName name="IQ_DISALLOWED_DEFERRED_TAX_ASSETS_FFIEC" hidden="1">"c13157"</definedName>
    <definedName name="IQ_DISALLOWED_GOODWILL_INTANGIBLE_ASSETS_FFIEC" hidden="1">"c13155"</definedName>
    <definedName name="IQ_DISALLOWED_GOODWILL_INTANGIBLES_T1_FFIEC" hidden="1">"c13137"</definedName>
    <definedName name="IQ_DISALLOWED_SERVICING_ASSETS_FFIEC" hidden="1">"c13156"</definedName>
    <definedName name="IQ_DISALLOWED_SERVICING_ASSETS_T1_FFIEC" hidden="1">"c13140"</definedName>
    <definedName name="IQ_DISCONT_OPER" hidden="1">"c1367"</definedName>
    <definedName name="IQ_DISCOUNT_RATE_PENSION_DOMESTIC" hidden="1">"c327"</definedName>
    <definedName name="IQ_DISCOUNT_RATE_PENSION_FOREIGN" hidden="1">"c328"</definedName>
    <definedName name="IQ_DISCRETIONARY_CAPEX" hidden="1">"c16183"</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PAYOUT" hidden="1">"c3005"</definedName>
    <definedName name="IQ_DISTRIBUTABLE_CASH_PER_SHARE_DILUTED" hidden="1">"c16191"</definedName>
    <definedName name="IQ_DISTRIBUTABLE_CASH_SHARE" hidden="1">"c3003"</definedName>
    <definedName name="IQ_DISTRIBUTABLE_CASH_SHARES_BASIC" hidden="1">"c16189"</definedName>
    <definedName name="IQ_DISTRIBUTABLE_CASH_SHARES_DILUTED" hidden="1">"c16190"</definedName>
    <definedName name="IQ_DIV_AMOUNT" hidden="1">"c3041"</definedName>
    <definedName name="IQ_DIV_PAYMENT_DATE" hidden="1">"c2106"</definedName>
    <definedName name="IQ_DIV_PAYMENT_TYPE" hidden="1">"c12752"</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COMMON_FFIEC" hidden="1">"c12969"</definedName>
    <definedName name="IQ_DIVIDENDS_DECLARED_PREFERRED_FDIC" hidden="1">"c6658"</definedName>
    <definedName name="IQ_DIVIDENDS_DECLARED_PREFERRED_FFIEC" hidden="1">"c12968"</definedName>
    <definedName name="IQ_DIVIDENDS_FDIC" hidden="1">"c6660"</definedName>
    <definedName name="IQ_DIVIDENDS_NET_INCOME_FFIEC" hidden="1">"c13349"</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OM_OFFICE_DEPOSITS_TOT_DEPOSITS_FFIEC" hidden="1">"c13910"</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INT_BEAR_LIABILITIES" hidden="1">"c15703"</definedName>
    <definedName name="IQ_EARNING_ASSET_YIELD" hidden="1">"c343"</definedName>
    <definedName name="IQ_EARNING_ASSETS_AVG_ASSETS_FFIEC" hidden="1">"c13354"</definedName>
    <definedName name="IQ_EARNING_ASSETS_FDIC" hidden="1">"c6360"</definedName>
    <definedName name="IQ_EARNING_ASSETS_QUARTERLY_AVG_FFIEC" hidden="1">"c13086"</definedName>
    <definedName name="IQ_EARNING_ASSETS_REPRICE_ASSETS_TOT_FFIEC" hidden="1">"c13451"</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CO_FFIEC" hidden="1">"c13032"</definedName>
    <definedName name="IQ_EARNINGS_CONT_OPS_HOMEBUILDING_SALES" hidden="1">"c15817"</definedName>
    <definedName name="IQ_EARNINGS_COVERAGE_LOSSES_FFIEC" hidden="1">"c13351"</definedName>
    <definedName name="IQ_EARNINGS_COVERAGE_NET_CHARGE_OFFS_FDIC" hidden="1">"c6735"</definedName>
    <definedName name="IQ_EARNINGS_LIFE_INSURANCE_FFIEC" hidden="1">"c13041"</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EQ_INC" hidden="1">"c3498"</definedName>
    <definedName name="IQ_EBIT_EQ_INC_EXCL_SBC" hidden="1">"c3502"</definedName>
    <definedName name="IQ_EBIT_EXCL_SBC" hidden="1">"c3082"</definedName>
    <definedName name="IQ_EBIT_HOMEBUILDING_SALES" hidden="1">"c15815"</definedName>
    <definedName name="IQ_EBIT_INT" hidden="1">"c360"</definedName>
    <definedName name="IQ_EBIT_MARGIN" hidden="1">"c359"</definedName>
    <definedName name="IQ_EBIT_OVER_IE" hidden="1">"c1369"</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XCL_SBC" hidden="1">"c3081"</definedName>
    <definedName name="IQ_EBITDA_HOMEBUILDING_SALES" hidden="1">"c15814"</definedName>
    <definedName name="IQ_EBITDA_INT" hidden="1">"c373"</definedName>
    <definedName name="IQ_EBITDA_MARGIN" hidden="1">"c372"</definedName>
    <definedName name="IQ_EBITDA_OVER_TOTAL_IE" hidden="1">"c1371"</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FIEC" hidden="1">"c13029"</definedName>
    <definedName name="IQ_EBT_FIN" hidden="1">"c386"</definedName>
    <definedName name="IQ_EBT_FTE_FFIEC" hidden="1">"c13037"</definedName>
    <definedName name="IQ_EBT_HOMEBUILDING_SALES" hidden="1">"c15816"</definedName>
    <definedName name="IQ_EBT_INCL_MARGIN" hidden="1">"c387"</definedName>
    <definedName name="IQ_EBT_INS" hidden="1">"c388"</definedName>
    <definedName name="IQ_EBT_RE" hidden="1">"c6215"</definedName>
    <definedName name="IQ_EBT_REIT" hidden="1">"c389"</definedName>
    <definedName name="IQ_EBT_SUBTOTAL_AP" hidden="1">"c8982"</definedName>
    <definedName name="IQ_EBT_UTI" hidden="1">"c390"</definedName>
    <definedName name="IQ_ECO_METRIC_6825_UNUSED" hidden="1">"c6825"</definedName>
    <definedName name="IQ_ECO_METRIC_6825_UNUSED_UNUSED_UNUSED" hidden="1">"c6825"</definedName>
    <definedName name="IQ_ECO_METRIC_6839_UNUSED" hidden="1">"c6839"</definedName>
    <definedName name="IQ_ECO_METRIC_6839_UNUSED_UNUSED_UNUSED" hidden="1">"c6839"</definedName>
    <definedName name="IQ_ECO_METRIC_6896_UNUSED" hidden="1">"c6896"</definedName>
    <definedName name="IQ_ECO_METRIC_6896_UNUSED_UNUSED_UNUSED" hidden="1">"c6896"</definedName>
    <definedName name="IQ_ECO_METRIC_6897_UNUSED" hidden="1">"c6897"</definedName>
    <definedName name="IQ_ECO_METRIC_6897_UNUSED_UNUSED_UNUSED" hidden="1">"c6897"</definedName>
    <definedName name="IQ_ECO_METRIC_6927" hidden="1">"c6927"</definedName>
    <definedName name="IQ_ECO_METRIC_6988_UNUSED" hidden="1">"c6988"</definedName>
    <definedName name="IQ_ECO_METRIC_6988_UNUSED_UNUSED_UNUSED" hidden="1">"c6988"</definedName>
    <definedName name="IQ_ECO_METRIC_7045_UNUSED" hidden="1">"c7045"</definedName>
    <definedName name="IQ_ECO_METRIC_7045_UNUSED_UNUSED_UNUSED" hidden="1">"c7045"</definedName>
    <definedName name="IQ_ECO_METRIC_7059_UNUSED" hidden="1">"c7059"</definedName>
    <definedName name="IQ_ECO_METRIC_7059_UNUSED_UNUSED_UNUSED" hidden="1">"c7059"</definedName>
    <definedName name="IQ_ECO_METRIC_7116_UNUSED" hidden="1">"c7116"</definedName>
    <definedName name="IQ_ECO_METRIC_7116_UNUSED_UNUSED_UNUSED" hidden="1">"c7116"</definedName>
    <definedName name="IQ_ECO_METRIC_7117_UNUSED" hidden="1">"c7117"</definedName>
    <definedName name="IQ_ECO_METRIC_7117_UNUSED_UNUSED_UNUSED" hidden="1">"c7117"</definedName>
    <definedName name="IQ_ECO_METRIC_7147" hidden="1">"c7147"</definedName>
    <definedName name="IQ_ECO_METRIC_7208_UNUSED" hidden="1">"c7208"</definedName>
    <definedName name="IQ_ECO_METRIC_7208_UNUSED_UNUSED_UNUSED" hidden="1">"c7208"</definedName>
    <definedName name="IQ_ECO_METRIC_7265_UNUSED" hidden="1">"c7265"</definedName>
    <definedName name="IQ_ECO_METRIC_7265_UNUSED_UNUSED_UNUSED" hidden="1">"c7265"</definedName>
    <definedName name="IQ_ECO_METRIC_7279_UNUSED" hidden="1">"c7279"</definedName>
    <definedName name="IQ_ECO_METRIC_7279_UNUSED_UNUSED_UNUSED" hidden="1">"c7279"</definedName>
    <definedName name="IQ_ECO_METRIC_7336_UNUSED" hidden="1">"c7336"</definedName>
    <definedName name="IQ_ECO_METRIC_7336_UNUSED_UNUSED_UNUSED" hidden="1">"c7336"</definedName>
    <definedName name="IQ_ECO_METRIC_7337_UNUSED" hidden="1">"c7337"</definedName>
    <definedName name="IQ_ECO_METRIC_7337_UNUSED_UNUSED_UNUSED" hidden="1">"c7337"</definedName>
    <definedName name="IQ_ECO_METRIC_7367" hidden="1">"c7367"</definedName>
    <definedName name="IQ_ECO_METRIC_7428_UNUSED" hidden="1">"c7428"</definedName>
    <definedName name="IQ_ECO_METRIC_7428_UNUSED_UNUSED_UNUSED" hidden="1">"c7428"</definedName>
    <definedName name="IQ_ECO_METRIC_7556_UNUSED" hidden="1">"c7556"</definedName>
    <definedName name="IQ_ECO_METRIC_7556_UNUSED_UNUSED_UNUSED" hidden="1">"c7556"</definedName>
    <definedName name="IQ_ECO_METRIC_7557_UNUSED" hidden="1">"c7557"</definedName>
    <definedName name="IQ_ECO_METRIC_7557_UNUSED_UNUSED_UNUSED" hidden="1">"c7557"</definedName>
    <definedName name="IQ_ECO_METRIC_7587" hidden="1">"c7587"</definedName>
    <definedName name="IQ_ECO_METRIC_7648_UNUSED" hidden="1">"c7648"</definedName>
    <definedName name="IQ_ECO_METRIC_7648_UNUSED_UNUSED_UNUSED" hidden="1">"c7648"</definedName>
    <definedName name="IQ_ECO_METRIC_7704" hidden="1">"c7704"</definedName>
    <definedName name="IQ_ECO_METRIC_7705_UNUSED" hidden="1">"c7705"</definedName>
    <definedName name="IQ_ECO_METRIC_7705_UNUSED_UNUSED_UNUSED" hidden="1">"c7705"</definedName>
    <definedName name="IQ_ECO_METRIC_7706" hidden="1">"c7706"</definedName>
    <definedName name="IQ_ECO_METRIC_7718" hidden="1">"c7718"</definedName>
    <definedName name="IQ_ECO_METRIC_7719_UNUSED" hidden="1">"c7719"</definedName>
    <definedName name="IQ_ECO_METRIC_7719_UNUSED_UNUSED_UNUSED" hidden="1">"c7719"</definedName>
    <definedName name="IQ_ECO_METRIC_7776_UNUSED" hidden="1">"c7776"</definedName>
    <definedName name="IQ_ECO_METRIC_7776_UNUSED_UNUSED_UNUSED" hidden="1">"c7776"</definedName>
    <definedName name="IQ_ECO_METRIC_7777_UNUSED" hidden="1">"c7777"</definedName>
    <definedName name="IQ_ECO_METRIC_7777_UNUSED_UNUSED_UNUSED" hidden="1">"c7777"</definedName>
    <definedName name="IQ_ECO_METRIC_7807" hidden="1">"c7807"</definedName>
    <definedName name="IQ_ECO_METRIC_7811" hidden="1">"c7811"</definedName>
    <definedName name="IQ_ECO_METRIC_7868_UNUSED" hidden="1">"c7868"</definedName>
    <definedName name="IQ_ECO_METRIC_7868_UNUSED_UNUSED_UNUSED" hidden="1">"c7868"</definedName>
    <definedName name="IQ_ECO_METRIC_7873" hidden="1">"c7873"</definedName>
    <definedName name="IQ_ECO_METRIC_7924" hidden="1">"c7924"</definedName>
    <definedName name="IQ_ECO_METRIC_7925_UNUSED" hidden="1">"c7925"</definedName>
    <definedName name="IQ_ECO_METRIC_7925_UNUSED_UNUSED_UNUSED" hidden="1">"c7925"</definedName>
    <definedName name="IQ_ECO_METRIC_7926" hidden="1">"c7926"</definedName>
    <definedName name="IQ_ECO_METRIC_7938" hidden="1">"c7938"</definedName>
    <definedName name="IQ_ECO_METRIC_7939_UNUSED" hidden="1">"c7939"</definedName>
    <definedName name="IQ_ECO_METRIC_7939_UNUSED_UNUSED_UNUSED" hidden="1">"c7939"</definedName>
    <definedName name="IQ_ECO_METRIC_7996_UNUSED" hidden="1">"c7996"</definedName>
    <definedName name="IQ_ECO_METRIC_7996_UNUSED_UNUSED_UNUSED" hidden="1">"c7996"</definedName>
    <definedName name="IQ_ECO_METRIC_7997_UNUSED" hidden="1">"c7997"</definedName>
    <definedName name="IQ_ECO_METRIC_7997_UNUSED_UNUSED_UNUSED" hidden="1">"c7997"</definedName>
    <definedName name="IQ_ECO_METRIC_8027" hidden="1">"c8027"</definedName>
    <definedName name="IQ_ECO_METRIC_8031" hidden="1">"c8031"</definedName>
    <definedName name="IQ_ECO_METRIC_8088_UNUSED" hidden="1">"c8088"</definedName>
    <definedName name="IQ_ECO_METRIC_8088_UNUSED_UNUSED_UNUSED" hidden="1">"c8088"</definedName>
    <definedName name="IQ_ECO_METRIC_8093" hidden="1">"c8093"</definedName>
    <definedName name="IQ_ECO_METRIC_8144" hidden="1">"c8144"</definedName>
    <definedName name="IQ_ECO_METRIC_8145_UNUSED" hidden="1">"c8145"</definedName>
    <definedName name="IQ_ECO_METRIC_8145_UNUSED_UNUSED_UNUSED" hidden="1">"c8145"</definedName>
    <definedName name="IQ_ECO_METRIC_8146" hidden="1">"c8146"</definedName>
    <definedName name="IQ_ECO_METRIC_8158" hidden="1">"c8158"</definedName>
    <definedName name="IQ_ECO_METRIC_8159_UNUSED" hidden="1">"c8159"</definedName>
    <definedName name="IQ_ECO_METRIC_8159_UNUSED_UNUSED_UNUSED" hidden="1">"c8159"</definedName>
    <definedName name="IQ_ECO_METRIC_8216_UNUSED" hidden="1">"c8216"</definedName>
    <definedName name="IQ_ECO_METRIC_8216_UNUSED_UNUSED_UNUSED" hidden="1">"c8216"</definedName>
    <definedName name="IQ_ECO_METRIC_8217_UNUSED" hidden="1">"c8217"</definedName>
    <definedName name="IQ_ECO_METRIC_8217_UNUSED_UNUSED_UNUSED" hidden="1">"c8217"</definedName>
    <definedName name="IQ_ECO_METRIC_8247" hidden="1">"c8247"</definedName>
    <definedName name="IQ_ECO_METRIC_8251" hidden="1">"c8251"</definedName>
    <definedName name="IQ_ECO_METRIC_8308_UNUSED" hidden="1">"c8308"</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 hidden="1">"c8436"</definedName>
    <definedName name="IQ_ECO_METRIC_8436_UNUSED_UNUSED_UNUSED" hidden="1">"c8436"</definedName>
    <definedName name="IQ_ECO_METRIC_8437_UNUSED" hidden="1">"c8437"</definedName>
    <definedName name="IQ_ECO_METRIC_8437_UNUSED_UNUSED_UNUSED" hidden="1">"c8437"</definedName>
    <definedName name="IQ_ECO_METRIC_8467" hidden="1">"c8467"</definedName>
    <definedName name="IQ_ECO_METRIC_8471" hidden="1">"c8471"</definedName>
    <definedName name="IQ_ECO_METRIC_8528_UNUSED" hidden="1">"c8528"</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AUTHORIZED_SHARES_OTHER" hidden="1">"c15613"</definedName>
    <definedName name="IQ_ECS_AUTHORIZED_SHARES_OTHER_ABS" hidden="1">"c15630"</definedName>
    <definedName name="IQ_ECS_CONVERT_FACTOR" hidden="1">"c5581"</definedName>
    <definedName name="IQ_ECS_CONVERT_FACTOR_ABS" hidden="1">"c5595"</definedName>
    <definedName name="IQ_ECS_CONVERT_FACTOR_OTHER" hidden="1">"c15611"</definedName>
    <definedName name="IQ_ECS_CONVERT_FACTOR_OTHER_ABS" hidden="1">"c15628"</definedName>
    <definedName name="IQ_ECS_CONVERT_INTO" hidden="1">"c5580"</definedName>
    <definedName name="IQ_ECS_CONVERT_INTO_ABS" hidden="1">"c5594"</definedName>
    <definedName name="IQ_ECS_CONVERT_INTO_OTHER" hidden="1">"c15610"</definedName>
    <definedName name="IQ_ECS_CONVERT_INTO_OTHER_ABS" hidden="1">"c15627"</definedName>
    <definedName name="IQ_ECS_CONVERT_PRIMARY_FACTOR" hidden="1">"c15592"</definedName>
    <definedName name="IQ_ECS_CONVERT_PRIMARY_FACTOR_ABS" hidden="1">"c15596"</definedName>
    <definedName name="IQ_ECS_CONVERT_TYPE" hidden="1">"c5579"</definedName>
    <definedName name="IQ_ECS_CONVERT_TYPE_ABS" hidden="1">"c5593"</definedName>
    <definedName name="IQ_ECS_CONVERT_TYPE_OTHER" hidden="1">"c15609"</definedName>
    <definedName name="IQ_ECS_CONVERT_TYPE_OTHER_ABS" hidden="1">"c15626"</definedName>
    <definedName name="IQ_ECS_INACTIVE_DATE" hidden="1">"c5576"</definedName>
    <definedName name="IQ_ECS_INACTIVE_DATE_ABS" hidden="1">"c5590"</definedName>
    <definedName name="IQ_ECS_INACTIVE_DATE_OTHER" hidden="1">"c15606"</definedName>
    <definedName name="IQ_ECS_INACTIVE_DATE_OTHER_ABS" hidden="1">"c15623"</definedName>
    <definedName name="IQ_ECS_NAME" hidden="1">"c5571"</definedName>
    <definedName name="IQ_ECS_NAME_ABS" hidden="1">"c5585"</definedName>
    <definedName name="IQ_ECS_NAME_OTHER" hidden="1">"c15599"</definedName>
    <definedName name="IQ_ECS_NAME_OTHER_ABS" hidden="1">"c15616"</definedName>
    <definedName name="IQ_ECS_NUM_SHAREHOLDERS" hidden="1">"c5584"</definedName>
    <definedName name="IQ_ECS_NUM_SHAREHOLDERS_ABS" hidden="1">"c5598"</definedName>
    <definedName name="IQ_ECS_NUM_SHAREHOLDERS_OTHER" hidden="1">"c15615"</definedName>
    <definedName name="IQ_ECS_NUM_SHAREHOLDERS_OTHER_ABS" hidden="1">"c15632"</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PAR_VALUE_CURRENCY_OTHER" hidden="1">"c15608"</definedName>
    <definedName name="IQ_ECS_PAR_VALUE_CURRENCY_OTHER_ABS" hidden="1">"c15625"</definedName>
    <definedName name="IQ_ECS_PAR_VALUE_OTHER" hidden="1">"c15607"</definedName>
    <definedName name="IQ_ECS_PAR_VALUE_OTHER_ABS" hidden="1">"c15624"</definedName>
    <definedName name="IQ_ECS_PARTICIPATE_FLAG" hidden="1">"c15591"</definedName>
    <definedName name="IQ_ECS_PARTICIPATE_FLAG_ABS" hidden="1">"c15595"</definedName>
    <definedName name="IQ_ECS_PARTICIPATE_FLAG_OTHER" hidden="1">"c15614"</definedName>
    <definedName name="IQ_ECS_PARTICIPATE_FLAG_OTHER_ABS" hidden="1">"c15631"</definedName>
    <definedName name="IQ_ECS_SHARES_OUT_BS_DATE" hidden="1">"c5572"</definedName>
    <definedName name="IQ_ECS_SHARES_OUT_BS_DATE_ABS" hidden="1">"c5586"</definedName>
    <definedName name="IQ_ECS_SHARES_OUT_BS_DATE_OTHER" hidden="1">"c15600"</definedName>
    <definedName name="IQ_ECS_SHARES_OUT_BS_DATE_OTHER_ABS" hidden="1">"c15617"</definedName>
    <definedName name="IQ_ECS_SHARES_OUT_FILING_DATE" hidden="1">"c5573"</definedName>
    <definedName name="IQ_ECS_SHARES_OUT_FILING_DATE_ABS" hidden="1">"c5587"</definedName>
    <definedName name="IQ_ECS_SHARES_OUT_FILING_DATE_OTHER" hidden="1">"c15601"</definedName>
    <definedName name="IQ_ECS_SHARES_OUT_FILING_DATE_OTHER_ABS" hidden="1">"c15618"</definedName>
    <definedName name="IQ_ECS_START_DATE" hidden="1">"c5575"</definedName>
    <definedName name="IQ_ECS_START_DATE_ABS" hidden="1">"c5589"</definedName>
    <definedName name="IQ_ECS_START_DATE_OTHER" hidden="1">"c15605"</definedName>
    <definedName name="IQ_ECS_START_DATE_OTHER_ABS" hidden="1">"c15622"</definedName>
    <definedName name="IQ_ECS_TICKER" hidden="1">"c15594"</definedName>
    <definedName name="IQ_ECS_TICKER_ABS" hidden="1">"c15598"</definedName>
    <definedName name="IQ_ECS_TICKER_OTHER" hidden="1">"c15603"</definedName>
    <definedName name="IQ_ECS_TICKER_OTHER_ABS" hidden="1">"c15620"</definedName>
    <definedName name="IQ_ECS_TRADING_ITEM_CIQID" hidden="1">"c15593"</definedName>
    <definedName name="IQ_ECS_TRADING_ITEM_CIQID_ABS" hidden="1">"c15597"</definedName>
    <definedName name="IQ_ECS_TRADING_ITEM_CIQID_OTHER" hidden="1">"c15602"</definedName>
    <definedName name="IQ_ECS_TRADING_ITEM_CIQID_OTHER_ABS" hidden="1">"c15619"</definedName>
    <definedName name="IQ_ECS_TYPE" hidden="1">"c5574"</definedName>
    <definedName name="IQ_ECS_TYPE_ABS" hidden="1">"c5588"</definedName>
    <definedName name="IQ_ECS_TYPE_OTHER" hidden="1">"c15604"</definedName>
    <definedName name="IQ_ECS_TYPE_OTHER_ABS" hidden="1">"c15621"</definedName>
    <definedName name="IQ_ECS_VOTING" hidden="1">"c5582"</definedName>
    <definedName name="IQ_ECS_VOTING_ABS" hidden="1">"c5596"</definedName>
    <definedName name="IQ_ECS_VOTING_OTHER" hidden="1">"c15612"</definedName>
    <definedName name="IQ_ECS_VOTING_OTHER_ABS" hidden="1">"c15629"</definedName>
    <definedName name="IQ_EFFECT_SPECIAL_CHARGE" hidden="1">"c1595"</definedName>
    <definedName name="IQ_EFFECT_TAX_RATE" hidden="1">"c1899"</definedName>
    <definedName name="IQ_EFFECTIVE_DATE" hidden="1">"c8966"</definedName>
    <definedName name="IQ_EFFICIENCY_RATIO" hidden="1">"c391"</definedName>
    <definedName name="IQ_EFFICIENCY_RATIO_FDIC" hidden="1">"c6736"</definedName>
    <definedName name="IQ_ELIMINATIONS_CONSOL_OFFICES_FOREIGN_FFIEC" hidden="1">"c15395"</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MPLOYEES_FFIEC" hidden="1">"c13035"</definedName>
    <definedName name="IQ_EMPLOYEES_UNDER_UNION_CONTRACTS" hidden="1">"c16109"</definedName>
    <definedName name="IQ_ENTERPRISE_VALUE" hidden="1">"c1348"</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P" hidden="1">"c8880"</definedName>
    <definedName name="IQ_EPS_AP_ABS" hidden="1">"c8899"</definedName>
    <definedName name="IQ_EPS_EST" hidden="1">"c399"</definedName>
    <definedName name="IQ_EPS_HIGH_EST" hidden="1">"c400"</definedName>
    <definedName name="IQ_EPS_LOW_EST" hidden="1">"c401"</definedName>
    <definedName name="IQ_EPS_MEDIAN_EST" hidden="1">"c1661"</definedName>
    <definedName name="IQ_EPS_NAME_AP" hidden="1">"c8918"</definedName>
    <definedName name="IQ_EPS_NAME_AP_ABS" hidden="1">"c8937"</definedName>
    <definedName name="IQ_EPS_NORM" hidden="1">"c1902"</definedName>
    <definedName name="IQ_EPS_NUM_EST" hidden="1">"c402"</definedName>
    <definedName name="IQ_EPS_STDDEV_EST" hidden="1">"c403"</definedName>
    <definedName name="IQ_EQUITY_AFFIL" hidden="1">"c1451"</definedName>
    <definedName name="IQ_EQUITY_AP" hidden="1">"c8887"</definedName>
    <definedName name="IQ_EQUITY_AP_ABS" hidden="1">"c8906"</definedName>
    <definedName name="IQ_EQUITY_ASSETS_TOT_FFIEC" hidden="1">"c13436"</definedName>
    <definedName name="IQ_EQUITY_BEG_EXCL_FFIEC" hidden="1">"c12957"</definedName>
    <definedName name="IQ_EQUITY_BEG_FFIEC" hidden="1">"c12959"</definedName>
    <definedName name="IQ_EQUITY_CAPITAL_ASSETS_FDIC" hidden="1">"c6744"</definedName>
    <definedName name="IQ_EQUITY_CAPITAL_QUARTERLY_AVG_FFIEC" hidden="1">"c13092"</definedName>
    <definedName name="IQ_EQUITY_ENDING_FFIEC" hidden="1">"c12973"</definedName>
    <definedName name="IQ_EQUITY_FDIC" hidden="1">"c6353"</definedName>
    <definedName name="IQ_EQUITY_INDEX_EXPOSURE_FFIEC" hidden="1">"c13060"</definedName>
    <definedName name="IQ_EQUITY_LIST" hidden="1">"c15158"</definedName>
    <definedName name="IQ_EQUITY_METHOD" hidden="1">"c404"</definedName>
    <definedName name="IQ_EQUITY_NAME_AP" hidden="1">"c8925"</definedName>
    <definedName name="IQ_EQUITY_NAME_AP_ABS" hidden="1">"c8944"</definedName>
    <definedName name="IQ_EQUITY_SEC_FAIR_VALUE_FFIEC" hidden="1">"c12805"</definedName>
    <definedName name="IQ_EQUITY_SEC_INVEST_SECURITIES_FFIEC" hidden="1">"c13463"</definedName>
    <definedName name="IQ_EQUITY_SECURITIES_FDIC" hidden="1">"c6304"</definedName>
    <definedName name="IQ_EQUITY_SECURITIES_QUARTERLY_AVG_FFIEC" hidden="1">"c15474"</definedName>
    <definedName name="IQ_EQUITY_SECURITIES_WITHOUT_FAIR_VALUES_FFIEC" hidden="1">"c12846"</definedName>
    <definedName name="IQ_EQUITY_SECURITY_EXPOSURES_FDIC" hidden="1">"c6664"</definedName>
    <definedName name="IQ_EQUITY_TIER_ONE_CAPITAL" hidden="1">"c15246"</definedName>
    <definedName name="IQ_EQUITY_TIER_ONE_CAPITAL_RATIO" hidden="1">"c15242"</definedName>
    <definedName name="IQ_EQV_OVER_BV" hidden="1">"c1596"</definedName>
    <definedName name="IQ_EQV_OVER_LTM_PRETAX_INC" hidden="1">"c1390"</definedName>
    <definedName name="IQ_ESOP_DEBT" hidden="1">"c1597"</definedName>
    <definedName name="IQ_ESOP_DEBT_GUARANTEED_FFIEC" hidden="1">"c12971"</definedName>
    <definedName name="IQ_ESOP_OVER_TOTAL" hidden="1">"c13768"</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FAIR_VALUE_MORT_SERVICING_ASSETS_FFIEC" hidden="1">"c12956"</definedName>
    <definedName name="IQ_EST_NEXT_EARNINGS_DATE" hidden="1">"c13591"</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VENT_DATE" hidden="1">"c13819"</definedName>
    <definedName name="IQ_EVENT_ID" hidden="1">"c13818"</definedName>
    <definedName name="IQ_EVENT_TIME" hidden="1">"c13820"</definedName>
    <definedName name="IQ_EVENT_TYPE" hidden="1">"c13821"</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IMBURSE_RENTAL_REVENUE" hidden="1">"c16064"</definedName>
    <definedName name="IQ_EXP_RETURN_PENSION_DOMESTIC" hidden="1">"c407"</definedName>
    <definedName name="IQ_EXP_RETURN_PENSION_FOREIGN" hidden="1">"c408"</definedName>
    <definedName name="IQ_EXPENSE_REIMBURSEMENTS" hidden="1">"c16020"</definedName>
    <definedName name="IQ_EXPENSES_AP" hidden="1">"c8875"</definedName>
    <definedName name="IQ_EXPENSES_AP_ABS" hidden="1">"c8894"</definedName>
    <definedName name="IQ_EXPENSES_FIXED_ASSETS_FFIEC" hidden="1">"c13024"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LORE_DRILL_EXP_TOTAL" hidden="1">"c13850"</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 hidden="1">"c8401"</definedName>
    <definedName name="IQ_EXPORTS_APR_FC_UNUSED_UNUSED_UNUSED" hidden="1">"c8401"</definedName>
    <definedName name="IQ_EXPORTS_APR_UNUSED" hidden="1">"c7521"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 hidden="1">"c7741"</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 hidden="1">"c8512"</definedName>
    <definedName name="IQ_EXPORTS_GOODS_REAL_SAAR_APR_FC_UNUSED_UNUSED_UNUSED" hidden="1">"c8512"</definedName>
    <definedName name="IQ_EXPORTS_GOODS_REAL_SAAR_APR_UNUSED" hidden="1">"c7632"</definedName>
    <definedName name="IQ_EXPORTS_GOODS_REAL_SAAR_APR_UNUSED_UNUSED_UNUSED" hidden="1">"c7632"</definedName>
    <definedName name="IQ_EXPORTS_GOODS_REAL_SAAR_FC_UNUSED" hidden="1">"c7852"</definedName>
    <definedName name="IQ_EXPORTS_GOODS_REAL_SAAR_FC_UNUSED_UNUSED_UNUSED" hidden="1">"c7852"</definedName>
    <definedName name="IQ_EXPORTS_GOODS_REAL_SAAR_POP" hidden="1">"c11931"</definedName>
    <definedName name="IQ_EXPORTS_GOODS_REAL_SAAR_POP_FC_UNUSED" hidden="1">"c8072"</definedName>
    <definedName name="IQ_EXPORTS_GOODS_REAL_SAAR_POP_FC_UNUSED_UNUSED_UNUSED" hidden="1">"c8072"</definedName>
    <definedName name="IQ_EXPORTS_GOODS_REAL_SAAR_POP_UNUSED" hidden="1">"c7192"</definedName>
    <definedName name="IQ_EXPORTS_GOODS_REAL_SAAR_POP_UNUSED_UNUSED_UNUSED" hidden="1">"c7192"</definedName>
    <definedName name="IQ_EXPORTS_GOODS_REAL_SAAR_UNUSED" hidden="1">"c6972"</definedName>
    <definedName name="IQ_EXPORTS_GOODS_REAL_SAAR_UNUSED_UNUSED_UNUSED" hidden="1">"c6972"</definedName>
    <definedName name="IQ_EXPORTS_GOODS_REAL_SAAR_YOY" hidden="1">"c11932"</definedName>
    <definedName name="IQ_EXPORTS_GOODS_REAL_SAAR_YOY_FC_UNUSED" hidden="1">"c8292"</definedName>
    <definedName name="IQ_EXPORTS_GOODS_REAL_SAAR_YOY_FC_UNUSED_UNUSED_UNUSED" hidden="1">"c8292"</definedName>
    <definedName name="IQ_EXPORTS_GOODS_REAL_SAAR_YOY_UNUSED" hidden="1">"c7412"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 hidden="1">"c7961"</definedName>
    <definedName name="IQ_EXPORTS_POP_FC_UNUSED_UNUSED_UNUSED" hidden="1">"c7961"</definedName>
    <definedName name="IQ_EXPORTS_POP_UNUSED" hidden="1">"c7081"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 hidden="1">"c8516"</definedName>
    <definedName name="IQ_EXPORTS_SERVICES_REAL_SAAR_APR_FC_UNUSED_UNUSED_UNUSED" hidden="1">"c8516"</definedName>
    <definedName name="IQ_EXPORTS_SERVICES_REAL_SAAR_APR_UNUSED" hidden="1">"c7636"</definedName>
    <definedName name="IQ_EXPORTS_SERVICES_REAL_SAAR_APR_UNUSED_UNUSED_UNUSED" hidden="1">"c7636"</definedName>
    <definedName name="IQ_EXPORTS_SERVICES_REAL_SAAR_FC_UNUSED" hidden="1">"c7856"</definedName>
    <definedName name="IQ_EXPORTS_SERVICES_REAL_SAAR_FC_UNUSED_UNUSED_UNUSED" hidden="1">"c7856"</definedName>
    <definedName name="IQ_EXPORTS_SERVICES_REAL_SAAR_POP" hidden="1">"c11935"</definedName>
    <definedName name="IQ_EXPORTS_SERVICES_REAL_SAAR_POP_FC_UNUSED" hidden="1">"c8076"</definedName>
    <definedName name="IQ_EXPORTS_SERVICES_REAL_SAAR_POP_FC_UNUSED_UNUSED_UNUSED" hidden="1">"c8076"</definedName>
    <definedName name="IQ_EXPORTS_SERVICES_REAL_SAAR_POP_UNUSED" hidden="1">"c7196"</definedName>
    <definedName name="IQ_EXPORTS_SERVICES_REAL_SAAR_POP_UNUSED_UNUSED_UNUSED" hidden="1">"c7196"</definedName>
    <definedName name="IQ_EXPORTS_SERVICES_REAL_SAAR_UNUSED" hidden="1">"c6976"</definedName>
    <definedName name="IQ_EXPORTS_SERVICES_REAL_SAAR_UNUSED_UNUSED_UNUSED" hidden="1">"c6976"</definedName>
    <definedName name="IQ_EXPORTS_SERVICES_REAL_SAAR_YOY" hidden="1">"c11936"</definedName>
    <definedName name="IQ_EXPORTS_SERVICES_REAL_SAAR_YOY_FC_UNUSED" hidden="1">"c8296"</definedName>
    <definedName name="IQ_EXPORTS_SERVICES_REAL_SAAR_YOY_FC_UNUSED_UNUSED_UNUSED" hidden="1">"c8296"</definedName>
    <definedName name="IQ_EXPORTS_SERVICES_REAL_SAAR_YOY_UNUSED" hidden="1">"c7416"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 hidden="1">"c6861"</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 hidden="1">"c8181"</definedName>
    <definedName name="IQ_EXPORTS_YOY_FC_UNUSED_UNUSED_UNUSED" hidden="1">"c8181"</definedName>
    <definedName name="IQ_EXPORTS_YOY_UNUSED" hidden="1">"c7301"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AVG_ASSETS_FFIEC" hidden="1">"c13369"</definedName>
    <definedName name="IQ_EXTRA_ITEMS" hidden="1">"c1459"</definedName>
    <definedName name="IQ_EXTRA_ITEMS_OTHER_ADJUSTMENTS_FOREIGN_FFIEC" hidden="1">"c15392"</definedName>
    <definedName name="IQ_EXTRAORDINARY_GAINS_FDIC" hidden="1">"c6586"</definedName>
    <definedName name="IQ_EXTRAORDINARY_ITEMS_FFIEC" hidden="1">"c13033"</definedName>
    <definedName name="IQ_FAD" hidden="1">"c8757"</definedName>
    <definedName name="IQ_FAD_PAYOUT_RATIO" hidden="1">"c8872"</definedName>
    <definedName name="IQ_FAIR_VALUE_CHANGE_INCL_EARNINGS" hidden="1">"c13849"</definedName>
    <definedName name="IQ_FAIR_VALUE_DEBT" hidden="1">"c16007"</definedName>
    <definedName name="IQ_FAIR_VALUE_FDIC" hidden="1">"c6427"</definedName>
    <definedName name="IQ_FAIR_VALUE_FIN_INSTRUMENTS_NAV" hidden="1">"c16002"</definedName>
    <definedName name="IQ_FAIR_VALUE_FIN_INSTRUMENTS_NNAV" hidden="1">"c16006"</definedName>
    <definedName name="IQ_FAIR_VALUE_TRADING_PROP" hidden="1">"c16001"</definedName>
    <definedName name="IQ_FARM_LOANS_NET_FDIC" hidden="1">"c6316"</definedName>
    <definedName name="IQ_FARM_LOANS_TOT_LOANS_FFIEC" hidden="1">"c13870"</definedName>
    <definedName name="IQ_FARM_LOANS_TOTAL_LOANS_FOREIGN_FDIC" hidden="1">"c6450"</definedName>
    <definedName name="IQ_FARMLAND_DOM_FFIEC" hidden="1">"c15268"</definedName>
    <definedName name="IQ_FARMLAND_LOANS_FDIC" hidden="1">"c6314"</definedName>
    <definedName name="IQ_FDIC" hidden="1">"c417"</definedName>
    <definedName name="IQ_FDIC_DEPOSIT_INSURANCE_FFIEC" hidden="1">"c13053"</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_PURCHASED_SEC_SOLD_REPURCHASE_FFIEC" hidden="1">"c15489"</definedName>
    <definedName name="IQ_FED_FUND_SOLD_SEC_PURCHASED_RESELL_FFIEC" hidden="1">"c15488"</definedName>
    <definedName name="IQ_FED_FUNDS_PURCH_SEC_SOLD_FAIR_VALUE_TOT_FFIEC" hidden="1">"c15406"</definedName>
    <definedName name="IQ_FED_FUNDS_PURCH_SEC_SOLD_LEVEL_1_FFIEC" hidden="1">"c15428"</definedName>
    <definedName name="IQ_FED_FUNDS_PURCH_SEC_SOLD_LEVEL_2_FFIEC" hidden="1">"c15441"</definedName>
    <definedName name="IQ_FED_FUNDS_PURCH_SEC_SOLD_LEVEL_3_FFIEC" hidden="1">"c15454"</definedName>
    <definedName name="IQ_FED_FUNDS_PURCHASED_DOM_FFIEC" hidden="1">"c12856"</definedName>
    <definedName name="IQ_FED_FUNDS_PURCHASED_FDIC" hidden="1">"c6343"</definedName>
    <definedName name="IQ_FED_FUNDS_PURCHASED_QUARTERLY_AVG_FFIEC" hidden="1">"c13090"</definedName>
    <definedName name="IQ_FED_FUNDS_SOLD_DOM_FFIEC" hidden="1">"c12806"</definedName>
    <definedName name="IQ_FED_FUNDS_SOLD_FDIC" hidden="1">"c6307"</definedName>
    <definedName name="IQ_FED_FUNDS_SOLD_QUARTERLY_AVG_FFIEC" hidden="1">"c13080"</definedName>
    <definedName name="IQ_FED_FUNDS_SOLD_SEC_PURCH_FAIR_VALUE_TOT_FFIEC" hidden="1">"c15402"</definedName>
    <definedName name="IQ_FED_FUNDS_SOLD_SEC_PURCH_LEVEL_1_FFIEC" hidden="1">"c15424"</definedName>
    <definedName name="IQ_FED_FUNDS_SOLD_SEC_PURCH_LEVEL_2_FFIEC" hidden="1">"c15437"</definedName>
    <definedName name="IQ_FED_FUNDS_SOLD_SEC_PURCH_LEVEL_3_FFIEC" hidden="1">"c15450"</definedName>
    <definedName name="IQ_FEDFUNDS_SOLD" hidden="1">"c2256"</definedName>
    <definedName name="IQ_FEES_COMMISSIONS_BROKERAGE_FFIEC" hidden="1">"c13005"</definedName>
    <definedName name="IQ_FEES_OTHER_INCOME" hidden="1">"c15257"</definedName>
    <definedName name="IQ_FFO" hidden="1">"c1574"</definedName>
    <definedName name="IQ_FFO_DILUTED" hidden="1">"c16186"</definedName>
    <definedName name="IQ_FFO_PAYOUT_RATIO" hidden="1">"c3492"</definedName>
    <definedName name="IQ_FFO_PER_SHARE_BASIC" hidden="1">"c8867"</definedName>
    <definedName name="IQ_FFO_PER_SHARE_DILUTED" hidden="1">"c8868"</definedName>
    <definedName name="IQ_FFO_SHARES_BASIC" hidden="1">"c16185"</definedName>
    <definedName name="IQ_FFO_SHARES_DILUTED" hidden="1">"c16187"</definedName>
    <definedName name="IQ_FFO_TOTAL_REVENUE" hidden="1">"c16060"</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DUCIARY_INCOME_OPERATING_INC_FFIEC" hidden="1">"c13383"</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_DIV_ST_INVEST" hidden="1">"c6288"</definedName>
    <definedName name="IQ_FINANCIAL_LOC_FOREIGN_GUARANTEES_FFIEC" hidden="1">"c13249"</definedName>
    <definedName name="IQ_FINANCIAL_SERVICING_ASSETS_FAIR_VALUE_TOT_FFIEC" hidden="1">"c13212"</definedName>
    <definedName name="IQ_FINANCIAL_SERVICING_ASSETS_LEVEL_1_FFIEC" hidden="1">"c13220"</definedName>
    <definedName name="IQ_FINANCIAL_SERVICING_ASSETS_LEVEL_2_FFIEC" hidden="1">"c13228"</definedName>
    <definedName name="IQ_FINANCIAL_SERVICING_ASSETS_LEVEL_3_FFIEC" hidden="1">"c13236"</definedName>
    <definedName name="IQ_FINANCIAL_SERVICING_LIAB_FAIR_VALUE_TOT_FFIEC" hidden="1">"c13215"</definedName>
    <definedName name="IQ_FINANCIAL_SERVICING_LIAB_LEVEL_1_FFIEC" hidden="1">"c13223"</definedName>
    <definedName name="IQ_FINANCIAL_SERVICING_LIAB_LEVEL_2_FFIEC" hidden="1">"c13231"</definedName>
    <definedName name="IQ_FINANCIAL_SERVICING_LIAB_LEVEL_3_FFIEC" hidden="1">"c13239"</definedName>
    <definedName name="IQ_FINANCING_CASH" hidden="1">"c1405"</definedName>
    <definedName name="IQ_FINANCING_CASH_SUPPL" hidden="1">"c1406"</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_FREQUENCY" hidden="1">"c8964"</definedName>
    <definedName name="IQ_FIXED_ASSET_TURNS" hidden="1">"c445"</definedName>
    <definedName name="IQ_FIXED_INCOME_LIST" hidden="1">"c13504"</definedName>
    <definedName name="IQ_FIXED_INVEST_APR_FC_UNUSED" hidden="1">"c8410"</definedName>
    <definedName name="IQ_FIXED_INVEST_APR_FC_UNUSED_UNUSED_UNUSED" hidden="1">"c8410"</definedName>
    <definedName name="IQ_FIXED_INVEST_APR_UNUSED" hidden="1">"c7530"</definedName>
    <definedName name="IQ_FIXED_INVEST_APR_UNUSED_UNUSED_UNUSED" hidden="1">"c7530"</definedName>
    <definedName name="IQ_FIXED_INVEST_FC_UNUSED" hidden="1">"c7750"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 hidden="1">"c7970"</definedName>
    <definedName name="IQ_FIXED_INVEST_POP_FC_UNUSED_UNUSED_UNUSED" hidden="1">"c7970"</definedName>
    <definedName name="IQ_FIXED_INVEST_POP_UNUSED" hidden="1">"c7090"</definedName>
    <definedName name="IQ_FIXED_INVEST_POP_UNUSED_UNUSED_UNUSED" hidden="1">"c7090"</definedName>
    <definedName name="IQ_FIXED_INVEST_REAL_APR_FC_UNUSED" hidden="1">"c8518"</definedName>
    <definedName name="IQ_FIXED_INVEST_REAL_APR_FC_UNUSED_UNUSED_UNUSED" hidden="1">"c8518"</definedName>
    <definedName name="IQ_FIXED_INVEST_REAL_APR_UNUSED" hidden="1">"c7638"</definedName>
    <definedName name="IQ_FIXED_INVEST_REAL_APR_UNUSED_UNUSED_UNUSED" hidden="1">"c7638"</definedName>
    <definedName name="IQ_FIXED_INVEST_REAL_FC_UNUSED" hidden="1">"c7858"</definedName>
    <definedName name="IQ_FIXED_INVEST_REAL_FC_UNUSED_UNUSED_UNUSED" hidden="1">"c7858"</definedName>
    <definedName name="IQ_FIXED_INVEST_REAL_POP_FC_UNUSED" hidden="1">"c8078"</definedName>
    <definedName name="IQ_FIXED_INVEST_REAL_POP_FC_UNUSED_UNUSED_UNUSED" hidden="1">"c8078"</definedName>
    <definedName name="IQ_FIXED_INVEST_REAL_POP_UNUSED" hidden="1">"c7198"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 hidden="1">"c6978"</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 hidden="1">"c8298"</definedName>
    <definedName name="IQ_FIXED_INVEST_REAL_YOY_FC_UNUSED_UNUSED_UNUSED" hidden="1">"c8298"</definedName>
    <definedName name="IQ_FIXED_INVEST_REAL_YOY_UNUSED" hidden="1">"c7418"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 hidden="1">"c6870"</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 hidden="1">"c8190"</definedName>
    <definedName name="IQ_FIXED_INVEST_YOY_FC_UNUSED_UNUSED_UNUSED" hidden="1">"c8190"</definedName>
    <definedName name="IQ_FIXED_INVEST_YOY_UNUSED" hidden="1">"c7310"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_GNMA_LOANS_FFIEC" hidden="1">"c15272"</definedName>
    <definedName name="IQ_FORECLOSED_PROPERTIES_FDIC" hidden="1">"c6459"</definedName>
    <definedName name="IQ_FOREIGN_BANK_LOANS_FDIC" hidden="1">"c6437"</definedName>
    <definedName name="IQ_FOREIGN_BANKS_DEPOSITS_FOREIGN_FDIC" hidden="1">"c6481"</definedName>
    <definedName name="IQ_FOREIGN_BANKS_DUE_30_89_FFIEC" hidden="1">"c13269"</definedName>
    <definedName name="IQ_FOREIGN_BANKS_DUE_90_FFIEC" hidden="1">"c13295"</definedName>
    <definedName name="IQ_FOREIGN_BANKS_LOAN_CHARG_OFFS_FDIC" hidden="1">"c6645"</definedName>
    <definedName name="IQ_FOREIGN_BANKS_NET_CHARGE_OFFS_FDIC" hidden="1">"c6647"</definedName>
    <definedName name="IQ_FOREIGN_BANKS_NON_ACCRUAL_FFIEC" hidden="1">"c13321"</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ASSETS_TOT_FFIEC" hidden="1">"c13445"</definedName>
    <definedName name="IQ_FOREIGN_DEPOSITS_NONTRANSACTION_ACCOUNTS_FDIC" hidden="1">"c6549"</definedName>
    <definedName name="IQ_FOREIGN_DEPOSITS_TOT_FFIEC" hidden="1">"c13486"</definedName>
    <definedName name="IQ_FOREIGN_DEPOSITS_TOTAL_DEPOSITS" hidden="1">"c15719"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GOVT_OFFICIAL_INST_FOREIGN_DEP_FFIEC" hidden="1">"c15345"</definedName>
    <definedName name="IQ_FOREIGN_GOVT_OFFICIAL_INST_NON_TRANS_ACCTS_FFIEC" hidden="1">"c15327"</definedName>
    <definedName name="IQ_FOREIGN_GOVT_OFFICIAL_INST_TRANS_ACCTS_FFIEC" hidden="1">"c15319"</definedName>
    <definedName name="IQ_FOREIGN_LL_REC_FFIEC" hidden="1">"c12892"</definedName>
    <definedName name="IQ_FOREIGN_LOANS" hidden="1">"c448"</definedName>
    <definedName name="IQ_FOREIGN_LOANS_LEASES_FOREIGN_FFIEC" hidden="1">"c13478"</definedName>
    <definedName name="IQ_FOREIGN_LOANS_TOTAL_LOANS" hidden="1">"c15714"</definedName>
    <definedName name="IQ_FOUNDATION_OVER_TOTAL" hidden="1">"c13769"</definedName>
    <definedName name="IQ_FQ" hidden="1">500</definedName>
    <definedName name="IQ_FUEL" hidden="1">"c449"</definedName>
    <definedName name="IQ_FULL_TIME" hidden="1">"c450"</definedName>
    <definedName name="IQ_FULLY_INSURED_BROKERED_DEPOSITS_FFIEC" hidden="1">"c15305"</definedName>
    <definedName name="IQ_FULLY_INSURED_DEPOSITS_FDIC" hidden="1">"c6487"</definedName>
    <definedName name="IQ_FUND_FEE_INC_NON_INT_INC_FFIEC" hidden="1">"c13493"</definedName>
    <definedName name="IQ_FUND_NAV" hidden="1">"c15225"</definedName>
    <definedName name="IQ_FUNDING_DEPENDENCE_FFIEC" hidden="1">"c13336"</definedName>
    <definedName name="IQ_FUNDING_DEPENDENCE_ST_FFIEC" hidden="1">"c13337"</definedName>
    <definedName name="IQ_FUNDS_PURCHASED_ASSETS_TOT_FFIEC" hidden="1">"c13446"</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FFIEC" hidden="1">"c13125"</definedName>
    <definedName name="IQ_FX_CONTRACTS_SPOT_FDIC" hidden="1">"c6356"</definedName>
    <definedName name="IQ_FX_EXPOSURE_FFIEC" hidden="1">"c13059"</definedName>
    <definedName name="IQ_FY" hidden="1">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CREDIT_DERIVATIVES_FFIEC" hidden="1">"c13066"</definedName>
    <definedName name="IQ_GAIN_CREDIT_DERIVATIVES_NON_TRADING_FFIEC" hidden="1">"c13067"</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LOSS_HTM_AFS_SECURITIES_FOREIGN_FFIEC" hidden="1">"c15384"</definedName>
    <definedName name="IQ_GAIN_SALE_ASSETS" hidden="1">"c1377"</definedName>
    <definedName name="IQ_GAIN_SALE_LOANS_FDIC" hidden="1">"c6673"</definedName>
    <definedName name="IQ_GAIN_SALE_RE_FDIC" hidden="1">"c6674"</definedName>
    <definedName name="IQ_GAINS_AFS_AVG_ASSETS_FFIEC" hidden="1">"c13364"</definedName>
    <definedName name="IQ_GAINS_ASSETS_TOT_FFIEC" hidden="1">"c13073"</definedName>
    <definedName name="IQ_GAINS_AVAIL_SALE_EQUITY_SEC_T2_FFIEC" hidden="1">"c13147"</definedName>
    <definedName name="IQ_GAINS_AVAIL_SALE_SEC_T1_FFIEC" hidden="1">"c13131"</definedName>
    <definedName name="IQ_GAINS_CASH_FLOW_HEDGES_T1_FFIEC" hidden="1">"c13133"</definedName>
    <definedName name="IQ_GAINS_HTM_AVG_ASSETS_FFIEC" hidden="1">"c13363"</definedName>
    <definedName name="IQ_GAINS_INSTRUMENT_SPECIFIC_CREDIT_RISK_LIAB_FFIEC" hidden="1">"c13076"</definedName>
    <definedName name="IQ_GAINS_INSTRUMENT_SPECIFIC_RISK_FFIEC" hidden="1">"c13074"</definedName>
    <definedName name="IQ_GAINS_INSURANCE_ACTIVITIES_FFIEC" hidden="1">"c13072"</definedName>
    <definedName name="IQ_GAINS_LIABILITIES_FFIEC" hidden="1">"c13075"</definedName>
    <definedName name="IQ_GAINS_SALE_ASSETS_FDIC" hidden="1">"c6675"</definedName>
    <definedName name="IQ_GAINS_SALE_LOANS_LEASES_FFIEC" hidden="1">"c13013"</definedName>
    <definedName name="IQ_GAINS_SALE_OTHER_ASSETS_FFIEC" hidden="1">"c13015"</definedName>
    <definedName name="IQ_GAINS_SALE_OTHER_RE_OWNED_FFIEC" hidden="1">"c13014"</definedName>
    <definedName name="IQ_GAINS_SECURITIZATION_OPERATING_INC_FFIEC" hidden="1">"c13391"</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NERAL_ALLOWANCE" hidden="1">"c15248"</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FFIEC" hidden="1">"c12836"</definedName>
    <definedName name="IQ_GOODWILL_IMPAIRMENT_FDIC" hidden="1">"c6678"</definedName>
    <definedName name="IQ_GOODWILL_IMPAIRMENT_FFIEC" hidden="1">"c13025"</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DD_BASIC" hidden="1">"c15776"</definedName>
    <definedName name="IQ_GROSS_ADD_BBAND" hidden="1">"c15779"</definedName>
    <definedName name="IQ_GROSS_ADD_DIG" hidden="1">"c15777"</definedName>
    <definedName name="IQ_GROSS_ADD_PHONE" hidden="1">"c15780"</definedName>
    <definedName name="IQ_GROSS_ADD_POSTPAID_WIRELESS" hidden="1">"c15750"</definedName>
    <definedName name="IQ_GROSS_ADD_PREPAID_WIRELESS" hidden="1">"c15751"</definedName>
    <definedName name="IQ_GROSS_ADD_RESELL_WHOLESALE_WIRELESS" hidden="1">"c15752"</definedName>
    <definedName name="IQ_GROSS_ADD_RGU" hidden="1">"c15781"</definedName>
    <definedName name="IQ_GROSS_ADD_SATELLITE" hidden="1">"c15778"</definedName>
    <definedName name="IQ_GROSS_ADD_TOTAL_WIRELESS" hidden="1">"c15753"</definedName>
    <definedName name="IQ_GROSS_AH_EARNED" hidden="1">"c2742"</definedName>
    <definedName name="IQ_GROSS_CLAIM_ADJ_EXP_RESERVE_BOP" hidden="1">"c15874"</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LOSSES" hidden="1">"c15871"</definedName>
    <definedName name="IQ_GROSS_LOSSES_AVG_LOANS_FFIEC" hidden="1">"c13475"</definedName>
    <definedName name="IQ_GROSS_MARGIN" hidden="1">"c529"</definedName>
    <definedName name="IQ_GROSS_PC_EARNED" hidden="1">"c2747"</definedName>
    <definedName name="IQ_GROSS_PREMIUMS_WRITTEN_AVG_ASSETS" hidden="1">"c15893"</definedName>
    <definedName name="IQ_GROSS_PREMIUMS_WRITTEN_AVG_EQUITY" hidden="1">"c15892"</definedName>
    <definedName name="IQ_GROSS_PREMIUMS_WRITTEN_AVG_STATUTORY_SURPLUS" hidden="1">"c15894"</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VKEY" hidden="1">"c15590"</definedName>
    <definedName name="IQ_GVKEY_OTHER" hidden="1">"c15633"</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DGEFUND_OVER_TOTAL" hidden="1">"c13771"</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_EXP_DIRECT_OPERATING_EXP" hidden="1">"c15981"</definedName>
    <definedName name="IQ_HG_CASINO_GROSS_PROFIT" hidden="1">"c15974"</definedName>
    <definedName name="IQ_HG_CASINO_MARGIN" hidden="1">"c15976"</definedName>
    <definedName name="IQ_HG_CASINO_OPERATING_MARGIN" hidden="1">"c15977"</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CONFERENCE_SPACE" hidden="1">"c15971"</definedName>
    <definedName name="IQ_HG_EXP_CASINO" hidden="1">"c8733"</definedName>
    <definedName name="IQ_HG_EXP_DEVELOPMENT" hidden="1">"c8738"</definedName>
    <definedName name="IQ_HG_EXP_DIRECT_CASINO_GAMING" hidden="1">"c15994"</definedName>
    <definedName name="IQ_HG_EXP_ENTERTAINMENT" hidden="1">"c8736"</definedName>
    <definedName name="IQ_HG_EXP_FOOD_BEV" hidden="1">"c8734"</definedName>
    <definedName name="IQ_HG_EXP_FRANCHISE_MANAGEMENT" hidden="1">"c8744"</definedName>
    <definedName name="IQ_HG_EXP_OTHER_DIRECT_HOTEL_MOTEL" hidden="1">"c15995"</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BEV_EXP_DIRECT_OPERATING_EXP" hidden="1">"c15980"</definedName>
    <definedName name="IQ_HG_FOOD_BEV_REV_TOTAL_REV" hidden="1">"c15983"</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NUMBER_SUITES" hidden="1">"c15970"</definedName>
    <definedName name="IQ_HG_NUMBER_TABLES_AVG" hidden="1">"c15973"</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PROMO_ALLOW_GROSS_OPERATING_REV" hidden="1">"c15979"</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GROSS_OPERATING" hidden="1">"c15993"</definedName>
    <definedName name="IQ_HG_REV_INCENTIVE_MANAGEMENT_FEES" hidden="1">"c8727"</definedName>
    <definedName name="IQ_HG_REV_MANAGEMENT_FEES" hidden="1">"c8718"</definedName>
    <definedName name="IQ_HG_REV_OTHER_CASINO" hidden="1">"c15992"</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SLOT_MACHINE" hidden="1">"c15990"</definedName>
    <definedName name="IQ_HG_REV_TABLE" hidden="1">"c15991"</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EXP_DIRECT_OPERATING_EXP" hidden="1">"c15982"</definedName>
    <definedName name="IQ_HG_ROOM_GROSS_PROFIT" hidden="1">"c15975"</definedName>
    <definedName name="IQ_HG_ROOM_MARGIN" hidden="1">"c15978"</definedName>
    <definedName name="IQ_HG_ROOM_PROM_COSTS" hidden="1">"c8745"</definedName>
    <definedName name="IQ_HG_ROOM_REV_TOTAL_REV" hidden="1">"c15984"</definedName>
    <definedName name="IQ_HG_ROOMS_BEG" hidden="1">"c8600"</definedName>
    <definedName name="IQ_HG_SAME_PROPERTIES_CASINO_REV_CHANGE" hidden="1">"c15987"</definedName>
    <definedName name="IQ_HG_SAME_PROPERTIES_FOOD_BEV_REV_CHANGE" hidden="1">"c15989"</definedName>
    <definedName name="IQ_HG_SAME_PROPERTIES_ROOM_REV_CHANGE" hidden="1">"c15988"</definedName>
    <definedName name="IQ_HG_SAME_PROPERTIES_SLOT_MACHINE_REV_CHANGE" hidden="1">"c15985"</definedName>
    <definedName name="IQ_HG_SAME_PROPERTIES_TABLE_REV_CHANGE" hidden="1">"c15986"</definedName>
    <definedName name="IQ_HG_SLOT_MACHINES_AVG" hidden="1">"c15972"</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"c16124"</definedName>
    <definedName name="IQ_HG_TABLE_GAMES_MANAGED" hidden="1">"c16125"</definedName>
    <definedName name="IQ_HG_TABLE_GAMES_OWNED" hidden="1">"c16123"</definedName>
    <definedName name="IQ_HG_TABLE_GAMES_TOTAL" hidden="1">"c16126"</definedName>
    <definedName name="IQ_HG_TABLES_JV" hidden="1">"c8643"</definedName>
    <definedName name="IQ_HG_TABLES_MANAGED" hidden="1">"c8644"</definedName>
    <definedName name="IQ_HG_TABLES_OWNED" hidden="1">"c8642"</definedName>
    <definedName name="IQ_HG_TABL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LOW_CLOSEPRICE_DATE" hidden="1">"c1204"</definedName>
    <definedName name="IQ_HIGH_SULFUR_CONTENT_RESERVES_COAL" hidden="1">"c15928"</definedName>
    <definedName name="IQ_HIGH_SULFURE_RESERVES_TO_TOTAL_RESERVES_COAL" hidden="1">"c15963"</definedName>
    <definedName name="IQ_HIGHPRICE" hidden="1">"c545"</definedName>
    <definedName name="IQ_HOLDER_CIQID" hidden="1">"c13787"</definedName>
    <definedName name="IQ_HOLDER_CIQID_SECURITY" hidden="1">"c13794"</definedName>
    <definedName name="IQ_HOLDER_DERIVATIVES" hidden="1">"c13789"</definedName>
    <definedName name="IQ_HOLDER_DERIVATIVES_SECURITY" hidden="1">"c13796"</definedName>
    <definedName name="IQ_HOLDER_NAME" hidden="1">"c13786"</definedName>
    <definedName name="IQ_HOLDER_NAME_SECURITY" hidden="1">"c13793"</definedName>
    <definedName name="IQ_HOLDER_PERCENT" hidden="1">"c13790"</definedName>
    <definedName name="IQ_HOLDER_PERCENT_SECURITY" hidden="1">"c13831"</definedName>
    <definedName name="IQ_HOLDER_POSITION_DATE" hidden="1">"c13792"</definedName>
    <definedName name="IQ_HOLDER_POSITION_DATE_SECURITY" hidden="1">"c13798"</definedName>
    <definedName name="IQ_HOLDER_SHARES" hidden="1">"c13788"</definedName>
    <definedName name="IQ_HOLDER_SHARES_SECURITY" hidden="1">"c13795"</definedName>
    <definedName name="IQ_HOLDER_VALUE" hidden="1">"c13791"</definedName>
    <definedName name="IQ_HOLDER_VALUE_SECURITY" hidden="1">"c13797"</definedName>
    <definedName name="IQ_HOLDING_CIQID" hidden="1">"c13802"</definedName>
    <definedName name="IQ_HOLDING_NAME" hidden="1">"c13799"</definedName>
    <definedName name="IQ_HOLDING_PERCENT" hidden="1">"c13805"</definedName>
    <definedName name="IQ_HOLDING_PERCENT_PORTFOLIO" hidden="1">"c13806"</definedName>
    <definedName name="IQ_HOLDING_POSITION_DATE" hidden="1">"c13808"</definedName>
    <definedName name="IQ_HOLDING_SECURITY_TYPE" hidden="1">"c13803"</definedName>
    <definedName name="IQ_HOLDING_SHARES" hidden="1">"c13804"</definedName>
    <definedName name="IQ_HOLDING_TICKER" hidden="1">"c13800"</definedName>
    <definedName name="IQ_HOLDING_TRADING_ITEM_CIQID" hidden="1">"c13801"</definedName>
    <definedName name="IQ_HOLDING_VALUE" hidden="1">"c13807"</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ANCELLATION_RATE" hidden="1">"c16192"</definedName>
    <definedName name="IQ_HOME_CANCELLATION_RATE_INCL_JV" hidden="1">"c16194"</definedName>
    <definedName name="IQ_HOME_CANCELLATION_RATE_JV" hidden="1">"c16193"</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ANS_TOT_LOANS_FFIEC" hidden="1">"c13867"</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BUILDING_COGS_SALES" hidden="1">"c15813"</definedName>
    <definedName name="IQ_HOMEBUILDING_INV_TURN" hidden="1">"c15819"</definedName>
    <definedName name="IQ_HOMEBUILDING_TURN" hidden="1">"c15820"</definedName>
    <definedName name="IQ_HOMEOWNERS_WRITTEN" hidden="1">"c546"</definedName>
    <definedName name="IQ_HOTEL_OPERATING_EXPENSE" hidden="1">"c16042"</definedName>
    <definedName name="IQ_HOTEL_OPERATING_REVENUE" hidden="1">"c16026"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 hidden="1">"c8422"</definedName>
    <definedName name="IQ_HOUSING_COMPLETIONS_SINGLE_FAM_APR_FC_UNUSED_UNUSED_UNUSED" hidden="1">"c8422"</definedName>
    <definedName name="IQ_HOUSING_COMPLETIONS_SINGLE_FAM_APR_UNUSED" hidden="1">"c7542"</definedName>
    <definedName name="IQ_HOUSING_COMPLETIONS_SINGLE_FAM_APR_UNUSED_UNUSED_UNUSED" hidden="1">"c7542"</definedName>
    <definedName name="IQ_HOUSING_COMPLETIONS_SINGLE_FAM_FC_UNUSED" hidden="1">"c7762"</definedName>
    <definedName name="IQ_HOUSING_COMPLETIONS_SINGLE_FAM_FC_UNUSED_UNUSED_UNUSED" hidden="1">"c7762"</definedName>
    <definedName name="IQ_HOUSING_COMPLETIONS_SINGLE_FAM_POP_FC_UNUSED" hidden="1">"c7982"</definedName>
    <definedName name="IQ_HOUSING_COMPLETIONS_SINGLE_FAM_POP_FC_UNUSED_UNUSED_UNUSED" hidden="1">"c7982"</definedName>
    <definedName name="IQ_HOUSING_COMPLETIONS_SINGLE_FAM_POP_UNUSED" hidden="1">"c7102"</definedName>
    <definedName name="IQ_HOUSING_COMPLETIONS_SINGLE_FAM_POP_UNUSED_UNUSED_UNUSED" hidden="1">"c7102"</definedName>
    <definedName name="IQ_HOUSING_COMPLETIONS_SINGLE_FAM_UNUSED" hidden="1">"c6882"</definedName>
    <definedName name="IQ_HOUSING_COMPLETIONS_SINGLE_FAM_UNUSED_UNUSED_UNUSED" hidden="1">"c6882"</definedName>
    <definedName name="IQ_HOUSING_COMPLETIONS_SINGLE_FAM_YOY_FC_UNUSED" hidden="1">"c8202"</definedName>
    <definedName name="IQ_HOUSING_COMPLETIONS_SINGLE_FAM_YOY_FC_UNUSED_UNUSED_UNUSED" hidden="1">"c8202"</definedName>
    <definedName name="IQ_HOUSING_COMPLETIONS_SINGLE_FAM_YOY_UNUSED" hidden="1">"c7322"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HTM_INVEST_SECURITIES_FFIEC" hidden="1">"c13455"</definedName>
    <definedName name="IQ_HTM_SECURITIES_TIER_1_FFIEC" hidden="1">"c13342"</definedName>
    <definedName name="IQ_HYBRID_CAPITAL" hidden="1">"c15245"</definedName>
    <definedName name="IQ_HYBRID_STRUCTURED_PRODUCTS_AVAIL_SALE_FFIEC" hidden="1">"c15265"</definedName>
    <definedName name="IQ_HYBRID_STRUCTURED_PRODUCTS_FFIEC" hidden="1">"c15262"</definedName>
    <definedName name="IQ_IB_ADVISORY_UNDERWRITING_FEES_FOREIGN_FFIEC" hidden="1">"c15378"</definedName>
    <definedName name="IQ_IBF_COMM_INDUST_LOANS_FFIEC" hidden="1">"c15298"</definedName>
    <definedName name="IQ_IBF_DEPOSIT_LIABILITIES_DUE_TO_BANKS_FFIEC" hidden="1">"c15300"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CT_UNRECOG_TAX_BENEFIT_EFFECTIVE_TAX" hidden="1">"c15748"</definedName>
    <definedName name="IQ_IMPAIR_OIL" hidden="1">"c547"</definedName>
    <definedName name="IQ_IMPAIRED_LOANS" hidden="1">"c15250"</definedName>
    <definedName name="IQ_IMPAIRMENT_GW" hidden="1">"c548"</definedName>
    <definedName name="IQ_IMPAIRMENT_GW_SUPPLE" hidden="1">"c13811"</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 hidden="1">"c8523"</definedName>
    <definedName name="IQ_IMPORTS_GOODS_REAL_SAAR_APR_FC_UNUSED_UNUSED_UNUSED" hidden="1">"c8523"</definedName>
    <definedName name="IQ_IMPORTS_GOODS_REAL_SAAR_APR_UNUSED" hidden="1">"c7643"</definedName>
    <definedName name="IQ_IMPORTS_GOODS_REAL_SAAR_APR_UNUSED_UNUSED_UNUSED" hidden="1">"c7643"</definedName>
    <definedName name="IQ_IMPORTS_GOODS_REAL_SAAR_FC_UNUSED" hidden="1">"c7863"</definedName>
    <definedName name="IQ_IMPORTS_GOODS_REAL_SAAR_FC_UNUSED_UNUSED_UNUSED" hidden="1">"c7863"</definedName>
    <definedName name="IQ_IMPORTS_GOODS_REAL_SAAR_POP_FC_UNUSED" hidden="1">"c8083"</definedName>
    <definedName name="IQ_IMPORTS_GOODS_REAL_SAAR_POP_FC_UNUSED_UNUSED_UNUSED" hidden="1">"c8083"</definedName>
    <definedName name="IQ_IMPORTS_GOODS_REAL_SAAR_POP_UNUSED" hidden="1">"c7203"</definedName>
    <definedName name="IQ_IMPORTS_GOODS_REAL_SAAR_POP_UNUSED_UNUSED_UNUSED" hidden="1">"c7203"</definedName>
    <definedName name="IQ_IMPORTS_GOODS_REAL_SAAR_UNUSED" hidden="1">"c6983"</definedName>
    <definedName name="IQ_IMPORTS_GOODS_REAL_SAAR_UNUSED_UNUSED_UNUSED" hidden="1">"c6983"</definedName>
    <definedName name="IQ_IMPORTS_GOODS_REAL_SAAR_YOY_FC_UNUSED" hidden="1">"c8303"</definedName>
    <definedName name="IQ_IMPORTS_GOODS_REAL_SAAR_YOY_FC_UNUSED_UNUSED_UNUSED" hidden="1">"c8303"</definedName>
    <definedName name="IQ_IMPORTS_GOODS_REAL_SAAR_YOY_UNUSED" hidden="1">"c7423"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 hidden="1">"c8429"</definedName>
    <definedName name="IQ_IMPORTS_GOODS_SERVICES_APR_FC_UNUSED_UNUSED_UNUSED" hidden="1">"c8429"</definedName>
    <definedName name="IQ_IMPORTS_GOODS_SERVICES_APR_UNUSED" hidden="1">"c7549"</definedName>
    <definedName name="IQ_IMPORTS_GOODS_SERVICES_APR_UNUSED_UNUSED_UNUSED" hidden="1">"c7549"</definedName>
    <definedName name="IQ_IMPORTS_GOODS_SERVICES_FC_UNUSED" hidden="1">"c7769"</definedName>
    <definedName name="IQ_IMPORTS_GOODS_SERVICES_FC_UNUSED_UNUSED_UNUSED" hidden="1">"c7769"</definedName>
    <definedName name="IQ_IMPORTS_GOODS_SERVICES_POP_FC_UNUSED" hidden="1">"c7989"</definedName>
    <definedName name="IQ_IMPORTS_GOODS_SERVICES_POP_FC_UNUSED_UNUSED_UNUSED" hidden="1">"c7989"</definedName>
    <definedName name="IQ_IMPORTS_GOODS_SERVICES_POP_UNUSED" hidden="1">"c7109"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 hidden="1">"c8524"</definedName>
    <definedName name="IQ_IMPORTS_GOODS_SERVICES_REAL_SAAR_APR_FC_UNUSED_UNUSED_UNUSED" hidden="1">"c8524"</definedName>
    <definedName name="IQ_IMPORTS_GOODS_SERVICES_REAL_SAAR_APR_UNUSED" hidden="1">"c7644"</definedName>
    <definedName name="IQ_IMPORTS_GOODS_SERVICES_REAL_SAAR_APR_UNUSED_UNUSED_UNUSED" hidden="1">"c7644"</definedName>
    <definedName name="IQ_IMPORTS_GOODS_SERVICES_REAL_SAAR_FC_UNUSED" hidden="1">"c7864"</definedName>
    <definedName name="IQ_IMPORTS_GOODS_SERVICES_REAL_SAAR_FC_UNUSED_UNUSED_UNUSED" hidden="1">"c7864"</definedName>
    <definedName name="IQ_IMPORTS_GOODS_SERVICES_REAL_SAAR_POP" hidden="1">"c11959"</definedName>
    <definedName name="IQ_IMPORTS_GOODS_SERVICES_REAL_SAAR_POP_FC_UNUSED" hidden="1">"c8084"</definedName>
    <definedName name="IQ_IMPORTS_GOODS_SERVICES_REAL_SAAR_POP_FC_UNUSED_UNUSED_UNUSED" hidden="1">"c8084"</definedName>
    <definedName name="IQ_IMPORTS_GOODS_SERVICES_REAL_SAAR_POP_UNUSED" hidden="1">"c7204"</definedName>
    <definedName name="IQ_IMPORTS_GOODS_SERVICES_REAL_SAAR_POP_UNUSED_UNUSED_UNUSED" hidden="1">"c7204"</definedName>
    <definedName name="IQ_IMPORTS_GOODS_SERVICES_REAL_SAAR_UNUSED" hidden="1">"c6984"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 hidden="1">"c8304"</definedName>
    <definedName name="IQ_IMPORTS_GOODS_SERVICES_REAL_SAAR_YOY_FC_UNUSED_UNUSED_UNUSED" hidden="1">"c8304"</definedName>
    <definedName name="IQ_IMPORTS_GOODS_SERVICES_REAL_SAAR_YOY_UNUSED" hidden="1">"c7424"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 hidden="1">"c6889"</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 hidden="1">"c8209"</definedName>
    <definedName name="IQ_IMPORTS_GOODS_SERVICES_YOY_FC_UNUSED_UNUSED_UNUSED" hidden="1">"c8209"</definedName>
    <definedName name="IQ_IMPORTS_GOODS_SERVICES_YOY_UNUSED" hidden="1">"c7329"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DOM_LOANS_FFIEC" hidden="1">"c12975"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CHECKS_FFIEC" hidden="1">"c13040"</definedName>
    <definedName name="IQ_INCOME_EARNED_FDIC" hidden="1">"c6359"</definedName>
    <definedName name="IQ_INCOME_FIDUCIARY_ACTIVITIES_FFIEC" hidden="1">"c13002"</definedName>
    <definedName name="IQ_INCOME_LEASE_FINANCING_REC_FFIEC" hidden="1">"c12980"</definedName>
    <definedName name="IQ_INCOME_LOANS_LEASES_TAX_EXEMPT_FFIEC" hidden="1">"c13038"</definedName>
    <definedName name="IQ_INCOME_OTHER_INSURANCE_ACTIVITIES_FFIEC" hidden="1">"c13009"</definedName>
    <definedName name="IQ_INCOME_SALE_MUTUAL_FUNDS_DOM_FFIEC" hidden="1">"c13069"</definedName>
    <definedName name="IQ_INCOME_SECURITIES_TAX_EXEMPT_FFIEC" hidden="1">"c13039"</definedName>
    <definedName name="IQ_INCOME_TAX_FOREIGN_FFIEC" hidden="1">"c15391"</definedName>
    <definedName name="IQ_INCOME_TAXES_FDIC" hidden="1">"c6582"</definedName>
    <definedName name="IQ_INCOME_TAXES_FFIEC" hidden="1">"c13030"</definedName>
    <definedName name="IQ_INCREASE_INT_INCOME_FFIEC" hidden="1">"c13063"</definedName>
    <definedName name="IQ_INDEX_CURRENCY" hidden="1">"c15224"</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EX_TYPE" hidden="1">"c15223"</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 hidden="1">"c15182"</definedName>
    <definedName name="IQ_INDIVIDUAL_ACTIVE_BOARD_MEMBERSHIPS" hidden="1">"c15201"</definedName>
    <definedName name="IQ_INDIVIDUAL_ACTIVE_PRO_AFFILIATIONS" hidden="1">"c15199"</definedName>
    <definedName name="IQ_INDIVIDUAL_AGE" hidden="1">"c15191"</definedName>
    <definedName name="IQ_INDIVIDUAL_ASSISTANT_EMAIL" hidden="1">"c15206"</definedName>
    <definedName name="IQ_INDIVIDUAL_ASSISTANT_FAX" hidden="1">"c15208"</definedName>
    <definedName name="IQ_INDIVIDUAL_ASSISTANT_NAME" hidden="1">"c15205"</definedName>
    <definedName name="IQ_INDIVIDUAL_ASSISTANT_PHONE" hidden="1">"c15207"</definedName>
    <definedName name="IQ_INDIVIDUAL_BACKGROUND" hidden="1">"c15184"</definedName>
    <definedName name="IQ_INDIVIDUAL_DIRECT_FAX" hidden="1">"c15189"</definedName>
    <definedName name="IQ_INDIVIDUAL_DIRECT_PHONE" hidden="1">"c15188"</definedName>
    <definedName name="IQ_INDIVIDUAL_EDUCATION" hidden="1">"c15203"</definedName>
    <definedName name="IQ_INDIVIDUAL_EMAIL" hidden="1">"c15193"</definedName>
    <definedName name="IQ_INDIVIDUAL_FAMILY_LOAN_DOM_QUARTERLY_AVG_FFIEC" hidden="1">"c15479"</definedName>
    <definedName name="IQ_INDIVIDUAL_HOME_ADDRESS" hidden="1">"c15194"</definedName>
    <definedName name="IQ_INDIVIDUAL_HOME_FAX" hidden="1">"c15196"</definedName>
    <definedName name="IQ_INDIVIDUAL_HOME_PHONE" hidden="1">"c15195"</definedName>
    <definedName name="IQ_INDIVIDUAL_MAIN_FAX" hidden="1">"c15187"</definedName>
    <definedName name="IQ_INDIVIDUAL_MAIN_PHONE" hidden="1">"c15186"</definedName>
    <definedName name="IQ_INDIVIDUAL_MOBILE" hidden="1">"c15198"</definedName>
    <definedName name="IQ_INDIVIDUAL_NICKNAME" hidden="1">"c15192"</definedName>
    <definedName name="IQ_INDIVIDUAL_NOTES" hidden="1">"c15204"</definedName>
    <definedName name="IQ_INDIVIDUAL_OFFICE_ADDRESS" hidden="1">"c15185"</definedName>
    <definedName name="IQ_INDIVIDUAL_OTHER_PHONE" hidden="1">"c15197"</definedName>
    <definedName name="IQ_INDIVIDUAL_PARTNER_CORP_NON_TRANS_ACCTS_FFIEC" hidden="1">"c15322"</definedName>
    <definedName name="IQ_INDIVIDUAL_PARTNER_CORP_TRANS_ACCTS_FFIEC" hidden="1">"c15314"</definedName>
    <definedName name="IQ_INDIVIDUAL_PARTNER_CORPS_FOREIGN_DEP_FFIEC" hidden="1">"c15342"</definedName>
    <definedName name="IQ_INDIVIDUAL_PRIOR_BOARD_MEMBERSHIPS" hidden="1">"c15202"</definedName>
    <definedName name="IQ_INDIVIDUAL_PRIOR_PRO_AFFILIATIONS" hidden="1">"c15200"</definedName>
    <definedName name="IQ_INDIVIDUAL_SPECIALTY" hidden="1">"c15190"</definedName>
    <definedName name="IQ_INDIVIDUAL_TITLE" hidden="1">"c15183"</definedName>
    <definedName name="IQ_INDIVIDUALS_CHARGE_OFFS_FDIC" hidden="1">"c6599"</definedName>
    <definedName name="IQ_INDIVIDUALS_GROSS_LOANS_FFIEC" hidden="1">"c13411"</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IVIDUALS_RISK_BASED_FFIEC" hidden="1">"c13432"</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SUPPLE" hidden="1">"c13814"</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REINSURANCE_UNDERWRITING_INCOME_FFIEC" hidden="1">"c13008"</definedName>
    <definedName name="IQ_INSURANCE_REV_OPERATING_INC_FFIEC" hidden="1">"c13387"</definedName>
    <definedName name="IQ_INSURANCE_UNDERWRITING_INCOME_FDIC" hidden="1">"c6671"</definedName>
    <definedName name="IQ_INT_BEARING_DEPOSITS" hidden="1">"c1166"</definedName>
    <definedName name="IQ_INT_BEARING_FUNDS_AVG_ASSETS_FFIEC" hidden="1">"c13355"</definedName>
    <definedName name="IQ_INT_BEARING_LIABILITIES_REPRICE_ASSETS_TOT_FFIEC" hidden="1">"c13452"</definedName>
    <definedName name="IQ_INT_BORROW" hidden="1">"c583"</definedName>
    <definedName name="IQ_INT_DEMAND_NOTES_FDIC" hidden="1">"c6567"</definedName>
    <definedName name="IQ_INT_DEPOSITS" hidden="1">"c584"</definedName>
    <definedName name="IQ_INT_DEPOSITS_DOM_FFIEC" hidden="1">"c12852"</definedName>
    <definedName name="IQ_INT_DEPOSITS_DOM_QUARTERLY_AVG_FFIEC" hidden="1">"c13088"</definedName>
    <definedName name="IQ_INT_DEPOSITS_FOREIGN_FFIEC" hidden="1">"c12855"</definedName>
    <definedName name="IQ_INT_DEPOSITS_FOREIGN_QUARTERLY_AVG_FFIEC" hidden="1">"c13089"</definedName>
    <definedName name="IQ_INT_DIV_INC" hidden="1">"c585"</definedName>
    <definedName name="IQ_INT_DIV_INC_MBS_FFIEC" hidden="1">"c12984"</definedName>
    <definedName name="IQ_INT_DIV_INC_SECURITIES_FFIEC" hidden="1">"c12982"</definedName>
    <definedName name="IQ_INT_DIV_INC_SECURITIES_OTHER_FFIEC" hidden="1">"c12985"</definedName>
    <definedName name="IQ_INT_DIV_INC_TREASURY_SECURITIES_FFIEC" hidden="1">"c12983"</definedName>
    <definedName name="IQ_INT_DOMESTIC_DEPOSITS_FDIC" hidden="1">"c6564"</definedName>
    <definedName name="IQ_INT_EXP_AVG_ASSETS_FFIEC" hidden="1">"c13357"</definedName>
    <definedName name="IQ_INT_EXP_BR" hidden="1">"c586"</definedName>
    <definedName name="IQ_INT_EXP_COVERAGE" hidden="1">"c587"</definedName>
    <definedName name="IQ_INT_EXP_EARNING_ASSETS_FFIEC" hidden="1">"c13376"</definedName>
    <definedName name="IQ_INT_EXP_FED_FUNDS_PURCHASED_FFIEC" hidden="1">"c12996"</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EXPENSE_AVG_ASSET" hidden="1">"c15705"</definedName>
    <definedName name="IQ_INT_FED_FUNDS_FDIC" hidden="1">"c6566"</definedName>
    <definedName name="IQ_INT_FEE_INC_ACCEPTANCE_OTHER_BANKS_DOM_FFIEC" hidden="1">"c15357"</definedName>
    <definedName name="IQ_INT_FEE_INC_AGRICULTURE_LOANS_FARMERS_DOM_FFIEC" hidden="1">"c15355"</definedName>
    <definedName name="IQ_INT_FEE_INC_COMM_IND_LOANS_DOM_FFIEC" hidden="1">"c15356"</definedName>
    <definedName name="IQ_INT_FEE_INC_CREDIT_CARDS_DOM_FFIEC" hidden="1">"c15358"</definedName>
    <definedName name="IQ_INT_FEE_INC_DEPOSITORY_LOANS_DOM_FFIEC" hidden="1">"c15354"</definedName>
    <definedName name="IQ_INT_FEE_INC_FOREIGN_GOVT_LOANS_DOM_FFIEC" hidden="1">"c15360"</definedName>
    <definedName name="IQ_INT_FEE_INC_INDIVIDUAL_LOANS_DOM_FFIEC" hidden="1">"c15359"</definedName>
    <definedName name="IQ_INT_FEE_INC_LOANS_1_4_DOM_FFIEC" hidden="1">"c12976"</definedName>
    <definedName name="IQ_INT_FEE_INC_LOANS_DOM_FFIEC" hidden="1">"c13335"</definedName>
    <definedName name="IQ_INT_FEE_INC_LOANS_FOREIGN_FFIEC" hidden="1">"c12979"</definedName>
    <definedName name="IQ_INT_FEE_INC_LOANS_OTHER_DOM_FFIEC" hidden="1">"c12978"</definedName>
    <definedName name="IQ_INT_FEE_INC_RE_LOANS_DOM_FFIEC" hidden="1">"c15353"</definedName>
    <definedName name="IQ_INT_FEE_INC_SECURED_RE_DOM_FFIEC" hidden="1">"c12977"</definedName>
    <definedName name="IQ_INT_FEE_INC_TAX_EXEMPT_OBLIGATIONS_DOM_FFIEC" hidden="1">"c15362"</definedName>
    <definedName name="IQ_INT_FEE_INC_TAXABLE_OBLIGATIONS_DOM_FFIEC" hidden="1">"c15361"</definedName>
    <definedName name="IQ_INT_FEE_INCOME_FFIEC" hidden="1">"c12974"</definedName>
    <definedName name="IQ_INT_FOREIGN_DEPOSITS_FDIC" hidden="1">"c6565"</definedName>
    <definedName name="IQ_INT_INC_AVG_ASSETS_FFIEC" hidden="1">"c13356"</definedName>
    <definedName name="IQ_INT_INC_BR" hidden="1">"c593"</definedName>
    <definedName name="IQ_INT_INC_DEPOSITORY_INST_FDIC" hidden="1">"c6558"</definedName>
    <definedName name="IQ_INT_INC_DOM_LOANS_FDIC" hidden="1">"c6555"</definedName>
    <definedName name="IQ_INT_INC_DUE_DEPOSITORY_INSTITUTIONS_FFIEC" hidden="1">"c12981"</definedName>
    <definedName name="IQ_INT_INC_EARNING_ASSETS_FFIEC" hidden="1">"c13375"</definedName>
    <definedName name="IQ_INT_INC_FED_FUNDS_FDIC" hidden="1">"c6561"</definedName>
    <definedName name="IQ_INT_INC_FED_FUNDS_SOLD_FFIEC" hidden="1">"c12987"</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E_AVG_ASSETS_FFIEC" hidden="1">"c13358"</definedName>
    <definedName name="IQ_INT_INC_TE_EARNING_ASSETS_FFIEC" hidden="1">"c13377"</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TRADING_ASSETS_FFIEC" hidden="1">"c12986"</definedName>
    <definedName name="IQ_INT_INC_UTI" hidden="1">"c599"</definedName>
    <definedName name="IQ_INT_INCOME_AVG_ASSET" hidden="1">"c15704"</definedName>
    <definedName name="IQ_INT_INCOME_FTE_AVG_ASSETS_FFIEC" hidden="1">"c13856"</definedName>
    <definedName name="IQ_INT_INCOME_FTE_AVG_EARNING_ASSETS_FFIEC" hidden="1">"c13857"</definedName>
    <definedName name="IQ_INT_INCOME_FTE_FFIEC" hidden="1">"c13852"</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ON_DEPOSITS_DOM_FFIEC" hidden="1">"c12991"</definedName>
    <definedName name="IQ_INT_ON_DEPOSITS_FFIEC" hidden="1">"c12990"</definedName>
    <definedName name="IQ_INT_ON_DEPOSITS_FOREIGN_FFIEC" hidden="1">"c12995"</definedName>
    <definedName name="IQ_INT_RATE_EXPOSURE_FFIEC" hidden="1">"c13058"</definedName>
    <definedName name="IQ_INT_RATE_SPREAD" hidden="1">"c604"</definedName>
    <definedName name="IQ_INT_SAVINGS_DEPOSITS_MMDA_DOM_FFIEC" hidden="1">"c15364"</definedName>
    <definedName name="IQ_INT_SUB_NOTES_FDIC" hidden="1">"c6568"</definedName>
    <definedName name="IQ_INT_SUB_NOTES_FFIEC" hidden="1">"c12998"</definedName>
    <definedName name="IQ_INT_TIME_DEPOSITS_LESS_THAN_100K_DOM_FFIEC" hidden="1">"c12993"</definedName>
    <definedName name="IQ_INT_TIME_DEPOSITS_MORE_THAN_100K_DOM_FFIEC" hidden="1">"c12992"</definedName>
    <definedName name="IQ_INT_TRADING_LIABILITIES_FFIEC" hidden="1">"c12997"</definedName>
    <definedName name="IQ_INT_TRANSACTION_ACCOUNTS_DOM_FFIEC" hidden="1">"c15363"</definedName>
    <definedName name="IQ_INTANGIBLES_NET" hidden="1">"c1407"</definedName>
    <definedName name="IQ_INTEREST_ACCRUED_ON_DEPOSITS_DOM_FFIEC" hidden="1">"c15277"</definedName>
    <definedName name="IQ_INTEREST_BEARING_BALANCES_FDIC" hidden="1">"c6371"</definedName>
    <definedName name="IQ_INTEREST_BEARING_BALANCES_QUARTERLY_AVG_FFIEC" hidden="1">"c15467"</definedName>
    <definedName name="IQ_INTEREST_BEARING_CASH_FFIEC" hidden="1">"c15259"</definedName>
    <definedName name="IQ_INTEREST_BEARING_CASH_FOREIGN_FFIEC" hidden="1">"c12776"</definedName>
    <definedName name="IQ_INTEREST_BEARING_CASH_US_FFIEC" hidden="1">"c12775"</definedName>
    <definedName name="IQ_INTEREST_BEARING_DEPOSITS_DOMESTIC_FDIC" hidden="1">"c6478"</definedName>
    <definedName name="IQ_INTEREST_BEARING_DEPOSITS_FDIC" hidden="1">"c6373"</definedName>
    <definedName name="IQ_INTEREST_BEARING_DEPOSITS_FOREIGN_FDIC" hidden="1">"c6485"</definedName>
    <definedName name="IQ_INTEREST_BEARING_TRANS_DOM_QUARTERLY_AVG_FFIEC" hidden="1">"c15484"</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PENALTIES_RECOG_BS_AFTER_TAX" hidden="1">"c15745"</definedName>
    <definedName name="IQ_INTEREST_PENALTIES_RECOG_BS_PRE_TAX" hidden="1">"c15744"</definedName>
    <definedName name="IQ_INTEREST_PENALTIES_RECOG_IS_AFTER_TAX" hidden="1">"c15743"</definedName>
    <definedName name="IQ_INTEREST_PENALTIES_RECOG_IS_PRE_TAX" hidden="1">"c15742"</definedName>
    <definedName name="IQ_INTEREST_RATE_CONTRACTS_FDIC" hidden="1">"c6512"</definedName>
    <definedName name="IQ_INTEREST_RATE_EXPOSURES_FDIC" hidden="1">"c6662"</definedName>
    <definedName name="IQ_INTERNAL_ALLOCATIONS_INC_EXP_FOREIGN_FFIEC" hidden="1">"c15394"</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_REL_ID" hidden="1">"c15220"</definedName>
    <definedName name="IQ_INV_REL_NAME" hidden="1">"c15219"</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IES_ASSETS_TOT_FFIEC" hidden="1">"c13440"</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_UNCONSOLIDATED_SUBS_FFIEC" hidden="1">"c12834"</definedName>
    <definedName name="IQ_INVESTMENT_BANKING_BROKERAGE_FEES_FFIEC" hidden="1">"c13627"</definedName>
    <definedName name="IQ_INVESTMENT_BANKING_FEES_COMMISSIONS_FFIEC" hidden="1">"c13006"</definedName>
    <definedName name="IQ_INVESTMENT_BANKING_OTHER_FEES_FDIC" hidden="1">"c6666"</definedName>
    <definedName name="IQ_INVESTMENT_PARTNERSHIP" hidden="1">"c16072"</definedName>
    <definedName name="IQ_IPRD" hidden="1">"c644"</definedName>
    <definedName name="IQ_IPRD_SUPPLE" hidden="1">"c13813"</definedName>
    <definedName name="IQ_IRA_KEOGH_ACCOUNTS_FDIC" hidden="1">"c6496"</definedName>
    <definedName name="IQ_ISIN" hidden="1">"c12041"</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 hidden="1">"c8443"</definedName>
    <definedName name="IQ_ISM_SERVICES_APR_FC_UNUSED_UNUSED_UNUSED" hidden="1">"c8443"</definedName>
    <definedName name="IQ_ISM_SERVICES_APR_UNUSED" hidden="1">"c7563"</definedName>
    <definedName name="IQ_ISM_SERVICES_APR_UNUSED_UNUSED_UNUSED" hidden="1">"c7563"</definedName>
    <definedName name="IQ_ISM_SERVICES_FC_UNUSED" hidden="1">"c7783"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 hidden="1">"c8003"</definedName>
    <definedName name="IQ_ISM_SERVICES_POP_FC_UNUSED_UNUSED_UNUSED" hidden="1">"c8003"</definedName>
    <definedName name="IQ_ISM_SERVICES_POP_UNUSED" hidden="1">"c7123"</definedName>
    <definedName name="IQ_ISM_SERVICES_POP_UNUSED_UNUSED_UNUSED" hidden="1">"c7123"</definedName>
    <definedName name="IQ_ISM_SERVICES_UNUSED" hidden="1">"c6903"</definedName>
    <definedName name="IQ_ISM_SERVICES_UNUSED_UNUSED_UNUSED" hidden="1">"c6903"</definedName>
    <definedName name="IQ_ISM_SERVICES_YOY_FC_UNUSED" hidden="1">"c8223"</definedName>
    <definedName name="IQ_ISM_SERVICES_YOY_FC_UNUSED_UNUSED_UNUSED" hidden="1">"c8223"</definedName>
    <definedName name="IQ_ISM_SERVICES_YOY_UNUSED" hidden="1">"c7343"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KEY_DEV_COMPANY_ID" hidden="1">"c13830"</definedName>
    <definedName name="IQ_KEY_DEV_COMPANY_NAME" hidden="1">"c13829"</definedName>
    <definedName name="IQ_KEY_DEV_DATE" hidden="1">"c13763"</definedName>
    <definedName name="IQ_KEY_DEV_HEADLINE" hidden="1">"c13761"</definedName>
    <definedName name="IQ_KEY_DEV_ID" hidden="1">"c13760"</definedName>
    <definedName name="IQ_KEY_DEV_ID_INCL_SUBS" hidden="1">"c13832"</definedName>
    <definedName name="IQ_KEY_DEV_SITUATION" hidden="1">"c13762"</definedName>
    <definedName name="IQ_KEY_DEV_SOURCE" hidden="1">"c13765"</definedName>
    <definedName name="IQ_KEY_DEV_TIME" hidden="1">"c13833"</definedName>
    <definedName name="IQ_KEY_DEV_TRANSACTION_ID" hidden="1">"c13766"</definedName>
    <definedName name="IQ_KEY_DEV_TYPE" hidden="1">"c13764"</definedName>
    <definedName name="IQ_LAND" hidden="1">"c645"</definedName>
    <definedName name="IQ_LAND_MINERAL_RIGHTS_TO_PPE_GROSS_COAL" hidden="1">"c15949"</definedName>
    <definedName name="IQ_LAND_MINERAL_RIGHTS_TO_PPE_NET_COAL" hidden="1">"c15950"</definedName>
    <definedName name="IQ_LANDS_MINERAL_RIGHTS_GROSS_COAL" hidden="1">"c15938"</definedName>
    <definedName name="IQ_LANDS_MINERAL_RIGHTS_NET_COAL" hidden="1">"c15939"</definedName>
    <definedName name="IQ_LAPSE_STATUTE_LIMITATIONS" hidden="1">"c15738"</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_MONTHLY_FACTOR" hidden="1">"c8971"</definedName>
    <definedName name="IQ_LATEST_MONTHLY_FACTOR_DATE" hidden="1">"c8972"</definedName>
    <definedName name="IQ_LATESTK" hidden="1">1000</definedName>
    <definedName name="IQ_LATESTQ" hidden="1">500</definedName>
    <definedName name="IQ_LEAD_UNDERWRITER" hidden="1">"c8957"</definedName>
    <definedName name="IQ_LEASE_EXPENSE" hidden="1">"c16039"</definedName>
    <definedName name="IQ_LEASE_FIN_RECEIVABLES_NON_US_CHARGE_OFFS_FFIEC" hidden="1">"c13631"</definedName>
    <definedName name="IQ_LEASE_FIN_RECEIVABLES_NON_US_RECOV_FFIEC" hidden="1">"c13635"</definedName>
    <definedName name="IQ_LEASE_FIN_RECEIVABLES_US_CHARGE_OFFS_FFIEC" hidden="1">"c13630"</definedName>
    <definedName name="IQ_LEASE_FIN_RECEIVABLES_US_RECOV_FFIEC" hidden="1">"c13634"</definedName>
    <definedName name="IQ_LEASE_FINANCE" hidden="1">"c5654"</definedName>
    <definedName name="IQ_LEASE_FINANCING_REC_DUE_30_89_FFIEC" hidden="1">"c13276"</definedName>
    <definedName name="IQ_LEASE_FINANCING_REC_DUE_90_FFIEC" hidden="1">"c13302"</definedName>
    <definedName name="IQ_LEASE_FINANCING_REC_NON_ACCRUAL_FFIEC" hidden="1">"c13328"</definedName>
    <definedName name="IQ_LEASE_FINANCING_RECEIVABLES_CHARGE_OFFS_FDIC" hidden="1">"c6602"</definedName>
    <definedName name="IQ_LEASE_FINANCING_RECEIVABLES_DOM_FFIEC" hidden="1">"c12915"</definedName>
    <definedName name="IQ_LEASE_FINANCING_RECEIVABLES_FDIC" hidden="1">"c6433"</definedName>
    <definedName name="IQ_LEASE_FINANCING_RECEIVABLES_NET_CHARGE_OFFS_FDIC" hidden="1">"c6640"</definedName>
    <definedName name="IQ_LEASE_FINANCING_RECEIVABLES_QUARTERLY_AVG_FFIEC" hidden="1">"c15483"</definedName>
    <definedName name="IQ_LEASE_FINANCING_RECEIVABLES_RECOVERIES_FDIC" hidden="1">"c6621"</definedName>
    <definedName name="IQ_LEASE_FINANCING_RECEIVABLES_TOTAL_LOANS_FOREIGN_FDIC" hidden="1">"c6449"</definedName>
    <definedName name="IQ_LEASE_PMT_REC_AFTER_FIVE" hidden="1">"c16099"</definedName>
    <definedName name="IQ_LEASE_PMT_REC_CY" hidden="1">"c16093"</definedName>
    <definedName name="IQ_LEASE_PMT_REC_CY1" hidden="1">"c16094"</definedName>
    <definedName name="IQ_LEASE_PMT_REC_CY2" hidden="1">"c16095"</definedName>
    <definedName name="IQ_LEASE_PMT_REC_CY3" hidden="1">"c16096"</definedName>
    <definedName name="IQ_LEASE_PMT_REC_CY4" hidden="1">"c16097"</definedName>
    <definedName name="IQ_LEASE_PMT_REC_NEXT_FIVE" hidden="1">"c16098"</definedName>
    <definedName name="IQ_LEASE_PMT_REC_TOTAL" hidden="1">"c16100"</definedName>
    <definedName name="IQ_LEASE_RECEIVABLES_FOREIGN_FFIEC" hidden="1">"c13483"</definedName>
    <definedName name="IQ_LEASE_REVENUE" hidden="1">"c16023"</definedName>
    <definedName name="IQ_LEASE_TERMINATION_FEES" hidden="1">"c16182"</definedName>
    <definedName name="IQ_LEASED_RESERVES_COAL" hidden="1">"c15918"</definedName>
    <definedName name="IQ_LEASED_RESERVES_TO_TOTAL_RESERVES_COAL" hidden="1">"c15958"</definedName>
    <definedName name="IQ_LEASES_INDIVIDUALS_CHARGE_OFFS_FFIEC" hidden="1">"c13184"</definedName>
    <definedName name="IQ_LEASES_INDIVIDUALS_RECOV_FFIEC" hidden="1">"c13206"</definedName>
    <definedName name="IQ_LEASES_PERSONAL_EXP_DUE_30_89_FFIEC" hidden="1">"c13277"</definedName>
    <definedName name="IQ_LEASES_PERSONAL_EXP_DUE_90_FFIEC" hidden="1">"c13303"</definedName>
    <definedName name="IQ_LEASES_PERSONAL_EXP_NON_ACCRUAL_FFIEC" hidden="1">"c13329"</definedName>
    <definedName name="IQ_LEGAL_FEES_FFIEC" hidden="1">"c13052"</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SUPPLE" hidden="1">"c13815"</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ABILITIES_FAIR_VALUE" hidden="1">"c13848"</definedName>
    <definedName name="IQ_LIABILITIES_LEVEL_1" hidden="1">"c13844"</definedName>
    <definedName name="IQ_LIABILITIES_LEVEL_2" hidden="1">"c13845"</definedName>
    <definedName name="IQ_LIABILITIES_LEVEL_3" hidden="1">"c13846"</definedName>
    <definedName name="IQ_LIABILITIES_NETTING_OTHER_ADJUSTMENTS" hidden="1">"c13847"</definedName>
    <definedName name="IQ_LIABILITY_ACCEPTANCES_OUT_FFIEC" hidden="1">"c12866"</definedName>
    <definedName name="IQ_LIABILITY_SHORT_POSITIONS_DOM_FFIEC" hidden="1">"c12941"</definedName>
    <definedName name="IQ_LICENSED_POPS" hidden="1">"c2123"</definedName>
    <definedName name="IQ_LICENSED_WIRELESS_POPS" hidden="1">"c2123"</definedName>
    <definedName name="IQ_LIFE_EARNED" hidden="1">"c2739"</definedName>
    <definedName name="IQ_LIFE_INSURANCE_ASSETS_FDIC" hidden="1">"c6372"</definedName>
    <definedName name="IQ_LIFE_INSURANCE_ASSETS_FFIEC" hidden="1">"c12847"</definedName>
    <definedName name="IQ_LIFOR" hidden="1">"c655"</definedName>
    <definedName name="IQ_LINE_EXTENSIONS_CABLE_INVEST" hidden="1">"c15803"</definedName>
    <definedName name="IQ_LIQUID_ASSETS_ASSETS_TOT_FFIEC" hidden="1">"c13439"</definedName>
    <definedName name="IQ_LIQUID_ASSETS_NONCORE_FUNDING_FFIEC" hidden="1">"c13339"</definedName>
    <definedName name="IQ_LIQUIDATION_VALUE_PREFERRED_CONVERT" hidden="1">"c13835"</definedName>
    <definedName name="IQ_LIQUIDATION_VALUE_PREFERRED_NON_REDEEM" hidden="1">"c13836"</definedName>
    <definedName name="IQ_LIQUIDATION_VALUE_PREFERRED_REDEEM" hidden="1">"c13837"</definedName>
    <definedName name="IQ_LL" hidden="1">"c656"</definedName>
    <definedName name="IQ_LOAN_ALLOW_GROSS_LOANS_FFIEC" hidden="1">"c13415"</definedName>
    <definedName name="IQ_LOAN_ALLOWANCE_GROSS_LOSSES_FFIEC" hidden="1">"c13352"</definedName>
    <definedName name="IQ_LOAN_ALLOWANCE_NET_LOANS_FFIEC" hidden="1">"c13472"</definedName>
    <definedName name="IQ_LOAN_ALLOWANCE_NONACCRUAL_ASSETS_FFIEC" hidden="1">"c13473"</definedName>
    <definedName name="IQ_LOAN_ALLOWANCE_PAST_DUE_NONACCRUAL_FFIEC" hidden="1">"c13474"</definedName>
    <definedName name="IQ_LOAN_COMMITMENTS_FAIR_VALUE_TOT_FFIEC" hidden="1">"c13216"</definedName>
    <definedName name="IQ_LOAN_COMMITMENTS_LEVEL_1_FFIEC" hidden="1">"c13224"</definedName>
    <definedName name="IQ_LOAN_COMMITMENTS_LEVEL_2_FFIEC" hidden="1">"c13232"</definedName>
    <definedName name="IQ_LOAN_COMMITMENTS_LEVEL_3_FFIEC" hidden="1">"c13240"</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_PERF_ASSETS_FFIEC" hidden="1">"c13912"</definedName>
    <definedName name="IQ_LOAN_LOSS_ALLOWANCE_NONCURRENT_LOANS_FDIC" hidden="1">"c6740"</definedName>
    <definedName name="IQ_LOAN_LOSS_PROVISION_FOREIGN_FFIEC" hidden="1">"c15382"</definedName>
    <definedName name="IQ_LOAN_LOSSES_AVERAGE_LOANS_FFIEC" hidden="1">"c13350"</definedName>
    <definedName name="IQ_LOAN_LOSSES_FDIC" hidden="1">"c6580"</definedName>
    <definedName name="IQ_LOAN_SERVICE_REV" hidden="1">"c658"</definedName>
    <definedName name="IQ_LOANS_AGRICULTURAL_PROD_LL_REC_FFIEC" hidden="1">"c12886"</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_US_LL_REC_FFIEC" hidden="1">"c12884"</definedName>
    <definedName name="IQ_LOANS_DEPOSITORY_INSTITUTIONS_FDIC" hidden="1">"c6382"</definedName>
    <definedName name="IQ_LOANS_DOM_QUARTERLY_AVG_FFIEC" hidden="1">"c13084"</definedName>
    <definedName name="IQ_LOANS_FARMERS_CHARGE_OFFS_FFIEC" hidden="1">"c13177"</definedName>
    <definedName name="IQ_LOANS_FARMERS_RECOV_FFIEC" hidden="1">"c13199"</definedName>
    <definedName name="IQ_LOANS_FINANCE_AGRICULTURAL_DUE_30_89_FFIEC" hidden="1">"c13270"</definedName>
    <definedName name="IQ_LOANS_FINANCE_AGRICULTURAL_DUE_90_FFIEC" hidden="1">"c13296"</definedName>
    <definedName name="IQ_LOANS_FINANCE_AGRICULTURAL_NON_ACCRUAL_FFIEC" hidden="1">"c13322"</definedName>
    <definedName name="IQ_LOANS_FINANCE_AGRICULTURAL_PROD_LL_REC_DOM_FFIEC" hidden="1">"c12909"</definedName>
    <definedName name="IQ_LOANS_FOR_SALE" hidden="1">"c666"</definedName>
    <definedName name="IQ_LOANS_FOREIGN_GOV_CHARGE_OFFS_FFIEC" hidden="1">"c13182"</definedName>
    <definedName name="IQ_LOANS_FOREIGN_GOV_DUE_30_89_FFIEC" hidden="1">"c13274"</definedName>
    <definedName name="IQ_LOANS_FOREIGN_GOV_DUE_90_FFIEC" hidden="1">"c13300"</definedName>
    <definedName name="IQ_LOANS_FOREIGN_GOV_LL_REC_DOM_FFIEC" hidden="1">"c12912"</definedName>
    <definedName name="IQ_LOANS_FOREIGN_GOV_NON_ACCRUAL_FFIEC" hidden="1">"c13326"</definedName>
    <definedName name="IQ_LOANS_FOREIGN_GOV_RECOV_FFIEC" hidden="1">"c13204"</definedName>
    <definedName name="IQ_LOANS_FOREIGN_INST_CHARGE_OFFS_FFIEC" hidden="1">"c13176"</definedName>
    <definedName name="IQ_LOANS_FOREIGN_INST_RECOV_FFIEC" hidden="1">"c13198"</definedName>
    <definedName name="IQ_LOANS_FOREIGN_LL_REC_FFIEC" hidden="1">"c12885"</definedName>
    <definedName name="IQ_LOANS_GOV_GUARANTEED_DUE_30_89_FFIEC" hidden="1">"c13281"</definedName>
    <definedName name="IQ_LOANS_GOV_GUARANTEED_DUE_90_FFIEC" hidden="1">"c13307"</definedName>
    <definedName name="IQ_LOANS_GOV_GUARANTEED_EXCL_GNMA_DUE_30_89_FFIEC" hidden="1">"c13282"</definedName>
    <definedName name="IQ_LOANS_GOV_GUARANTEED_EXCL_GNMA_DUE_90_FFIEC" hidden="1">"c13308"</definedName>
    <definedName name="IQ_LOANS_GOV_GUARANTEED_EXCL_GNMA_NON_ACCRUAL_FFIEC" hidden="1">"c13333"</definedName>
    <definedName name="IQ_LOANS_GOV_GUARANTEED_NON_ACCRUAL_FFIEC" hidden="1">"c13332"</definedName>
    <definedName name="IQ_LOANS_HELD_FOREIGN_FDIC" hidden="1">"c6315"</definedName>
    <definedName name="IQ_LOANS_INDIVIDUALS_FOREIGN_FFIEC" hidden="1">"c13480"</definedName>
    <definedName name="IQ_LOANS_LEASES_ASSETS_TOT_FFIEC" hidden="1">"c13437"</definedName>
    <definedName name="IQ_LOANS_LEASES_FAIR_VALUE_TOT_FFIEC" hidden="1">"c13209"</definedName>
    <definedName name="IQ_LOANS_LEASES_FOREIGN_FDIC" hidden="1">"c6383"</definedName>
    <definedName name="IQ_LOANS_LEASES_GROSS_FDIC" hidden="1">"c6323"</definedName>
    <definedName name="IQ_LOANS_LEASES_GROSS_FOREIGN_FDIC" hidden="1">"c6384"</definedName>
    <definedName name="IQ_LOANS_LEASES_HELD_SALE_FFIEC" hidden="1">"c12808"</definedName>
    <definedName name="IQ_LOANS_LEASES_HFI_FAIR_VALUE_TOT_FFIEC" hidden="1">"c15401"</definedName>
    <definedName name="IQ_LOANS_LEASES_HFI_LEVEL_1_FFIEC" hidden="1">"c15423"</definedName>
    <definedName name="IQ_LOANS_LEASES_HFI_LEVEL_2_FFIEC" hidden="1">"c15436"</definedName>
    <definedName name="IQ_LOANS_LEASES_HFI_LEVEL_3_FFIEC" hidden="1">"c15449"</definedName>
    <definedName name="IQ_LOANS_LEASES_HFS_FAIR_VALUE_TOT_FFIEC" hidden="1">"c15400"</definedName>
    <definedName name="IQ_LOANS_LEASES_HFS_LEVEL_1_FFIEC" hidden="1">"c15422"</definedName>
    <definedName name="IQ_LOANS_LEASES_HFS_LEVEL_2_FFIEC" hidden="1">"c15435"</definedName>
    <definedName name="IQ_LOANS_LEASES_HFS_LEVEL_3_FFIEC" hidden="1">"c15448"</definedName>
    <definedName name="IQ_LOANS_LEASES_LEVEL_1_FFIEC" hidden="1">"c13217"</definedName>
    <definedName name="IQ_LOANS_LEASES_LEVEL_2_FFIEC" hidden="1">"c13225"</definedName>
    <definedName name="IQ_LOANS_LEASES_LEVEL_3_FFIEC" hidden="1">"c13233"</definedName>
    <definedName name="IQ_LOANS_LEASES_NET_FDIC" hidden="1">"c6327"</definedName>
    <definedName name="IQ_LOANS_LEASES_NET_UNEARNED_FDIC" hidden="1">"c6325"</definedName>
    <definedName name="IQ_LOANS_LEASES_NET_UNEARNED_INC_ALLOWANCE_FFIEC" hidden="1">"c12811"</definedName>
    <definedName name="IQ_LOANS_LEASES_NET_UNEARNED_INCOME_FFIEC" hidden="1">"c12809"</definedName>
    <definedName name="IQ_LOANS_LEASES_QUARTERLY_AVG_FFIEC" hidden="1">"c13081"</definedName>
    <definedName name="IQ_LOANS_LOC_ASSETS_TOT_FFIEC" hidden="1">"c13441"</definedName>
    <definedName name="IQ_LOANS_NOT_SECURED_RE_FDIC" hidden="1">"c6381"</definedName>
    <definedName name="IQ_LOANS_PAST_DUE" hidden="1">"c667"</definedName>
    <definedName name="IQ_LOANS_PURCHASING_CARRYING_SECURITIES_LL_REC_DOM_FFIEC" hidden="1">"c12913"</definedName>
    <definedName name="IQ_LOANS_RECEIV_CURRENT" hidden="1">"c668"</definedName>
    <definedName name="IQ_LOANS_RECEIV_LT" hidden="1">"c669"</definedName>
    <definedName name="IQ_LOANS_RECEIV_LT_UTI" hidden="1">"c670"</definedName>
    <definedName name="IQ_LOANS_SEC_RE_FOREIGN_CHARGE_OFFS_FFIEC" hidden="1">"c13174"</definedName>
    <definedName name="IQ_LOANS_SEC_RE_FOREIGN_RECOV_FFIEC" hidden="1">"c13196"</definedName>
    <definedName name="IQ_LOANS_SECURED_1_4_DOM_QUARTERLY_AVG_FFIEC" hidden="1">"c13082"</definedName>
    <definedName name="IQ_LOANS_SECURED_BY_RE_CHARGE_OFFS_FDIC" hidden="1">"c6588"</definedName>
    <definedName name="IQ_LOANS_SECURED_BY_RE_RECOVERIES_FDIC" hidden="1">"c6607"</definedName>
    <definedName name="IQ_LOANS_SECURED_CONSTRUCTION_TRADING_DOM_FFIEC" hidden="1">"c12925"</definedName>
    <definedName name="IQ_LOANS_SECURED_FARMLAND_TRADING_DOM_FFIEC" hidden="1">"c12926"</definedName>
    <definedName name="IQ_LOANS_SECURED_NON_US_FDIC" hidden="1">"c6380"</definedName>
    <definedName name="IQ_LOANS_SECURED_RE_DOM_QUARTERLY_AVG_FFIEC" hidden="1">"c13083"</definedName>
    <definedName name="IQ_LOANS_SECURED_RE_FFIEC" hidden="1">"c12820"</definedName>
    <definedName name="IQ_LOANS_SECURED_RE_LL_REC_FFIEC" hidden="1">"c12883"</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ANS_US_INST_CHARGE_OFFS_FFIEC" hidden="1">"c13175"</definedName>
    <definedName name="IQ_LOANS_US_INST_RECOV_FFIEC" hidden="1">"c13197"</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AVAIL_SALE_EQUITY_SEC_T1_FFIEC" hidden="1">"c13132"</definedName>
    <definedName name="IQ_LOSS_LOSS_EXP" hidden="1">"c672"</definedName>
    <definedName name="IQ_LOSS_TO_NET_EARNED" hidden="1">"c2751"</definedName>
    <definedName name="IQ_LOW_SULFUR_CONTENT_RESERVES_COAL" hidden="1">"c15924"</definedName>
    <definedName name="IQ_LOW_SULFURE_RESERVES_TO_TOTAL_RESERVES_COAL" hidden="1">"c15961"</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MATURING_1YR_INT_SENSITIVITY_FFIEC" hidden="1">"c13097"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REPRICE_ASSETS_TOT_FFIEC" hidden="1">"c13453"</definedName>
    <definedName name="IQ_LT_DEBT_REPRICING_WITHIN_1_YR_INT_SENSITIVITY_FFIEC" hidden="1">"c13095"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RKETING_PROMOTION_EXPENSE" hidden="1">"c16035"</definedName>
    <definedName name="IQ_MATERIALS_SUPPLES_INVENTORY_COAL" hidden="1">"c15942"</definedName>
    <definedName name="IQ_MATURITY_DATE" hidden="1">"c2146"</definedName>
    <definedName name="IQ_MATURITY_ONE_YEAR_LESS_FDIC" hidden="1">"c6425"</definedName>
    <definedName name="IQ_MBS_INVEST_SECURITIES_FFIEC" hidden="1">"c13460"</definedName>
    <definedName name="IQ_MBS_OTHER_ISSUED_FNMA_OTHERS_AVAIL_SALE_FFIEC" hidden="1">"c12799"</definedName>
    <definedName name="IQ_MBS_OTHER_ISSUED_FNMA_OTHERS_FFIEC" hidden="1">"c12785"</definedName>
    <definedName name="IQ_MBS_PASS_THROUGH_FNMA_AVAIL_SALE_FFIEC" hidden="1">"c12797"</definedName>
    <definedName name="IQ_MBS_PASS_THROUGH_FNMA_FFIEC" hidden="1">"c12783"</definedName>
    <definedName name="IQ_MBS_PASS_THROUGH_GNMA_AVAIL_SALE_FFIEC" hidden="1">"c12796"</definedName>
    <definedName name="IQ_MBS_PASS_THROUGH_GNMA_FFIEC" hidden="1">"c12782"</definedName>
    <definedName name="IQ_MBS_PASS_THROUGH_ISSUED_FNMA_GNMA_TRADING_DOM_FFIEC" hidden="1">"c12921"</definedName>
    <definedName name="IQ_MBS_PASS_THROUGH_OTHER_AVAIL_SALE_FFIEC" hidden="1">"c12798"</definedName>
    <definedName name="IQ_MBS_PASS_THROUGH_OTHER_FFIEC" hidden="1">"c12784"</definedName>
    <definedName name="IQ_MBS_QUARTERLY_AVG_FFIEC" hidden="1">"c15471"</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COMMERCIAL_ASO_FEES" hidden="1">"c15862"</definedName>
    <definedName name="IQ_MC_COMMERCIAL_NON_RISK_MEMBERS" hidden="1">"c15835"</definedName>
    <definedName name="IQ_MC_COMMERCIAL_PREMIUMS" hidden="1">"c15852"</definedName>
    <definedName name="IQ_MC_DAYS_CLAIMS_PAYABLE" hidden="1">"c9937"</definedName>
    <definedName name="IQ_MC_DAYS_CLAIMS_PAYABLE_EXCL_CAPITATION" hidden="1">"c9938"</definedName>
    <definedName name="IQ_MC_DENTAL_MEMBERS" hidden="1">"c15832"</definedName>
    <definedName name="IQ_MC_DENTAL_PREMIUMS" hidden="1">"c15858"</definedName>
    <definedName name="IQ_MC_HMO_MEMBERS" hidden="1">"c15824"</definedName>
    <definedName name="IQ_MC_HMO_PREMIUMS" hidden="1">"c15850"</definedName>
    <definedName name="IQ_MC_INDEMNITY_MEMBERS" hidden="1">"c15825"</definedName>
    <definedName name="IQ_MC_INDEMNITY_PREMIUMS" hidden="1">"c15851"</definedName>
    <definedName name="IQ_MC_MEDICAID_ASO_FEES" hidden="1">"c15865"</definedName>
    <definedName name="IQ_MC_MEDICAID_MEMBERS" hidden="1">"c15830"</definedName>
    <definedName name="IQ_MC_MEDICAID_NON_RISK_MEMBERS" hidden="1">"c15838"</definedName>
    <definedName name="IQ_MC_MEDICAID_PREMIUMS" hidden="1">"c15856"</definedName>
    <definedName name="IQ_MC_MEDICAL_COST" hidden="1">"c15847"</definedName>
    <definedName name="IQ_MC_MEDICAL_COSTS_PMPM" hidden="1">"c9925"</definedName>
    <definedName name="IQ_MC_MEDICARE_ASO_FEES" hidden="1">"c15864"</definedName>
    <definedName name="IQ_MC_MEDICARE_MEMBERS" hidden="1">"c15828"</definedName>
    <definedName name="IQ_MC_MEDICARE_NON_RISK_MEMBERS" hidden="1">"c15837"</definedName>
    <definedName name="IQ_MC_MEDICARE_PART_D_MEMBERS" hidden="1">"c15829"</definedName>
    <definedName name="IQ_MC_MEDICARE_PART_D_PREMIUMS" hidden="1">"c15855"</definedName>
    <definedName name="IQ_MC_MEDICARE_PREMIUMS" hidden="1">"c15854"</definedName>
    <definedName name="IQ_MC_MILITARY_ASO_FEES" hidden="1">"c15863"</definedName>
    <definedName name="IQ_MC_MILITARY_MEMBERS" hidden="1">"c15827"</definedName>
    <definedName name="IQ_MC_MILITARY_NON_RISK_MEMBERS" hidden="1">"c15836"</definedName>
    <definedName name="IQ_MC_MILITARY_PREMIUMS" hidden="1">"c15853"</definedName>
    <definedName name="IQ_MC_NET_INVESTMENT_INCOME" hidden="1">"c15845"</definedName>
    <definedName name="IQ_MC_OTHER_REV" hidden="1">"c15846"</definedName>
    <definedName name="IQ_MC_PARENT_CASH" hidden="1">"c9942"</definedName>
    <definedName name="IQ_MC_PPO_POS_MEMBERS" hidden="1">"c15823"</definedName>
    <definedName name="IQ_MC_PPO_POS_PREMIUMS" hidden="1">"c15849"</definedName>
    <definedName name="IQ_MC_PREMIUMS" hidden="1">"c15861"</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PECIALTY_ASO_FEES" hidden="1">"c15867"</definedName>
    <definedName name="IQ_MC_SPECIALTY_NON_RISK_MEMBERS" hidden="1">"c15840"</definedName>
    <definedName name="IQ_MC_STATUTORY_SURPLUS" hidden="1">"c2772"</definedName>
    <definedName name="IQ_MC_TANGIBLE_EQUITY_MEDICAL_COST" hidden="1">"c15848"</definedName>
    <definedName name="IQ_MC_TANGIBLE_EQUITY_PER_MEMBER" hidden="1">"c15843"</definedName>
    <definedName name="IQ_MC_TOTAL_ASO_FEES" hidden="1">"c15868"</definedName>
    <definedName name="IQ_MC_TOTAL_COMMERCIAL_MEMBERS" hidden="1">"c15826"</definedName>
    <definedName name="IQ_MC_TOTAL_COVERED_LIVES" hidden="1">"c9919"</definedName>
    <definedName name="IQ_MC_TOTAL_EQUITY_PER_MEMBER" hidden="1">"c15842"</definedName>
    <definedName name="IQ_MC_TOTAL_GOVT_ASO_FEES" hidden="1">"c15866"</definedName>
    <definedName name="IQ_MC_TOTAL_GOVT_MEMBERS" hidden="1">"c15831"</definedName>
    <definedName name="IQ_MC_TOTAL_GOVT_NON_RISK_MEMBERS" hidden="1">"c15839"</definedName>
    <definedName name="IQ_MC_TOTAL_GOVT_PREMIUMS" hidden="1">"c15857"</definedName>
    <definedName name="IQ_MC_TOTAL_MEMBERSHIP" hidden="1">"c9922"</definedName>
    <definedName name="IQ_MC_TOTAL_MEMBERSHIP_CAPITATION" hidden="1">"c9923"</definedName>
    <definedName name="IQ_MC_TOTAL_OTHER_MEMBERS" hidden="1">"c15833"</definedName>
    <definedName name="IQ_MC_TOTAL_OTHER_PREMIUMS" hidden="1">"c15859"</definedName>
    <definedName name="IQ_MC_TOTAL_RESERVES_PER_MEMBER" hidden="1">"c15844"</definedName>
    <definedName name="IQ_MC_TOTAL_SEPCIALTY_MEMBERS" hidden="1">"c15834"</definedName>
    <definedName name="IQ_MC_TOTAL_SEPCIALTY_PREMIUMS" hidden="1">"c15860"</definedName>
    <definedName name="IQ_MC_TOTAL_STATUTORY_CAPITAL_SURPLUS_PER_MEMBER" hidden="1">"c15841"</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 hidden="1">"c8460"</definedName>
    <definedName name="IQ_MEDIAN_NEW_HOME_SALES_APR_FC_UNUSED_UNUSED_UNUSED" hidden="1">"c8460"</definedName>
    <definedName name="IQ_MEDIAN_NEW_HOME_SALES_APR_UNUSED" hidden="1">"c7580"</definedName>
    <definedName name="IQ_MEDIAN_NEW_HOME_SALES_APR_UNUSED_UNUSED_UNUSED" hidden="1">"c7580"</definedName>
    <definedName name="IQ_MEDIAN_NEW_HOME_SALES_FC_UNUSED" hidden="1">"c7800"</definedName>
    <definedName name="IQ_MEDIAN_NEW_HOME_SALES_FC_UNUSED_UNUSED_UNUSED" hidden="1">"c7800"</definedName>
    <definedName name="IQ_MEDIAN_NEW_HOME_SALES_POP_FC_UNUSED" hidden="1">"c8020"</definedName>
    <definedName name="IQ_MEDIAN_NEW_HOME_SALES_POP_FC_UNUSED_UNUSED_UNUSED" hidden="1">"c8020"</definedName>
    <definedName name="IQ_MEDIAN_NEW_HOME_SALES_POP_UNUSED" hidden="1">"c7140"</definedName>
    <definedName name="IQ_MEDIAN_NEW_HOME_SALES_POP_UNUSED_UNUSED_UNUSED" hidden="1">"c7140"</definedName>
    <definedName name="IQ_MEDIAN_NEW_HOME_SALES_UNUSED" hidden="1">"c6920"</definedName>
    <definedName name="IQ_MEDIAN_NEW_HOME_SALES_UNUSED_UNUSED_UNUSED" hidden="1">"c6920"</definedName>
    <definedName name="IQ_MEDIAN_NEW_HOME_SALES_YOY_FC_UNUSED" hidden="1">"c8240"</definedName>
    <definedName name="IQ_MEDIAN_NEW_HOME_SALES_YOY_FC_UNUSED_UNUSED_UNUSED" hidden="1">"c8240"</definedName>
    <definedName name="IQ_MEDIAN_NEW_HOME_SALES_YOY_UNUSED" hidden="1">"c7360"</definedName>
    <definedName name="IQ_MEDIAN_NEW_HOME_SALES_YOY_UNUSED_UNUSED_UNUSED" hidden="1">"c7360"</definedName>
    <definedName name="IQ_MEDIUM_SULFUR_CONTENT_RESERVES_COAL" hidden="1">"c15926"</definedName>
    <definedName name="IQ_MEDIUM_SULFURE_RESERVES_TO_TOTAL_RESERVES_COAL" hidden="1">"c15962"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SUPPLE" hidden="1">"c13810"</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LES_PASSED" hidden="1">"c2848"</definedName>
    <definedName name="IQ_MIN_USE_PER_SUB" hidden="1">"c15764"</definedName>
    <definedName name="IQ_MINE_DEVELOPMENT_GROSS_COAL" hidden="1">"c15940"</definedName>
    <definedName name="IQ_MINORITY_INT_AVG_ASSETS_FFIEC" hidden="1">"c13367"</definedName>
    <definedName name="IQ_MINORITY_INT_BS_FFIEC" hidden="1">"c12874"</definedName>
    <definedName name="IQ_MINORITY_INT_FFIEC" hidden="1">"c13031"</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NTUTES_USED_LOCAL" hidden="1">"c15808"</definedName>
    <definedName name="IQ_MINTUTES_USED_LONG_DIST" hidden="1">"c15809"</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MDA_NON_TRANS_ACCTS_FFIEC" hidden="1">"c15330"</definedName>
    <definedName name="IQ_MMDA_SAVINGS_TOT_DEPOSITS_FFIEC" hidden="1">"c13905"</definedName>
    <definedName name="IQ_MONEY_MARKET_ACCOUNTS_COMMERCIAL_BANK_SUBS_FFIEC" hidden="1">"c12947"</definedName>
    <definedName name="IQ_MONEY_MARKET_ACCOUNTS_OTHER_INSTITUTIONS_FFIEC" hidden="1">"c12952"</definedName>
    <definedName name="IQ_MONEY_MARKET_DEPOSIT_ACCOUNTS_FDIC" hidden="1">"c6553"</definedName>
    <definedName name="IQ_MONEY_MKT_DEPOSITS_TOTAL_DEPOSITS" hidden="1">"c15720"</definedName>
    <definedName name="IQ_MONEY_MKT_SAVINGS_ACCT_DEPOSITS_TOTAL_DEPOSITS" hidden="1">"c15722"</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DEBT_UNDER_CAPITAL_LEASES_FFIEC" hidden="1">"c15276"</definedName>
    <definedName name="IQ_MORTGAGE_SERV_RIGHTS" hidden="1">"c2242"</definedName>
    <definedName name="IQ_MORTGAGE_SERVICING_ASSETS_FFIEC" hidden="1">"c12838"</definedName>
    <definedName name="IQ_MORTGAGE_SERVICING_FDIC" hidden="1">"c6335"</definedName>
    <definedName name="IQ_MTD" hidden="1">800000</definedName>
    <definedName name="IQ_MTM_ADJ" hidden="1">"c16000"</definedName>
    <definedName name="IQ_MULTI_RES_PROPERTIES_TRADING_DOM_FFIEC" hidden="1">"c12930"</definedName>
    <definedName name="IQ_MULTIFAM_5_LOANS_TOT_LOANS_FFIEC" hidden="1">"c13869"</definedName>
    <definedName name="IQ_MULTIFAMILY_LOANS_GROSS_LOANS_FFIEC" hidden="1">"c13404"</definedName>
    <definedName name="IQ_MULTIFAMILY_LOANS_RISK_BASED_FFIEC" hidden="1">"c13425"</definedName>
    <definedName name="IQ_MULTIFAMILY_RES_DOM_FFIEC" hidden="1">"c15270"</definedName>
    <definedName name="IQ_MULTIFAMILY_RESIDENTIAL_LOANS_FDIC" hidden="1">"c6311"</definedName>
    <definedName name="IQ_MUNI_ADVALOREM_TAX" hidden="1">"c15144"</definedName>
    <definedName name="IQ_MUNI_AMT_TAX" hidden="1">"c15146"</definedName>
    <definedName name="IQ_MUNI_BANK_QUALIFIED" hidden="1">"c15148"</definedName>
    <definedName name="IQ_MUNI_DEP_TRUST_ELIGIBLE" hidden="1">"c15149"</definedName>
    <definedName name="IQ_MUNI_ECONOMIC_DEFEASANCE" hidden="1">"c15151"</definedName>
    <definedName name="IQ_MUNI_ESCROW" hidden="1">"c15228"</definedName>
    <definedName name="IQ_MUNI_FED_TAX" hidden="1">"c15147"</definedName>
    <definedName name="IQ_MUNI_LEGAL_DEFEASANCE" hidden="1">"c15150"</definedName>
    <definedName name="IQ_MUNI_OFFERING_TYPE" hidden="1">"c15143"</definedName>
    <definedName name="IQ_MUNI_OPTIONAL_REDEMPTION_DEFEASANCE" hidden="1">"c15152"</definedName>
    <definedName name="IQ_MUNI_PRE_REFUNDED_DATE" hidden="1">"c15154"</definedName>
    <definedName name="IQ_MUNI_PRE_REFUNDED_DATED_DATE" hidden="1">"c15156"</definedName>
    <definedName name="IQ_MUNI_PRE_REFUNDED_PRICE" hidden="1">"c15155"</definedName>
    <definedName name="IQ_MUNI_PRE_REFUNDED_TYPE" hidden="1">"c15153"</definedName>
    <definedName name="IQ_MUNI_PURPOSE" hidden="1">"c15226"</definedName>
    <definedName name="IQ_MUNI_STATE_TAX" hidden="1">"c15145"</definedName>
    <definedName name="IQ_MUNI_TERRITORY" hidden="1">"c15142"</definedName>
    <definedName name="IQ_MUNI_TYPE" hidden="1">"c15227"</definedName>
    <definedName name="IQ_MUNICIPAL_INVEST_SECURITIES_FFIEC" hidden="1">"c13459"</definedName>
    <definedName name="IQ_NAMES_REVISION_DATE_" hidden="1">41174.4516782407</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TIVE_COMPANY_NAME" hidden="1">"c13822"</definedName>
    <definedName name="IQ_NAV_RE" hidden="1">"c15996"</definedName>
    <definedName name="IQ_NAV_SHARE_RE" hidden="1">"c16011"</definedName>
    <definedName name="IQ_NCLS_CLOSED_END_1_4_FAM_LOANS_TOT_LOANS_FFIEC" hidden="1">"c13891"</definedName>
    <definedName name="IQ_NCLS_COMM_IND_LOANS_TOT_LOANS_FFIEC" hidden="1">"c13898"</definedName>
    <definedName name="IQ_NCLS_COMM_RE_FARM_LOANS_TOT_LOANS_FFIEC" hidden="1">"c13897"</definedName>
    <definedName name="IQ_NCLS_COMM_RE_NONFARM_NONRES_TOT_LOANS_FFIEC" hidden="1">"c13896"</definedName>
    <definedName name="IQ_NCLS_CONST_LAND_DEV_LOANS_TOT_LOANS_FFIEC" hidden="1">"c13890"</definedName>
    <definedName name="IQ_NCLS_CONSUMER_LOANS_TOT_LOANS_FFIEC" hidden="1">"c13899"</definedName>
    <definedName name="IQ_NCLS_FARM_LOANS_TOT_LOANS_FFIEC" hidden="1">"c13895"</definedName>
    <definedName name="IQ_NCLS_HOME_EQUITY_LOANS_TOT_LOANS_FFIEC" hidden="1">"c13892"</definedName>
    <definedName name="IQ_NCLS_MULTIFAM_5_LOANS_TOT_LOANS_FFIEC" hidden="1">"c13894"</definedName>
    <definedName name="IQ_NCLS_TOT_1_4_FAM_LOANS_TOT_LOANS_FFIEC" hidden="1">"c13893"</definedName>
    <definedName name="IQ_NCLS_TOT_LEASES_TOT_LOANS_FFIEC" hidden="1">"c13900"</definedName>
    <definedName name="IQ_NCLS_TOT_LOANS_TOT_LOANS_FFIEC" hidden="1">"c13901"</definedName>
    <definedName name="IQ_NCOS_CLOSED_END_1_4_FAM_LOANS_TOT_LOANS_FFIEC" hidden="1">"c13879"</definedName>
    <definedName name="IQ_NCOS_COMM_IND_LOANS_TOT_LOANS_FFIEC" hidden="1">"c13886"</definedName>
    <definedName name="IQ_NCOS_COMM_RE_FARM_LOANS_TOT_LOANS_FFIEC" hidden="1">"c13885"</definedName>
    <definedName name="IQ_NCOS_COMM_RE_NONFARM_NONRES_TOT_LOANS_FFIEC" hidden="1">"c13884"</definedName>
    <definedName name="IQ_NCOS_CONST_LAND_DEV_LOANS_TOT_LOANS_FFIEC" hidden="1">"c13878"</definedName>
    <definedName name="IQ_NCOS_CONSUMER_LOANS_TOT_LOANS_FFIEC" hidden="1">"c13887"</definedName>
    <definedName name="IQ_NCOS_FARM_LOANS_TOT_LOANS_FFIEC" hidden="1">"c13883"</definedName>
    <definedName name="IQ_NCOS_HOME_EQUITY_LOANS_TOT_LOANS_FFIEC" hidden="1">"c13880"</definedName>
    <definedName name="IQ_NCOS_MULTIFAM_5_LOANS_TOT_LOANS_FFIEC" hidden="1">"c13882"</definedName>
    <definedName name="IQ_NCOS_TOT_1_4_FAM_LOANS_TOT_LOANS_FFIEC" hidden="1">"c13881"</definedName>
    <definedName name="IQ_NCOS_TOT_LEASES_TOT_LOANS_FFIEC" hidden="1">"c13888"</definedName>
    <definedName name="IQ_NCOS_TOT_LOANS_TOT_LOANS_FFIEC" hidden="1">"c13889"</definedName>
    <definedName name="IQ_NEGATIVE_FAIR_VALUE_DERIVATIVES_BENEFICIARY_FFIEC" hidden="1">"c13124"</definedName>
    <definedName name="IQ_NEGATIVE_FAIR_VALUE_DERIVATIVES_GUARANTOR_FFIEC" hidden="1">"c13117"</definedName>
    <definedName name="IQ_NET_ADD_BASIC" hidden="1">"c15782"</definedName>
    <definedName name="IQ_NET_ADD_BBAND" hidden="1">"c15785"</definedName>
    <definedName name="IQ_NET_ADD_DIG" hidden="1">"c15783"</definedName>
    <definedName name="IQ_NET_ADD_PHONE" hidden="1">"c15786"</definedName>
    <definedName name="IQ_NET_ADD_POSTPAID_WIRELESS" hidden="1">"c15754"</definedName>
    <definedName name="IQ_NET_ADD_PREPAID_WIRELESS" hidden="1">"c15755"</definedName>
    <definedName name="IQ_NET_ADD_RESELL_WHOLESALE_WIRELESS" hidden="1">"c15756"</definedName>
    <definedName name="IQ_NET_ADD_RGU" hidden="1">"c15787"</definedName>
    <definedName name="IQ_NET_ADD_SATELLITE" hidden="1">"c15784"</definedName>
    <definedName name="IQ_NET_ADD_TOTAL_WIRELESS" hidden="1">"c15757"</definedName>
    <definedName name="IQ_NET_BOOKING_LOCATION_ADJUSTMENT_FOREIGN_FFIEC" hidden="1">"c15385"</definedName>
    <definedName name="IQ_NET_CHANGE" hidden="1">"c749"</definedName>
    <definedName name="IQ_NET_CHARGE_OFFS_FDIC" hidden="1">"c6641"</definedName>
    <definedName name="IQ_NET_CHARGE_OFFS_LOANS_FDIC" hidden="1">"c6751"</definedName>
    <definedName name="IQ_NET_CLAIM_ADJ_EXP_RESERVE_BOP" hidden="1">"c15877"</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EARNED" hidden="1">"c2734"</definedName>
    <definedName name="IQ_NET_FUNDS_PURCHASED_ASSETS_TOT_FFIEC" hidden="1">"c13448"</definedName>
    <definedName name="IQ_NET_GAIN_LOSS_OREO_EXP_FFIEC" hidden="1">"c15370"</definedName>
    <definedName name="IQ_NET_GAIN_LOSS_OREO_INC_FFIEC" hidden="1">"c15367"</definedName>
    <definedName name="IQ_NET_GAIN_LOSS_SALES_LOANS_EXP_FFIEC" hidden="1">"c15371"</definedName>
    <definedName name="IQ_NET_GAIN_LOSS_SALES_LOANS_INC_FFIEC" hidden="1">"c15368"</definedName>
    <definedName name="IQ_NET_GAIN_SALE_PREMISES_FIXED_ASSETS_EXP_FFIEC" hidden="1">"c15372"</definedName>
    <definedName name="IQ_NET_GAIN_SALE_PREMISES_FIXED_ASSETS_INC_FFIEC" hidden="1">"c15369"</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COME_HOMEBUILDING_SALES" hidden="1">"c15818"</definedName>
    <definedName name="IQ_NET_INCOME_LH_FFIEC" hidden="1">"c13110"</definedName>
    <definedName name="IQ_NET_INCOME_PC_FFIEC" hidden="1">"c13103"</definedName>
    <definedName name="IQ_NET_INCOME_SHE_FFIEC" hidden="1">"c12960"</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INCOME_AVG_ASSET" hidden="1">"c15706"</definedName>
    <definedName name="IQ_NET_INT_INCOME_FFIEC" hidden="1">"c13001"</definedName>
    <definedName name="IQ_NET_INT_INCOME_FTE_FFIEC" hidden="1">"c13036"</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INC_INTERNATIONAL_OPS_FFIEC" hidden="1">"c15375"</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CORE_DEPOSITS_FFIEC" hidden="1">"c13341"</definedName>
    <definedName name="IQ_NET_LOANS_DEPOSITS_FFIEC" hidden="1">"c13340"</definedName>
    <definedName name="IQ_NET_LOANS_EQUITY_FFIEC" hidden="1">"c13347"</definedName>
    <definedName name="IQ_NET_LOANS_LEASES_CORE_DEPOSITS_FDIC" hidden="1">"c6743"</definedName>
    <definedName name="IQ_NET_LOANS_LEASES_DEPOSITS_FDIC" hidden="1">"c6742"</definedName>
    <definedName name="IQ_NET_LOANS_TOTAL_DEPOSITS" hidden="1">"c779"</definedName>
    <definedName name="IQ_NET_LOSSES" hidden="1">"c15873"</definedName>
    <definedName name="IQ_NET_NONINTEREST_INC_EXP_INTERNATIONAL_OPS_FFIEC" hidden="1">"c15387"</definedName>
    <definedName name="IQ_NET_OPERATING_INCOME_ASSETS_FDIC" hidden="1">"c6729"</definedName>
    <definedName name="IQ_NET_PREMIUM_WRITTEN_STATUTORY_SURPLUS" hidden="1">"c15880"</definedName>
    <definedName name="IQ_NET_PREMIUMS_WRITTEN_AVG_ASSETS" hidden="1">"c15888"</definedName>
    <definedName name="IQ_NET_PREMIUMS_WRITTEN_AVG_EQUITY" hidden="1">"c15891"</definedName>
    <definedName name="IQ_NET_PREMIUMS_WRITTEN_AVG_STATUTORY_SURPLUS" hidden="1">"c15890"</definedName>
    <definedName name="IQ_NET_PREMIUMS_WRITTEN_GROSS_PREMIUMS_WRITTEN" hidden="1">"c15889"</definedName>
    <definedName name="IQ_NET_RENTAL_EXP_FN" hidden="1">"c780"</definedName>
    <definedName name="IQ_NET_SECURITIZATION_INC_FOREIGN_FFIEC" hidden="1">"c15379"</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WS" hidden="1">"c13743"</definedName>
    <definedName name="IQ_NEWS_DATE" hidden="1">"c13746"</definedName>
    <definedName name="IQ_NEWS_SOURCE" hidden="1">"c13745"</definedName>
    <definedName name="IQ_NEWS_TIME" hidden="1">"c13759"</definedName>
    <definedName name="IQ_NEWS_URL" hidden="1">"c13744"</definedName>
    <definedName name="IQ_NEXT_CALL_DATE" hidden="1">"c2198"</definedName>
    <definedName name="IQ_NEXT_CALL_PRICE" hidden="1">"c2199"</definedName>
    <definedName name="IQ_NEXT_EARNINGS_DATE" hidden="1">"c13592"</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AVG_ASSETS_FFIEC" hidden="1">"c13370"</definedName>
    <definedName name="IQ_NI_BANK_AND_NONCONTROLLING_INTEREST_FFIEC" hidden="1">"c15365"</definedName>
    <definedName name="IQ_NI_BEFORE_CAPITALIZED" hidden="1">"c792"</definedName>
    <definedName name="IQ_NI_BEFORE_INTERNAL_ALLOCATIONS_FOREIGN_FFIEC" hidden="1">"c15393"</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FFIEC" hidden="1">"c13034"</definedName>
    <definedName name="IQ_NI_MARGIN" hidden="1">"c794"</definedName>
    <definedName name="IQ_NI_NON_CONTROLLING_INTERESTS_FFIEC" hidden="1">"c15366"</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SFAS" hidden="1">"c795"</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I_INCL_UNCONSOL" hidden="1">"c16068"</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_ALLOW_RECEIVABLES_FFIEC" hidden="1">"c13353"</definedName>
    <definedName name="IQ_NON_ACCRUAL_ASSET_SOLD_DURING_QTR_FFIEC" hidden="1">"c15350"</definedName>
    <definedName name="IQ_NON_ACCRUAL_LOANS" hidden="1">"c796"</definedName>
    <definedName name="IQ_NON_CASH" hidden="1">"c1399"</definedName>
    <definedName name="IQ_NON_CASH_ITEMS" hidden="1">"c797"</definedName>
    <definedName name="IQ_NON_CD_DEPOSITS" hidden="1">"c15718"</definedName>
    <definedName name="IQ_NON_CD_DEPOSITS_TOTAL_DEPOSITS" hidden="1">"c15725"</definedName>
    <definedName name="IQ_NON_CURRENT_LOANS_FFIEC" hidden="1">"c13860"</definedName>
    <definedName name="IQ_NON_FARM_NONRES_PROPERTIES_TRADING_DOM_FFIEC" hidden="1">"c12931"</definedName>
    <definedName name="IQ_NON_INS_EXP" hidden="1">"c798"</definedName>
    <definedName name="IQ_NON_INS_REV" hidden="1">"c799"</definedName>
    <definedName name="IQ_NON_INT_BAL_OTHER_INSTITUTIONS_FFIEC" hidden="1">"c12950"</definedName>
    <definedName name="IQ_NON_INT_BEAR_CD" hidden="1">"c800"</definedName>
    <definedName name="IQ_NON_INT_BEARING_DEPOSITS" hidden="1">"c800"</definedName>
    <definedName name="IQ_NON_INT_DEPOSITS_DOM_FFIEC" hidden="1">"c12851"</definedName>
    <definedName name="IQ_NON_INT_DEPOSITS_FOREIGN_FFIEC" hidden="1">"c12854"</definedName>
    <definedName name="IQ_NON_INT_EXP" hidden="1">"c801"</definedName>
    <definedName name="IQ_NON_INT_EXP_AVG_ASSETS_FFIEC" hidden="1">"c18878"</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EXPENSE_AVG_ASSET" hidden="1">"c15708"</definedName>
    <definedName name="IQ_NON_INT_EXPENSE_FFIEC" hidden="1">"c13028"</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AVG_ASSETS_FFIEC" hidden="1">"c13359"</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_INC_OPERATING_INC_FFIEC" hidden="1">"c13382"</definedName>
    <definedName name="IQ_NON_INT_INCOME_AVG_ASSET" hidden="1">"c15707"</definedName>
    <definedName name="IQ_NON_INT_INCOME_FFIEC" hidden="1">"c13017"</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EQUITY" hidden="1">"c15702"</definedName>
    <definedName name="IQ_NON_PERF_ASSETS_LOANS_OREO" hidden="1">"c15701"</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ASSETS_FFIEC" hidden="1">"c13859"</definedName>
    <definedName name="IQ_NON_PERFORMING_LOANS" hidden="1">"c827"</definedName>
    <definedName name="IQ_NON_PERFORMING_LOANS_FFIEC" hidden="1">"c13861"</definedName>
    <definedName name="IQ_NON_RE_DA" hidden="1">"c16179"</definedName>
    <definedName name="IQ_NON_RENTAL_NOI" hidden="1">"c16066"</definedName>
    <definedName name="IQ_NON_RENTAL_OPERATING_EXPENSE" hidden="1">"c16046"</definedName>
    <definedName name="IQ_NON_US_ADDRESS_LEASE_FIN_REC_FFIEC" hidden="1">"c13625"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INCOME_AMORT_CLOSED_END_LOANS_FFIEC" hidden="1">"c13078"</definedName>
    <definedName name="IQ_NONCASH_PENSION_EXP" hidden="1">"c3000"</definedName>
    <definedName name="IQ_NONCORE_ASSETS_TOT_FFIEC" hidden="1">"c13443"</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NONRES_DOM_FFIEC" hidden="1">"c15271"</definedName>
    <definedName name="IQ_NONFARM_NONRES_GROSS_LOANS_FFIEC" hidden="1">"c13405"</definedName>
    <definedName name="IQ_NONFARM_NONRES_LL_REC_DOM_FFIEC" hidden="1">"c13626"</definedName>
    <definedName name="IQ_NONFARM_NONRES_RISK_BASED_FFIEC" hidden="1">"c13426"</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CASH_FFIEC" hidden="1">"c12774"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_FOREIGN_FFIEC" hidden="1">"c15376"</definedName>
    <definedName name="IQ_NONINTEREST_INCOME_EARNING_ASSETS_FDIC" hidden="1">"c6727"</definedName>
    <definedName name="IQ_NONMORTGAGE_SERVICING_FDIC" hidden="1">"c6336"</definedName>
    <definedName name="IQ_NONQUALIFYING_PREFERRED_T1_FFIEC" hidden="1">"c13134"</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 hidden="1">"c8468"</definedName>
    <definedName name="IQ_NONRES_FIXED_INVEST_PRIV_APR_FC_UNUSED_UNUSED_UNUSED" hidden="1">"c8468"</definedName>
    <definedName name="IQ_NONRES_FIXED_INVEST_PRIV_APR_UNUSED" hidden="1">"c7588"</definedName>
    <definedName name="IQ_NONRES_FIXED_INVEST_PRIV_APR_UNUSED_UNUSED_UNUSED" hidden="1">"c7588"</definedName>
    <definedName name="IQ_NONRES_FIXED_INVEST_PRIV_FC_UNUSED" hidden="1">"c7808"</definedName>
    <definedName name="IQ_NONRES_FIXED_INVEST_PRIV_FC_UNUSED_UNUSED_UNUSED" hidden="1">"c7808"</definedName>
    <definedName name="IQ_NONRES_FIXED_INVEST_PRIV_POP_FC_UNUSED" hidden="1">"c8028"</definedName>
    <definedName name="IQ_NONRES_FIXED_INVEST_PRIV_POP_FC_UNUSED_UNUSED_UNUSED" hidden="1">"c8028"</definedName>
    <definedName name="IQ_NONRES_FIXED_INVEST_PRIV_POP_UNUSED" hidden="1">"c7148"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 hidden="1">"c6928"</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 hidden="1">"c8248"</definedName>
    <definedName name="IQ_NONRES_FIXED_INVEST_PRIV_YOY_FC_UNUSED_UNUSED_UNUSED" hidden="1">"c8248"</definedName>
    <definedName name="IQ_NONRES_FIXED_INVEST_PRIV_YOY_UNUSED" hidden="1">"c7368"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DING_SECURITIES_FAIR_VALUE_TOT_FFIEC" hidden="1">"c13211"</definedName>
    <definedName name="IQ_NONTRADING_SECURITIES_LEVEL_1_FFIEC" hidden="1">"c13219"</definedName>
    <definedName name="IQ_NONTRADING_SECURITIES_LEVEL_2_FFIEC" hidden="1">"c13227"</definedName>
    <definedName name="IQ_NONTRADING_SECURITIES_LEVEL_3_FFIEC" hidden="1">"c13235"</definedName>
    <definedName name="IQ_NONTRANSACTION_ACCOUNTS_FDIC" hidden="1">"c6552"</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AMT_DERIVATIVES_BENEFICIARY_FFIEC" hidden="1">"c13118"</definedName>
    <definedName name="IQ_NOTIONAL_AMT_DERIVATIVES_GUARANTOR_FFIEC" hidden="1">"c13111"</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OW_ATS_ACCOUNTS_COMMERCIAL_BANK_SUBS_FFIEC" hidden="1">"c12946"</definedName>
    <definedName name="IQ_NOW_ATS_ACCOUNTS_OTHER_INSTITUTIONS_FFIEC" hidden="1">"c12951"</definedName>
    <definedName name="IQ_NOW_OTHER_TRANS_ACCTS_TOT_DEPOSITS_FFIEC" hidden="1">"c13903"</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_CONTRIBUTORS" hidden="1">"c13739"</definedName>
    <definedName name="IQ_NUMBER_ADRHOLDERS" hidden="1">"c1970"</definedName>
    <definedName name="IQ_NUMBER_CELL_SITES" hidden="1">"c15762"</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NUMBER_WIRELESS_TOWERS" hidden="1">"c15766"</definedName>
    <definedName name="IQ_OBLIGATION_STATES_POLI_SUBD_US_LL_REC_DOM_FFIEC" hidden="1">"c15295"</definedName>
    <definedName name="IQ_OBLIGATION_STATES_POLI_SUBD_US_LL_REC_FFIEC" hidden="1">"c15294"</definedName>
    <definedName name="IQ_OBLIGATIONS_OF_STATES_TOTAL_LOANS_FOREIGN_FDIC" hidden="1">"c6447"</definedName>
    <definedName name="IQ_OBLIGATIONS_STATES_FDIC" hidden="1">"c6431"</definedName>
    <definedName name="IQ_OCCUPANCY_CONSOL" hidden="1">"c8840"</definedName>
    <definedName name="IQ_OCCUPANCY_EXP_AVG_ASSETS_FFIEC" hidden="1">"c13372"</definedName>
    <definedName name="IQ_OCCUPANCY_EXP_OPERATING_INC_FFIEC" hidden="1">"c13380"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"c12732"</definedName>
    <definedName name="IQ_OG_DAILY_PRDUCTION_GROWTH_GAS_EQUIVALENT" hidden="1">"c12733"</definedName>
    <definedName name="IQ_OG_DAILY_PRDUCTION_GROWTH_NGL" hidden="1">"c12734"</definedName>
    <definedName name="IQ_OG_DAILY_PRDUCTION_GROWTH_OIL" hidden="1">"c12735"</definedName>
    <definedName name="IQ_OG_DAILY_PRDUCTION_GROWTH_OIL_EQUIVALENT" hidden="1">"c12736"</definedName>
    <definedName name="IQ_OG_DAILY_PRODUCTION_GROWTH_GAS" hidden="1">"c10073"</definedName>
    <definedName name="IQ_OG_DAILY_PRODUCTION_GROWTH_GAS_EQUIVALENT" hidden="1">"c10076"</definedName>
    <definedName name="IQ_OG_DAILY_PRODUCTION_GROWTH_NGL" hidden="1">"c10074"</definedName>
    <definedName name="IQ_OG_DAILY_PRODUCTION_GROWTH_OIL" hidden="1">"c10072"</definedName>
    <definedName name="IQ_OG_DAILY_PRO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PRODUCTIVE_WELLS_DRILLED_GAS" hidden="1">"c15907"</definedName>
    <definedName name="IQ_OG_GROSS_DEVELOPMENT_PRODUCTIVE_WELLS_DRILLED_OIL" hidden="1">"c15906"</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PRODUCTIVE_WELLS_DRILLED_GAS" hidden="1">"c15905"</definedName>
    <definedName name="IQ_OG_GROSS_EXPLORATORY_PRODUCTIVE_WELLS_DRILLED_OIL" hidden="1">"c15904"</definedName>
    <definedName name="IQ_OG_GROSS_EXPLORATORY_TOTAL_WELLS_DRILLED" hidden="1">"c10096"</definedName>
    <definedName name="IQ_OG_GROSS_OPERATED_WELLS" hidden="1">"c10092"</definedName>
    <definedName name="IQ_OG_GROSS_PRODUCING_WELLS_GAS" hidden="1">"c15897"</definedName>
    <definedName name="IQ_OG_GROSS_PRODUCING_WELLS_OIL" hidden="1">"c15896"</definedName>
    <definedName name="IQ_OG_GROSS_PRODUCTIVE_WELLS_DRILLED_GAS" hidden="1">"c15901"</definedName>
    <definedName name="IQ_OG_GROSS_PRODUCTIVE_WELLS_DRILLED_OIL" hidden="1">"c15900"</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PRODUCTIVE_WELLS_DRILLED_GAS" hidden="1">"c15911"</definedName>
    <definedName name="IQ_OG_NET_DEVELOPMENT_PRODUCTIVE_WELLS_DRILLED_OIL" hidden="1">"c15910"</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PRODUCTIVE_WELLS_DRILLED_GAS" hidden="1">"c15909"</definedName>
    <definedName name="IQ_OG_NET_EXPLORATORY_PRODUCTIVE_WELLS_DRILLED_OIL" hidden="1">"c15908"</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ING_WELLS_GAS" hidden="1">"c15899"</definedName>
    <definedName name="IQ_OG_NET_PRODUCING_WELLS_OIL" hidden="1">"c15898"</definedName>
    <definedName name="IQ_OG_NET_PRODUCTIVE_WELLS_DRILLED_GAS" hidden="1">"c15903"</definedName>
    <definedName name="IQ_OG_NET_PRODUCTIVE_WELLS_DRILLED_OIL" hidden="1">"c15902"</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"c12737"</definedName>
    <definedName name="IQ_OG_PRDUCTION_GROWTH_GAS_EQUIVALENT" hidden="1">"c12738"</definedName>
    <definedName name="IQ_OG_PRDUCTION_GROWTH_NGL" hidden="1">"c12739"</definedName>
    <definedName name="IQ_OG_PRDUCTION_GROWTH_OIL" hidden="1">"c12740"</definedName>
    <definedName name="IQ_OG_PRDUCTION_GROWTH_OIL_EQUIVALENT" hidden="1">"c12741"</definedName>
    <definedName name="IQ_OG_PRDUCTION_GROWTH_TOAL" hidden="1">"c12742"</definedName>
    <definedName name="IQ_OG_PRODUCTION_GAS" hidden="1">"c2047"</definedName>
    <definedName name="IQ_OG_PRODUCTION_GROWTH_GAS" hidden="1">"c10067"</definedName>
    <definedName name="IQ_OG_PRODUCTION_GROWTH_GAS_EQUIVALENT" hidden="1">"c10070"</definedName>
    <definedName name="IQ_OG_PRODUCTION_GROWTH_NGL" hidden="1">"c10068"</definedName>
    <definedName name="IQ_OG_PRODUCTION_GROWTH_OIL" hidden="1">"c10066"</definedName>
    <definedName name="IQ_OG_PRODUCTION_GROWTH_OIL_EQUIVALENT" hidden="1">"c10069"</definedName>
    <definedName name="IQ_OG_PRODUCTION_GROWTH_TOTAL" hidden="1">"c10071"</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 hidden="1">"c6240"</definedName>
    <definedName name="IQ_OPER_INC_REIT" hidden="1">"c853"</definedName>
    <definedName name="IQ_OPER_INC_UTI" hidden="1">"c854"</definedName>
    <definedName name="IQ_OPERATING_EXP_AVG_ASSETS_FFIEC" hidden="1">"c13373"</definedName>
    <definedName name="IQ_OPERATING_INC_AVG_ASSETS_FFIEC" hidden="1">"c13368"</definedName>
    <definedName name="IQ_OPERATING_INC_TE_AVG_ASSETS_FFIEC" hidden="1">"c13360"</definedName>
    <definedName name="IQ_OPERATING_NOI_AVG_GROSS_PROP" hidden="1">"c16058"</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FIEC" hidden="1">"c12831"</definedName>
    <definedName name="IQ_OREO_FOREIGN_FDIC" hidden="1">"c6460"</definedName>
    <definedName name="IQ_OREO_FOREIGN_FFIEC" hidden="1">"c15273"</definedName>
    <definedName name="IQ_OREO_MULTI_FAMILY_RESIDENTIAL_FDIC" hidden="1">"c6455"</definedName>
    <definedName name="IQ_OREO_OTHER_FFIEC" hidden="1">"c12833"</definedName>
    <definedName name="IQ_OTHER_ADDITIONS_T1_FFIEC" hidden="1">"c13142"</definedName>
    <definedName name="IQ_OTHER_ADDITIONS_T2_FFIEC" hidden="1">"c13148"</definedName>
    <definedName name="IQ_OTHER_ADJ_CLAIM_ADJ_EXP_INCURRED" hidden="1">"c15878"</definedName>
    <definedName name="IQ_OTHER_ADJ_CLAIM_ADJ_EXP_PAID" hidden="1">"c15879"</definedName>
    <definedName name="IQ_OTHER_ADJ_RESERVE_BOP" hidden="1">"c15876"</definedName>
    <definedName name="IQ_OTHER_ADJ_RESERVES" hidden="1">"c15882"</definedName>
    <definedName name="IQ_OTHER_ADJUST_GROSS_LOANS" hidden="1">"c859"</definedName>
    <definedName name="IQ_OTHER_ADJUSTMENTS_COVERED" hidden="1">"c9961"</definedName>
    <definedName name="IQ_OTHER_ADJUSTMENTS_FFIEC" hidden="1">"c12972"</definedName>
    <definedName name="IQ_OTHER_ADJUSTMENTS_GROUP" hidden="1">"c9947"</definedName>
    <definedName name="IQ_OTHER_AFFO" hidden="1">"c16180"</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FIEC" hidden="1">"c12848"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TOTAL_FFIEC" hidden="1">"c12841"</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BORROWED_MONEY_FAIR_VALUE_TOT_FFIEC" hidden="1">"c15409"</definedName>
    <definedName name="IQ_OTHER_BORROWED_MONEY_FFIEC" hidden="1">"c12862"</definedName>
    <definedName name="IQ_OTHER_BORROWED_MONEY_LEVEL_1_FFIEC" hidden="1">"c15431"</definedName>
    <definedName name="IQ_OTHER_BORROWED_MONEY_LEVEL_2_FFIEC" hidden="1">"c15444"</definedName>
    <definedName name="IQ_OTHER_BORROWED_MONEY_LEVEL_3_FFIEC" hidden="1">"c15457"</definedName>
    <definedName name="IQ_OTHER_BORROWED_MONEY_LT_FFIEC" hidden="1">"c12865"</definedName>
    <definedName name="IQ_OTHER_BORROWED_MONEY_ST_FFIEC" hidden="1">"c12864"</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OMPREHENSIVE_INCOME_FFIEC" hidden="1">"c12970"</definedName>
    <definedName name="IQ_OTHER_CONSTRUCTION_GROSS_LOANS_FFIEC" hidden="1">"c13403"</definedName>
    <definedName name="IQ_OTHER_CONSTRUCTION_LOANS_DUE_30_89_FFIEC" hidden="1">"c13258"</definedName>
    <definedName name="IQ_OTHER_CONSTRUCTION_LOANS_DUE_90_FFIEC" hidden="1">"c13286"</definedName>
    <definedName name="IQ_OTHER_CONSTRUCTION_LOANS_NON_ACCRUAL_FFIEC" hidden="1">"c13312"</definedName>
    <definedName name="IQ_OTHER_CONSTRUCTION_LOANS_UNUSED_FFIEC" hidden="1">"c13245"</definedName>
    <definedName name="IQ_OTHER_CONSTRUCTION_RISK_BASED_FFIEC" hidden="1">"c13424"</definedName>
    <definedName name="IQ_OTHER_CONSUMER_LL_REC_FFIEC" hidden="1">"c12891"</definedName>
    <definedName name="IQ_OTHER_CONSUMER_LOANS_FFIEC" hidden="1">"c12824"</definedName>
    <definedName name="IQ_OTHER_CONSUMER_LOANS_TRADING_DOM_FFIEC" hidden="1">"c12935"</definedName>
    <definedName name="IQ_OTHER_CURRENT_ASSETS" hidden="1">"c1403"</definedName>
    <definedName name="IQ_OTHER_CURRENT_LIAB" hidden="1">"c1404"</definedName>
    <definedName name="IQ_OTHER_DEBT" hidden="1">"c2507"</definedName>
    <definedName name="IQ_OTHER_DEBT_PCT" hidden="1">"c2508"</definedName>
    <definedName name="IQ_OTHER_DEBT_SEC_DOM_AVAIL_SALE_FFIEC" hidden="1">"c12803"</definedName>
    <definedName name="IQ_OTHER_DEBT_SEC_FOREIGN_AVAIL_SALE_FFIEC" hidden="1">"c12804"</definedName>
    <definedName name="IQ_OTHER_DEBT_SEC_INVEST_SECURITIES_FFIEC" hidden="1">"c13462"</definedName>
    <definedName name="IQ_OTHER_DEBT_SEC_TRADING_DOM_FFIEC" hidden="1">"c12924"</definedName>
    <definedName name="IQ_OTHER_DEBT_SEC_TRADING_FFIEC" hidden="1">"c12819"</definedName>
    <definedName name="IQ_OTHER_DEBT_SECURITIES_DOM_FFIEC" hidden="1">"c12789"</definedName>
    <definedName name="IQ_OTHER_DEBT_SECURITIES_FOREIGN_FFIEC" hidden="1">"c12790"</definedName>
    <definedName name="IQ_OTHER_DEBT_SECURITIES_QUARTERLY_AVG_FFIEC" hidden="1">"c15473"</definedName>
    <definedName name="IQ_OTHER_DEDUCTIONS_LEVERAGE_RATIO_FFIEC" hidden="1">"c13158"</definedName>
    <definedName name="IQ_OTHER_DEP" hidden="1">"c885"</definedName>
    <definedName name="IQ_OTHER_DEPOSITORY_INSTITUTIONS_LOANS_FDIC" hidden="1">"c6436"</definedName>
    <definedName name="IQ_OTHER_DEPOSITORY_INSTITUTIONS_TOTAL_LOANS_FOREIGN_FDIC" hidden="1">"c6442"</definedName>
    <definedName name="IQ_OTHER_DEPOSITS_FFIEC" hidden="1">"c12994"</definedName>
    <definedName name="IQ_OTHER_DEPOSITS_TOTAL_DEPOSITS" hidden="1">"c15724"</definedName>
    <definedName name="IQ_OTHER_DERIVATIVES_BENEFICIARY_FFIEC" hidden="1">"c13122"</definedName>
    <definedName name="IQ_OTHER_DERIVATIVES_GUARANTOR_FFIEC" hidden="1">"c13115"</definedName>
    <definedName name="IQ_OTHER_DEVELOPMENT_EXPENSE" hidden="1">"c16041"</definedName>
    <definedName name="IQ_OTHER_DEVELOPMENT_REVENUE" hidden="1">"c16025"</definedName>
    <definedName name="IQ_OTHER_DOMESTIC_DEBT_SECURITIES_FDIC" hidden="1">"c6302"</definedName>
    <definedName name="IQ_OTHER_EARNING" hidden="1">"c1609"</definedName>
    <definedName name="IQ_OTHER_EPRA_NAV_ADJ" hidden="1">"c16004"</definedName>
    <definedName name="IQ_OTHER_EPRA_NNAV_ADJ" hidden="1">"c16009"</definedName>
    <definedName name="IQ_OTHER_EQUITY" hidden="1">"c886"</definedName>
    <definedName name="IQ_OTHER_EQUITY_BNK" hidden="1">"c887"</definedName>
    <definedName name="IQ_OTHER_EQUITY_BR" hidden="1">"c888"</definedName>
    <definedName name="IQ_OTHER_EQUITY_CAPITAL_COMPS_FFIEC" hidden="1">"c12880"</definedName>
    <definedName name="IQ_OTHER_EQUITY_FFIEC" hidden="1">"c12879"</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EXP_OPERATING_INC_FFIEC" hidden="1">"c13381"</definedName>
    <definedName name="IQ_OTHER_FAD" hidden="1">"c16184"</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FOREIGN_LOANS_FOREIGN_FFIEC" hidden="1">"c13482"</definedName>
    <definedName name="IQ_OTHER_IBF_DEPOSIT_LIABILITIES_FFIEC" hidden="1">"c15301"</definedName>
    <definedName name="IQ_OTHER_INDIVIDUAL_FAMILY_DOM_QUARTERLY_AVG_FFIEC" hidden="1">"c15481"</definedName>
    <definedName name="IQ_OTHER_INSURANCE_FEES_FDIC" hidden="1">"c6672"</definedName>
    <definedName name="IQ_OTHER_INSURANCE_PREMIUMS_FFIEC" hidden="1">"c13071"</definedName>
    <definedName name="IQ_OTHER_INT_EXPENSE_FFIEC" hidden="1">"c12999"</definedName>
    <definedName name="IQ_OTHER_INT_INCOME_FFIEC" hidden="1">"c12988"</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ASSETS_FFIEC" hidden="1">"c12837"</definedName>
    <definedName name="IQ_OTHER_INTANGIBLE_ASSETS_TOT_FFIEC" hidden="1">"c12840"</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EASES_DUE_30_89_FFIEC" hidden="1">"c13278"</definedName>
    <definedName name="IQ_OTHER_LEASES_DUE_90_FFIEC" hidden="1">"c13304"</definedName>
    <definedName name="IQ_OTHER_LEASES_LL_REC_FFIEC" hidden="1">"c12896"</definedName>
    <definedName name="IQ_OTHER_LEASES_NON_ACCRUAL_FFIEC" hidden="1">"c13330"</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IABILITIES_FFIEC" hidden="1">"c12872"</definedName>
    <definedName name="IQ_OTHER_LIABILITIES_TOTAL_FFIEC" hidden="1">"c12869"</definedName>
    <definedName name="IQ_OTHER_LL_REC_FFIEC" hidden="1">"c12894"</definedName>
    <definedName name="IQ_OTHER_LOANS" hidden="1">"c945"</definedName>
    <definedName name="IQ_OTHER_LOANS_CHARGE_OFFS_FDIC" hidden="1">"c6601"</definedName>
    <definedName name="IQ_OTHER_LOANS_DUE_30_89_FFIEC" hidden="1">"c13275"</definedName>
    <definedName name="IQ_OTHER_LOANS_DUE_90_FFIEC" hidden="1">"c13301"</definedName>
    <definedName name="IQ_OTHER_LOANS_FFIEC" hidden="1">"c12825"</definedName>
    <definedName name="IQ_OTHER_LOANS_FOREIGN_FDIC" hidden="1">"c6446"</definedName>
    <definedName name="IQ_OTHER_LOANS_GROSS_LOANS_FFIEC" hidden="1">"c13414"</definedName>
    <definedName name="IQ_OTHER_LOANS_INDIVIDUALS_CHARGE_OFFS_FFIEC" hidden="1">"c13181"</definedName>
    <definedName name="IQ_OTHER_LOANS_INDIVIDUALS_DUE_30_89_FFIEC" hidden="1">"c13273"</definedName>
    <definedName name="IQ_OTHER_LOANS_INDIVIDUALS_DUE_90_FFIEC" hidden="1">"c13299"</definedName>
    <definedName name="IQ_OTHER_LOANS_INDIVIDUALS_NON_ACCRUAL_FFIEC" hidden="1">"c13325"</definedName>
    <definedName name="IQ_OTHER_LOANS_INDIVIDUALS_RECOV_FFIEC" hidden="1">"c13203"</definedName>
    <definedName name="IQ_OTHER_LOANS_LEASES_FDIC" hidden="1">"c6322"</definedName>
    <definedName name="IQ_OTHER_LOANS_LL_REC_DOM_FFIEC" hidden="1">"c12914"</definedName>
    <definedName name="IQ_OTHER_LOANS_NET_CHARGE_OFFS_FDIC" hidden="1">"c6639"</definedName>
    <definedName name="IQ_OTHER_LOANS_NON_ACCRUAL_FFIEC" hidden="1">"c13327"</definedName>
    <definedName name="IQ_OTHER_LOANS_RECOVERIES_FDIC" hidden="1">"c6620"</definedName>
    <definedName name="IQ_OTHER_LOANS_RISK_BASED_FFIEC" hidden="1">"c13435"</definedName>
    <definedName name="IQ_OTHER_LOANS_TOTAL_FDIC" hidden="1">"c6432"</definedName>
    <definedName name="IQ_OTHER_LOANS_TOTAL_LOANS" hidden="1">"c15716"</definedName>
    <definedName name="IQ_OTHER_LOANS_TRADING_DOM_FFIEC" hidden="1">"c12936"</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MBS_AVAIL_SALE_FFIEC" hidden="1">"c12801"</definedName>
    <definedName name="IQ_OTHER_MBS_FFIEC" hidden="1">"c12787"</definedName>
    <definedName name="IQ_OTHER_MBS_ISSUED_FNMA_GNMA_TRADING_DOM_FFIEC" hidden="1">"c12922"</definedName>
    <definedName name="IQ_OTHER_MBS_ISSUED_FNMA_GNMA_TRADING_FFIEC" hidden="1">"c12817"</definedName>
    <definedName name="IQ_OTHER_MBS_TRADING_DOM_FFIEC" hidden="1">"c12923"</definedName>
    <definedName name="IQ_OTHER_MBS_TRADING_FFIEC" hidden="1">"c12818"</definedName>
    <definedName name="IQ_OTHER_MINING_REVENUE_COAL" hidden="1">"c15931"</definedName>
    <definedName name="IQ_OTHER_NET" hidden="1">"c1453"</definedName>
    <definedName name="IQ_OTHER_NON_INT_ALLOCATIONS_FFIEC" hidden="1">"c13065"</definedName>
    <definedName name="IQ_OTHER_NON_INT_EXP" hidden="1">"c953"</definedName>
    <definedName name="IQ_OTHER_NON_INT_EXP_FDIC" hidden="1">"c6578"</definedName>
    <definedName name="IQ_OTHER_NON_INT_EXP_FFIEC" hidden="1">"c13027"</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INT_INC_OPERATING_INC_FFIEC" hidden="1">"c13392"</definedName>
    <definedName name="IQ_OTHER_NON_INT_INCOME_FFIEC" hidden="1">"c13016"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NONFARM_NONRES_GROSS_LOANS_FFIEC" hidden="1">"c13407"</definedName>
    <definedName name="IQ_OTHER_NONFARM_NONRES_LL_REC_DOM_FFIEC" hidden="1">"c12907"</definedName>
    <definedName name="IQ_OTHER_NONFARM_NONRES_RISK_BASED_FFIEC" hidden="1">"c13428"</definedName>
    <definedName name="IQ_OTHER_NONINTEREST_INC_FOREIGN_FFIEC" hidden="1">"c15380"</definedName>
    <definedName name="IQ_OTHER_OFF_BS_ITEMS_FFIEC" hidden="1">"c13126"</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OVER_TOTAL" hidden="1">"c13770"</definedName>
    <definedName name="IQ_OTHER_PC_WRITTEN" hidden="1">"c1006"</definedName>
    <definedName name="IQ_OTHER_PROP" hidden="1">"c8764"</definedName>
    <definedName name="IQ_OTHER_PROP_OPERATING_EXPENSE" hidden="1">"c16043"</definedName>
    <definedName name="IQ_OTHER_PROP_OPERATING_REVENUE" hidden="1">"c16027"</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EVOL_CREDIT_CONSUMER_LOANS_FFIEC" hidden="1">"c12823"</definedName>
    <definedName name="IQ_OTHER_REVOLVING_CREDIT_LL_REC_FFIEC" hidden="1">"c12890"</definedName>
    <definedName name="IQ_OTHER_REVOLVING_CREDIT_LOANS_TRADING_DOM_FFIEC" hidden="1">"c12934"</definedName>
    <definedName name="IQ_OTHER_ROOMS" hidden="1">"c8788"</definedName>
    <definedName name="IQ_OTHER_SAVINGS_DEPOSITS_FDIC" hidden="1">"c6554"</definedName>
    <definedName name="IQ_OTHER_SAVINGS_DEPOSITS_NON_TRANS_ACCTS_FFIEC" hidden="1">"c15331"</definedName>
    <definedName name="IQ_OTHER_SECURITIES_QUARTERLY_AVG_FFIEC" hidden="1">"c15472"</definedName>
    <definedName name="IQ_OTHER_SQ_FT" hidden="1">"c8780"</definedName>
    <definedName name="IQ_OTHER_STRIKE_PRICE_GRANTED" hidden="1">"c2692"</definedName>
    <definedName name="IQ_OTHER_TAX_EQUIVALENT_ADJUSTMENTS_FFIEC" hidden="1">"c13855"</definedName>
    <definedName name="IQ_OTHER_TRADING_ASSETS_FAIR_VALUE_TOT_FFIEC" hidden="1">"c15404"</definedName>
    <definedName name="IQ_OTHER_TRADING_ASSETS_FFIEC" hidden="1">"c12826"</definedName>
    <definedName name="IQ_OTHER_TRADING_ASSETS_LEVEL_1_FFIEC" hidden="1">"c15426"</definedName>
    <definedName name="IQ_OTHER_TRADING_ASSETS_LEVEL_2_FFIEC" hidden="1">"c15439"</definedName>
    <definedName name="IQ_OTHER_TRADING_ASSETS_LEVEL_3_FFIEC" hidden="1">"c15452"</definedName>
    <definedName name="IQ_OTHER_TRADING_ASSETS_TOTAL_FFIEC" hidden="1">"c12937"</definedName>
    <definedName name="IQ_OTHER_TRADING_LIABILITIES_FAIR_VALUE_TOT_FFIEC" hidden="1">"c15408"</definedName>
    <definedName name="IQ_OTHER_TRADING_LIABILITIES_FFIEC" hidden="1">"c12860"</definedName>
    <definedName name="IQ_OTHER_TRADING_LIABILITIES_LEVEL_1_FFIEC" hidden="1">"c15430"</definedName>
    <definedName name="IQ_OTHER_TRADING_LIABILITIES_LEVEL_2_FFIEC" hidden="1">"c15443"</definedName>
    <definedName name="IQ_OTHER_TRADING_LIABILITIES_LEVEL_3_FFIEC" hidden="1">"c15456"</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ED_FFIEC" hidden="1">"c13248"</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SUPPLE" hidden="1">"c13816"</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"c2127"</definedName>
    <definedName name="IQ_OVER_FIFETEEN_YEAR_MORTGAGE_PASS_THROUGHS_FDIC" hidden="1">"c6416"</definedName>
    <definedName name="IQ_OVER_FIFTEEN_YEAR_FIXED_AND_FLOATING_RATE_FDIC" hidden="1">"c6424"</definedName>
    <definedName name="IQ_OVER_THREE_YEARS_FDIC" hidden="1">"c6418"</definedName>
    <definedName name="IQ_OVERHEAD_EXP_AVG_ASSETS_FFIEC" hidden="1">"c13361"</definedName>
    <definedName name="IQ_OVERHEAD_EXP_REV_FFIEC" hidden="1">"c13494"</definedName>
    <definedName name="IQ_OVERHEAD_NON_INT_INC_AVG_ASSETS_FFIEC" hidden="1">"c13374"</definedName>
    <definedName name="IQ_OVERHEAD_NON_INT_OPERATING_INC_FFIEC" hidden="1">"c13393"</definedName>
    <definedName name="IQ_OVERHEAD_OPERATING_INC_FFIEC" hidden="1">"c13378"</definedName>
    <definedName name="IQ_OWNED_RESERVES_COAL" hidden="1">"c15916"</definedName>
    <definedName name="IQ_OWNED_RESERVES_TO_TOTAL_RESERVES_COAL" hidden="1">"c15957"</definedName>
    <definedName name="IQ_OWNER_OCCUPIED_GROSS_LOANS_FFIEC" hidden="1">"c13406"</definedName>
    <definedName name="IQ_OWNER_OCCUPIED_LOANS_RISK_BASED_FFIEC" hidden="1">"c13427"</definedName>
    <definedName name="IQ_OWNER_OCCUPIED_NONFARM_NONRES_LL_REC_DOM_FFIEC" hidden="1">"c12906"</definedName>
    <definedName name="IQ_OWNERSHIP" hidden="1">"c2160"</definedName>
    <definedName name="IQ_PART_TIME" hidden="1">"c1024"</definedName>
    <definedName name="IQ_PARTICIPATION_POOLS_RESIDENTIAL_MORTGAGES_FDIC" hidden="1">"c6403"</definedName>
    <definedName name="IQ_PARTICIPATIONS_ACCEPTANCES_FFIEC" hidden="1">"c13254"</definedName>
    <definedName name="IQ_PARTNERSHIP_INC_RE" hidden="1">"c12039"</definedName>
    <definedName name="IQ_PASS_THROUGH_FNMA_GNMA_TRADING_FFIEC" hidden="1">"c12816"</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ST_DUE_ALLOW_GROSS_LOANS_FFIEC" hidden="1">"c13416"</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ETRATION_BASIC_CABLE" hidden="1">"c2850"</definedName>
    <definedName name="IQ_PENETRATION_BBAND" hidden="1">"c2852"</definedName>
    <definedName name="IQ_PENETRATION_BBAND_THP" hidden="1">"c2851"</definedName>
    <definedName name="IQ_PENETRATION_PHONE" hidden="1">"c2853"</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INSURED_FDIC" hidden="1">"c6374"</definedName>
    <definedName name="IQ_PERCENTAGE_RENT" hidden="1">"c16018"</definedName>
    <definedName name="IQ_PERCENTAGE_RENT_RENTAL_REVENUE" hidden="1">"c16063"</definedName>
    <definedName name="IQ_PERFORMANCE_LOC_FOREIGN_GUARANTEES_FFIEC" hidden="1">"c13251"</definedName>
    <definedName name="IQ_PERIODDATE" hidden="1">"c1414"</definedName>
    <definedName name="IQ_PERIODDATE_AP" hidden="1">"c11745"</definedName>
    <definedName name="IQ_PERIODDATE_BS" hidden="1">"c1032"</definedName>
    <definedName name="IQ_PERIODDATE_CF" hidden="1">"c1033"</definedName>
    <definedName name="IQ_PERIODDATE_FFIEC" hidden="1">"c13645"</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SONNEL_EXP_AVG_ASSETS_FFIEC" hidden="1">"c13371"</definedName>
    <definedName name="IQ_PERSONNEL_EXP_OPERATING_INC_FFIEC" hidden="1">"c13379"</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"c12750"</definedName>
    <definedName name="IQ_PHARMBIO_NUMBER_PROD__CLINICAL_DEV" hidden="1">"c12745"</definedName>
    <definedName name="IQ_PHARMBIO_NUMBER_PROD__LAUNCHED_DURING_PERIOD" hidden="1">"c12751"</definedName>
    <definedName name="IQ_PHARMBIO_NUMBER_PROD__PHASE_I" hidden="1">"c12746"</definedName>
    <definedName name="IQ_PHARMBIO_NUMBER_PROD__PHASE_II" hidden="1">"c12747"</definedName>
    <definedName name="IQ_PHARMBIO_NUMBER_PROD__PHASE_III" hidden="1">"c12748"</definedName>
    <definedName name="IQ_PHARMBIO_NUMBER_PROD__PRE_CLINICAL_TRIALS" hidden="1">"c12744"</definedName>
    <definedName name="IQ_PHARMBIO_NUMBER_PROD__PRE_REGISTRATION" hidden="1">"c12749"</definedName>
    <definedName name="IQ_PHARMBIO_NUMBER_PROD__RESEARCH_DEV" hidden="1">"c12743"</definedName>
    <definedName name="IQ_PHARMBIO_NUMBER_PROD_APPROVED_DURING_PERIOD" hidden="1">"c10027"</definedName>
    <definedName name="IQ_PHARMBIO_NUMBER_PROD_CLINICAL_DEV" hidden="1">"c10022"</definedName>
    <definedName name="IQ_PHARMBIO_NUMBER_PROD_DISCOVERY_RESEARCH" hidden="1">"c10019"</definedName>
    <definedName name="IQ_PHARMBIO_NUMBER_PROD_LAUNCHED_DURING_PERIOD" hidden="1">"c10028"</definedName>
    <definedName name="IQ_PHARMBIO_NUMBER_PROD_PHASE_I" hidden="1">"c10023"</definedName>
    <definedName name="IQ_PHARMBIO_NUMBER_PROD_PHASE_II" hidden="1">"c10024"</definedName>
    <definedName name="IQ_PHARMBIO_NUMBER_PROD_PHASE_III" hidden="1">"c10025"</definedName>
    <definedName name="IQ_PHARMBIO_NUMBER_PROD_PRE_CLINICAL_TRIALS" hidden="1">"c10021"</definedName>
    <definedName name="IQ_PHARMBIO_NUMBER_PROD_PRE_REGISTRATION" hidden="1">"c10026"</definedName>
    <definedName name="IQ_PHARMBIO_NUMBER_PROD_RESEARCH_DEV" hidden="1">"c10020"</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_INVEST_SECURITIES_FFIEC" hidden="1">"c13467"</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LICYHOLDER_BENEFITS_LH_FFIEC" hidden="1">"c13107"</definedName>
    <definedName name="IQ_POOL_AMT_ORIGINAL" hidden="1">"c8970"</definedName>
    <definedName name="IQ_POOL_NAME" hidden="1">"c8967"</definedName>
    <definedName name="IQ_POOL_NUMBER" hidden="1">"c8968"</definedName>
    <definedName name="IQ_POOL_TYPE" hidden="1">"c8969"</definedName>
    <definedName name="IQ_POSITIVE_FAIR_VALUE_DERIVATIVES_BENEFICIARY_FFIEC" hidden="1">"c13123"</definedName>
    <definedName name="IQ_POSITIVE_FAIR_VALUE_DERIVATIVES_GUARANTOR_FFIEC" hidden="1">"c13116"</definedName>
    <definedName name="IQ_POST_RETIRE_EXP" hidden="1">"c1039"</definedName>
    <definedName name="IQ_POSTAGE_FFIEC" hidden="1">"c13051"</definedName>
    <definedName name="IQ_POSTPAID_CHURN" hidden="1">"c2121"</definedName>
    <definedName name="IQ_POSTPAID_SUBS" hidden="1">"c2118"</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STOCK_FFIEC" hidden="1">"c12875"</definedName>
    <definedName name="IQ_PREF_TOT" hidden="1">"c1415"</definedName>
    <definedName name="IQ_PREFERRED_DEPOSITS_FFIEC" hidden="1">"c15312"</definedName>
    <definedName name="IQ_PREFERRED_FDIC" hidden="1">"c6349"</definedName>
    <definedName name="IQ_PREFERRED_LIST" hidden="1">"c13506"</definedName>
    <definedName name="IQ_PREMISES_EQUIPMENT_FDIC" hidden="1">"c6577"</definedName>
    <definedName name="IQ_PREMISES_FIXED_ASSETS_CAP_LEASES_FFIEC" hidden="1">"c12830"</definedName>
    <definedName name="IQ_PREMIUM_INSURANCE_CREDIT_FFIEC" hidden="1">"c13070"</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SIDENT_ID" hidden="1">"c15216"</definedName>
    <definedName name="IQ_PRESIDENT_NAME" hidden="1">"c15215"</definedName>
    <definedName name="IQ_PRETAX_INC_AFTER_CAP_ALLOCATION_FOREIGN_FFIEC" hidden="1">"c15390"</definedName>
    <definedName name="IQ_PRETAX_INC_BEFORE_CAP_ALLOCATION_FOREIGN_FFIEC" hidden="1">"c15388"</definedName>
    <definedName name="IQ_PRETAX_OPERATING_INC_AVG_ASSETS_FFIEC" hidden="1">"c13365"</definedName>
    <definedName name="IQ_PRETAX_RETURN_ASSETS_FDIC" hidden="1">"c6731"</definedName>
    <definedName name="IQ_PREV_MONTHLY_FACTOR" hidden="1">"c8973"</definedName>
    <definedName name="IQ_PREV_MONTHLY_FACTOR_DATE" hidden="1">"c8974"</definedName>
    <definedName name="IQ_PRICE_OVER_BVPS" hidden="1">"c1412"</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VOL_HIST_2YR" hidden="1">"c15637"</definedName>
    <definedName name="IQ_PRICE_VOL_HIST_3MTH" hidden="1">"c15634"</definedName>
    <definedName name="IQ_PRICE_VOL_HIST_5YR" hidden="1">"c15638"</definedName>
    <definedName name="IQ_PRICE_VOL_HIST_6MTH" hidden="1">"c15635"</definedName>
    <definedName name="IQ_PRICE_VOL_HIST_YR" hidden="1">"c15636"</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 hidden="1">"c8559"</definedName>
    <definedName name="IQ_PRIVATE_CONST_TOTAL_APR_FC_UNUSED_UNUSED_UNUSED" hidden="1">"c8559"</definedName>
    <definedName name="IQ_PRIVATE_CONST_TOTAL_APR_UNUSED" hidden="1">"c7679"</definedName>
    <definedName name="IQ_PRIVATE_CONST_TOTAL_APR_UNUSED_UNUSED_UNUSED" hidden="1">"c7679"</definedName>
    <definedName name="IQ_PRIVATE_CONST_TOTAL_FC_UNUSED" hidden="1">"c7899"</definedName>
    <definedName name="IQ_PRIVATE_CONST_TOTAL_FC_UNUSED_UNUSED_UNUSED" hidden="1">"c7899"</definedName>
    <definedName name="IQ_PRIVATE_CONST_TOTAL_POP_FC_UNUSED" hidden="1">"c8119"</definedName>
    <definedName name="IQ_PRIVATE_CONST_TOTAL_POP_FC_UNUSED_UNUSED_UNUSED" hidden="1">"c8119"</definedName>
    <definedName name="IQ_PRIVATE_CONST_TOTAL_POP_UNUSED" hidden="1">"c7239"</definedName>
    <definedName name="IQ_PRIVATE_CONST_TOTAL_POP_UNUSED_UNUSED_UNUSED" hidden="1">"c7239"</definedName>
    <definedName name="IQ_PRIVATE_CONST_TOTAL_UNUSED" hidden="1">"c7019"</definedName>
    <definedName name="IQ_PRIVATE_CONST_TOTAL_UNUSED_UNUSED_UNUSED" hidden="1">"c7019"</definedName>
    <definedName name="IQ_PRIVATE_CONST_TOTAL_YOY_FC_UNUSED" hidden="1">"c8339"</definedName>
    <definedName name="IQ_PRIVATE_CONST_TOTAL_YOY_FC_UNUSED_UNUSED_UNUSED" hidden="1">"c8339"</definedName>
    <definedName name="IQ_PRIVATE_CONST_TOTAL_YOY_UNUSED" hidden="1">"c7459"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 hidden="1">"c8535"</definedName>
    <definedName name="IQ_PRIVATE_RES_CONST_REAL_APR_FC_UNUSED_UNUSED_UNUSED" hidden="1">"c8535"</definedName>
    <definedName name="IQ_PRIVATE_RES_CONST_REAL_APR_UNUSED" hidden="1">"c7655"</definedName>
    <definedName name="IQ_PRIVATE_RES_CONST_REAL_APR_UNUSED_UNUSED_UNUSED" hidden="1">"c7655"</definedName>
    <definedName name="IQ_PRIVATE_RES_CONST_REAL_FC_UNUSED" hidden="1">"c7875"</definedName>
    <definedName name="IQ_PRIVATE_RES_CONST_REAL_FC_UNUSED_UNUSED_UNUSED" hidden="1">"c7875"</definedName>
    <definedName name="IQ_PRIVATE_RES_CONST_REAL_POP_FC_UNUSED" hidden="1">"c8095"</definedName>
    <definedName name="IQ_PRIVATE_RES_CONST_REAL_POP_FC_UNUSED_UNUSED_UNUSED" hidden="1">"c8095"</definedName>
    <definedName name="IQ_PRIVATE_RES_CONST_REAL_POP_UNUSED" hidden="1">"c7215"</definedName>
    <definedName name="IQ_PRIVATE_RES_CONST_REAL_POP_UNUSED_UNUSED_UNUSED" hidden="1">"c7215"</definedName>
    <definedName name="IQ_PRIVATE_RES_CONST_REAL_UNUSED" hidden="1">"c6995"</definedName>
    <definedName name="IQ_PRIVATE_RES_CONST_REAL_UNUSED_UNUSED_UNUSED" hidden="1">"c6995"</definedName>
    <definedName name="IQ_PRIVATE_RES_CONST_REAL_YOY_FC_UNUSED" hidden="1">"c8315"</definedName>
    <definedName name="IQ_PRIVATE_RES_CONST_REAL_YOY_FC_UNUSED_UNUSED_UNUSED" hidden="1">"c8315"</definedName>
    <definedName name="IQ_PRIVATE_RES_CONST_REAL_YOY_UNUSED" hidden="1">"c7435"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BABLE_RESERVES_TO_TOTAL_RESERVES_COAL" hidden="1">"c15953"</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DUCTION_TO_SOLD_COAL" hidden="1">"c15945"</definedName>
    <definedName name="IQ_PROFESSIONAL" hidden="1">"c1071"</definedName>
    <definedName name="IQ_PROFESSIONAL_ASSISTANT_EMAIL" hidden="1">"c15169"</definedName>
    <definedName name="IQ_PROFESSIONAL_ASSISTANT_FAX" hidden="1">"c15171"</definedName>
    <definedName name="IQ_PROFESSIONAL_ASSISTANT_NAME" hidden="1">"c15168"</definedName>
    <definedName name="IQ_PROFESSIONAL_ASSISTANT_PHONE" hidden="1">"c15170"</definedName>
    <definedName name="IQ_PROFESSIONAL_BACKGROUND" hidden="1">"c15161"</definedName>
    <definedName name="IQ_PROFESSIONAL_DIRECT_FAX" hidden="1">"c15166"</definedName>
    <definedName name="IQ_PROFESSIONAL_DIRECT_PHONE" hidden="1">"c15165"</definedName>
    <definedName name="IQ_PROFESSIONAL_EMAIL" hidden="1">"c15167"</definedName>
    <definedName name="IQ_PROFESSIONAL_ID" hidden="1">"c13755"</definedName>
    <definedName name="IQ_PROFESSIONAL_MAIN_FAX" hidden="1">"c15164"</definedName>
    <definedName name="IQ_PROFESSIONAL_MAIN_PHONE" hidden="1">"c15163"</definedName>
    <definedName name="IQ_PROFESSIONAL_OFFICE_ADDRESS" hidden="1">"c15162"</definedName>
    <definedName name="IQ_PROFESSIONAL_TITLE" hidden="1">"c1072"</definedName>
    <definedName name="IQ_PROFIT_AFTER_COST_CAPITAL_NEW_BUSINESS" hidden="1">"c9969"</definedName>
    <definedName name="IQ_PROFIT_BEFORE_COST_CAPITAL_NEW_BUSINESS" hidden="1">"c9967"</definedName>
    <definedName name="IQ_PROGRAMMING_COSTS" hidden="1">"c2884"</definedName>
    <definedName name="IQ_PROJECTED_PENSION_OBLIGATION" hidden="1">"c1292"</definedName>
    <definedName name="IQ_PROJECTED_PENSION_OBLIGATION_DOMESTIC" hidden="1">"c2656"</definedName>
    <definedName name="IQ_PROJECTED_PENSION_OBLIGATION_FOREIGN" hidden="1">"c2664"</definedName>
    <definedName name="IQ_PROP_MGMT_EXPENSE" hidden="1">"c16038"</definedName>
    <definedName name="IQ_PROP_MGMT_INCOME" hidden="1">"c16028"</definedName>
    <definedName name="IQ_PROP_OPERATING_EXPENSE" hidden="1">"c16037"</definedName>
    <definedName name="IQ_PROP_RENTAL_REVENUE" hidden="1">"c16019"</definedName>
    <definedName name="IQ_PROP_SALES_EXPENSE" hidden="1">"c16044"</definedName>
    <definedName name="IQ_PROPERTY_EXP" hidden="1">"c1073"</definedName>
    <definedName name="IQ_PROPERTY_GROSS" hidden="1">"c1379"</definedName>
    <definedName name="IQ_PROPERTY_MGMT_FEE" hidden="1">"c1074"</definedName>
    <definedName name="IQ_PROPERTY_NET" hidden="1">"c1402"</definedName>
    <definedName name="IQ_PROPERTY_TAX_INSURANCE" hidden="1">"c16033"</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EN_RESERVES_TO_TOTAL_RESERVES_COAL" hidden="1">"c15952"</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AVG_LOANS" hidden="1">"c15717"</definedName>
    <definedName name="IQ_PROVISION_CHARGE_OFFS" hidden="1">"c1083"</definedName>
    <definedName name="IQ_PROVISION_LL_FFIEC" hidden="1">"c13019"</definedName>
    <definedName name="IQ_PROVISION_LOAN_LOSS_AVG_ASSETS_FFIEC" hidden="1">"c18879"</definedName>
    <definedName name="IQ_PROVISION_LOSSES_AVG_ASSETS_FFIEC" hidden="1">"c13362"</definedName>
    <definedName name="IQ_PROVISION_LOSSES_AVG_LOANS_FFIEC" hidden="1">"c13470"</definedName>
    <definedName name="IQ_PROVISION_LOSSES_NET_LOSSES_FFIEC" hidden="1">"c13471"</definedName>
    <definedName name="IQ_PTBV" hidden="1">"c1084"</definedName>
    <definedName name="IQ_PTBV_AVG" hidden="1">"c1085"</definedName>
    <definedName name="IQ_PURCHASE_FOREIGN_CURRENCIES_FDIC" hidden="1">"c6513"</definedName>
    <definedName name="IQ_PURCHASE_TREASURY_FFIEC" hidden="1">"c12966"</definedName>
    <definedName name="IQ_PURCHASED_COAL" hidden="1">"c15934"</definedName>
    <definedName name="IQ_PURCHASED_CREDIT_RELS_SERVICING_ASSETS_FFIEC" hidden="1">"c12839"</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D_PRODUCTION_TO_SOLD_COAL" hidden="1">"c15947"</definedName>
    <definedName name="IQ_PURCHASED_TO_PRODUCTION_COAL" hidden="1">"c15948"</definedName>
    <definedName name="IQ_PURCHASED_TO_SOLD_COAL" hidden="1">"c15946"</definedName>
    <definedName name="IQ_PURCHASES_EQUIP_NONRES_SAAR_APR_FC_UNUSED" hidden="1">"c8491"</definedName>
    <definedName name="IQ_PURCHASES_EQUIP_NONRES_SAAR_APR_FC_UNUSED_UNUSED_UNUSED" hidden="1">"c8491"</definedName>
    <definedName name="IQ_PURCHASES_EQUIP_NONRES_SAAR_APR_UNUSED" hidden="1">"c7611"</definedName>
    <definedName name="IQ_PURCHASES_EQUIP_NONRES_SAAR_APR_UNUSED_UNUSED_UNUSED" hidden="1">"c7611"</definedName>
    <definedName name="IQ_PURCHASES_EQUIP_NONRES_SAAR_FC_UNUSED" hidden="1">"c7831"</definedName>
    <definedName name="IQ_PURCHASES_EQUIP_NONRES_SAAR_FC_UNUSED_UNUSED_UNUSED" hidden="1">"c7831"</definedName>
    <definedName name="IQ_PURCHASES_EQUIP_NONRES_SAAR_POP_FC_UNUSED" hidden="1">"c8051"</definedName>
    <definedName name="IQ_PURCHASES_EQUIP_NONRES_SAAR_POP_FC_UNUSED_UNUSED_UNUSED" hidden="1">"c8051"</definedName>
    <definedName name="IQ_PURCHASES_EQUIP_NONRES_SAAR_POP_UNUSED" hidden="1">"c7171"</definedName>
    <definedName name="IQ_PURCHASES_EQUIP_NONRES_SAAR_POP_UNUSED_UNUSED_UNUSED" hidden="1">"c7171"</definedName>
    <definedName name="IQ_PURCHASES_EQUIP_NONRES_SAAR_UNUSED" hidden="1">"c6951"</definedName>
    <definedName name="IQ_PURCHASES_EQUIP_NONRES_SAAR_UNUSED_UNUSED_UNUSED" hidden="1">"c6951"</definedName>
    <definedName name="IQ_PURCHASES_EQUIP_NONRES_SAAR_YOY_FC_UNUSED" hidden="1">"c8271"</definedName>
    <definedName name="IQ_PURCHASES_EQUIP_NONRES_SAAR_YOY_FC_UNUSED_UNUSED_UNUSED" hidden="1">"c8271"</definedName>
    <definedName name="IQ_PURCHASES_EQUIP_NONRES_SAAR_YOY_UNUSED" hidden="1">"c7391"</definedName>
    <definedName name="IQ_PURCHASES_EQUIP_NONRES_SAAR_YOY_UNUSED_UNUSED_UNUSED" hidden="1">"c7391"</definedName>
    <definedName name="IQ_PURCHASING_SECURITIES_LL_REC_FFIEC" hidden="1">"c12893"</definedName>
    <definedName name="IQ_PUT_DATE_SCHEDULE" hidden="1">"c2483"</definedName>
    <definedName name="IQ_PUT_NOTIFICATION" hidden="1">"c2485"</definedName>
    <definedName name="IQ_PUT_PRICE_SCHEDULE" hidden="1">"c2484"</definedName>
    <definedName name="IQ_PV_PREMIUMS_NEW_BUSINESS" hidden="1">"c9973"</definedName>
    <definedName name="IQ_QTD" hidden="1">750000</definedName>
    <definedName name="IQ_QUALIFYING_MINORITY_INT_T1_FFIEC" hidden="1">"c13135"</definedName>
    <definedName name="IQ_QUALIFYING_SUB_DEBT_REDEEM_PREF_T2_FFIEC" hidden="1">"c13144"</definedName>
    <definedName name="IQ_QUALIFYING_TRUST_PREFERRED_T1_FFIEC" hidden="1">"c13136"</definedName>
    <definedName name="IQ_QUICK_COMP" hidden="1">"c13750"</definedName>
    <definedName name="IQ_QUICK_RATIO" hidden="1">"c1086"</definedName>
    <definedName name="IQ_RATE_COMP_GROWTH_DOMESTIC" hidden="1">"c1087"</definedName>
    <definedName name="IQ_RATE_COMP_GROWTH_FOREIGN" hidden="1">"c1088"</definedName>
    <definedName name="IQ_RAW_INV" hidden="1">"c1089"</definedName>
    <definedName name="IQ_RAW_SALEABLE_INVENTORY_COAL" hidden="1">"c15941"</definedName>
    <definedName name="IQ_RC" hidden="1">"c2497"</definedName>
    <definedName name="IQ_RC_PCT" hidden="1">"c2498"</definedName>
    <definedName name="IQ_RD_EXP" hidden="1">"c1090"</definedName>
    <definedName name="IQ_RD_EXP_FN" hidden="1">"c1091"</definedName>
    <definedName name="IQ_RE" hidden="1">"c1092"</definedName>
    <definedName name="IQ_RE_1_4_RISK_BASED_FFIEC" hidden="1">"c13418"</definedName>
    <definedName name="IQ_RE_ACQ_SATISFACTION_DEBTS_FFIEC" hidden="1">"c12832"</definedName>
    <definedName name="IQ_RE_DEPR_AMORT" hidden="1">"c8750"</definedName>
    <definedName name="IQ_RE_DEPRECIATION" hidden="1">"c16045"</definedName>
    <definedName name="IQ_RE_FARMLAND_GROSS_LOANS_FFIEC" hidden="1">"c13408"</definedName>
    <definedName name="IQ_RE_FARMLAND_RISK_BASED_FFIEC" hidden="1">"c13429"</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FOREIGN_FFIEC" hidden="1">"c13479"</definedName>
    <definedName name="IQ_RE_GAIN_LOSS_SALE_ASSETS" hidden="1">"c8751"</definedName>
    <definedName name="IQ_RE_INVEST_FDIC" hidden="1">"c6331"</definedName>
    <definedName name="IQ_RE_LOANS_1_4_GROSS_LOANS_FFIEC" hidden="1">"c13397"</definedName>
    <definedName name="IQ_RE_LOANS_DOM_QUARTERLY_AVG_FFIEC" hidden="1">"c15476"</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LOANS_GROSS_LOANS_FFIEC" hidden="1">"c13396"</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_RENTAL_EXPENSE" hidden="1">"c16036"</definedName>
    <definedName name="IQ_RE_RISK_BASED_FFIEC" hidden="1">"c13417"</definedName>
    <definedName name="IQ_REAL_ESTATE" hidden="1">"c1093"</definedName>
    <definedName name="IQ_REAL_ESTATE_ASSETS" hidden="1">"c1094"</definedName>
    <definedName name="IQ_REALIZED_GAINS_AVAIL_SALE_SEC_FFIEC" hidden="1">"c13022"</definedName>
    <definedName name="IQ_REALIZED_GAINS_HELD_MATURITY_SEC_FFIEC" hidden="1">"c13021"</definedName>
    <definedName name="IQ_REALIZED_GAINS_SEC_TOT_FFIEC" hidden="1">"c13517"</definedName>
    <definedName name="IQ_RECOVERIES_1_4_FAMILY_LOANS_FDIC" hidden="1">"c6707"</definedName>
    <definedName name="IQ_RECOVERIES_AUTO_LOANS_FDIC" hidden="1">"c6701"</definedName>
    <definedName name="IQ_RECOVERIES_AVG_LOANS_FFIEC" hidden="1">"c13476"</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 hidden="1">"c1417"</definedName>
    <definedName name="IQ_REDUCTION_TAX_POSITION_CURRENT_YR" hidden="1">"c15734"</definedName>
    <definedName name="IQ_REDUCTION_TAX_POSITION_PRIOR_YRS" hidden="1">"c15736"</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INSURANCE_RECOVERABLE_ASSETS_LH_FFIEC" hidden="1">"c13104"</definedName>
    <definedName name="IQ_REINSURANCE_RECOVERABLE_ASSETS_PC_FFIEC" hidden="1">"c13098"</definedName>
    <definedName name="IQ_RELATED_PLANS_FDIC" hidden="1">"c6320"</definedName>
    <definedName name="IQ_RENT_AVG_PROP" hidden="1">"c16056"</definedName>
    <definedName name="IQ_RENT_OTHER_INC_FROM_OREO_FFIEC" hidden="1">"c13043"</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_SAFE_DEPOSIT_FFIEC" hidden="1">"c13044"</definedName>
    <definedName name="IQ_RENTAL_NOI" hidden="1">"c16065"</definedName>
    <definedName name="IQ_RENTAL_NOI_AVG_GROSS_PROP" hidden="1">"c16057"</definedName>
    <definedName name="IQ_RENTAL_NOI_TOTAL_RENT_REVENUE" hidden="1">"c16061"</definedName>
    <definedName name="IQ_RENTAL_REV" hidden="1">"c1101"</definedName>
    <definedName name="IQ_REPAIRS_MAINTENANCE" hidden="1">"c16032"</definedName>
    <definedName name="IQ_REPRICEABLE_EARNING_ASSETS_INT_SENSITIVITY_FFIEC" hidden="1">"c13093"</definedName>
    <definedName name="IQ_REPRICEABLE_INT_DEPOSITS_INT_SENSITIVITY_FFIEC" hidden="1">"c13094"</definedName>
    <definedName name="IQ_REPURCHASED_REBOOKED_GNMA_DUE_30_89_FFIEC" hidden="1">"c13283"</definedName>
    <definedName name="IQ_REPURCHASED_REBOOKED_GNMA_DUE_90_FFIEC" hidden="1">"c13309"</definedName>
    <definedName name="IQ_REPURCHASED_REBOOKED_GNMA_NON_ACCRUAL_FFIEC" hidden="1">"c13334"</definedName>
    <definedName name="IQ_RES_CONST_REAL_APR_FC_UNUSED" hidden="1">"c8536"</definedName>
    <definedName name="IQ_RES_CONST_REAL_APR_FC_UNUSED_UNUSED_UNUSED" hidden="1">"c8536"</definedName>
    <definedName name="IQ_RES_CONST_REAL_APR_UNUSED" hidden="1">"c7656"</definedName>
    <definedName name="IQ_RES_CONST_REAL_APR_UNUSED_UNUSED_UNUSED" hidden="1">"c7656"</definedName>
    <definedName name="IQ_RES_CONST_REAL_FC_UNUSED" hidden="1">"c7876"</definedName>
    <definedName name="IQ_RES_CONST_REAL_FC_UNUSED_UNUSED_UNUSED" hidden="1">"c7876"</definedName>
    <definedName name="IQ_RES_CONST_REAL_POP_FC_UNUSED" hidden="1">"c8096"</definedName>
    <definedName name="IQ_RES_CONST_REAL_POP_FC_UNUSED_UNUSED_UNUSED" hidden="1">"c8096"</definedName>
    <definedName name="IQ_RES_CONST_REAL_POP_UNUSED" hidden="1">"c7216"</definedName>
    <definedName name="IQ_RES_CONST_REAL_POP_UNUSED_UNUSED_UNUSED" hidden="1">"c7216"</definedName>
    <definedName name="IQ_RES_CONST_REAL_SAAR_APR_FC_UNUSED" hidden="1">"c8537"</definedName>
    <definedName name="IQ_RES_CONST_REAL_SAAR_APR_FC_UNUSED_UNUSED_UNUSED" hidden="1">"c8537"</definedName>
    <definedName name="IQ_RES_CONST_REAL_SAAR_APR_UNUSED" hidden="1">"c7657"</definedName>
    <definedName name="IQ_RES_CONST_REAL_SAAR_APR_UNUSED_UNUSED_UNUSED" hidden="1">"c7657"</definedName>
    <definedName name="IQ_RES_CONST_REAL_SAAR_FC_UNUSED" hidden="1">"c7877"</definedName>
    <definedName name="IQ_RES_CONST_REAL_SAAR_FC_UNUSED_UNUSED_UNUSED" hidden="1">"c7877"</definedName>
    <definedName name="IQ_RES_CONST_REAL_SAAR_POP_FC_UNUSED" hidden="1">"c8097"</definedName>
    <definedName name="IQ_RES_CONST_REAL_SAAR_POP_FC_UNUSED_UNUSED_UNUSED" hidden="1">"c8097"</definedName>
    <definedName name="IQ_RES_CONST_REAL_SAAR_POP_UNUSED" hidden="1">"c7217"</definedName>
    <definedName name="IQ_RES_CONST_REAL_SAAR_POP_UNUSED_UNUSED_UNUSED" hidden="1">"c7217"</definedName>
    <definedName name="IQ_RES_CONST_REAL_SAAR_UNUSED" hidden="1">"c6997"</definedName>
    <definedName name="IQ_RES_CONST_REAL_SAAR_UNUSED_UNUSED_UNUSED" hidden="1">"c6997"</definedName>
    <definedName name="IQ_RES_CONST_REAL_SAAR_YOY_FC_UNUSED" hidden="1">"c8317"</definedName>
    <definedName name="IQ_RES_CONST_REAL_SAAR_YOY_FC_UNUSED_UNUSED_UNUSED" hidden="1">"c8317"</definedName>
    <definedName name="IQ_RES_CONST_REAL_SAAR_YOY_UNUSED" hidden="1">"c7437"</definedName>
    <definedName name="IQ_RES_CONST_REAL_SAAR_YOY_UNUSED_UNUSED_UNUSED" hidden="1">"c7437"</definedName>
    <definedName name="IQ_RES_CONST_REAL_UNUSED" hidden="1">"c6996"</definedName>
    <definedName name="IQ_RES_CONST_REAL_UNUSED_UNUSED_UNUSED" hidden="1">"c6996"</definedName>
    <definedName name="IQ_RES_CONST_REAL_YOY_FC_UNUSED" hidden="1">"c8316"</definedName>
    <definedName name="IQ_RES_CONST_REAL_YOY_FC_UNUSED_UNUSED_UNUSED" hidden="1">"c8316"</definedName>
    <definedName name="IQ_RES_CONST_REAL_YOY_UNUSED" hidden="1">"c7436"</definedName>
    <definedName name="IQ_RES_CONST_REAL_YOY_UNUSED_UNUSED_UNUSED" hidden="1">"c7436"</definedName>
    <definedName name="IQ_RES_CONST_SAAR_APR_FC_UNUSED" hidden="1">"c8540"</definedName>
    <definedName name="IQ_RES_CONST_SAAR_APR_FC_UNUSED_UNUSED_UNUSED" hidden="1">"c8540"</definedName>
    <definedName name="IQ_RES_CONST_SAAR_APR_UNUSED" hidden="1">"c7660"</definedName>
    <definedName name="IQ_RES_CONST_SAAR_APR_UNUSED_UNUSED_UNUSED" hidden="1">"c7660"</definedName>
    <definedName name="IQ_RES_CONST_SAAR_FC_UNUSED" hidden="1">"c7880"</definedName>
    <definedName name="IQ_RES_CONST_SAAR_FC_UNUSED_UNUSED_UNUSED" hidden="1">"c7880"</definedName>
    <definedName name="IQ_RES_CONST_SAAR_POP_FC_UNUSED" hidden="1">"c8100"</definedName>
    <definedName name="IQ_RES_CONST_SAAR_POP_FC_UNUSED_UNUSED_UNUSED" hidden="1">"c8100"</definedName>
    <definedName name="IQ_RES_CONST_SAAR_POP_UNUSED" hidden="1">"c7220"</definedName>
    <definedName name="IQ_RES_CONST_SAAR_POP_UNUSED_UNUSED_UNUSED" hidden="1">"c7220"</definedName>
    <definedName name="IQ_RES_CONST_SAAR_UNUSED" hidden="1">"c7000"</definedName>
    <definedName name="IQ_RES_CONST_SAAR_UNUSED_UNUSED_UNUSED" hidden="1">"c7000"</definedName>
    <definedName name="IQ_RES_CONST_SAAR_YOY_FC_UNUSED" hidden="1">"c8320"</definedName>
    <definedName name="IQ_RES_CONST_SAAR_YOY_FC_UNUSED_UNUSED_UNUSED" hidden="1">"c8320"</definedName>
    <definedName name="IQ_RES_CONST_SAAR_YOY_UNUSED" hidden="1">"c7440"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FFIEC" hidden="1">"c12958"</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SUPPLE" hidden="1">"c13809"</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"c2903"</definedName>
    <definedName name="IQ_RETAIL_ACQUIRED_OWNED_STORES" hidden="1">"c2895"</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ATALOG_REVENUES" hidden="1">"c9903"</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NLINE_REVENUES" hidden="1">"c9904"</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REVENUES" hidden="1">"c9902"</definedName>
    <definedName name="IQ_RETAIL_SALES" hidden="1">"c7003"</definedName>
    <definedName name="IQ_RETAIL_SALES_APR" hidden="1">"c7663"</definedName>
    <definedName name="IQ_RETAIL_SALES_APR_FC" hidden="1">"c8543"</definedName>
    <definedName name="IQ_RETAIL_SALES_CATALOG" hidden="1">"c16128"</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"c16129"</definedName>
    <definedName name="IQ_RETAIL_SALES_POP" hidden="1">"c7223"</definedName>
    <definedName name="IQ_RETAIL_SALES_POP_FC" hidden="1">"c8103"</definedName>
    <definedName name="IQ_RETAIL_SALES_RETAIL" hidden="1">"c16127"</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L_WHOLESALE_REVENUES" hidden="1">"c15895"</definedName>
    <definedName name="IQ_RETAINED_EARN" hidden="1">"c1420"</definedName>
    <definedName name="IQ_RETAINED_EARNINGS_AVERAGE_EQUITY_FDIC" hidden="1">"c6733"</definedName>
    <definedName name="IQ_RETAINED_EARNINGS_EQUITY_FFIEC" hidden="1">"c13348"</definedName>
    <definedName name="IQ_RETAINED_EARNINGS_FFIEC" hidden="1">"c12878"</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COMMON_EQUITY" hidden="1">"c13838"</definedName>
    <definedName name="IQ_RETURN_EMBEDDED_VALUE" hidden="1">"c9974"</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BEFORE_LOAN_LOSS_FOREIGN_FFIEC" hidden="1">"c15381"</definedName>
    <definedName name="IQ_REV_NAME_AP" hidden="1">"c8911"</definedName>
    <definedName name="IQ_REV_NAME_AP_ABS" hidden="1">"c8930"</definedName>
    <definedName name="IQ_REV_UTI" hidden="1">"c1125"</definedName>
    <definedName name="IQ_REVALUATION_GAINS_DERIVATIVE_DOM_FFIEC" hidden="1">"c12828"</definedName>
    <definedName name="IQ_REVALUATION_GAINS_DERIVATIVE_FOREIGN_FFIEC" hidden="1">"c12829"</definedName>
    <definedName name="IQ_REVALUATION_GAINS_FDIC" hidden="1">"c6428"</definedName>
    <definedName name="IQ_REVALUATION_LOSSES_FDIC" hidden="1">"c6429"</definedName>
    <definedName name="IQ_REVALUATION_NON_TRADING_PROP" hidden="1">"c15999"</definedName>
    <definedName name="IQ_REVENUE" hidden="1">"c1422"</definedName>
    <definedName name="IQ_REVENUE_ADVERTISING" hidden="1">"c2880"</definedName>
    <definedName name="IQ_REVENUE_ANALOG_CABLE" hidden="1">"c2875"</definedName>
    <definedName name="IQ_REVENUE_BASIC_CABLE" hidden="1">"c2877"</definedName>
    <definedName name="IQ_REVENUE_BBAND" hidden="1">"c2878"</definedName>
    <definedName name="IQ_REVENUE_BEFORE_LL_FFIEC" hidden="1">"c13018"</definedName>
    <definedName name="IQ_REVENUE_COMMERCIAL" hidden="1">"c2881"</definedName>
    <definedName name="IQ_REVENUE_DIGITAL_CABLE" hidden="1">"c2876"</definedName>
    <definedName name="IQ_REVENUE_OTHER" hidden="1">"c2882"</definedName>
    <definedName name="IQ_REVENUE_PHONE" hidden="1">"c2879"</definedName>
    <definedName name="IQ_REVENUE_TOTAL" hidden="1">"c2883"</definedName>
    <definedName name="IQ_REVENUES_SATELLITE" hidden="1">"c15792"</definedName>
    <definedName name="IQ_REVENUES_WIRELESS" hidden="1">"c15793"</definedName>
    <definedName name="IQ_REVISION_DATE_" hidden="1">37776.767037037</definedName>
    <definedName name="IQ_REVOLV_OPEN_SECURED_1_4_LL_REC_DOM_FFIEC" hidden="1">"c12902"</definedName>
    <definedName name="IQ_REVOLVING_HOME_EQUITY_LINES_UNUSED_FFIEC" hidden="1">"c13241"</definedName>
    <definedName name="IQ_REVOLVING_LOANS_GROSS_LOANS_FFIEC" hidden="1">"c13398"</definedName>
    <definedName name="IQ_REVOLVING_LOANS_RISK_BASED_FFIEC" hidden="1">"c13419"</definedName>
    <definedName name="IQ_REVOLVING_LOANS_SEC_1_4_DOM_CHARGE_OFFS_FFIEC" hidden="1">"c13168"</definedName>
    <definedName name="IQ_REVOLVING_LOANS_SEC_1_4_DOM_RECOV_FFIEC" hidden="1">"c13190"</definedName>
    <definedName name="IQ_REVOLVING_OPEN_END_1_4_TRADING_DOM_FFIEC" hidden="1">"c12927"</definedName>
    <definedName name="IQ_REVOLVING_SECURED_1_4_DUE_30_89_FFIEC" hidden="1">"c13260"</definedName>
    <definedName name="IQ_REVOLVING_SECURED_1_4_DUE_90_FFIEC" hidden="1">"c13288"</definedName>
    <definedName name="IQ_REVOLVING_SECURED_1_4_NON_ACCRUAL_FFIEC" hidden="1">"c13314"</definedName>
    <definedName name="IQ_RGU" hidden="1">"c2863"</definedName>
    <definedName name="IQ_RISK_ADJ_BANK_ASSETS" hidden="1">"c2670"</definedName>
    <definedName name="IQ_RISK_WEIGHTED_ASSETS_0_PCT_FFIEC" hidden="1">"c18874"</definedName>
    <definedName name="IQ_RISK_WEIGHTED_ASSETS_100_PCT_FFIEC" hidden="1">"c18877"</definedName>
    <definedName name="IQ_RISK_WEIGHTED_ASSETS_20_PCT_FFIEC" hidden="1">"c18875"</definedName>
    <definedName name="IQ_RISK_WEIGHTED_ASSETS_50_PCT_FFIEC" hidden="1">"c18876"</definedName>
    <definedName name="IQ_RISK_WEIGHTED_ASSETS_FDIC" hidden="1">"c6370"</definedName>
    <definedName name="IQ_ROAM_MIN_USE_OTHER_CARRIERS" hidden="1">"c15765"</definedName>
    <definedName name="IQ_ROYALTIES_DUE_AFTER_FIVE" hidden="1">"c15969"</definedName>
    <definedName name="IQ_ROYALTIES_DUE_CY" hidden="1">"c15964"</definedName>
    <definedName name="IQ_ROYALTIES_DUE_CY1" hidden="1">"c15965"</definedName>
    <definedName name="IQ_ROYALTIES_DUE_CY2" hidden="1">"c15966"</definedName>
    <definedName name="IQ_ROYALTIES_DUE_CY3" hidden="1">"c15967"</definedName>
    <definedName name="IQ_ROYALTIES_DUE_CY4" hidden="1">"c15968"</definedName>
    <definedName name="IQ_ROYALTY_REVENUE_COAL" hidden="1">"c15932"</definedName>
    <definedName name="IQ_RSI" hidden="1">"c12704"</definedName>
    <definedName name="IQ_RSI_ADJ" hidden="1">"c12705"</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IES_EMPLOYEE_BENEFITS_FFIEC" hidden="1">"c13023"</definedName>
    <definedName name="IQ_SALARIES_OTHER_BENEFITS" hidden="1">"c16176"</definedName>
    <definedName name="IQ_SALARY" hidden="1">"c1130"</definedName>
    <definedName name="IQ_SALARY_FDIC" hidden="1">"c6576"</definedName>
    <definedName name="IQ_SALE_COMMON_GROSS_FFIEC" hidden="1">"c12963"</definedName>
    <definedName name="IQ_SALE_CONVERSION_ACQUISITION_NET_COMMON_FFIEC" hidden="1">"c15351"</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PREF_FFIEC" hidden="1">"c12961"</definedName>
    <definedName name="IQ_SALE_PROP" hidden="1">"c16029"</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_TREASURY_FFIEC" hidden="1">"c12965"</definedName>
    <definedName name="IQ_SALES_COAL" hidden="1">"c15930"</definedName>
    <definedName name="IQ_SALES_MARKETING" hidden="1">"c2240"</definedName>
    <definedName name="IQ_SALES_TO_TOTAL_REVENUE_COAL" hidden="1">"c15943"</definedName>
    <definedName name="IQ_SAME_PROP_AGG_GLA" hidden="1">"c16055"</definedName>
    <definedName name="IQ_SAME_PROP_AGG_UNITS" hidden="1">"c16053"</definedName>
    <definedName name="IQ_SAME_PROP_EXPENSE" hidden="1">"c16050"</definedName>
    <definedName name="IQ_SAME_PROP_EXPENSE_GROWTH" hidden="1">"c16051"</definedName>
    <definedName name="IQ_SAME_PROP_NUMBER_PROP" hidden="1">"c16052"</definedName>
    <definedName name="IQ_SAME_PROP_PORTFOLIO_AREA" hidden="1">"c16054"</definedName>
    <definedName name="IQ_SAME_PROP_REV_GROWTH" hidden="1">"c16049"</definedName>
    <definedName name="IQ_SAME_PROP_REVENUE" hidden="1">"c16048"</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ACCT_DEPOSITS_TOTAL_DEPOSITS" hidden="1">"c15721"</definedName>
    <definedName name="IQ_SAVINGS_DEPOSITS_NON_TRANS_ACCTS_FFIEC" hidden="1">"c15329"</definedName>
    <definedName name="IQ_SAVINGS_DEPOSITS_QUARTERLY_AVG_FFIEC" hidden="1">"c15485"</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BC_EXPENSE_FFIEC" hidden="1">"c13077"</definedName>
    <definedName name="IQ_SCALABLE_INFRASTRUCTURE_CABLE_INVEST" hidden="1">"c15802"</definedName>
    <definedName name="IQ_SEC_1_4_CONSTRUCTION_DOM_CHARGE_OFFS_FFIEC" hidden="1">"c13165"</definedName>
    <definedName name="IQ_SEC_1_4_CONSTRUCTION_DOM_RECOV_FFIEC" hidden="1">"c13187"</definedName>
    <definedName name="IQ_SEC_BORROWED_OFF_BS_FFIEC" hidden="1">"c13127"</definedName>
    <definedName name="IQ_SEC_FARMLAND_DOM_CHARGE_OFFS_FFIEC" hidden="1">"c13167"</definedName>
    <definedName name="IQ_SEC_FARMLAND_DOM_RECOV_FFIEC" hidden="1">"c13189"</definedName>
    <definedName name="IQ_SEC_FUNDS_PURCHASED_ASSETS_TOT_FFIEC" hidden="1">"c13447"</definedName>
    <definedName name="IQ_SEC_ISSUED_US_AVAIL_SALE_FFIEC" hidden="1">"c12795"</definedName>
    <definedName name="IQ_SEC_ISSUED_US_TRADING_DOM_FFIEC" hidden="1">"c12920"</definedName>
    <definedName name="IQ_SEC_ISSUED_US_TRADING_FFIEC" hidden="1">"c12815"</definedName>
    <definedName name="IQ_SEC_MULTIFAM_DOM_CHARGE_OFFS_FFIEC" hidden="1">"c13171"</definedName>
    <definedName name="IQ_SEC_MULTIFAM_DOM_DUE_30_89_FFIEC" hidden="1">"c13263"</definedName>
    <definedName name="IQ_SEC_MULTIFAM_DOM_DUE_90_FFIEC" hidden="1">"c13291"</definedName>
    <definedName name="IQ_SEC_MULTIFAM_DOM_NON_ACCRUAL_FFIEC" hidden="1">"c13317"</definedName>
    <definedName name="IQ_SEC_MULTIFAM_DOM_RECOV_FFIEC" hidden="1">"c13193"</definedName>
    <definedName name="IQ_SEC_NONFARM_NONRES_CHARGE_OFFS_FFIEC" hidden="1">"c13629"</definedName>
    <definedName name="IQ_SEC_NONFARM_NONRES_DOM_OFFICES_DUE_30_89_FFIEC" hidden="1">"c13264"</definedName>
    <definedName name="IQ_SEC_NONFARM_NONRES_DOM_OFFICES_DUE_90_FFIEC" hidden="1">"c13292"</definedName>
    <definedName name="IQ_SEC_NONFARM_NONRES_DOM_OFFICES_NON_ACCRUAL_FFIEC" hidden="1">"c13318"</definedName>
    <definedName name="IQ_SEC_NONFARM_NONRES_RECOV_FFIEC" hidden="1">"c13633"</definedName>
    <definedName name="IQ_SEC_OTHER_CONSTRUCTION_DOM_CHARGE_OFFS_FFIEC" hidden="1">"c13166"</definedName>
    <definedName name="IQ_SEC_OTHER_CONSTRUCTION_DOM_RECOV_FFIEC" hidden="1">"c13188"</definedName>
    <definedName name="IQ_SEC_OTHER_NONFARM_NONRES_CHARGE_OFFS_FFIEC" hidden="1">"c13173"</definedName>
    <definedName name="IQ_SEC_OTHER_NONFARM_NONRES_DUE_30_89_FFIEC" hidden="1">"c13266"</definedName>
    <definedName name="IQ_SEC_OTHER_NONFARM_NONRES_DUE_90_FFIEC" hidden="1">"c13637"</definedName>
    <definedName name="IQ_SEC_OTHER_NONFARM_NONRES_NON_ACCRUAL_FFIEC" hidden="1">"c15462"</definedName>
    <definedName name="IQ_SEC_OTHER_NONFARM_NONRES_RECOV_FFIEC" hidden="1">"c13195"</definedName>
    <definedName name="IQ_SEC_OWNER_NONFARM_NONRES_CHARGE_OFFS_FFIEC" hidden="1">"c13172"</definedName>
    <definedName name="IQ_SEC_OWNER_NONFARM_NONRES_DUE_30_89_FFIEC" hidden="1">"c13265"</definedName>
    <definedName name="IQ_SEC_OWNER_NONFARM_NONRES_DUE_90_FFIEC" hidden="1">"c13636"</definedName>
    <definedName name="IQ_SEC_OWNER_NONFARM_NONRES_NON_ACCRUAL_FFIEC" hidden="1">"c15461"</definedName>
    <definedName name="IQ_SEC_OWNER_NONFARM_NONRES_RECOV_FFIEC" hidden="1">"c13194"</definedName>
    <definedName name="IQ_SEC_PURCHASED_RESELL" hidden="1">"c5513"</definedName>
    <definedName name="IQ_SEC_PURCHASED_RESELL_FFIEC" hidden="1">"c12807"</definedName>
    <definedName name="IQ_SEC_RE_FOREIGN_DUE_30_89_FFIEC" hidden="1">"c13267"</definedName>
    <definedName name="IQ_SEC_RE_FOREIGN_DUE_90_FFIEC" hidden="1">"c13293"</definedName>
    <definedName name="IQ_SEC_RE_FOREIGN_NON_ACCRUAL_FFIEC" hidden="1">"c13319"</definedName>
    <definedName name="IQ_SEC_SOLD_REPURCHASE_FFIEC" hidden="1">"c12857"</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DOM_DUE_30_89_FFIEC" hidden="1">"c13259"</definedName>
    <definedName name="IQ_SECURED_FARMLAND_DOM_DUE_90_FFIEC" hidden="1">"c13287"</definedName>
    <definedName name="IQ_SECURED_FARMLAND_DOM_NON_ACCRUAL_FFIEC" hidden="1">"c13313"</definedName>
    <definedName name="IQ_SECURED_FARMLAND_LL_REC_DOM_FFIEC" hidden="1">"c12901"</definedName>
    <definedName name="IQ_SECURED_FARMLAND_NET_CHARGE_OFFS_FDIC" hidden="1">"c6631"</definedName>
    <definedName name="IQ_SECURED_FARMLAND_RECOVERIES_FDIC" hidden="1">"c6612"</definedName>
    <definedName name="IQ_SECURED_MULTI_RES_LL_REC_DOM_FFIEC" hidden="1">"c12905"</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HELD_MATURITY_FFIEC" hidden="1">"c12777"</definedName>
    <definedName name="IQ_SECURITIES_ISSUED_STATES_FDIC" hidden="1">"c6300"</definedName>
    <definedName name="IQ_SECURITIES_ISSUED_US_FFIEC" hidden="1">"c12781"</definedName>
    <definedName name="IQ_SECURITIES_LENT_FDIC" hidden="1">"c6532"</definedName>
    <definedName name="IQ_SECURITIES_LENT_FFIEC" hidden="1">"c13255"</definedName>
    <definedName name="IQ_SECURITIES_QUARTERLY_AVG_FFIEC" hidden="1">"c13079"</definedName>
    <definedName name="IQ_SECURITIES_STATE_POLI_SUBD_QUARTERLY_AVG_FFIEC" hidden="1">"c15470"</definedName>
    <definedName name="IQ_SECURITIES_UNDERWRITING_FDIC" hidden="1">"c6529"</definedName>
    <definedName name="IQ_SECURITIES_UNDERWRITING_UNUSED_FFIEC" hidden="1">"c13247"</definedName>
    <definedName name="IQ_SECURITIZATION_INC_OPERATING_INC_FFIEC" hidden="1">"c13390"</definedName>
    <definedName name="IQ_SECURITIZATION_INCOME_FFIEC" hidden="1">"c13012"</definedName>
    <definedName name="IQ_SECURITY_ACTIVE_STATUS" hidden="1">"c15160"</definedName>
    <definedName name="IQ_SECURITY_BORROW" hidden="1">"c1152"</definedName>
    <definedName name="IQ_SECURITY_LEVEL" hidden="1">"c2159"</definedName>
    <definedName name="IQ_SECURITY_NAME" hidden="1">"c15159"</definedName>
    <definedName name="IQ_SECURITY_NOTES" hidden="1">"c2202"</definedName>
    <definedName name="IQ_SECURITY_OWN" hidden="1">"c1153"</definedName>
    <definedName name="IQ_SECURITY_RESELL" hidden="1">"c1154"</definedName>
    <definedName name="IQ_SECURITY_TYPE" hidden="1">"c2158"</definedName>
    <definedName name="IQ_SEDOL" hidden="1">"c12042"</definedName>
    <definedName name="IQ_SELECTED_FOREIGN_ASSETS_FFIEC" hidden="1">"c13485"</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_ACCOUNT_ASSETS_LH_FFIEC" hidden="1">"c13105"</definedName>
    <definedName name="IQ_SEPARATE_ACCOUNT_LIAB_LH_FFIEC" hidden="1">"c13108"</definedName>
    <definedName name="IQ_SEPARATE_ACCT_ASSETS" hidden="1">"c1155"</definedName>
    <definedName name="IQ_SEPARATE_ACCT_LIAB" hidden="1">"c1156"</definedName>
    <definedName name="IQ_SERV_CHARGE_DEPOSITS" hidden="1">"c1157"</definedName>
    <definedName name="IQ_SERVICE_CHARGES_DEPOSIT_ACCOUNTS_DOM_FFIEC" hidden="1">"c13003"</definedName>
    <definedName name="IQ_SERVICE_CHARGES_FDIC" hidden="1">"c6572"</definedName>
    <definedName name="IQ_SERVICE_CHARGES_OPERATING_INC_FFIEC" hidden="1">"c13384"</definedName>
    <definedName name="IQ_SERVICE_FEE" hidden="1">"c8951"</definedName>
    <definedName name="IQ_SERVICING_FEES_FFIEC" hidden="1">"c13011"</definedName>
    <definedName name="IQ_SERVICING_FEES_OPERATING_INC_FFIEC" hidden="1">"c13389"</definedName>
    <definedName name="IQ_SETTLEMENTS_TAX_AUTHORITIES" hidden="1">"c15737"</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_PARTNERSHIP_ASSETS" hidden="1">"c16071"</definedName>
    <definedName name="IQ_SHARE_PARTNERSHIP_CURRENT_ASSETS" hidden="1">"c16069"</definedName>
    <definedName name="IQ_SHARE_PARTNERSHIP_CURRENT_LIAB" hidden="1">"c16073"</definedName>
    <definedName name="IQ_SHARE_PARTNERSHIP_CURRENT_TAX" hidden="1">"c16091"</definedName>
    <definedName name="IQ_SHARE_PARTNERSHIP_DEBT" hidden="1">"c16078"</definedName>
    <definedName name="IQ_SHARE_PARTNERSHIP_DEFERRED_TAX" hidden="1">"c16092"</definedName>
    <definedName name="IQ_SHARE_PARTNERSHIP_DEPRECIATION" hidden="1">"c16089"</definedName>
    <definedName name="IQ_SHARE_PARTNERSHIP_FLOAT_DEBT" hidden="1">"c16077"</definedName>
    <definedName name="IQ_SHARE_PARTNERSHIP_FR_DEBT" hidden="1">"c16076"</definedName>
    <definedName name="IQ_SHARE_PARTNERSHIP_INT_EXPENSE" hidden="1">"c16088"</definedName>
    <definedName name="IQ_SHARE_PARTNERSHIP_INT_INCOME" hidden="1">"c16090"</definedName>
    <definedName name="IQ_SHARE_PARTNERSHIP_LIAB" hidden="1">"c16075"</definedName>
    <definedName name="IQ_SHARE_PARTNERSHIP_LT_ASSETS" hidden="1">"c16070"</definedName>
    <definedName name="IQ_SHARE_PARTNERSHIP_NOI" hidden="1">"c16084"</definedName>
    <definedName name="IQ_SHARE_PARTNERSHIP_NON_CURRENT_LIAB" hidden="1">"c16074"</definedName>
    <definedName name="IQ_SHARE_PARTNERSHIP_OPEX" hidden="1">"c16086"</definedName>
    <definedName name="IQ_SHARE_PARTNERSHIP_OTHER_EXPENSE" hidden="1">"c16087"</definedName>
    <definedName name="IQ_SHARE_PARTNERSHIP_OTHER_INCOME" hidden="1">"c16085"</definedName>
    <definedName name="IQ_SHARE_PARTNERSHIP_REVENUE" hidden="1">"c16083"</definedName>
    <definedName name="IQ_SHARE_RE_ASSET" hidden="1">"c16082"</definedName>
    <definedName name="IQ_SHARE_RE_ASSET_DEVELOP_PROP" hidden="1">"c16080"</definedName>
    <definedName name="IQ_SHARE_RE_ASSET_INV_PROP" hidden="1">"c16079"</definedName>
    <definedName name="IQ_SHARE_RE_ASSET_OTHER" hidden="1">"c16081"</definedName>
    <definedName name="IQ_SHAREOUTSTANDING" hidden="1">"c1347"</definedName>
    <definedName name="IQ_SHARES_PER_DR" hidden="1">"c204"</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POSITIONS_FFIEC" hidden="1">"c12859"</definedName>
    <definedName name="IQ_SHORT_TERM_INVEST" hidden="1">"c1425"</definedName>
    <definedName name="IQ_SMALL_INT_BEAR_CD" hidden="1">"c1166"</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LD_COAL" hidden="1">"c15936"</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NSR_ACTION_LT" hidden="1">"c13616"</definedName>
    <definedName name="IQ_SP_ISSUE_NSR_ACTION_ST" hidden="1">"c13622"</definedName>
    <definedName name="IQ_SP_ISSUE_NSR_DATE_LT" hidden="1">"c13615"</definedName>
    <definedName name="IQ_SP_ISSUE_NSR_DATE_ST" hidden="1">"c13621"</definedName>
    <definedName name="IQ_SP_ISSUE_NSR_LT" hidden="1">"c13614"</definedName>
    <definedName name="IQ_SP_ISSUE_NSR_ST" hidden="1">"c13620"</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NSR_ACTION_LT" hidden="1">"c13613"</definedName>
    <definedName name="IQ_SP_NSR_ACTION_ST" hidden="1">"c13619"</definedName>
    <definedName name="IQ_SP_NSR_DATE_LT" hidden="1">"c13612"</definedName>
    <definedName name="IQ_SP_NSR_DATE_ST" hidden="1">"c13618"</definedName>
    <definedName name="IQ_SP_NSR_LT" hidden="1">"c13611"</definedName>
    <definedName name="IQ_SP_NSR_ST" hidden="1">"c13617"</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PECIFIC_ALLOWANCE" hidden="1">"c15247"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ASSETS_TOT_FFIEC" hidden="1">"c13438"</definedName>
    <definedName name="IQ_ST_INVEST_ST_NONCORE_FUNDING_FFIEC" hidden="1">"c13338"</definedName>
    <definedName name="IQ_ST_INVEST_UTI" hidden="1">"c1198"</definedName>
    <definedName name="IQ_ST_NOTE_RECEIV" hidden="1">"c1199"</definedName>
    <definedName name="IQ_STANDBY_LOC_FHLB_BANK_BEHALF_OFF_BS_FFIEC" hidden="1">"c15412"</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POLI_SUBD_US_NON_TRANS_ACCTS_FFIEC" hidden="1">"c15324"</definedName>
    <definedName name="IQ_STATES_POLI_SUBD_US_TRANS_ACCTS_FFIEC" hidden="1">"c15316"</definedName>
    <definedName name="IQ_STATES_TOTAL_DEPOSITS_FDIC" hidden="1">"c6473"</definedName>
    <definedName name="IQ_STATES_TRANSACTION_ACCOUNTS_FDIC" hidden="1">"c6539"</definedName>
    <definedName name="IQ_STATUTORY_SURPLUS" hidden="1">"c1201"</definedName>
    <definedName name="IQ_STATUTORY_SURPLUS_GAAP_EQUITY" hidden="1">"c15883"</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XPLORE_DRILL" hidden="1">"c13851"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IGHT_LINE_RENT_ADJ" hidden="1">"c16178"</definedName>
    <definedName name="IQ_STRATEGY_NOTE" hidden="1">"c6791"</definedName>
    <definedName name="IQ_STRIKE_PRICE_ISSUED" hidden="1">"c1645"</definedName>
    <definedName name="IQ_STRIKE_PRICE_OS" hidden="1">"c1646"</definedName>
    <definedName name="IQ_STRIPS_RECEIVABLE_MORTGAGE_LOANS_FFIEC" hidden="1">"c12844"</definedName>
    <definedName name="IQ_STRIPS_RECEIVABLE_OTHER_FFIEC" hidden="1">"c12845"</definedName>
    <definedName name="IQ_STRUCT_FIN_CLASS" hidden="1">"c8950"</definedName>
    <definedName name="IQ_STRUCT_FIN_SERIES" hidden="1">"c8956"</definedName>
    <definedName name="IQ_STRUCTURED_NOTES_INVEST_SECURITIES_FFIEC" hidden="1">"c13468"</definedName>
    <definedName name="IQ_STRUCTURING_NOTES_TIER_1_FFIEC" hidden="1">"c13344"</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B_NOTES_DEBENTURES_FAIR_VALUE_TOT_FFIEC" hidden="1">"c15410"</definedName>
    <definedName name="IQ_SUB_NOTES_DEBENTURES_FFIEC" hidden="1">"c12867"</definedName>
    <definedName name="IQ_SUB_NOTES_DEBENTURES_LEVEL_1_FFIEC" hidden="1">"c15432"</definedName>
    <definedName name="IQ_SUB_NOTES_DEBENTURES_LEVEL_2_FFIEC" hidden="1">"c15445"</definedName>
    <definedName name="IQ_SUB_NOTES_DEBENTURES_LEVEL_3_FFIEC" hidden="1">"c15458"</definedName>
    <definedName name="IQ_SUB_NOTES_PAYABLE_UNCONSOLIDATED_TRUSTS_FFIEC" hidden="1">"c12868"</definedName>
    <definedName name="IQ_SUBS_ANALOG_CABLE" hidden="1">"c2855"</definedName>
    <definedName name="IQ_SUBS_BASIC_CABLE" hidden="1">"c2857"</definedName>
    <definedName name="IQ_SUBS_BBAND" hidden="1">"c2858"</definedName>
    <definedName name="IQ_SUBS_BUNDLED" hidden="1">"c2861"</definedName>
    <definedName name="IQ_SUBS_DIG_CABLE" hidden="1">"c2856"</definedName>
    <definedName name="IQ_SUBS_NON_VIDEO" hidden="1">"c2860"</definedName>
    <definedName name="IQ_SUBS_PHONE" hidden="1">"c2859"</definedName>
    <definedName name="IQ_SUBS_POSTPAID_WIRELESS" hidden="1">"c2118"</definedName>
    <definedName name="IQ_SUBS_PREPAID_WIRELESS" hidden="1">"c2117"</definedName>
    <definedName name="IQ_SUBS_RESELL_WHOLESALE_WIRELESS" hidden="1">"c15749"</definedName>
    <definedName name="IQ_SUBS_TOTAL" hidden="1">"c2862"</definedName>
    <definedName name="IQ_SUBS_TOTAL_WIRELESS" hidden="1">"c2119"</definedName>
    <definedName name="IQ_SUPPLIES_FFIEC" hidden="1">"c13050"</definedName>
    <definedName name="IQ_SUPPORT_INFRASTRUCTURE_CABLE_INVEST" hidden="1">"c15805"</definedName>
    <definedName name="IQ_SURFACE_RESERVES_COAL" hidden="1">"c15920"</definedName>
    <definedName name="IQ_SURFACE_RESERVES_TO_TOTAL_RESERVES_COAL" hidden="1">"c15959"</definedName>
    <definedName name="IQ_SURPLUS_FDIC" hidden="1">"c6351"</definedName>
    <definedName name="IQ_SURPLUS_FFIEC" hidden="1">"c12877"</definedName>
    <definedName name="IQ_SVA" hidden="1">"c1214"</definedName>
    <definedName name="IQ_SYNTHETIC_STRUCTURED_PRODUCTS_AVAIL_SALE_FFIEC" hidden="1">"c15264"</definedName>
    <definedName name="IQ_SYNTHETIC_STRUCTURED_PRODUCTS_FFIEC" hidden="1">"c15261"</definedName>
    <definedName name="IQ_TANGIBLE_ASSETS_FFIEC" hidden="1">"c13916"</definedName>
    <definedName name="IQ_TANGIBLE_COMMON_EQUITY_FFIEC" hidden="1">"c13914"</definedName>
    <definedName name="IQ_TANGIBLE_EQUITY_ASSETS_FFIEC" hidden="1">"c13346"</definedName>
    <definedName name="IQ_TANGIBLE_EQUITY_FFIEC" hidden="1">"c13915"</definedName>
    <definedName name="IQ_TANGIBLE_TIER_1_LEVERAGE_FFIEC" hidden="1">"c13345"</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EQUIVALENT_ADJUSTMENTS_FFIEC" hidden="1">"c13854"</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AXES_ADJ_NOI_FFIEC" hidden="1">"c13395"</definedName>
    <definedName name="IQ_TAXES_NOI_FFIEC" hidden="1">"c13394"</definedName>
    <definedName name="IQ_TAXES_TE_AVG_ASSETS_FFIEC" hidden="1">"c13366"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EXCL_FFIEC" hidden="1">"c13516"</definedName>
    <definedName name="IQ_TBV_SHARE" hidden="1">"c1217"</definedName>
    <definedName name="IQ_TELECOM_FFIEC" hidden="1">"c13057"</definedName>
    <definedName name="IQ_TEMPLATE" hidden="1">"c1521"</definedName>
    <definedName name="IQ_TENANT" hidden="1">"c1218"</definedName>
    <definedName name="IQ_TENANT_LEASE_COMMISSION" hidden="1">"c16177"</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CAPITAL_BEFORE_CHARGES_T1_FFIEC" hidden="1">"c13139"</definedName>
    <definedName name="IQ_TIER_1_CAPITAL_FFIEC" hidden="1">"c13143"</definedName>
    <definedName name="IQ_TIER_1_LEVERAGE_RATIO_FFIEC" hidden="1">"c13160"</definedName>
    <definedName name="IQ_TIER_1_RISK_BASED_CAPITAL_RATIO_FDIC" hidden="1">"c6746"</definedName>
    <definedName name="IQ_TIER_1_RISK_BASED_CAPITAL_RATIO_FFIEC" hidden="1">"c13161"</definedName>
    <definedName name="IQ_TIER_2_CAPITAL_FFIEC" hidden="1">"c13149"</definedName>
    <definedName name="IQ_TIER_3_CAPITAL_ALLOCATED_MARKET_RISK_FFIEC" hidden="1">"c13151"</definedName>
    <definedName name="IQ_TIER_ONE_CAPITAL" hidden="1">"c2667"</definedName>
    <definedName name="IQ_TIER_ONE_FDIC" hidden="1">"c6369"</definedName>
    <definedName name="IQ_TIER_ONE_RATIO" hidden="1">"c1229"</definedName>
    <definedName name="IQ_TIER_TWO_CAPITAL" hidden="1">"c2669"</definedName>
    <definedName name="IQ_TIER_TWO_CAPITAL_RATIO" hidden="1">"c15241"</definedName>
    <definedName name="IQ_TIME_DEP" hidden="1">"c1230"</definedName>
    <definedName name="IQ_TIME_DEPOSIT_LESS_100000_QUARTERLY_AVG_FFIEC" hidden="1">"c15487"</definedName>
    <definedName name="IQ_TIME_DEPOSIT_MORE_100000_QUARTERLY_AVG_FFIEC" hidden="1">"c15486"</definedName>
    <definedName name="IQ_TIME_DEPOSITS_LESS_100K_OTHER_INSTITUTIONS_FFIEC" hidden="1">"c12953"</definedName>
    <definedName name="IQ_TIME_DEPOSITS_LESS_100K_TOT_DEPOSITS_FFIEC" hidden="1">"c13907"</definedName>
    <definedName name="IQ_TIME_DEPOSITS_LESS_THAN_100K_FDIC" hidden="1">"c6465"</definedName>
    <definedName name="IQ_TIME_DEPOSITS_MORE_100K_OTHER_INSTITUTIONS_FFIEC" hidden="1">"c12954"</definedName>
    <definedName name="IQ_TIME_DEPOSITS_MORE_100K_TOT_DEPOSITS_FFIEC" hidden="1">"c13906"</definedName>
    <definedName name="IQ_TIME_DEPOSITS_MORE_THAN_100K_FDIC" hidden="1">"c6470"</definedName>
    <definedName name="IQ_TIME_DEPOSITS_TOTAL_DEPOSITS" hidden="1">"c15723"</definedName>
    <definedName name="IQ_TODAY" hidden="1">0</definedName>
    <definedName name="IQ_TOT_1_4_FAM_LOANS_TOT_LOANS_FFIEC" hidden="1">"c13868"</definedName>
    <definedName name="IQ_TOT_ADJ_INC" hidden="1">"c1616"</definedName>
    <definedName name="IQ_TOT_LEASES_TOT_LOANS_FFIEC" hidden="1">"c13876"</definedName>
    <definedName name="IQ_TOT_NON_RE_LOANS_TOT_LOANS_FFIEC" hidden="1">"c13877"</definedName>
    <definedName name="IQ_TOT_NONTRANS_ACCTS_TOT_DEPOSITS_FFIEC" hidden="1">"c13909"</definedName>
    <definedName name="IQ_TOT_RE_LOANS_TOT_LOANS_FFIEC" hidden="1">"c13873"</definedName>
    <definedName name="IQ_TOT_TIME_DEPOSITS_TOT_DEPOSITS_FFIEC" hidden="1">"c13908"</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BNK_SUBTOTAL_AP" hidden="1">"c13644"</definedName>
    <definedName name="IQ_TOTAL_ASSETS_FAIR_VALUE_TOT_FFIEC" hidden="1">"c15405"</definedName>
    <definedName name="IQ_TOTAL_ASSETS_FDIC" hidden="1">"c6339"</definedName>
    <definedName name="IQ_TOTAL_ASSETS_FFIEC" hidden="1">"c12849"</definedName>
    <definedName name="IQ_TOTAL_ASSETS_LEVEL_1_FFIEC" hidden="1">"c15427"</definedName>
    <definedName name="IQ_TOTAL_ASSETS_LEVEL_2_FFIEC" hidden="1">"c15440"</definedName>
    <definedName name="IQ_TOTAL_ASSETS_LEVEL_3_FFIEC" hidden="1">"c15453"</definedName>
    <definedName name="IQ_TOTAL_ASSETS_LH_FFIEC" hidden="1">"c13106"</definedName>
    <definedName name="IQ_TOTAL_ASSETS_PC_FFIEC" hidden="1">"c13099"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BROKERED_DEPOSIT_FFIEC" hidden="1">"c15304"</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DUE_DEPOSITORY_INSTIT_DOM_FFIEC" hidden="1">"c15291"</definedName>
    <definedName name="IQ_TOTAL_CASH_DUE_DEPOSITORY_INSTIT_FFIEC" hidden="1">"c15285"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OMMON_EQUITY_FFIEC" hidden="1">"c13913"</definedName>
    <definedName name="IQ_TOTAL_COMMON_EQUITY_TOTAL_ASSETS_FFIEC" hidden="1">"c13864"</definedName>
    <definedName name="IQ_TOTAL_COMMON_SHARES_OUT_FFIEC" hidden="1">"c12955"</definedName>
    <definedName name="IQ_TOTAL_CONSTRUCTION_LL_REC_DOM_FFIEC" hidden="1">"c13515"</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NON_CURRENT" hidden="1">"c6191"</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DOM_FFIEC" hidden="1">"c15313"</definedName>
    <definedName name="IQ_TOTAL_DEPOSITS_FDIC" hidden="1">"c6342"</definedName>
    <definedName name="IQ_TOTAL_DEPOSITS_FFIEC" hidden="1">"c13623"</definedName>
    <definedName name="IQ_TOTAL_DEPOSITS_SUPPLE" hidden="1">"c15253"</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CAPITAL_T1_FFIEC" hidden="1">"c13130"</definedName>
    <definedName name="IQ_TOTAL_EQUITY_FFIEC" hidden="1">"c12881"</definedName>
    <definedName name="IQ_TOTAL_EQUITY_INCL_MINORITY_INTEREST_FFIEC" hidden="1">"c15278"</definedName>
    <definedName name="IQ_TOTAL_EQUITY_LH_FFIEC" hidden="1">"c13109"</definedName>
    <definedName name="IQ_TOTAL_EQUITY_PC_FFIEC" hidden="1">"c13102"</definedName>
    <definedName name="IQ_TOTAL_EQUITY_SUBTOTAL_AP" hidden="1">"c8989"</definedName>
    <definedName name="IQ_TOTAL_EQUITY_TOTAL_ASSETS_FFIEC" hidden="1">"c13863"</definedName>
    <definedName name="IQ_TOTAL_FOREIGN_DEPOSITS_FFIEC" hidden="1">"c15348"</definedName>
    <definedName name="IQ_TOTAL_FOREIGN_LOANS_QUARTERLY_AVG_FFIEC" hidden="1">"c15482"</definedName>
    <definedName name="IQ_TOTAL_IBF_ASSETS_CONSOL_BANK_FFIEC" hidden="1">"c15299"</definedName>
    <definedName name="IQ_TOTAL_IBF_LIABILITIES_FFIEC" hidden="1">"c15302"</definedName>
    <definedName name="IQ_TOTAL_IBF_LL_REC_FFIEC" hidden="1">"c15297"</definedName>
    <definedName name="IQ_TOTAL_INT_EXPENSE_FFIEC" hidden="1">"c13000"</definedName>
    <definedName name="IQ_TOTAL_INT_INCOME_FFIEC" hidden="1">"c12989"</definedName>
    <definedName name="IQ_TOTAL_INTEREST_EXP" hidden="1">"c1382"</definedName>
    <definedName name="IQ_TOTAL_INTEREST_EXP_FOREIGN_FFIEC" hidden="1">"c15374"</definedName>
    <definedName name="IQ_TOTAL_INTEREST_INC_FOREIGN_FFIEC" hidden="1">"c15373"</definedName>
    <definedName name="IQ_TOTAL_INVENTORY" hidden="1">"c1385"</definedName>
    <definedName name="IQ_TOTAL_INVEST" hidden="1">"c1275"</definedName>
    <definedName name="IQ_TOTAL_IRA_KEOGH_PLAN_ACCOUNTS_FFIEC" hidden="1">"c15303"</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EQUITY_FFIEC" hidden="1">"c12882"</definedName>
    <definedName name="IQ_TOTAL_LIABILITIES_FAIR_VALUE_TOT_FFIEC" hidden="1">"c15411"</definedName>
    <definedName name="IQ_TOTAL_LIABILITIES_FDIC" hidden="1">"c6348"</definedName>
    <definedName name="IQ_TOTAL_LIABILITIES_FFIEC" hidden="1">"c12873"</definedName>
    <definedName name="IQ_TOTAL_LIABILITIES_LEVEL_1_FFIEC" hidden="1">"c15433"</definedName>
    <definedName name="IQ_TOTAL_LIABILITIES_LEVEL_2_FFIEC" hidden="1">"c15446"</definedName>
    <definedName name="IQ_TOTAL_LIABILITIES_LEVEL_3_FFIEC" hidden="1">"c15459"</definedName>
    <definedName name="IQ_TOTAL_LL_REC_DOM_FFIEC" hidden="1">"c12917"</definedName>
    <definedName name="IQ_TOTAL_LL_REC_FFIEC" hidden="1">"c12898"</definedName>
    <definedName name="IQ_TOTAL_LOANS" hidden="1">"c5653"</definedName>
    <definedName name="IQ_TOTAL_LOANS_DOM_QUARTERLY_AVG_FFIEC" hidden="1">"c15475"</definedName>
    <definedName name="IQ_TOTAL_LOANS_LEASES_AND_OTHER_DUE_30_89_FFIEC" hidden="1">"c15416"</definedName>
    <definedName name="IQ_TOTAL_LOANS_LEASES_AND_OTHER_DUE_90_FFIEC" hidden="1">"c15420"</definedName>
    <definedName name="IQ_TOTAL_LOANS_LEASES_AND_OTHER_NON_ACCRUAL_FFIEC" hidden="1">"c15466"</definedName>
    <definedName name="IQ_TOTAL_LOANS_LEASES_CHARGE_OFFS_FFIEC" hidden="1">"c13186"</definedName>
    <definedName name="IQ_TOTAL_LOANS_LEASES_DUE_30_89_FFIEC" hidden="1">"c13280"</definedName>
    <definedName name="IQ_TOTAL_LOANS_LEASES_DUE_90_FFIEC" hidden="1">"c13306"</definedName>
    <definedName name="IQ_TOTAL_LOANS_LEASES_NON_ACCRUAL_FFIEC" hidden="1">"c13757"</definedName>
    <definedName name="IQ_TOTAL_LOANS_LEASES_RECOV_FFIEC" hidden="1">"c13208"</definedName>
    <definedName name="IQ_TOTAL_LONG_DEBT" hidden="1">"c1617"</definedName>
    <definedName name="IQ_TOTAL_NON_REC" hidden="1">"c1444"</definedName>
    <definedName name="IQ_TOTAL_NON_TRANS_ACCTS_FFIEC" hidden="1">"c15328"</definedName>
    <definedName name="IQ_TOTAL_NONINTEREST_EXPENSE_FOREIGN_FFIEC" hidden="1">"c15386"</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ERATING_EXPENSE" hidden="1">"c16047"</definedName>
    <definedName name="IQ_TOTAL_OPERATING_REVENUE" hidden="1">"c16030"</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_LOANS_TOTAL_LOANS" hidden="1">"c15715"</definedName>
    <definedName name="IQ_TOTAL_RE_NOI_AVG_GROSS_PROP" hidden="1">"c16059"</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NTAL_REVENUE" hidden="1">"c16022"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TURN_SWAPS_DERIVATIVES_BENEFICIARY_FFIEC" hidden="1">"c13120"</definedName>
    <definedName name="IQ_TOTAL_RETURN_SWAPS_DERIVATIVES_GUARANTOR_FFIEC" hidden="1">"c13113"</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EVENUE_FFIEC" hidden="1">"c13020"</definedName>
    <definedName name="IQ_TOTAL_REVENUE_FOREIGN_FFIEC" hidden="1">"c15383"</definedName>
    <definedName name="IQ_TOTAL_RISK_BASED_CAPITAL_FFIEC" hidden="1">"c13153"</definedName>
    <definedName name="IQ_TOTAL_RISK_BASED_CAPITAL_RATIO_FDIC" hidden="1">"c6747"</definedName>
    <definedName name="IQ_TOTAL_RISK_BASED_CAPITAL_RATIO_FFIEC" hidden="1">"c13162"</definedName>
    <definedName name="IQ_TOTAL_RISK_WEIGHTED_ASSETS_FFIEC" hidden="1">"c13858"</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LESS_100000_1_TO_3_YEARS_FFIEC" hidden="1">"c15335"</definedName>
    <definedName name="IQ_TOTAL_TIME_LESS_100000_3_MONTHS_LESS_FFIEC" hidden="1">"c15333"</definedName>
    <definedName name="IQ_TOTAL_TIME_LESS_100000_3_TO_12_MONTHS_FFIEC" hidden="1">"c15334"</definedName>
    <definedName name="IQ_TOTAL_TIME_LESS_100000_FFIEC" hidden="1">"c15332"</definedName>
    <definedName name="IQ_TOTAL_TIME_LESS_100000_OVER_3_YEARS_FFIEC" hidden="1">"c15336"</definedName>
    <definedName name="IQ_TOTAL_TIME_MORE_100000_1_TO_3_YEARS_FFIEC" hidden="1">"c15340"</definedName>
    <definedName name="IQ_TOTAL_TIME_MORE_100000_3_MONTHS_LESS_FFIEC" hidden="1">"c15338"</definedName>
    <definedName name="IQ_TOTAL_TIME_MORE_100000_3_TO_12_MONTHS_FFIEC" hidden="1">"c15339"</definedName>
    <definedName name="IQ_TOTAL_TIME_MORE_100000_FFIEC" hidden="1">"c15337"</definedName>
    <definedName name="IQ_TOTAL_TIME_MORE_100000_OVER_3_YEARS_FFIEC" hidden="1">"c15341"</definedName>
    <definedName name="IQ_TOTAL_TIME_SAVINGS_DEPOSITS_FDIC" hidden="1">"c6498"</definedName>
    <definedName name="IQ_TOTAL_TRADING_ASSETS_FFIEC" hidden="1">"c12939"</definedName>
    <definedName name="IQ_TOTAL_TRADING_LIAB_DOM_FFIEC" hidden="1">"c12944"</definedName>
    <definedName name="IQ_TOTAL_TRADING_LIAB_FOREIGN_FFIEC" hidden="1">"c15296"</definedName>
    <definedName name="IQ_TOTAL_TRANS_ACCTS_FFIEC" hidden="1">"c15321"</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SUPPLE" hidden="1">"c13817"</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_TERM_FEE" hidden="1">"c13638"</definedName>
    <definedName name="IQ_TR_BUY_TERM_FEE_PCT" hidden="1">"c13639"</definedName>
    <definedName name="IQ_TR_BUYBACK_TO_CLOSE" hidden="1">"c13919"</definedName>
    <definedName name="IQ_TR_BUYBACK_TO_HIGH" hidden="1">"c13917"</definedName>
    <definedName name="IQ_TR_BUYBACK_TO_LOW" hidden="1">"c13918"</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PPROACH" hidden="1">"c12706"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OFFER_PER_SHARE" hidden="1">"c18872"</definedName>
    <definedName name="IQ_TR_PT_PCT_SHARES" hidden="1">"c2416"</definedName>
    <definedName name="IQ_TR_RATING_FEES" hidden="1">"c2275"</definedName>
    <definedName name="IQ_TR_REG_EFFECT_DATE" hidden="1">"c2264"</definedName>
    <definedName name="IQ_TR_REG_FILED_DATE" hidden="1">"c2263"</definedName>
    <definedName name="IQ_TR_REGISTRATION_FEES" hidden="1">"c2274"</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_TERM_FEE" hidden="1">"c2298"</definedName>
    <definedName name="IQ_TR_SELL_TERM_FEE_PCT" hidden="1">"c2297"</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AIR_VALUE_TOT_FFIEC" hidden="1">"c13210"</definedName>
    <definedName name="IQ_TRADING_ASSETS_FDIC" hidden="1">"c6328"</definedName>
    <definedName name="IQ_TRADING_ASSETS_FFIEC" hidden="1">"c12812"</definedName>
    <definedName name="IQ_TRADING_ASSETS_FOREIGN_FFIEC" hidden="1">"c12940"</definedName>
    <definedName name="IQ_TRADING_ASSETS_LEVEL_1_FFIEC" hidden="1">"c13218"</definedName>
    <definedName name="IQ_TRADING_ASSETS_LEVEL_2_FFIEC" hidden="1">"c13226"</definedName>
    <definedName name="IQ_TRADING_ASSETS_LEVEL_3_FFIEC" hidden="1">"c13234"</definedName>
    <definedName name="IQ_TRADING_ASSETS_QUARTERLY_AVG_FFIEC" hidden="1">"c13085"</definedName>
    <definedName name="IQ_TRADING_CURRENCY" hidden="1">"c2212"</definedName>
    <definedName name="IQ_TRADING_ITEM_CIQID" hidden="1">"c8949"</definedName>
    <definedName name="IQ_TRADING_LIABILITIES_FAIR_VALUE_TOT_FFIEC" hidden="1">"c13214"</definedName>
    <definedName name="IQ_TRADING_LIABILITIES_FDIC" hidden="1">"c6344"</definedName>
    <definedName name="IQ_TRADING_LIABILITIES_FFIEC" hidden="1">"c12858"</definedName>
    <definedName name="IQ_TRADING_LIABILITIES_LEVEL_1_FFIEC" hidden="1">"c13222"</definedName>
    <definedName name="IQ_TRADING_LIABILITIES_LEVEL_2_FFIEC" hidden="1">"c13230"</definedName>
    <definedName name="IQ_TRADING_LIABILITIES_LEVEL_3_FFIEC" hidden="1">"c13238"</definedName>
    <definedName name="IQ_TRADING_REV_FOREIGN_FFIEC" hidden="1">"c15377"</definedName>
    <definedName name="IQ_TRADING_REV_OPERATING_INC_FFIEC" hidden="1">"c13385"</definedName>
    <definedName name="IQ_TRADING_REVENUE_FFIEC" hidden="1">"c13004"</definedName>
    <definedName name="IQ_TRANS_ACCTS_TOT_DEPOSITS_FFIEC" hidden="1">"c13904"</definedName>
    <definedName name="IQ_TRANS_IMPACT_FIN_48_CURRENT_ASSETS" hidden="1">"c15727"</definedName>
    <definedName name="IQ_TRANS_IMPACT_FIN_48_CURRENT_LIABILITIES" hidden="1">"c15729"</definedName>
    <definedName name="IQ_TRANS_IMPACT_FIN_48_LT_ASSETS" hidden="1">"c15728"</definedName>
    <definedName name="IQ_TRANS_IMPACT_FIN_48_NON_CURRENT_LIABILITIES" hidden="1">"c15730"</definedName>
    <definedName name="IQ_TRANS_IMPACT_FIN_48_RETAINED_EARNINGS" hidden="1">"c15731"</definedName>
    <definedName name="IQ_TRANSACTION_ACCOUNTS_FDIC" hidden="1">"c6544"</definedName>
    <definedName name="IQ_TRANSACTION_LIST" hidden="1">"c15126"</definedName>
    <definedName name="IQ_TRANSACTION_LIST_BANKRUPTCY" hidden="1">"c15131"</definedName>
    <definedName name="IQ_TRANSACTION_LIST_BUYBACK" hidden="1">"c15129"</definedName>
    <definedName name="IQ_TRANSACTION_LIST_INCL_SUBS" hidden="1">"c15132"</definedName>
    <definedName name="IQ_TRANSACTION_LIST_INCL_SUBS_BANKRUPTCY" hidden="1">"c15137"</definedName>
    <definedName name="IQ_TRANSACTION_LIST_INCL_SUBS_BUYBACK" hidden="1">"c15135"</definedName>
    <definedName name="IQ_TRANSACTION_LIST_INCL_SUBS_MA" hidden="1">"c15133"</definedName>
    <definedName name="IQ_TRANSACTION_LIST_INCL_SUBS_PO" hidden="1">"c15136"</definedName>
    <definedName name="IQ_TRANSACTION_LIST_INCL_SUBS_PP" hidden="1">"c15134"</definedName>
    <definedName name="IQ_TRANSACTION_LIST_MA" hidden="1">"c15127"</definedName>
    <definedName name="IQ_TRANSACTION_LIST_PO" hidden="1">"c15130"</definedName>
    <definedName name="IQ_TRANSACTION_LIST_PP" hidden="1">"c15128"</definedName>
    <definedName name="IQ_TREASURER_ID" hidden="1">"c15214"</definedName>
    <definedName name="IQ_TREASURER_NAME" hidden="1">"c15213"</definedName>
    <definedName name="IQ_TREASURY" hidden="1">"c1311"</definedName>
    <definedName name="IQ_TREASURY_INVEST_SECURITIES_FFIEC" hidden="1">"c13457"</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EASURY_STOCK_TRANSACTIONS_FFIEC" hidden="1">"c15352"</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RUSTEE" hidden="1">"c8959"</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ASSIGNED_RESERVES_COAL" hidden="1">"c15914"</definedName>
    <definedName name="IQ_UNASSIGNED_RESERVES_TO_TOTAL_RESERVES_COAL" hidden="1">"c15956"</definedName>
    <definedName name="IQ_UNCLASSIFIED_PROPERTY_OPERATING_EXPENSE" hidden="1">"c16034"</definedName>
    <definedName name="IQ_UNCLASSIFIED_RENTAL_INCOME" hidden="1">"c16021"</definedName>
    <definedName name="IQ_UNCONSOL_BEDS" hidden="1">"c8783"</definedName>
    <definedName name="IQ_UNCONSOL_NOI" hidden="1">"c16067"</definedName>
    <definedName name="IQ_UNCONSOL_PROP" hidden="1">"c8762"</definedName>
    <definedName name="IQ_UNCONSOL_ROOMS" hidden="1">"c8787"</definedName>
    <definedName name="IQ_UNCONSOL_SQ_FT" hidden="1">"c8778"</definedName>
    <definedName name="IQ_UNCONSOL_UNITS" hidden="1">"c8770"</definedName>
    <definedName name="IQ_UNDERGROUND_RESERVES_COAL" hidden="1">"c15922"</definedName>
    <definedName name="IQ_UNDERGROUND_RESERVES_TO_TOTAL_RESERVES_COAL" hidden="1">"c15960"</definedName>
    <definedName name="IQ_UNDERWRITER" hidden="1">"c8958"</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ARNED_INCOME_LL_REC_DOM_FFIEC" hidden="1">"c12916"</definedName>
    <definedName name="IQ_UNEARNED_INCOME_LL_REC_FFIEC" hidden="1">"c12897"</definedName>
    <definedName name="IQ_UNEARNED_PREMIUMS_PC_FFIEC" hidden="1">"c13101"</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RECOG_TAX_BENEFIT_BEG_PERIOD" hidden="1">"c15732"</definedName>
    <definedName name="IQ_UNRECOG_TAX_BENEFIT_END_PERIOD" hidden="1">"c15740"</definedName>
    <definedName name="IQ_UNRECOG_TAX_BENEFIT_OTHER_ADJ" hidden="1">"c15739"</definedName>
    <definedName name="IQ_UNSECURED_COMMITMENTS_COMMERCIAL_RE_UNUSED_FFIEC" hidden="1">"c13246"</definedName>
    <definedName name="IQ_UNSECURED_DEBT" hidden="1">"c2548"</definedName>
    <definedName name="IQ_UNSECURED_DEBT_PCT" hidden="1">"c2549"</definedName>
    <definedName name="IQ_UNUSED_LOAN_COMMITMENTS_FDIC" hidden="1">"c6368"</definedName>
    <definedName name="IQ_UNUSUAL_EXP" hidden="1">"c1456"</definedName>
    <definedName name="IQ_UPGRADE_REBUILD_CABLE_INVEST" hidden="1">"c15804"</definedName>
    <definedName name="IQ_US_ADDRESS_LEASE_FIN_REC_FFIEC" hidden="1">"c13624"</definedName>
    <definedName name="IQ_US_AGENCY_OBLIG_FFIEC" hidden="1">"c12779"</definedName>
    <definedName name="IQ_US_AGENCY_OBLIG_TRADING_DOM_FFIEC" hidden="1">"c12919"</definedName>
    <definedName name="IQ_US_AGENCY_OBLIG_TRADING_FFIEC" hidden="1">"c12814"</definedName>
    <definedName name="IQ_US_AGENCY_OBLIGATIONS_AVAIL_SALE_FFIEC" hidden="1">"c12793"</definedName>
    <definedName name="IQ_US_BANKS_OTHER_INST_FOREIGN_DEP_FFIEC" hidden="1">"c15343"</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GOVT_NON_TRANS_ACCTS_FFIEC" hidden="1">"c15323"</definedName>
    <definedName name="IQ_US_GOVT_STATE_POLI_SUBD_IN_US_FOREIGN_DEP_FFIEC" hidden="1">"c15346"</definedName>
    <definedName name="IQ_US_GOVT_TRANS_ACCTS_FFIEC" hidden="1">"c15315"</definedName>
    <definedName name="IQ_US_INST_DUE_30_89_FFIEC" hidden="1">"c13268"</definedName>
    <definedName name="IQ_US_INST_DUE_90_FFIEC" hidden="1">"c13294"</definedName>
    <definedName name="IQ_US_INST_NON_ACCRUAL_FFIEC" hidden="1">"c13320"</definedName>
    <definedName name="IQ_US_SPONSORED_AGENCY_OBLIG_AVAIL_SALE_FFIEC" hidden="1">"c12794"</definedName>
    <definedName name="IQ_US_SPONSORED_AGENCY_OBLIG_FFIEC" hidden="1">"c12780"</definedName>
    <definedName name="IQ_US_TREASURY_SEC_AVAIL_SALE_FFIEC" hidden="1">"c12792"</definedName>
    <definedName name="IQ_US_TREASURY_SEC_TRADING_DOM_FFIEC" hidden="1">"c12918"</definedName>
    <definedName name="IQ_US_TREASURY_SEC_TRADING_FFIEC" hidden="1">"c12813"</definedName>
    <definedName name="IQ_US_TREASURY_SECURITIES_FDIC" hidden="1">"c6298"</definedName>
    <definedName name="IQ_US_TREASURY_SECURITIES_FFIEC" hidden="1">"c12778"</definedName>
    <definedName name="IQ_UST_SEC_GOVT_AGENCY_CORP_QUARTERLY_AVG_FFIEC" hidden="1">"c15469"</definedName>
    <definedName name="IQ_UST_SECURITIES_GOVT_AGENCY_QUARTERLY_AVG_FFIEC" hidden="1">"c15468"</definedName>
    <definedName name="IQ_UTIL_PPE_NET" hidden="1">"c1620"</definedName>
    <definedName name="IQ_UTIL_REV" hidden="1">"c2091"</definedName>
    <definedName name="IQ_UTILITY_EXPENSE" hidden="1">"c16031"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ARIABLE_RATE_PREFERREDS_INT_SENSITIVITY_FFIEC" hidden="1">"c13096"</definedName>
    <definedName name="IQ_VC_REV_OPERATING_INC_FFIEC" hidden="1">"c13388"</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EHICLE_LOANS" hidden="1">"c15249"</definedName>
    <definedName name="IQ_VENTURE_CAPITAL_REVENUE_FFIEC" hidden="1">"c13010"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ICE_SUB_BASIC_SUB" hidden="1">"c15789"</definedName>
    <definedName name="IQ_VOICE_SUB_TOTAL_HOMES_PASSED" hidden="1">"c15770"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VWAP" hidden="1">"c13514"</definedName>
    <definedName name="IQ_WAC_CURRENT" hidden="1">"c8961"</definedName>
    <definedName name="IQ_WAC_ORIGINAL" hidden="1">"c8953"</definedName>
    <definedName name="IQ_WAM_CURRENT" hidden="1">"c8962"</definedName>
    <definedName name="IQ_WAM_ORIGINAL" hidden="1">"c8952"</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IRELESS_PENETRATION" hidden="1">"c15767"</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WTD_AVG_IR_AFTER_FIVE" hidden="1">"c15700"</definedName>
    <definedName name="IQ_WTD_AVG_IR_CY" hidden="1">"c15695"</definedName>
    <definedName name="IQ_WTD_AVG_IR_CY1" hidden="1">"c15696"</definedName>
    <definedName name="IQ_WTD_AVG_IR_CY2" hidden="1">"c15697"</definedName>
    <definedName name="IQ_WTD_AVG_IR_CY3" hidden="1">"c15698"</definedName>
    <definedName name="IQ_WTD_AVG_IR_CY4" hidden="1">"c15699"</definedName>
    <definedName name="IQ_WTD_AVG_IR_LT_DEBT" hidden="1">"c15693"</definedName>
    <definedName name="IQ_WTD_AVG_IR_TOTAL_DEBT" hidden="1">"c15694"</definedName>
    <definedName name="IQ_XDIV_DATE" hidden="1">"c2104"</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IELD_FED_FUNDS_SOLD_FFIEC" hidden="1">"c13487"</definedName>
    <definedName name="IQ_YIELD_TRADING_ASSETS_FFIEC" hidden="1">"c13488"</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RA">#REF!</definedName>
    <definedName name="ISBL_K">#REF!</definedName>
    <definedName name="IsCondiment">#REF!</definedName>
    <definedName name="Ist_6months">#REF!</definedName>
    <definedName name="IS注1">#REF!</definedName>
    <definedName name="IS注2">#REF!</definedName>
    <definedName name="IS注3">#REF!</definedName>
    <definedName name="IS注4">#REF!</definedName>
    <definedName name="ITAL">#REF!</definedName>
    <definedName name="ITALY">#REF!</definedName>
    <definedName name="ITax_Jun02">#REF!</definedName>
    <definedName name="ITax_Mar01">#REF!</definedName>
    <definedName name="ITax_Mar02">#REF!</definedName>
    <definedName name="Item_Code">#REF!</definedName>
    <definedName name="item_master">#REF!</definedName>
    <definedName name="ItemClass">#REF!</definedName>
    <definedName name="itinfra">[167]Details!$D$13</definedName>
    <definedName name="iu" localSheetId="0" hidden="1">{#N/A,#N/A,TRUE,"Staffnos &amp; cost"}</definedName>
    <definedName name="iu" localSheetId="4" hidden="1">{#N/A,#N/A,TRUE,"Staffnos &amp; cost"}</definedName>
    <definedName name="iu" localSheetId="6" hidden="1">{#N/A,#N/A,TRUE,"Staffnos &amp; cost"}</definedName>
    <definedName name="iu" localSheetId="5" hidden="1">{#N/A,#N/A,TRUE,"Staffnos &amp; cost"}</definedName>
    <definedName name="iu" localSheetId="3" hidden="1">{#N/A,#N/A,TRUE,"Staffnos &amp; cost"}</definedName>
    <definedName name="iu" localSheetId="1" hidden="1">{#N/A,#N/A,TRUE,"Staffnos &amp; cost"}</definedName>
    <definedName name="iu" hidden="1">{#N/A,#N/A,TRUE,"Staffnos &amp; cost"}</definedName>
    <definedName name="IUCBILLS" localSheetId="0" hidden="1">{#N/A,#N/A,TRUE,"Staffnos &amp; cost"}</definedName>
    <definedName name="IUCBILLS" localSheetId="4" hidden="1">{#N/A,#N/A,TRUE,"Staffnos &amp; cost"}</definedName>
    <definedName name="IUCBILLS" localSheetId="6" hidden="1">{#N/A,#N/A,TRUE,"Staffnos &amp; cost"}</definedName>
    <definedName name="IUCBILLS" localSheetId="5" hidden="1">{#N/A,#N/A,TRUE,"Staffnos &amp; cost"}</definedName>
    <definedName name="IUCBILLS" localSheetId="3" hidden="1">{#N/A,#N/A,TRUE,"Staffnos &amp; cost"}</definedName>
    <definedName name="IUCBILLS" localSheetId="1" hidden="1">{#N/A,#N/A,TRUE,"Staffnos &amp; cost"}</definedName>
    <definedName name="IUCBILLS" hidden="1">{#N/A,#N/A,TRUE,"Staffnos &amp; cost"}</definedName>
    <definedName name="iugatirg" localSheetId="0">'[262]FORM-16'!#REF!</definedName>
    <definedName name="iugatirg" localSheetId="4">'[262]FORM-16'!#REF!</definedName>
    <definedName name="iugatirg" localSheetId="6">'[262]FORM-16'!#REF!</definedName>
    <definedName name="iugatirg" localSheetId="5">'[263]FORM-16'!#REF!</definedName>
    <definedName name="iugatirg" localSheetId="3">'[262]FORM-16'!#REF!</definedName>
    <definedName name="iugatirg" localSheetId="1">'[262]FORM-16'!#REF!</definedName>
    <definedName name="iugatirg">'[263]FORM-16'!#REF!</definedName>
    <definedName name="iugrtpi" localSheetId="0">'[262]FORM-16'!#REF!</definedName>
    <definedName name="iugrtpi" localSheetId="4">'[262]FORM-16'!#REF!</definedName>
    <definedName name="iugrtpi" localSheetId="6">'[262]FORM-16'!#REF!</definedName>
    <definedName name="iugrtpi" localSheetId="5">'[263]FORM-16'!#REF!</definedName>
    <definedName name="iugrtpi" localSheetId="3">'[262]FORM-16'!#REF!</definedName>
    <definedName name="iugrtpi" localSheetId="1">'[262]FORM-16'!#REF!</definedName>
    <definedName name="iugrtpi">'[263]FORM-16'!#REF!</definedName>
    <definedName name="iuw5i" localSheetId="5">#REF!</definedName>
    <definedName name="iuw5i" localSheetId="3">#REF!</definedName>
    <definedName name="iuw5i" localSheetId="1">#REF!</definedName>
    <definedName name="iuw5i">#REF!</definedName>
    <definedName name="IUYW" localSheetId="0" hidden="1">{"REP1",#N/A,FALSE,"HSSA-LOG"}</definedName>
    <definedName name="IUYW" localSheetId="4" hidden="1">{"REP1",#N/A,FALSE,"HSSA-LOG"}</definedName>
    <definedName name="IUYW" localSheetId="6" hidden="1">{"REP1",#N/A,FALSE,"HSSA-LOG"}</definedName>
    <definedName name="IUYW" localSheetId="5" hidden="1">{"REP1",#N/A,FALSE,"HSSA-LOG"}</definedName>
    <definedName name="IUYW" localSheetId="3" hidden="1">{"REP1",#N/A,FALSE,"HSSA-LOG"}</definedName>
    <definedName name="IUYW" localSheetId="1" hidden="1">{"REP1",#N/A,FALSE,"HSSA-LOG"}</definedName>
    <definedName name="IUYW" hidden="1">{"REP1",#N/A,FALSE,"HSSA-LOG"}</definedName>
    <definedName name="iws">#REF!</definedName>
    <definedName name="i现金及现金等价物">#REF!</definedName>
    <definedName name="j">#REF!</definedName>
    <definedName name="J_Fernandes">#REF!</definedName>
    <definedName name="j145\">#REF!</definedName>
    <definedName name="j356C8">#REF!</definedName>
    <definedName name="ja">#REF!</definedName>
    <definedName name="Jabar">#N/A</definedName>
    <definedName name="Jabotabek">#N/A</definedName>
    <definedName name="jahfidsaf">#REF!</definedName>
    <definedName name="Jahr">#REF!</definedName>
    <definedName name="Jai" localSheetId="0" hidden="1">{"'August 2000'!$A$1:$J$101"}</definedName>
    <definedName name="Jai" localSheetId="4" hidden="1">{"'August 2000'!$A$1:$J$101"}</definedName>
    <definedName name="Jai" localSheetId="6" hidden="1">{"'August 2000'!$A$1:$J$101"}</definedName>
    <definedName name="Jai" localSheetId="5" hidden="1">{"'August 2000'!$A$1:$J$101"}</definedName>
    <definedName name="Jai" localSheetId="3" hidden="1">{"'August 2000'!$A$1:$J$101"}</definedName>
    <definedName name="Jai" localSheetId="1" hidden="1">{"'August 2000'!$A$1:$J$101"}</definedName>
    <definedName name="Jai" hidden="1">{"'August 2000'!$A$1:$J$101"}</definedName>
    <definedName name="jaja">#N/A</definedName>
    <definedName name="jam"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jam"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jam"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jam"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jam"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jam"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jam"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jan">1.6198</definedName>
    <definedName name="Jan03A">#REF!</definedName>
    <definedName name="Jan03B">#REF!</definedName>
    <definedName name="Jan03R">#REF!</definedName>
    <definedName name="JanDuty5">#REF!</definedName>
    <definedName name="jann" localSheetId="0" hidden="1">{"REP1",#N/A,FALSE,"HSSA-LOG"}</definedName>
    <definedName name="jann" localSheetId="4" hidden="1">{"REP1",#N/A,FALSE,"HSSA-LOG"}</definedName>
    <definedName name="jann" localSheetId="6" hidden="1">{"REP1",#N/A,FALSE,"HSSA-LOG"}</definedName>
    <definedName name="jann" localSheetId="5" hidden="1">{"REP1",#N/A,FALSE,"HSSA-LOG"}</definedName>
    <definedName name="jann" localSheetId="3" hidden="1">{"REP1",#N/A,FALSE,"HSSA-LOG"}</definedName>
    <definedName name="jann" localSheetId="1" hidden="1">{"REP1",#N/A,FALSE,"HSSA-LOG"}</definedName>
    <definedName name="jann" hidden="1">{"REP1",#N/A,FALSE,"HSSA-LOG"}</definedName>
    <definedName name="JansDuty7">#REF!</definedName>
    <definedName name="JansDuty8">#REF!</definedName>
    <definedName name="JansStock7">#REF!</definedName>
    <definedName name="JansStock8">#REF!</definedName>
    <definedName name="JanStock5">#REF!</definedName>
    <definedName name="JansVAT7">#REF!</definedName>
    <definedName name="JansVAT8">#REF!</definedName>
    <definedName name="JanVAT5">#REF!</definedName>
    <definedName name="JAPA">#REF!</definedName>
    <definedName name="JAPAN">#REF!</definedName>
    <definedName name="jar">#REF!</definedName>
    <definedName name="jb">#REF!</definedName>
    <definedName name="jcfjj"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cfjj"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cfjj"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cfjj"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cfjj"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cfjj"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cfjj"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jfcj"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fcjj" localSheetId="0" hidden="1">{"Tariff - Tariff",#N/A,TRUE,"Tariff";"Tariff 1 - Tariff",#N/A,TRUE,"Tariff"}</definedName>
    <definedName name="jfcjj" localSheetId="4" hidden="1">{"Tariff - Tariff",#N/A,TRUE,"Tariff";"Tariff 1 - Tariff",#N/A,TRUE,"Tariff"}</definedName>
    <definedName name="jfcjj" localSheetId="6" hidden="1">{"Tariff - Tariff",#N/A,TRUE,"Tariff";"Tariff 1 - Tariff",#N/A,TRUE,"Tariff"}</definedName>
    <definedName name="jfcjj" localSheetId="5" hidden="1">{"Tariff - Tariff",#N/A,TRUE,"Tariff";"Tariff 1 - Tariff",#N/A,TRUE,"Tariff"}</definedName>
    <definedName name="jfcjj" localSheetId="3" hidden="1">{"Tariff - Tariff",#N/A,TRUE,"Tariff";"Tariff 1 - Tariff",#N/A,TRUE,"Tariff"}</definedName>
    <definedName name="jfcjj" localSheetId="1" hidden="1">{"Tariff - Tariff",#N/A,TRUE,"Tariff";"Tariff 1 - Tariff",#N/A,TRUE,"Tariff"}</definedName>
    <definedName name="jfcjj" hidden="1">{"Tariff - Tariff",#N/A,TRUE,"Tariff";"Tariff 1 - Tariff",#N/A,TRUE,"Tariff"}</definedName>
    <definedName name="JFData">OFFSET('[190]HC Characteristics'!$AP$22,0,0,1,COUNTIF('[190]HC Characteristics'!$AP$20:$BH$20,"&lt;&gt;x"))</definedName>
    <definedName name="jffhd" localSheetId="0" hidden="1">{#N/A,#N/A,TRUE,"Staffnos &amp; cost"}</definedName>
    <definedName name="jffhd" localSheetId="4" hidden="1">{#N/A,#N/A,TRUE,"Staffnos &amp; cost"}</definedName>
    <definedName name="jffhd" localSheetId="6" hidden="1">{#N/A,#N/A,TRUE,"Staffnos &amp; cost"}</definedName>
    <definedName name="jffhd" localSheetId="5" hidden="1">{#N/A,#N/A,TRUE,"Staffnos &amp; cost"}</definedName>
    <definedName name="jffhd" localSheetId="3" hidden="1">{#N/A,#N/A,TRUE,"Staffnos &amp; cost"}</definedName>
    <definedName name="jffhd" localSheetId="1" hidden="1">{#N/A,#N/A,TRUE,"Staffnos &amp; cost"}</definedName>
    <definedName name="jffhd" hidden="1">{#N/A,#N/A,TRUE,"Staffnos &amp; cost"}</definedName>
    <definedName name="jfjfj_control" localSheetId="0" hidden="1">{"'August 2000'!$A$1:$J$101"}</definedName>
    <definedName name="jfjfj_control" localSheetId="4" hidden="1">{"'August 2000'!$A$1:$J$101"}</definedName>
    <definedName name="jfjfj_control" localSheetId="6" hidden="1">{"'August 2000'!$A$1:$J$101"}</definedName>
    <definedName name="jfjfj_control" localSheetId="5" hidden="1">{"'August 2000'!$A$1:$J$101"}</definedName>
    <definedName name="jfjfj_control" localSheetId="3" hidden="1">{"'August 2000'!$A$1:$J$101"}</definedName>
    <definedName name="jfjfj_control" localSheetId="1" hidden="1">{"'August 2000'!$A$1:$J$101"}</definedName>
    <definedName name="jfjfj_control" hidden="1">{"'August 2000'!$A$1:$J$101"}</definedName>
    <definedName name="JFLabels">OFFSET('[190]HC Characteristics'!$AP$20,0,0,1,COUNTIF('[190]HC Characteristics'!$AP$20:$BH$20,"&lt;&gt;x"))</definedName>
    <definedName name="jhg" localSheetId="0"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jhg" localSheetId="4"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jhg" localSheetId="6"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jhg" localSheetId="5"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jhg" localSheetId="3"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jhg" localSheetId="1"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jhg"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jhgaietg" localSheetId="0">'[262]FORM-16'!#REF!</definedName>
    <definedName name="jhgaietg" localSheetId="4">'[262]FORM-16'!#REF!</definedName>
    <definedName name="jhgaietg" localSheetId="6">'[262]FORM-16'!#REF!</definedName>
    <definedName name="jhgaietg" localSheetId="5">'[263]FORM-16'!#REF!</definedName>
    <definedName name="jhgaietg" localSheetId="3">'[262]FORM-16'!#REF!</definedName>
    <definedName name="jhgaietg" localSheetId="1">'[262]FORM-16'!#REF!</definedName>
    <definedName name="jhgaietg">'[263]FORM-16'!#REF!</definedName>
    <definedName name="jhgeatouigt\" localSheetId="0">'[262]FORM-16'!#REF!</definedName>
    <definedName name="jhgeatouigt\" localSheetId="4">'[262]FORM-16'!#REF!</definedName>
    <definedName name="jhgeatouigt\" localSheetId="6">'[262]FORM-16'!#REF!</definedName>
    <definedName name="jhgeatouigt\" localSheetId="5">'[263]FORM-16'!#REF!</definedName>
    <definedName name="jhgeatouigt\" localSheetId="3">'[262]FORM-16'!#REF!</definedName>
    <definedName name="jhgeatouigt\" localSheetId="1">'[262]FORM-16'!#REF!</definedName>
    <definedName name="jhgeatouigt\">'[263]FORM-16'!#REF!</definedName>
    <definedName name="jhgfagfl" localSheetId="0">'[262]FORM-16'!#REF!</definedName>
    <definedName name="jhgfagfl" localSheetId="4">'[262]FORM-16'!#REF!</definedName>
    <definedName name="jhgfagfl" localSheetId="6">'[262]FORM-16'!#REF!</definedName>
    <definedName name="jhgfagfl" localSheetId="5">'[263]FORM-16'!#REF!</definedName>
    <definedName name="jhgfagfl" localSheetId="3">'[262]FORM-16'!#REF!</definedName>
    <definedName name="jhgfagfl" localSheetId="1">'[262]FORM-16'!#REF!</definedName>
    <definedName name="jhgfagfl">'[263]FORM-16'!#REF!</definedName>
    <definedName name="jhgfglaw" localSheetId="0">'[262]FORM-16'!#REF!</definedName>
    <definedName name="jhgfglaw" localSheetId="4">'[262]FORM-16'!#REF!</definedName>
    <definedName name="jhgfglaw" localSheetId="6">'[262]FORM-16'!#REF!</definedName>
    <definedName name="jhgfglaw" localSheetId="5">'[263]FORM-16'!#REF!</definedName>
    <definedName name="jhgfglaw" localSheetId="3">'[262]FORM-16'!#REF!</definedName>
    <definedName name="jhgfglaw" localSheetId="1">'[262]FORM-16'!#REF!</definedName>
    <definedName name="jhgfglaw">'[263]FORM-16'!#REF!</definedName>
    <definedName name="jhgjaet\" localSheetId="0">'[262]FORM-16'!#REF!</definedName>
    <definedName name="jhgjaet\" localSheetId="4">'[262]FORM-16'!#REF!</definedName>
    <definedName name="jhgjaet\" localSheetId="6">'[262]FORM-16'!#REF!</definedName>
    <definedName name="jhgjaet\" localSheetId="5">'[263]FORM-16'!#REF!</definedName>
    <definedName name="jhgjaet\" localSheetId="3">'[262]FORM-16'!#REF!</definedName>
    <definedName name="jhgjaet\" localSheetId="1">'[262]FORM-16'!#REF!</definedName>
    <definedName name="jhgjaet\">'[263]FORM-16'!#REF!</definedName>
    <definedName name="jhhj" localSheetId="0" hidden="1">{#N/A,#N/A,FALSE,"Staffnos &amp; cost"}</definedName>
    <definedName name="jhhj" localSheetId="4" hidden="1">{#N/A,#N/A,FALSE,"Staffnos &amp; cost"}</definedName>
    <definedName name="jhhj" localSheetId="6" hidden="1">{#N/A,#N/A,FALSE,"Staffnos &amp; cost"}</definedName>
    <definedName name="jhhj" localSheetId="5" hidden="1">{#N/A,#N/A,FALSE,"Staffnos &amp; cost"}</definedName>
    <definedName name="jhhj" localSheetId="3" hidden="1">{#N/A,#N/A,FALSE,"Staffnos &amp; cost"}</definedName>
    <definedName name="jhhj" localSheetId="1" hidden="1">{#N/A,#N/A,FALSE,"Staffnos &amp; cost"}</definedName>
    <definedName name="jhhj" hidden="1">{#N/A,#N/A,FALSE,"Staffnos &amp; cost"}</definedName>
    <definedName name="jhjrj" localSheetId="0" hidden="1">{"Tariff - Tariff",#N/A,TRUE,"Tariff";"Tariff 1 - Tariff",#N/A,TRUE,"Tariff"}</definedName>
    <definedName name="jhjrj" localSheetId="4" hidden="1">{"Tariff - Tariff",#N/A,TRUE,"Tariff";"Tariff 1 - Tariff",#N/A,TRUE,"Tariff"}</definedName>
    <definedName name="jhjrj" localSheetId="6" hidden="1">{"Tariff - Tariff",#N/A,TRUE,"Tariff";"Tariff 1 - Tariff",#N/A,TRUE,"Tariff"}</definedName>
    <definedName name="jhjrj" localSheetId="5" hidden="1">{"Tariff - Tariff",#N/A,TRUE,"Tariff";"Tariff 1 - Tariff",#N/A,TRUE,"Tariff"}</definedName>
    <definedName name="jhjrj" localSheetId="3" hidden="1">{"Tariff - Tariff",#N/A,TRUE,"Tariff";"Tariff 1 - Tariff",#N/A,TRUE,"Tariff"}</definedName>
    <definedName name="jhjrj" localSheetId="1" hidden="1">{"Tariff - Tariff",#N/A,TRUE,"Tariff";"Tariff 1 - Tariff",#N/A,TRUE,"Tariff"}</definedName>
    <definedName name="jhjrj" hidden="1">{"Tariff - Tariff",#N/A,TRUE,"Tariff";"Tariff 1 - Tariff",#N/A,TRUE,"Tariff"}</definedName>
    <definedName name="jhmkrty">#N/A</definedName>
    <definedName name="ji_可收回价值的计算">#REF!</definedName>
    <definedName name="jii_减值损失的拨回">#REF!</definedName>
    <definedName name="jill">#REF!</definedName>
    <definedName name="jim">'[284]EQ NETWORK CCTS-aug03'!#REF!</definedName>
    <definedName name="jj" localSheetId="5">#REF!</definedName>
    <definedName name="jj" localSheetId="3">#REF!</definedName>
    <definedName name="jj" localSheetId="1">#REF!</definedName>
    <definedName name="jj">#REF!</definedName>
    <definedName name="JJ_control" localSheetId="0" hidden="1">{"'August 2000'!$A$1:$J$101"}</definedName>
    <definedName name="JJ_control" localSheetId="4" hidden="1">{"'August 2000'!$A$1:$J$101"}</definedName>
    <definedName name="JJ_control" localSheetId="6" hidden="1">{"'August 2000'!$A$1:$J$101"}</definedName>
    <definedName name="JJ_control" localSheetId="5" hidden="1">{"'August 2000'!$A$1:$J$101"}</definedName>
    <definedName name="JJ_control" localSheetId="3" hidden="1">{"'August 2000'!$A$1:$J$101"}</definedName>
    <definedName name="JJ_control" localSheetId="1" hidden="1">{"'August 2000'!$A$1:$J$101"}</definedName>
    <definedName name="JJ_control" hidden="1">{"'August 2000'!$A$1:$J$101"}</definedName>
    <definedName name="jjjj" localSheetId="0" hidden="1">{#N/A,#N/A,FALSE,"Staffnos &amp; cost"}</definedName>
    <definedName name="jjjj" localSheetId="4" hidden="1">{#N/A,#N/A,FALSE,"Staffnos &amp; cost"}</definedName>
    <definedName name="jjjj" localSheetId="6" hidden="1">{#N/A,#N/A,FALSE,"Staffnos &amp; cost"}</definedName>
    <definedName name="jjjj" localSheetId="5" hidden="1">{#N/A,#N/A,FALSE,"Staffnos &amp; cost"}</definedName>
    <definedName name="jjjj" localSheetId="3" hidden="1">{#N/A,#N/A,FALSE,"Staffnos &amp; cost"}</definedName>
    <definedName name="jjjj" localSheetId="1" hidden="1">{#N/A,#N/A,FALSE,"Staffnos &amp; cost"}</definedName>
    <definedName name="jjjj" hidden="1">{#N/A,#N/A,FALSE,"Staffnos &amp; cost"}</definedName>
    <definedName name="jkearhyekahy" localSheetId="0">'[285]FORM-16'!$A$63:$J$135</definedName>
    <definedName name="jkearhyekahy" localSheetId="4">'[285]FORM-16'!$A$63:$J$135</definedName>
    <definedName name="jkearhyekahy" localSheetId="6">'[285]FORM-16'!$A$63:$J$135</definedName>
    <definedName name="jkearhyekahy" localSheetId="5">'[286]FORM-16'!$A$63:$J$135</definedName>
    <definedName name="jkearhyekahy" localSheetId="3">'[285]FORM-16'!$A$63:$J$135</definedName>
    <definedName name="jkearhyekahy" localSheetId="1">'[285]FORM-16'!$A$63:$J$135</definedName>
    <definedName name="jkearhyekahy">'[286]FORM-16'!$A$63:$J$135</definedName>
    <definedName name="jkhuky" localSheetId="5">#REF!</definedName>
    <definedName name="jkhuky" localSheetId="3">#REF!</definedName>
    <definedName name="jkhuky" localSheetId="1">#REF!</definedName>
    <definedName name="jkhuky">#REF!</definedName>
    <definedName name="jkm"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km"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km"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km"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km"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km"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km"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JNTCMB">#REF!</definedName>
    <definedName name="JNTCYOS2">#REF!</definedName>
    <definedName name="JNTEXP">#REF!</definedName>
    <definedName name="jo">#REF!</definedName>
    <definedName name="JOBREASON">#REF!</definedName>
    <definedName name="Joch">#REF!</definedName>
    <definedName name="jods">#REF!</definedName>
    <definedName name="JOYLYN_FERNANDE">#REF!</definedName>
    <definedName name="JRcomp">#REF!</definedName>
    <definedName name="jrejtwj">#REF!</definedName>
    <definedName name="jrfhjrhj" localSheetId="0" hidden="1">{"P&amp;L - profit &amp; loss",#N/A,TRUE,"P&amp;L";"P&amp;L - Profit &amp; loss 1",#N/A,TRUE,"P&amp;L"}</definedName>
    <definedName name="jrfhjrhj" localSheetId="4" hidden="1">{"P&amp;L - profit &amp; loss",#N/A,TRUE,"P&amp;L";"P&amp;L - Profit &amp; loss 1",#N/A,TRUE,"P&amp;L"}</definedName>
    <definedName name="jrfhjrhj" localSheetId="6" hidden="1">{"P&amp;L - profit &amp; loss",#N/A,TRUE,"P&amp;L";"P&amp;L - Profit &amp; loss 1",#N/A,TRUE,"P&amp;L"}</definedName>
    <definedName name="jrfhjrhj" localSheetId="5" hidden="1">{"P&amp;L - profit &amp; loss",#N/A,TRUE,"P&amp;L";"P&amp;L - Profit &amp; loss 1",#N/A,TRUE,"P&amp;L"}</definedName>
    <definedName name="jrfhjrhj" localSheetId="3" hidden="1">{"P&amp;L - profit &amp; loss",#N/A,TRUE,"P&amp;L";"P&amp;L - Profit &amp; loss 1",#N/A,TRUE,"P&amp;L"}</definedName>
    <definedName name="jrfhjrhj" localSheetId="1" hidden="1">{"P&amp;L - profit &amp; loss",#N/A,TRUE,"P&amp;L";"P&amp;L - Profit &amp; loss 1",#N/A,TRUE,"P&amp;L"}</definedName>
    <definedName name="jrfhjrhj" hidden="1">{"P&amp;L - profit &amp; loss",#N/A,TRUE,"P&amp;L";"P&amp;L - Profit &amp; loss 1",#N/A,TRUE,"P&amp;L"}</definedName>
    <definedName name="JRHOLMES">#REF!</definedName>
    <definedName name="jul">1.6017</definedName>
    <definedName name="JULAMT">#N/A</definedName>
    <definedName name="July02">#REF!</definedName>
    <definedName name="July2002">#REF!</definedName>
    <definedName name="July21">#REF!</definedName>
    <definedName name="jun">#REF!</definedName>
    <definedName name="JUNAMT">#N/A</definedName>
    <definedName name="June01">#REF!</definedName>
    <definedName name="June02">#REF!</definedName>
    <definedName name="June2001">#REF!</definedName>
    <definedName name="June2001NZ">'[287]ATB NZE - All accs - 28 Jun (2)'!$A$1:$IV$65536</definedName>
    <definedName name="k" localSheetId="0"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k" localSheetId="4"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k" localSheetId="6"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k" localSheetId="5"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k" localSheetId="3"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k" localSheetId="1"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k"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K3A" localSheetId="0" hidden="1">{#N/A,#N/A,FALSE,"Staffnos &amp; cost"}</definedName>
    <definedName name="K3A" localSheetId="4" hidden="1">{#N/A,#N/A,FALSE,"Staffnos &amp; cost"}</definedName>
    <definedName name="K3A" localSheetId="6" hidden="1">{#N/A,#N/A,FALSE,"Staffnos &amp; cost"}</definedName>
    <definedName name="K3A" localSheetId="5" hidden="1">{#N/A,#N/A,FALSE,"Staffnos &amp; cost"}</definedName>
    <definedName name="K3A" localSheetId="3" hidden="1">{#N/A,#N/A,FALSE,"Staffnos &amp; cost"}</definedName>
    <definedName name="K3A" localSheetId="1" hidden="1">{#N/A,#N/A,FALSE,"Staffnos &amp; cost"}</definedName>
    <definedName name="K3A" hidden="1">{#N/A,#N/A,FALSE,"Staffnos &amp; cost"}</definedName>
    <definedName name="K75Ad">#REF!</definedName>
    <definedName name="K75At">#REF!</definedName>
    <definedName name="k75bd">#REF!</definedName>
    <definedName name="k75bt">#REF!</definedName>
    <definedName name="k75cd">#REF!</definedName>
    <definedName name="k75ct">#REF!</definedName>
    <definedName name="k77ad">#REF!</definedName>
    <definedName name="k77at">#REF!</definedName>
    <definedName name="k91ad">#REF!</definedName>
    <definedName name="k91at">#REF!</definedName>
    <definedName name="k93ad">#REF!</definedName>
    <definedName name="k93at">#REF!</definedName>
    <definedName name="k93bd">#REF!</definedName>
    <definedName name="k93bt">#REF!</definedName>
    <definedName name="ka" localSheetId="0">'[204]FORM-16'!#REF!</definedName>
    <definedName name="ka" localSheetId="4">'[204]FORM-16'!#REF!</definedName>
    <definedName name="ka" localSheetId="6">'[204]FORM-16'!#REF!</definedName>
    <definedName name="ka" localSheetId="5">'[205]FORM-16'!#REF!</definedName>
    <definedName name="ka" localSheetId="3">'[204]FORM-16'!#REF!</definedName>
    <definedName name="ka" localSheetId="1">'[204]FORM-16'!#REF!</definedName>
    <definedName name="ka">'[205]FORM-16'!#REF!</definedName>
    <definedName name="KalbeDuty5" localSheetId="5">#REF!</definedName>
    <definedName name="KalbeDuty5" localSheetId="3">#REF!</definedName>
    <definedName name="KalbeDuty5" localSheetId="1">#REF!</definedName>
    <definedName name="KalbeDuty5">#REF!</definedName>
    <definedName name="KalbeDuty7" localSheetId="5">#REF!</definedName>
    <definedName name="KalbeDuty7" localSheetId="3">#REF!</definedName>
    <definedName name="KalbeDuty7" localSheetId="1">#REF!</definedName>
    <definedName name="KalbeDuty7">#REF!</definedName>
    <definedName name="KalbeDuty8" localSheetId="5">#REF!</definedName>
    <definedName name="KalbeDuty8" localSheetId="3">#REF!</definedName>
    <definedName name="KalbeDuty8" localSheetId="1">#REF!</definedName>
    <definedName name="KalbeDuty8">#REF!</definedName>
    <definedName name="KalbeStock5">#REF!</definedName>
    <definedName name="KalbeStock7">#REF!</definedName>
    <definedName name="KalbeStock8">#REF!</definedName>
    <definedName name="KalbeVAT5">#REF!</definedName>
    <definedName name="KalbeVAT8">#REF!</definedName>
    <definedName name="kamal" localSheetId="0">'[288]FY2001-02'!#REF!</definedName>
    <definedName name="kamal" localSheetId="4">'[288]FY2001-02'!#REF!</definedName>
    <definedName name="kamal" localSheetId="6">'[288]FY2001-02'!#REF!</definedName>
    <definedName name="kamal" localSheetId="5">'[289]FY2001-02'!#REF!</definedName>
    <definedName name="kamal" localSheetId="3">'[288]FY2001-02'!#REF!</definedName>
    <definedName name="kamal" localSheetId="1">'[288]FY2001-02'!#REF!</definedName>
    <definedName name="kamal">'[289]FY2001-02'!#REF!</definedName>
    <definedName name="KAREN_ALI" localSheetId="5">#REF!</definedName>
    <definedName name="KAREN_ALI" localSheetId="3">#REF!</definedName>
    <definedName name="KAREN_ALI" localSheetId="1">#REF!</definedName>
    <definedName name="KAREN_ALI">#REF!</definedName>
    <definedName name="KAREN_JANE" localSheetId="5">#REF!</definedName>
    <definedName name="KAREN_JANE" localSheetId="3">#REF!</definedName>
    <definedName name="KAREN_JANE" localSheetId="1">#REF!</definedName>
    <definedName name="KAREN_JANE">#REF!</definedName>
    <definedName name="kb" localSheetId="0">'[204]FORM-16'!#REF!</definedName>
    <definedName name="kb" localSheetId="4">'[204]FORM-16'!#REF!</definedName>
    <definedName name="kb" localSheetId="6">'[204]FORM-16'!#REF!</definedName>
    <definedName name="kb" localSheetId="5">'[205]FORM-16'!#REF!</definedName>
    <definedName name="kb" localSheetId="3">'[204]FORM-16'!#REF!</definedName>
    <definedName name="kb" localSheetId="1">'[204]FORM-16'!#REF!</definedName>
    <definedName name="kb">'[205]FORM-16'!#REF!</definedName>
    <definedName name="kcong" localSheetId="5">#REF!</definedName>
    <definedName name="kcong" localSheetId="3">#REF!</definedName>
    <definedName name="kcong" localSheetId="1">#REF!</definedName>
    <definedName name="kcong">#REF!</definedName>
    <definedName name="kdien" localSheetId="5">#REF!</definedName>
    <definedName name="kdien" localSheetId="3">#REF!</definedName>
    <definedName name="kdien" localSheetId="1">#REF!</definedName>
    <definedName name="kdien">#REF!</definedName>
    <definedName name="KEIHI">[290]コスト!$D$4</definedName>
    <definedName name="Kerala" localSheetId="5">#REF!</definedName>
    <definedName name="Kerala" localSheetId="3">#REF!</definedName>
    <definedName name="Kerala" localSheetId="1">#REF!</definedName>
    <definedName name="Kerala">#REF!</definedName>
    <definedName name="Ketna" localSheetId="0" hidden="1">{"AUDIT-MWOS WITH POS 7.11.98",#N/A,FALSE,"AUDIT-MWOS"}</definedName>
    <definedName name="Ketna" localSheetId="4" hidden="1">{"AUDIT-MWOS WITH POS 7.11.98",#N/A,FALSE,"AUDIT-MWOS"}</definedName>
    <definedName name="Ketna" localSheetId="6" hidden="1">{"AUDIT-MWOS WITH POS 7.11.98",#N/A,FALSE,"AUDIT-MWOS"}</definedName>
    <definedName name="Ketna" localSheetId="5" hidden="1">{"AUDIT-MWOS WITH POS 7.11.98",#N/A,FALSE,"AUDIT-MWOS"}</definedName>
    <definedName name="Ketna" localSheetId="3" hidden="1">{"AUDIT-MWOS WITH POS 7.11.98",#N/A,FALSE,"AUDIT-MWOS"}</definedName>
    <definedName name="Ketna" localSheetId="1" hidden="1">{"AUDIT-MWOS WITH POS 7.11.98",#N/A,FALSE,"AUDIT-MWOS"}</definedName>
    <definedName name="Ketna" hidden="1">{"AUDIT-MWOS WITH POS 7.11.98",#N/A,FALSE,"AUDIT-MWOS"}</definedName>
    <definedName name="Ketoprofen">#REF!</definedName>
    <definedName name="key" hidden="1">#REF!</definedName>
    <definedName name="KEY_REFUND">[95]Input!$C$23</definedName>
    <definedName name="KFCd" localSheetId="5">#REF!</definedName>
    <definedName name="KFCd" localSheetId="3">#REF!</definedName>
    <definedName name="KFCd" localSheetId="1">#REF!</definedName>
    <definedName name="KFCd">#REF!</definedName>
    <definedName name="kfcmda">[291]EntitiesTable!$AE$5</definedName>
    <definedName name="KFCt" localSheetId="5">#REF!</definedName>
    <definedName name="KFCt" localSheetId="3">#REF!</definedName>
    <definedName name="KFCt" localSheetId="1">#REF!</definedName>
    <definedName name="KFCt">#REF!</definedName>
    <definedName name="kgj" localSheetId="5">#REF!</definedName>
    <definedName name="kgj" localSheetId="3">#REF!</definedName>
    <definedName name="kgj" localSheetId="1">#REF!</definedName>
    <definedName name="kgj">#REF!</definedName>
    <definedName name="KGS" localSheetId="5">#REF!</definedName>
    <definedName name="KGS" localSheetId="3">#REF!</definedName>
    <definedName name="KGS" localSheetId="1">#REF!</definedName>
    <definedName name="KGS">#REF!</definedName>
    <definedName name="kharghpa" localSheetId="0">'[262]FORM-16'!#REF!</definedName>
    <definedName name="kharghpa" localSheetId="4">'[262]FORM-16'!#REF!</definedName>
    <definedName name="kharghpa" localSheetId="6">'[262]FORM-16'!#REF!</definedName>
    <definedName name="kharghpa" localSheetId="5">'[263]FORM-16'!#REF!</definedName>
    <definedName name="kharghpa" localSheetId="3">'[262]FORM-16'!#REF!</definedName>
    <definedName name="kharghpa" localSheetId="1">'[262]FORM-16'!#REF!</definedName>
    <definedName name="kharghpa">'[263]FORM-16'!#REF!</definedName>
    <definedName name="khdjh" localSheetId="0" hidden="1">{"REP1",#N/A,FALSE,"HSSA-LOG"}</definedName>
    <definedName name="khdjh" localSheetId="4" hidden="1">{"REP1",#N/A,FALSE,"HSSA-LOG"}</definedName>
    <definedName name="khdjh" localSheetId="6" hidden="1">{"REP1",#N/A,FALSE,"HSSA-LOG"}</definedName>
    <definedName name="khdjh" localSheetId="5" hidden="1">{"REP1",#N/A,FALSE,"HSSA-LOG"}</definedName>
    <definedName name="khdjh" localSheetId="3" hidden="1">{"REP1",#N/A,FALSE,"HSSA-LOG"}</definedName>
    <definedName name="khdjh" localSheetId="1" hidden="1">{"REP1",#N/A,FALSE,"HSSA-LOG"}</definedName>
    <definedName name="khdjh" hidden="1">{"REP1",#N/A,FALSE,"HSSA-LOG"}</definedName>
    <definedName name="khekhkerh" localSheetId="0">[53]!words</definedName>
    <definedName name="khekhkerh" localSheetId="4">[53]!words</definedName>
    <definedName name="khekhkerh" localSheetId="6">[53]!words</definedName>
    <definedName name="khekhkerh" localSheetId="5">[54]!words</definedName>
    <definedName name="khekhkerh" localSheetId="3">[53]!words</definedName>
    <definedName name="khekhkerh" localSheetId="1">[53]!words</definedName>
    <definedName name="khekhkerh">[54]!words</definedName>
    <definedName name="KhuyenmaiUPS">"AutoShape 264"</definedName>
    <definedName name="kick">#REF!</definedName>
    <definedName name="Kiem_tra_trung_ten">#REF!</definedName>
    <definedName name="Kilos_M" localSheetId="0">'[17]#REF'!$B$7:$P$7</definedName>
    <definedName name="Kilos_M" localSheetId="4">'[17]#REF'!$B$7:$P$7</definedName>
    <definedName name="Kilos_M" localSheetId="6">'[17]#REF'!$B$7:$P$7</definedName>
    <definedName name="Kilos_M" localSheetId="5">'[18]#REF'!$B$7:$P$7</definedName>
    <definedName name="Kilos_M" localSheetId="3">'[17]#REF'!$B$7:$P$7</definedName>
    <definedName name="Kilos_M" localSheetId="1">'[17]#REF'!$B$7:$P$7</definedName>
    <definedName name="Kilos_M">'[18]#REF'!$B$7:$P$7</definedName>
    <definedName name="kjASJ" localSheetId="0" hidden="1">{"REP1",#N/A,FALSE,"HSSA-LOG"}</definedName>
    <definedName name="kjASJ" localSheetId="4" hidden="1">{"REP1",#N/A,FALSE,"HSSA-LOG"}</definedName>
    <definedName name="kjASJ" localSheetId="6" hidden="1">{"REP1",#N/A,FALSE,"HSSA-LOG"}</definedName>
    <definedName name="kjASJ" localSheetId="5" hidden="1">{"REP1",#N/A,FALSE,"HSSA-LOG"}</definedName>
    <definedName name="kjASJ" localSheetId="3" hidden="1">{"REP1",#N/A,FALSE,"HSSA-LOG"}</definedName>
    <definedName name="kjASJ" localSheetId="1" hidden="1">{"REP1",#N/A,FALSE,"HSSA-LOG"}</definedName>
    <definedName name="kjASJ" hidden="1">{"REP1",#N/A,FALSE,"HSSA-LOG"}</definedName>
    <definedName name="kjcdj" localSheetId="0" hidden="1">{#N/A,#N/A,FALSE,"AUDIT-MWOS"}</definedName>
    <definedName name="kjcdj" localSheetId="4" hidden="1">{#N/A,#N/A,FALSE,"AUDIT-MWOS"}</definedName>
    <definedName name="kjcdj" localSheetId="6" hidden="1">{#N/A,#N/A,FALSE,"AUDIT-MWOS"}</definedName>
    <definedName name="kjcdj" localSheetId="5" hidden="1">{#N/A,#N/A,FALSE,"AUDIT-MWOS"}</definedName>
    <definedName name="kjcdj" localSheetId="3" hidden="1">{#N/A,#N/A,FALSE,"AUDIT-MWOS"}</definedName>
    <definedName name="kjcdj" localSheetId="1" hidden="1">{#N/A,#N/A,FALSE,"AUDIT-MWOS"}</definedName>
    <definedName name="kjcdj" hidden="1">{#N/A,#N/A,FALSE,"AUDIT-MWOS"}</definedName>
    <definedName name="kk" hidden="1">#REF!</definedName>
    <definedName name="kkkl" localSheetId="0" hidden="1">{"Group Budget months only",#N/A,TRUE,"Profit and Loss";"Group Budget months only",#N/A,TRUE,"Firm capex";"Group Budget months only",#N/A,TRUE,"Gross profit analysis";"Group Budget months only",#N/A,TRUE,"Cashflow";"Group Budget months only",#N/A,TRUE,"Balance Sheet"}</definedName>
    <definedName name="kkkl" localSheetId="4" hidden="1">{"Group Budget months only",#N/A,TRUE,"Profit and Loss";"Group Budget months only",#N/A,TRUE,"Firm capex";"Group Budget months only",#N/A,TRUE,"Gross profit analysis";"Group Budget months only",#N/A,TRUE,"Cashflow";"Group Budget months only",#N/A,TRUE,"Balance Sheet"}</definedName>
    <definedName name="kkkl" localSheetId="6" hidden="1">{"Group Budget months only",#N/A,TRUE,"Profit and Loss";"Group Budget months only",#N/A,TRUE,"Firm capex";"Group Budget months only",#N/A,TRUE,"Gross profit analysis";"Group Budget months only",#N/A,TRUE,"Cashflow";"Group Budget months only",#N/A,TRUE,"Balance Sheet"}</definedName>
    <definedName name="kkkl" localSheetId="5" hidden="1">{"Group Budget months only",#N/A,TRUE,"Profit and Loss";"Group Budget months only",#N/A,TRUE,"Firm capex";"Group Budget months only",#N/A,TRUE,"Gross profit analysis";"Group Budget months only",#N/A,TRUE,"Cashflow";"Group Budget months only",#N/A,TRUE,"Balance Sheet"}</definedName>
    <definedName name="kkkl" localSheetId="3" hidden="1">{"Group Budget months only",#N/A,TRUE,"Profit and Loss";"Group Budget months only",#N/A,TRUE,"Firm capex";"Group Budget months only",#N/A,TRUE,"Gross profit analysis";"Group Budget months only",#N/A,TRUE,"Cashflow";"Group Budget months only",#N/A,TRUE,"Balance Sheet"}</definedName>
    <definedName name="kkkl" localSheetId="1" hidden="1">{"Group Budget months only",#N/A,TRUE,"Profit and Loss";"Group Budget months only",#N/A,TRUE,"Firm capex";"Group Budget months only",#N/A,TRUE,"Gross profit analysis";"Group Budget months only",#N/A,TRUE,"Cashflow";"Group Budget months only",#N/A,TRUE,"Balance Sheet"}</definedName>
    <definedName name="kkkl" hidden="1">{"Group Budget months only",#N/A,TRUE,"Profit and Loss";"Group Budget months only",#N/A,TRUE,"Firm capex";"Group Budget months only",#N/A,TRUE,"Gross profit analysis";"Group Budget months only",#N/A,TRUE,"Cashflow";"Group Budget months only",#N/A,TRUE,"Balance Sheet"}</definedName>
    <definedName name="Kkre" localSheetId="0">'[17]#REF'!$A$175:$A$213</definedName>
    <definedName name="Kkre" localSheetId="4">'[17]#REF'!$A$175:$A$213</definedName>
    <definedName name="Kkre" localSheetId="6">'[17]#REF'!$A$175:$A$213</definedName>
    <definedName name="Kkre" localSheetId="5">'[18]#REF'!$A$175:$A$213</definedName>
    <definedName name="Kkre" localSheetId="3">'[17]#REF'!$A$175:$A$213</definedName>
    <definedName name="Kkre" localSheetId="1">'[17]#REF'!$A$175:$A$213</definedName>
    <definedName name="Kkre">'[18]#REF'!$A$175:$A$213</definedName>
    <definedName name="KkreP10" localSheetId="0">'[17]#REF'!$L$175:$L$213</definedName>
    <definedName name="KkreP10" localSheetId="4">'[17]#REF'!$L$175:$L$213</definedName>
    <definedName name="KkreP10" localSheetId="6">'[17]#REF'!$L$175:$L$213</definedName>
    <definedName name="KkreP10" localSheetId="5">'[18]#REF'!$L$175:$L$213</definedName>
    <definedName name="KkreP10" localSheetId="3">'[17]#REF'!$L$175:$L$213</definedName>
    <definedName name="KkreP10" localSheetId="1">'[17]#REF'!$L$175:$L$213</definedName>
    <definedName name="KkreP10">'[18]#REF'!$L$175:$L$213</definedName>
    <definedName name="KkreP11" localSheetId="0">'[17]#REF'!$M$175:$M$213</definedName>
    <definedName name="KkreP11" localSheetId="4">'[17]#REF'!$M$175:$M$213</definedName>
    <definedName name="KkreP11" localSheetId="6">'[17]#REF'!$M$175:$M$213</definedName>
    <definedName name="KkreP11" localSheetId="5">'[18]#REF'!$M$175:$M$213</definedName>
    <definedName name="KkreP11" localSheetId="3">'[17]#REF'!$M$175:$M$213</definedName>
    <definedName name="KkreP11" localSheetId="1">'[17]#REF'!$M$175:$M$213</definedName>
    <definedName name="KkreP11">'[18]#REF'!$M$175:$M$213</definedName>
    <definedName name="KkreP12" localSheetId="0">'[17]#REF'!$N$175:$N$213</definedName>
    <definedName name="KkreP12" localSheetId="4">'[17]#REF'!$N$175:$N$213</definedName>
    <definedName name="KkreP12" localSheetId="6">'[17]#REF'!$N$175:$N$213</definedName>
    <definedName name="KkreP12" localSheetId="5">'[18]#REF'!$N$175:$N$213</definedName>
    <definedName name="KkreP12" localSheetId="3">'[17]#REF'!$N$175:$N$213</definedName>
    <definedName name="KkreP12" localSheetId="1">'[17]#REF'!$N$175:$N$213</definedName>
    <definedName name="KkreP12">'[18]#REF'!$N$175:$N$213</definedName>
    <definedName name="KkreP13" localSheetId="0">'[17]#REF'!$O$175:$O$213</definedName>
    <definedName name="KkreP13" localSheetId="4">'[17]#REF'!$O$175:$O$213</definedName>
    <definedName name="KkreP13" localSheetId="6">'[17]#REF'!$O$175:$O$213</definedName>
    <definedName name="KkreP13" localSheetId="5">'[18]#REF'!$O$175:$O$213</definedName>
    <definedName name="KkreP13" localSheetId="3">'[17]#REF'!$O$175:$O$213</definedName>
    <definedName name="KkreP13" localSheetId="1">'[17]#REF'!$O$175:$O$213</definedName>
    <definedName name="KkreP13">'[18]#REF'!$O$175:$O$213</definedName>
    <definedName name="KkreP2" localSheetId="0">'[17]#REF'!$B$175:$B$213</definedName>
    <definedName name="KkreP2" localSheetId="4">'[17]#REF'!$B$175:$B$213</definedName>
    <definedName name="KkreP2" localSheetId="6">'[17]#REF'!$B$175:$B$213</definedName>
    <definedName name="KkreP2" localSheetId="5">'[18]#REF'!$B$175:$B$213</definedName>
    <definedName name="KkreP2" localSheetId="3">'[17]#REF'!$B$175:$B$213</definedName>
    <definedName name="KkreP2" localSheetId="1">'[17]#REF'!$B$175:$B$213</definedName>
    <definedName name="KkreP2">'[18]#REF'!$B$175:$B$213</definedName>
    <definedName name="KkreP3" localSheetId="0">'[17]#REF'!$C$175:$C$213</definedName>
    <definedName name="KkreP3" localSheetId="4">'[17]#REF'!$C$175:$C$213</definedName>
    <definedName name="KkreP3" localSheetId="6">'[17]#REF'!$C$175:$C$213</definedName>
    <definedName name="KkreP3" localSheetId="5">'[18]#REF'!$C$175:$C$213</definedName>
    <definedName name="KkreP3" localSheetId="3">'[17]#REF'!$C$175:$C$213</definedName>
    <definedName name="KkreP3" localSheetId="1">'[17]#REF'!$C$175:$C$213</definedName>
    <definedName name="KkreP3">'[18]#REF'!$C$175:$C$213</definedName>
    <definedName name="KkreP4" localSheetId="0">'[17]#REF'!$D$175:$D$213</definedName>
    <definedName name="KkreP4" localSheetId="4">'[17]#REF'!$D$175:$D$213</definedName>
    <definedName name="KkreP4" localSheetId="6">'[17]#REF'!$D$175:$D$213</definedName>
    <definedName name="KkreP4" localSheetId="5">'[18]#REF'!$D$175:$D$213</definedName>
    <definedName name="KkreP4" localSheetId="3">'[17]#REF'!$D$175:$D$213</definedName>
    <definedName name="KkreP4" localSheetId="1">'[17]#REF'!$D$175:$D$213</definedName>
    <definedName name="KkreP4">'[18]#REF'!$D$175:$D$213</definedName>
    <definedName name="KkreP5" localSheetId="0">'[17]#REF'!$E$175:$E$213</definedName>
    <definedName name="KkreP5" localSheetId="4">'[17]#REF'!$E$175:$E$213</definedName>
    <definedName name="KkreP5" localSheetId="6">'[17]#REF'!$E$175:$E$213</definedName>
    <definedName name="KkreP5" localSheetId="5">'[18]#REF'!$E$175:$E$213</definedName>
    <definedName name="KkreP5" localSheetId="3">'[17]#REF'!$E$175:$E$213</definedName>
    <definedName name="KkreP5" localSheetId="1">'[17]#REF'!$E$175:$E$213</definedName>
    <definedName name="KkreP5">'[18]#REF'!$E$175:$E$213</definedName>
    <definedName name="KkreP6" localSheetId="0">'[17]#REF'!$H$175:$H$213</definedName>
    <definedName name="KkreP6" localSheetId="4">'[17]#REF'!$H$175:$H$213</definedName>
    <definedName name="KkreP6" localSheetId="6">'[17]#REF'!$H$175:$H$213</definedName>
    <definedName name="KkreP6" localSheetId="5">'[18]#REF'!$H$175:$H$213</definedName>
    <definedName name="KkreP6" localSheetId="3">'[17]#REF'!$H$175:$H$213</definedName>
    <definedName name="KkreP6" localSheetId="1">'[17]#REF'!$H$175:$H$213</definedName>
    <definedName name="KkreP6">'[18]#REF'!$H$175:$H$213</definedName>
    <definedName name="KkreP7" localSheetId="0">'[17]#REF'!$I$175:$I$213</definedName>
    <definedName name="KkreP7" localSheetId="4">'[17]#REF'!$I$175:$I$213</definedName>
    <definedName name="KkreP7" localSheetId="6">'[17]#REF'!$I$175:$I$213</definedName>
    <definedName name="KkreP7" localSheetId="5">'[18]#REF'!$I$175:$I$213</definedName>
    <definedName name="KkreP7" localSheetId="3">'[17]#REF'!$I$175:$I$213</definedName>
    <definedName name="KkreP7" localSheetId="1">'[17]#REF'!$I$175:$I$213</definedName>
    <definedName name="KkreP7">'[18]#REF'!$I$175:$I$213</definedName>
    <definedName name="KkreP8" localSheetId="0">'[17]#REF'!$J$175:$J$213</definedName>
    <definedName name="KkreP8" localSheetId="4">'[17]#REF'!$J$175:$J$213</definedName>
    <definedName name="KkreP8" localSheetId="6">'[17]#REF'!$J$175:$J$213</definedName>
    <definedName name="KkreP8" localSheetId="5">'[18]#REF'!$J$175:$J$213</definedName>
    <definedName name="KkreP8" localSheetId="3">'[17]#REF'!$J$175:$J$213</definedName>
    <definedName name="KkreP8" localSheetId="1">'[17]#REF'!$J$175:$J$213</definedName>
    <definedName name="KkreP8">'[18]#REF'!$J$175:$J$213</definedName>
    <definedName name="KkreP9" localSheetId="0">'[17]#REF'!$K$175:$K$213</definedName>
    <definedName name="KkreP9" localSheetId="4">'[17]#REF'!$K$175:$K$213</definedName>
    <definedName name="KkreP9" localSheetId="6">'[17]#REF'!$K$175:$K$213</definedName>
    <definedName name="KkreP9" localSheetId="5">'[18]#REF'!$K$175:$K$213</definedName>
    <definedName name="KkreP9" localSheetId="3">'[17]#REF'!$K$175:$K$213</definedName>
    <definedName name="KkreP9" localSheetId="1">'[17]#REF'!$K$175:$K$213</definedName>
    <definedName name="KkreP9">'[18]#REF'!$K$175:$K$213</definedName>
    <definedName name="KkreTotal" localSheetId="0">'[17]#REF'!$P$175:$P$213</definedName>
    <definedName name="KkreTotal" localSheetId="4">'[17]#REF'!$P$175:$P$213</definedName>
    <definedName name="KkreTotal" localSheetId="6">'[17]#REF'!$P$175:$P$213</definedName>
    <definedName name="KkreTotal" localSheetId="5">'[18]#REF'!$P$175:$P$213</definedName>
    <definedName name="KkreTotal" localSheetId="3">'[17]#REF'!$P$175:$P$213</definedName>
    <definedName name="KkreTotal" localSheetId="1">'[17]#REF'!$P$175:$P$213</definedName>
    <definedName name="KkreTotal">'[18]#REF'!$P$175:$P$213</definedName>
    <definedName name="koin" localSheetId="0" hidden="1">{"HSBC ADV BG EXT",#N/A,FALSE,"ADVANCEBG-EXT.D"}</definedName>
    <definedName name="koin" localSheetId="4" hidden="1">{"HSBC ADV BG EXT",#N/A,FALSE,"ADVANCEBG-EXT.D"}</definedName>
    <definedName name="koin" localSheetId="6" hidden="1">{"HSBC ADV BG EXT",#N/A,FALSE,"ADVANCEBG-EXT.D"}</definedName>
    <definedName name="koin" localSheetId="5" hidden="1">{"HSBC ADV BG EXT",#N/A,FALSE,"ADVANCEBG-EXT.D"}</definedName>
    <definedName name="koin" localSheetId="3" hidden="1">{"HSBC ADV BG EXT",#N/A,FALSE,"ADVANCEBG-EXT.D"}</definedName>
    <definedName name="koin" localSheetId="1" hidden="1">{"HSBC ADV BG EXT",#N/A,FALSE,"ADVANCEBG-EXT.D"}</definedName>
    <definedName name="koin" hidden="1">{"HSBC ADV BG EXT",#N/A,FALSE,"ADVANCEBG-EXT.D"}</definedName>
    <definedName name="kojklo" localSheetId="0" hidden="1">{#N/A,#N/A,TRUE,"TOTALS";#N/A,#N/A,TRUE,"ROUTES"}</definedName>
    <definedName name="kojklo" localSheetId="4" hidden="1">{#N/A,#N/A,TRUE,"TOTALS";#N/A,#N/A,TRUE,"ROUTES"}</definedName>
    <definedName name="kojklo" localSheetId="6" hidden="1">{#N/A,#N/A,TRUE,"TOTALS";#N/A,#N/A,TRUE,"ROUTES"}</definedName>
    <definedName name="kojklo" localSheetId="5" hidden="1">{#N/A,#N/A,TRUE,"TOTALS";#N/A,#N/A,TRUE,"ROUTES"}</definedName>
    <definedName name="kojklo" localSheetId="3" hidden="1">{#N/A,#N/A,TRUE,"TOTALS";#N/A,#N/A,TRUE,"ROUTES"}</definedName>
    <definedName name="kojklo" localSheetId="1" hidden="1">{#N/A,#N/A,TRUE,"TOTALS";#N/A,#N/A,TRUE,"ROUTES"}</definedName>
    <definedName name="kojklo" hidden="1">{#N/A,#N/A,TRUE,"TOTALS";#N/A,#N/A,TRUE,"ROUTES"}</definedName>
    <definedName name="KPC" localSheetId="0">[292]FROM2!#REF!</definedName>
    <definedName name="KPC" localSheetId="4">[292]FROM2!#REF!</definedName>
    <definedName name="KPC" localSheetId="6">[292]FROM2!#REF!</definedName>
    <definedName name="KPC" localSheetId="5">[293]FROM2!#REF!</definedName>
    <definedName name="KPC" localSheetId="3">[292]FROM2!#REF!</definedName>
    <definedName name="KPC" localSheetId="1">[292]FROM2!#REF!</definedName>
    <definedName name="KPC">[293]FROM2!#REF!</definedName>
    <definedName name="kr" localSheetId="0" hidden="1">{#N/A,#N/A,FALSE,"AUDIT-MWOS"}</definedName>
    <definedName name="kr" localSheetId="4" hidden="1">{#N/A,#N/A,FALSE,"AUDIT-MWOS"}</definedName>
    <definedName name="kr" localSheetId="6" hidden="1">{#N/A,#N/A,FALSE,"AUDIT-MWOS"}</definedName>
    <definedName name="kr" localSheetId="5" hidden="1">{#N/A,#N/A,FALSE,"AUDIT-MWOS"}</definedName>
    <definedName name="kr" localSheetId="3" hidden="1">{#N/A,#N/A,FALSE,"AUDIT-MWOS"}</definedName>
    <definedName name="kr" localSheetId="1" hidden="1">{#N/A,#N/A,FALSE,"AUDIT-MWOS"}</definedName>
    <definedName name="kr" hidden="1">{#N/A,#N/A,FALSE,"AUDIT-MWOS"}</definedName>
    <definedName name="KSD">#REF!</definedName>
    <definedName name="kse"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e"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e"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e"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e"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e"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e"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hipra" localSheetId="0">[40]entitlements!#REF!</definedName>
    <definedName name="kshipra" localSheetId="4">[40]entitlements!#REF!</definedName>
    <definedName name="kshipra" localSheetId="6">[40]entitlements!#REF!</definedName>
    <definedName name="kshipra" localSheetId="5">[41]entitlements!#REF!</definedName>
    <definedName name="kshipra" localSheetId="3">[40]entitlements!#REF!</definedName>
    <definedName name="kshipra" localSheetId="1">[40]entitlements!#REF!</definedName>
    <definedName name="kshipra">[41]entitlements!#REF!</definedName>
    <definedName name="ksk"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ksks">#REF!</definedName>
    <definedName name="kuasmas">#N/A</definedName>
    <definedName name="kurkure">#REF!</definedName>
    <definedName name="kurs">#N/A</definedName>
    <definedName name="KUSH">#REF!</definedName>
    <definedName name="KUULSD" localSheetId="0" hidden="1">{#N/A,#N/A,FALSE,"COMP"}</definedName>
    <definedName name="KUULSD" localSheetId="4" hidden="1">{#N/A,#N/A,FALSE,"COMP"}</definedName>
    <definedName name="KUULSD" localSheetId="6" hidden="1">{#N/A,#N/A,FALSE,"COMP"}</definedName>
    <definedName name="KUULSD" localSheetId="5" hidden="1">{#N/A,#N/A,FALSE,"COMP"}</definedName>
    <definedName name="KUULSD" localSheetId="3" hidden="1">{#N/A,#N/A,FALSE,"COMP"}</definedName>
    <definedName name="KUULSD" localSheetId="1" hidden="1">{#N/A,#N/A,FALSE,"COMP"}</definedName>
    <definedName name="KUULSD" hidden="1">{#N/A,#N/A,FALSE,"COMP"}</definedName>
    <definedName name="KUULSDz" localSheetId="0" hidden="1">{#N/A,#N/A,FALSE,"COMP"}</definedName>
    <definedName name="KUULSDz" localSheetId="4" hidden="1">{#N/A,#N/A,FALSE,"COMP"}</definedName>
    <definedName name="KUULSDz" localSheetId="6" hidden="1">{#N/A,#N/A,FALSE,"COMP"}</definedName>
    <definedName name="KUULSDz" localSheetId="5" hidden="1">{#N/A,#N/A,FALSE,"COMP"}</definedName>
    <definedName name="KUULSDz" localSheetId="3" hidden="1">{#N/A,#N/A,FALSE,"COMP"}</definedName>
    <definedName name="KUULSDz" localSheetId="1" hidden="1">{#N/A,#N/A,FALSE,"COMP"}</definedName>
    <definedName name="KUULSDz" hidden="1">{#N/A,#N/A,FALSE,"COMP"}</definedName>
    <definedName name="KV_AC">#REF!</definedName>
    <definedName name="KVC">#REF!</definedName>
    <definedName name="kyd.CounterLimitCell.01." hidden="1">"x"</definedName>
    <definedName name="kyd.Dim.01." hidden="1">"TM1SERV:depts"</definedName>
    <definedName name="kyd.ElementType.01." hidden="1">3</definedName>
    <definedName name="kyd.FileSaveDir." hidden="1">"S:\finance\ADMIN\STEPHEN\"</definedName>
    <definedName name="kyd.ItemType.01." hidden="1">2</definedName>
    <definedName name="kyd.KillLinks." hidden="1">1</definedName>
    <definedName name="kyd.MacroAtEnd." hidden="1">""</definedName>
    <definedName name="kyd.MacroEachCycle." hidden="1">""</definedName>
    <definedName name="kyd.MacroEndOfEachCycle." hidden="1">""</definedName>
    <definedName name="kyd.MemoSortHide." hidden="1">FALSE</definedName>
    <definedName name="kyd.NumLevels.01." hidden="1">999</definedName>
    <definedName name="kyd.PanicStop." hidden="1">FALSE</definedName>
    <definedName name="kyd.ParentName.01." hidden="1">"Offshore Group"</definedName>
    <definedName name="kyd.Password." hidden="1">""</definedName>
    <definedName name="kyd.PreScreenData." hidden="1">FALSE</definedName>
    <definedName name="kyd.PrintMemo." hidden="1">FALSE</definedName>
    <definedName name="kyd.PrintParent.01." hidden="1">TRUE</definedName>
    <definedName name="kyd.PrintStdWhen." hidden="1">3</definedName>
    <definedName name="kyd.Protect1." hidden="1">"input"</definedName>
    <definedName name="kyd.ProtWbkStruct." hidden="1">1</definedName>
    <definedName name="kyd.ProtWbkWin." hidden="1">-4146</definedName>
    <definedName name="kyd.ReplaceFile." hidden="1">1</definedName>
    <definedName name="kyd.SaveAsFile." hidden="1">TRUE</definedName>
    <definedName name="kyd.SaveCopy." hidden="1">2</definedName>
    <definedName name="kyd.SaveMemo." hidden="1">FALSE</definedName>
    <definedName name="kyd.SelectString.01." hidden="1">"*"</definedName>
    <definedName name="kyd.StdSortHide." hidden="1">FALSE</definedName>
    <definedName name="kyd.StopRow." hidden="1">65536</definedName>
    <definedName name="kyd.WriteMemWhenOptn." hidden="1">3</definedName>
    <definedName name="k股利分配">#REF!</definedName>
    <definedName name="l">#REF!</definedName>
    <definedName name="l_70">#REF!</definedName>
    <definedName name="L1_">#REF!</definedName>
    <definedName name="LA">#REF!</definedName>
    <definedName name="Lac">100000</definedName>
    <definedName name="LAG">#REF!</definedName>
    <definedName name="laKJDFHLKDHFLKJjhfkAaf">#REF!</definedName>
    <definedName name="Lamp">#REF!</definedName>
    <definedName name="lan" localSheetId="0" hidden="1">{#N/A,#N/A,TRUE,"BT M200 da 10x20"}</definedName>
    <definedName name="lan" localSheetId="4" hidden="1">{#N/A,#N/A,TRUE,"BT M200 da 10x20"}</definedName>
    <definedName name="lan" localSheetId="6" hidden="1">{#N/A,#N/A,TRUE,"BT M200 da 10x20"}</definedName>
    <definedName name="lan" localSheetId="5" hidden="1">{#N/A,#N/A,TRUE,"BT M200 da 10x20"}</definedName>
    <definedName name="lan" localSheetId="3" hidden="1">{#N/A,#N/A,TRUE,"BT M200 da 10x20"}</definedName>
    <definedName name="lan" localSheetId="1" hidden="1">{#N/A,#N/A,TRUE,"BT M200 da 10x20"}</definedName>
    <definedName name="lan" hidden="1">{#N/A,#N/A,TRUE,"BT M200 da 10x20"}</definedName>
    <definedName name="LAND">#REF!</definedName>
    <definedName name="LAND_DEV">#REF!</definedName>
    <definedName name="lasdhtg" localSheetId="0" hidden="1">{"REP1",#N/A,FALSE,"HSSA-LOG"}</definedName>
    <definedName name="lasdhtg" localSheetId="4" hidden="1">{"REP1",#N/A,FALSE,"HSSA-LOG"}</definedName>
    <definedName name="lasdhtg" localSheetId="6" hidden="1">{"REP1",#N/A,FALSE,"HSSA-LOG"}</definedName>
    <definedName name="lasdhtg" localSheetId="5" hidden="1">{"REP1",#N/A,FALSE,"HSSA-LOG"}</definedName>
    <definedName name="lasdhtg" localSheetId="3" hidden="1">{"REP1",#N/A,FALSE,"HSSA-LOG"}</definedName>
    <definedName name="lasdhtg" localSheetId="1" hidden="1">{"REP1",#N/A,FALSE,"HSSA-LOG"}</definedName>
    <definedName name="lasdhtg" hidden="1">{"REP1",#N/A,FALSE,"HSSA-LOG"}</definedName>
    <definedName name="last_change">#N/A</definedName>
    <definedName name="Last_Row">#N/A</definedName>
    <definedName name="Lays">#REF!</definedName>
    <definedName name="LaysP10" localSheetId="0">'[17]#REF'!$L$6:$L$44</definedName>
    <definedName name="LaysP10" localSheetId="4">'[17]#REF'!$L$6:$L$44</definedName>
    <definedName name="LaysP10" localSheetId="6">'[17]#REF'!$L$6:$L$44</definedName>
    <definedName name="LaysP10" localSheetId="5">'[18]#REF'!$L$6:$L$44</definedName>
    <definedName name="LaysP10" localSheetId="3">'[17]#REF'!$L$6:$L$44</definedName>
    <definedName name="LaysP10" localSheetId="1">'[17]#REF'!$L$6:$L$44</definedName>
    <definedName name="LaysP10">'[18]#REF'!$L$6:$L$44</definedName>
    <definedName name="LaysP11" localSheetId="0">'[17]#REF'!$M$6:$M$44</definedName>
    <definedName name="LaysP11" localSheetId="4">'[17]#REF'!$M$6:$M$44</definedName>
    <definedName name="LaysP11" localSheetId="6">'[17]#REF'!$M$6:$M$44</definedName>
    <definedName name="LaysP11" localSheetId="5">'[18]#REF'!$M$6:$M$44</definedName>
    <definedName name="LaysP11" localSheetId="3">'[17]#REF'!$M$6:$M$44</definedName>
    <definedName name="LaysP11" localSheetId="1">'[17]#REF'!$M$6:$M$44</definedName>
    <definedName name="LaysP11">'[18]#REF'!$M$6:$M$44</definedName>
    <definedName name="LaysP12" localSheetId="0">'[17]#REF'!$N$6:$N$44</definedName>
    <definedName name="LaysP12" localSheetId="4">'[17]#REF'!$N$6:$N$44</definedName>
    <definedName name="LaysP12" localSheetId="6">'[17]#REF'!$N$6:$N$44</definedName>
    <definedName name="LaysP12" localSheetId="5">'[18]#REF'!$N$6:$N$44</definedName>
    <definedName name="LaysP12" localSheetId="3">'[17]#REF'!$N$6:$N$44</definedName>
    <definedName name="LaysP12" localSheetId="1">'[17]#REF'!$N$6:$N$44</definedName>
    <definedName name="LaysP12">'[18]#REF'!$N$6:$N$44</definedName>
    <definedName name="LaysP13" localSheetId="0">'[17]#REF'!$O$6:$O$44</definedName>
    <definedName name="LaysP13" localSheetId="4">'[17]#REF'!$O$6:$O$44</definedName>
    <definedName name="LaysP13" localSheetId="6">'[17]#REF'!$O$6:$O$44</definedName>
    <definedName name="LaysP13" localSheetId="5">'[18]#REF'!$O$6:$O$44</definedName>
    <definedName name="LaysP13" localSheetId="3">'[17]#REF'!$O$6:$O$44</definedName>
    <definedName name="LaysP13" localSheetId="1">'[17]#REF'!$O$6:$O$44</definedName>
    <definedName name="LaysP13">'[18]#REF'!$O$6:$O$44</definedName>
    <definedName name="LaysP2" localSheetId="0">'[17]#REF'!$B$6:$B$44</definedName>
    <definedName name="LaysP2" localSheetId="4">'[17]#REF'!$B$6:$B$44</definedName>
    <definedName name="LaysP2" localSheetId="6">'[17]#REF'!$B$6:$B$44</definedName>
    <definedName name="LaysP2" localSheetId="5">'[18]#REF'!$B$6:$B$44</definedName>
    <definedName name="LaysP2" localSheetId="3">'[17]#REF'!$B$6:$B$44</definedName>
    <definedName name="LaysP2" localSheetId="1">'[17]#REF'!$B$6:$B$44</definedName>
    <definedName name="LaysP2">'[18]#REF'!$B$6:$B$44</definedName>
    <definedName name="LaysP3" localSheetId="0">'[17]#REF'!$C$6:$C$44</definedName>
    <definedName name="LaysP3" localSheetId="4">'[17]#REF'!$C$6:$C$44</definedName>
    <definedName name="LaysP3" localSheetId="6">'[17]#REF'!$C$6:$C$44</definedName>
    <definedName name="LaysP3" localSheetId="5">'[18]#REF'!$C$6:$C$44</definedName>
    <definedName name="LaysP3" localSheetId="3">'[17]#REF'!$C$6:$C$44</definedName>
    <definedName name="LaysP3" localSheetId="1">'[17]#REF'!$C$6:$C$44</definedName>
    <definedName name="LaysP3">'[18]#REF'!$C$6:$C$44</definedName>
    <definedName name="LaysP4" localSheetId="0">'[17]#REF'!$D$6:$D$44</definedName>
    <definedName name="LaysP4" localSheetId="4">'[17]#REF'!$D$6:$D$44</definedName>
    <definedName name="LaysP4" localSheetId="6">'[17]#REF'!$D$6:$D$44</definedName>
    <definedName name="LaysP4" localSheetId="5">'[18]#REF'!$D$6:$D$44</definedName>
    <definedName name="LaysP4" localSheetId="3">'[17]#REF'!$D$6:$D$44</definedName>
    <definedName name="LaysP4" localSheetId="1">'[17]#REF'!$D$6:$D$44</definedName>
    <definedName name="LaysP4">'[18]#REF'!$D$6:$D$44</definedName>
    <definedName name="LaysP5" localSheetId="0">'[17]#REF'!$E$6:$E$44</definedName>
    <definedName name="LaysP5" localSheetId="4">'[17]#REF'!$E$6:$E$44</definedName>
    <definedName name="LaysP5" localSheetId="6">'[17]#REF'!$E$6:$E$44</definedName>
    <definedName name="LaysP5" localSheetId="5">'[18]#REF'!$E$6:$E$44</definedName>
    <definedName name="LaysP5" localSheetId="3">'[17]#REF'!$E$6:$E$44</definedName>
    <definedName name="LaysP5" localSheetId="1">'[17]#REF'!$E$6:$E$44</definedName>
    <definedName name="LaysP5">'[18]#REF'!$E$6:$E$44</definedName>
    <definedName name="LaysP6" localSheetId="0">'[17]#REF'!$H$6:$H$44</definedName>
    <definedName name="LaysP6" localSheetId="4">'[17]#REF'!$H$6:$H$44</definedName>
    <definedName name="LaysP6" localSheetId="6">'[17]#REF'!$H$6:$H$44</definedName>
    <definedName name="LaysP6" localSheetId="5">'[18]#REF'!$H$6:$H$44</definedName>
    <definedName name="LaysP6" localSheetId="3">'[17]#REF'!$H$6:$H$44</definedName>
    <definedName name="LaysP6" localSheetId="1">'[17]#REF'!$H$6:$H$44</definedName>
    <definedName name="LaysP6">'[18]#REF'!$H$6:$H$44</definedName>
    <definedName name="LaysP7" localSheetId="0">'[17]#REF'!$I$6:$I$44</definedName>
    <definedName name="LaysP7" localSheetId="4">'[17]#REF'!$I$6:$I$44</definedName>
    <definedName name="LaysP7" localSheetId="6">'[17]#REF'!$I$6:$I$44</definedName>
    <definedName name="LaysP7" localSheetId="5">'[18]#REF'!$I$6:$I$44</definedName>
    <definedName name="LaysP7" localSheetId="3">'[17]#REF'!$I$6:$I$44</definedName>
    <definedName name="LaysP7" localSheetId="1">'[17]#REF'!$I$6:$I$44</definedName>
    <definedName name="LaysP7">'[18]#REF'!$I$6:$I$44</definedName>
    <definedName name="LaysP8" localSheetId="0">'[17]#REF'!$J$6:$J$44</definedName>
    <definedName name="LaysP8" localSheetId="4">'[17]#REF'!$J$6:$J$44</definedName>
    <definedName name="LaysP8" localSheetId="6">'[17]#REF'!$J$6:$J$44</definedName>
    <definedName name="LaysP8" localSheetId="5">'[18]#REF'!$J$6:$J$44</definedName>
    <definedName name="LaysP8" localSheetId="3">'[17]#REF'!$J$6:$J$44</definedName>
    <definedName name="LaysP8" localSheetId="1">'[17]#REF'!$J$6:$J$44</definedName>
    <definedName name="LaysP8">'[18]#REF'!$J$6:$J$44</definedName>
    <definedName name="LaysP9" localSheetId="0">'[17]#REF'!$K$6:$K$44</definedName>
    <definedName name="LaysP9" localSheetId="4">'[17]#REF'!$K$6:$K$44</definedName>
    <definedName name="LaysP9" localSheetId="6">'[17]#REF'!$K$6:$K$44</definedName>
    <definedName name="LaysP9" localSheetId="5">'[18]#REF'!$K$6:$K$44</definedName>
    <definedName name="LaysP9" localSheetId="3">'[17]#REF'!$K$6:$K$44</definedName>
    <definedName name="LaysP9" localSheetId="1">'[17]#REF'!$K$6:$K$44</definedName>
    <definedName name="LaysP9">'[18]#REF'!$K$6:$K$44</definedName>
    <definedName name="LaysTotal" localSheetId="0">'[17]#REF'!$P$6:$P$44</definedName>
    <definedName name="LaysTotal" localSheetId="4">'[17]#REF'!$P$6:$P$44</definedName>
    <definedName name="LaysTotal" localSheetId="6">'[17]#REF'!$P$6:$P$44</definedName>
    <definedName name="LaysTotal" localSheetId="5">'[18]#REF'!$P$6:$P$44</definedName>
    <definedName name="LaysTotal" localSheetId="3">'[17]#REF'!$P$6:$P$44</definedName>
    <definedName name="LaysTotal" localSheetId="1">'[17]#REF'!$P$6:$P$44</definedName>
    <definedName name="LaysTotal">'[18]#REF'!$P$6:$P$44</definedName>
    <definedName name="LCU_NonTelecom" localSheetId="0">[89]Sens!#REF!</definedName>
    <definedName name="LCU_NonTelecom" localSheetId="4">[89]Sens!#REF!</definedName>
    <definedName name="LCU_NonTelecom" localSheetId="6">[89]Sens!#REF!</definedName>
    <definedName name="LCU_NonTelecom" localSheetId="5">[90]Sens!#REF!</definedName>
    <definedName name="LCU_NonTelecom" localSheetId="3">[89]Sens!#REF!</definedName>
    <definedName name="LCU_NonTelecom" localSheetId="1">[89]Sens!#REF!</definedName>
    <definedName name="LCU_NonTelecom">[90]Sens!#REF!</definedName>
    <definedName name="ldjlfwa" localSheetId="0" hidden="1">{#N/A,#N/A,FALSE,"AUDIT-MWOS"}</definedName>
    <definedName name="ldjlfwa" localSheetId="4" hidden="1">{#N/A,#N/A,FALSE,"AUDIT-MWOS"}</definedName>
    <definedName name="ldjlfwa" localSheetId="6" hidden="1">{#N/A,#N/A,FALSE,"AUDIT-MWOS"}</definedName>
    <definedName name="ldjlfwa" localSheetId="5" hidden="1">{#N/A,#N/A,FALSE,"AUDIT-MWOS"}</definedName>
    <definedName name="ldjlfwa" localSheetId="3" hidden="1">{#N/A,#N/A,FALSE,"AUDIT-MWOS"}</definedName>
    <definedName name="ldjlfwa" localSheetId="1" hidden="1">{#N/A,#N/A,FALSE,"AUDIT-MWOS"}</definedName>
    <definedName name="ldjlfwa" hidden="1">{#N/A,#N/A,FALSE,"AUDIT-MWOS"}</definedName>
    <definedName name="LDS">#REF!</definedName>
    <definedName name="Lease">#N/A</definedName>
    <definedName name="Lease_hold_Improvements">#REF!</definedName>
    <definedName name="Lease_hold_Land">#REF!</definedName>
    <definedName name="LedgerMaster" localSheetId="0">[294]LedMast!$A$1:$B$65536</definedName>
    <definedName name="LedgerMaster" localSheetId="4">[294]LedMast!$A$1:$B$65536</definedName>
    <definedName name="LedgerMaster" localSheetId="6">[294]LedMast!$A$1:$B$65536</definedName>
    <definedName name="LedgerMaster" localSheetId="5">[295]LedMast!$A$1:$B$65536</definedName>
    <definedName name="LedgerMaster" localSheetId="3">[294]LedMast!$A$1:$B$65536</definedName>
    <definedName name="LedgerMaster" localSheetId="1">[294]LedMast!$A$1:$B$65536</definedName>
    <definedName name="LedgerMaster">[295]LedMast!$A$1:$B$65536</definedName>
    <definedName name="Lehar" localSheetId="5">#REF!</definedName>
    <definedName name="Lehar" localSheetId="3">#REF!</definedName>
    <definedName name="Lehar" localSheetId="1">#REF!</definedName>
    <definedName name="Lehar">#REF!</definedName>
    <definedName name="LeharP10" localSheetId="0">'[17]#REF'!$L$216:$L$254</definedName>
    <definedName name="LeharP10" localSheetId="4">'[17]#REF'!$L$216:$L$254</definedName>
    <definedName name="LeharP10" localSheetId="6">'[17]#REF'!$L$216:$L$254</definedName>
    <definedName name="LeharP10" localSheetId="5">'[18]#REF'!$L$216:$L$254</definedName>
    <definedName name="LeharP10" localSheetId="3">'[17]#REF'!$L$216:$L$254</definedName>
    <definedName name="LeharP10" localSheetId="1">'[17]#REF'!$L$216:$L$254</definedName>
    <definedName name="LeharP10">'[18]#REF'!$L$216:$L$254</definedName>
    <definedName name="LeharP11" localSheetId="0">'[17]#REF'!$M$216:$M$254</definedName>
    <definedName name="LeharP11" localSheetId="4">'[17]#REF'!$M$216:$M$254</definedName>
    <definedName name="LeharP11" localSheetId="6">'[17]#REF'!$M$216:$M$254</definedName>
    <definedName name="LeharP11" localSheetId="5">'[18]#REF'!$M$216:$M$254</definedName>
    <definedName name="LeharP11" localSheetId="3">'[17]#REF'!$M$216:$M$254</definedName>
    <definedName name="LeharP11" localSheetId="1">'[17]#REF'!$M$216:$M$254</definedName>
    <definedName name="LeharP11">'[18]#REF'!$M$216:$M$254</definedName>
    <definedName name="LeharP12" localSheetId="0">'[17]#REF'!$N$216:$N$254</definedName>
    <definedName name="LeharP12" localSheetId="4">'[17]#REF'!$N$216:$N$254</definedName>
    <definedName name="LeharP12" localSheetId="6">'[17]#REF'!$N$216:$N$254</definedName>
    <definedName name="LeharP12" localSheetId="5">'[18]#REF'!$N$216:$N$254</definedName>
    <definedName name="LeharP12" localSheetId="3">'[17]#REF'!$N$216:$N$254</definedName>
    <definedName name="LeharP12" localSheetId="1">'[17]#REF'!$N$216:$N$254</definedName>
    <definedName name="LeharP12">'[18]#REF'!$N$216:$N$254</definedName>
    <definedName name="LeharP13" localSheetId="0">'[17]#REF'!$O$216:$O$254</definedName>
    <definedName name="LeharP13" localSheetId="4">'[17]#REF'!$O$216:$O$254</definedName>
    <definedName name="LeharP13" localSheetId="6">'[17]#REF'!$O$216:$O$254</definedName>
    <definedName name="LeharP13" localSheetId="5">'[18]#REF'!$O$216:$O$254</definedName>
    <definedName name="LeharP13" localSheetId="3">'[17]#REF'!$O$216:$O$254</definedName>
    <definedName name="LeharP13" localSheetId="1">'[17]#REF'!$O$216:$O$254</definedName>
    <definedName name="LeharP13">'[18]#REF'!$O$216:$O$254</definedName>
    <definedName name="LeharP2" localSheetId="0">'[17]#REF'!$B$216:$B$254</definedName>
    <definedName name="LeharP2" localSheetId="4">'[17]#REF'!$B$216:$B$254</definedName>
    <definedName name="LeharP2" localSheetId="6">'[17]#REF'!$B$216:$B$254</definedName>
    <definedName name="LeharP2" localSheetId="5">'[18]#REF'!$B$216:$B$254</definedName>
    <definedName name="LeharP2" localSheetId="3">'[17]#REF'!$B$216:$B$254</definedName>
    <definedName name="LeharP2" localSheetId="1">'[17]#REF'!$B$216:$B$254</definedName>
    <definedName name="LeharP2">'[18]#REF'!$B$216:$B$254</definedName>
    <definedName name="LeharP3" localSheetId="0">'[17]#REF'!$C$216:$C$254</definedName>
    <definedName name="LeharP3" localSheetId="4">'[17]#REF'!$C$216:$C$254</definedName>
    <definedName name="LeharP3" localSheetId="6">'[17]#REF'!$C$216:$C$254</definedName>
    <definedName name="LeharP3" localSheetId="5">'[18]#REF'!$C$216:$C$254</definedName>
    <definedName name="LeharP3" localSheetId="3">'[17]#REF'!$C$216:$C$254</definedName>
    <definedName name="LeharP3" localSheetId="1">'[17]#REF'!$C$216:$C$254</definedName>
    <definedName name="LeharP3">'[18]#REF'!$C$216:$C$254</definedName>
    <definedName name="LeharP4" localSheetId="0">'[17]#REF'!$D$216:$D$254</definedName>
    <definedName name="LeharP4" localSheetId="4">'[17]#REF'!$D$216:$D$254</definedName>
    <definedName name="LeharP4" localSheetId="6">'[17]#REF'!$D$216:$D$254</definedName>
    <definedName name="LeharP4" localSheetId="5">'[18]#REF'!$D$216:$D$254</definedName>
    <definedName name="LeharP4" localSheetId="3">'[17]#REF'!$D$216:$D$254</definedName>
    <definedName name="LeharP4" localSheetId="1">'[17]#REF'!$D$216:$D$254</definedName>
    <definedName name="LeharP4">'[18]#REF'!$D$216:$D$254</definedName>
    <definedName name="LeharP5" localSheetId="0">'[17]#REF'!$E$216:$E$254</definedName>
    <definedName name="LeharP5" localSheetId="4">'[17]#REF'!$E$216:$E$254</definedName>
    <definedName name="LeharP5" localSheetId="6">'[17]#REF'!$E$216:$E$254</definedName>
    <definedName name="LeharP5" localSheetId="5">'[18]#REF'!$E$216:$E$254</definedName>
    <definedName name="LeharP5" localSheetId="3">'[17]#REF'!$E$216:$E$254</definedName>
    <definedName name="LeharP5" localSheetId="1">'[17]#REF'!$E$216:$E$254</definedName>
    <definedName name="LeharP5">'[18]#REF'!$E$216:$E$254</definedName>
    <definedName name="LeharP6" localSheetId="0">'[17]#REF'!$H$216:$H$254</definedName>
    <definedName name="LeharP6" localSheetId="4">'[17]#REF'!$H$216:$H$254</definedName>
    <definedName name="LeharP6" localSheetId="6">'[17]#REF'!$H$216:$H$254</definedName>
    <definedName name="LeharP6" localSheetId="5">'[18]#REF'!$H$216:$H$254</definedName>
    <definedName name="LeharP6" localSheetId="3">'[17]#REF'!$H$216:$H$254</definedName>
    <definedName name="LeharP6" localSheetId="1">'[17]#REF'!$H$216:$H$254</definedName>
    <definedName name="LeharP6">'[18]#REF'!$H$216:$H$254</definedName>
    <definedName name="LeharP7" localSheetId="0">'[17]#REF'!$I$216:$I$254</definedName>
    <definedName name="LeharP7" localSheetId="4">'[17]#REF'!$I$216:$I$254</definedName>
    <definedName name="LeharP7" localSheetId="6">'[17]#REF'!$I$216:$I$254</definedName>
    <definedName name="LeharP7" localSheetId="5">'[18]#REF'!$I$216:$I$254</definedName>
    <definedName name="LeharP7" localSheetId="3">'[17]#REF'!$I$216:$I$254</definedName>
    <definedName name="LeharP7" localSheetId="1">'[17]#REF'!$I$216:$I$254</definedName>
    <definedName name="LeharP7">'[18]#REF'!$I$216:$I$254</definedName>
    <definedName name="LeharP8" localSheetId="0">'[17]#REF'!$J$216:$J$254</definedName>
    <definedName name="LeharP8" localSheetId="4">'[17]#REF'!$J$216:$J$254</definedName>
    <definedName name="LeharP8" localSheetId="6">'[17]#REF'!$J$216:$J$254</definedName>
    <definedName name="LeharP8" localSheetId="5">'[18]#REF'!$J$216:$J$254</definedName>
    <definedName name="LeharP8" localSheetId="3">'[17]#REF'!$J$216:$J$254</definedName>
    <definedName name="LeharP8" localSheetId="1">'[17]#REF'!$J$216:$J$254</definedName>
    <definedName name="LeharP8">'[18]#REF'!$J$216:$J$254</definedName>
    <definedName name="LeharP9" localSheetId="0">'[17]#REF'!$K$216:$K$254</definedName>
    <definedName name="LeharP9" localSheetId="4">'[17]#REF'!$K$216:$K$254</definedName>
    <definedName name="LeharP9" localSheetId="6">'[17]#REF'!$K$216:$K$254</definedName>
    <definedName name="LeharP9" localSheetId="5">'[18]#REF'!$K$216:$K$254</definedName>
    <definedName name="LeharP9" localSheetId="3">'[17]#REF'!$K$216:$K$254</definedName>
    <definedName name="LeharP9" localSheetId="1">'[17]#REF'!$K$216:$K$254</definedName>
    <definedName name="LeharP9">'[18]#REF'!$K$216:$K$254</definedName>
    <definedName name="LeharTotal" localSheetId="0">'[17]#REF'!$P$216:$P$254</definedName>
    <definedName name="LeharTotal" localSheetId="4">'[17]#REF'!$P$216:$P$254</definedName>
    <definedName name="LeharTotal" localSheetId="6">'[17]#REF'!$P$216:$P$254</definedName>
    <definedName name="LeharTotal" localSheetId="5">'[18]#REF'!$P$216:$P$254</definedName>
    <definedName name="LeharTotal" localSheetId="3">'[17]#REF'!$P$216:$P$254</definedName>
    <definedName name="LeharTotal" localSheetId="1">'[17]#REF'!$P$216:$P$254</definedName>
    <definedName name="LeharTotal">'[18]#REF'!$P$216:$P$254</definedName>
    <definedName name="LeistungKostenstelle" localSheetId="4">#REF!</definedName>
    <definedName name="LeistungKostenstelle" localSheetId="5">#REF!</definedName>
    <definedName name="LeistungKostenstelle" localSheetId="3">#REF!</definedName>
    <definedName name="LeistungKostenstelle" localSheetId="1">#REF!</definedName>
    <definedName name="LeistungKostenstelle">#REF!</definedName>
    <definedName name="LeistungVerdichtTechVerw" localSheetId="4">#REF!</definedName>
    <definedName name="LeistungVerdichtTechVerw" localSheetId="5">#REF!</definedName>
    <definedName name="LeistungVerdichtTechVerw" localSheetId="3">#REF!</definedName>
    <definedName name="LeistungVerdichtTechVerw" localSheetId="1">#REF!</definedName>
    <definedName name="LeistungVerdichtTechVerw">#REF!</definedName>
    <definedName name="Less__disclosed_as_secured" localSheetId="4">#REF!</definedName>
    <definedName name="Less__disclosed_as_secured" localSheetId="5">#REF!</definedName>
    <definedName name="Less__disclosed_as_secured" localSheetId="3">#REF!</definedName>
    <definedName name="Less__disclosed_as_secured" localSheetId="1">#REF!</definedName>
    <definedName name="Less__disclosed_as_secured">#REF!</definedName>
    <definedName name="LETTER">#REF!</definedName>
    <definedName name="Levomepromazina">#REF!</definedName>
    <definedName name="lhlhhj" localSheetId="0" hidden="1">{"SCB BG EXT",#N/A,FALSE,"ADVANCEBG-EXT.D"}</definedName>
    <definedName name="lhlhhj" localSheetId="4" hidden="1">{"SCB BG EXT",#N/A,FALSE,"ADVANCEBG-EXT.D"}</definedName>
    <definedName name="lhlhhj" localSheetId="6" hidden="1">{"SCB BG EXT",#N/A,FALSE,"ADVANCEBG-EXT.D"}</definedName>
    <definedName name="lhlhhj" localSheetId="5" hidden="1">{"SCB BG EXT",#N/A,FALSE,"ADVANCEBG-EXT.D"}</definedName>
    <definedName name="lhlhhj" localSheetId="3" hidden="1">{"SCB BG EXT",#N/A,FALSE,"ADVANCEBG-EXT.D"}</definedName>
    <definedName name="lhlhhj" localSheetId="1" hidden="1">{"SCB BG EXT",#N/A,FALSE,"ADVANCEBG-EXT.D"}</definedName>
    <definedName name="lhlhhj" hidden="1">{"SCB BG EXT",#N/A,FALSE,"ADVANCEBG-EXT.D"}</definedName>
    <definedName name="Liab">#REF!</definedName>
    <definedName name="liab\inc\intt">#REF!</definedName>
    <definedName name="Liab1">#REF!</definedName>
    <definedName name="liab12">#REF!</definedName>
    <definedName name="Liabilities">#REF!</definedName>
    <definedName name="liabilities12">#REF!</definedName>
    <definedName name="LIBOR" localSheetId="0">[296]Intaccrual!#REF!</definedName>
    <definedName name="LIBOR" localSheetId="4">[296]Intaccrual!#REF!</definedName>
    <definedName name="LIBOR" localSheetId="6">[296]Intaccrual!#REF!</definedName>
    <definedName name="LIBOR" localSheetId="5">[297]Intaccrual!#REF!</definedName>
    <definedName name="LIBOR" localSheetId="3">[296]Intaccrual!#REF!</definedName>
    <definedName name="LIBOR" localSheetId="1">[296]Intaccrual!#REF!</definedName>
    <definedName name="LIBOR">[297]Intaccrual!#REF!</definedName>
    <definedName name="LICENSE" localSheetId="5">#REF!</definedName>
    <definedName name="LICENSE" localSheetId="3">#REF!</definedName>
    <definedName name="LICENSE" localSheetId="1">#REF!</definedName>
    <definedName name="LICENSE">#REF!</definedName>
    <definedName name="LIFE">[95]Input!$G$3</definedName>
    <definedName name="line" localSheetId="5">#REF!</definedName>
    <definedName name="line" localSheetId="3">#REF!</definedName>
    <definedName name="line" localSheetId="1">#REF!</definedName>
    <definedName name="line">#REF!</definedName>
    <definedName name="LINE10110ITEM60" localSheetId="5">#REF!</definedName>
    <definedName name="LINE10110ITEM60" localSheetId="3">#REF!</definedName>
    <definedName name="LINE10110ITEM60" localSheetId="1">#REF!</definedName>
    <definedName name="LINE10110ITEM60">#REF!</definedName>
    <definedName name="LINE10370ITEM60" localSheetId="5">#REF!</definedName>
    <definedName name="LINE10370ITEM60" localSheetId="3">#REF!</definedName>
    <definedName name="LINE10370ITEM60" localSheetId="1">#REF!</definedName>
    <definedName name="LINE10370ITEM60">#REF!</definedName>
    <definedName name="LINE10380ITEM60">#REF!</definedName>
    <definedName name="LINE10690ITEM60">#REF!</definedName>
    <definedName name="LINE10700ITEM60">#REF!</definedName>
    <definedName name="LINE10890ITEM60">#REF!</definedName>
    <definedName name="LINE10900ITEM60">#REF!</definedName>
    <definedName name="LINE110ITEM100">#REF!</definedName>
    <definedName name="LINE110ITEM200">#REF!</definedName>
    <definedName name="LINE110ITEM300">#REF!</definedName>
    <definedName name="LINE110ITEM400">#REF!</definedName>
    <definedName name="LINE120ITEM100">#REF!</definedName>
    <definedName name="LINE120ITEM200">#REF!</definedName>
    <definedName name="LINE120ITEM300">#REF!</definedName>
    <definedName name="LINE120ITEM400">#REF!</definedName>
    <definedName name="LINE12900ITEM60">#REF!</definedName>
    <definedName name="LINE130ITEM100">#REF!</definedName>
    <definedName name="LINE130ITEM200">#REF!</definedName>
    <definedName name="LINE130ITEM300">#REF!</definedName>
    <definedName name="LINE130ITEM400">#REF!</definedName>
    <definedName name="LINE13900ITEM60">#REF!</definedName>
    <definedName name="LINE140ITEM100">#REF!</definedName>
    <definedName name="LINE140ITEM200">#REF!</definedName>
    <definedName name="LINE140ITEM300">#REF!</definedName>
    <definedName name="LINE140ITEM400">#REF!</definedName>
    <definedName name="LINE14100ITEM60">#REF!</definedName>
    <definedName name="LINE150ITEM100">#REF!</definedName>
    <definedName name="LINE150ITEM200">#REF!</definedName>
    <definedName name="LINE150ITEM300">#REF!</definedName>
    <definedName name="LINE150ITEM400">#REF!</definedName>
    <definedName name="LINE15900ITEM60">#REF!</definedName>
    <definedName name="LINE160ITEM100">#REF!</definedName>
    <definedName name="LINE160ITEM200">#REF!</definedName>
    <definedName name="LINE160ITEM300">#REF!</definedName>
    <definedName name="LINE160ITEM400">#REF!</definedName>
    <definedName name="LINE170ITEM100">#REF!</definedName>
    <definedName name="LINE170ITEM200">#REF!</definedName>
    <definedName name="LINE170ITEM300">#REF!</definedName>
    <definedName name="LINE170ITEM400">#REF!</definedName>
    <definedName name="LINE17900ITEM60">#REF!</definedName>
    <definedName name="LINE180ITEM100">#REF!</definedName>
    <definedName name="LINE180ITEM200">#REF!</definedName>
    <definedName name="LINE180ITEM300">#REF!</definedName>
    <definedName name="LINE180ITEM400">#REF!</definedName>
    <definedName name="LINE190ITEM100">#REF!</definedName>
    <definedName name="LINE190ITEM200">#REF!</definedName>
    <definedName name="LINE190ITEM300">#REF!</definedName>
    <definedName name="LINE190ITEM400">#REF!</definedName>
    <definedName name="LINE200ITEM100">#REF!</definedName>
    <definedName name="LINE200ITEM200">#REF!</definedName>
    <definedName name="LINE200ITEM300">#REF!</definedName>
    <definedName name="LINE200ITEM400">#REF!</definedName>
    <definedName name="LINE20390ITEM60">#REF!</definedName>
    <definedName name="LINE20490ITEM60">#REF!</definedName>
    <definedName name="LINE20500ITEM60">#REF!</definedName>
    <definedName name="LINE20600ITEM60">#REF!</definedName>
    <definedName name="LINE20790ITEM60">#REF!</definedName>
    <definedName name="LINE210ITEM100">#REF!</definedName>
    <definedName name="LINE210ITEM200">#REF!</definedName>
    <definedName name="LINE210ITEM300">#REF!</definedName>
    <definedName name="LINE210ITEM400">#REF!</definedName>
    <definedName name="LINE22000ITEM60">#REF!</definedName>
    <definedName name="LINE220ITEM100">#REF!</definedName>
    <definedName name="LINE220ITEM200">#REF!</definedName>
    <definedName name="LINE220ITEM300">#REF!</definedName>
    <definedName name="LINE220ITEM400">#REF!</definedName>
    <definedName name="LINE22900ITEM60">#REF!</definedName>
    <definedName name="LINE230ITEM100">#REF!</definedName>
    <definedName name="LINE230ITEM200">#REF!</definedName>
    <definedName name="LINE230ITEM300">#REF!</definedName>
    <definedName name="LINE230ITEM400">#REF!</definedName>
    <definedName name="LINE23190ITEM60">#REF!</definedName>
    <definedName name="LINE23200ITEM60">#REF!</definedName>
    <definedName name="LINE23390ITEM60">#REF!</definedName>
    <definedName name="LINE23900ITEM60">#REF!</definedName>
    <definedName name="LINE240ITEM100">#REF!</definedName>
    <definedName name="LINE240ITEM200">#REF!</definedName>
    <definedName name="LINE240ITEM300">#REF!</definedName>
    <definedName name="LINE240ITEM400">#REF!</definedName>
    <definedName name="LINE250ITEM100">#REF!</definedName>
    <definedName name="LINE250ITEM200">#REF!</definedName>
    <definedName name="LINE250ITEM300">#REF!</definedName>
    <definedName name="LINE250ITEM400">#REF!</definedName>
    <definedName name="LINE260ITEM100">#REF!</definedName>
    <definedName name="LINE260ITEM200">#REF!</definedName>
    <definedName name="LINE260ITEM300">#REF!</definedName>
    <definedName name="LINE260ITEM400">#REF!</definedName>
    <definedName name="LINE270ITEM100">#REF!</definedName>
    <definedName name="LINE270ITEM200">#REF!</definedName>
    <definedName name="LINE270ITEM300">#REF!</definedName>
    <definedName name="LINE270ITEM400">#REF!</definedName>
    <definedName name="LINE280ITEM100">#REF!</definedName>
    <definedName name="LINE280ITEM200">#REF!</definedName>
    <definedName name="LINE280ITEM300">#REF!</definedName>
    <definedName name="LINE280ITEM400">#REF!</definedName>
    <definedName name="LINE290ITEM100">#REF!</definedName>
    <definedName name="LINE290ITEM200">#REF!</definedName>
    <definedName name="LINE290ITEM300">#REF!</definedName>
    <definedName name="LINE290ITEM400">#REF!</definedName>
    <definedName name="LINE29900ITEM60">#REF!</definedName>
    <definedName name="LINE300ITEM100">#REF!</definedName>
    <definedName name="LINE300ITEM200">#REF!</definedName>
    <definedName name="LINE300ITEM300">#REF!</definedName>
    <definedName name="LINE300ITEM400">#REF!</definedName>
    <definedName name="LINE31000ITEM60">#REF!</definedName>
    <definedName name="LINE310ITEM100">#REF!</definedName>
    <definedName name="LINE310ITEM200">#REF!</definedName>
    <definedName name="LINE310ITEM300">#REF!</definedName>
    <definedName name="LINE310ITEM400">#REF!</definedName>
    <definedName name="LINE320ITEM100">#REF!</definedName>
    <definedName name="LINE320ITEM200">#REF!</definedName>
    <definedName name="LINE320ITEM300">#REF!</definedName>
    <definedName name="LINE320ITEM400">#REF!</definedName>
    <definedName name="LINE330ITEM100">#REF!</definedName>
    <definedName name="LINE330ITEM200">#REF!</definedName>
    <definedName name="LINE330ITEM300">#REF!</definedName>
    <definedName name="LINE330ITEM400">#REF!</definedName>
    <definedName name="LINE340ITEM100">#REF!</definedName>
    <definedName name="LINE340ITEM200">#REF!</definedName>
    <definedName name="LINE340ITEM300">#REF!</definedName>
    <definedName name="LINE340ITEM400">#REF!</definedName>
    <definedName name="LINE350ITEM100">#REF!</definedName>
    <definedName name="LINE350ITEM200">#REF!</definedName>
    <definedName name="LINE350ITEM300">#REF!</definedName>
    <definedName name="LINE350ITEM400">#REF!</definedName>
    <definedName name="LINE360ITEM100">#REF!</definedName>
    <definedName name="LINE360ITEM200">#REF!</definedName>
    <definedName name="LINE360ITEM300">#REF!</definedName>
    <definedName name="LINE360ITEM400">#REF!</definedName>
    <definedName name="LINE370ITEM100">#REF!</definedName>
    <definedName name="LINE370ITEM200">#REF!</definedName>
    <definedName name="LINE370ITEM300">#REF!</definedName>
    <definedName name="LINE370ITEM400">#REF!</definedName>
    <definedName name="LINE380ITEM100">#REF!</definedName>
    <definedName name="LINE380ITEM200">#REF!</definedName>
    <definedName name="LINE380ITEM300">#REF!</definedName>
    <definedName name="LINE380ITEM400">#REF!</definedName>
    <definedName name="LINE390ITEM100">#REF!</definedName>
    <definedName name="LINE390ITEM200">#REF!</definedName>
    <definedName name="LINE390ITEM300">#REF!</definedName>
    <definedName name="LINE390ITEM400">#REF!</definedName>
    <definedName name="LINE400ITEM100">#REF!</definedName>
    <definedName name="LINE400ITEM200">#REF!</definedName>
    <definedName name="LINE400ITEM300">#REF!</definedName>
    <definedName name="LINE400ITEM400">#REF!</definedName>
    <definedName name="LINE410ITEM100">#REF!</definedName>
    <definedName name="LINE410ITEM200">#REF!</definedName>
    <definedName name="LINE410ITEM300">#REF!</definedName>
    <definedName name="LINE410ITEM400">#REF!</definedName>
    <definedName name="LINE41100ITEM60">#REF!</definedName>
    <definedName name="LINE41200ITEM60">#REF!</definedName>
    <definedName name="LINE41300ITEM60">#REF!</definedName>
    <definedName name="LINE41400ITEM60">#REF!</definedName>
    <definedName name="LINE41500ITEM60">#REF!</definedName>
    <definedName name="LINE41600ITEM60">#REF!</definedName>
    <definedName name="LINE41800ITEM60">#REF!</definedName>
    <definedName name="LINE420ITEM100">#REF!</definedName>
    <definedName name="LINE420ITEM200">#REF!</definedName>
    <definedName name="LINE420ITEM300">#REF!</definedName>
    <definedName name="LINE420ITEM400">#REF!</definedName>
    <definedName name="LINE42100ITEM60">#REF!</definedName>
    <definedName name="LINE430ITEM100">#REF!</definedName>
    <definedName name="LINE430ITEM200">#REF!</definedName>
    <definedName name="LINE430ITEM300">#REF!</definedName>
    <definedName name="LINE430ITEM400">#REF!</definedName>
    <definedName name="LINE440ITEM100">#REF!</definedName>
    <definedName name="LINE440ITEM200">#REF!</definedName>
    <definedName name="LINE440ITEM300">#REF!</definedName>
    <definedName name="LINE440ITEM400">#REF!</definedName>
    <definedName name="LINE450ITEM100">#REF!</definedName>
    <definedName name="LINE450ITEM200">#REF!</definedName>
    <definedName name="LINE450ITEM300">#REF!</definedName>
    <definedName name="LINE450ITEM400">#REF!</definedName>
    <definedName name="LINE45900ITEM60">#REF!</definedName>
    <definedName name="LINE460ITEM100">#REF!</definedName>
    <definedName name="LINE460ITEM200">#REF!</definedName>
    <definedName name="LINE460ITEM300">#REF!</definedName>
    <definedName name="LINE460ITEM400">#REF!</definedName>
    <definedName name="LINE470ITEM100">#REF!</definedName>
    <definedName name="LINE470ITEM200">#REF!</definedName>
    <definedName name="LINE470ITEM300">#REF!</definedName>
    <definedName name="LINE470ITEM400">#REF!</definedName>
    <definedName name="LINE480ITEM100">#REF!</definedName>
    <definedName name="LINE480ITEM200">#REF!</definedName>
    <definedName name="LINE480ITEM300">#REF!</definedName>
    <definedName name="LINE480ITEM400">#REF!</definedName>
    <definedName name="LINE490ITEM100">#REF!</definedName>
    <definedName name="LINE490ITEM200">#REF!</definedName>
    <definedName name="LINE490ITEM300">#REF!</definedName>
    <definedName name="LINE490ITEM400">#REF!</definedName>
    <definedName name="LINE500ITEM100">#REF!</definedName>
    <definedName name="LINE500ITEM200">#REF!</definedName>
    <definedName name="LINE500ITEM300">#REF!</definedName>
    <definedName name="LINE500ITEM400">#REF!</definedName>
    <definedName name="LINE510ITEM100">#REF!</definedName>
    <definedName name="LINE510ITEM200">#REF!</definedName>
    <definedName name="LINE510ITEM300">#REF!</definedName>
    <definedName name="LINE510ITEM400">#REF!</definedName>
    <definedName name="LINE520ITEM100">#REF!</definedName>
    <definedName name="LINE520ITEM200">#REF!</definedName>
    <definedName name="LINE520ITEM300">#REF!</definedName>
    <definedName name="LINE520ITEM400">#REF!</definedName>
    <definedName name="LINE530ITEM100">#REF!</definedName>
    <definedName name="LINE530ITEM200">#REF!</definedName>
    <definedName name="LINE530ITEM300">#REF!</definedName>
    <definedName name="LINE530ITEM400">#REF!</definedName>
    <definedName name="LINE540ITEM100">#REF!</definedName>
    <definedName name="LINE540ITEM200">#REF!</definedName>
    <definedName name="LINE540ITEM300">#REF!</definedName>
    <definedName name="LINE540ITEM400">#REF!</definedName>
    <definedName name="LINE550ITEM100">#REF!</definedName>
    <definedName name="LINE550ITEM200">#REF!</definedName>
    <definedName name="LINE550ITEM300">#REF!</definedName>
    <definedName name="LINE550ITEM400">#REF!</definedName>
    <definedName name="LINE560ITEM100">#REF!</definedName>
    <definedName name="LINE560ITEM200">#REF!</definedName>
    <definedName name="LINE560ITEM300">#REF!</definedName>
    <definedName name="LINE560ITEM400">#REF!</definedName>
    <definedName name="LINE570ITEM100">#REF!</definedName>
    <definedName name="LINE570ITEM200">#REF!</definedName>
    <definedName name="LINE570ITEM300">#REF!</definedName>
    <definedName name="LINE570ITEM400">#REF!</definedName>
    <definedName name="LINE580ITEM100">#REF!</definedName>
    <definedName name="LINE580ITEM200">#REF!</definedName>
    <definedName name="LINE580ITEM300">#REF!</definedName>
    <definedName name="LINE580ITEM400">#REF!</definedName>
    <definedName name="LINE590ITEM100">#REF!</definedName>
    <definedName name="LINE590ITEM200">#REF!</definedName>
    <definedName name="LINE590ITEM300">#REF!</definedName>
    <definedName name="LINE590ITEM400">#REF!</definedName>
    <definedName name="LINE600ITEM100">#REF!</definedName>
    <definedName name="LINE600ITEM200">#REF!</definedName>
    <definedName name="LINE600ITEM300">#REF!</definedName>
    <definedName name="LINE600ITEM400">#REF!</definedName>
    <definedName name="LINE610ITEM100">#REF!</definedName>
    <definedName name="LINE610ITEM200">#REF!</definedName>
    <definedName name="LINE610ITEM300">#REF!</definedName>
    <definedName name="LINE610ITEM400">#REF!</definedName>
    <definedName name="LINE620ITEM100">#REF!</definedName>
    <definedName name="LINE620ITEM200">#REF!</definedName>
    <definedName name="LINE620ITEM300">#REF!</definedName>
    <definedName name="LINE620ITEM400">#REF!</definedName>
    <definedName name="LINE630ITEM100">#REF!</definedName>
    <definedName name="LINE630ITEM200">#REF!</definedName>
    <definedName name="LINE630ITEM300">#REF!</definedName>
    <definedName name="LINE630ITEM400">#REF!</definedName>
    <definedName name="LINE640ITEM100">#REF!</definedName>
    <definedName name="LINE640ITEM200">#REF!</definedName>
    <definedName name="LINE640ITEM300">#REF!</definedName>
    <definedName name="LINE640ITEM400">#REF!</definedName>
    <definedName name="LINE650ITEM100">#REF!</definedName>
    <definedName name="LINE650ITEM200">#REF!</definedName>
    <definedName name="LINE650ITEM300">#REF!</definedName>
    <definedName name="LINE650ITEM400">#REF!</definedName>
    <definedName name="LINE660ITEM100">#REF!</definedName>
    <definedName name="LINE660ITEM200">#REF!</definedName>
    <definedName name="LINE660ITEM300">#REF!</definedName>
    <definedName name="LINE660ITEM400">#REF!</definedName>
    <definedName name="LINE670ITEM100">#REF!</definedName>
    <definedName name="LINE670ITEM200">#REF!</definedName>
    <definedName name="LINE670ITEM300">#REF!</definedName>
    <definedName name="LINE670ITEM400">#REF!</definedName>
    <definedName name="LINE680ITEM100">#REF!</definedName>
    <definedName name="LINE680ITEM200">#REF!</definedName>
    <definedName name="LINE680ITEM300">#REF!</definedName>
    <definedName name="LINE680ITEM400">#REF!</definedName>
    <definedName name="LINE690ITEM100">#REF!</definedName>
    <definedName name="LINE690ITEM200">#REF!</definedName>
    <definedName name="LINE690ITEM300">#REF!</definedName>
    <definedName name="LINE690ITEM400">#REF!</definedName>
    <definedName name="LINE700ITEM100">#REF!</definedName>
    <definedName name="LINE700ITEM200">#REF!</definedName>
    <definedName name="LINE700ITEM300">#REF!</definedName>
    <definedName name="LINE700ITEM400">#REF!</definedName>
    <definedName name="LINE710ITEM100">#REF!</definedName>
    <definedName name="LINE710ITEM200">#REF!</definedName>
    <definedName name="LINE710ITEM300">#REF!</definedName>
    <definedName name="LINE710ITEM400">#REF!</definedName>
    <definedName name="LINE720ITEM100">#REF!</definedName>
    <definedName name="LINE720ITEM200">#REF!</definedName>
    <definedName name="LINE720ITEM300">#REF!</definedName>
    <definedName name="LINE720ITEM400">#REF!</definedName>
    <definedName name="LINE730ITEM100">#REF!</definedName>
    <definedName name="LINE730ITEM200">#REF!</definedName>
    <definedName name="LINE730ITEM300">#REF!</definedName>
    <definedName name="LINE730ITEM400">#REF!</definedName>
    <definedName name="LINE740ITEM100">#REF!</definedName>
    <definedName name="LINE740ITEM200">#REF!</definedName>
    <definedName name="LINE740ITEM300">#REF!</definedName>
    <definedName name="LINE740ITEM400">#REF!</definedName>
    <definedName name="LINE750ITEM100">#REF!</definedName>
    <definedName name="LINE750ITEM200">#REF!</definedName>
    <definedName name="LINE750ITEM300">#REF!</definedName>
    <definedName name="LINE750ITEM400">#REF!</definedName>
    <definedName name="LINE760ITEM100">#REF!</definedName>
    <definedName name="LINE760ITEM200">#REF!</definedName>
    <definedName name="LINE760ITEM300">#REF!</definedName>
    <definedName name="LINE760ITEM400">#REF!</definedName>
    <definedName name="LINE770ITEM100">#REF!</definedName>
    <definedName name="LINE770ITEM200">#REF!</definedName>
    <definedName name="LINE770ITEM300">#REF!</definedName>
    <definedName name="LINE770ITEM400">#REF!</definedName>
    <definedName name="LINE780ITEM100">#REF!</definedName>
    <definedName name="LINE780ITEM200">#REF!</definedName>
    <definedName name="LINE780ITEM300">#REF!</definedName>
    <definedName name="LINE780ITEM400">#REF!</definedName>
    <definedName name="LINE790ITEM100">#REF!</definedName>
    <definedName name="LINE790ITEM200">#REF!</definedName>
    <definedName name="LINE790ITEM300">#REF!</definedName>
    <definedName name="LINE790ITEM400">#REF!</definedName>
    <definedName name="LINE800ITEM100">#REF!</definedName>
    <definedName name="LINE800ITEM200">#REF!</definedName>
    <definedName name="LINE800ITEM300">#REF!</definedName>
    <definedName name="LINE800ITEM400">#REF!</definedName>
    <definedName name="LINE870ITEM100">#REF!</definedName>
    <definedName name="LINE870ITEM200">#REF!</definedName>
    <definedName name="LINE870ITEM300">#REF!</definedName>
    <definedName name="LINE870ITEM400">#REF!</definedName>
    <definedName name="LINE880ITEM100">#REF!</definedName>
    <definedName name="LINE880ITEM200">#REF!</definedName>
    <definedName name="LINE880ITEM300">#REF!</definedName>
    <definedName name="LINE880ITEM400">#REF!</definedName>
    <definedName name="LINE890ITEM100">#REF!</definedName>
    <definedName name="LINE890ITEM200">#REF!</definedName>
    <definedName name="LINE890ITEM300">#REF!</definedName>
    <definedName name="LINE890ITEM400">#REF!</definedName>
    <definedName name="LINE900ITEM100">#REF!</definedName>
    <definedName name="LINE900ITEM200">#REF!</definedName>
    <definedName name="LINE900ITEM300">#REF!</definedName>
    <definedName name="LINE900ITEM400">#REF!</definedName>
    <definedName name="LINE910ITEM100">#REF!</definedName>
    <definedName name="LINE910ITEM200">#REF!</definedName>
    <definedName name="LINE910ITEM300">#REF!</definedName>
    <definedName name="LINE910ITEM400">#REF!</definedName>
    <definedName name="LINE920ITEM100">#REF!</definedName>
    <definedName name="LINE920ITEM200">#REF!</definedName>
    <definedName name="LINE920ITEM300">#REF!</definedName>
    <definedName name="LINE920ITEM400">#REF!</definedName>
    <definedName name="LINE930ITEM100">#REF!</definedName>
    <definedName name="LINE930ITEM200">#REF!</definedName>
    <definedName name="LINE930ITEM300">#REF!</definedName>
    <definedName name="LINE930ITEM400">#REF!</definedName>
    <definedName name="link">#REF!</definedName>
    <definedName name="linkpt">#REF!</definedName>
    <definedName name="list">#REF!</definedName>
    <definedName name="List_Total">'[247]3645-9_1_96'!#REF!</definedName>
    <definedName name="lj" localSheetId="0" hidden="1">{#N/A,#N/A,TRUE,"Staffnos &amp; cost"}</definedName>
    <definedName name="lj" localSheetId="4" hidden="1">{#N/A,#N/A,TRUE,"Staffnos &amp; cost"}</definedName>
    <definedName name="lj" localSheetId="6" hidden="1">{#N/A,#N/A,TRUE,"Staffnos &amp; cost"}</definedName>
    <definedName name="lj" localSheetId="5" hidden="1">{#N/A,#N/A,TRUE,"Staffnos &amp; cost"}</definedName>
    <definedName name="lj" localSheetId="3" hidden="1">{#N/A,#N/A,TRUE,"Staffnos &amp; cost"}</definedName>
    <definedName name="lj" localSheetId="1" hidden="1">{#N/A,#N/A,TRUE,"Staffnos &amp; cost"}</definedName>
    <definedName name="lj" hidden="1">{#N/A,#N/A,TRUE,"Staffnos &amp; cost"}</definedName>
    <definedName name="lklkl" localSheetId="0" hidden="1">{#N/A,#N/A,FALSE,"Staffnos &amp; cost"}</definedName>
    <definedName name="lklkl" localSheetId="4" hidden="1">{#N/A,#N/A,FALSE,"Staffnos &amp; cost"}</definedName>
    <definedName name="lklkl" localSheetId="6" hidden="1">{#N/A,#N/A,FALSE,"Staffnos &amp; cost"}</definedName>
    <definedName name="lklkl" localSheetId="5" hidden="1">{#N/A,#N/A,FALSE,"Staffnos &amp; cost"}</definedName>
    <definedName name="lklkl" localSheetId="3" hidden="1">{#N/A,#N/A,FALSE,"Staffnos &amp; cost"}</definedName>
    <definedName name="lklkl" localSheetId="1" hidden="1">{#N/A,#N/A,FALSE,"Staffnos &amp; cost"}</definedName>
    <definedName name="lklkl" hidden="1">{#N/A,#N/A,FALSE,"Staffnos &amp; cost"}</definedName>
    <definedName name="LKLKLKLK">#REF!</definedName>
    <definedName name="ll">#N/A</definedName>
    <definedName name="LL_control" localSheetId="0" hidden="1">{"'August 2000'!$A$1:$J$101"}</definedName>
    <definedName name="LL_control" localSheetId="4" hidden="1">{"'August 2000'!$A$1:$J$101"}</definedName>
    <definedName name="LL_control" localSheetId="6" hidden="1">{"'August 2000'!$A$1:$J$101"}</definedName>
    <definedName name="LL_control" localSheetId="5" hidden="1">{"'August 2000'!$A$1:$J$101"}</definedName>
    <definedName name="LL_control" localSheetId="3" hidden="1">{"'August 2000'!$A$1:$J$101"}</definedName>
    <definedName name="LL_control" localSheetId="1" hidden="1">{"'August 2000'!$A$1:$J$101"}</definedName>
    <definedName name="LL_control" hidden="1">{"'August 2000'!$A$1:$J$101"}</definedName>
    <definedName name="LLLA" localSheetId="0" hidden="1">{#N/A,#N/A,FALSE,"U_SUBS-97";#N/A,#N/A,FALSE,"S_BARIMP-97";#N/A,#N/A,FALSE,"S_SUBS20-97";#N/A,#N/A,FALSE,"S_VUAIMP-97";#N/A,#N/A,FALSE,"S_WTKDEV-97"}</definedName>
    <definedName name="LLLA" localSheetId="4" hidden="1">{#N/A,#N/A,FALSE,"U_SUBS-97";#N/A,#N/A,FALSE,"S_BARIMP-97";#N/A,#N/A,FALSE,"S_SUBS20-97";#N/A,#N/A,FALSE,"S_VUAIMP-97";#N/A,#N/A,FALSE,"S_WTKDEV-97"}</definedName>
    <definedName name="LLLA" localSheetId="6" hidden="1">{#N/A,#N/A,FALSE,"U_SUBS-97";#N/A,#N/A,FALSE,"S_BARIMP-97";#N/A,#N/A,FALSE,"S_SUBS20-97";#N/A,#N/A,FALSE,"S_VUAIMP-97";#N/A,#N/A,FALSE,"S_WTKDEV-97"}</definedName>
    <definedName name="LLLA" localSheetId="5" hidden="1">{#N/A,#N/A,FALSE,"U_SUBS-97";#N/A,#N/A,FALSE,"S_BARIMP-97";#N/A,#N/A,FALSE,"S_SUBS20-97";#N/A,#N/A,FALSE,"S_VUAIMP-97";#N/A,#N/A,FALSE,"S_WTKDEV-97"}</definedName>
    <definedName name="LLLA" localSheetId="3" hidden="1">{#N/A,#N/A,FALSE,"U_SUBS-97";#N/A,#N/A,FALSE,"S_BARIMP-97";#N/A,#N/A,FALSE,"S_SUBS20-97";#N/A,#N/A,FALSE,"S_VUAIMP-97";#N/A,#N/A,FALSE,"S_WTKDEV-97"}</definedName>
    <definedName name="LLLA" localSheetId="1" hidden="1">{#N/A,#N/A,FALSE,"U_SUBS-97";#N/A,#N/A,FALSE,"S_BARIMP-97";#N/A,#N/A,FALSE,"S_SUBS20-97";#N/A,#N/A,FALSE,"S_VUAIMP-97";#N/A,#N/A,FALSE,"S_WTKDEV-97"}</definedName>
    <definedName name="LLLA" hidden="1">{#N/A,#N/A,FALSE,"U_SUBS-97";#N/A,#N/A,FALSE,"S_BARIMP-97";#N/A,#N/A,FALSE,"S_SUBS20-97";#N/A,#N/A,FALSE,"S_VUAIMP-97";#N/A,#N/A,FALSE,"S_WTKDEV-97"}</definedName>
    <definedName name="lmit" localSheetId="0">[298]NSR_E!#REF!</definedName>
    <definedName name="lmit" localSheetId="4">[298]NSR_E!#REF!</definedName>
    <definedName name="lmit" localSheetId="6">[298]NSR_E!#REF!</definedName>
    <definedName name="lmit" localSheetId="5">[299]NSR_E!#REF!</definedName>
    <definedName name="lmit" localSheetId="3">[298]NSR_E!#REF!</definedName>
    <definedName name="lmit" localSheetId="1">[298]NSR_E!#REF!</definedName>
    <definedName name="lmit">[299]NSR_E!#REF!</definedName>
    <definedName name="LMNOPQ"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rst"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rst"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rst"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rst"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rst"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rst"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mnopqrst"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LN">#REF!</definedName>
    <definedName name="lnkschbs">'[5]Other notes'!#REF!</definedName>
    <definedName name="LNKSCHPL">'[5]Other notes'!#REF!</definedName>
    <definedName name="LoadName">[100]CountryList!$J$5</definedName>
    <definedName name="Loan_Amount" localSheetId="0">[72]Loan!$D$3</definedName>
    <definedName name="Loan_Amount" localSheetId="4">[72]Loan!$D$3</definedName>
    <definedName name="Loan_Amount" localSheetId="6">[72]Loan!$D$3</definedName>
    <definedName name="Loan_Amount" localSheetId="5">[73]Loan!$D$3</definedName>
    <definedName name="Loan_Amount" localSheetId="3">[72]Loan!$D$3</definedName>
    <definedName name="Loan_Amount" localSheetId="1">[72]Loan!$D$3</definedName>
    <definedName name="Loan_Amount">[73]Loan!$D$3</definedName>
    <definedName name="Loan_Amountneu" localSheetId="5">#REF!</definedName>
    <definedName name="Loan_Amountneu" localSheetId="3">#REF!</definedName>
    <definedName name="Loan_Amountneu" localSheetId="1">#REF!</definedName>
    <definedName name="Loan_Amountneu">#REF!</definedName>
    <definedName name="Loan_Start" localSheetId="0">[72]Loan!$D$6</definedName>
    <definedName name="Loan_Start" localSheetId="4">[72]Loan!$D$6</definedName>
    <definedName name="Loan_Start" localSheetId="6">[72]Loan!$D$6</definedName>
    <definedName name="Loan_Start" localSheetId="5">[73]Loan!$D$6</definedName>
    <definedName name="Loan_Start" localSheetId="3">[72]Loan!$D$6</definedName>
    <definedName name="Loan_Start" localSheetId="1">[72]Loan!$D$6</definedName>
    <definedName name="Loan_Start">[73]Loan!$D$6</definedName>
    <definedName name="Loan_Years" localSheetId="0">[72]Loan!$D$5</definedName>
    <definedName name="Loan_Years" localSheetId="4">[72]Loan!$D$5</definedName>
    <definedName name="Loan_Years" localSheetId="6">[72]Loan!$D$5</definedName>
    <definedName name="Loan_Years" localSheetId="5">[73]Loan!$D$5</definedName>
    <definedName name="Loan_Years" localSheetId="3">[72]Loan!$D$5</definedName>
    <definedName name="Loan_Years" localSheetId="1">[72]Loan!$D$5</definedName>
    <definedName name="Loan_Years">[73]Loan!$D$5</definedName>
    <definedName name="Loans" localSheetId="0" hidden="1">{#N/A,#N/A,FALSE,"AUDIT-MWOS"}</definedName>
    <definedName name="Loans" localSheetId="4" hidden="1">{#N/A,#N/A,FALSE,"AUDIT-MWOS"}</definedName>
    <definedName name="Loans" localSheetId="6" hidden="1">{#N/A,#N/A,FALSE,"AUDIT-MWOS"}</definedName>
    <definedName name="Loans" localSheetId="5" hidden="1">{#N/A,#N/A,FALSE,"AUDIT-MWOS"}</definedName>
    <definedName name="Loans" localSheetId="3" hidden="1">{#N/A,#N/A,FALSE,"AUDIT-MWOS"}</definedName>
    <definedName name="Loans" localSheetId="1" hidden="1">{#N/A,#N/A,FALSE,"AUDIT-MWOS"}</definedName>
    <definedName name="Loans" hidden="1">{#N/A,#N/A,FALSE,"AUDIT-MWOS"}</definedName>
    <definedName name="Loc">'[245]Empl Code'!$I$3:$I$5</definedName>
    <definedName name="LOCAL" localSheetId="5">#REF!</definedName>
    <definedName name="LOCAL" localSheetId="3">#REF!</definedName>
    <definedName name="LOCAL" localSheetId="1">#REF!</definedName>
    <definedName name="LOCAL">#REF!</definedName>
    <definedName name="Local_Currency">#N/A</definedName>
    <definedName name="LOCAL_TAX">[95]Input!$D$85</definedName>
    <definedName name="location">[100]CountryList!$J$16</definedName>
    <definedName name="log" localSheetId="5">#REF!</definedName>
    <definedName name="log" localSheetId="3">#REF!</definedName>
    <definedName name="log" localSheetId="1">#REF!</definedName>
    <definedName name="log">#REF!</definedName>
    <definedName name="logics">#N/A</definedName>
    <definedName name="LongAssets" localSheetId="5">#REF!</definedName>
    <definedName name="LongAssets" localSheetId="3">#REF!</definedName>
    <definedName name="LongAssets" localSheetId="1">#REF!</definedName>
    <definedName name="LongAssets">#REF!</definedName>
    <definedName name="LOOKUP">[267]defaults!$A$3:$M$30</definedName>
    <definedName name="LOSSES" localSheetId="5">#REF!</definedName>
    <definedName name="LOSSES" localSheetId="3">#REF!</definedName>
    <definedName name="LOSSES" localSheetId="1">#REF!</definedName>
    <definedName name="LOSSES">#REF!</definedName>
    <definedName name="LOVE" localSheetId="5">[141]COMPUTER!#REF!</definedName>
    <definedName name="LOVE" localSheetId="3">[141]COMPUTER!#REF!</definedName>
    <definedName name="LOVE" localSheetId="1">[141]COMPUTER!#REF!</definedName>
    <definedName name="LOVE">[141]COMPUTER!#REF!</definedName>
    <definedName name="Loyer_Max" localSheetId="0">[45]Cockpit!#REF!</definedName>
    <definedName name="Loyer_Max" localSheetId="4">[45]Cockpit!#REF!</definedName>
    <definedName name="Loyer_Max" localSheetId="6">[45]Cockpit!#REF!</definedName>
    <definedName name="Loyer_Max" localSheetId="5">[46]Cockpit!#REF!</definedName>
    <definedName name="Loyer_Max" localSheetId="3">[45]Cockpit!#REF!</definedName>
    <definedName name="Loyer_Max" localSheetId="1">[45]Cockpit!#REF!</definedName>
    <definedName name="Loyer_Max">[46]Cockpit!#REF!</definedName>
    <definedName name="Loyer_Min" localSheetId="0">[45]Cockpit!#REF!</definedName>
    <definedName name="Loyer_Min" localSheetId="4">[45]Cockpit!#REF!</definedName>
    <definedName name="Loyer_Min" localSheetId="6">[45]Cockpit!#REF!</definedName>
    <definedName name="Loyer_Min" localSheetId="5">[46]Cockpit!#REF!</definedName>
    <definedName name="Loyer_Min" localSheetId="3">[45]Cockpit!#REF!</definedName>
    <definedName name="Loyer_Min" localSheetId="1">[45]Cockpit!#REF!</definedName>
    <definedName name="Loyer_Min">[46]Cockpit!#REF!</definedName>
    <definedName name="LRVCOVDC">#N/A</definedName>
    <definedName name="LStIC">#REF!</definedName>
    <definedName name="LTBC">#REF!</definedName>
    <definedName name="ltre">#REF!</definedName>
    <definedName name="ltypjkoty" localSheetId="0" hidden="1">{#N/A,#N/A,FALSE,"Staffnos &amp; cost"}</definedName>
    <definedName name="ltypjkoty" localSheetId="4" hidden="1">{#N/A,#N/A,FALSE,"Staffnos &amp; cost"}</definedName>
    <definedName name="ltypjkoty" localSheetId="6" hidden="1">{#N/A,#N/A,FALSE,"Staffnos &amp; cost"}</definedName>
    <definedName name="ltypjkoty" localSheetId="5" hidden="1">{#N/A,#N/A,FALSE,"Staffnos &amp; cost"}</definedName>
    <definedName name="ltypjkoty" localSheetId="3" hidden="1">{#N/A,#N/A,FALSE,"Staffnos &amp; cost"}</definedName>
    <definedName name="ltypjkoty" localSheetId="1" hidden="1">{#N/A,#N/A,FALSE,"Staffnos &amp; cost"}</definedName>
    <definedName name="ltypjkoty" hidden="1">{#N/A,#N/A,FALSE,"Staffnos &amp; cost"}</definedName>
    <definedName name="Lunch" localSheetId="0">[300]Assumption!$M$10</definedName>
    <definedName name="Lunch" localSheetId="4">[300]Assumption!$M$10</definedName>
    <definedName name="Lunch" localSheetId="6">[300]Assumption!$M$10</definedName>
    <definedName name="Lunch" localSheetId="5">[301]Assumption!$M$10</definedName>
    <definedName name="Lunch" localSheetId="3">[300]Assumption!$M$10</definedName>
    <definedName name="Lunch" localSheetId="1">[300]Assumption!$M$10</definedName>
    <definedName name="Lunch">[301]Assumption!$M$10</definedName>
    <definedName name="luyit" localSheetId="0" hidden="1">{#N/A,#N/A,FALSE,"Staffnos &amp; cost"}</definedName>
    <definedName name="luyit" localSheetId="4" hidden="1">{#N/A,#N/A,FALSE,"Staffnos &amp; cost"}</definedName>
    <definedName name="luyit" localSheetId="6" hidden="1">{#N/A,#N/A,FALSE,"Staffnos &amp; cost"}</definedName>
    <definedName name="luyit" localSheetId="5" hidden="1">{#N/A,#N/A,FALSE,"Staffnos &amp; cost"}</definedName>
    <definedName name="luyit" localSheetId="3" hidden="1">{#N/A,#N/A,FALSE,"Staffnos &amp; cost"}</definedName>
    <definedName name="luyit" localSheetId="1" hidden="1">{#N/A,#N/A,FALSE,"Staffnos &amp; cost"}</definedName>
    <definedName name="luyit" hidden="1">{#N/A,#N/A,FALSE,"Staffnos &amp; cost"}</definedName>
    <definedName name="lVC">#REF!</definedName>
    <definedName name="LWSALES">#REF!</definedName>
    <definedName name="LY_rate">#N/A</definedName>
    <definedName name="LYBin">#REF!</definedName>
    <definedName name="LYHolds">#REF!</definedName>
    <definedName name="LYNet">#REF!</definedName>
    <definedName name="LYoos">#REF!</definedName>
    <definedName name="LYReselects">#REF!</definedName>
    <definedName name="LYReturns">#REF!</definedName>
    <definedName name="LYSales">#REF!</definedName>
    <definedName name="LYTotal">#REF!</definedName>
    <definedName name="l银行借款">#REF!</definedName>
    <definedName name="M">#REF!</definedName>
    <definedName name="M_1">#REF!</definedName>
    <definedName name="M_2">#REF!</definedName>
    <definedName name="M_Agarwal">#REF!</definedName>
    <definedName name="M_Arora">#REF!</definedName>
    <definedName name="M_Nayar">#REF!</definedName>
    <definedName name="M_Sharan">#REF!</definedName>
    <definedName name="M2List">[302]LISTS!$B$5:$D$67</definedName>
    <definedName name="M2Range">[302]LISTS!$B$5:$B$67</definedName>
    <definedName name="Ma" localSheetId="5">#REF!</definedName>
    <definedName name="Ma" localSheetId="3">#REF!</definedName>
    <definedName name="Ma" localSheetId="1">#REF!</definedName>
    <definedName name="Ma">#REF!</definedName>
    <definedName name="MACRO" localSheetId="5">#REF!</definedName>
    <definedName name="MACRO" localSheetId="3">#REF!</definedName>
    <definedName name="MACRO" localSheetId="1">#REF!</definedName>
    <definedName name="MACRO">#REF!</definedName>
    <definedName name="madhavi" localSheetId="0" hidden="1">{"plansummary",#N/A,FALSE,"PlanSummary";"sales",#N/A,FALSE,"Sales Rec";"productivity",#N/A,FALSE,"Productivity Rec";"capitalspending",#N/A,FALSE,"Capital Spending"}</definedName>
    <definedName name="madhavi" localSheetId="4" hidden="1">{"plansummary",#N/A,FALSE,"PlanSummary";"sales",#N/A,FALSE,"Sales Rec";"productivity",#N/A,FALSE,"Productivity Rec";"capitalspending",#N/A,FALSE,"Capital Spending"}</definedName>
    <definedName name="madhavi" localSheetId="6" hidden="1">{"plansummary",#N/A,FALSE,"PlanSummary";"sales",#N/A,FALSE,"Sales Rec";"productivity",#N/A,FALSE,"Productivity Rec";"capitalspending",#N/A,FALSE,"Capital Spending"}</definedName>
    <definedName name="madhavi" localSheetId="5" hidden="1">{"plansummary",#N/A,FALSE,"PlanSummary";"sales",#N/A,FALSE,"Sales Rec";"productivity",#N/A,FALSE,"Productivity Rec";"capitalspending",#N/A,FALSE,"Capital Spending"}</definedName>
    <definedName name="madhavi" localSheetId="3" hidden="1">{"plansummary",#N/A,FALSE,"PlanSummary";"sales",#N/A,FALSE,"Sales Rec";"productivity",#N/A,FALSE,"Productivity Rec";"capitalspending",#N/A,FALSE,"Capital Spending"}</definedName>
    <definedName name="madhavi" localSheetId="1" hidden="1">{"plansummary",#N/A,FALSE,"PlanSummary";"sales",#N/A,FALSE,"Sales Rec";"productivity",#N/A,FALSE,"Productivity Rec";"capitalspending",#N/A,FALSE,"Capital Spending"}</definedName>
    <definedName name="madhavi" hidden="1">{"plansummary",#N/A,FALSE,"PlanSummary";"sales",#N/A,FALSE,"Sales Rec";"productivity",#N/A,FALSE,"Productivity Rec";"capitalspending",#N/A,FALSE,"Capital Spending"}</definedName>
    <definedName name="Madopar">#REF!</definedName>
    <definedName name="Madras">#REF!</definedName>
    <definedName name="MaestroDuty7">#REF!</definedName>
    <definedName name="MaestroStock7">#REF!</definedName>
    <definedName name="MaestroVAT7">#REF!</definedName>
    <definedName name="MAIN">#REF!</definedName>
    <definedName name="MAIN_01" localSheetId="0">[303]A!$D$38:$CO$63</definedName>
    <definedName name="MAIN_01" localSheetId="4">[303]A!$D$38:$CO$63</definedName>
    <definedName name="MAIN_01" localSheetId="6">[303]A!$D$38:$CO$63</definedName>
    <definedName name="MAIN_01" localSheetId="5">[304]A!$D$38:$CO$63</definedName>
    <definedName name="MAIN_01" localSheetId="3">[303]A!$D$38:$CO$63</definedName>
    <definedName name="MAIN_01" localSheetId="1">[303]A!$D$38:$CO$63</definedName>
    <definedName name="MAIN_01">[304]A!$D$38:$CO$63</definedName>
    <definedName name="main_comp" localSheetId="5">#REF!</definedName>
    <definedName name="main_comp" localSheetId="3">#REF!</definedName>
    <definedName name="main_comp" localSheetId="1">#REF!</definedName>
    <definedName name="main_comp">#REF!</definedName>
    <definedName name="MAINCOMP" localSheetId="5">#REF!</definedName>
    <definedName name="MAINCOMP" localSheetId="3">#REF!</definedName>
    <definedName name="MAINCOMP" localSheetId="1">#REF!</definedName>
    <definedName name="MAINCOMP">#REF!</definedName>
    <definedName name="Maint" localSheetId="5">'[247]3645-9_1_96'!#REF!</definedName>
    <definedName name="Maint" localSheetId="3">'[247]3645-9_1_96'!#REF!</definedName>
    <definedName name="Maint" localSheetId="1">'[247]3645-9_1_96'!#REF!</definedName>
    <definedName name="Maint">'[247]3645-9_1_96'!#REF!</definedName>
    <definedName name="Maint_Price" localSheetId="5">'[247]3645-9_1_96'!#REF!</definedName>
    <definedName name="Maint_Price" localSheetId="3">'[247]3645-9_1_96'!#REF!</definedName>
    <definedName name="Maint_Price" localSheetId="1">'[247]3645-9_1_96'!#REF!</definedName>
    <definedName name="Maint_Price">'[247]3645-9_1_96'!#REF!</definedName>
    <definedName name="Maint_Qty" localSheetId="5">'[247]3645-9_1_96'!#REF!</definedName>
    <definedName name="Maint_Qty" localSheetId="3">'[247]3645-9_1_96'!#REF!</definedName>
    <definedName name="Maint_Qty" localSheetId="1">'[247]3645-9_1_96'!#REF!</definedName>
    <definedName name="Maint_Qty">'[247]3645-9_1_96'!#REF!</definedName>
    <definedName name="MAJ_CON_EQP" localSheetId="5">#REF!</definedName>
    <definedName name="MAJ_CON_EQP" localSheetId="3">#REF!</definedName>
    <definedName name="MAJ_CON_EQP" localSheetId="1">#REF!</definedName>
    <definedName name="MAJ_CON_EQP">#REF!</definedName>
    <definedName name="MajGrp" localSheetId="5">#REF!</definedName>
    <definedName name="MajGrp" localSheetId="3">#REF!</definedName>
    <definedName name="MajGrp" localSheetId="1">#REF!</definedName>
    <definedName name="MajGrp">#REF!</definedName>
    <definedName name="Major_Products___Comparative_Sales_Analysis_Business_Manager_Wise____L_E_2005_Vs_Budget_2006__First_Cut" localSheetId="5">#REF!</definedName>
    <definedName name="Major_Products___Comparative_Sales_Analysis_Business_Manager_Wise____L_E_2005_Vs_Budget_2006__First_Cut" localSheetId="3">#REF!</definedName>
    <definedName name="Major_Products___Comparative_Sales_Analysis_Business_Manager_Wise____L_E_2005_Vs_Budget_2006__First_Cut" localSheetId="1">#REF!</definedName>
    <definedName name="Major_Products___Comparative_Sales_Analysis_Business_Manager_Wise____L_E_2005_Vs_Budget_2006__First_Cut">#REF!</definedName>
    <definedName name="MAJORPROJECT">#REF!</definedName>
    <definedName name="mam" localSheetId="0" hidden="1">{#N/A,#N/A,TRUE,"TOTALS";#N/A,#N/A,TRUE,"ROUTES"}</definedName>
    <definedName name="mam" localSheetId="4" hidden="1">{#N/A,#N/A,TRUE,"TOTALS";#N/A,#N/A,TRUE,"ROUTES"}</definedName>
    <definedName name="mam" localSheetId="6" hidden="1">{#N/A,#N/A,TRUE,"TOTALS";#N/A,#N/A,TRUE,"ROUTES"}</definedName>
    <definedName name="mam" localSheetId="5" hidden="1">{#N/A,#N/A,TRUE,"TOTALS";#N/A,#N/A,TRUE,"ROUTES"}</definedName>
    <definedName name="mam" localSheetId="3" hidden="1">{#N/A,#N/A,TRUE,"TOTALS";#N/A,#N/A,TRUE,"ROUTES"}</definedName>
    <definedName name="mam" localSheetId="1" hidden="1">{#N/A,#N/A,TRUE,"TOTALS";#N/A,#N/A,TRUE,"ROUTES"}</definedName>
    <definedName name="mam" hidden="1">{#N/A,#N/A,TRUE,"TOTALS";#N/A,#N/A,TRUE,"ROUTES"}</definedName>
    <definedName name="MAN">#REF!</definedName>
    <definedName name="MAN_COUNT_BLOCK">#REF!</definedName>
    <definedName name="MANPOWER">#REF!</definedName>
    <definedName name="manpower2" localSheetId="0" hidden="1">{#N/A,#N/A,TRUE,"TOTALS";#N/A,#N/A,TRUE,"ROUTES"}</definedName>
    <definedName name="manpower2" localSheetId="4" hidden="1">{#N/A,#N/A,TRUE,"TOTALS";#N/A,#N/A,TRUE,"ROUTES"}</definedName>
    <definedName name="manpower2" localSheetId="6" hidden="1">{#N/A,#N/A,TRUE,"TOTALS";#N/A,#N/A,TRUE,"ROUTES"}</definedName>
    <definedName name="manpower2" localSheetId="5" hidden="1">{#N/A,#N/A,TRUE,"TOTALS";#N/A,#N/A,TRUE,"ROUTES"}</definedName>
    <definedName name="manpower2" localSheetId="3" hidden="1">{#N/A,#N/A,TRUE,"TOTALS";#N/A,#N/A,TRUE,"ROUTES"}</definedName>
    <definedName name="manpower2" localSheetId="1" hidden="1">{#N/A,#N/A,TRUE,"TOTALS";#N/A,#N/A,TRUE,"ROUTES"}</definedName>
    <definedName name="manpower2" hidden="1">{#N/A,#N/A,TRUE,"TOTALS";#N/A,#N/A,TRUE,"ROUTES"}</definedName>
    <definedName name="MANU_EXP">#REF!</definedName>
    <definedName name="MANUAL_empty">#REF!</definedName>
    <definedName name="MApplication">[170]Master!$E$5</definedName>
    <definedName name="mar" localSheetId="5">#REF!</definedName>
    <definedName name="mar" localSheetId="3">#REF!</definedName>
    <definedName name="mar" localSheetId="1">#REF!</definedName>
    <definedName name="mar">#REF!</definedName>
    <definedName name="Mar03R" localSheetId="5">#REF!</definedName>
    <definedName name="Mar03R" localSheetId="3">#REF!</definedName>
    <definedName name="Mar03R" localSheetId="1">#REF!</definedName>
    <definedName name="Mar03R">#REF!</definedName>
    <definedName name="MARGIN" localSheetId="5">#REF!</definedName>
    <definedName name="MARGIN" localSheetId="3">#REF!</definedName>
    <definedName name="MARGIN" localSheetId="1">#REF!</definedName>
    <definedName name="MARGIN">#REF!</definedName>
    <definedName name="MARGINPLAN">#REF!</definedName>
    <definedName name="MARGINPROJ">#REF!</definedName>
    <definedName name="MARGINS">#REF!</definedName>
    <definedName name="MARITAL_STATUS" localSheetId="0">[227]Sheet1!$E$2:$E$5</definedName>
    <definedName name="MARITAL_STATUS" localSheetId="4">[227]Sheet1!$E$2:$E$5</definedName>
    <definedName name="MARITAL_STATUS" localSheetId="6">[227]Sheet1!$E$2:$E$5</definedName>
    <definedName name="MARITAL_STATUS" localSheetId="5">[228]Sheet1!$E$2:$E$5</definedName>
    <definedName name="MARITAL_STATUS" localSheetId="3">[227]Sheet1!$E$2:$E$5</definedName>
    <definedName name="MARITAL_STATUS" localSheetId="1">[227]Sheet1!$E$2:$E$5</definedName>
    <definedName name="MARITAL_STATUS">[228]Sheet1!$E$2:$E$5</definedName>
    <definedName name="MARIYA_RAPOSE" localSheetId="5">#REF!</definedName>
    <definedName name="MARIYA_RAPOSE" localSheetId="3">#REF!</definedName>
    <definedName name="MARIYA_RAPOSE" localSheetId="1">#REF!</definedName>
    <definedName name="MARIYA_RAPOSE">#REF!</definedName>
    <definedName name="Market">[100]MENU!$C$3</definedName>
    <definedName name="marketlist">[100]MENU!$K$2:$K$35</definedName>
    <definedName name="mas" localSheetId="5">#REF!</definedName>
    <definedName name="mas" localSheetId="3">#REF!</definedName>
    <definedName name="mas" localSheetId="1">#REF!</definedName>
    <definedName name="mas">#REF!</definedName>
    <definedName name="maskcheck" localSheetId="5">#REF!</definedName>
    <definedName name="maskcheck" localSheetId="3">#REF!</definedName>
    <definedName name="maskcheck" localSheetId="1">#REF!</definedName>
    <definedName name="maskcheck">#REF!</definedName>
    <definedName name="MastroDuty5" localSheetId="5">#REF!</definedName>
    <definedName name="MastroDuty5" localSheetId="3">#REF!</definedName>
    <definedName name="MastroDuty5" localSheetId="1">#REF!</definedName>
    <definedName name="MastroDuty5">#REF!</definedName>
    <definedName name="MastroDuty8">#REF!</definedName>
    <definedName name="MastroStock5">#REF!</definedName>
    <definedName name="MastroStock8">#REF!</definedName>
    <definedName name="MastroVAT5">#REF!</definedName>
    <definedName name="MastroVAT8">#REF!</definedName>
    <definedName name="MAT">#REF!</definedName>
    <definedName name="matchfield">#REF!</definedName>
    <definedName name="matchtype">#REF!</definedName>
    <definedName name="matcomp">#REF!</definedName>
    <definedName name="matit">#REF!</definedName>
    <definedName name="matnotes">#REF!</definedName>
    <definedName name="Mattcomment">#REF!</definedName>
    <definedName name="MAX">[79]DATA!$A$3</definedName>
    <definedName name="may" localSheetId="5">#REF!</definedName>
    <definedName name="may" localSheetId="3">#REF!</definedName>
    <definedName name="may" localSheetId="1">#REF!</definedName>
    <definedName name="may">#REF!</definedName>
    <definedName name="MAYAMT">#N/A</definedName>
    <definedName name="MBD" localSheetId="5">#REF!</definedName>
    <definedName name="MBD" localSheetId="3">#REF!</definedName>
    <definedName name="MBD" localSheetId="1">#REF!</definedName>
    <definedName name="MBD">#REF!</definedName>
    <definedName name="mc" localSheetId="5">#REF!</definedName>
    <definedName name="mc" localSheetId="3">#REF!</definedName>
    <definedName name="mc" localSheetId="1">#REF!</definedName>
    <definedName name="mc">#REF!</definedName>
    <definedName name="MCat">[170]Master!$E$13</definedName>
    <definedName name="MCat2">[170]Master!$E$16</definedName>
    <definedName name="MCategory_A">[170]Master!#REF!</definedName>
    <definedName name="MCategory_E">[170]Master!#REF!</definedName>
    <definedName name="MCategory_PY">[170]Master!#REF!</definedName>
    <definedName name="MCR">#N/A</definedName>
    <definedName name="md">#REF!</definedName>
    <definedName name="MDA_LMAR">#REF!</definedName>
    <definedName name="MDAP1">#REF!</definedName>
    <definedName name="MDAP2">#REF!</definedName>
    <definedName name="mdlf" localSheetId="0" hidden="1">{"SOC ADV BG EXT",#N/A,FALSE,"ADVANCEBG-EXT.D"}</definedName>
    <definedName name="mdlf" localSheetId="4" hidden="1">{"SOC ADV BG EXT",#N/A,FALSE,"ADVANCEBG-EXT.D"}</definedName>
    <definedName name="mdlf" localSheetId="6" hidden="1">{"SOC ADV BG EXT",#N/A,FALSE,"ADVANCEBG-EXT.D"}</definedName>
    <definedName name="mdlf" localSheetId="5" hidden="1">{"SOC ADV BG EXT",#N/A,FALSE,"ADVANCEBG-EXT.D"}</definedName>
    <definedName name="mdlf" localSheetId="3" hidden="1">{"SOC ADV BG EXT",#N/A,FALSE,"ADVANCEBG-EXT.D"}</definedName>
    <definedName name="mdlf" localSheetId="1" hidden="1">{"SOC ADV BG EXT",#N/A,FALSE,"ADVANCEBG-EXT.D"}</definedName>
    <definedName name="mdlf" hidden="1">{"SOC ADV BG EXT",#N/A,FALSE,"ADVANCEBG-EXT.D"}</definedName>
    <definedName name="MDMNO">#N/A</definedName>
    <definedName name="MDVII">#REF!</definedName>
    <definedName name="me">#REF!</definedName>
    <definedName name="MED_INDIA">#REF!</definedName>
    <definedName name="Medical" localSheetId="0">[300]Assumption!$M$6</definedName>
    <definedName name="Medical" localSheetId="4">[300]Assumption!$M$6</definedName>
    <definedName name="Medical" localSheetId="6">[300]Assumption!$M$6</definedName>
    <definedName name="Medical" localSheetId="5">[301]Assumption!$M$6</definedName>
    <definedName name="Medical" localSheetId="3">[300]Assumption!$M$6</definedName>
    <definedName name="Medical" localSheetId="1">[300]Assumption!$M$6</definedName>
    <definedName name="Medical">[301]Assumption!$M$6</definedName>
    <definedName name="MedicapDuty5" localSheetId="5">#REF!</definedName>
    <definedName name="MedicapDuty5" localSheetId="3">#REF!</definedName>
    <definedName name="MedicapDuty5" localSheetId="1">#REF!</definedName>
    <definedName name="MedicapDuty5">#REF!</definedName>
    <definedName name="MedicapDuty7" localSheetId="5">#REF!</definedName>
    <definedName name="MedicapDuty7" localSheetId="3">#REF!</definedName>
    <definedName name="MedicapDuty7" localSheetId="1">#REF!</definedName>
    <definedName name="MedicapDuty7">#REF!</definedName>
    <definedName name="MedicapDuty8" localSheetId="5">#REF!</definedName>
    <definedName name="MedicapDuty8" localSheetId="3">#REF!</definedName>
    <definedName name="MedicapDuty8" localSheetId="1">#REF!</definedName>
    <definedName name="MedicapDuty8">#REF!</definedName>
    <definedName name="MedicapStock5">#REF!</definedName>
    <definedName name="MedicapStock7">#REF!</definedName>
    <definedName name="MedicapStock8">#REF!</definedName>
    <definedName name="MedicapVAT5">#REF!</definedName>
    <definedName name="MedicapVAT7">#REF!</definedName>
    <definedName name="MedicapVAT8">#REF!</definedName>
    <definedName name="MEENA_JAGTIANI">#REF!</definedName>
    <definedName name="Memo">'[220]DEC-MEMO'!$A$3:$D$216</definedName>
    <definedName name="MENU" localSheetId="5">#REF!</definedName>
    <definedName name="MENU" localSheetId="3">#REF!</definedName>
    <definedName name="MENU" localSheetId="1">#REF!</definedName>
    <definedName name="MENU">#REF!</definedName>
    <definedName name="MENU2" localSheetId="5">[146]Menu!#REF!</definedName>
    <definedName name="MENU2" localSheetId="3">[146]Menu!#REF!</definedName>
    <definedName name="MENU2" localSheetId="1">[146]Menu!#REF!</definedName>
    <definedName name="MENU2">[146]Menu!#REF!</definedName>
    <definedName name="Metformin" localSheetId="5">#REF!</definedName>
    <definedName name="Metformin" localSheetId="3">#REF!</definedName>
    <definedName name="Metformin" localSheetId="1">#REF!</definedName>
    <definedName name="Metformin">#REF!</definedName>
    <definedName name="Metoclopramid" localSheetId="5">#REF!</definedName>
    <definedName name="Metoclopramid" localSheetId="3">#REF!</definedName>
    <definedName name="Metoclopramid" localSheetId="1">#REF!</definedName>
    <definedName name="Metoclopramid">#REF!</definedName>
    <definedName name="MFG" localSheetId="5">#REF!</definedName>
    <definedName name="MFG" localSheetId="3">#REF!</definedName>
    <definedName name="MFG" localSheetId="1">#REF!</definedName>
    <definedName name="MFG">#REF!</definedName>
    <definedName name="MFGEXP">#REF!</definedName>
    <definedName name="MFreq">[170]Master!$E$19</definedName>
    <definedName name="MFreqE">[170]Master!#REF!</definedName>
    <definedName name="MFreqM">[170]Master!$E$7</definedName>
    <definedName name="MFreqQ">[170]Master!$E$8</definedName>
    <definedName name="MFreqY">[170]Master!$E$9</definedName>
    <definedName name="MFVersion">'[305]Request '!$D$1</definedName>
    <definedName name="MG_A" localSheetId="5">#REF!</definedName>
    <definedName name="MG_A" localSheetId="3">#REF!</definedName>
    <definedName name="MG_A" localSheetId="1">#REF!</definedName>
    <definedName name="MG_A">#REF!</definedName>
    <definedName name="MIClass" localSheetId="5">#REF!</definedName>
    <definedName name="MIClass" localSheetId="3">#REF!</definedName>
    <definedName name="MIClass" localSheetId="1">#REF!</definedName>
    <definedName name="MIClass">#REF!</definedName>
    <definedName name="MIGrp" localSheetId="5">#REF!</definedName>
    <definedName name="MIGrp" localSheetId="3">#REF!</definedName>
    <definedName name="MIGrp" localSheetId="1">#REF!</definedName>
    <definedName name="MIGrp">#REF!</definedName>
    <definedName name="mij">'[306]Saurabh''s Entries'!$H$30</definedName>
    <definedName name="milk" localSheetId="5">#REF!</definedName>
    <definedName name="milk" localSheetId="3">#REF!</definedName>
    <definedName name="milk" localSheetId="1">#REF!</definedName>
    <definedName name="milk">#REF!</definedName>
    <definedName name="Milling002001" localSheetId="5">#REF!</definedName>
    <definedName name="Milling002001" localSheetId="3">#REF!</definedName>
    <definedName name="Milling002001" localSheetId="1">#REF!</definedName>
    <definedName name="Milling002001">#REF!</definedName>
    <definedName name="Milling0699" localSheetId="5">#REF!</definedName>
    <definedName name="Milling0699" localSheetId="3">#REF!</definedName>
    <definedName name="Milling0699" localSheetId="1">#REF!</definedName>
    <definedName name="Milling0699">#REF!</definedName>
    <definedName name="Milling992000">#REF!</definedName>
    <definedName name="Million">1000000</definedName>
    <definedName name="MilnaDuty5">#REF!</definedName>
    <definedName name="MilnaDuty7">#REF!</definedName>
    <definedName name="MilnaDuty8">#REF!</definedName>
    <definedName name="MilnaStock5">#REF!</definedName>
    <definedName name="MilnaStock7">#REF!</definedName>
    <definedName name="MilnaStock8">#REF!</definedName>
    <definedName name="MilnaVAT5">#REF!</definedName>
    <definedName name="MilnaVAT7">#REF!</definedName>
    <definedName name="MilnaVAT8">#REF!</definedName>
    <definedName name="mineraldryereve">#REF!</definedName>
    <definedName name="Minerals">#REF!</definedName>
    <definedName name="minhq">#REF!</definedName>
    <definedName name="MININT">#REF!</definedName>
    <definedName name="Minor">[307]Data!$D$20:$D$21</definedName>
    <definedName name="MIREASON" localSheetId="5">#REF!</definedName>
    <definedName name="MIREASON" localSheetId="3">#REF!</definedName>
    <definedName name="MIREASON" localSheetId="1">#REF!</definedName>
    <definedName name="MIREASON">#REF!</definedName>
    <definedName name="MISC_EXP" localSheetId="5">#REF!</definedName>
    <definedName name="MISC_EXP" localSheetId="3">#REF!</definedName>
    <definedName name="MISC_EXP" localSheetId="1">#REF!</definedName>
    <definedName name="MISC_EXP">#REF!</definedName>
    <definedName name="MISC_HDR" localSheetId="5">#REF!</definedName>
    <definedName name="MISC_HDR" localSheetId="3">#REF!</definedName>
    <definedName name="MISC_HDR" localSheetId="1">#REF!</definedName>
    <definedName name="MISC_HDR">#REF!</definedName>
    <definedName name="MISC1">#REF!</definedName>
    <definedName name="MISC2">#REF!</definedName>
    <definedName name="MISC3">#REF!</definedName>
    <definedName name="MISCHDR">#REF!</definedName>
    <definedName name="MISCINCOME">#REF!</definedName>
    <definedName name="MISLU">#REF!</definedName>
    <definedName name="Missing_Rpt">#REF!</definedName>
    <definedName name="mj">#REF!</definedName>
    <definedName name="mkl"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l"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l"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l"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l"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l"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l"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MKSemarang">#N/A</definedName>
    <definedName name="MKT">[146]Macros!$B$2</definedName>
    <definedName name="Mkt_list" localSheetId="5">#REF!</definedName>
    <definedName name="Mkt_list" localSheetId="3">#REF!</definedName>
    <definedName name="Mkt_list" localSheetId="1">#REF!</definedName>
    <definedName name="Mkt_list">#REF!</definedName>
    <definedName name="mktuktukm">#N/A</definedName>
    <definedName name="ml" localSheetId="5">#REF!</definedName>
    <definedName name="ml" localSheetId="3">#REF!</definedName>
    <definedName name="ml" localSheetId="1">#REF!</definedName>
    <definedName name="ml">#REF!</definedName>
    <definedName name="Mlt" localSheetId="5">#REF!</definedName>
    <definedName name="Mlt" localSheetId="3">#REF!</definedName>
    <definedName name="Mlt" localSheetId="1">#REF!</definedName>
    <definedName name="Mlt">#REF!</definedName>
    <definedName name="MLVL">#REF!</definedName>
    <definedName name="mm" localSheetId="0" hidden="1">{#N/A,#N/A,TRUE,"Sheet1"}</definedName>
    <definedName name="mm" localSheetId="4" hidden="1">{#N/A,#N/A,TRUE,"Sheet1"}</definedName>
    <definedName name="mm" localSheetId="6" hidden="1">{#N/A,#N/A,TRUE,"Sheet1"}</definedName>
    <definedName name="mm" localSheetId="5" hidden="1">{#N/A,#N/A,TRUE,"Sheet1"}</definedName>
    <definedName name="mm" localSheetId="3" hidden="1">{#N/A,#N/A,TRUE,"Sheet1"}</definedName>
    <definedName name="mm" localSheetId="1" hidden="1">{#N/A,#N/A,TRUE,"Sheet1"}</definedName>
    <definedName name="mm" hidden="1">{#N/A,#N/A,TRUE,"Sheet1"}</definedName>
    <definedName name="mmgm"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gm"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gm"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gm"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gm"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gm"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gm"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mm" localSheetId="0">'[308]revised first cut'!$A$1:$IV$65536</definedName>
    <definedName name="mmm" localSheetId="4">'[308]revised first cut'!$A$1:$IV$65536</definedName>
    <definedName name="mmm" localSheetId="6">'[308]revised first cut'!$A$1:$IV$65536</definedName>
    <definedName name="mmm" localSheetId="5">'[309]revised first cut'!$A$1:$IV$65536</definedName>
    <definedName name="mmm" localSheetId="3">'[308]revised first cut'!$A$1:$IV$65536</definedName>
    <definedName name="mmm" localSheetId="1">'[308]revised first cut'!$A$1:$IV$65536</definedName>
    <definedName name="mmm">'[309]revised first cut'!$A$1:$IV$65536</definedName>
    <definedName name="mmmmmmmmmmmmmmmmmmmmmmmmmmmmmmm" localSheetId="0" hidden="1">{#N/A,#N/A,FALSE,"Staffnos &amp; cost"}</definedName>
    <definedName name="mmmmmmmmmmmmmmmmmmmmmmmmmmmmmmm" localSheetId="4" hidden="1">{#N/A,#N/A,FALSE,"Staffnos &amp; cost"}</definedName>
    <definedName name="mmmmmmmmmmmmmmmmmmmmmmmmmmmmmmm" localSheetId="6" hidden="1">{#N/A,#N/A,FALSE,"Staffnos &amp; cost"}</definedName>
    <definedName name="mmmmmmmmmmmmmmmmmmmmmmmmmmmmmmm" localSheetId="5" hidden="1">{#N/A,#N/A,FALSE,"Staffnos &amp; cost"}</definedName>
    <definedName name="mmmmmmmmmmmmmmmmmmmmmmmmmmmmmmm" localSheetId="3" hidden="1">{#N/A,#N/A,FALSE,"Staffnos &amp; cost"}</definedName>
    <definedName name="mmmmmmmmmmmmmmmmmmmmmmmmmmmmmmm" localSheetId="1" hidden="1">{#N/A,#N/A,FALSE,"Staffnos &amp; cost"}</definedName>
    <definedName name="mmmmmmmmmmmmmmmmmmmmmmmmmmmmmmm" hidden="1">{#N/A,#N/A,FALSE,"Staffnos &amp; cost"}</definedName>
    <definedName name="mmoih">#REF!</definedName>
    <definedName name="MNameE">[170]Master!#REF!</definedName>
    <definedName name="MNameP">[170]Master!#REF!</definedName>
    <definedName name="MNameR">[170]Master!#REF!</definedName>
    <definedName name="MNameT">[170]Master!#REF!</definedName>
    <definedName name="MNJ" localSheetId="5">#REF!</definedName>
    <definedName name="MNJ" localSheetId="3">#REF!</definedName>
    <definedName name="MNJ" localSheetId="1">#REF!</definedName>
    <definedName name="MNJ">#REF!</definedName>
    <definedName name="mnk" localSheetId="0" hidden="1">{"'Sheet1'!$L$16"}</definedName>
    <definedName name="mnk" localSheetId="4" hidden="1">{"'Sheet1'!$L$16"}</definedName>
    <definedName name="mnk" localSheetId="6" hidden="1">{"'Sheet1'!$L$16"}</definedName>
    <definedName name="mnk" localSheetId="5" hidden="1">{"'Sheet1'!$L$16"}</definedName>
    <definedName name="mnk" localSheetId="3" hidden="1">{"'Sheet1'!$L$16"}</definedName>
    <definedName name="mnk" localSheetId="1" hidden="1">{"'Sheet1'!$L$16"}</definedName>
    <definedName name="mnk" hidden="1">{"'Sheet1'!$L$16"}</definedName>
    <definedName name="mnth">#REF!</definedName>
    <definedName name="MOD" localSheetId="0">[74]Sheet1!$D$75:$F$81</definedName>
    <definedName name="MOD" localSheetId="4">[74]Sheet1!$D$75:$F$81</definedName>
    <definedName name="MOD" localSheetId="6">[74]Sheet1!$D$75:$F$81</definedName>
    <definedName name="MOD" localSheetId="5">[75]Sheet1!$D$75:$F$81</definedName>
    <definedName name="MOD" localSheetId="3">[74]Sheet1!$D$75:$F$81</definedName>
    <definedName name="MOD" localSheetId="1">[74]Sheet1!$D$75:$F$81</definedName>
    <definedName name="MOD">[75]Sheet1!$D$75:$F$81</definedName>
    <definedName name="MOD2A" localSheetId="5">#REF!</definedName>
    <definedName name="MOD2A" localSheetId="3">#REF!</definedName>
    <definedName name="MOD2A" localSheetId="1">#REF!</definedName>
    <definedName name="MOD2A">#REF!</definedName>
    <definedName name="MOD2B" localSheetId="5">#REF!</definedName>
    <definedName name="MOD2B" localSheetId="3">#REF!</definedName>
    <definedName name="MOD2B" localSheetId="1">#REF!</definedName>
    <definedName name="MOD2B">#REF!</definedName>
    <definedName name="MOD2C" localSheetId="5">#REF!</definedName>
    <definedName name="MOD2C" localSheetId="3">#REF!</definedName>
    <definedName name="MOD2C" localSheetId="1">#REF!</definedName>
    <definedName name="MOD2C">#REF!</definedName>
    <definedName name="MOD2D">#REF!</definedName>
    <definedName name="MOH___Fixed" localSheetId="0">'[17]#REF'!$B$23:$P$23</definedName>
    <definedName name="MOH___Fixed" localSheetId="4">'[17]#REF'!$B$23:$P$23</definedName>
    <definedName name="MOH___Fixed" localSheetId="6">'[17]#REF'!$B$23:$P$23</definedName>
    <definedName name="MOH___Fixed" localSheetId="5">'[18]#REF'!$B$23:$P$23</definedName>
    <definedName name="MOH___Fixed" localSheetId="3">'[17]#REF'!$B$23:$P$23</definedName>
    <definedName name="MOH___Fixed" localSheetId="1">'[17]#REF'!$B$23:$P$23</definedName>
    <definedName name="MOH___Fixed">'[18]#REF'!$B$23:$P$23</definedName>
    <definedName name="MOH___Variable" localSheetId="0">'[17]#REF'!$B$22:$P$22</definedName>
    <definedName name="MOH___Variable" localSheetId="4">'[17]#REF'!$B$22:$P$22</definedName>
    <definedName name="MOH___Variable" localSheetId="6">'[17]#REF'!$B$22:$P$22</definedName>
    <definedName name="MOH___Variable" localSheetId="5">'[18]#REF'!$B$22:$P$22</definedName>
    <definedName name="MOH___Variable" localSheetId="3">'[17]#REF'!$B$22:$P$22</definedName>
    <definedName name="MOH___Variable" localSheetId="1">'[17]#REF'!$B$22:$P$22</definedName>
    <definedName name="MOH___Variable">'[18]#REF'!$B$22:$P$22</definedName>
    <definedName name="MOH_Depreciation" localSheetId="0">'[17]#REF'!$B$24:$P$24</definedName>
    <definedName name="MOH_Depreciation" localSheetId="4">'[17]#REF'!$B$24:$P$24</definedName>
    <definedName name="MOH_Depreciation" localSheetId="6">'[17]#REF'!$B$24:$P$24</definedName>
    <definedName name="MOH_Depreciation" localSheetId="5">'[18]#REF'!$B$24:$P$24</definedName>
    <definedName name="MOH_Depreciation" localSheetId="3">'[17]#REF'!$B$24:$P$24</definedName>
    <definedName name="MOH_Depreciation" localSheetId="1">'[17]#REF'!$B$24:$P$24</definedName>
    <definedName name="MOH_Depreciation">'[18]#REF'!$B$24:$P$24</definedName>
    <definedName name="Monat1Kostenstelle" localSheetId="4">#REF!</definedName>
    <definedName name="Monat1Kostenstelle" localSheetId="5">#REF!</definedName>
    <definedName name="Monat1Kostenstelle" localSheetId="3">#REF!</definedName>
    <definedName name="Monat1Kostenstelle" localSheetId="1">#REF!</definedName>
    <definedName name="Monat1Kostenstelle">#REF!</definedName>
    <definedName name="Month">'[162]control sheet'!$B$38:$B$50</definedName>
    <definedName name="MonthChoice">[160]Settings!$B$11</definedName>
    <definedName name="MonthlyDiscRate">[310]Rules!$B$31</definedName>
    <definedName name="Months">'[162]control sheet'!$B$39:$B$50</definedName>
    <definedName name="mp" localSheetId="0">[139]entitlements!#REF!</definedName>
    <definedName name="mp" localSheetId="4">[139]entitlements!#REF!</definedName>
    <definedName name="mp" localSheetId="6">[139]entitlements!#REF!</definedName>
    <definedName name="mp" localSheetId="5">[140]entitlements!#REF!</definedName>
    <definedName name="mp" localSheetId="3">[139]entitlements!#REF!</definedName>
    <definedName name="mp" localSheetId="1">[139]entitlements!#REF!</definedName>
    <definedName name="mp">[140]entitlements!#REF!</definedName>
    <definedName name="MP_Singh" localSheetId="5">#REF!</definedName>
    <definedName name="MP_Singh" localSheetId="3">#REF!</definedName>
    <definedName name="MP_Singh" localSheetId="1">#REF!</definedName>
    <definedName name="MP_Singh">#REF!</definedName>
    <definedName name="MPC">#N/A</definedName>
    <definedName name="MPeriod">[170]Master!$E$14</definedName>
    <definedName name="MPeriod2">[170]Master!$E$17</definedName>
    <definedName name="MQ_00N" localSheetId="5">#REF!</definedName>
    <definedName name="MQ_00N" localSheetId="3">#REF!</definedName>
    <definedName name="MQ_00N" localSheetId="1">#REF!</definedName>
    <definedName name="MQ_00N">#REF!</definedName>
    <definedName name="MScale">[170]Master!$E$6</definedName>
    <definedName name="MSDKSD" localSheetId="0" hidden="1">{#N/A,#N/A,FALSE,"AUDIT-MWOS"}</definedName>
    <definedName name="MSDKSD" localSheetId="4" hidden="1">{#N/A,#N/A,FALSE,"AUDIT-MWOS"}</definedName>
    <definedName name="MSDKSD" localSheetId="6" hidden="1">{#N/A,#N/A,FALSE,"AUDIT-MWOS"}</definedName>
    <definedName name="MSDKSD" localSheetId="5" hidden="1">{#N/A,#N/A,FALSE,"AUDIT-MWOS"}</definedName>
    <definedName name="MSDKSD" localSheetId="3" hidden="1">{#N/A,#N/A,FALSE,"AUDIT-MWOS"}</definedName>
    <definedName name="MSDKSD" localSheetId="1" hidden="1">{#N/A,#N/A,FALSE,"AUDIT-MWOS"}</definedName>
    <definedName name="MSDKSD" hidden="1">{#N/A,#N/A,FALSE,"AUDIT-MWOS"}</definedName>
    <definedName name="MTH">#REF!</definedName>
    <definedName name="multiplevalidation">#REF!</definedName>
    <definedName name="MUM">'[150]STORE NAME'!#REF!</definedName>
    <definedName name="MUM_N">'[151]STORE NAME'!$K$1:$K$65536</definedName>
    <definedName name="MUMBAI">'[150]STORE NAME'!$L$1:$L$65536</definedName>
    <definedName name="mun"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Munish" localSheetId="0"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 localSheetId="4"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 localSheetId="6"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 localSheetId="5"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 localSheetId="3"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 localSheetId="1"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MUNISH_PAL">#REF!</definedName>
    <definedName name="Musculo_OTC">#REF!</definedName>
    <definedName name="MusculoTotal">#REF!</definedName>
    <definedName name="Mutter">#REF!</definedName>
    <definedName name="MV" localSheetId="0">[43]BUDGET!$BB$167:$CJ$198</definedName>
    <definedName name="MV" localSheetId="4">[43]BUDGET!$BB$167:$CJ$198</definedName>
    <definedName name="MV" localSheetId="6">[43]BUDGET!$BB$167:$CJ$198</definedName>
    <definedName name="MV" localSheetId="5">[44]BUDGET!$BB$167:$CJ$198</definedName>
    <definedName name="MV" localSheetId="3">[43]BUDGET!$BB$167:$CJ$198</definedName>
    <definedName name="MV" localSheetId="1">[43]BUDGET!$BB$167:$CJ$198</definedName>
    <definedName name="MV">[44]BUDGET!$BB$167:$CJ$198</definedName>
    <definedName name="MW_PA" localSheetId="4">#REF!</definedName>
    <definedName name="MW_PA" localSheetId="5">#REF!</definedName>
    <definedName name="MW_PA" localSheetId="3">#REF!</definedName>
    <definedName name="MW_PA" localSheetId="1">#REF!</definedName>
    <definedName name="MW_PA">#REF!</definedName>
    <definedName name="MyDate" localSheetId="4">#REF!</definedName>
    <definedName name="MyDate" localSheetId="5">#REF!</definedName>
    <definedName name="MyDate" localSheetId="3">#REF!</definedName>
    <definedName name="MyDate" localSheetId="1">#REF!</definedName>
    <definedName name="MyDate">#REF!</definedName>
    <definedName name="MyInvenBase" localSheetId="4">#REF!</definedName>
    <definedName name="MyInvenBase" localSheetId="5">#REF!</definedName>
    <definedName name="MyInvenBase" localSheetId="3">#REF!</definedName>
    <definedName name="MyInvenBase" localSheetId="1">#REF!</definedName>
    <definedName name="MyInvenBase">#REF!</definedName>
    <definedName name="m质量保修准备">#REF!</definedName>
    <definedName name="N">#REF!</definedName>
    <definedName name="N_1">#REF!</definedName>
    <definedName name="N_2">#REF!</definedName>
    <definedName name="N_3">#REF!</definedName>
    <definedName name="N_BGL">'[311]STORE NAME'!$F$2:$F$27</definedName>
    <definedName name="N_Rodrigues" localSheetId="5">#REF!</definedName>
    <definedName name="N_Rodrigues" localSheetId="3">#REF!</definedName>
    <definedName name="N_Rodrigues" localSheetId="1">#REF!</definedName>
    <definedName name="N_Rodrigues">#REF!</definedName>
    <definedName name="N_Tandon" localSheetId="5">#REF!</definedName>
    <definedName name="N_Tandon" localSheetId="3">#REF!</definedName>
    <definedName name="N_Tandon" localSheetId="1">#REF!</definedName>
    <definedName name="N_Tandon">#REF!</definedName>
    <definedName name="N1_" localSheetId="5">#REF!</definedName>
    <definedName name="N1_" localSheetId="3">#REF!</definedName>
    <definedName name="N1_" localSheetId="1">#REF!</definedName>
    <definedName name="N1_">#REF!</definedName>
    <definedName name="N125A1">#REF!</definedName>
    <definedName name="N2_">#REF!</definedName>
    <definedName name="N3_">#REF!</definedName>
    <definedName name="Nagpur">#REF!</definedName>
    <definedName name="NAL">#REF!</definedName>
    <definedName name="Name">#REF!</definedName>
    <definedName name="Name_Estimate">#N/A</definedName>
    <definedName name="Name_Plan">#N/A</definedName>
    <definedName name="NAME_STORE">'[312]STORE NAME'!$AS$2:$AS$62</definedName>
    <definedName name="NameList" localSheetId="5">#REF!</definedName>
    <definedName name="NameList" localSheetId="3">#REF!</definedName>
    <definedName name="NameList" localSheetId="1">#REF!</definedName>
    <definedName name="NameList">#REF!</definedName>
    <definedName name="names">#N/A</definedName>
    <definedName name="nanda" localSheetId="0" hidden="1">{#N/A,#N/A,FALSE,"Staffnos &amp; cost"}</definedName>
    <definedName name="nanda" localSheetId="4" hidden="1">{#N/A,#N/A,FALSE,"Staffnos &amp; cost"}</definedName>
    <definedName name="nanda" localSheetId="6" hidden="1">{#N/A,#N/A,FALSE,"Staffnos &amp; cost"}</definedName>
    <definedName name="nanda" localSheetId="5" hidden="1">{#N/A,#N/A,FALSE,"Staffnos &amp; cost"}</definedName>
    <definedName name="nanda" localSheetId="3" hidden="1">{#N/A,#N/A,FALSE,"Staffnos &amp; cost"}</definedName>
    <definedName name="nanda" localSheetId="1" hidden="1">{#N/A,#N/A,FALSE,"Staffnos &amp; cost"}</definedName>
    <definedName name="nanda" hidden="1">{#N/A,#N/A,FALSE,"Staffnos &amp; cost"}</definedName>
    <definedName name="nap">'[313]Main Input Document'!$A$3:$I$46</definedName>
    <definedName name="Naposim" localSheetId="5">#REF!</definedName>
    <definedName name="Naposim" localSheetId="3">#REF!</definedName>
    <definedName name="Naposim" localSheetId="1">#REF!</definedName>
    <definedName name="Naposim">#REF!</definedName>
    <definedName name="Nature">'[162]control sheet'!$E$91:$E$110</definedName>
    <definedName name="navneet" localSheetId="0" hidden="1">{"'Sheet3'!$A$1:$B$30"}</definedName>
    <definedName name="navneet" localSheetId="4" hidden="1">{"'Sheet3'!$A$1:$B$30"}</definedName>
    <definedName name="navneet" localSheetId="6" hidden="1">{"'Sheet3'!$A$1:$B$30"}</definedName>
    <definedName name="navneet" localSheetId="5" hidden="1">{"'Sheet3'!$A$1:$B$30"}</definedName>
    <definedName name="navneet" localSheetId="3" hidden="1">{"'Sheet3'!$A$1:$B$30"}</definedName>
    <definedName name="navneet" localSheetId="1" hidden="1">{"'Sheet3'!$A$1:$B$30"}</definedName>
    <definedName name="navneet" hidden="1">{"'Sheet3'!$A$1:$B$30"}</definedName>
    <definedName name="Nb">'[66]x-rate'!#REF!</definedName>
    <definedName name="nbh" localSheetId="0" hidden="1">{#N/A,#N/A,FALSE,"Staffnos &amp; cost"}</definedName>
    <definedName name="nbh" localSheetId="4" hidden="1">{#N/A,#N/A,FALSE,"Staffnos &amp; cost"}</definedName>
    <definedName name="nbh" localSheetId="6" hidden="1">{#N/A,#N/A,FALSE,"Staffnos &amp; cost"}</definedName>
    <definedName name="nbh" localSheetId="5" hidden="1">{#N/A,#N/A,FALSE,"Staffnos &amp; cost"}</definedName>
    <definedName name="nbh" localSheetId="3" hidden="1">{#N/A,#N/A,FALSE,"Staffnos &amp; cost"}</definedName>
    <definedName name="nbh" localSheetId="1" hidden="1">{#N/A,#N/A,FALSE,"Staffnos &amp; cost"}</definedName>
    <definedName name="nbh" hidden="1">{#N/A,#N/A,FALSE,"Staffnos &amp; cost"}</definedName>
    <definedName name="NBR">#REF!</definedName>
    <definedName name="nc">#REF!</definedName>
    <definedName name="NC1999AvgClaim">#REF!</definedName>
    <definedName name="NC2000AvgClaim">#REF!</definedName>
    <definedName name="NC2001AvgClaim">#REF!</definedName>
    <definedName name="NC2002AvgClaim">#REF!</definedName>
    <definedName name="NCcap0.7">#REF!</definedName>
    <definedName name="NCcap1">#REF!</definedName>
    <definedName name="NCH">#REF!</definedName>
    <definedName name="NCrecovery">#REF!</definedName>
    <definedName name="NDDR">#REF!</definedName>
    <definedName name="NDEM" localSheetId="0">[314]Intaccrual!#REF!</definedName>
    <definedName name="NDEM" localSheetId="4">[314]Intaccrual!#REF!</definedName>
    <definedName name="NDEM" localSheetId="6">[314]Intaccrual!#REF!</definedName>
    <definedName name="NDEM" localSheetId="5">[315]Intaccrual!#REF!</definedName>
    <definedName name="NDEM" localSheetId="3">[314]Intaccrual!#REF!</definedName>
    <definedName name="NDEM" localSheetId="1">[314]Intaccrual!#REF!</definedName>
    <definedName name="NDEM">[315]Intaccrual!#REF!</definedName>
    <definedName name="ndjc" localSheetId="0" hidden="1">{#N/A,#N/A,FALSE,"AUDIT-MWOS"}</definedName>
    <definedName name="ndjc" localSheetId="4" hidden="1">{#N/A,#N/A,FALSE,"AUDIT-MWOS"}</definedName>
    <definedName name="ndjc" localSheetId="6" hidden="1">{#N/A,#N/A,FALSE,"AUDIT-MWOS"}</definedName>
    <definedName name="ndjc" localSheetId="5" hidden="1">{#N/A,#N/A,FALSE,"AUDIT-MWOS"}</definedName>
    <definedName name="ndjc" localSheetId="3" hidden="1">{#N/A,#N/A,FALSE,"AUDIT-MWOS"}</definedName>
    <definedName name="ndjc" localSheetId="1" hidden="1">{#N/A,#N/A,FALSE,"AUDIT-MWOS"}</definedName>
    <definedName name="ndjc" hidden="1">{#N/A,#N/A,FALSE,"AUDIT-MWOS"}</definedName>
    <definedName name="NDL">#REF!</definedName>
    <definedName name="NDXSING">#REF!</definedName>
    <definedName name="NDXSTEP">#REF!</definedName>
    <definedName name="NE1999AvgClaim">#REF!</definedName>
    <definedName name="NE2000AvgClaim">#REF!</definedName>
    <definedName name="NE2001AvgClaim">#REF!</definedName>
    <definedName name="NE2002AvgClaim">#REF!</definedName>
    <definedName name="Nepal">#REF!</definedName>
    <definedName name="nest">#REF!</definedName>
    <definedName name="NET">#REF!</definedName>
    <definedName name="NET_1">#REF!</definedName>
    <definedName name="NET_ANA">#REF!</definedName>
    <definedName name="NET_ANA_1">#REF!</definedName>
    <definedName name="NET_ANA_2">#REF!</definedName>
    <definedName name="Net_Income">'[316]INQVAR PY'!#REF!</definedName>
    <definedName name="Net_Sales" localSheetId="0">'[17]#REF'!$B$13:$P$13</definedName>
    <definedName name="Net_Sales" localSheetId="4">'[17]#REF'!$B$13:$P$13</definedName>
    <definedName name="Net_Sales" localSheetId="6">'[17]#REF'!$B$13:$P$13</definedName>
    <definedName name="Net_Sales" localSheetId="5">'[18]#REF'!$B$13:$P$13</definedName>
    <definedName name="Net_Sales" localSheetId="3">'[17]#REF'!$B$13:$P$13</definedName>
    <definedName name="Net_Sales" localSheetId="1">'[17]#REF'!$B$13:$P$13</definedName>
    <definedName name="Net_Sales">'[18]#REF'!$B$13:$P$13</definedName>
    <definedName name="netherlands">#N/A</definedName>
    <definedName name="Netprofit">#REF!</definedName>
    <definedName name="netsales">#REF!</definedName>
    <definedName name="NEUC">#REF!</definedName>
    <definedName name="NEUCHATEL">#REF!</definedName>
    <definedName name="Neuror" localSheetId="0">[314]Intaccrual!#REF!</definedName>
    <definedName name="Neuror" localSheetId="4">[314]Intaccrual!#REF!</definedName>
    <definedName name="Neuror" localSheetId="6">[314]Intaccrual!#REF!</definedName>
    <definedName name="Neuror" localSheetId="5">[315]Intaccrual!#REF!</definedName>
    <definedName name="Neuror" localSheetId="3">[314]Intaccrual!#REF!</definedName>
    <definedName name="Neuror" localSheetId="1">[314]Intaccrual!#REF!</definedName>
    <definedName name="Neuror">[315]Intaccrual!#REF!</definedName>
    <definedName name="new">#N/A</definedName>
    <definedName name="New_nmkmksm12" localSheetId="0" hidden="1">{#N/A,#N/A,FALSE,"Staffnos &amp; cost"}</definedName>
    <definedName name="New_nmkmksm12" localSheetId="4" hidden="1">{#N/A,#N/A,FALSE,"Staffnos &amp; cost"}</definedName>
    <definedName name="New_nmkmksm12" localSheetId="6" hidden="1">{#N/A,#N/A,FALSE,"Staffnos &amp; cost"}</definedName>
    <definedName name="New_nmkmksm12" localSheetId="5" hidden="1">{#N/A,#N/A,FALSE,"Staffnos &amp; cost"}</definedName>
    <definedName name="New_nmkmksm12" localSheetId="3" hidden="1">{#N/A,#N/A,FALSE,"Staffnos &amp; cost"}</definedName>
    <definedName name="New_nmkmksm12" localSheetId="1" hidden="1">{#N/A,#N/A,FALSE,"Staffnos &amp; cost"}</definedName>
    <definedName name="New_nmkmksm12" hidden="1">{#N/A,#N/A,FALSE,"Staffnos &amp; cost"}</definedName>
    <definedName name="newack2">#REF!</definedName>
    <definedName name="NEWColton" localSheetId="0" hidden="1">{#N/A,#N/A,FALSE,"U_SUBS-97";#N/A,#N/A,FALSE,"S_BARIMP-97";#N/A,#N/A,FALSE,"S_SUBS20-97";#N/A,#N/A,FALSE,"S_VUAIMP-97";#N/A,#N/A,FALSE,"S_WTKDEV-97"}</definedName>
    <definedName name="NEWColton" localSheetId="4" hidden="1">{#N/A,#N/A,FALSE,"U_SUBS-97";#N/A,#N/A,FALSE,"S_BARIMP-97";#N/A,#N/A,FALSE,"S_SUBS20-97";#N/A,#N/A,FALSE,"S_VUAIMP-97";#N/A,#N/A,FALSE,"S_WTKDEV-97"}</definedName>
    <definedName name="NEWColton" localSheetId="6" hidden="1">{#N/A,#N/A,FALSE,"U_SUBS-97";#N/A,#N/A,FALSE,"S_BARIMP-97";#N/A,#N/A,FALSE,"S_SUBS20-97";#N/A,#N/A,FALSE,"S_VUAIMP-97";#N/A,#N/A,FALSE,"S_WTKDEV-97"}</definedName>
    <definedName name="NEWColton" localSheetId="5" hidden="1">{#N/A,#N/A,FALSE,"U_SUBS-97";#N/A,#N/A,FALSE,"S_BARIMP-97";#N/A,#N/A,FALSE,"S_SUBS20-97";#N/A,#N/A,FALSE,"S_VUAIMP-97";#N/A,#N/A,FALSE,"S_WTKDEV-97"}</definedName>
    <definedName name="NEWColton" localSheetId="3" hidden="1">{#N/A,#N/A,FALSE,"U_SUBS-97";#N/A,#N/A,FALSE,"S_BARIMP-97";#N/A,#N/A,FALSE,"S_SUBS20-97";#N/A,#N/A,FALSE,"S_VUAIMP-97";#N/A,#N/A,FALSE,"S_WTKDEV-97"}</definedName>
    <definedName name="NEWColton" localSheetId="1" hidden="1">{#N/A,#N/A,FALSE,"U_SUBS-97";#N/A,#N/A,FALSE,"S_BARIMP-97";#N/A,#N/A,FALSE,"S_SUBS20-97";#N/A,#N/A,FALSE,"S_VUAIMP-97";#N/A,#N/A,FALSE,"S_WTKDEV-97"}</definedName>
    <definedName name="NEWColton" hidden="1">{#N/A,#N/A,FALSE,"U_SUBS-97";#N/A,#N/A,FALSE,"S_BARIMP-97";#N/A,#N/A,FALSE,"S_SUBS20-97";#N/A,#N/A,FALSE,"S_VUAIMP-97";#N/A,#N/A,FALSE,"S_WTKDEV-97"}</definedName>
    <definedName name="NewOrg">[317]Parameter!$B$40</definedName>
    <definedName name="newprod" localSheetId="5">#REF!</definedName>
    <definedName name="newprod" localSheetId="3">#REF!</definedName>
    <definedName name="newprod" localSheetId="1">#REF!</definedName>
    <definedName name="newprod">#REF!</definedName>
    <definedName name="News_Archives" localSheetId="5">#REF!</definedName>
    <definedName name="News_Archives" localSheetId="3">#REF!</definedName>
    <definedName name="News_Archives" localSheetId="1">#REF!</definedName>
    <definedName name="News_Archives">#REF!</definedName>
    <definedName name="newsheet" localSheetId="5">#REF!</definedName>
    <definedName name="newsheet" localSheetId="3">#REF!</definedName>
    <definedName name="newsheet" localSheetId="1">#REF!</definedName>
    <definedName name="newsheet">#REF!</definedName>
    <definedName name="newtaxperk">#REF!</definedName>
    <definedName name="newtaxperq">#REF!</definedName>
    <definedName name="newtrial">#REF!</definedName>
    <definedName name="Nexistante" localSheetId="0">[45]Cockpit!#REF!</definedName>
    <definedName name="Nexistante" localSheetId="4">[45]Cockpit!#REF!</definedName>
    <definedName name="Nexistante" localSheetId="6">[45]Cockpit!#REF!</definedName>
    <definedName name="Nexistante" localSheetId="5">[46]Cockpit!#REF!</definedName>
    <definedName name="Nexistante" localSheetId="3">[45]Cockpit!#REF!</definedName>
    <definedName name="Nexistante" localSheetId="1">[45]Cockpit!#REF!</definedName>
    <definedName name="Nexistante">[46]Cockpit!#REF!</definedName>
    <definedName name="nf" localSheetId="0" hidden="1">{#N/A,#N/A,FALSE,"Staffnos &amp; cost"}</definedName>
    <definedName name="nf" localSheetId="4" hidden="1">{#N/A,#N/A,FALSE,"Staffnos &amp; cost"}</definedName>
    <definedName name="nf" localSheetId="6" hidden="1">{#N/A,#N/A,FALSE,"Staffnos &amp; cost"}</definedName>
    <definedName name="nf" localSheetId="5" hidden="1">{#N/A,#N/A,FALSE,"Staffnos &amp; cost"}</definedName>
    <definedName name="nf" localSheetId="3" hidden="1">{#N/A,#N/A,FALSE,"Staffnos &amp; cost"}</definedName>
    <definedName name="nf" localSheetId="1" hidden="1">{#N/A,#N/A,FALSE,"Staffnos &amp; cost"}</definedName>
    <definedName name="nf" hidden="1">{#N/A,#N/A,FALSE,"Staffnos &amp; cost"}</definedName>
    <definedName name="nfj" localSheetId="0" hidden="1">{#N/A,#N/A,FALSE,"Staffnos &amp; cost"}</definedName>
    <definedName name="nfj" localSheetId="4" hidden="1">{#N/A,#N/A,FALSE,"Staffnos &amp; cost"}</definedName>
    <definedName name="nfj" localSheetId="6" hidden="1">{#N/A,#N/A,FALSE,"Staffnos &amp; cost"}</definedName>
    <definedName name="nfj" localSheetId="5" hidden="1">{#N/A,#N/A,FALSE,"Staffnos &amp; cost"}</definedName>
    <definedName name="nfj" localSheetId="3" hidden="1">{#N/A,#N/A,FALSE,"Staffnos &amp; cost"}</definedName>
    <definedName name="nfj" localSheetId="1" hidden="1">{#N/A,#N/A,FALSE,"Staffnos &amp; cost"}</definedName>
    <definedName name="nfj" hidden="1">{#N/A,#N/A,FALSE,"Staffnos &amp; cost"}</definedName>
    <definedName name="NGAØY">#REF!</definedName>
    <definedName name="ngau">#REF!</definedName>
    <definedName name="NH">#REF!</definedName>
    <definedName name="Nhapsolieu">#REF!</definedName>
    <definedName name="NHot">#REF!</definedName>
    <definedName name="NHP">#REF!</definedName>
    <definedName name="nhr">#REF!</definedName>
    <definedName name="nhsgshsdfhvbcvbdfbh">#N/A</definedName>
    <definedName name="nhua">#REF!</definedName>
    <definedName name="NI">#REF!</definedName>
    <definedName name="ni_产品销售和劳务提供">#REF!</definedName>
    <definedName name="Nifedipin">#REF!</definedName>
    <definedName name="nii_补贴收入">#REF!</definedName>
    <definedName name="niii_租赁收入">#REF!</definedName>
    <definedName name="Nil" localSheetId="0" hidden="1">{#N/A,#N/A,FALSE,"Aging Summary";#N/A,#N/A,FALSE,"Ratio Analysis";#N/A,#N/A,FALSE,"Test 120 Day Accts";#N/A,#N/A,FALSE,"Tickmarks"}</definedName>
    <definedName name="Nil" localSheetId="4" hidden="1">{#N/A,#N/A,FALSE,"Aging Summary";#N/A,#N/A,FALSE,"Ratio Analysis";#N/A,#N/A,FALSE,"Test 120 Day Accts";#N/A,#N/A,FALSE,"Tickmarks"}</definedName>
    <definedName name="Nil" localSheetId="6" hidden="1">{#N/A,#N/A,FALSE,"Aging Summary";#N/A,#N/A,FALSE,"Ratio Analysis";#N/A,#N/A,FALSE,"Test 120 Day Accts";#N/A,#N/A,FALSE,"Tickmarks"}</definedName>
    <definedName name="Nil" localSheetId="5" hidden="1">{#N/A,#N/A,FALSE,"Aging Summary";#N/A,#N/A,FALSE,"Ratio Analysis";#N/A,#N/A,FALSE,"Test 120 Day Accts";#N/A,#N/A,FALSE,"Tickmarks"}</definedName>
    <definedName name="Nil" localSheetId="3" hidden="1">{#N/A,#N/A,FALSE,"Aging Summary";#N/A,#N/A,FALSE,"Ratio Analysis";#N/A,#N/A,FALSE,"Test 120 Day Accts";#N/A,#N/A,FALSE,"Tickmarks"}</definedName>
    <definedName name="Nil" localSheetId="1" hidden="1">{#N/A,#N/A,FALSE,"Aging Summary";#N/A,#N/A,FALSE,"Ratio Analysis";#N/A,#N/A,FALSE,"Test 120 Day Accts";#N/A,#N/A,FALSE,"Tickmarks"}</definedName>
    <definedName name="Nil" hidden="1">{#N/A,#N/A,FALSE,"Aging Summary";#N/A,#N/A,FALSE,"Ratio Analysis";#N/A,#N/A,FALSE,"Test 120 Day Accts";#N/A,#N/A,FALSE,"Tickmarks"}</definedName>
    <definedName name="nitin"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in"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in"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in"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in"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in"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in"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itropector">#REF!</definedName>
    <definedName name="niv_股利收入">#REF!</definedName>
    <definedName name="Nizoral">#REF!</definedName>
    <definedName name="nj" localSheetId="0">[82]Sheet2!$A$10:$P$490</definedName>
    <definedName name="nj" localSheetId="4">[82]Sheet2!$A$10:$P$490</definedName>
    <definedName name="nj" localSheetId="6">[82]Sheet2!$A$10:$P$490</definedName>
    <definedName name="nj" localSheetId="5">[83]Sheet2!$A$10:$P$490</definedName>
    <definedName name="nj" localSheetId="3">[82]Sheet2!$A$10:$P$490</definedName>
    <definedName name="nj" localSheetId="1">[82]Sheet2!$A$10:$P$490</definedName>
    <definedName name="nj">[83]Sheet2!$A$10:$P$490</definedName>
    <definedName name="njbjsnth" localSheetId="0">'[285]FORM-16'!$A$1:$J$61</definedName>
    <definedName name="njbjsnth" localSheetId="4">'[285]FORM-16'!$A$1:$J$61</definedName>
    <definedName name="njbjsnth" localSheetId="6">'[285]FORM-16'!$A$1:$J$61</definedName>
    <definedName name="njbjsnth" localSheetId="5">'[286]FORM-16'!$A$1:$J$61</definedName>
    <definedName name="njbjsnth" localSheetId="3">'[285]FORM-16'!$A$1:$J$61</definedName>
    <definedName name="njbjsnth" localSheetId="1">'[285]FORM-16'!$A$1:$J$61</definedName>
    <definedName name="njbjsnth">'[286]FORM-16'!$A$1:$J$61</definedName>
    <definedName name="NJK" localSheetId="5">#REF!</definedName>
    <definedName name="NJK" localSheetId="3">#REF!</definedName>
    <definedName name="NJK" localSheetId="1">#REF!</definedName>
    <definedName name="NJK">#REF!</definedName>
    <definedName name="nkr" localSheetId="5">#REF!</definedName>
    <definedName name="nkr" localSheetId="3">#REF!</definedName>
    <definedName name="nkr" localSheetId="1">#REF!</definedName>
    <definedName name="nkr">#REF!</definedName>
    <definedName name="NLCS" localSheetId="5">#REF!</definedName>
    <definedName name="NLCS" localSheetId="3">#REF!</definedName>
    <definedName name="NLCS" localSheetId="1">#REF!</definedName>
    <definedName name="NLCS">#REF!</definedName>
    <definedName name="nmp">#REF!</definedName>
    <definedName name="nnmi"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mi"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mi"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mi"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mi"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mi"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mi"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nnn" localSheetId="0" hidden="1">{#N/A,#N/A,FALSE,"Staffnos &amp; cost"}</definedName>
    <definedName name="nnn" localSheetId="4" hidden="1">{#N/A,#N/A,FALSE,"Staffnos &amp; cost"}</definedName>
    <definedName name="nnn" localSheetId="6" hidden="1">{#N/A,#N/A,FALSE,"Staffnos &amp; cost"}</definedName>
    <definedName name="nnn" localSheetId="5" hidden="1">{#N/A,#N/A,FALSE,"Staffnos &amp; cost"}</definedName>
    <definedName name="nnn" localSheetId="3" hidden="1">{#N/A,#N/A,FALSE,"Staffnos &amp; cost"}</definedName>
    <definedName name="nnn" localSheetId="1" hidden="1">{#N/A,#N/A,FALSE,"Staffnos &amp; cost"}</definedName>
    <definedName name="nnn" hidden="1">{#N/A,#N/A,FALSE,"Staffnos &amp; cost"}</definedName>
    <definedName name="nnnnnnnnnnnnnnnnnnnnnnnnnnnnnnnnnnnnnnnnnnnnnnnnnnnnnnnnnnnnnnnnnnnnnnnnnnnnnnnn" localSheetId="0" hidden="1">{#N/A,#N/A,FALSE,"Staffnos &amp; cost"}</definedName>
    <definedName name="nnnnnnnnnnnnnnnnnnnnnnnnnnnnnnnnnnnnnnnnnnnnnnnnnnnnnnnnnnnnnnnnnnnnnnnnnnnnnnnn" localSheetId="4" hidden="1">{#N/A,#N/A,FALSE,"Staffnos &amp; cost"}</definedName>
    <definedName name="nnnnnnnnnnnnnnnnnnnnnnnnnnnnnnnnnnnnnnnnnnnnnnnnnnnnnnnnnnnnnnnnnnnnnnnnnnnnnnnn" localSheetId="6" hidden="1">{#N/A,#N/A,FALSE,"Staffnos &amp; cost"}</definedName>
    <definedName name="nnnnnnnnnnnnnnnnnnnnnnnnnnnnnnnnnnnnnnnnnnnnnnnnnnnnnnnnnnnnnnnnnnnnnnnnnnnnnnnn" localSheetId="5" hidden="1">{#N/A,#N/A,FALSE,"Staffnos &amp; cost"}</definedName>
    <definedName name="nnnnnnnnnnnnnnnnnnnnnnnnnnnnnnnnnnnnnnnnnnnnnnnnnnnnnnnnnnnnnnnnnnnnnnnnnnnnnnnn" localSheetId="3" hidden="1">{#N/A,#N/A,FALSE,"Staffnos &amp; cost"}</definedName>
    <definedName name="nnnnnnnnnnnnnnnnnnnnnnnnnnnnnnnnnnnnnnnnnnnnnnnnnnnnnnnnnnnnnnnnnnnnnnnnnnnnnnnn" localSheetId="1" hidden="1">{#N/A,#N/A,FALSE,"Staffnos &amp; cost"}</definedName>
    <definedName name="nnnnnnnnnnnnnnnnnnnnnnnnnnnnnnnnnnnnnnnnnnnnnnnnnnnnnnnnnnnnnnnnnnnnnnnnnnnnnnnn" hidden="1">{#N/A,#N/A,FALSE,"Staffnos &amp; cost"}</definedName>
    <definedName name="NNP">#REF!</definedName>
    <definedName name="No">#REF!</definedName>
    <definedName name="nom">[318]taux!$B$4:$C$15</definedName>
    <definedName name="NominalAcs">[319]Nominals!$B$5:$F$378</definedName>
    <definedName name="nonexempt" localSheetId="5">#REF!</definedName>
    <definedName name="nonexempt" localSheetId="3">#REF!</definedName>
    <definedName name="nonexempt" localSheetId="1">#REF!</definedName>
    <definedName name="nonexempt">#REF!</definedName>
    <definedName name="Nonop" localSheetId="5">#REF!</definedName>
    <definedName name="Nonop" localSheetId="3">#REF!</definedName>
    <definedName name="Nonop" localSheetId="1">#REF!</definedName>
    <definedName name="Nonop">#REF!</definedName>
    <definedName name="NOPBT" localSheetId="0">'[17]#REF'!$B$44:$P$44</definedName>
    <definedName name="NOPBT" localSheetId="4">'[17]#REF'!$B$44:$P$44</definedName>
    <definedName name="NOPBT" localSheetId="6">'[17]#REF'!$B$44:$P$44</definedName>
    <definedName name="NOPBT" localSheetId="5">'[18]#REF'!$B$44:$P$44</definedName>
    <definedName name="NOPBT" localSheetId="3">'[17]#REF'!$B$44:$P$44</definedName>
    <definedName name="NOPBT" localSheetId="1">'[17]#REF'!$B$44:$P$44</definedName>
    <definedName name="NOPBT">'[18]#REF'!$B$44:$P$44</definedName>
    <definedName name="North_1" localSheetId="4">#REF!</definedName>
    <definedName name="North_1" localSheetId="5">#REF!</definedName>
    <definedName name="North_1" localSheetId="3">#REF!</definedName>
    <definedName name="North_1" localSheetId="1">#REF!</definedName>
    <definedName name="North_1">#REF!</definedName>
    <definedName name="North_2" localSheetId="4">#REF!</definedName>
    <definedName name="North_2" localSheetId="5">#REF!</definedName>
    <definedName name="North_2" localSheetId="3">#REF!</definedName>
    <definedName name="North_2" localSheetId="1">#REF!</definedName>
    <definedName name="North_2">#REF!</definedName>
    <definedName name="North_3" localSheetId="4">#REF!</definedName>
    <definedName name="North_3" localSheetId="5">#REF!</definedName>
    <definedName name="North_3" localSheetId="3">#REF!</definedName>
    <definedName name="North_3" localSheetId="1">#REF!</definedName>
    <definedName name="North_3">#REF!</definedName>
    <definedName name="Nos">#REF!</definedName>
    <definedName name="NOTE_1">#REF!</definedName>
    <definedName name="NOTE_1_4">#REF!</definedName>
    <definedName name="Note_10_12">#REF!</definedName>
    <definedName name="note_1to7">#REF!</definedName>
    <definedName name="note_2">#REF!</definedName>
    <definedName name="NOTE_3">#REF!</definedName>
    <definedName name="NOTE_4">#REF!</definedName>
    <definedName name="NOTE_5_7">#REF!</definedName>
    <definedName name="Note_7_9">#REF!</definedName>
    <definedName name="NOTE_8">#REF!</definedName>
    <definedName name="Note_GGM">#REF!</definedName>
    <definedName name="NOTE1">#REF!</definedName>
    <definedName name="Note1JR">#REF!</definedName>
    <definedName name="NOTE2">#REF!</definedName>
    <definedName name="Note2JR">#REF!</definedName>
    <definedName name="NOTE3">#REF!</definedName>
    <definedName name="Note3JR">#REF!</definedName>
    <definedName name="NOTES">#REF!</definedName>
    <definedName name="Notes_1_6">#REF!</definedName>
    <definedName name="NOTEs_AT">#REF!</definedName>
    <definedName name="NOTEs_AT1">#REF!</definedName>
    <definedName name="NOTEs_AV">#REF!</definedName>
    <definedName name="NOTEs_AV1">#REF!</definedName>
    <definedName name="NOTEs_AV2">#REF!</definedName>
    <definedName name="NOTES_MAINCOMP">#REF!</definedName>
    <definedName name="NOTES_UJ">#REF!</definedName>
    <definedName name="NOTES_VJ">#REF!</definedName>
    <definedName name="notes1">#REF!</definedName>
    <definedName name="notesforcomp">#REF!</definedName>
    <definedName name="notexpectedreason">#REF!</definedName>
    <definedName name="nov">#REF!</definedName>
    <definedName name="nova">#REF!</definedName>
    <definedName name="Now">#REF!</definedName>
    <definedName name="NPB">#REF!</definedName>
    <definedName name="NRAREA">#N/A</definedName>
    <definedName name="NRJ">#REF!</definedName>
    <definedName name="NS">#N/A</definedName>
    <definedName name="NS_CAR">#REF!</definedName>
    <definedName name="NS_plan">#N/A</definedName>
    <definedName name="NSC">#REF!</definedName>
    <definedName name="nsl">#REF!</definedName>
    <definedName name="nszgd" localSheetId="0" hidden="1">{#N/A,#N/A,FALSE,"Assets"}</definedName>
    <definedName name="nszgd" localSheetId="4" hidden="1">{#N/A,#N/A,FALSE,"Assets"}</definedName>
    <definedName name="nszgd" localSheetId="6" hidden="1">{#N/A,#N/A,FALSE,"Assets"}</definedName>
    <definedName name="nszgd" localSheetId="5" hidden="1">{#N/A,#N/A,FALSE,"Assets"}</definedName>
    <definedName name="nszgd" localSheetId="3" hidden="1">{#N/A,#N/A,FALSE,"Assets"}</definedName>
    <definedName name="nszgd" localSheetId="1" hidden="1">{#N/A,#N/A,FALSE,"Assets"}</definedName>
    <definedName name="nszgd" hidden="1">{#N/A,#N/A,FALSE,"Assets"}</definedName>
    <definedName name="NT03E">[320]BS01!#REF!</definedName>
    <definedName name="NT06E">[320]BS01!#REF!</definedName>
    <definedName name="ntreas">[321]SBU!#REF!</definedName>
    <definedName name="Ntreasury" localSheetId="0">[314]SBU!#REF!</definedName>
    <definedName name="Ntreasury" localSheetId="4">[314]SBU!#REF!</definedName>
    <definedName name="Ntreasury" localSheetId="6">[314]SBU!#REF!</definedName>
    <definedName name="Ntreasury" localSheetId="5">[315]SBU!#REF!</definedName>
    <definedName name="Ntreasury" localSheetId="3">[314]SBU!#REF!</definedName>
    <definedName name="Ntreasury" localSheetId="1">[314]SBU!#REF!</definedName>
    <definedName name="Ntreasury">[315]SBU!#REF!</definedName>
    <definedName name="NUDABil" localSheetId="5">#REF!</definedName>
    <definedName name="NUDABil" localSheetId="3">#REF!</definedName>
    <definedName name="NUDABil" localSheetId="1">#REF!</definedName>
    <definedName name="NUDABil">#REF!</definedName>
    <definedName name="NUK" localSheetId="5">#REF!</definedName>
    <definedName name="NUK" localSheetId="3">#REF!</definedName>
    <definedName name="NUK" localSheetId="1">#REF!</definedName>
    <definedName name="NUK">#REF!</definedName>
    <definedName name="nukhet">#N/A</definedName>
    <definedName name="nukhet_bis">#N/A</definedName>
    <definedName name="Num_Pmt_Per_Year" localSheetId="5">#REF!</definedName>
    <definedName name="Num_Pmt_Per_Year" localSheetId="3">#REF!</definedName>
    <definedName name="Num_Pmt_Per_Year" localSheetId="1">#REF!</definedName>
    <definedName name="Num_Pmt_Per_Year">#REF!</definedName>
    <definedName name="NUMBER">#REF!</definedName>
    <definedName name="Number_of_Payments" localSheetId="0">MATCH(0.01,Assumption!End_Bal,-1)+1</definedName>
    <definedName name="Number_of_Payments" localSheetId="4">MATCH(0.01,'Principle 6 Pt 1,3,6,8'!End_Bal,-1)+1</definedName>
    <definedName name="Number_of_Payments" localSheetId="6">MATCH(0.01,'Principle 6 pt 6'!End_Bal,-1)+1</definedName>
    <definedName name="Number_of_Payments" localSheetId="5">MATCH(0.01,'Scope 1 &amp; Scope 2'!End_Bal,-1)+1</definedName>
    <definedName name="Number_of_Payments" localSheetId="3">MATCH(0.01,'Waste mgmt'!End_Bal,-1)+1</definedName>
    <definedName name="Number_of_Payments" localSheetId="1">MATCH(0.01,'water consumption'!End_Bal,-1)+1</definedName>
    <definedName name="Number_of_Payments">MATCH(0.01,End_Bal,-1)+1</definedName>
    <definedName name="Number2" localSheetId="0" hidden="1">{#N/A,#N/A,FALSE,"Highlights";#N/A,#N/A,FALSE,"Income";#N/A,#N/A,FALSE,"Revenue";#N/A,#N/A,FALSE,"Expenses";#N/A,#N/A,FALSE,"Provisions";#N/A,#N/A,FALSE,"Income % of Revenue";#N/A,#N/A,FALSE,"Comp % of Revenue";#N/A,#N/A,FALSE,"DBNA ROE";#N/A,#N/A,FALSE,"ROE by Product"}</definedName>
    <definedName name="Number2" localSheetId="4" hidden="1">{#N/A,#N/A,FALSE,"Highlights";#N/A,#N/A,FALSE,"Income";#N/A,#N/A,FALSE,"Revenue";#N/A,#N/A,FALSE,"Expenses";#N/A,#N/A,FALSE,"Provisions";#N/A,#N/A,FALSE,"Income % of Revenue";#N/A,#N/A,FALSE,"Comp % of Revenue";#N/A,#N/A,FALSE,"DBNA ROE";#N/A,#N/A,FALSE,"ROE by Product"}</definedName>
    <definedName name="Number2" localSheetId="6" hidden="1">{#N/A,#N/A,FALSE,"Highlights";#N/A,#N/A,FALSE,"Income";#N/A,#N/A,FALSE,"Revenue";#N/A,#N/A,FALSE,"Expenses";#N/A,#N/A,FALSE,"Provisions";#N/A,#N/A,FALSE,"Income % of Revenue";#N/A,#N/A,FALSE,"Comp % of Revenue";#N/A,#N/A,FALSE,"DBNA ROE";#N/A,#N/A,FALSE,"ROE by Product"}</definedName>
    <definedName name="Number2" localSheetId="5" hidden="1">{#N/A,#N/A,FALSE,"Highlights";#N/A,#N/A,FALSE,"Income";#N/A,#N/A,FALSE,"Revenue";#N/A,#N/A,FALSE,"Expenses";#N/A,#N/A,FALSE,"Provisions";#N/A,#N/A,FALSE,"Income % of Revenue";#N/A,#N/A,FALSE,"Comp % of Revenue";#N/A,#N/A,FALSE,"DBNA ROE";#N/A,#N/A,FALSE,"ROE by Product"}</definedName>
    <definedName name="Number2" localSheetId="3" hidden="1">{#N/A,#N/A,FALSE,"Highlights";#N/A,#N/A,FALSE,"Income";#N/A,#N/A,FALSE,"Revenue";#N/A,#N/A,FALSE,"Expenses";#N/A,#N/A,FALSE,"Provisions";#N/A,#N/A,FALSE,"Income % of Revenue";#N/A,#N/A,FALSE,"Comp % of Revenue";#N/A,#N/A,FALSE,"DBNA ROE";#N/A,#N/A,FALSE,"ROE by Product"}</definedName>
    <definedName name="Number2" localSheetId="1" hidden="1">{#N/A,#N/A,FALSE,"Highlights";#N/A,#N/A,FALSE,"Income";#N/A,#N/A,FALSE,"Revenue";#N/A,#N/A,FALSE,"Expenses";#N/A,#N/A,FALSE,"Provisions";#N/A,#N/A,FALSE,"Income % of Revenue";#N/A,#N/A,FALSE,"Comp % of Revenue";#N/A,#N/A,FALSE,"DBNA ROE";#N/A,#N/A,FALSE,"ROE by Product"}</definedName>
    <definedName name="Number2" hidden="1">{#N/A,#N/A,FALSE,"Highlights";#N/A,#N/A,FALSE,"Income";#N/A,#N/A,FALSE,"Revenue";#N/A,#N/A,FALSE,"Expenses";#N/A,#N/A,FALSE,"Provisions";#N/A,#N/A,FALSE,"Income % of Revenue";#N/A,#N/A,FALSE,"Comp % of Revenue";#N/A,#N/A,FALSE,"DBNA ROE";#N/A,#N/A,FALSE,"ROE by Product"}</definedName>
    <definedName name="NUMBERS">#REF!</definedName>
    <definedName name="NUP">#REF!</definedName>
    <definedName name="Nutra_Total">#REF!</definedName>
    <definedName name="Nutyumz">#REF!</definedName>
    <definedName name="nv_利息收入">#REF!</definedName>
    <definedName name="o" localSheetId="0"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#REF!</definedName>
    <definedName name="OBPL">#REF!</definedName>
    <definedName name="oct">1.5954</definedName>
    <definedName name="OCTAMT">#N/A</definedName>
    <definedName name="ODRDATA">[79]DATA!$A$4:$I$105</definedName>
    <definedName name="ODRNO">[79]Detail!$D$1</definedName>
    <definedName name="OE" localSheetId="4">#REF!</definedName>
    <definedName name="OE" localSheetId="5">#REF!</definedName>
    <definedName name="OE" localSheetId="3">#REF!</definedName>
    <definedName name="OE" localSheetId="1">#REF!</definedName>
    <definedName name="OE">#REF!</definedName>
    <definedName name="OEQP" localSheetId="4">#REF!</definedName>
    <definedName name="OEQP" localSheetId="5">#REF!</definedName>
    <definedName name="OEQP" localSheetId="3">#REF!</definedName>
    <definedName name="OEQP" localSheetId="1">#REF!</definedName>
    <definedName name="OEQP">#REF!</definedName>
    <definedName name="OFC" localSheetId="4">#REF!</definedName>
    <definedName name="OFC" localSheetId="5">#REF!</definedName>
    <definedName name="OFC" localSheetId="3">#REF!</definedName>
    <definedName name="OFC" localSheetId="1">#REF!</definedName>
    <definedName name="OFC">#REF!</definedName>
    <definedName name="OFFEQ">#REF!</definedName>
    <definedName name="office">[167]Details!$D$11</definedName>
    <definedName name="Office_equipment">[322]final!#REF!</definedName>
    <definedName name="OFXMTH" localSheetId="5">#REF!</definedName>
    <definedName name="OFXMTH" localSheetId="3">#REF!</definedName>
    <definedName name="OFXMTH" localSheetId="1">#REF!</definedName>
    <definedName name="OFXMTH">#REF!</definedName>
    <definedName name="oh" localSheetId="5">#REF!</definedName>
    <definedName name="oh" localSheetId="3">#REF!</definedName>
    <definedName name="oh" localSheetId="1">#REF!</definedName>
    <definedName name="oh">#REF!</definedName>
    <definedName name="OI_Var_Output" localSheetId="5">#REF!</definedName>
    <definedName name="OI_Var_Output" localSheetId="3">#REF!</definedName>
    <definedName name="OI_Var_Output" localSheetId="1">#REF!</definedName>
    <definedName name="OI_Var_Output">#REF!</definedName>
    <definedName name="oi_经营性租赁支出">#REF!</definedName>
    <definedName name="oii_财务净费用">#REF!</definedName>
    <definedName name="OIL" localSheetId="0">[323]PARTS!$A$8:$S$11</definedName>
    <definedName name="OIL" localSheetId="4">[323]PARTS!$A$8:$S$11</definedName>
    <definedName name="OIL" localSheetId="6">[323]PARTS!$A$8:$S$11</definedName>
    <definedName name="OIL" localSheetId="5">[324]PARTS!$A$8:$S$11</definedName>
    <definedName name="OIL" localSheetId="3">[323]PARTS!$A$8:$S$11</definedName>
    <definedName name="OIL" localSheetId="1">[323]PARTS!$A$8:$S$11</definedName>
    <definedName name="OIL">[324]PARTS!$A$8:$S$11</definedName>
    <definedName name="ok" localSheetId="5">#REF!</definedName>
    <definedName name="ok" localSheetId="3">#REF!</definedName>
    <definedName name="ok" localSheetId="1">#REF!</definedName>
    <definedName name="ok">#REF!</definedName>
    <definedName name="old" localSheetId="5">#REF!</definedName>
    <definedName name="old" localSheetId="3">#REF!</definedName>
    <definedName name="old" localSheetId="1">#REF!</definedName>
    <definedName name="old">#REF!</definedName>
    <definedName name="old_serial" localSheetId="0">'[135]old_serial no.'!$A$1:$F$2520</definedName>
    <definedName name="old_serial" localSheetId="4">'[135]old_serial no.'!$A$1:$F$2520</definedName>
    <definedName name="old_serial" localSheetId="6">'[135]old_serial no.'!$A$1:$F$2520</definedName>
    <definedName name="old_serial" localSheetId="5">'[136]old_serial no.'!$A$1:$F$2520</definedName>
    <definedName name="old_serial" localSheetId="3">'[135]old_serial no.'!$A$1:$F$2520</definedName>
    <definedName name="old_serial" localSheetId="1">'[135]old_serial no.'!$A$1:$F$2520</definedName>
    <definedName name="old_serial">'[136]old_serial no.'!$A$1:$F$2520</definedName>
    <definedName name="oldtb" localSheetId="5">#REF!</definedName>
    <definedName name="oldtb" localSheetId="3">#REF!</definedName>
    <definedName name="oldtb" localSheetId="1">#REF!</definedName>
    <definedName name="oldtb">#REF!</definedName>
    <definedName name="om" localSheetId="5">#REF!</definedName>
    <definedName name="om" localSheetId="3">#REF!</definedName>
    <definedName name="om" localSheetId="1">#REF!</definedName>
    <definedName name="om">#REF!</definedName>
    <definedName name="one" localSheetId="0" hidden="1">{#N/A,#N/A,FALSE,"One Pager";#N/A,#N/A,FALSE,"Technical"}</definedName>
    <definedName name="one" localSheetId="4" hidden="1">{#N/A,#N/A,FALSE,"One Pager";#N/A,#N/A,FALSE,"Technical"}</definedName>
    <definedName name="one" localSheetId="6" hidden="1">{#N/A,#N/A,FALSE,"One Pager";#N/A,#N/A,FALSE,"Technical"}</definedName>
    <definedName name="one" localSheetId="5" hidden="1">{#N/A,#N/A,FALSE,"One Pager";#N/A,#N/A,FALSE,"Technical"}</definedName>
    <definedName name="one" localSheetId="3" hidden="1">{#N/A,#N/A,FALSE,"One Pager";#N/A,#N/A,FALSE,"Technical"}</definedName>
    <definedName name="one" localSheetId="1" hidden="1">{#N/A,#N/A,FALSE,"One Pager";#N/A,#N/A,FALSE,"Technical"}</definedName>
    <definedName name="one" hidden="1">{#N/A,#N/A,FALSE,"One Pager";#N/A,#N/A,FALSE,"Technical"}</definedName>
    <definedName name="ong">#REF!</definedName>
    <definedName name="oo">#N/A</definedName>
    <definedName name="ooo" localSheetId="0">'[325]first cut'!$A$1:$IV$65536</definedName>
    <definedName name="ooo" localSheetId="4">'[325]first cut'!$A$1:$IV$65536</definedName>
    <definedName name="ooo" localSheetId="6">'[325]first cut'!$A$1:$IV$65536</definedName>
    <definedName name="ooo" localSheetId="5">'[326]first cut'!$A$1:$IV$65536</definedName>
    <definedName name="ooo" localSheetId="3">'[325]first cut'!$A$1:$IV$65536</definedName>
    <definedName name="ooo" localSheetId="1">'[325]first cut'!$A$1:$IV$65536</definedName>
    <definedName name="ooo">'[326]first cut'!$A$1:$IV$65536</definedName>
    <definedName name="oooo" localSheetId="5">#REF!</definedName>
    <definedName name="oooo" localSheetId="3">#REF!</definedName>
    <definedName name="oooo" localSheetId="1">#REF!</definedName>
    <definedName name="oooo">#REF!</definedName>
    <definedName name="OOOOOOOO" localSheetId="0" hidden="1">{#N/A,#N/A,TRUE,"Staffnos &amp; cost"}</definedName>
    <definedName name="OOOOOOOO" localSheetId="4" hidden="1">{#N/A,#N/A,TRUE,"Staffnos &amp; cost"}</definedName>
    <definedName name="OOOOOOOO" localSheetId="6" hidden="1">{#N/A,#N/A,TRUE,"Staffnos &amp; cost"}</definedName>
    <definedName name="OOOOOOOO" localSheetId="5" hidden="1">{#N/A,#N/A,TRUE,"Staffnos &amp; cost"}</definedName>
    <definedName name="OOOOOOOO" localSheetId="3" hidden="1">{#N/A,#N/A,TRUE,"Staffnos &amp; cost"}</definedName>
    <definedName name="OOOOOOOO" localSheetId="1" hidden="1">{#N/A,#N/A,TRUE,"Staffnos &amp; cost"}</definedName>
    <definedName name="OOOOOOOO" hidden="1">{#N/A,#N/A,TRUE,"Staffnos &amp; cost"}</definedName>
    <definedName name="OP">#REF!</definedName>
    <definedName name="OPAsp">#REF!</definedName>
    <definedName name="opbal">#REF!</definedName>
    <definedName name="open" localSheetId="0" hidden="1">{"plansummary",#N/A,FALSE,"PlanSummary";"sales",#N/A,FALSE,"Sales Rec";"productivity",#N/A,FALSE,"Productivity Rec";"capitalspending",#N/A,FALSE,"Capital Spending"}</definedName>
    <definedName name="open" localSheetId="4" hidden="1">{"plansummary",#N/A,FALSE,"PlanSummary";"sales",#N/A,FALSE,"Sales Rec";"productivity",#N/A,FALSE,"Productivity Rec";"capitalspending",#N/A,FALSE,"Capital Spending"}</definedName>
    <definedName name="open" localSheetId="6" hidden="1">{"plansummary",#N/A,FALSE,"PlanSummary";"sales",#N/A,FALSE,"Sales Rec";"productivity",#N/A,FALSE,"Productivity Rec";"capitalspending",#N/A,FALSE,"Capital Spending"}</definedName>
    <definedName name="open" localSheetId="5" hidden="1">{"plansummary",#N/A,FALSE,"PlanSummary";"sales",#N/A,FALSE,"Sales Rec";"productivity",#N/A,FALSE,"Productivity Rec";"capitalspending",#N/A,FALSE,"Capital Spending"}</definedName>
    <definedName name="open" localSheetId="3" hidden="1">{"plansummary",#N/A,FALSE,"PlanSummary";"sales",#N/A,FALSE,"Sales Rec";"productivity",#N/A,FALSE,"Productivity Rec";"capitalspending",#N/A,FALSE,"Capital Spending"}</definedName>
    <definedName name="open" localSheetId="1" hidden="1">{"plansummary",#N/A,FALSE,"PlanSummary";"sales",#N/A,FALSE,"Sales Rec";"productivity",#N/A,FALSE,"Productivity Rec";"capitalspending",#N/A,FALSE,"Capital Spending"}</definedName>
    <definedName name="open" hidden="1">{"plansummary",#N/A,FALSE,"PlanSummary";"sales",#N/A,FALSE,"Sales Rec";"productivity",#N/A,FALSE,"Productivity Rec";"capitalspending",#N/A,FALSE,"Capital Spending"}</definedName>
    <definedName name="Opening" localSheetId="0" hidden="1">{"plansummary",#N/A,FALSE,"PlanSummary";"sales",#N/A,FALSE,"Sales Rec";"productivity",#N/A,FALSE,"Productivity Rec";"capitalspending",#N/A,FALSE,"Capital Spending"}</definedName>
    <definedName name="Opening" localSheetId="4" hidden="1">{"plansummary",#N/A,FALSE,"PlanSummary";"sales",#N/A,FALSE,"Sales Rec";"productivity",#N/A,FALSE,"Productivity Rec";"capitalspending",#N/A,FALSE,"Capital Spending"}</definedName>
    <definedName name="Opening" localSheetId="6" hidden="1">{"plansummary",#N/A,FALSE,"PlanSummary";"sales",#N/A,FALSE,"Sales Rec";"productivity",#N/A,FALSE,"Productivity Rec";"capitalspending",#N/A,FALSE,"Capital Spending"}</definedName>
    <definedName name="Opening" localSheetId="5" hidden="1">{"plansummary",#N/A,FALSE,"PlanSummary";"sales",#N/A,FALSE,"Sales Rec";"productivity",#N/A,FALSE,"Productivity Rec";"capitalspending",#N/A,FALSE,"Capital Spending"}</definedName>
    <definedName name="Opening" localSheetId="3" hidden="1">{"plansummary",#N/A,FALSE,"PlanSummary";"sales",#N/A,FALSE,"Sales Rec";"productivity",#N/A,FALSE,"Productivity Rec";"capitalspending",#N/A,FALSE,"Capital Spending"}</definedName>
    <definedName name="Opening" localSheetId="1"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NING_STOCK" localSheetId="0">'[114]Bal_Sheet-00'!#REF!</definedName>
    <definedName name="OPENING_STOCK" localSheetId="4">'[114]Bal_Sheet-00'!#REF!</definedName>
    <definedName name="OPENING_STOCK" localSheetId="6">'[114]Bal_Sheet-00'!#REF!</definedName>
    <definedName name="OPENING_STOCK" localSheetId="5">'[115]Bal_Sheet-00'!#REF!</definedName>
    <definedName name="OPENING_STOCK" localSheetId="3">'[114]Bal_Sheet-00'!#REF!</definedName>
    <definedName name="OPENING_STOCK" localSheetId="1">'[114]Bal_Sheet-00'!#REF!</definedName>
    <definedName name="OPENING_STOCK">'[115]Bal_Sheet-00'!#REF!</definedName>
    <definedName name="operatingexp." localSheetId="5">#REF!</definedName>
    <definedName name="operatingexp." localSheetId="3">#REF!</definedName>
    <definedName name="operatingexp." localSheetId="1">#REF!</definedName>
    <definedName name="operatingexp.">#REF!</definedName>
    <definedName name="Operation">'[147]c '!$B$33</definedName>
    <definedName name="Operational">#N/A</definedName>
    <definedName name="OperisTopLeft">#REF!</definedName>
    <definedName name="OPFF">#REF!</definedName>
    <definedName name="Opg_Block">#REF!</definedName>
    <definedName name="OPMAR">#REF!</definedName>
    <definedName name="OPPROFIT">#REF!</definedName>
    <definedName name="OPRATING_SUPPLY">#REF!</definedName>
    <definedName name="OPRev">#REF!</definedName>
    <definedName name="Ops_Data">#REF!</definedName>
    <definedName name="OPVol">#REF!</definedName>
    <definedName name="oracledr4">#REF!</definedName>
    <definedName name="Order_analysis" localSheetId="0">'[327]P&amp;L Account'!#REF!</definedName>
    <definedName name="Order_analysis" localSheetId="4">'[327]P&amp;L Account'!#REF!</definedName>
    <definedName name="Order_analysis" localSheetId="6">'[327]P&amp;L Account'!#REF!</definedName>
    <definedName name="Order_analysis" localSheetId="5">'[328]P&amp;L Account'!#REF!</definedName>
    <definedName name="Order_analysis" localSheetId="3">'[327]P&amp;L Account'!#REF!</definedName>
    <definedName name="Order_analysis" localSheetId="1">'[327]P&amp;L Account'!#REF!</definedName>
    <definedName name="Order_analysis">'[328]P&amp;L Account'!#REF!</definedName>
    <definedName name="OrderClass" localSheetId="5">#REF!</definedName>
    <definedName name="OrderClass" localSheetId="3">#REF!</definedName>
    <definedName name="OrderClass" localSheetId="1">#REF!</definedName>
    <definedName name="OrderClass">#REF!</definedName>
    <definedName name="ORDERS" localSheetId="5">#REF!</definedName>
    <definedName name="ORDERS" localSheetId="3">#REF!</definedName>
    <definedName name="ORDERS" localSheetId="1">#REF!</definedName>
    <definedName name="ORDERS">#REF!</definedName>
    <definedName name="OrderTable" localSheetId="5" hidden="1">#REF!</definedName>
    <definedName name="OrderTable" localSheetId="3" hidden="1">#REF!</definedName>
    <definedName name="OrderTable" localSheetId="1" hidden="1">#REF!</definedName>
    <definedName name="OrderTable" hidden="1">#REF!</definedName>
    <definedName name="ORDRDATA">[206]Turnover10!$A$5:$I$51</definedName>
    <definedName name="OrgNQ2">[184]Parameter!$L$4</definedName>
    <definedName name="ort" localSheetId="0" hidden="1">{#N/A,#N/A,FALSE,"AUDIT-MWOS"}</definedName>
    <definedName name="ort" localSheetId="4" hidden="1">{#N/A,#N/A,FALSE,"AUDIT-MWOS"}</definedName>
    <definedName name="ort" localSheetId="6" hidden="1">{#N/A,#N/A,FALSE,"AUDIT-MWOS"}</definedName>
    <definedName name="ort" localSheetId="5" hidden="1">{#N/A,#N/A,FALSE,"AUDIT-MWOS"}</definedName>
    <definedName name="ort" localSheetId="3" hidden="1">{#N/A,#N/A,FALSE,"AUDIT-MWOS"}</definedName>
    <definedName name="ort" localSheetId="1" hidden="1">{#N/A,#N/A,FALSE,"AUDIT-MWOS"}</definedName>
    <definedName name="ort" hidden="1">{#N/A,#N/A,FALSE,"AUDIT-MWOS"}</definedName>
    <definedName name="OSBL_K">#REF!</definedName>
    <definedName name="osdty">#REF!</definedName>
    <definedName name="osexprt">#REF!</definedName>
    <definedName name="osfdy">#REF!</definedName>
    <definedName name="OsotspaDuty5">#REF!</definedName>
    <definedName name="OsotspaDuty7">#REF!</definedName>
    <definedName name="OsotspaDuty8">#REF!</definedName>
    <definedName name="OsotspaStock5">#REF!</definedName>
    <definedName name="OsotspaStock7">#REF!</definedName>
    <definedName name="OsotspaStock8">#REF!</definedName>
    <definedName name="OsotspaVAT">#REF!</definedName>
    <definedName name="OsotspaVAT5">#REF!</definedName>
    <definedName name="OsotspaVAT8">#REF!</definedName>
    <definedName name="osspun">#REF!</definedName>
    <definedName name="OTC_Total">#REF!</definedName>
    <definedName name="OTH_INC">#REF!</definedName>
    <definedName name="Other"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Other"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Other"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Other"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Other"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Other"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Other"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others">#REF!</definedName>
    <definedName name="OTHINC">#REF!</definedName>
    <definedName name="Out_of_balance" localSheetId="0">'[329]Balance Sht'!#REF!</definedName>
    <definedName name="Out_of_balance" localSheetId="4">'[329]Balance Sht'!#REF!</definedName>
    <definedName name="Out_of_balance" localSheetId="6">'[329]Balance Sht'!#REF!</definedName>
    <definedName name="Out_of_balance" localSheetId="5">'[330]Balance Sht'!#REF!</definedName>
    <definedName name="Out_of_balance" localSheetId="3">'[329]Balance Sht'!#REF!</definedName>
    <definedName name="Out_of_balance" localSheetId="1">'[329]Balance Sht'!#REF!</definedName>
    <definedName name="Out_of_balance">'[330]Balance Sht'!#REF!</definedName>
    <definedName name="OUTPUT" localSheetId="5">#REF!</definedName>
    <definedName name="OUTPUT" localSheetId="3">#REF!</definedName>
    <definedName name="OUTPUT" localSheetId="1">#REF!</definedName>
    <definedName name="OUTPUT">#REF!</definedName>
    <definedName name="OV" localSheetId="0">[43]BUDGET!$BB$202:$CJ$257</definedName>
    <definedName name="OV" localSheetId="4">[43]BUDGET!$BB$202:$CJ$257</definedName>
    <definedName name="OV" localSheetId="6">[43]BUDGET!$BB$202:$CJ$257</definedName>
    <definedName name="OV" localSheetId="5">[44]BUDGET!$BB$202:$CJ$257</definedName>
    <definedName name="OV" localSheetId="3">[43]BUDGET!$BB$202:$CJ$257</definedName>
    <definedName name="OV" localSheetId="1">[43]BUDGET!$BB$202:$CJ$257</definedName>
    <definedName name="OV">[44]BUDGET!$BB$202:$CJ$257</definedName>
    <definedName name="Overdue_Summary" localSheetId="4">#REF!</definedName>
    <definedName name="Overdue_Summary" localSheetId="5">#REF!</definedName>
    <definedName name="Overdue_Summary" localSheetId="3">#REF!</definedName>
    <definedName name="Overdue_Summary" localSheetId="1">#REF!</definedName>
    <definedName name="Overdue_Summary">#REF!</definedName>
    <definedName name="Overdues" localSheetId="4">#REF!</definedName>
    <definedName name="Overdues" localSheetId="5">#REF!</definedName>
    <definedName name="Overdues" localSheetId="3">#REF!</definedName>
    <definedName name="Overdues" localSheetId="1">#REF!</definedName>
    <definedName name="Overdues">#REF!</definedName>
    <definedName name="Overnite_Express_Ltd." localSheetId="4">#REF!</definedName>
    <definedName name="Overnite_Express_Ltd." localSheetId="5">#REF!</definedName>
    <definedName name="Overnite_Express_Ltd." localSheetId="3">#REF!</definedName>
    <definedName name="Overnite_Express_Ltd." localSheetId="1">#REF!</definedName>
    <definedName name="Overnite_Express_Ltd.">#REF!</definedName>
    <definedName name="OVERTIME">#REF!</definedName>
    <definedName name="ovfy">#N/A</definedName>
    <definedName name="oweyt" localSheetId="0" hidden="1">{"REP1",#N/A,FALSE,"HSSA-LOG"}</definedName>
    <definedName name="oweyt" localSheetId="4" hidden="1">{"REP1",#N/A,FALSE,"HSSA-LOG"}</definedName>
    <definedName name="oweyt" localSheetId="6" hidden="1">{"REP1",#N/A,FALSE,"HSSA-LOG"}</definedName>
    <definedName name="oweyt" localSheetId="5" hidden="1">{"REP1",#N/A,FALSE,"HSSA-LOG"}</definedName>
    <definedName name="oweyt" localSheetId="3" hidden="1">{"REP1",#N/A,FALSE,"HSSA-LOG"}</definedName>
    <definedName name="oweyt" localSheetId="1" hidden="1">{"REP1",#N/A,FALSE,"HSSA-LOG"}</definedName>
    <definedName name="oweyt" hidden="1">{"REP1",#N/A,FALSE,"HSSA-LOG"}</definedName>
    <definedName name="oxy">#REF!</definedName>
    <definedName name="oyuo" localSheetId="0" hidden="1">{#N/A,#N/A,TRUE,"Staffnos &amp; cost"}</definedName>
    <definedName name="oyuo" localSheetId="4" hidden="1">{#N/A,#N/A,TRUE,"Staffnos &amp; cost"}</definedName>
    <definedName name="oyuo" localSheetId="6" hidden="1">{#N/A,#N/A,TRUE,"Staffnos &amp; cost"}</definedName>
    <definedName name="oyuo" localSheetId="5" hidden="1">{#N/A,#N/A,TRUE,"Staffnos &amp; cost"}</definedName>
    <definedName name="oyuo" localSheetId="3" hidden="1">{#N/A,#N/A,TRUE,"Staffnos &amp; cost"}</definedName>
    <definedName name="oyuo" localSheetId="1" hidden="1">{#N/A,#N/A,TRUE,"Staffnos &amp; cost"}</definedName>
    <definedName name="oyuo" hidden="1">{#N/A,#N/A,TRUE,"Staffnos &amp; cost"}</definedName>
    <definedName name="P">#REF!</definedName>
    <definedName name="P_BOOKDEPR">[156]Macro!#REF!</definedName>
    <definedName name="P_C" localSheetId="5">#REF!</definedName>
    <definedName name="P_C" localSheetId="3">#REF!</definedName>
    <definedName name="P_C" localSheetId="1">#REF!</definedName>
    <definedName name="P_C">#REF!</definedName>
    <definedName name="P_CAN_LEASE">[156]Macro!#REF!</definedName>
    <definedName name="P_CAPACITY">[156]Macro!#REF!</definedName>
    <definedName name="P_COVER">[156]Macro!#REF!</definedName>
    <definedName name="P_FRAN">[156]Macro!#REF!</definedName>
    <definedName name="P_GRP1">[156]Macro!#REF!</definedName>
    <definedName name="P_GRP2">[156]Macro!#REF!</definedName>
    <definedName name="P_GRP3">[156]Macro!#REF!</definedName>
    <definedName name="P_INPUT">[156]Macro!#REF!</definedName>
    <definedName name="P_IS_20YRS">[156]Macro!#REF!</definedName>
    <definedName name="P_IS_PROJ">[156]Macro!#REF!</definedName>
    <definedName name="P_IS_YR1">[156]Macro!#REF!</definedName>
    <definedName name="P_L" localSheetId="5">#REF!</definedName>
    <definedName name="P_L" localSheetId="3">#REF!</definedName>
    <definedName name="P_L" localSheetId="1">#REF!</definedName>
    <definedName name="P_L">#REF!</definedName>
    <definedName name="P_M_AC" localSheetId="5">#REF!</definedName>
    <definedName name="P_M_AC" localSheetId="3">#REF!</definedName>
    <definedName name="P_M_AC" localSheetId="1">#REF!</definedName>
    <definedName name="P_M_AC">#REF!</definedName>
    <definedName name="P_MARVINKURVE" localSheetId="5">#REF!</definedName>
    <definedName name="P_MARVINKURVE" localSheetId="3">#REF!</definedName>
    <definedName name="P_MARVINKURVE" localSheetId="1">#REF!</definedName>
    <definedName name="P_MARVINKURVE">#REF!</definedName>
    <definedName name="P_MENU" localSheetId="5">[156]Macro!#REF!</definedName>
    <definedName name="P_MENU" localSheetId="3">[156]Macro!#REF!</definedName>
    <definedName name="P_MENU" localSheetId="1">[156]Macro!#REF!</definedName>
    <definedName name="P_MENU">[156]Macro!#REF!</definedName>
    <definedName name="P_PROJCASH" localSheetId="5">[156]Macro!#REF!</definedName>
    <definedName name="P_PROJCASH" localSheetId="3">[156]Macro!#REF!</definedName>
    <definedName name="P_PROJCASH" localSheetId="1">[156]Macro!#REF!</definedName>
    <definedName name="P_PROJCASH">[156]Macro!#REF!</definedName>
    <definedName name="P_PROJSENS" localSheetId="5">[156]Macro!#REF!</definedName>
    <definedName name="P_PROJSENS" localSheetId="3">[156]Macro!#REF!</definedName>
    <definedName name="P_PROJSENS" localSheetId="1">[156]Macro!#REF!</definedName>
    <definedName name="P_PROJSENS">[156]Macro!#REF!</definedName>
    <definedName name="P_SALES_ANA" localSheetId="5">[156]Macro!#REF!</definedName>
    <definedName name="P_SALES_ANA" localSheetId="3">[156]Macro!#REF!</definedName>
    <definedName name="P_SALES_ANA" localSheetId="1">[156]Macro!#REF!</definedName>
    <definedName name="P_SALES_ANA">[156]Macro!#REF!</definedName>
    <definedName name="P_SEQUENCE">[156]Macro!#REF!</definedName>
    <definedName name="P_Som" localSheetId="5">#REF!</definedName>
    <definedName name="P_Som" localSheetId="3">#REF!</definedName>
    <definedName name="P_Som" localSheetId="1">#REF!</definedName>
    <definedName name="P_Som">#REF!</definedName>
    <definedName name="P_SUMM_SENS">[156]Macro!#REF!</definedName>
    <definedName name="P_T" localSheetId="5">#REF!</definedName>
    <definedName name="P_T" localSheetId="3">#REF!</definedName>
    <definedName name="P_T" localSheetId="1">#REF!</definedName>
    <definedName name="P_T">#REF!</definedName>
    <definedName name="P_TAXDEPR">[156]Macro!#REF!</definedName>
    <definedName name="p172\">#N/A</definedName>
    <definedName name="P1SALES">[95]Book!$B$16</definedName>
    <definedName name="P1TRANS">[156]Macro!#REF!</definedName>
    <definedName name="P32_" localSheetId="5">#REF!</definedName>
    <definedName name="P32_" localSheetId="3">#REF!</definedName>
    <definedName name="P32_" localSheetId="1">#REF!</definedName>
    <definedName name="P32_">#REF!</definedName>
    <definedName name="P6_" localSheetId="5">#REF!</definedName>
    <definedName name="P6_" localSheetId="3">#REF!</definedName>
    <definedName name="P6_" localSheetId="1">#REF!</definedName>
    <definedName name="P6_">#REF!</definedName>
    <definedName name="P632_" localSheetId="5">#REF!</definedName>
    <definedName name="P632_" localSheetId="3">#REF!</definedName>
    <definedName name="P632_" localSheetId="1">#REF!</definedName>
    <definedName name="P632_">#REF!</definedName>
    <definedName name="P66ALL">#REF!</definedName>
    <definedName name="P6ALL">#REF!</definedName>
    <definedName name="p6alll">#REF!</definedName>
    <definedName name="P6E">#REF!</definedName>
    <definedName name="P6EGU">#REF!</definedName>
    <definedName name="P6ESL">#REF!</definedName>
    <definedName name="P6EWB">#REF!</definedName>
    <definedName name="P6EX">#REF!</definedName>
    <definedName name="P6HO">#REF!</definedName>
    <definedName name="P6N">#REF!</definedName>
    <definedName name="P6N_1">#REF!</definedName>
    <definedName name="P6N_2">#REF!</definedName>
    <definedName name="P6N_3">#REF!</definedName>
    <definedName name="P6NBH">#REF!</definedName>
    <definedName name="P6NCH">#REF!</definedName>
    <definedName name="P6NDL">#REF!</definedName>
    <definedName name="P6NHP">#REF!</definedName>
    <definedName name="P6NHR">#REF!</definedName>
    <definedName name="P6NJK">#REF!</definedName>
    <definedName name="P6NMP">#REF!</definedName>
    <definedName name="P6NNP">#REF!</definedName>
    <definedName name="P6NPB">#REF!</definedName>
    <definedName name="P6NRJ">#REF!</definedName>
    <definedName name="P6NUK">#REF!</definedName>
    <definedName name="P6NUP">#REF!</definedName>
    <definedName name="P6ORR">#REF!</definedName>
    <definedName name="P6P">#REF!</definedName>
    <definedName name="P6range">#REF!</definedName>
    <definedName name="P6S">#REF!</definedName>
    <definedName name="P6SHY">#REF!</definedName>
    <definedName name="P6SKN">#REF!</definedName>
    <definedName name="P6SKR">#REF!</definedName>
    <definedName name="P6STN">#REF!</definedName>
    <definedName name="P6W">#REF!</definedName>
    <definedName name="P6WGJ">#REF!</definedName>
    <definedName name="P6WGO">#REF!</definedName>
    <definedName name="P6WMH">#REF!</definedName>
    <definedName name="P6WNG">#REF!</definedName>
    <definedName name="P6WPN">#REF!</definedName>
    <definedName name="P7M_COMP">#REF!</definedName>
    <definedName name="PA">#REF!</definedName>
    <definedName name="PA_TXd">#REF!</definedName>
    <definedName name="PAcco">#REF!</definedName>
    <definedName name="pack">#REF!</definedName>
    <definedName name="Packaging" localSheetId="0">'[17]#REF'!$B$16:$P$16</definedName>
    <definedName name="Packaging" localSheetId="4">'[17]#REF'!$B$16:$P$16</definedName>
    <definedName name="Packaging" localSheetId="6">'[17]#REF'!$B$16:$P$16</definedName>
    <definedName name="Packaging" localSheetId="5">'[18]#REF'!$B$16:$P$16</definedName>
    <definedName name="Packaging" localSheetId="3">'[17]#REF'!$B$16:$P$16</definedName>
    <definedName name="Packaging" localSheetId="1">'[17]#REF'!$B$16:$P$16</definedName>
    <definedName name="Packaging">'[18]#REF'!$B$16:$P$16</definedName>
    <definedName name="PACKINGMATERIAL" localSheetId="4">#REF!</definedName>
    <definedName name="PACKINGMATERIAL" localSheetId="5">#REF!</definedName>
    <definedName name="PACKINGMATERIAL" localSheetId="3">#REF!</definedName>
    <definedName name="PACKINGMATERIAL" localSheetId="1">#REF!</definedName>
    <definedName name="PACKINGMATERIAL">#REF!</definedName>
    <definedName name="Paddy_Rates" localSheetId="4">#REF!</definedName>
    <definedName name="Paddy_Rates" localSheetId="5">#REF!</definedName>
    <definedName name="Paddy_Rates" localSheetId="3">#REF!</definedName>
    <definedName name="Paddy_Rates" localSheetId="1">#REF!</definedName>
    <definedName name="Paddy_Rates">#REF!</definedName>
    <definedName name="PAG" localSheetId="4">#REF!</definedName>
    <definedName name="PAG" localSheetId="5">#REF!</definedName>
    <definedName name="PAG" localSheetId="3">#REF!</definedName>
    <definedName name="PAG" localSheetId="1">#REF!</definedName>
    <definedName name="PAG">#REF!</definedName>
    <definedName name="PAGE">#REF!</definedName>
    <definedName name="PAGE_1">#REF!</definedName>
    <definedName name="PAGE_10">#REF!</definedName>
    <definedName name="PAGE_2">#REF!</definedName>
    <definedName name="PAGE_3">#REF!</definedName>
    <definedName name="PAGE_4">#REF!</definedName>
    <definedName name="PAGE_5">#REF!</definedName>
    <definedName name="Page_6">#REF!</definedName>
    <definedName name="PAGE_7">#REF!</definedName>
    <definedName name="PAGE_8">#REF!</definedName>
    <definedName name="PAGE_9">#REF!</definedName>
    <definedName name="PAGE1">#REF!</definedName>
    <definedName name="PAGE10">#REF!</definedName>
    <definedName name="PAGE11">#REF!</definedName>
    <definedName name="PAGE12">#REF!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LIMAR">#REF!</definedName>
    <definedName name="PALL">#REF!</definedName>
    <definedName name="pan">'[331]Main Input Document'!$A$3:$I$46</definedName>
    <definedName name="PandL" localSheetId="5">#REF!</definedName>
    <definedName name="PandL" localSheetId="3">#REF!</definedName>
    <definedName name="PandL" localSheetId="1">#REF!</definedName>
    <definedName name="PandL">#REF!</definedName>
    <definedName name="PANGKALPINANG">'[332]Pangkal Pinang'!$A$8:$G$172</definedName>
    <definedName name="pankaj" localSheetId="0">'[333]Trial-Sub'!$A$3:$I$531</definedName>
    <definedName name="pankaj" localSheetId="4">'[333]Trial-Sub'!$A$3:$I$531</definedName>
    <definedName name="pankaj" localSheetId="6">'[333]Trial-Sub'!$A$3:$I$531</definedName>
    <definedName name="pankaj" localSheetId="5">'[334]Trial-Sub'!$A$3:$I$531</definedName>
    <definedName name="pankaj" localSheetId="3">'[333]Trial-Sub'!$A$3:$I$531</definedName>
    <definedName name="pankaj" localSheetId="1">'[333]Trial-Sub'!$A$3:$I$531</definedName>
    <definedName name="pankaj">'[334]Trial-Sub'!$A$3:$I$531</definedName>
    <definedName name="PAONTA" localSheetId="5">#REF!</definedName>
    <definedName name="PAONTA" localSheetId="3">#REF!</definedName>
    <definedName name="PAONTA" localSheetId="1">#REF!</definedName>
    <definedName name="PAONTA">#REF!</definedName>
    <definedName name="parts" localSheetId="0">[335]OIL!$A$8:$R$20</definedName>
    <definedName name="parts" localSheetId="4">[335]OIL!$A$8:$R$20</definedName>
    <definedName name="parts" localSheetId="6">[335]OIL!$A$8:$R$20</definedName>
    <definedName name="parts" localSheetId="5">[336]OIL!$A$8:$R$20</definedName>
    <definedName name="parts" localSheetId="3">[335]OIL!$A$8:$R$20</definedName>
    <definedName name="parts" localSheetId="1">[335]OIL!$A$8:$R$20</definedName>
    <definedName name="parts">[336]OIL!$A$8:$R$20</definedName>
    <definedName name="PartV" localSheetId="5">#REF!</definedName>
    <definedName name="PartV" localSheetId="3">#REF!</definedName>
    <definedName name="PartV" localSheetId="1">#REF!</definedName>
    <definedName name="PartV">#REF!</definedName>
    <definedName name="PARVEEN" localSheetId="0" hidden="1">{#N/A,#N/A,TRUE,"Staffnos &amp; cost"}</definedName>
    <definedName name="PARVEEN" localSheetId="4" hidden="1">{#N/A,#N/A,TRUE,"Staffnos &amp; cost"}</definedName>
    <definedName name="PARVEEN" localSheetId="6" hidden="1">{#N/A,#N/A,TRUE,"Staffnos &amp; cost"}</definedName>
    <definedName name="PARVEEN" localSheetId="5" hidden="1">{#N/A,#N/A,TRUE,"Staffnos &amp; cost"}</definedName>
    <definedName name="PARVEEN" localSheetId="3" hidden="1">{#N/A,#N/A,TRUE,"Staffnos &amp; cost"}</definedName>
    <definedName name="PARVEEN" localSheetId="1" hidden="1">{#N/A,#N/A,TRUE,"Staffnos &amp; cost"}</definedName>
    <definedName name="PARVEEN" hidden="1">{#N/A,#N/A,TRUE,"Staffnos &amp; cost"}</definedName>
    <definedName name="PATH">[100]CountryList!$J$17</definedName>
    <definedName name="Pauline" localSheetId="5">#REF!</definedName>
    <definedName name="Pauline" localSheetId="3">#REF!</definedName>
    <definedName name="Pauline" localSheetId="1">#REF!</definedName>
    <definedName name="Pauline">#REF!</definedName>
    <definedName name="Pay" localSheetId="5">#REF!</definedName>
    <definedName name="Pay" localSheetId="3">#REF!</definedName>
    <definedName name="Pay" localSheetId="1">#REF!</definedName>
    <definedName name="Pay">#REF!</definedName>
    <definedName name="Pay_Date" localSheetId="5">#REF!</definedName>
    <definedName name="Pay_Date" localSheetId="3">#REF!</definedName>
    <definedName name="Pay_Date" localSheetId="1">#REF!</definedName>
    <definedName name="Pay_Date">#REF!</definedName>
    <definedName name="Pay_Num" localSheetId="0">[72]Loan!$A$17:$A$376</definedName>
    <definedName name="Pay_Num" localSheetId="4">[72]Loan!$A$17:$A$376</definedName>
    <definedName name="Pay_Num" localSheetId="6">[72]Loan!$A$17:$A$376</definedName>
    <definedName name="Pay_Num" localSheetId="5">[73]Loan!$A$17:$A$376</definedName>
    <definedName name="Pay_Num" localSheetId="3">[72]Loan!$A$17:$A$376</definedName>
    <definedName name="Pay_Num" localSheetId="1">[72]Loan!$A$17:$A$376</definedName>
    <definedName name="Pay_Num">[73]Loan!$A$17:$A$376</definedName>
    <definedName name="payal" localSheetId="0" hidden="1">{"'Sheet3'!$A$1:$B$30"}</definedName>
    <definedName name="payal" localSheetId="4" hidden="1">{"'Sheet3'!$A$1:$B$30"}</definedName>
    <definedName name="payal" localSheetId="6" hidden="1">{"'Sheet3'!$A$1:$B$30"}</definedName>
    <definedName name="payal" localSheetId="5" hidden="1">{"'Sheet3'!$A$1:$B$30"}</definedName>
    <definedName name="payal" localSheetId="3" hidden="1">{"'Sheet3'!$A$1:$B$30"}</definedName>
    <definedName name="payal" localSheetId="1" hidden="1">{"'Sheet3'!$A$1:$B$30"}</definedName>
    <definedName name="payal" hidden="1">{"'Sheet3'!$A$1:$B$30"}</definedName>
    <definedName name="PayBal">#REF!</definedName>
    <definedName name="Payment_Date">#N/A</definedName>
    <definedName name="Payment_Number" hidden="1">#N/A</definedName>
    <definedName name="PAYROLL_TAX">#REF!</definedName>
    <definedName name="PBC_Memberwise_Global_Sales">#REF!</definedName>
    <definedName name="PC">#N/A</definedName>
    <definedName name="PCar">#REF!</definedName>
    <definedName name="PCENT_AC">#REF!</definedName>
    <definedName name="PCENT_AC_MFG">#REF!</definedName>
    <definedName name="PCENT_AL">#REF!</definedName>
    <definedName name="PCENT_AL_MFG">#REF!</definedName>
    <definedName name="PCENT_DC">#REF!</definedName>
    <definedName name="PCENT_DC_MFG">#REF!</definedName>
    <definedName name="PCENT_EL">#REF!</definedName>
    <definedName name="PCENT_EL_MFG">#REF!</definedName>
    <definedName name="PCENT_FH">#REF!</definedName>
    <definedName name="PCENT_FH_MFG">#REF!</definedName>
    <definedName name="PCENT_GE">#REF!</definedName>
    <definedName name="PCENT_GE_MFG">#REF!</definedName>
    <definedName name="PCENT_OT">#REF!</definedName>
    <definedName name="PCENT_OT_MFG">#REF!</definedName>
    <definedName name="PCIPLSUM">#N/A</definedName>
    <definedName name="pd">#REF!</definedName>
    <definedName name="PDECK_TYPE">'[162]control sheet'!$A$91:$A$115</definedName>
    <definedName name="PDECKT">+'[162]control sheet'!$A$91:$A$115</definedName>
    <definedName name="PDVT" localSheetId="5">#REF!</definedName>
    <definedName name="PDVT" localSheetId="3">#REF!</definedName>
    <definedName name="PDVT" localSheetId="1">#REF!</definedName>
    <definedName name="PDVT">#REF!</definedName>
    <definedName name="PE" localSheetId="5">#REF!</definedName>
    <definedName name="PE" localSheetId="3">#REF!</definedName>
    <definedName name="PE" localSheetId="1">#REF!</definedName>
    <definedName name="PE">#REF!</definedName>
    <definedName name="pea" localSheetId="5">#REF!</definedName>
    <definedName name="pea" localSheetId="3">#REF!</definedName>
    <definedName name="pea" localSheetId="1">#REF!</definedName>
    <definedName name="pea">#REF!</definedName>
    <definedName name="PEGU">#REF!</definedName>
    <definedName name="Peintinv">[337]!Peintinv</definedName>
    <definedName name="Pentoxifilin" localSheetId="5">#REF!</definedName>
    <definedName name="Pentoxifilin" localSheetId="3">#REF!</definedName>
    <definedName name="Pentoxifilin" localSheetId="1">#REF!</definedName>
    <definedName name="Pentoxifilin">#REF!</definedName>
    <definedName name="PER" localSheetId="5">#REF!</definedName>
    <definedName name="PER" localSheetId="3">#REF!</definedName>
    <definedName name="PER" localSheetId="1">#REF!</definedName>
    <definedName name="PER">#REF!</definedName>
    <definedName name="PER.PUR" localSheetId="5">#REF!</definedName>
    <definedName name="PER.PUR" localSheetId="3">#REF!</definedName>
    <definedName name="PER.PUR" localSheetId="1">#REF!</definedName>
    <definedName name="PER.PUR">#REF!</definedName>
    <definedName name="PERFORMANCE_AT_A_GLANCE">#REF!</definedName>
    <definedName name="PERFORMANCE_C">#REF!</definedName>
    <definedName name="PERFORMANCE_L">#REF!</definedName>
    <definedName name="PERFORMANCE_P">#REF!</definedName>
    <definedName name="PERIOD">[146]Macros!$B$3</definedName>
    <definedName name="PERIODNO">[95]Input!$C$7</definedName>
    <definedName name="PeriodNumber" localSheetId="5">#REF!</definedName>
    <definedName name="PeriodNumber" localSheetId="3">#REF!</definedName>
    <definedName name="PeriodNumber" localSheetId="1">#REF!</definedName>
    <definedName name="PeriodNumber">#REF!</definedName>
    <definedName name="PERIODS">[166]BSLA!$L$1:$L$86</definedName>
    <definedName name="Perquisites" localSheetId="5">#REF!</definedName>
    <definedName name="Perquisites" localSheetId="3">#REF!</definedName>
    <definedName name="Perquisites" localSheetId="1">#REF!</definedName>
    <definedName name="Perquisites">#REF!</definedName>
    <definedName name="pers" localSheetId="5">#REF!</definedName>
    <definedName name="pers" localSheetId="3">#REF!</definedName>
    <definedName name="pers" localSheetId="1">#REF!</definedName>
    <definedName name="pers">#REF!</definedName>
    <definedName name="PERSONAL" localSheetId="5">#REF!</definedName>
    <definedName name="PERSONAL" localSheetId="3">#REF!</definedName>
    <definedName name="PERSONAL" localSheetId="1">#REF!</definedName>
    <definedName name="PERSONAL">#REF!</definedName>
    <definedName name="PESL">#REF!</definedName>
    <definedName name="Peso">#REF!</definedName>
    <definedName name="PEsoft">#REF!</definedName>
    <definedName name="PEWB">#REF!</definedName>
    <definedName name="PEX">#REF!</definedName>
    <definedName name="PFDirDet" localSheetId="0">[338]D!#REF!</definedName>
    <definedName name="PFDirDet" localSheetId="4">[338]D!#REF!</definedName>
    <definedName name="PFDirDet" localSheetId="6">[338]D!#REF!</definedName>
    <definedName name="PFDirDet" localSheetId="5">[339]D!#REF!</definedName>
    <definedName name="PFDirDet" localSheetId="3">[338]D!#REF!</definedName>
    <definedName name="PFDirDet" localSheetId="1">[338]D!#REF!</definedName>
    <definedName name="PFDirDet">[339]D!#REF!</definedName>
    <definedName name="PFL" localSheetId="5">#REF!</definedName>
    <definedName name="PFL" localSheetId="3">#REF!</definedName>
    <definedName name="PFL" localSheetId="1">#REF!</definedName>
    <definedName name="PFL">#REF!</definedName>
    <definedName name="PFR" localSheetId="5">#REF!</definedName>
    <definedName name="PFR" localSheetId="3">#REF!</definedName>
    <definedName name="PFR" localSheetId="1">#REF!</definedName>
    <definedName name="PFR">#REF!</definedName>
    <definedName name="pg" localSheetId="5">#REF!</definedName>
    <definedName name="pg" localSheetId="3">#REF!</definedName>
    <definedName name="pg" localSheetId="1">#REF!</definedName>
    <definedName name="pg">#REF!</definedName>
    <definedName name="PG2A">#REF!</definedName>
    <definedName name="PG2AA">#REF!</definedName>
    <definedName name="PG2B">#REF!</definedName>
    <definedName name="PG8A">#REF!</definedName>
    <definedName name="PG8B">#REF!</definedName>
    <definedName name="PG8C">#REF!</definedName>
    <definedName name="PG8D">#REF!</definedName>
    <definedName name="PG8E">#REF!</definedName>
    <definedName name="pgia">#REF!</definedName>
    <definedName name="PHARMA">#REF!</definedName>
    <definedName name="phasing">#REF!</definedName>
    <definedName name="PhilDuty5">#REF!</definedName>
    <definedName name="PhilDuty7">#REF!</definedName>
    <definedName name="PhilDuty8">#REF!</definedName>
    <definedName name="PhilStock5">#REF!</definedName>
    <definedName name="PhilStock7">#REF!</definedName>
    <definedName name="PhilStock8">#REF!</definedName>
    <definedName name="PhilVAT5">#REF!</definedName>
    <definedName name="PhilVAT7">#REF!</definedName>
    <definedName name="PhilVAT8">#REF!</definedName>
    <definedName name="PHMKTG">#REF!</definedName>
    <definedName name="PHO">#REF!</definedName>
    <definedName name="Phone">#REF!</definedName>
    <definedName name="phu_luc_vua">#REF!</definedName>
    <definedName name="PIC">"Picture 1"</definedName>
    <definedName name="PICK_BMU">[156]Macro!#REF!</definedName>
    <definedName name="PICK_BRAND">[156]Macro!#REF!</definedName>
    <definedName name="PICK_FACIL">[156]Macro!#REF!</definedName>
    <definedName name="PICK_OWN">[156]Macro!#REF!</definedName>
    <definedName name="PICK_REGION">[156]Macro!#REF!</definedName>
    <definedName name="PINAKI_SOM">[61]Ketaki!#REF!</definedName>
    <definedName name="PIPEFITTINGS">[332]List!$A$1:$D$313</definedName>
    <definedName name="PIPPO" localSheetId="5">#REF!</definedName>
    <definedName name="PIPPO" localSheetId="3">#REF!</definedName>
    <definedName name="PIPPO" localSheetId="1">#REF!</definedName>
    <definedName name="PIPPO">#REF!</definedName>
    <definedName name="PIU_pivtbl" localSheetId="5">#REF!</definedName>
    <definedName name="PIU_pivtbl" localSheetId="3">#REF!</definedName>
    <definedName name="PIU_pivtbl" localSheetId="1">#REF!</definedName>
    <definedName name="PIU_pivtbl">#REF!</definedName>
    <definedName name="PJ_RPK" localSheetId="5">#REF!</definedName>
    <definedName name="PJ_RPK" localSheetId="3">#REF!</definedName>
    <definedName name="PJ_RPK" localSheetId="1">#REF!</definedName>
    <definedName name="PJ_RPK">#REF!</definedName>
    <definedName name="pjj_pa">#REF!</definedName>
    <definedName name="PK" localSheetId="0">[43]BUDGET!$BB$99:$CJ$162</definedName>
    <definedName name="PK" localSheetId="4">[43]BUDGET!$BB$99:$CJ$162</definedName>
    <definedName name="PK" localSheetId="6">[43]BUDGET!$BB$99:$CJ$162</definedName>
    <definedName name="PK" localSheetId="5">[44]BUDGET!$BB$99:$CJ$162</definedName>
    <definedName name="PK" localSheetId="3">[43]BUDGET!$BB$99:$CJ$162</definedName>
    <definedName name="PK" localSheetId="1">[43]BUDGET!$BB$99:$CJ$162</definedName>
    <definedName name="PK">[44]BUDGET!$BB$99:$CJ$162</definedName>
    <definedName name="PL" localSheetId="4">#REF!</definedName>
    <definedName name="PL" localSheetId="5">#REF!</definedName>
    <definedName name="PL" localSheetId="3">#REF!</definedName>
    <definedName name="PL" localSheetId="1">#REF!</definedName>
    <definedName name="PL">#REF!</definedName>
    <definedName name="PL_Accounts" localSheetId="4">#REF!</definedName>
    <definedName name="PL_Accounts" localSheetId="5">#REF!</definedName>
    <definedName name="PL_Accounts" localSheetId="3">#REF!</definedName>
    <definedName name="PL_Accounts" localSheetId="1">#REF!</definedName>
    <definedName name="PL_Accounts">#REF!</definedName>
    <definedName name="PL_CF" localSheetId="0">'[340]pack pnl-99'!#REF!</definedName>
    <definedName name="PL_CF" localSheetId="4">'[340]pack pnl-99'!#REF!</definedName>
    <definedName name="PL_CF" localSheetId="6">'[340]pack pnl-99'!#REF!</definedName>
    <definedName name="PL_CF" localSheetId="5">'[341]pack pnl-99'!#REF!</definedName>
    <definedName name="PL_CF" localSheetId="3">'[340]pack pnl-99'!#REF!</definedName>
    <definedName name="PL_CF" localSheetId="1">'[340]pack pnl-99'!#REF!</definedName>
    <definedName name="PL_CF">'[341]pack pnl-99'!#REF!</definedName>
    <definedName name="PL_HDR" localSheetId="4">#REF!</definedName>
    <definedName name="PL_HDR" localSheetId="5">#REF!</definedName>
    <definedName name="PL_HDR" localSheetId="3">#REF!</definedName>
    <definedName name="PL_HDR" localSheetId="1">#REF!</definedName>
    <definedName name="PL_HDR">#REF!</definedName>
    <definedName name="pl1a" localSheetId="4">'[342]BS Schdl-3-Fixed Assets'!#REF!</definedName>
    <definedName name="pl1a" localSheetId="5">'[342]BS Schdl-3-Fixed Assets'!#REF!</definedName>
    <definedName name="pl1a" localSheetId="3">'[342]BS Schdl-3-Fixed Assets'!#REF!</definedName>
    <definedName name="pl1a" localSheetId="1">'[342]BS Schdl-3-Fixed Assets'!#REF!</definedName>
    <definedName name="pl1a">'[342]BS Schdl-3-Fixed Assets'!#REF!</definedName>
    <definedName name="pla" localSheetId="4">#REF!</definedName>
    <definedName name="pla" localSheetId="5">#REF!</definedName>
    <definedName name="pla" localSheetId="3">#REF!</definedName>
    <definedName name="pla" localSheetId="1">#REF!</definedName>
    <definedName name="pla">#REF!</definedName>
    <definedName name="PLACE" localSheetId="5">#REF!</definedName>
    <definedName name="PLACE" localSheetId="3">#REF!</definedName>
    <definedName name="PLACE" localSheetId="1">#REF!</definedName>
    <definedName name="PLACE">#REF!</definedName>
    <definedName name="PLACT" localSheetId="5">#REF!</definedName>
    <definedName name="PLACT" localSheetId="3">#REF!</definedName>
    <definedName name="PLACT" localSheetId="1">#REF!</definedName>
    <definedName name="PLACT">#REF!</definedName>
    <definedName name="plan_rate">#N/A</definedName>
    <definedName name="PlanFixKostenstelle">#REF!</definedName>
    <definedName name="planrate">#N/A</definedName>
    <definedName name="plant">#REF!</definedName>
    <definedName name="PlanTitleCentre">#REF!</definedName>
    <definedName name="PlanTotalKostenstelle">#REF!</definedName>
    <definedName name="PlanVariabelKostenstelle">#REF!</definedName>
    <definedName name="planvsact">#REF!</definedName>
    <definedName name="PlatformCopyRange">#REF!</definedName>
    <definedName name="PlatformSortRange">#REF!</definedName>
    <definedName name="plcf" localSheetId="0">'[340]pack pnl-99'!#REF!</definedName>
    <definedName name="plcf" localSheetId="4">'[340]pack pnl-99'!#REF!</definedName>
    <definedName name="plcf" localSheetId="6">'[340]pack pnl-99'!#REF!</definedName>
    <definedName name="plcf" localSheetId="5">'[341]pack pnl-99'!#REF!</definedName>
    <definedName name="plcf" localSheetId="3">'[340]pack pnl-99'!#REF!</definedName>
    <definedName name="plcf" localSheetId="1">'[340]pack pnl-99'!#REF!</definedName>
    <definedName name="plcf">'[341]pack pnl-99'!#REF!</definedName>
    <definedName name="PLFIN" localSheetId="5">#REF!</definedName>
    <definedName name="PLFIN" localSheetId="3">#REF!</definedName>
    <definedName name="PLFIN" localSheetId="1">#REF!</definedName>
    <definedName name="PLFIN">#REF!</definedName>
    <definedName name="PLPRINT" localSheetId="5">#REF!</definedName>
    <definedName name="PLPRINT" localSheetId="3">#REF!</definedName>
    <definedName name="PLPRINT" localSheetId="1">#REF!</definedName>
    <definedName name="PLPRINT">#REF!</definedName>
    <definedName name="PLPRODUCT" localSheetId="5">#REF!</definedName>
    <definedName name="PLPRODUCT" localSheetId="3">#REF!</definedName>
    <definedName name="PLPRODUCT" localSheetId="1">#REF!</definedName>
    <definedName name="PLPRODUCT">#REF!</definedName>
    <definedName name="PLSALES">#REF!</definedName>
    <definedName name="PLUMS">#REF!</definedName>
    <definedName name="PLW" localSheetId="0">[74]Sheet1!$B$16:$I$66</definedName>
    <definedName name="PLW" localSheetId="4">[74]Sheet1!$B$16:$I$66</definedName>
    <definedName name="PLW" localSheetId="6">[74]Sheet1!$B$16:$I$66</definedName>
    <definedName name="PLW" localSheetId="5">[75]Sheet1!$B$16:$I$66</definedName>
    <definedName name="PLW" localSheetId="3">[74]Sheet1!$B$16:$I$66</definedName>
    <definedName name="PLW" localSheetId="1">[74]Sheet1!$B$16:$I$66</definedName>
    <definedName name="PLW">[75]Sheet1!$B$16:$I$66</definedName>
    <definedName name="PM" localSheetId="5">#REF!</definedName>
    <definedName name="PM" localSheetId="3">#REF!</definedName>
    <definedName name="PM" localSheetId="1">#REF!</definedName>
    <definedName name="PM">#REF!</definedName>
    <definedName name="pmb" localSheetId="5">#REF!</definedName>
    <definedName name="pmb" localSheetId="3">#REF!</definedName>
    <definedName name="pmb" localSheetId="1">#REF!</definedName>
    <definedName name="pmb">#REF!</definedName>
    <definedName name="PMD" localSheetId="5">#REF!</definedName>
    <definedName name="PMD" localSheetId="3">#REF!</definedName>
    <definedName name="PMD" localSheetId="1">#REF!</definedName>
    <definedName name="PMD">#REF!</definedName>
    <definedName name="PMI">#REF!</definedName>
    <definedName name="PMIX">#REF!</definedName>
    <definedName name="PMUMedan">#N/A</definedName>
    <definedName name="PN">#REF!</definedName>
    <definedName name="PN_1">#REF!</definedName>
    <definedName name="PN_2">#REF!</definedName>
    <definedName name="PN_3">#REF!</definedName>
    <definedName name="PN_PA">#REF!</definedName>
    <definedName name="PN_VT">#REF!</definedName>
    <definedName name="PNBH">#REF!</definedName>
    <definedName name="PNCH">#REF!</definedName>
    <definedName name="PNDL">#REF!</definedName>
    <definedName name="PNHP">#REF!</definedName>
    <definedName name="PNHR">#REF!</definedName>
    <definedName name="PNJK">#REF!</definedName>
    <definedName name="pnl">#REF!</definedName>
    <definedName name="PnLHead">[343]Sheet1!$AG$12:$AG$25</definedName>
    <definedName name="PNMP" localSheetId="5">#REF!</definedName>
    <definedName name="PNMP" localSheetId="3">#REF!</definedName>
    <definedName name="PNMP" localSheetId="1">#REF!</definedName>
    <definedName name="PNMP">#REF!</definedName>
    <definedName name="PNNP" localSheetId="5">#REF!</definedName>
    <definedName name="PNNP" localSheetId="3">#REF!</definedName>
    <definedName name="PNNP" localSheetId="1">#REF!</definedName>
    <definedName name="PNNP">#REF!</definedName>
    <definedName name="PNPB" localSheetId="5">#REF!</definedName>
    <definedName name="PNPB" localSheetId="3">#REF!</definedName>
    <definedName name="PNPB" localSheetId="1">#REF!</definedName>
    <definedName name="PNPB">#REF!</definedName>
    <definedName name="PNRJ">#REF!</definedName>
    <definedName name="PNUK">#REF!</definedName>
    <definedName name="PNUP">#REF!</definedName>
    <definedName name="PO" localSheetId="0" hidden="1">{"EE4 Budget years USD",#N/A,TRUE,"Profit and Loss";"EE4 Budget years USD",#N/A,TRUE,"Firm capex";"EE4 Budget years USD",#N/A,TRUE,"Cashflow";"EE4 Budget years USD",#N/A,TRUE,"Balance Sheet"}</definedName>
    <definedName name="PO" localSheetId="4" hidden="1">{"EE4 Budget years USD",#N/A,TRUE,"Profit and Loss";"EE4 Budget years USD",#N/A,TRUE,"Firm capex";"EE4 Budget years USD",#N/A,TRUE,"Cashflow";"EE4 Budget years USD",#N/A,TRUE,"Balance Sheet"}</definedName>
    <definedName name="PO" localSheetId="6" hidden="1">{"EE4 Budget years USD",#N/A,TRUE,"Profit and Loss";"EE4 Budget years USD",#N/A,TRUE,"Firm capex";"EE4 Budget years USD",#N/A,TRUE,"Cashflow";"EE4 Budget years USD",#N/A,TRUE,"Balance Sheet"}</definedName>
    <definedName name="PO" localSheetId="5" hidden="1">{"EE4 Budget years USD",#N/A,TRUE,"Profit and Loss";"EE4 Budget years USD",#N/A,TRUE,"Firm capex";"EE4 Budget years USD",#N/A,TRUE,"Cashflow";"EE4 Budget years USD",#N/A,TRUE,"Balance Sheet"}</definedName>
    <definedName name="PO" localSheetId="3" hidden="1">{"EE4 Budget years USD",#N/A,TRUE,"Profit and Loss";"EE4 Budget years USD",#N/A,TRUE,"Firm capex";"EE4 Budget years USD",#N/A,TRUE,"Cashflow";"EE4 Budget years USD",#N/A,TRUE,"Balance Sheet"}</definedName>
    <definedName name="PO" localSheetId="1" hidden="1">{"EE4 Budget years USD",#N/A,TRUE,"Profit and Loss";"EE4 Budget years USD",#N/A,TRUE,"Firm capex";"EE4 Budget years USD",#N/A,TRUE,"Cashflow";"EE4 Budget years USD",#N/A,TRUE,"Balance Sheet"}</definedName>
    <definedName name="PO" hidden="1">{"EE4 Budget years USD",#N/A,TRUE,"Profit and Loss";"EE4 Budget years USD",#N/A,TRUE,"Firm capex";"EE4 Budget years USD",#N/A,TRUE,"Cashflow";"EE4 Budget years USD",#N/A,TRUE,"Balance Sheet"}</definedName>
    <definedName name="POC">#REF!</definedName>
    <definedName name="POLY">#REF!</definedName>
    <definedName name="PopCache_FA_MASS_ADDITIONS_ASSET_TYPE" localSheetId="0" hidden="1">[344]PopCache!$A$1:$A$4</definedName>
    <definedName name="PopCache_FA_MASS_ADDITIONS_ASSET_TYPE" localSheetId="4" hidden="1">[344]PopCache!$A$1:$A$4</definedName>
    <definedName name="PopCache_FA_MASS_ADDITIONS_ASSET_TYPE" localSheetId="6" hidden="1">[344]PopCache!$A$1:$A$4</definedName>
    <definedName name="PopCache_FA_MASS_ADDITIONS_ASSET_TYPE" localSheetId="5" hidden="1">[345]PopCache!$A$1:$A$4</definedName>
    <definedName name="PopCache_FA_MASS_ADDITIONS_ASSET_TYPE" localSheetId="3" hidden="1">[344]PopCache!$A$1:$A$4</definedName>
    <definedName name="PopCache_FA_MASS_ADDITIONS_ASSET_TYPE" localSheetId="1" hidden="1">[344]PopCache!$A$1:$A$4</definedName>
    <definedName name="PopCache_FA_MASS_ADDITIONS_ASSET_TYPE" hidden="1">[345]PopCache!$A$1:$A$4</definedName>
    <definedName name="PopCache_FA_MASS_ADDITIONS_DEPRECIATE_FLAG" localSheetId="0" hidden="1">[344]PopCache!$B$1:$B$2</definedName>
    <definedName name="PopCache_FA_MASS_ADDITIONS_DEPRECIATE_FLAG" localSheetId="4" hidden="1">[344]PopCache!$B$1:$B$2</definedName>
    <definedName name="PopCache_FA_MASS_ADDITIONS_DEPRECIATE_FLAG" localSheetId="6" hidden="1">[344]PopCache!$B$1:$B$2</definedName>
    <definedName name="PopCache_FA_MASS_ADDITIONS_DEPRECIATE_FLAG" localSheetId="5" hidden="1">[345]PopCache!$B$1:$B$2</definedName>
    <definedName name="PopCache_FA_MASS_ADDITIONS_DEPRECIATE_FLAG" localSheetId="3" hidden="1">[344]PopCache!$B$1:$B$2</definedName>
    <definedName name="PopCache_FA_MASS_ADDITIONS_DEPRECIATE_FLAG" localSheetId="1" hidden="1">[344]PopCache!$B$1:$B$2</definedName>
    <definedName name="PopCache_FA_MASS_ADDITIONS_DEPRECIATE_FLAG" hidden="1">[345]PopCache!$B$1:$B$2</definedName>
    <definedName name="PORR" localSheetId="5">#REF!</definedName>
    <definedName name="PORR" localSheetId="3">#REF!</definedName>
    <definedName name="PORR" localSheetId="1">#REF!</definedName>
    <definedName name="PORR">#REF!</definedName>
    <definedName name="power" localSheetId="5">#REF!</definedName>
    <definedName name="power" localSheetId="3">#REF!</definedName>
    <definedName name="power" localSheetId="1">#REF!</definedName>
    <definedName name="power">#REF!</definedName>
    <definedName name="Power.22" localSheetId="4">#REF!</definedName>
    <definedName name="Power.22" localSheetId="5">#REF!</definedName>
    <definedName name="Power.22" localSheetId="3">#REF!</definedName>
    <definedName name="Power.22" localSheetId="1">#REF!</definedName>
    <definedName name="Power.22">#REF!</definedName>
    <definedName name="POWER_M1" localSheetId="4">#REF!</definedName>
    <definedName name="POWER_M1">#REF!</definedName>
    <definedName name="POWER_M2">#REF!</definedName>
    <definedName name="power02" localSheetId="0">'[1]POWER-DEPT'!#REF!</definedName>
    <definedName name="power02" localSheetId="4">'[1]POWER-DEPT'!#REF!</definedName>
    <definedName name="power02" localSheetId="6">'[1]POWER-DEPT'!#REF!</definedName>
    <definedName name="power02" localSheetId="5">'[2]POWER-DEPT'!#REF!</definedName>
    <definedName name="power02" localSheetId="3">'[1]POWER-DEPT'!#REF!</definedName>
    <definedName name="power02" localSheetId="1">'[1]POWER-DEPT'!#REF!</definedName>
    <definedName name="power02">'[2]POWER-DEPT'!#REF!</definedName>
    <definedName name="POY" localSheetId="4">#REF!</definedName>
    <definedName name="POY" localSheetId="5">#REF!</definedName>
    <definedName name="POY" localSheetId="3">#REF!</definedName>
    <definedName name="POY" localSheetId="1">#REF!</definedName>
    <definedName name="POY">#REF!</definedName>
    <definedName name="POYBE" localSheetId="4">#REF!</definedName>
    <definedName name="POYBE" localSheetId="5">#REF!</definedName>
    <definedName name="POYBE" localSheetId="3">#REF!</definedName>
    <definedName name="POYBE" localSheetId="1">#REF!</definedName>
    <definedName name="POYBE">#REF!</definedName>
    <definedName name="POYBE___0" localSheetId="4">#REF!</definedName>
    <definedName name="POYBE___0" localSheetId="5">#REF!</definedName>
    <definedName name="POYBE___0" localSheetId="3">#REF!</definedName>
    <definedName name="POYBE___0" localSheetId="1">#REF!</definedName>
    <definedName name="POYBE___0">#REF!</definedName>
    <definedName name="pp" localSheetId="0" hidden="1">{#N/A,#N/A,FALSE,"COMICRO";#N/A,#N/A,FALSE,"BALSCH";#N/A,#N/A,FALSE,"GLASS";#N/A,#N/A,FALSE,"DEPRE";#N/A,#N/A,FALSE,"A&amp;MCUR";#N/A,#N/A,FALSE,"AGEANAlysis";#N/A,#N/A,FALSE,"CHECKS";#N/A,#N/A,FALSE,"CHECKS"}</definedName>
    <definedName name="pp" localSheetId="4" hidden="1">{#N/A,#N/A,FALSE,"COMICRO";#N/A,#N/A,FALSE,"BALSCH";#N/A,#N/A,FALSE,"GLASS";#N/A,#N/A,FALSE,"DEPRE";#N/A,#N/A,FALSE,"A&amp;MCUR";#N/A,#N/A,FALSE,"AGEANAlysis";#N/A,#N/A,FALSE,"CHECKS";#N/A,#N/A,FALSE,"CHECKS"}</definedName>
    <definedName name="pp" localSheetId="6" hidden="1">{#N/A,#N/A,FALSE,"COMICRO";#N/A,#N/A,FALSE,"BALSCH";#N/A,#N/A,FALSE,"GLASS";#N/A,#N/A,FALSE,"DEPRE";#N/A,#N/A,FALSE,"A&amp;MCUR";#N/A,#N/A,FALSE,"AGEANAlysis";#N/A,#N/A,FALSE,"CHECKS";#N/A,#N/A,FALSE,"CHECKS"}</definedName>
    <definedName name="pp" localSheetId="5" hidden="1">{#N/A,#N/A,FALSE,"COMICRO";#N/A,#N/A,FALSE,"BALSCH";#N/A,#N/A,FALSE,"GLASS";#N/A,#N/A,FALSE,"DEPRE";#N/A,#N/A,FALSE,"A&amp;MCUR";#N/A,#N/A,FALSE,"AGEANAlysis";#N/A,#N/A,FALSE,"CHECKS";#N/A,#N/A,FALSE,"CHECKS"}</definedName>
    <definedName name="pp" localSheetId="3" hidden="1">{#N/A,#N/A,FALSE,"COMICRO";#N/A,#N/A,FALSE,"BALSCH";#N/A,#N/A,FALSE,"GLASS";#N/A,#N/A,FALSE,"DEPRE";#N/A,#N/A,FALSE,"A&amp;MCUR";#N/A,#N/A,FALSE,"AGEANAlysis";#N/A,#N/A,FALSE,"CHECKS";#N/A,#N/A,FALSE,"CHECKS"}</definedName>
    <definedName name="pp" localSheetId="1" hidden="1">{#N/A,#N/A,FALSE,"COMICRO";#N/A,#N/A,FALSE,"BALSCH";#N/A,#N/A,FALSE,"GLASS";#N/A,#N/A,FALSE,"DEPRE";#N/A,#N/A,FALSE,"A&amp;MCUR";#N/A,#N/A,FALSE,"AGEANAlysis";#N/A,#N/A,FALSE,"CHECKS";#N/A,#N/A,FALSE,"CHECKS"}</definedName>
    <definedName name="pp" hidden="1">{#N/A,#N/A,FALSE,"COMICRO";#N/A,#N/A,FALSE,"BALSCH";#N/A,#N/A,FALSE,"GLASS";#N/A,#N/A,FALSE,"DEPRE";#N/A,#N/A,FALSE,"A&amp;MCUR";#N/A,#N/A,FALSE,"AGEANAlysis";#N/A,#N/A,FALSE,"CHECKS";#N/A,#N/A,FALSE,"CHECKS"}</definedName>
    <definedName name="PPCatNQ2">[184]Parameter!$J$4</definedName>
    <definedName name="PPCatQ2">[184]Parameter!$D$4</definedName>
    <definedName name="ppiqpoidjjdn">'[306]Saurabh''s Entries'!$H$35</definedName>
    <definedName name="PPMIX" localSheetId="5">#REF!</definedName>
    <definedName name="PPMIX" localSheetId="3">#REF!</definedName>
    <definedName name="PPMIX" localSheetId="1">#REF!</definedName>
    <definedName name="PPMIX">#REF!</definedName>
    <definedName name="ppp" localSheetId="0" hidden="1">{#N/A,#N/A,FALSE,"Staffnos &amp; cost"}</definedName>
    <definedName name="ppp" localSheetId="4" hidden="1">{#N/A,#N/A,FALSE,"Staffnos &amp; cost"}</definedName>
    <definedName name="ppp" localSheetId="6" hidden="1">{#N/A,#N/A,FALSE,"Staffnos &amp; cost"}</definedName>
    <definedName name="ppp" localSheetId="5" hidden="1">{#N/A,#N/A,FALSE,"Staffnos &amp; cost"}</definedName>
    <definedName name="ppp" localSheetId="3" hidden="1">{#N/A,#N/A,FALSE,"Staffnos &amp; cost"}</definedName>
    <definedName name="ppp" localSheetId="1" hidden="1">{#N/A,#N/A,FALSE,"Staffnos &amp; cost"}</definedName>
    <definedName name="ppp" hidden="1">{#N/A,#N/A,FALSE,"Staffnos &amp; cost"}</definedName>
    <definedName name="PPQtrNQ2">[184]Parameter!$K$4</definedName>
    <definedName name="PPurchase0699" localSheetId="5">#REF!</definedName>
    <definedName name="PPurchase0699" localSheetId="3">#REF!</definedName>
    <definedName name="PPurchase0699" localSheetId="1">#REF!</definedName>
    <definedName name="PPurchase0699">#REF!</definedName>
    <definedName name="pqtd" localSheetId="0">[346]OPSummary!$C$4</definedName>
    <definedName name="pqtd" localSheetId="4">[346]OPSummary!$C$4</definedName>
    <definedName name="pqtd" localSheetId="6">[346]OPSummary!$C$4</definedName>
    <definedName name="pqtd" localSheetId="5">[347]OPSummary!$C$4</definedName>
    <definedName name="pqtd" localSheetId="3">[346]OPSummary!$C$4</definedName>
    <definedName name="pqtd" localSheetId="1">[346]OPSummary!$C$4</definedName>
    <definedName name="pqtd">[347]OPSummary!$C$4</definedName>
    <definedName name="pr">[266]P!#REF!</definedName>
    <definedName name="prakash" localSheetId="0" hidden="1">{#N/A,#N/A,FALSE,"COMICRO";#N/A,#N/A,FALSE,"BALSCH";#N/A,#N/A,FALSE,"GLASS";#N/A,#N/A,FALSE,"DEPRE";#N/A,#N/A,FALSE,"A&amp;MCUR";#N/A,#N/A,FALSE,"AGEANAlysis";#N/A,#N/A,FALSE,"CHECKS";#N/A,#N/A,FALSE,"CHECKS"}</definedName>
    <definedName name="prakash" localSheetId="4" hidden="1">{#N/A,#N/A,FALSE,"COMICRO";#N/A,#N/A,FALSE,"BALSCH";#N/A,#N/A,FALSE,"GLASS";#N/A,#N/A,FALSE,"DEPRE";#N/A,#N/A,FALSE,"A&amp;MCUR";#N/A,#N/A,FALSE,"AGEANAlysis";#N/A,#N/A,FALSE,"CHECKS";#N/A,#N/A,FALSE,"CHECKS"}</definedName>
    <definedName name="prakash" localSheetId="6" hidden="1">{#N/A,#N/A,FALSE,"COMICRO";#N/A,#N/A,FALSE,"BALSCH";#N/A,#N/A,FALSE,"GLASS";#N/A,#N/A,FALSE,"DEPRE";#N/A,#N/A,FALSE,"A&amp;MCUR";#N/A,#N/A,FALSE,"AGEANAlysis";#N/A,#N/A,FALSE,"CHECKS";#N/A,#N/A,FALSE,"CHECKS"}</definedName>
    <definedName name="prakash" localSheetId="5" hidden="1">{#N/A,#N/A,FALSE,"COMICRO";#N/A,#N/A,FALSE,"BALSCH";#N/A,#N/A,FALSE,"GLASS";#N/A,#N/A,FALSE,"DEPRE";#N/A,#N/A,FALSE,"A&amp;MCUR";#N/A,#N/A,FALSE,"AGEANAlysis";#N/A,#N/A,FALSE,"CHECKS";#N/A,#N/A,FALSE,"CHECKS"}</definedName>
    <definedName name="prakash" localSheetId="3" hidden="1">{#N/A,#N/A,FALSE,"COMICRO";#N/A,#N/A,FALSE,"BALSCH";#N/A,#N/A,FALSE,"GLASS";#N/A,#N/A,FALSE,"DEPRE";#N/A,#N/A,FALSE,"A&amp;MCUR";#N/A,#N/A,FALSE,"AGEANAlysis";#N/A,#N/A,FALSE,"CHECKS";#N/A,#N/A,FALSE,"CHECKS"}</definedName>
    <definedName name="prakash" localSheetId="1" hidden="1">{#N/A,#N/A,FALSE,"COMICRO";#N/A,#N/A,FALSE,"BALSCH";#N/A,#N/A,FALSE,"GLASS";#N/A,#N/A,FALSE,"DEPRE";#N/A,#N/A,FALSE,"A&amp;MCUR";#N/A,#N/A,FALSE,"AGEANAlysis";#N/A,#N/A,FALSE,"CHECKS";#N/A,#N/A,FALSE,"CHECKS"}</definedName>
    <definedName name="prakash" hidden="1">{#N/A,#N/A,FALSE,"COMICRO";#N/A,#N/A,FALSE,"BALSCH";#N/A,#N/A,FALSE,"GLASS";#N/A,#N/A,FALSE,"DEPRE";#N/A,#N/A,FALSE,"A&amp;MCUR";#N/A,#N/A,FALSE,"AGEANAlysis";#N/A,#N/A,FALSE,"CHECKS";#N/A,#N/A,FALSE,"CHECKS"}</definedName>
    <definedName name="PRANGE">#N/A</definedName>
    <definedName name="Praveen" localSheetId="0"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Praveen" localSheetId="4"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Praveen" localSheetId="6"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Praveen" localSheetId="5"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Praveen" localSheetId="3"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Praveen" localSheetId="1"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Praveen"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prd">[348]Mapping!$C$1:$E$263</definedName>
    <definedName name="PRDN" localSheetId="5">#REF!</definedName>
    <definedName name="PRDN" localSheetId="3">#REF!</definedName>
    <definedName name="PRDN" localSheetId="1">#REF!</definedName>
    <definedName name="PRDN">#REF!</definedName>
    <definedName name="PRDump" localSheetId="5">#REF!</definedName>
    <definedName name="PRDump" localSheetId="3">#REF!</definedName>
    <definedName name="PRDump" localSheetId="1">#REF!</definedName>
    <definedName name="PRDump">#REF!</definedName>
    <definedName name="preisfaktor" localSheetId="5">#REF!</definedName>
    <definedName name="preisfaktor" localSheetId="3">#REF!</definedName>
    <definedName name="preisfaktor" localSheetId="1">#REF!</definedName>
    <definedName name="preisfaktor">#REF!</definedName>
    <definedName name="premiere">#REF!</definedName>
    <definedName name="premises">#REF!</definedName>
    <definedName name="PREOPS">#REF!</definedName>
    <definedName name="PREPAID_OTHER">#N/A</definedName>
    <definedName name="PrepType">#REF!</definedName>
    <definedName name="PREV_SCEN">[156]Macro!#REF!</definedName>
    <definedName name="prew" localSheetId="0" hidden="1">{"P&amp;L - profit &amp; loss",#N/A,TRUE,"P&amp;L";"P&amp;L - Profit &amp; loss 1",#N/A,TRUE,"P&amp;L"}</definedName>
    <definedName name="prew" localSheetId="4" hidden="1">{"P&amp;L - profit &amp; loss",#N/A,TRUE,"P&amp;L";"P&amp;L - Profit &amp; loss 1",#N/A,TRUE,"P&amp;L"}</definedName>
    <definedName name="prew" localSheetId="6" hidden="1">{"P&amp;L - profit &amp; loss",#N/A,TRUE,"P&amp;L";"P&amp;L - Profit &amp; loss 1",#N/A,TRUE,"P&amp;L"}</definedName>
    <definedName name="prew" localSheetId="5" hidden="1">{"P&amp;L - profit &amp; loss",#N/A,TRUE,"P&amp;L";"P&amp;L - Profit &amp; loss 1",#N/A,TRUE,"P&amp;L"}</definedName>
    <definedName name="prew" localSheetId="3" hidden="1">{"P&amp;L - profit &amp; loss",#N/A,TRUE,"P&amp;L";"P&amp;L - Profit &amp; loss 1",#N/A,TRUE,"P&amp;L"}</definedName>
    <definedName name="prew" localSheetId="1" hidden="1">{"P&amp;L - profit &amp; loss",#N/A,TRUE,"P&amp;L";"P&amp;L - Profit &amp; loss 1",#N/A,TRUE,"P&amp;L"}</definedName>
    <definedName name="prew" hidden="1">{"P&amp;L - profit &amp; loss",#N/A,TRUE,"P&amp;L";"P&amp;L - Profit &amp; loss 1",#N/A,TRUE,"P&amp;L"}</definedName>
    <definedName name="PRI_CHOICES">[156]Macro!#REF!</definedName>
    <definedName name="PRICE" localSheetId="5">#REF!</definedName>
    <definedName name="PRICE" localSheetId="3">#REF!</definedName>
    <definedName name="PRICE" localSheetId="1">#REF!</definedName>
    <definedName name="PRICE">#REF!</definedName>
    <definedName name="Price_Act">#N/A</definedName>
    <definedName name="Price_Est">#N/A</definedName>
    <definedName name="PRICE07" localSheetId="0">[195]COST!$C$7</definedName>
    <definedName name="PRICE07" localSheetId="4">[195]COST!$C$7</definedName>
    <definedName name="PRICE07" localSheetId="6">[195]COST!$C$7</definedName>
    <definedName name="PRICE07" localSheetId="5">[196]COST!$C$7</definedName>
    <definedName name="PRICE07" localSheetId="3">[195]COST!$C$7</definedName>
    <definedName name="PRICE07" localSheetId="1">[195]COST!$C$7</definedName>
    <definedName name="PRICE07">[196]COST!$C$7</definedName>
    <definedName name="PRICE1" localSheetId="5">#REF!</definedName>
    <definedName name="PRICE1" localSheetId="3">#REF!</definedName>
    <definedName name="PRICE1" localSheetId="1">#REF!</definedName>
    <definedName name="PRICE1">#REF!</definedName>
    <definedName name="PRICE10" localSheetId="0">[195]COST!$C$8</definedName>
    <definedName name="PRICE10" localSheetId="4">[195]COST!$C$8</definedName>
    <definedName name="PRICE10" localSheetId="6">[195]COST!$C$8</definedName>
    <definedName name="PRICE10" localSheetId="5">[196]COST!$C$8</definedName>
    <definedName name="PRICE10" localSheetId="3">[195]COST!$C$8</definedName>
    <definedName name="PRICE10" localSheetId="1">[195]COST!$C$8</definedName>
    <definedName name="PRICE10">[196]COST!$C$8</definedName>
    <definedName name="PRICECHNG" localSheetId="5">#REF!</definedName>
    <definedName name="PRICECHNG" localSheetId="3">#REF!</definedName>
    <definedName name="PRICECHNG" localSheetId="1">#REF!</definedName>
    <definedName name="PRICECHNG">#REF!</definedName>
    <definedName name="pricecomp" localSheetId="5">#REF!</definedName>
    <definedName name="pricecomp" localSheetId="3">#REF!</definedName>
    <definedName name="pricecomp" localSheetId="1">#REF!</definedName>
    <definedName name="pricecomp">#REF!</definedName>
    <definedName name="pricetable">[349]pricetable!$A$7:$M$292</definedName>
    <definedName name="Pricing" localSheetId="5">#REF!</definedName>
    <definedName name="Pricing" localSheetId="3">#REF!</definedName>
    <definedName name="Pricing" localSheetId="1">#REF!</definedName>
    <definedName name="Pricing">#REF!</definedName>
    <definedName name="Princ" localSheetId="5">#REF!</definedName>
    <definedName name="Princ" localSheetId="3">#REF!</definedName>
    <definedName name="Princ" localSheetId="1">#REF!</definedName>
    <definedName name="Princ">#REF!</definedName>
    <definedName name="PRINT" localSheetId="5">#REF!</definedName>
    <definedName name="PRINT" localSheetId="3">#REF!</definedName>
    <definedName name="PRINT" localSheetId="1">#REF!</definedName>
    <definedName name="PRINT">#REF!</definedName>
    <definedName name="PRINT_26">#N/A</definedName>
    <definedName name="_xlnm.Print_Area">#REF!</definedName>
    <definedName name="Print_Area_b">#REF!</definedName>
    <definedName name="Print_Area_MI">#REF!</definedName>
    <definedName name="Print_Area_Reset">#N/A</definedName>
    <definedName name="Print_Area01">#REF!</definedName>
    <definedName name="Print_Area02">#REF!</definedName>
    <definedName name="Print_Area1">#REF!</definedName>
    <definedName name="Print_Area2">#REF!</definedName>
    <definedName name="_xlnm.Print_Titles">#REF!</definedName>
    <definedName name="PRINT_TITLES_MI">#REF!</definedName>
    <definedName name="Print_Titles1">#N/A</definedName>
    <definedName name="PRINT1" localSheetId="0">[195]!PRINT1</definedName>
    <definedName name="PRINT1" localSheetId="4">[195]!PRINT1</definedName>
    <definedName name="PRINT1" localSheetId="6">[195]!PRINT1</definedName>
    <definedName name="PRINT1" localSheetId="5">[196]!PRINT1</definedName>
    <definedName name="PRINT1" localSheetId="3">[195]!PRINT1</definedName>
    <definedName name="PRINT1" localSheetId="1">[195]!PRINT1</definedName>
    <definedName name="PRINT1">[196]!PRINT1</definedName>
    <definedName name="PRINT10">#N/A</definedName>
    <definedName name="PRINT11">#N/A</definedName>
    <definedName name="PRINT12">#N/A</definedName>
    <definedName name="PRINT13">#N/A</definedName>
    <definedName name="PRINT14">#N/A</definedName>
    <definedName name="PRINT15">#N/A</definedName>
    <definedName name="PRINT16">#N/A</definedName>
    <definedName name="PRINT17">#N/A</definedName>
    <definedName name="PRINT18">#N/A</definedName>
    <definedName name="PRINT19">#N/A</definedName>
    <definedName name="PRINT2">#N/A</definedName>
    <definedName name="PRINT20">#N/A</definedName>
    <definedName name="PRINT21">#N/A</definedName>
    <definedName name="PRINT22">#N/A</definedName>
    <definedName name="PRINT23">#N/A</definedName>
    <definedName name="PRINT24">#N/A</definedName>
    <definedName name="PRINT25">#N/A</definedName>
    <definedName name="PRINT26">#N/A</definedName>
    <definedName name="PRINT27">#N/A</definedName>
    <definedName name="PRINT28">#N/A</definedName>
    <definedName name="PRINT3">#N/A</definedName>
    <definedName name="PRINT4">#N/A</definedName>
    <definedName name="PRINT5">#N/A</definedName>
    <definedName name="PRINT6">#N/A</definedName>
    <definedName name="PRINT7">#N/A</definedName>
    <definedName name="PRINT8">#N/A</definedName>
    <definedName name="PRINT9">#N/A</definedName>
    <definedName name="PRINTA" localSheetId="4">#REF!</definedName>
    <definedName name="PRINTA" localSheetId="5">#REF!</definedName>
    <definedName name="PRINTA" localSheetId="3">#REF!</definedName>
    <definedName name="PRINTA" localSheetId="1">#REF!</definedName>
    <definedName name="PRINTA">#REF!</definedName>
    <definedName name="PrintAll">[350]!PrintAll</definedName>
    <definedName name="PRINTB" localSheetId="5">#REF!</definedName>
    <definedName name="PRINTB" localSheetId="3">#REF!</definedName>
    <definedName name="PRINTB" localSheetId="1">#REF!</definedName>
    <definedName name="PRINTB">#REF!</definedName>
    <definedName name="PRINTC" localSheetId="5">#REF!</definedName>
    <definedName name="PRINTC" localSheetId="3">#REF!</definedName>
    <definedName name="PRINTC" localSheetId="1">#REF!</definedName>
    <definedName name="PRINTC">#REF!</definedName>
    <definedName name="PrintClass" localSheetId="5">#REF!</definedName>
    <definedName name="PrintClass" localSheetId="3">#REF!</definedName>
    <definedName name="PrintClass" localSheetId="1">#REF!</definedName>
    <definedName name="PrintClass">#REF!</definedName>
    <definedName name="PRINTER" localSheetId="5">[156]Macro!#REF!</definedName>
    <definedName name="PRINTER" localSheetId="3">[156]Macro!#REF!</definedName>
    <definedName name="PRINTER" localSheetId="1">[156]Macro!#REF!</definedName>
    <definedName name="PRINTER">[156]Macro!#REF!</definedName>
    <definedName name="PRINTER1" localSheetId="5">[156]Macro!#REF!</definedName>
    <definedName name="PRINTER1" localSheetId="3">[156]Macro!#REF!</definedName>
    <definedName name="PRINTER1" localSheetId="1">[156]Macro!#REF!</definedName>
    <definedName name="PRINTER1">[156]Macro!#REF!</definedName>
    <definedName name="PrintFormat" localSheetId="5">'[224]Scope of supply'!#REF!</definedName>
    <definedName name="PrintFormat" localSheetId="3">'[224]Scope of supply'!#REF!</definedName>
    <definedName name="PrintFormat" localSheetId="1">'[224]Scope of supply'!#REF!</definedName>
    <definedName name="PrintFormat">'[224]Scope of supply'!#REF!</definedName>
    <definedName name="PRINTING_MATTER" localSheetId="5">#REF!</definedName>
    <definedName name="PRINTING_MATTER" localSheetId="3">#REF!</definedName>
    <definedName name="PRINTING_MATTER" localSheetId="1">#REF!</definedName>
    <definedName name="PRINTING_MATTER">#REF!</definedName>
    <definedName name="PrintMacro">'[5]Other notes'!$A$1</definedName>
    <definedName name="PRINTMENU">[156]Macro!#REF!</definedName>
    <definedName name="PRINTSET">[156]Macro!#REF!</definedName>
    <definedName name="PriorMonth2" localSheetId="0" hidden="1">{#N/A,#N/A,FALSE,"Income Branch ONLY"}</definedName>
    <definedName name="PriorMonth2" localSheetId="4" hidden="1">{#N/A,#N/A,FALSE,"Income Branch ONLY"}</definedName>
    <definedName name="PriorMonth2" localSheetId="6" hidden="1">{#N/A,#N/A,FALSE,"Income Branch ONLY"}</definedName>
    <definedName name="PriorMonth2" localSheetId="5" hidden="1">{#N/A,#N/A,FALSE,"Income Branch ONLY"}</definedName>
    <definedName name="PriorMonth2" localSheetId="3" hidden="1">{#N/A,#N/A,FALSE,"Income Branch ONLY"}</definedName>
    <definedName name="PriorMonth2" localSheetId="1" hidden="1">{#N/A,#N/A,FALSE,"Income Branch ONLY"}</definedName>
    <definedName name="PriorMonth2" hidden="1">{#N/A,#N/A,FALSE,"Income Branch ONLY"}</definedName>
    <definedName name="PrnClass">#REF!</definedName>
    <definedName name="prod_des">#REF!</definedName>
    <definedName name="Prod_tbl">#REF!</definedName>
    <definedName name="prodDW">#REF!</definedName>
    <definedName name="ProdForm" hidden="1">#REF!</definedName>
    <definedName name="prodndty">#REF!</definedName>
    <definedName name="prodnspun">#REF!</definedName>
    <definedName name="Product" hidden="1">#REF!</definedName>
    <definedName name="PRODUCTION">#REF!</definedName>
    <definedName name="productwise">#REF!</definedName>
    <definedName name="productwise3">#REF!</definedName>
    <definedName name="productwiseõ">#REF!</definedName>
    <definedName name="productwiseø">#REF!</definedName>
    <definedName name="PROF">[154]PARTS!#REF!</definedName>
    <definedName name="PROF_TAX" localSheetId="5">#REF!</definedName>
    <definedName name="PROF_TAX" localSheetId="3">#REF!</definedName>
    <definedName name="PROF_TAX" localSheetId="1">#REF!</definedName>
    <definedName name="PROF_TAX">#REF!</definedName>
    <definedName name="Profit" localSheetId="5">#REF!</definedName>
    <definedName name="Profit" localSheetId="3">#REF!</definedName>
    <definedName name="Profit" localSheetId="1">#REF!</definedName>
    <definedName name="Profit">#REF!</definedName>
    <definedName name="Profit\Loss" localSheetId="4">#REF!</definedName>
    <definedName name="Profit\Loss" localSheetId="5">#REF!</definedName>
    <definedName name="Profit\Loss" localSheetId="3">#REF!</definedName>
    <definedName name="Profit\Loss" localSheetId="1">#REF!</definedName>
    <definedName name="Profit\Loss">#REF!</definedName>
    <definedName name="Profit___loss_account" localSheetId="4">#REF!</definedName>
    <definedName name="Profit___loss_account">#REF!</definedName>
    <definedName name="PROFIT_c">#REF!</definedName>
    <definedName name="profit_center">[267]header!$D$3</definedName>
    <definedName name="PROFIT_L" localSheetId="5">#REF!</definedName>
    <definedName name="PROFIT_L" localSheetId="3">#REF!</definedName>
    <definedName name="PROFIT_L" localSheetId="1">#REF!</definedName>
    <definedName name="PROFIT_L">#REF!</definedName>
    <definedName name="Profit_Loss" localSheetId="5">#REF!</definedName>
    <definedName name="Profit_Loss" localSheetId="3">#REF!</definedName>
    <definedName name="Profit_Loss" localSheetId="1">#REF!</definedName>
    <definedName name="Profit_Loss">#REF!</definedName>
    <definedName name="PROFIT_PLAN" localSheetId="5">#REF!</definedName>
    <definedName name="PROFIT_PLAN" localSheetId="3">#REF!</definedName>
    <definedName name="PROFIT_PLAN" localSheetId="1">#REF!</definedName>
    <definedName name="PROFIT_PLAN">#REF!</definedName>
    <definedName name="PROFIT_PLAN_C">#REF!</definedName>
    <definedName name="PROFIT_PLAN_L">#REF!</definedName>
    <definedName name="PROFIT_PLAN_P">#REF!</definedName>
    <definedName name="profitloss">#REF!</definedName>
    <definedName name="Profm_list">#REF!</definedName>
    <definedName name="prohr" localSheetId="0" hidden="1">{#N/A,#N/A,FALSE,"Staffnos &amp; cost"}</definedName>
    <definedName name="prohr" localSheetId="4" hidden="1">{#N/A,#N/A,FALSE,"Staffnos &amp; cost"}</definedName>
    <definedName name="prohr" localSheetId="6" hidden="1">{#N/A,#N/A,FALSE,"Staffnos &amp; cost"}</definedName>
    <definedName name="prohr" localSheetId="5" hidden="1">{#N/A,#N/A,FALSE,"Staffnos &amp; cost"}</definedName>
    <definedName name="prohr" localSheetId="3" hidden="1">{#N/A,#N/A,FALSE,"Staffnos &amp; cost"}</definedName>
    <definedName name="prohr" localSheetId="1" hidden="1">{#N/A,#N/A,FALSE,"Staffnos &amp; cost"}</definedName>
    <definedName name="prohr" hidden="1">{#N/A,#N/A,FALSE,"Staffnos &amp; cost"}</definedName>
    <definedName name="PROJ">[156]Macro!#REF!</definedName>
    <definedName name="PROJECT">[156]Macro!#REF!</definedName>
    <definedName name="PROJECT_COST" localSheetId="5">#REF!</definedName>
    <definedName name="PROJECT_COST" localSheetId="3">#REF!</definedName>
    <definedName name="PROJECT_COST" localSheetId="1">#REF!</definedName>
    <definedName name="PROJECT_COST">#REF!</definedName>
    <definedName name="Projections" localSheetId="5">#REF!</definedName>
    <definedName name="Projections" localSheetId="3">#REF!</definedName>
    <definedName name="Projections" localSheetId="1">#REF!</definedName>
    <definedName name="Projections">#REF!</definedName>
    <definedName name="PROJECTS" localSheetId="5">#REF!</definedName>
    <definedName name="PROJECTS" localSheetId="3">#REF!</definedName>
    <definedName name="PROJECTS" localSheetId="1">#REF!</definedName>
    <definedName name="PROJECTS">#REF!</definedName>
    <definedName name="PROPOSAL">#REF!</definedName>
    <definedName name="protech_II">#REF!</definedName>
    <definedName name="Prov" localSheetId="0">[351]PointNo.5!#REF!</definedName>
    <definedName name="Prov" localSheetId="4">[351]PointNo.5!#REF!</definedName>
    <definedName name="Prov" localSheetId="6">[351]PointNo.5!#REF!</definedName>
    <definedName name="Prov" localSheetId="5">[352]PointNo.5!#REF!</definedName>
    <definedName name="Prov" localSheetId="3">[351]PointNo.5!#REF!</definedName>
    <definedName name="Prov" localSheetId="1">[351]PointNo.5!#REF!</definedName>
    <definedName name="Prov">[352]PointNo.5!#REF!</definedName>
    <definedName name="prov.forinc.taxes" localSheetId="5">#REF!</definedName>
    <definedName name="prov.forinc.taxes" localSheetId="3">#REF!</definedName>
    <definedName name="prov.forinc.taxes" localSheetId="1">#REF!</definedName>
    <definedName name="prov.forinc.taxes">#REF!</definedName>
    <definedName name="Provision" localSheetId="0" hidden="1">{#N/A,#N/A,FALSE,"Staffnos &amp; cost"}</definedName>
    <definedName name="Provision" localSheetId="4" hidden="1">{#N/A,#N/A,FALSE,"Staffnos &amp; cost"}</definedName>
    <definedName name="Provision" localSheetId="6" hidden="1">{#N/A,#N/A,FALSE,"Staffnos &amp; cost"}</definedName>
    <definedName name="Provision" localSheetId="5" hidden="1">{#N/A,#N/A,FALSE,"Staffnos &amp; cost"}</definedName>
    <definedName name="Provision" localSheetId="3" hidden="1">{#N/A,#N/A,FALSE,"Staffnos &amp; cost"}</definedName>
    <definedName name="Provision" localSheetId="1" hidden="1">{#N/A,#N/A,FALSE,"Staffnos &amp; cost"}</definedName>
    <definedName name="Provision" hidden="1">{#N/A,#N/A,FALSE,"Staffnos &amp; cost"}</definedName>
    <definedName name="Provision2" localSheetId="0" hidden="1">{"plansummary",#N/A,FALSE,"PlanSummary";"sales",#N/A,FALSE,"Sales Rec";"productivity",#N/A,FALSE,"Productivity Rec";"capitalspending",#N/A,FALSE,"Capital Spending"}</definedName>
    <definedName name="Provision2" localSheetId="4" hidden="1">{"plansummary",#N/A,FALSE,"PlanSummary";"sales",#N/A,FALSE,"Sales Rec";"productivity",#N/A,FALSE,"Productivity Rec";"capitalspending",#N/A,FALSE,"Capital Spending"}</definedName>
    <definedName name="Provision2" localSheetId="6" hidden="1">{"plansummary",#N/A,FALSE,"PlanSummary";"sales",#N/A,FALSE,"Sales Rec";"productivity",#N/A,FALSE,"Productivity Rec";"capitalspending",#N/A,FALSE,"Capital Spending"}</definedName>
    <definedName name="Provision2" localSheetId="5" hidden="1">{"plansummary",#N/A,FALSE,"PlanSummary";"sales",#N/A,FALSE,"Sales Rec";"productivity",#N/A,FALSE,"Productivity Rec";"capitalspending",#N/A,FALSE,"Capital Spending"}</definedName>
    <definedName name="Provision2" localSheetId="3" hidden="1">{"plansummary",#N/A,FALSE,"PlanSummary";"sales",#N/A,FALSE,"Sales Rec";"productivity",#N/A,FALSE,"Productivity Rec";"capitalspending",#N/A,FALSE,"Capital Spending"}</definedName>
    <definedName name="Provision2" localSheetId="1" hidden="1">{"plansummary",#N/A,FALSE,"PlanSummary";"sales",#N/A,FALSE,"Sales Rec";"productivity",#N/A,FALSE,"Productivity Rec";"capitalspending",#N/A,FALSE,"Capital Spending"}</definedName>
    <definedName name="Provision2" hidden="1">{"plansummary",#N/A,FALSE,"PlanSummary";"sales",#N/A,FALSE,"Sales Rec";"productivity",#N/A,FALSE,"Productivity Rec";"capitalspending",#N/A,FALSE,"Capital Spending"}</definedName>
    <definedName name="Proz_Sal_est">#N/A</definedName>
    <definedName name="Proz_Sal_plan">#N/A</definedName>
    <definedName name="PS">#REF!</definedName>
    <definedName name="PSF">#REF!</definedName>
    <definedName name="PSF___0">#REF!</definedName>
    <definedName name="PSHP">#REF!</definedName>
    <definedName name="PSKN">#REF!</definedName>
    <definedName name="PSKR">#REF!</definedName>
    <definedName name="pss" localSheetId="0" hidden="1">{#N/A,#N/A,FALSE,"COMICRO";#N/A,#N/A,FALSE,"BALSCH";#N/A,#N/A,FALSE,"GLASS";#N/A,#N/A,FALSE,"DEPRE";#N/A,#N/A,FALSE,"A&amp;MCUR";#N/A,#N/A,FALSE,"AGEANAlysis";#N/A,#N/A,FALSE,"CHECKS";#N/A,#N/A,FALSE,"CHECKS"}</definedName>
    <definedName name="pss" localSheetId="4" hidden="1">{#N/A,#N/A,FALSE,"COMICRO";#N/A,#N/A,FALSE,"BALSCH";#N/A,#N/A,FALSE,"GLASS";#N/A,#N/A,FALSE,"DEPRE";#N/A,#N/A,FALSE,"A&amp;MCUR";#N/A,#N/A,FALSE,"AGEANAlysis";#N/A,#N/A,FALSE,"CHECKS";#N/A,#N/A,FALSE,"CHECKS"}</definedName>
    <definedName name="pss" localSheetId="6" hidden="1">{#N/A,#N/A,FALSE,"COMICRO";#N/A,#N/A,FALSE,"BALSCH";#N/A,#N/A,FALSE,"GLASS";#N/A,#N/A,FALSE,"DEPRE";#N/A,#N/A,FALSE,"A&amp;MCUR";#N/A,#N/A,FALSE,"AGEANAlysis";#N/A,#N/A,FALSE,"CHECKS";#N/A,#N/A,FALSE,"CHECKS"}</definedName>
    <definedName name="pss" localSheetId="5" hidden="1">{#N/A,#N/A,FALSE,"COMICRO";#N/A,#N/A,FALSE,"BALSCH";#N/A,#N/A,FALSE,"GLASS";#N/A,#N/A,FALSE,"DEPRE";#N/A,#N/A,FALSE,"A&amp;MCUR";#N/A,#N/A,FALSE,"AGEANAlysis";#N/A,#N/A,FALSE,"CHECKS";#N/A,#N/A,FALSE,"CHECKS"}</definedName>
    <definedName name="pss" localSheetId="3" hidden="1">{#N/A,#N/A,FALSE,"COMICRO";#N/A,#N/A,FALSE,"BALSCH";#N/A,#N/A,FALSE,"GLASS";#N/A,#N/A,FALSE,"DEPRE";#N/A,#N/A,FALSE,"A&amp;MCUR";#N/A,#N/A,FALSE,"AGEANAlysis";#N/A,#N/A,FALSE,"CHECKS";#N/A,#N/A,FALSE,"CHECKS"}</definedName>
    <definedName name="pss" localSheetId="1" hidden="1">{#N/A,#N/A,FALSE,"COMICRO";#N/A,#N/A,FALSE,"BALSCH";#N/A,#N/A,FALSE,"GLASS";#N/A,#N/A,FALSE,"DEPRE";#N/A,#N/A,FALSE,"A&amp;MCUR";#N/A,#N/A,FALSE,"AGEANAlysis";#N/A,#N/A,FALSE,"CHECKS";#N/A,#N/A,FALSE,"CHECKS"}</definedName>
    <definedName name="pss" hidden="1">{#N/A,#N/A,FALSE,"COMICRO";#N/A,#N/A,FALSE,"BALSCH";#N/A,#N/A,FALSE,"GLASS";#N/A,#N/A,FALSE,"DEPRE";#N/A,#N/A,FALSE,"A&amp;MCUR";#N/A,#N/A,FALSE,"AGEANAlysis";#N/A,#N/A,FALSE,"CHECKS";#N/A,#N/A,FALSE,"CHECKS"}</definedName>
    <definedName name="PSTN">#REF!</definedName>
    <definedName name="pt">#REF!</definedName>
    <definedName name="PT_Duong">#REF!</definedName>
    <definedName name="ptdg">#REF!</definedName>
    <definedName name="PTDG_cau">#REF!</definedName>
    <definedName name="ptdg_cong">#REF!</definedName>
    <definedName name="ptdg_duong">#REF!</definedName>
    <definedName name="PUB_FileID" hidden="1">"L10003649.xls"</definedName>
    <definedName name="PUB_UserID" hidden="1">"MAYERX"</definedName>
    <definedName name="puiouiyyrrt" localSheetId="0" hidden="1">{#N/A,#N/A,FALSE,"Income Branch ONLY"}</definedName>
    <definedName name="puiouiyyrrt" localSheetId="4" hidden="1">{#N/A,#N/A,FALSE,"Income Branch ONLY"}</definedName>
    <definedName name="puiouiyyrrt" localSheetId="6" hidden="1">{#N/A,#N/A,FALSE,"Income Branch ONLY"}</definedName>
    <definedName name="puiouiyyrrt" localSheetId="5" hidden="1">{#N/A,#N/A,FALSE,"Income Branch ONLY"}</definedName>
    <definedName name="puiouiyyrrt" localSheetId="3" hidden="1">{#N/A,#N/A,FALSE,"Income Branch ONLY"}</definedName>
    <definedName name="puiouiyyrrt" localSheetId="1" hidden="1">{#N/A,#N/A,FALSE,"Income Branch ONLY"}</definedName>
    <definedName name="puiouiyyrrt" hidden="1">{#N/A,#N/A,FALSE,"Income Branch ONLY"}</definedName>
    <definedName name="pull">#REF!</definedName>
    <definedName name="PUMPBLNK">#REF!</definedName>
    <definedName name="PUMPDATA">#REF!</definedName>
    <definedName name="Punjab" localSheetId="0" hidden="1">{"REP1",#N/A,FALSE,"HSSA-LOG"}</definedName>
    <definedName name="Punjab" localSheetId="4" hidden="1">{"REP1",#N/A,FALSE,"HSSA-LOG"}</definedName>
    <definedName name="Punjab" localSheetId="6" hidden="1">{"REP1",#N/A,FALSE,"HSSA-LOG"}</definedName>
    <definedName name="Punjab" localSheetId="5" hidden="1">{"REP1",#N/A,FALSE,"HSSA-LOG"}</definedName>
    <definedName name="Punjab" localSheetId="3" hidden="1">{"REP1",#N/A,FALSE,"HSSA-LOG"}</definedName>
    <definedName name="Punjab" localSheetId="1" hidden="1">{"REP1",#N/A,FALSE,"HSSA-LOG"}</definedName>
    <definedName name="Punjab" hidden="1">{"REP1",#N/A,FALSE,"HSSA-LOG"}</definedName>
    <definedName name="pur" localSheetId="0">[353]Leadsheet!$A$1:$IV$65536</definedName>
    <definedName name="pur" localSheetId="4">[353]Leadsheet!$A$1:$IV$65536</definedName>
    <definedName name="pur" localSheetId="6">[353]Leadsheet!$A$1:$IV$65536</definedName>
    <definedName name="pur" localSheetId="5">[354]Leadsheet!$A$1:$IV$65536</definedName>
    <definedName name="pur" localSheetId="3">[353]Leadsheet!$A$1:$IV$65536</definedName>
    <definedName name="pur" localSheetId="1">[353]Leadsheet!$A$1:$IV$65536</definedName>
    <definedName name="pur">[354]Leadsheet!$A$1:$IV$65536</definedName>
    <definedName name="pur_madras" localSheetId="5">#REF!</definedName>
    <definedName name="pur_madras" localSheetId="3">#REF!</definedName>
    <definedName name="pur_madras" localSheetId="1">#REF!</definedName>
    <definedName name="pur_madras">#REF!</definedName>
    <definedName name="PURCHASES" localSheetId="0">'[114]Bal_Sheet-00'!#REF!</definedName>
    <definedName name="PURCHASES" localSheetId="4">'[114]Bal_Sheet-00'!#REF!</definedName>
    <definedName name="PURCHASES" localSheetId="6">'[114]Bal_Sheet-00'!#REF!</definedName>
    <definedName name="PURCHASES" localSheetId="5">'[115]Bal_Sheet-00'!#REF!</definedName>
    <definedName name="PURCHASES" localSheetId="3">'[114]Bal_Sheet-00'!#REF!</definedName>
    <definedName name="PURCHASES" localSheetId="1">'[114]Bal_Sheet-00'!#REF!</definedName>
    <definedName name="PURCHASES">'[115]Bal_Sheet-00'!#REF!</definedName>
    <definedName name="PV_Mia_2" localSheetId="5">#REF!</definedName>
    <definedName name="PV_Mia_2" localSheetId="3">#REF!</definedName>
    <definedName name="PV_Mia_2" localSheetId="1">#REF!</definedName>
    <definedName name="PV_Mia_2">#REF!</definedName>
    <definedName name="PW" localSheetId="5">#REF!</definedName>
    <definedName name="PW" localSheetId="3">#REF!</definedName>
    <definedName name="PW" localSheetId="1">#REF!</definedName>
    <definedName name="PW">#REF!</definedName>
    <definedName name="PWGJ" localSheetId="5">#REF!</definedName>
    <definedName name="PWGJ" localSheetId="3">#REF!</definedName>
    <definedName name="PWGJ" localSheetId="1">#REF!</definedName>
    <definedName name="PWGJ">#REF!</definedName>
    <definedName name="PWGO">#REF!</definedName>
    <definedName name="PWMH">#REF!</definedName>
    <definedName name="pwng">#REF!</definedName>
    <definedName name="PWPN">#REF!</definedName>
    <definedName name="PY">#REF!</definedName>
    <definedName name="pycat">[100]CountryList!$E$41</definedName>
    <definedName name="pytd" localSheetId="0">[346]OPSummary!$H$4</definedName>
    <definedName name="pytd" localSheetId="4">[346]OPSummary!$H$4</definedName>
    <definedName name="pytd" localSheetId="6">[346]OPSummary!$H$4</definedName>
    <definedName name="pytd" localSheetId="5">[347]OPSummary!$H$4</definedName>
    <definedName name="pytd" localSheetId="3">[346]OPSummary!$H$4</definedName>
    <definedName name="pytd" localSheetId="1">[346]OPSummary!$H$4</definedName>
    <definedName name="pytd">[347]OPSummary!$H$4</definedName>
    <definedName name="p所得税" localSheetId="5">#REF!</definedName>
    <definedName name="p所得税" localSheetId="3">#REF!</definedName>
    <definedName name="p所得税" localSheetId="1">#REF!</definedName>
    <definedName name="p所得税">#REF!</definedName>
    <definedName name="Q" localSheetId="0" hidden="1">{#N/A,#N/A,FALSE,"CMN_FE"}</definedName>
    <definedName name="Q" localSheetId="4" hidden="1">{#N/A,#N/A,FALSE,"CMN_FE"}</definedName>
    <definedName name="Q" localSheetId="6" hidden="1">{#N/A,#N/A,FALSE,"CMN_FE"}</definedName>
    <definedName name="Q" localSheetId="5" hidden="1">{#N/A,#N/A,FALSE,"CMN_FE"}</definedName>
    <definedName name="Q" localSheetId="3" hidden="1">{#N/A,#N/A,FALSE,"CMN_FE"}</definedName>
    <definedName name="Q" localSheetId="1" hidden="1">{#N/A,#N/A,FALSE,"CMN_FE"}</definedName>
    <definedName name="Q" hidden="1">{#N/A,#N/A,FALSE,"CMN_FE"}</definedName>
    <definedName name="Q_1">#REF!</definedName>
    <definedName name="Q1_">#REF!</definedName>
    <definedName name="Q1_EUR">[355]Noryl!#REF!</definedName>
    <definedName name="Q1_PAC">[355]Noryl!#REF!</definedName>
    <definedName name="Q1_TOTAL">[355]Noryl!#REF!</definedName>
    <definedName name="Q2_">[92]Cover!$B$6</definedName>
    <definedName name="Q3_" localSheetId="5">#REF!</definedName>
    <definedName name="Q3_" localSheetId="3">#REF!</definedName>
    <definedName name="Q3_" localSheetId="1">#REF!</definedName>
    <definedName name="Q3_">#REF!</definedName>
    <definedName name="Q3_EUR">[355]Noryl!#REF!</definedName>
    <definedName name="Q3_PAC">[355]Noryl!#REF!</definedName>
    <definedName name="Q3_TOTAL">[355]Noryl!#REF!</definedName>
    <definedName name="Q3_USA">[355]Noryl!#REF!</definedName>
    <definedName name="Q4_" localSheetId="5">#REF!</definedName>
    <definedName name="Q4_" localSheetId="3">#REF!</definedName>
    <definedName name="Q4_" localSheetId="1">#REF!</definedName>
    <definedName name="Q4_">#REF!</definedName>
    <definedName name="Q4_EUR">[355]Noryl!#REF!</definedName>
    <definedName name="Q4_PAC">[355]Noryl!#REF!</definedName>
    <definedName name="Q4_TOTAL">[355]Noryl!#REF!</definedName>
    <definedName name="Q4_USA">[355]Noryl!#REF!</definedName>
    <definedName name="Q4Entry" localSheetId="5">#REF!</definedName>
    <definedName name="Q4Entry" localSheetId="3">#REF!</definedName>
    <definedName name="Q4Entry" localSheetId="1">#REF!</definedName>
    <definedName name="Q4Entry">#REF!</definedName>
    <definedName name="Q5Entry" localSheetId="5">#REF!</definedName>
    <definedName name="Q5Entry" localSheetId="3">#REF!</definedName>
    <definedName name="Q5Entry" localSheetId="1">#REF!</definedName>
    <definedName name="Q5Entry">#REF!</definedName>
    <definedName name="Q7Entry" localSheetId="5">#REF!</definedName>
    <definedName name="Q7Entry" localSheetId="3">#REF!</definedName>
    <definedName name="Q7Entry" localSheetId="1">#REF!</definedName>
    <definedName name="Q7Entry">#REF!</definedName>
    <definedName name="qa" localSheetId="0" hidden="1">{#N/A,#N/A,FALSE,"Staffnos &amp; cost"}</definedName>
    <definedName name="qa" localSheetId="4" hidden="1">{#N/A,#N/A,FALSE,"Staffnos &amp; cost"}</definedName>
    <definedName name="qa" localSheetId="6" hidden="1">{#N/A,#N/A,FALSE,"Staffnos &amp; cost"}</definedName>
    <definedName name="qa" localSheetId="5" hidden="1">{#N/A,#N/A,FALSE,"Staffnos &amp; cost"}</definedName>
    <definedName name="qa" localSheetId="3" hidden="1">{#N/A,#N/A,FALSE,"Staffnos &amp; cost"}</definedName>
    <definedName name="qa" localSheetId="1" hidden="1">{#N/A,#N/A,FALSE,"Staffnos &amp; cost"}</definedName>
    <definedName name="qa" hidden="1">{#N/A,#N/A,FALSE,"Staffnos &amp; cost"}</definedName>
    <definedName name="qaasq" hidden="1">#REF!</definedName>
    <definedName name="qaqcdetailed">#REF!</definedName>
    <definedName name="QC_TESTING">#REF!</definedName>
    <definedName name="qeqqwq" localSheetId="0" hidden="1">{#N/A,#N/A,FALSE,"Assets"}</definedName>
    <definedName name="qeqqwq" localSheetId="4" hidden="1">{#N/A,#N/A,FALSE,"Assets"}</definedName>
    <definedName name="qeqqwq" localSheetId="6" hidden="1">{#N/A,#N/A,FALSE,"Assets"}</definedName>
    <definedName name="qeqqwq" localSheetId="5" hidden="1">{#N/A,#N/A,FALSE,"Assets"}</definedName>
    <definedName name="qeqqwq" localSheetId="3" hidden="1">{#N/A,#N/A,FALSE,"Assets"}</definedName>
    <definedName name="qeqqwq" localSheetId="1" hidden="1">{#N/A,#N/A,FALSE,"Assets"}</definedName>
    <definedName name="qeqqwq" hidden="1">{#N/A,#N/A,FALSE,"Assets"}</definedName>
    <definedName name="qh">#REF!</definedName>
    <definedName name="qpid">#REF!</definedName>
    <definedName name="qq"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qq"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qq"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qq"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qq"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qq"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qq"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qqq" localSheetId="0" hidden="1">{"Tariff - Tariff",#N/A,TRUE,"Tariff";"Tariff 1 - Tariff",#N/A,TRUE,"Tariff"}</definedName>
    <definedName name="qqq" localSheetId="4" hidden="1">{"Tariff - Tariff",#N/A,TRUE,"Tariff";"Tariff 1 - Tariff",#N/A,TRUE,"Tariff"}</definedName>
    <definedName name="qqq" localSheetId="6" hidden="1">{"Tariff - Tariff",#N/A,TRUE,"Tariff";"Tariff 1 - Tariff",#N/A,TRUE,"Tariff"}</definedName>
    <definedName name="qqq" localSheetId="5" hidden="1">{"Tariff - Tariff",#N/A,TRUE,"Tariff";"Tariff 1 - Tariff",#N/A,TRUE,"Tariff"}</definedName>
    <definedName name="qqq" localSheetId="3" hidden="1">{"Tariff - Tariff",#N/A,TRUE,"Tariff";"Tariff 1 - Tariff",#N/A,TRUE,"Tariff"}</definedName>
    <definedName name="qqq" localSheetId="1" hidden="1">{"Tariff - Tariff",#N/A,TRUE,"Tariff";"Tariff 1 - Tariff",#N/A,TRUE,"Tariff"}</definedName>
    <definedName name="qqq" hidden="1">{"Tariff - Tariff",#N/A,TRUE,"Tariff";"Tariff 1 - Tariff",#N/A,TRUE,"Tariff"}</definedName>
    <definedName name="qqqwww" localSheetId="0" hidden="1">{#N/A,#N/A,FALSE,"Income Branch ONLY"}</definedName>
    <definedName name="qqqwww" localSheetId="4" hidden="1">{#N/A,#N/A,FALSE,"Income Branch ONLY"}</definedName>
    <definedName name="qqqwww" localSheetId="6" hidden="1">{#N/A,#N/A,FALSE,"Income Branch ONLY"}</definedName>
    <definedName name="qqqwww" localSheetId="5" hidden="1">{#N/A,#N/A,FALSE,"Income Branch ONLY"}</definedName>
    <definedName name="qqqwww" localSheetId="3" hidden="1">{#N/A,#N/A,FALSE,"Income Branch ONLY"}</definedName>
    <definedName name="qqqwww" localSheetId="1" hidden="1">{#N/A,#N/A,FALSE,"Income Branch ONLY"}</definedName>
    <definedName name="qqqwww" hidden="1">{#N/A,#N/A,FALSE,"Income Branch ONLY"}</definedName>
    <definedName name="qregt3yg">#REF!</definedName>
    <definedName name="qryNetTotal1">#REF!</definedName>
    <definedName name="qt" localSheetId="0" hidden="1">{"'Sheet1'!$L$16"}</definedName>
    <definedName name="qt" localSheetId="4" hidden="1">{"'Sheet1'!$L$16"}</definedName>
    <definedName name="qt" localSheetId="6" hidden="1">{"'Sheet1'!$L$16"}</definedName>
    <definedName name="qt" localSheetId="5" hidden="1">{"'Sheet1'!$L$16"}</definedName>
    <definedName name="qt" localSheetId="3" hidden="1">{"'Sheet1'!$L$16"}</definedName>
    <definedName name="qt" localSheetId="1" hidden="1">{"'Sheet1'!$L$16"}</definedName>
    <definedName name="qt" hidden="1">{"'Sheet1'!$L$16"}</definedName>
    <definedName name="qtr">[356]Parameter!$C$1</definedName>
    <definedName name="QtrNo">[170]Master!#REF!</definedName>
    <definedName name="qty" localSheetId="5">#REF!</definedName>
    <definedName name="qty" localSheetId="3">#REF!</definedName>
    <definedName name="qty" localSheetId="1">#REF!</definedName>
    <definedName name="qty">#REF!</definedName>
    <definedName name="qtyex" localSheetId="5">#REF!</definedName>
    <definedName name="qtyex" localSheetId="3">#REF!</definedName>
    <definedName name="qtyex" localSheetId="1">#REF!</definedName>
    <definedName name="qtyex">#REF!</definedName>
    <definedName name="QUANT" localSheetId="5">#REF!</definedName>
    <definedName name="QUANT" localSheetId="3">#REF!</definedName>
    <definedName name="QUANT" localSheetId="1">#REF!</definedName>
    <definedName name="QUANT">#REF!</definedName>
    <definedName name="Quarter">[100]MENU!$C$5</definedName>
    <definedName name="QUARTER1" localSheetId="5">#REF!</definedName>
    <definedName name="QUARTER1" localSheetId="3">#REF!</definedName>
    <definedName name="QUARTER1" localSheetId="1">#REF!</definedName>
    <definedName name="QUARTER1">#REF!</definedName>
    <definedName name="QUARTER2" localSheetId="5">#REF!</definedName>
    <definedName name="QUARTER2" localSheetId="3">#REF!</definedName>
    <definedName name="QUARTER2" localSheetId="1">#REF!</definedName>
    <definedName name="QUARTER2">#REF!</definedName>
    <definedName name="QUARTER3" localSheetId="5">#REF!</definedName>
    <definedName name="QUARTER3" localSheetId="3">#REF!</definedName>
    <definedName name="QUARTER3" localSheetId="1">#REF!</definedName>
    <definedName name="QUARTER3">#REF!</definedName>
    <definedName name="QUARTER4">#REF!</definedName>
    <definedName name="QuerSummeKostenstelle">#REF!</definedName>
    <definedName name="QuerSummeKst">#REF!</definedName>
    <definedName name="Query4">#REF!</definedName>
    <definedName name="Quinalapril">#REF!</definedName>
    <definedName name="Quote_No">'[247]3645-9_1_96'!#REF!</definedName>
    <definedName name="qw" localSheetId="0" hidden="1">{"Tariff - Tariff",#N/A,TRUE,"Tariff";"Tariff 1 - Tariff",#N/A,TRUE,"Tariff"}</definedName>
    <definedName name="qw" localSheetId="4" hidden="1">{"Tariff - Tariff",#N/A,TRUE,"Tariff";"Tariff 1 - Tariff",#N/A,TRUE,"Tariff"}</definedName>
    <definedName name="qw" localSheetId="6" hidden="1">{"Tariff - Tariff",#N/A,TRUE,"Tariff";"Tariff 1 - Tariff",#N/A,TRUE,"Tariff"}</definedName>
    <definedName name="qw" localSheetId="5" hidden="1">{"Tariff - Tariff",#N/A,TRUE,"Tariff";"Tariff 1 - Tariff",#N/A,TRUE,"Tariff"}</definedName>
    <definedName name="qw" localSheetId="3" hidden="1">{"Tariff - Tariff",#N/A,TRUE,"Tariff";"Tariff 1 - Tariff",#N/A,TRUE,"Tariff"}</definedName>
    <definedName name="qw" localSheetId="1" hidden="1">{"Tariff - Tariff",#N/A,TRUE,"Tariff";"Tariff 1 - Tariff",#N/A,TRUE,"Tariff"}</definedName>
    <definedName name="qw" hidden="1">{"Tariff - Tariff",#N/A,TRUE,"Tariff";"Tariff 1 - Tariff",#N/A,TRUE,"Tariff"}</definedName>
    <definedName name="qwe">#REF!</definedName>
    <definedName name="QWE.ALL." localSheetId="0"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QWE.ALL." localSheetId="4"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QWE.ALL." localSheetId="6"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QWE.ALL." localSheetId="5"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QWE.ALL." localSheetId="3"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QWE.ALL." localSheetId="1"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QWE.ALL."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qwerrt">#REF!</definedName>
    <definedName name="qwewe" localSheetId="0">[124]!words</definedName>
    <definedName name="qwewe" localSheetId="4">[124]!words</definedName>
    <definedName name="qwewe" localSheetId="6">[124]!words</definedName>
    <definedName name="qwewe" localSheetId="5">[125]!words</definedName>
    <definedName name="qwewe" localSheetId="3">[124]!words</definedName>
    <definedName name="qwewe" localSheetId="1">[124]!words</definedName>
    <definedName name="qwewe">[125]!words</definedName>
    <definedName name="qwfqfr" localSheetId="0">[124]!words</definedName>
    <definedName name="qwfqfr" localSheetId="4">[124]!words</definedName>
    <definedName name="qwfqfr" localSheetId="6">[124]!words</definedName>
    <definedName name="qwfqfr" localSheetId="5">[125]!words</definedName>
    <definedName name="qwfqfr" localSheetId="3">[124]!words</definedName>
    <definedName name="qwfqfr" localSheetId="1">[124]!words</definedName>
    <definedName name="qwfqfr">[125]!words</definedName>
    <definedName name="qwqqqq" localSheetId="0" hidden="1">{#N/A,#N/A,FALSE,"Highlights";#N/A,#N/A,FALSE,"Income";#N/A,#N/A,FALSE,"Revenue";#N/A,#N/A,FALSE,"Expenses";#N/A,#N/A,FALSE,"Provisions";#N/A,#N/A,FALSE,"Income % of Revenue";#N/A,#N/A,FALSE,"Comp % of Revenue";#N/A,#N/A,FALSE,"DBNA ROE";#N/A,#N/A,FALSE,"ROE by Product"}</definedName>
    <definedName name="qwqqqq" localSheetId="4" hidden="1">{#N/A,#N/A,FALSE,"Highlights";#N/A,#N/A,FALSE,"Income";#N/A,#N/A,FALSE,"Revenue";#N/A,#N/A,FALSE,"Expenses";#N/A,#N/A,FALSE,"Provisions";#N/A,#N/A,FALSE,"Income % of Revenue";#N/A,#N/A,FALSE,"Comp % of Revenue";#N/A,#N/A,FALSE,"DBNA ROE";#N/A,#N/A,FALSE,"ROE by Product"}</definedName>
    <definedName name="qwqqqq" localSheetId="6" hidden="1">{#N/A,#N/A,FALSE,"Highlights";#N/A,#N/A,FALSE,"Income";#N/A,#N/A,FALSE,"Revenue";#N/A,#N/A,FALSE,"Expenses";#N/A,#N/A,FALSE,"Provisions";#N/A,#N/A,FALSE,"Income % of Revenue";#N/A,#N/A,FALSE,"Comp % of Revenue";#N/A,#N/A,FALSE,"DBNA ROE";#N/A,#N/A,FALSE,"ROE by Product"}</definedName>
    <definedName name="qwqqqq" localSheetId="5" hidden="1">{#N/A,#N/A,FALSE,"Highlights";#N/A,#N/A,FALSE,"Income";#N/A,#N/A,FALSE,"Revenue";#N/A,#N/A,FALSE,"Expenses";#N/A,#N/A,FALSE,"Provisions";#N/A,#N/A,FALSE,"Income % of Revenue";#N/A,#N/A,FALSE,"Comp % of Revenue";#N/A,#N/A,FALSE,"DBNA ROE";#N/A,#N/A,FALSE,"ROE by Product"}</definedName>
    <definedName name="qwqqqq" localSheetId="3" hidden="1">{#N/A,#N/A,FALSE,"Highlights";#N/A,#N/A,FALSE,"Income";#N/A,#N/A,FALSE,"Revenue";#N/A,#N/A,FALSE,"Expenses";#N/A,#N/A,FALSE,"Provisions";#N/A,#N/A,FALSE,"Income % of Revenue";#N/A,#N/A,FALSE,"Comp % of Revenue";#N/A,#N/A,FALSE,"DBNA ROE";#N/A,#N/A,FALSE,"ROE by Product"}</definedName>
    <definedName name="qwqqqq" localSheetId="1" hidden="1">{#N/A,#N/A,FALSE,"Highlights";#N/A,#N/A,FALSE,"Income";#N/A,#N/A,FALSE,"Revenue";#N/A,#N/A,FALSE,"Expenses";#N/A,#N/A,FALSE,"Provisions";#N/A,#N/A,FALSE,"Income % of Revenue";#N/A,#N/A,FALSE,"Comp % of Revenue";#N/A,#N/A,FALSE,"DBNA ROE";#N/A,#N/A,FALSE,"ROE by Product"}</definedName>
    <definedName name="qwqqqq" hidden="1">{#N/A,#N/A,FALSE,"Highlights";#N/A,#N/A,FALSE,"Income";#N/A,#N/A,FALSE,"Revenue";#N/A,#N/A,FALSE,"Expenses";#N/A,#N/A,FALSE,"Provisions";#N/A,#N/A,FALSE,"Income % of Revenue";#N/A,#N/A,FALSE,"Comp % of Revenue";#N/A,#N/A,FALSE,"DBNA ROE";#N/A,#N/A,FALSE,"ROE by Product"}</definedName>
    <definedName name="QYTD">#REF!</definedName>
    <definedName name="q关联方">#REF!</definedName>
    <definedName name="R_">#REF!</definedName>
    <definedName name="R_CHARAVARTHI">#REF!</definedName>
    <definedName name="R_D">#REF!</definedName>
    <definedName name="r_dexp">#REF!</definedName>
    <definedName name="R_Pathania">#REF!</definedName>
    <definedName name="RAEYAEY" localSheetId="0">'[101]FORM-16'!#REF!</definedName>
    <definedName name="RAEYAEY" localSheetId="4">'[101]FORM-16'!#REF!</definedName>
    <definedName name="RAEYAEY" localSheetId="6">'[101]FORM-16'!#REF!</definedName>
    <definedName name="RAEYAEY" localSheetId="5">'[102]FORM-16'!#REF!</definedName>
    <definedName name="RAEYAEY" localSheetId="3">'[101]FORM-16'!#REF!</definedName>
    <definedName name="RAEYAEY" localSheetId="1">'[101]FORM-16'!#REF!</definedName>
    <definedName name="RAEYAEY">'[102]FORM-16'!#REF!</definedName>
    <definedName name="rahul" localSheetId="5">#REF!</definedName>
    <definedName name="rahul" localSheetId="3">#REF!</definedName>
    <definedName name="rahul" localSheetId="1">#REF!</definedName>
    <definedName name="rahul">#REF!</definedName>
    <definedName name="rahul1" localSheetId="5">#REF!</definedName>
    <definedName name="rahul1" localSheetId="3">#REF!</definedName>
    <definedName name="rahul1" localSheetId="1">#REF!</definedName>
    <definedName name="rahul1">#REF!</definedName>
    <definedName name="RAJA1" localSheetId="0" hidden="1">{"HSSH Budget years sterling",#N/A,TRUE,"Profit and Loss";"HSSH Budget years sterling",#N/A,TRUE,"Firm capex";"HSSH Budget years sterling",#N/A,TRUE,"Gross profit analysis";"HSSH Budget years sterling",#N/A,TRUE,"Cashflow";"HSSH Budget years sterling",#N/A,TRUE,"Balance Sheet"}</definedName>
    <definedName name="RAJA1" localSheetId="4" hidden="1">{"HSSH Budget years sterling",#N/A,TRUE,"Profit and Loss";"HSSH Budget years sterling",#N/A,TRUE,"Firm capex";"HSSH Budget years sterling",#N/A,TRUE,"Gross profit analysis";"HSSH Budget years sterling",#N/A,TRUE,"Cashflow";"HSSH Budget years sterling",#N/A,TRUE,"Balance Sheet"}</definedName>
    <definedName name="RAJA1" localSheetId="6" hidden="1">{"HSSH Budget years sterling",#N/A,TRUE,"Profit and Loss";"HSSH Budget years sterling",#N/A,TRUE,"Firm capex";"HSSH Budget years sterling",#N/A,TRUE,"Gross profit analysis";"HSSH Budget years sterling",#N/A,TRUE,"Cashflow";"HSSH Budget years sterling",#N/A,TRUE,"Balance Sheet"}</definedName>
    <definedName name="RAJA1" localSheetId="5" hidden="1">{"HSSH Budget years sterling",#N/A,TRUE,"Profit and Loss";"HSSH Budget years sterling",#N/A,TRUE,"Firm capex";"HSSH Budget years sterling",#N/A,TRUE,"Gross profit analysis";"HSSH Budget years sterling",#N/A,TRUE,"Cashflow";"HSSH Budget years sterling",#N/A,TRUE,"Balance Sheet"}</definedName>
    <definedName name="RAJA1" localSheetId="3" hidden="1">{"HSSH Budget years sterling",#N/A,TRUE,"Profit and Loss";"HSSH Budget years sterling",#N/A,TRUE,"Firm capex";"HSSH Budget years sterling",#N/A,TRUE,"Gross profit analysis";"HSSH Budget years sterling",#N/A,TRUE,"Cashflow";"HSSH Budget years sterling",#N/A,TRUE,"Balance Sheet"}</definedName>
    <definedName name="RAJA1" localSheetId="1" hidden="1">{"HSSH Budget years sterling",#N/A,TRUE,"Profit and Loss";"HSSH Budget years sterling",#N/A,TRUE,"Firm capex";"HSSH Budget years sterling",#N/A,TRUE,"Gross profit analysis";"HSSH Budget years sterling",#N/A,TRUE,"Cashflow";"HSSH Budget years sterling",#N/A,TRUE,"Balance Sheet"}</definedName>
    <definedName name="RAJA1" hidden="1">{"HSSH Budget years sterling",#N/A,TRUE,"Profit and Loss";"HSSH Budget years sterling",#N/A,TRUE,"Firm capex";"HSSH Budget years sterling",#N/A,TRUE,"Gross profit analysis";"HSSH Budget years sterling",#N/A,TRUE,"Cashflow";"HSSH Budget years sterling",#N/A,TRUE,"Balance Sheet"}</definedName>
    <definedName name="Rajasthan" localSheetId="0" hidden="1">{"CEI Budget years sterling",#N/A,TRUE,"Profit and Loss";"CEI Budget years sterling",#N/A,TRUE,"Firm capex";"CEI Budget years sterling",#N/A,TRUE,"Gross profit analysis";"CEI Budget years sterling",#N/A,TRUE,"Cashflow";"CEI Budget years sterling",#N/A,TRUE,"Balance Sheet"}</definedName>
    <definedName name="Rajasthan" localSheetId="4" hidden="1">{"CEI Budget years sterling",#N/A,TRUE,"Profit and Loss";"CEI Budget years sterling",#N/A,TRUE,"Firm capex";"CEI Budget years sterling",#N/A,TRUE,"Gross profit analysis";"CEI Budget years sterling",#N/A,TRUE,"Cashflow";"CEI Budget years sterling",#N/A,TRUE,"Balance Sheet"}</definedName>
    <definedName name="Rajasthan" localSheetId="6" hidden="1">{"CEI Budget years sterling",#N/A,TRUE,"Profit and Loss";"CEI Budget years sterling",#N/A,TRUE,"Firm capex";"CEI Budget years sterling",#N/A,TRUE,"Gross profit analysis";"CEI Budget years sterling",#N/A,TRUE,"Cashflow";"CEI Budget years sterling",#N/A,TRUE,"Balance Sheet"}</definedName>
    <definedName name="Rajasthan" localSheetId="5" hidden="1">{"CEI Budget years sterling",#N/A,TRUE,"Profit and Loss";"CEI Budget years sterling",#N/A,TRUE,"Firm capex";"CEI Budget years sterling",#N/A,TRUE,"Gross profit analysis";"CEI Budget years sterling",#N/A,TRUE,"Cashflow";"CEI Budget years sterling",#N/A,TRUE,"Balance Sheet"}</definedName>
    <definedName name="Rajasthan" localSheetId="3" hidden="1">{"CEI Budget years sterling",#N/A,TRUE,"Profit and Loss";"CEI Budget years sterling",#N/A,TRUE,"Firm capex";"CEI Budget years sterling",#N/A,TRUE,"Gross profit analysis";"CEI Budget years sterling",#N/A,TRUE,"Cashflow";"CEI Budget years sterling",#N/A,TRUE,"Balance Sheet"}</definedName>
    <definedName name="Rajasthan" localSheetId="1" hidden="1">{"CEI Budget years sterling",#N/A,TRUE,"Profit and Loss";"CEI Budget years sterling",#N/A,TRUE,"Firm capex";"CEI Budget years sterling",#N/A,TRUE,"Gross profit analysis";"CEI Budget years sterling",#N/A,TRUE,"Cashflow";"CEI Budget years sterling",#N/A,TRUE,"Balance Sheet"}</definedName>
    <definedName name="Rajasthan" hidden="1">{"CEI Budget years sterling",#N/A,TRUE,"Profit and Loss";"CEI Budget years sterling",#N/A,TRUE,"Firm capex";"CEI Budget years sterling",#N/A,TRUE,"Gross profit analysis";"CEI Budget years sterling",#N/A,TRUE,"Cashflow";"CEI Budget years sterling",#N/A,TRUE,"Balance Sheet"}</definedName>
    <definedName name="rajender">#REF!</definedName>
    <definedName name="RAJENDER_KUMAR_DADWAL">#REF!</definedName>
    <definedName name="RAJESH" localSheetId="0">'[357]To be Discuss'!#REF!</definedName>
    <definedName name="RAJESH" localSheetId="4">'[357]To be Discuss'!#REF!</definedName>
    <definedName name="RAJESH" localSheetId="6">'[357]To be Discuss'!#REF!</definedName>
    <definedName name="RAJESH" localSheetId="5">'[358]To be Discuss'!#REF!</definedName>
    <definedName name="RAJESH" localSheetId="3">'[357]To be Discuss'!#REF!</definedName>
    <definedName name="RAJESH" localSheetId="1">'[357]To be Discuss'!#REF!</definedName>
    <definedName name="RAJESH">'[358]To be Discuss'!#REF!</definedName>
    <definedName name="Rajiv" localSheetId="5">#REF!</definedName>
    <definedName name="Rajiv" localSheetId="3">#REF!</definedName>
    <definedName name="Rajiv" localSheetId="1">#REF!</definedName>
    <definedName name="Rajiv">#REF!</definedName>
    <definedName name="RAJPAL_RATHI" localSheetId="5">#REF!</definedName>
    <definedName name="RAJPAL_RATHI" localSheetId="3">#REF!</definedName>
    <definedName name="RAJPAL_RATHI" localSheetId="1">#REF!</definedName>
    <definedName name="RAJPAL_RATHI">#REF!</definedName>
    <definedName name="rama" localSheetId="0" hidden="1">{"'August 2000'!$A$1:$J$101"}</definedName>
    <definedName name="rama" localSheetId="4" hidden="1">{"'August 2000'!$A$1:$J$101"}</definedName>
    <definedName name="rama" localSheetId="6" hidden="1">{"'August 2000'!$A$1:$J$101"}</definedName>
    <definedName name="rama" localSheetId="5" hidden="1">{"'August 2000'!$A$1:$J$101"}</definedName>
    <definedName name="rama" localSheetId="3" hidden="1">{"'August 2000'!$A$1:$J$101"}</definedName>
    <definedName name="rama" localSheetId="1" hidden="1">{"'August 2000'!$A$1:$J$101"}</definedName>
    <definedName name="rama" hidden="1">{"'August 2000'!$A$1:$J$101"}</definedName>
    <definedName name="ramya">#REF!</definedName>
    <definedName name="ranbaxy">#REF!</definedName>
    <definedName name="RanbaxyDuty5">#REF!</definedName>
    <definedName name="RanbaxyDuty7">#REF!</definedName>
    <definedName name="RanbaxyDuty8">#REF!</definedName>
    <definedName name="RanbaxyStock5">#REF!</definedName>
    <definedName name="RanbaxyStock7">#REF!</definedName>
    <definedName name="RanbaxyStock8">#REF!</definedName>
    <definedName name="RanbaxyVAT5">#REF!</definedName>
    <definedName name="RanbaxyVAT7">#REF!</definedName>
    <definedName name="RanbaxyVAT8">#REF!</definedName>
    <definedName name="RANDY"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RANDY"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RANDY"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RANDY"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RANDY"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RANDY"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RANDY"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Range">#REF!</definedName>
    <definedName name="RANGE1">#REF!</definedName>
    <definedName name="rate" localSheetId="0">'[359]Loss 3103'!$A$1:$C$65536</definedName>
    <definedName name="rate" localSheetId="4">'[359]Loss 3103'!$A$1:$C$65536</definedName>
    <definedName name="rate" localSheetId="6">'[359]Loss 3103'!$A$1:$C$65536</definedName>
    <definedName name="rate" localSheetId="5">'[360]Loss 3103'!$A$1:$C$65536</definedName>
    <definedName name="rate" localSheetId="3">'[359]Loss 3103'!$A$1:$C$65536</definedName>
    <definedName name="rate" localSheetId="1">'[359]Loss 3103'!$A$1:$C$65536</definedName>
    <definedName name="rate">'[360]Loss 3103'!$A$1:$C$65536</definedName>
    <definedName name="Rates" localSheetId="5">#REF!</definedName>
    <definedName name="Rates" localSheetId="3">#REF!</definedName>
    <definedName name="Rates" localSheetId="1">#REF!</definedName>
    <definedName name="Rates">#REF!</definedName>
    <definedName name="RATIOS" localSheetId="5">#REF!</definedName>
    <definedName name="RATIOS" localSheetId="3">#REF!</definedName>
    <definedName name="RATIOS" localSheetId="1">#REF!</definedName>
    <definedName name="RATIOS">#REF!</definedName>
    <definedName name="RAW" localSheetId="0" hidden="1">{"plansummary",#N/A,FALSE,"PlanSummary";"sales",#N/A,FALSE,"Sales Rec";"productivity",#N/A,FALSE,"Productivity Rec";"capitalspending",#N/A,FALSE,"Capital Spending"}</definedName>
    <definedName name="RAW" localSheetId="4" hidden="1">{"plansummary",#N/A,FALSE,"PlanSummary";"sales",#N/A,FALSE,"Sales Rec";"productivity",#N/A,FALSE,"Productivity Rec";"capitalspending",#N/A,FALSE,"Capital Spending"}</definedName>
    <definedName name="RAW" localSheetId="6" hidden="1">{"plansummary",#N/A,FALSE,"PlanSummary";"sales",#N/A,FALSE,"Sales Rec";"productivity",#N/A,FALSE,"Productivity Rec";"capitalspending",#N/A,FALSE,"Capital Spending"}</definedName>
    <definedName name="RAW" localSheetId="5" hidden="1">{"plansummary",#N/A,FALSE,"PlanSummary";"sales",#N/A,FALSE,"Sales Rec";"productivity",#N/A,FALSE,"Productivity Rec";"capitalspending",#N/A,FALSE,"Capital Spending"}</definedName>
    <definedName name="RAW" localSheetId="3" hidden="1">{"plansummary",#N/A,FALSE,"PlanSummary";"sales",#N/A,FALSE,"Sales Rec";"productivity",#N/A,FALSE,"Productivity Rec";"capitalspending",#N/A,FALSE,"Capital Spending"}</definedName>
    <definedName name="RAW" localSheetId="1" hidden="1">{"plansummary",#N/A,FALSE,"PlanSummary";"sales",#N/A,FALSE,"Sales Rec";"productivity",#N/A,FALSE,"Productivity Rec";"capitalspending",#N/A,FALSE,"Capital Spending"}</definedName>
    <definedName name="RAW" hidden="1">{"plansummary",#N/A,FALSE,"PlanSummary";"sales",#N/A,FALSE,"Sales Rec";"productivity",#N/A,FALSE,"Productivity Rec";"capitalspending",#N/A,FALSE,"Capital Spending"}</definedName>
    <definedName name="RAW_MATERIAL_CONSUMED" localSheetId="0">'[114]Bal_Sheet-00'!#REF!</definedName>
    <definedName name="RAW_MATERIAL_CONSUMED" localSheetId="4">'[114]Bal_Sheet-00'!#REF!</definedName>
    <definedName name="RAW_MATERIAL_CONSUMED" localSheetId="6">'[114]Bal_Sheet-00'!#REF!</definedName>
    <definedName name="RAW_MATERIAL_CONSUMED" localSheetId="5">'[115]Bal_Sheet-00'!#REF!</definedName>
    <definedName name="RAW_MATERIAL_CONSUMED" localSheetId="3">'[114]Bal_Sheet-00'!#REF!</definedName>
    <definedName name="RAW_MATERIAL_CONSUMED" localSheetId="1">'[114]Bal_Sheet-00'!#REF!</definedName>
    <definedName name="RAW_MATERIAL_CONSUMED">'[115]Bal_Sheet-00'!#REF!</definedName>
    <definedName name="RawAgencyPrice" localSheetId="5">#REF!</definedName>
    <definedName name="RawAgencyPrice" localSheetId="3">#REF!</definedName>
    <definedName name="RawAgencyPrice" localSheetId="1">#REF!</definedName>
    <definedName name="RawAgencyPrice">#REF!</definedName>
    <definedName name="RawData" localSheetId="5">#REF!</definedName>
    <definedName name="RawData" localSheetId="3">#REF!</definedName>
    <definedName name="RawData" localSheetId="1">#REF!</definedName>
    <definedName name="RawData">#REF!</definedName>
    <definedName name="RawHeader" localSheetId="5">#REF!</definedName>
    <definedName name="RawHeader" localSheetId="3">#REF!</definedName>
    <definedName name="RawHeader" localSheetId="1">#REF!</definedName>
    <definedName name="RawHeader">#REF!</definedName>
    <definedName name="RAWWATER">#REF!</definedName>
    <definedName name="RBData">#REF!</definedName>
    <definedName name="RBICikarang">#N/A</definedName>
    <definedName name="RBICileungsi">#N/A</definedName>
    <definedName name="RBIMedan">#N/A</definedName>
    <definedName name="RBISemarang">#N/A</definedName>
    <definedName name="RC_CAR">#REF!</definedName>
    <definedName name="RCArea" hidden="1">#REF!</definedName>
    <definedName name="Rcasein">#REF!</definedName>
    <definedName name="RCK">#REF!</definedName>
    <definedName name="RD">#REF!</definedName>
    <definedName name="RD_PROFILE">#REF!</definedName>
    <definedName name="RDN">#REF!</definedName>
    <definedName name="rdteqt" localSheetId="0">'[30]FORM-16'!#REF!</definedName>
    <definedName name="rdteqt" localSheetId="4">'[30]FORM-16'!#REF!</definedName>
    <definedName name="rdteqt" localSheetId="6">'[30]FORM-16'!#REF!</definedName>
    <definedName name="rdteqt" localSheetId="5">'[31]FORM-16'!#REF!</definedName>
    <definedName name="rdteqt" localSheetId="3">'[30]FORM-16'!#REF!</definedName>
    <definedName name="rdteqt" localSheetId="1">'[30]FORM-16'!#REF!</definedName>
    <definedName name="rdteqt">'[31]FORM-16'!#REF!</definedName>
    <definedName name="re" localSheetId="0" hidden="1">{#N/A,#N/A,FALSE,"COMP"}</definedName>
    <definedName name="re" localSheetId="4" hidden="1">{#N/A,#N/A,FALSE,"COMP"}</definedName>
    <definedName name="re" localSheetId="6" hidden="1">{#N/A,#N/A,FALSE,"COMP"}</definedName>
    <definedName name="re" localSheetId="5" hidden="1">{#N/A,#N/A,FALSE,"COMP"}</definedName>
    <definedName name="re" localSheetId="3" hidden="1">{#N/A,#N/A,FALSE,"COMP"}</definedName>
    <definedName name="re" localSheetId="1" hidden="1">{#N/A,#N/A,FALSE,"COMP"}</definedName>
    <definedName name="re" hidden="1">{#N/A,#N/A,FALSE,"COMP"}</definedName>
    <definedName name="realisation">#REF!</definedName>
    <definedName name="Reason">#REF!</definedName>
    <definedName name="REATHAR">#REF!</definedName>
    <definedName name="Rebate">#REF!</definedName>
    <definedName name="Rec">#REF!</definedName>
    <definedName name="REC_">[95]Input!$I$23</definedName>
    <definedName name="RecBal" localSheetId="5">#REF!</definedName>
    <definedName name="RecBal" localSheetId="3">#REF!</definedName>
    <definedName name="RecBal" localSheetId="1">#REF!</definedName>
    <definedName name="RecBal">#REF!</definedName>
    <definedName name="RECEIVABLE" localSheetId="5">#REF!</definedName>
    <definedName name="RECEIVABLE" localSheetId="3">#REF!</definedName>
    <definedName name="RECEIVABLE" localSheetId="1">#REF!</definedName>
    <definedName name="RECEIVABLE">#REF!</definedName>
    <definedName name="RECEIVABLE_C" localSheetId="5">#REF!</definedName>
    <definedName name="RECEIVABLE_C" localSheetId="3">#REF!</definedName>
    <definedName name="RECEIVABLE_C" localSheetId="1">#REF!</definedName>
    <definedName name="RECEIVABLE_C">#REF!</definedName>
    <definedName name="RECEIVABLE_L">#REF!</definedName>
    <definedName name="RECEIVABLE_P">#REF!</definedName>
    <definedName name="receptionpreprocess">#REF!</definedName>
    <definedName name="RecipeReason">#REF!</definedName>
    <definedName name="RecipeType">#REF!</definedName>
    <definedName name="reco">#N/A</definedName>
    <definedName name="Reco.OpBlock" localSheetId="0">[361]Aseet1998!#REF!</definedName>
    <definedName name="Reco.OpBlock" localSheetId="4">[361]Aseet1998!#REF!</definedName>
    <definedName name="Reco.OpBlock" localSheetId="6">[361]Aseet1998!#REF!</definedName>
    <definedName name="Reco.OpBlock" localSheetId="5">[362]Aseet1998!#REF!</definedName>
    <definedName name="Reco.OpBlock" localSheetId="3">[361]Aseet1998!#REF!</definedName>
    <definedName name="Reco.OpBlock" localSheetId="1">[361]Aseet1998!#REF!</definedName>
    <definedName name="Reco.OpBlock">[362]Aseet1998!#REF!</definedName>
    <definedName name="Reco.StatBlock" localSheetId="0">[361]Aseet1998!#REF!</definedName>
    <definedName name="Reco.StatBlock" localSheetId="4">[361]Aseet1998!#REF!</definedName>
    <definedName name="Reco.StatBlock" localSheetId="6">[361]Aseet1998!#REF!</definedName>
    <definedName name="Reco.StatBlock" localSheetId="5">[362]Aseet1998!#REF!</definedName>
    <definedName name="Reco.StatBlock" localSheetId="3">[361]Aseet1998!#REF!</definedName>
    <definedName name="Reco.StatBlock" localSheetId="1">[361]Aseet1998!#REF!</definedName>
    <definedName name="Reco.StatBlock">[362]Aseet1998!#REF!</definedName>
    <definedName name="RECON" localSheetId="5">#REF!</definedName>
    <definedName name="RECON" localSheetId="3">#REF!</definedName>
    <definedName name="RECON" localSheetId="1">#REF!</definedName>
    <definedName name="RECON">#REF!</definedName>
    <definedName name="RECONCUTTLER" localSheetId="5">#REF!</definedName>
    <definedName name="RECONCUTTLER" localSheetId="3">#REF!</definedName>
    <definedName name="RECONCUTTLER" localSheetId="1">#REF!</definedName>
    <definedName name="RECONCUTTLER">#REF!</definedName>
    <definedName name="RECONPYVSPPWHQ" localSheetId="5">#REF!</definedName>
    <definedName name="RECONPYVSPPWHQ" localSheetId="3">#REF!</definedName>
    <definedName name="RECONPYVSPPWHQ" localSheetId="1">#REF!</definedName>
    <definedName name="RECONPYVSPPWHQ">#REF!</definedName>
    <definedName name="RECONSALES">#REF!</definedName>
    <definedName name="RECONSTRATVSPP">#REF!</definedName>
    <definedName name="record">#N/A</definedName>
    <definedName name="Record1">'[5]Other notes'!$A$1</definedName>
    <definedName name="_xlnm.Recorder" localSheetId="4">#REF!</definedName>
    <definedName name="_xlnm.Recorder" localSheetId="5">#REF!</definedName>
    <definedName name="_xlnm.Recorder" localSheetId="3">#REF!</definedName>
    <definedName name="_xlnm.Recorder" localSheetId="1">#REF!</definedName>
    <definedName name="_xlnm.Recorder">#REF!</definedName>
    <definedName name="RECOUT">#N/A</definedName>
    <definedName name="recovery" localSheetId="4">#REF!</definedName>
    <definedName name="recovery" localSheetId="5">#REF!</definedName>
    <definedName name="recovery" localSheetId="3">#REF!</definedName>
    <definedName name="recovery" localSheetId="1">#REF!</definedName>
    <definedName name="recovery">#REF!</definedName>
    <definedName name="RED" localSheetId="4">#REF!</definedName>
    <definedName name="RED" localSheetId="5">#REF!</definedName>
    <definedName name="RED" localSheetId="3">#REF!</definedName>
    <definedName name="RED" localSheetId="1">#REF!</definedName>
    <definedName name="RED">#REF!</definedName>
    <definedName name="REF" localSheetId="0" hidden="1">{#N/A,#N/A,FALSE,"COMP"}</definedName>
    <definedName name="REF" localSheetId="4" hidden="1">{#N/A,#N/A,FALSE,"COMP"}</definedName>
    <definedName name="REF" localSheetId="6" hidden="1">{#N/A,#N/A,FALSE,"COMP"}</definedName>
    <definedName name="REF" localSheetId="5" hidden="1">{#N/A,#N/A,FALSE,"COMP"}</definedName>
    <definedName name="REF" localSheetId="3" hidden="1">{#N/A,#N/A,FALSE,"COMP"}</definedName>
    <definedName name="REF" localSheetId="1" hidden="1">{#N/A,#N/A,FALSE,"COMP"}</definedName>
    <definedName name="REF" hidden="1">{#N/A,#N/A,FALSE,"COMP"}</definedName>
    <definedName name="Reff" localSheetId="0" hidden="1">{#N/A,#N/A,FALSE,"COMP"}</definedName>
    <definedName name="Reff" localSheetId="4" hidden="1">{#N/A,#N/A,FALSE,"COMP"}</definedName>
    <definedName name="Reff" localSheetId="6" hidden="1">{#N/A,#N/A,FALSE,"COMP"}</definedName>
    <definedName name="Reff" localSheetId="5" hidden="1">{#N/A,#N/A,FALSE,"COMP"}</definedName>
    <definedName name="Reff" localSheetId="3" hidden="1">{#N/A,#N/A,FALSE,"COMP"}</definedName>
    <definedName name="Reff" localSheetId="1" hidden="1">{#N/A,#N/A,FALSE,"COMP"}</definedName>
    <definedName name="Reff" hidden="1">{#N/A,#N/A,FALSE,"COMP"}</definedName>
    <definedName name="refrigeration">#REF!</definedName>
    <definedName name="REFSDSDF">#REF!</definedName>
    <definedName name="Refund">#REF!</definedName>
    <definedName name="REG">[156]Macro!#REF!</definedName>
    <definedName name="Reg_Table">[363]Parameter!$B$4:$C$11</definedName>
    <definedName name="REGION">[156]Macro!#REF!</definedName>
    <definedName name="regiondty" localSheetId="5">#REF!</definedName>
    <definedName name="regiondty" localSheetId="3">#REF!</definedName>
    <definedName name="regiondty" localSheetId="1">#REF!</definedName>
    <definedName name="regiondty">#REF!</definedName>
    <definedName name="REGIONPICK">[95]Macro!$B$19</definedName>
    <definedName name="REGIONS" localSheetId="0">'[364]PARTY DETAILS'!$B$2:$I$3616</definedName>
    <definedName name="REGIONS" localSheetId="4">'[364]PARTY DETAILS'!$B$2:$I$3616</definedName>
    <definedName name="REGIONS" localSheetId="6">'[364]PARTY DETAILS'!$B$2:$I$3616</definedName>
    <definedName name="REGIONS" localSheetId="5">'[365]PARTY DETAILS'!$B$2:$I$3616</definedName>
    <definedName name="REGIONS" localSheetId="3">'[364]PARTY DETAILS'!$B$2:$I$3616</definedName>
    <definedName name="REGIONS" localSheetId="1">'[364]PARTY DETAILS'!$B$2:$I$3616</definedName>
    <definedName name="REGIONS">'[365]PARTY DETAILS'!$B$2:$I$3616</definedName>
    <definedName name="regionytd" localSheetId="5">#REF!</definedName>
    <definedName name="regionytd" localSheetId="3">#REF!</definedName>
    <definedName name="regionytd" localSheetId="1">#REF!</definedName>
    <definedName name="regionytd">#REF!</definedName>
    <definedName name="regregdfbs">#N/A</definedName>
    <definedName name="rehtnjhncv">#N/A</definedName>
    <definedName name="rehyhjyj" localSheetId="0" hidden="1">{#N/A,#N/A,FALSE,"Highlights";#N/A,#N/A,FALSE,"Income";#N/A,#N/A,FALSE,"Revenue";#N/A,#N/A,FALSE,"Expenses";#N/A,#N/A,FALSE,"Provisions";#N/A,#N/A,FALSE,"Income % of Revenue";#N/A,#N/A,FALSE,"Comp % of Revenue";#N/A,#N/A,FALSE,"DBNA ROE";#N/A,#N/A,FALSE,"ROE by Product"}</definedName>
    <definedName name="rehyhjyj" localSheetId="4" hidden="1">{#N/A,#N/A,FALSE,"Highlights";#N/A,#N/A,FALSE,"Income";#N/A,#N/A,FALSE,"Revenue";#N/A,#N/A,FALSE,"Expenses";#N/A,#N/A,FALSE,"Provisions";#N/A,#N/A,FALSE,"Income % of Revenue";#N/A,#N/A,FALSE,"Comp % of Revenue";#N/A,#N/A,FALSE,"DBNA ROE";#N/A,#N/A,FALSE,"ROE by Product"}</definedName>
    <definedName name="rehyhjyj" localSheetId="6" hidden="1">{#N/A,#N/A,FALSE,"Highlights";#N/A,#N/A,FALSE,"Income";#N/A,#N/A,FALSE,"Revenue";#N/A,#N/A,FALSE,"Expenses";#N/A,#N/A,FALSE,"Provisions";#N/A,#N/A,FALSE,"Income % of Revenue";#N/A,#N/A,FALSE,"Comp % of Revenue";#N/A,#N/A,FALSE,"DBNA ROE";#N/A,#N/A,FALSE,"ROE by Product"}</definedName>
    <definedName name="rehyhjyj" localSheetId="5" hidden="1">{#N/A,#N/A,FALSE,"Highlights";#N/A,#N/A,FALSE,"Income";#N/A,#N/A,FALSE,"Revenue";#N/A,#N/A,FALSE,"Expenses";#N/A,#N/A,FALSE,"Provisions";#N/A,#N/A,FALSE,"Income % of Revenue";#N/A,#N/A,FALSE,"Comp % of Revenue";#N/A,#N/A,FALSE,"DBNA ROE";#N/A,#N/A,FALSE,"ROE by Product"}</definedName>
    <definedName name="rehyhjyj" localSheetId="3" hidden="1">{#N/A,#N/A,FALSE,"Highlights";#N/A,#N/A,FALSE,"Income";#N/A,#N/A,FALSE,"Revenue";#N/A,#N/A,FALSE,"Expenses";#N/A,#N/A,FALSE,"Provisions";#N/A,#N/A,FALSE,"Income % of Revenue";#N/A,#N/A,FALSE,"Comp % of Revenue";#N/A,#N/A,FALSE,"DBNA ROE";#N/A,#N/A,FALSE,"ROE by Product"}</definedName>
    <definedName name="rehyhjyj" localSheetId="1" hidden="1">{#N/A,#N/A,FALSE,"Highlights";#N/A,#N/A,FALSE,"Income";#N/A,#N/A,FALSE,"Revenue";#N/A,#N/A,FALSE,"Expenses";#N/A,#N/A,FALSE,"Provisions";#N/A,#N/A,FALSE,"Income % of Revenue";#N/A,#N/A,FALSE,"Comp % of Revenue";#N/A,#N/A,FALSE,"DBNA ROE";#N/A,#N/A,FALSE,"ROE by Product"}</definedName>
    <definedName name="rehyhjyj" hidden="1">{#N/A,#N/A,FALSE,"Highlights";#N/A,#N/A,FALSE,"Income";#N/A,#N/A,FALSE,"Revenue";#N/A,#N/A,FALSE,"Expenses";#N/A,#N/A,FALSE,"Provisions";#N/A,#N/A,FALSE,"Income % of Revenue";#N/A,#N/A,FALSE,"Comp % of Revenue";#N/A,#N/A,FALSE,"DBNA ROE";#N/A,#N/A,FALSE,"ROE by Product"}</definedName>
    <definedName name="relbill" localSheetId="0">'[132]ALL-IBANK-BRS'!$A$1:$B$453</definedName>
    <definedName name="relbill" localSheetId="4">'[132]ALL-IBANK-BRS'!$A$1:$B$453</definedName>
    <definedName name="relbill" localSheetId="6">'[132]ALL-IBANK-BRS'!$A$1:$B$453</definedName>
    <definedName name="relbill" localSheetId="5">'[133]ALL-IBANK-BRS'!$A$1:$B$453</definedName>
    <definedName name="relbill" localSheetId="3">'[132]ALL-IBANK-BRS'!$A$1:$B$453</definedName>
    <definedName name="relbill" localSheetId="1">'[132]ALL-IBANK-BRS'!$A$1:$B$453</definedName>
    <definedName name="relbill">'[133]ALL-IBANK-BRS'!$A$1:$B$453</definedName>
    <definedName name="Remaining_Exports" localSheetId="5">#REF!</definedName>
    <definedName name="Remaining_Exports" localSheetId="3">#REF!</definedName>
    <definedName name="Remaining_Exports" localSheetId="1">#REF!</definedName>
    <definedName name="Remaining_Exports">#REF!</definedName>
    <definedName name="Remaining_Milling7990300" localSheetId="5">#REF!</definedName>
    <definedName name="Remaining_Milling7990300" localSheetId="3">#REF!</definedName>
    <definedName name="Remaining_Milling7990300" localSheetId="1">#REF!</definedName>
    <definedName name="Remaining_Milling7990300">#REF!</definedName>
    <definedName name="Remaining_PPurchase7990300" localSheetId="5">#REF!</definedName>
    <definedName name="Remaining_PPurchase7990300" localSheetId="3">#REF!</definedName>
    <definedName name="Remaining_PPurchase7990300" localSheetId="1">#REF!</definedName>
    <definedName name="Remaining_PPurchase7990300">#REF!</definedName>
    <definedName name="Remaining_Sales">#REF!</definedName>
    <definedName name="RENAME">#REF!</definedName>
    <definedName name="Rencl">'[366]M B-QtyRecn'!#REF!</definedName>
    <definedName name="RenclAll">'[366]M B-QtyRecn'!#REF!</definedName>
    <definedName name="RENT" localSheetId="5">#REF!</definedName>
    <definedName name="RENT" localSheetId="3">#REF!</definedName>
    <definedName name="RENT" localSheetId="1">#REF!</definedName>
    <definedName name="RENT">#REF!</definedName>
    <definedName name="Rent_Cap" localSheetId="0">[72]Rent!$D$79</definedName>
    <definedName name="Rent_Cap" localSheetId="4">[72]Rent!$D$79</definedName>
    <definedName name="Rent_Cap" localSheetId="6">[72]Rent!$D$79</definedName>
    <definedName name="Rent_Cap" localSheetId="5">[73]Rent!$D$79</definedName>
    <definedName name="Rent_Cap" localSheetId="3">[72]Rent!$D$79</definedName>
    <definedName name="Rent_Cap" localSheetId="1">[72]Rent!$D$79</definedName>
    <definedName name="Rent_Cap">[73]Rent!$D$79</definedName>
    <definedName name="Rent_Floor" localSheetId="0">[72]Rent!$D$78</definedName>
    <definedName name="Rent_Floor" localSheetId="4">[72]Rent!$D$78</definedName>
    <definedName name="Rent_Floor" localSheetId="6">[72]Rent!$D$78</definedName>
    <definedName name="Rent_Floor" localSheetId="5">[73]Rent!$D$78</definedName>
    <definedName name="Rent_Floor" localSheetId="3">[72]Rent!$D$78</definedName>
    <definedName name="Rent_Floor" localSheetId="1">[72]Rent!$D$78</definedName>
    <definedName name="Rent_Floor">[73]Rent!$D$78</definedName>
    <definedName name="RENT_INVPRM">'[236]Revised -Rent Grid '!#REF!</definedName>
    <definedName name="RENT_LIST" localSheetId="5">#REF!</definedName>
    <definedName name="RENT_LIST" localSheetId="3">#REF!</definedName>
    <definedName name="RENT_LIST" localSheetId="1">#REF!</definedName>
    <definedName name="RENT_LIST">#REF!</definedName>
    <definedName name="Rental" localSheetId="0">[53]!words</definedName>
    <definedName name="Rental" localSheetId="4">[53]!words</definedName>
    <definedName name="Rental" localSheetId="6">[53]!words</definedName>
    <definedName name="Rental" localSheetId="5">[54]!words</definedName>
    <definedName name="Rental" localSheetId="3">[53]!words</definedName>
    <definedName name="Rental" localSheetId="1">[53]!words</definedName>
    <definedName name="Rental">[54]!words</definedName>
    <definedName name="reop" localSheetId="4">#REF!</definedName>
    <definedName name="reop" localSheetId="5">#REF!</definedName>
    <definedName name="reop" localSheetId="3">#REF!</definedName>
    <definedName name="reop" localSheetId="1">#REF!</definedName>
    <definedName name="reop">#REF!</definedName>
    <definedName name="reop1" localSheetId="4">#REF!</definedName>
    <definedName name="reop1" localSheetId="5">#REF!</definedName>
    <definedName name="reop1" localSheetId="3">#REF!</definedName>
    <definedName name="reop1" localSheetId="1">#REF!</definedName>
    <definedName name="reop1">#REF!</definedName>
    <definedName name="report" localSheetId="0" hidden="1">{#N/A,#N/A,FALSE,"Emerging Mkt Fund"}</definedName>
    <definedName name="report" localSheetId="4" hidden="1">{#N/A,#N/A,FALSE,"Emerging Mkt Fund"}</definedName>
    <definedName name="report" localSheetId="6" hidden="1">{#N/A,#N/A,FALSE,"Emerging Mkt Fund"}</definedName>
    <definedName name="report" localSheetId="5" hidden="1">{#N/A,#N/A,FALSE,"Emerging Mkt Fund"}</definedName>
    <definedName name="report" localSheetId="3" hidden="1">{#N/A,#N/A,FALSE,"Emerging Mkt Fund"}</definedName>
    <definedName name="report" localSheetId="1" hidden="1">{#N/A,#N/A,FALSE,"Emerging Mkt Fund"}</definedName>
    <definedName name="report" hidden="1">{#N/A,#N/A,FALSE,"Emerging Mkt Fund"}</definedName>
    <definedName name="ReportGroups">#REF!</definedName>
    <definedName name="REPORTING_MGR" localSheetId="0">[227]Sheet1!$C$2:$C$21</definedName>
    <definedName name="REPORTING_MGR" localSheetId="4">[227]Sheet1!$C$2:$C$21</definedName>
    <definedName name="REPORTING_MGR" localSheetId="6">[227]Sheet1!$C$2:$C$21</definedName>
    <definedName name="REPORTING_MGR" localSheetId="5">[228]Sheet1!$C$2:$C$21</definedName>
    <definedName name="REPORTING_MGR" localSheetId="3">[227]Sheet1!$C$2:$C$21</definedName>
    <definedName name="REPORTING_MGR" localSheetId="1">[227]Sheet1!$C$2:$C$21</definedName>
    <definedName name="REPORTING_MGR">[228]Sheet1!$C$2:$C$21</definedName>
    <definedName name="ReportTitle1" localSheetId="5">#REF!</definedName>
    <definedName name="ReportTitle1" localSheetId="3">#REF!</definedName>
    <definedName name="ReportTitle1" localSheetId="1">#REF!</definedName>
    <definedName name="ReportTitle1">#REF!</definedName>
    <definedName name="RES" localSheetId="5">#REF!</definedName>
    <definedName name="RES" localSheetId="3">#REF!</definedName>
    <definedName name="RES" localSheetId="1">#REF!</definedName>
    <definedName name="RES">#REF!</definedName>
    <definedName name="Research_Development" localSheetId="5">#REF!</definedName>
    <definedName name="Research_Development" localSheetId="3">#REF!</definedName>
    <definedName name="Research_Development" localSheetId="1">#REF!</definedName>
    <definedName name="Research_Development">#REF!</definedName>
    <definedName name="Reselects">#REF!</definedName>
    <definedName name="RESERVE">#REF!</definedName>
    <definedName name="Reserves_and_surplus">#REF!</definedName>
    <definedName name="Residual_difference">'[91]Excess Calc'!#REF!</definedName>
    <definedName name="resin">'[367]Op Plan Sales'!$A$5:$A$16,'[367]Op Plan Sales'!$C$5:$J$16</definedName>
    <definedName name="resin2" localSheetId="5">#REF!,#REF!</definedName>
    <definedName name="resin2" localSheetId="3">#REF!,#REF!</definedName>
    <definedName name="resin2" localSheetId="1">#REF!,#REF!</definedName>
    <definedName name="resin2">#REF!,#REF!</definedName>
    <definedName name="RespOTC">#REF!</definedName>
    <definedName name="RespTotal">#REF!</definedName>
    <definedName name="RESTOREDATA" localSheetId="5">[156]Macro!#REF!</definedName>
    <definedName name="RESTOREDATA" localSheetId="3">[156]Macro!#REF!</definedName>
    <definedName name="RESTOREDATA" localSheetId="1">[156]Macro!#REF!</definedName>
    <definedName name="RESTOREDATA">[156]Macro!#REF!</definedName>
    <definedName name="RestwertBil" localSheetId="5">#REF!</definedName>
    <definedName name="RestwertBil" localSheetId="3">#REF!</definedName>
    <definedName name="RestwertBil" localSheetId="1">#REF!</definedName>
    <definedName name="RestwertBil">#REF!</definedName>
    <definedName name="RestwertKalk" localSheetId="5">#REF!</definedName>
    <definedName name="RestwertKalk" localSheetId="3">#REF!</definedName>
    <definedName name="RestwertKalk" localSheetId="1">#REF!</definedName>
    <definedName name="RestwertKalk">#REF!</definedName>
    <definedName name="RET" localSheetId="5">#REF!</definedName>
    <definedName name="RET" localSheetId="3">#REF!</definedName>
    <definedName name="RET" localSheetId="1">#REF!</definedName>
    <definedName name="RET">#REF!</definedName>
    <definedName name="Retbenefits">#REF!</definedName>
    <definedName name="Return">#REF!</definedName>
    <definedName name="REV">#REF!</definedName>
    <definedName name="Rev_Std_Mix">#REF!</definedName>
    <definedName name="Revenue">#N/A</definedName>
    <definedName name="REVENUE__B">#REF!</definedName>
    <definedName name="REVENUE_M2A">#REF!</definedName>
    <definedName name="REVENUE_M2B">#REF!</definedName>
    <definedName name="REVENUE_M2C">#REF!</definedName>
    <definedName name="REVENUE_M2D">#REF!</definedName>
    <definedName name="REVENUE_P">#REF!</definedName>
    <definedName name="Review_Price_Increase">[183]Inflation!$C$57:$M$57</definedName>
    <definedName name="rewr" localSheetId="5">#REF!</definedName>
    <definedName name="rewr" localSheetId="3">#REF!</definedName>
    <definedName name="rewr" localSheetId="1">#REF!</definedName>
    <definedName name="rewr">#REF!</definedName>
    <definedName name="Rf" localSheetId="5">#REF!</definedName>
    <definedName name="Rf" localSheetId="3">#REF!</definedName>
    <definedName name="Rf" localSheetId="1">#REF!</definedName>
    <definedName name="Rf">#REF!</definedName>
    <definedName name="RFCL" localSheetId="5">#REF!</definedName>
    <definedName name="RFCL" localSheetId="3">#REF!</definedName>
    <definedName name="RFCL" localSheetId="1">#REF!</definedName>
    <definedName name="RFCL">#REF!</definedName>
    <definedName name="RFP003A">#REF!</definedName>
    <definedName name="RFP003B">#REF!</definedName>
    <definedName name="RFP003C">#REF!</definedName>
    <definedName name="RFP003D">#REF!</definedName>
    <definedName name="RFP003E">#REF!</definedName>
    <definedName name="RFP003F">#REF!</definedName>
    <definedName name="rfrf" localSheetId="0" hidden="1">{#N/A,#N/A,FALSE,"Staffnos &amp; cost"}</definedName>
    <definedName name="rfrf" localSheetId="4" hidden="1">{#N/A,#N/A,FALSE,"Staffnos &amp; cost"}</definedName>
    <definedName name="rfrf" localSheetId="6" hidden="1">{#N/A,#N/A,FALSE,"Staffnos &amp; cost"}</definedName>
    <definedName name="rfrf" localSheetId="5" hidden="1">{#N/A,#N/A,FALSE,"Staffnos &amp; cost"}</definedName>
    <definedName name="rfrf" localSheetId="3" hidden="1">{#N/A,#N/A,FALSE,"Staffnos &amp; cost"}</definedName>
    <definedName name="rfrf" localSheetId="1" hidden="1">{#N/A,#N/A,FALSE,"Staffnos &amp; cost"}</definedName>
    <definedName name="rfrf" hidden="1">{#N/A,#N/A,FALSE,"Staffnos &amp; cost"}</definedName>
    <definedName name="rgt">#REF!</definedName>
    <definedName name="ri">[368]MAPPINGS!$K$7:$L$10</definedName>
    <definedName name="RichterDuty5" localSheetId="5">#REF!</definedName>
    <definedName name="RichterDuty5" localSheetId="3">#REF!</definedName>
    <definedName name="RichterDuty5" localSheetId="1">#REF!</definedName>
    <definedName name="RichterDuty5">#REF!</definedName>
    <definedName name="RichterDuty7" localSheetId="5">#REF!</definedName>
    <definedName name="RichterDuty7" localSheetId="3">#REF!</definedName>
    <definedName name="RichterDuty7" localSheetId="1">#REF!</definedName>
    <definedName name="RichterDuty7">#REF!</definedName>
    <definedName name="RichterDuty8" localSheetId="5">#REF!</definedName>
    <definedName name="RichterDuty8" localSheetId="3">#REF!</definedName>
    <definedName name="RichterDuty8" localSheetId="1">#REF!</definedName>
    <definedName name="RichterDuty8">#REF!</definedName>
    <definedName name="RichterStock5">#REF!</definedName>
    <definedName name="RichterStock7">#REF!</definedName>
    <definedName name="RichterStock8">#REF!</definedName>
    <definedName name="RichterVAT5">#REF!</definedName>
    <definedName name="RichterVAT7">#REF!</definedName>
    <definedName name="RichterVAT8">#REF!</definedName>
    <definedName name="Rig">#REF!</definedName>
    <definedName name="risk">#N/A</definedName>
    <definedName name="Risk_Coeff" localSheetId="0">[72]Cockpit!$B$22</definedName>
    <definedName name="Risk_Coeff" localSheetId="4">[72]Cockpit!$B$22</definedName>
    <definedName name="Risk_Coeff" localSheetId="6">[72]Cockpit!$B$22</definedName>
    <definedName name="Risk_Coeff" localSheetId="5">[73]Cockpit!$B$22</definedName>
    <definedName name="Risk_Coeff" localSheetId="3">[72]Cockpit!$B$22</definedName>
    <definedName name="Risk_Coeff" localSheetId="1">[72]Cockpit!$B$22</definedName>
    <definedName name="Risk_Coeff">[73]Cockpit!$B$22</definedName>
    <definedName name="riya" localSheetId="4">#REF!</definedName>
    <definedName name="riya" localSheetId="5">#REF!</definedName>
    <definedName name="riya" localSheetId="3">#REF!</definedName>
    <definedName name="riya" localSheetId="1">#REF!</definedName>
    <definedName name="riya">#REF!</definedName>
    <definedName name="RM" localSheetId="4">#REF!</definedName>
    <definedName name="RM" localSheetId="5">#REF!</definedName>
    <definedName name="RM" localSheetId="3">#REF!</definedName>
    <definedName name="RM" localSheetId="1">#REF!</definedName>
    <definedName name="RM">#REF!</definedName>
    <definedName name="RM___0" localSheetId="4">#REF!</definedName>
    <definedName name="RM___0" localSheetId="5">#REF!</definedName>
    <definedName name="RM___0" localSheetId="3">#REF!</definedName>
    <definedName name="RM___0" localSheetId="1">#REF!</definedName>
    <definedName name="RM___0">#REF!</definedName>
    <definedName name="rmcAccount">2605</definedName>
    <definedName name="rmcApplication">"group"</definedName>
    <definedName name="rmcCategory">"ACT95"</definedName>
    <definedName name="rmcFrequency">"MON"</definedName>
    <definedName name="rmcName">"97RODM"</definedName>
    <definedName name="RMCOptions">"*000000000000000"</definedName>
    <definedName name="RMcost">#REF!</definedName>
    <definedName name="rmcPeriod">9513</definedName>
    <definedName name="RMRT">#REF!</definedName>
    <definedName name="Ro">#REF!</definedName>
    <definedName name="Road">#REF!</definedName>
    <definedName name="ROCE">#REF!</definedName>
    <definedName name="rohig" localSheetId="0" hidden="1">{#N/A,#N/A,TRUE,"Staffnos &amp; cost"}</definedName>
    <definedName name="rohig" localSheetId="4" hidden="1">{#N/A,#N/A,TRUE,"Staffnos &amp; cost"}</definedName>
    <definedName name="rohig" localSheetId="6" hidden="1">{#N/A,#N/A,TRUE,"Staffnos &amp; cost"}</definedName>
    <definedName name="rohig" localSheetId="5" hidden="1">{#N/A,#N/A,TRUE,"Staffnos &amp; cost"}</definedName>
    <definedName name="rohig" localSheetId="3" hidden="1">{#N/A,#N/A,TRUE,"Staffnos &amp; cost"}</definedName>
    <definedName name="rohig" localSheetId="1" hidden="1">{#N/A,#N/A,TRUE,"Staffnos &amp; cost"}</definedName>
    <definedName name="rohig" hidden="1">{#N/A,#N/A,TRUE,"Staffnos &amp; cost"}</definedName>
    <definedName name="ROTC">#REF!</definedName>
    <definedName name="ROTCGW">#REF!</definedName>
    <definedName name="round">1</definedName>
    <definedName name="RowDetails1">#REF!</definedName>
    <definedName name="royalties">#REF!</definedName>
    <definedName name="RPK_PA">#REF!</definedName>
    <definedName name="rr">#N/A</definedName>
    <definedName name="rrr" localSheetId="0" hidden="1">{#N/A,#N/A,FALSE,"Staffnos &amp; cost"}</definedName>
    <definedName name="rrr" localSheetId="4" hidden="1">{#N/A,#N/A,FALSE,"Staffnos &amp; cost"}</definedName>
    <definedName name="rrr" localSheetId="6" hidden="1">{#N/A,#N/A,FALSE,"Staffnos &amp; cost"}</definedName>
    <definedName name="rrr" localSheetId="5" hidden="1">{#N/A,#N/A,FALSE,"Staffnos &amp; cost"}</definedName>
    <definedName name="rrr" localSheetId="3" hidden="1">{#N/A,#N/A,FALSE,"Staffnos &amp; cost"}</definedName>
    <definedName name="rrr" localSheetId="1" hidden="1">{#N/A,#N/A,FALSE,"Staffnos &amp; cost"}</definedName>
    <definedName name="rrr" hidden="1">{#N/A,#N/A,FALSE,"Staffnos &amp; cost"}</definedName>
    <definedName name="rrrr" localSheetId="0" hidden="1">{"summary - summary",#N/A,TRUE,"Summary";"summary - summary 1",#N/A,TRUE,"Summary"}</definedName>
    <definedName name="rrrr" localSheetId="4" hidden="1">{"summary - summary",#N/A,TRUE,"Summary";"summary - summary 1",#N/A,TRUE,"Summary"}</definedName>
    <definedName name="rrrr" localSheetId="6" hidden="1">{"summary - summary",#N/A,TRUE,"Summary";"summary - summary 1",#N/A,TRUE,"Summary"}</definedName>
    <definedName name="rrrr" localSheetId="5" hidden="1">{"summary - summary",#N/A,TRUE,"Summary";"summary - summary 1",#N/A,TRUE,"Summary"}</definedName>
    <definedName name="rrrr" localSheetId="3" hidden="1">{"summary - summary",#N/A,TRUE,"Summary";"summary - summary 1",#N/A,TRUE,"Summary"}</definedName>
    <definedName name="rrrr" localSheetId="1" hidden="1">{"summary - summary",#N/A,TRUE,"Summary";"summary - summary 1",#N/A,TRUE,"Summary"}</definedName>
    <definedName name="rrrr" hidden="1">{"summary - summary",#N/A,TRUE,"Summary";"summary - summary 1",#N/A,TRUE,"Summary"}</definedName>
    <definedName name="rrrrrrrrrrrrrrrrrrrrrrrrrrrrrrrrrrrrrrrrrrrrrrrrrrrrrrrrr" localSheetId="0" hidden="1">{#N/A,#N/A,FALSE,"Staffnos &amp; cost"}</definedName>
    <definedName name="rrrrrrrrrrrrrrrrrrrrrrrrrrrrrrrrrrrrrrrrrrrrrrrrrrrrrrrrr" localSheetId="4" hidden="1">{#N/A,#N/A,FALSE,"Staffnos &amp; cost"}</definedName>
    <definedName name="rrrrrrrrrrrrrrrrrrrrrrrrrrrrrrrrrrrrrrrrrrrrrrrrrrrrrrrrr" localSheetId="6" hidden="1">{#N/A,#N/A,FALSE,"Staffnos &amp; cost"}</definedName>
    <definedName name="rrrrrrrrrrrrrrrrrrrrrrrrrrrrrrrrrrrrrrrrrrrrrrrrrrrrrrrrr" localSheetId="5" hidden="1">{#N/A,#N/A,FALSE,"Staffnos &amp; cost"}</definedName>
    <definedName name="rrrrrrrrrrrrrrrrrrrrrrrrrrrrrrrrrrrrrrrrrrrrrrrrrrrrrrrrr" localSheetId="3" hidden="1">{#N/A,#N/A,FALSE,"Staffnos &amp; cost"}</definedName>
    <definedName name="rrrrrrrrrrrrrrrrrrrrrrrrrrrrrrrrrrrrrrrrrrrrrrrrrrrrrrrrr" localSheetId="1" hidden="1">{#N/A,#N/A,FALSE,"Staffnos &amp; cost"}</definedName>
    <definedName name="rrrrrrrrrrrrrrrrrrrrrrrrrrrrrrrrrrrrrrrrrrrrrrrrrrrrrrrrr" hidden="1">{#N/A,#N/A,FALSE,"Staffnos &amp; cost"}</definedName>
    <definedName name="RRRRTTTTTTTTTTTTTT">#REF!</definedName>
    <definedName name="rs">[369]BS!$F$8</definedName>
    <definedName name="Rs._Per_sq.ft." localSheetId="4">#REF!</definedName>
    <definedName name="Rs._Per_sq.ft." localSheetId="5">#REF!</definedName>
    <definedName name="Rs._Per_sq.ft." localSheetId="3">#REF!</definedName>
    <definedName name="Rs._Per_sq.ft." localSheetId="1">#REF!</definedName>
    <definedName name="Rs._Per_sq.ft.">#REF!</definedName>
    <definedName name="Rs_Lacs" localSheetId="0">'[370]INDORAMA Group June 02'!#REF!</definedName>
    <definedName name="Rs_Lacs" localSheetId="4">'[370]INDORAMA Group June 02'!#REF!</definedName>
    <definedName name="Rs_Lacs" localSheetId="6">'[370]INDORAMA Group June 02'!#REF!</definedName>
    <definedName name="Rs_Lacs" localSheetId="5">'[371]INDORAMA Group June 02'!#REF!</definedName>
    <definedName name="Rs_Lacs" localSheetId="3">'[370]INDORAMA Group June 02'!#REF!</definedName>
    <definedName name="Rs_Lacs" localSheetId="1">'[370]INDORAMA Group June 02'!#REF!</definedName>
    <definedName name="Rs_Lacs">'[371]INDORAMA Group June 02'!#REF!</definedName>
    <definedName name="rsaya" localSheetId="0">[53]!words</definedName>
    <definedName name="rsaya" localSheetId="4">[53]!words</definedName>
    <definedName name="rsaya" localSheetId="6">[53]!words</definedName>
    <definedName name="rsaya" localSheetId="5">[54]!words</definedName>
    <definedName name="rsaya" localSheetId="3">[53]!words</definedName>
    <definedName name="rsaya" localSheetId="1">[53]!words</definedName>
    <definedName name="rsaya">[54]!words</definedName>
    <definedName name="RSB" localSheetId="4">#REF!</definedName>
    <definedName name="RSB" localSheetId="5">#REF!</definedName>
    <definedName name="RSB" localSheetId="3">#REF!</definedName>
    <definedName name="RSB" localSheetId="1">#REF!</definedName>
    <definedName name="RSB">#REF!</definedName>
    <definedName name="Rscr" localSheetId="4">#REF!</definedName>
    <definedName name="Rscr" localSheetId="5">#REF!</definedName>
    <definedName name="Rscr" localSheetId="3">#REF!</definedName>
    <definedName name="Rscr" localSheetId="1">#REF!</definedName>
    <definedName name="Rscr">#REF!</definedName>
    <definedName name="Rscrr" localSheetId="4">#REF!</definedName>
    <definedName name="Rscrr" localSheetId="5">#REF!</definedName>
    <definedName name="Rscrr" localSheetId="3">#REF!</definedName>
    <definedName name="Rscrr" localSheetId="1">#REF!</definedName>
    <definedName name="Rscrr">#REF!</definedName>
    <definedName name="RSI">#REF!</definedName>
    <definedName name="Rskg">#REF!</definedName>
    <definedName name="rst" localSheetId="0"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rst" localSheetId="4"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rst" localSheetId="6"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rst" localSheetId="5"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rst" localSheetId="3"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rst" localSheetId="1"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rst"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rtert" localSheetId="0">'[30]FORM-16'!#REF!</definedName>
    <definedName name="rtert" localSheetId="4">'[30]FORM-16'!#REF!</definedName>
    <definedName name="rtert" localSheetId="6">'[30]FORM-16'!#REF!</definedName>
    <definedName name="rtert" localSheetId="5">'[31]FORM-16'!#REF!</definedName>
    <definedName name="rtert" localSheetId="3">'[30]FORM-16'!#REF!</definedName>
    <definedName name="rtert" localSheetId="1">'[30]FORM-16'!#REF!</definedName>
    <definedName name="rtert">'[31]FORM-16'!#REF!</definedName>
    <definedName name="rthjyj" localSheetId="0" hidden="1">{#N/A,#N/A,FALSE,"Income Branch ONLY"}</definedName>
    <definedName name="rthjyj" localSheetId="4" hidden="1">{#N/A,#N/A,FALSE,"Income Branch ONLY"}</definedName>
    <definedName name="rthjyj" localSheetId="6" hidden="1">{#N/A,#N/A,FALSE,"Income Branch ONLY"}</definedName>
    <definedName name="rthjyj" localSheetId="5" hidden="1">{#N/A,#N/A,FALSE,"Income Branch ONLY"}</definedName>
    <definedName name="rthjyj" localSheetId="3" hidden="1">{#N/A,#N/A,FALSE,"Income Branch ONLY"}</definedName>
    <definedName name="rthjyj" localSheetId="1" hidden="1">{#N/A,#N/A,FALSE,"Income Branch ONLY"}</definedName>
    <definedName name="rthjyj" hidden="1">{#N/A,#N/A,FALSE,"Income Branch ONLY"}</definedName>
    <definedName name="rthrjeye" localSheetId="0" hidden="1">{#N/A,#N/A,FALSE,"Assets"}</definedName>
    <definedName name="rthrjeye" localSheetId="4" hidden="1">{#N/A,#N/A,FALSE,"Assets"}</definedName>
    <definedName name="rthrjeye" localSheetId="6" hidden="1">{#N/A,#N/A,FALSE,"Assets"}</definedName>
    <definedName name="rthrjeye" localSheetId="5" hidden="1">{#N/A,#N/A,FALSE,"Assets"}</definedName>
    <definedName name="rthrjeye" localSheetId="3" hidden="1">{#N/A,#N/A,FALSE,"Assets"}</definedName>
    <definedName name="rthrjeye" localSheetId="1" hidden="1">{#N/A,#N/A,FALSE,"Assets"}</definedName>
    <definedName name="rthrjeye" hidden="1">{#N/A,#N/A,FALSE,"Assets"}</definedName>
    <definedName name="rthrthjfgh">#N/A</definedName>
    <definedName name="rthtrhyjyj" localSheetId="0" hidden="1">{#N/A,#N/A,FALSE,"Income Branch ONLY"}</definedName>
    <definedName name="rthtrhyjyj" localSheetId="4" hidden="1">{#N/A,#N/A,FALSE,"Income Branch ONLY"}</definedName>
    <definedName name="rthtrhyjyj" localSheetId="6" hidden="1">{#N/A,#N/A,FALSE,"Income Branch ONLY"}</definedName>
    <definedName name="rthtrhyjyj" localSheetId="5" hidden="1">{#N/A,#N/A,FALSE,"Income Branch ONLY"}</definedName>
    <definedName name="rthtrhyjyj" localSheetId="3" hidden="1">{#N/A,#N/A,FALSE,"Income Branch ONLY"}</definedName>
    <definedName name="rthtrhyjyj" localSheetId="1" hidden="1">{#N/A,#N/A,FALSE,"Income Branch ONLY"}</definedName>
    <definedName name="rthtrhyjyj" hidden="1">{#N/A,#N/A,FALSE,"Income Branch ONLY"}</definedName>
    <definedName name="rtyhjrh" localSheetId="0" hidden="1">{#N/A,#N/A,FALSE,"Income Branch ONLY"}</definedName>
    <definedName name="rtyhjrh" localSheetId="4" hidden="1">{#N/A,#N/A,FALSE,"Income Branch ONLY"}</definedName>
    <definedName name="rtyhjrh" localSheetId="6" hidden="1">{#N/A,#N/A,FALSE,"Income Branch ONLY"}</definedName>
    <definedName name="rtyhjrh" localSheetId="5" hidden="1">{#N/A,#N/A,FALSE,"Income Branch ONLY"}</definedName>
    <definedName name="rtyhjrh" localSheetId="3" hidden="1">{#N/A,#N/A,FALSE,"Income Branch ONLY"}</definedName>
    <definedName name="rtyhjrh" localSheetId="1" hidden="1">{#N/A,#N/A,FALSE,"Income Branch ONLY"}</definedName>
    <definedName name="rtyhjrh" hidden="1">{#N/A,#N/A,FALSE,"Income Branch ONLY"}</definedName>
    <definedName name="ruchir">#REF!</definedName>
    <definedName name="rukf" localSheetId="0">[372]entitlements!#REF!</definedName>
    <definedName name="rukf" localSheetId="4">[372]entitlements!#REF!</definedName>
    <definedName name="rukf" localSheetId="6">[372]entitlements!#REF!</definedName>
    <definedName name="rukf" localSheetId="5">[373]entitlements!#REF!</definedName>
    <definedName name="rukf" localSheetId="3">[372]entitlements!#REF!</definedName>
    <definedName name="rukf" localSheetId="1">[372]entitlements!#REF!</definedName>
    <definedName name="rukf">[373]entitlements!#REF!</definedName>
    <definedName name="RuleFile" localSheetId="5">#REF!</definedName>
    <definedName name="RuleFile" localSheetId="3">#REF!</definedName>
    <definedName name="RuleFile" localSheetId="1">#REF!</definedName>
    <definedName name="RuleFile">#REF!</definedName>
    <definedName name="RV_TM" localSheetId="5">#REF!</definedName>
    <definedName name="RV_TM" localSheetId="3">#REF!</definedName>
    <definedName name="RV_TM" localSheetId="1">#REF!</definedName>
    <definedName name="RV_TM">#REF!</definedName>
    <definedName name="RVC" localSheetId="5">#REF!</definedName>
    <definedName name="RVC" localSheetId="3">#REF!</definedName>
    <definedName name="RVC" localSheetId="1">#REF!</definedName>
    <definedName name="RVC">#REF!</definedName>
    <definedName name="Rwvu.all." localSheetId="5" hidden="1">'[374]MIS premises'!#REF!,'[374]MIS premises'!$AB:$AK</definedName>
    <definedName name="Rwvu.all." localSheetId="3" hidden="1">'[374]MIS premises'!#REF!,'[374]MIS premises'!$AB:$AK</definedName>
    <definedName name="Rwvu.all." localSheetId="1" hidden="1">'[374]MIS premises'!#REF!,'[374]MIS premises'!$AB:$AK</definedName>
    <definedName name="Rwvu.all." hidden="1">'[374]MIS premises'!#REF!,'[374]MIS premises'!$AB:$AK</definedName>
    <definedName name="RxTotal" localSheetId="5">#REF!</definedName>
    <definedName name="RxTotal" localSheetId="3">#REF!</definedName>
    <definedName name="RxTotal" localSheetId="1">#REF!</definedName>
    <definedName name="RxTotal">#REF!</definedName>
    <definedName name="ry" localSheetId="0">'[375]FORM-16'!$A$1:$J$61</definedName>
    <definedName name="ry" localSheetId="4">'[375]FORM-16'!$A$1:$J$61</definedName>
    <definedName name="ry" localSheetId="6">'[375]FORM-16'!$A$1:$J$61</definedName>
    <definedName name="ry" localSheetId="5">'[376]FORM-16'!$A$1:$J$61</definedName>
    <definedName name="ry" localSheetId="3">'[375]FORM-16'!$A$1:$J$61</definedName>
    <definedName name="ry" localSheetId="1">'[375]FORM-16'!$A$1:$J$61</definedName>
    <definedName name="ry">'[376]FORM-16'!$A$1:$J$61</definedName>
    <definedName name="s" localSheetId="0" hidden="1">{#N/A,#N/A,FALSE,"COMP"}</definedName>
    <definedName name="s" localSheetId="4" hidden="1">{#N/A,#N/A,FALSE,"COMP"}</definedName>
    <definedName name="s" localSheetId="6" hidden="1">{#N/A,#N/A,FALSE,"COMP"}</definedName>
    <definedName name="s" localSheetId="5" hidden="1">{#N/A,#N/A,FALSE,"COMP"}</definedName>
    <definedName name="s" localSheetId="3" hidden="1">{#N/A,#N/A,FALSE,"COMP"}</definedName>
    <definedName name="s" localSheetId="1" hidden="1">{#N/A,#N/A,FALSE,"COMP"}</definedName>
    <definedName name="s" hidden="1">{#N/A,#N/A,FALSE,"COMP"}</definedName>
    <definedName name="S.No." localSheetId="4">#REF!</definedName>
    <definedName name="S.No." localSheetId="5">#REF!</definedName>
    <definedName name="S.No." localSheetId="3">#REF!</definedName>
    <definedName name="S.No." localSheetId="1">#REF!</definedName>
    <definedName name="S.No.">#REF!</definedName>
    <definedName name="S_AcctDes" localSheetId="4">#REF!</definedName>
    <definedName name="S_AcctDes" localSheetId="5">#REF!</definedName>
    <definedName name="S_AcctDes" localSheetId="3">#REF!</definedName>
    <definedName name="S_AcctDes" localSheetId="1">#REF!</definedName>
    <definedName name="S_AcctDes">#REF!</definedName>
    <definedName name="S_Adjust" localSheetId="4">#REF!</definedName>
    <definedName name="S_Adjust" localSheetId="5">#REF!</definedName>
    <definedName name="S_Adjust" localSheetId="3">#REF!</definedName>
    <definedName name="S_Adjust" localSheetId="1">#REF!</definedName>
    <definedName name="S_Adjust">#REF!</definedName>
    <definedName name="S_Adjust_Data" localSheetId="4">#REF!</definedName>
    <definedName name="S_Adjust_Data">#REF!</definedName>
    <definedName name="S_Adjust_GT">#REF!</definedName>
    <definedName name="S_AJE_Tot">#REF!</definedName>
    <definedName name="S_AJE_Tot_Data">#REF!</definedName>
    <definedName name="S_AJE_Tot_GT">#REF!</definedName>
    <definedName name="S_CompNum">#REF!</definedName>
    <definedName name="S_CY_Beg">#REF!</definedName>
    <definedName name="S_CY_Beg_Data">#REF!</definedName>
    <definedName name="S_CY_Beg_GT">#REF!</definedName>
    <definedName name="S_CY_End">#REF!</definedName>
    <definedName name="S_CY_End_Data">#REF!</definedName>
    <definedName name="S_CY_End_GT">#REF!</definedName>
    <definedName name="S_D_Fixed" localSheetId="0">'[17]#REF'!$B$37:$P$37</definedName>
    <definedName name="S_D_Fixed" localSheetId="4">'[17]#REF'!$B$37:$P$37</definedName>
    <definedName name="S_D_Fixed" localSheetId="6">'[17]#REF'!$B$37:$P$37</definedName>
    <definedName name="S_D_Fixed" localSheetId="5">'[18]#REF'!$B$37:$P$37</definedName>
    <definedName name="S_D_Fixed" localSheetId="3">'[17]#REF'!$B$37:$P$37</definedName>
    <definedName name="S_D_Fixed" localSheetId="1">'[17]#REF'!$B$37:$P$37</definedName>
    <definedName name="S_D_Fixed">'[18]#REF'!$B$37:$P$37</definedName>
    <definedName name="S_D_Variable" localSheetId="0">'[17]#REF'!$B$36:$P$36</definedName>
    <definedName name="S_D_Variable" localSheetId="4">'[17]#REF'!$B$36:$P$36</definedName>
    <definedName name="S_D_Variable" localSheetId="6">'[17]#REF'!$B$36:$P$36</definedName>
    <definedName name="S_D_Variable" localSheetId="5">'[18]#REF'!$B$36:$P$36</definedName>
    <definedName name="S_D_Variable" localSheetId="3">'[17]#REF'!$B$36:$P$36</definedName>
    <definedName name="S_D_Variable" localSheetId="1">'[17]#REF'!$B$36:$P$36</definedName>
    <definedName name="S_D_Variable">'[18]#REF'!$B$36:$P$36</definedName>
    <definedName name="S_Diff_Amt" localSheetId="4">#REF!</definedName>
    <definedName name="S_Diff_Amt" localSheetId="5">#REF!</definedName>
    <definedName name="S_Diff_Amt" localSheetId="3">#REF!</definedName>
    <definedName name="S_Diff_Amt" localSheetId="1">#REF!</definedName>
    <definedName name="S_Diff_Amt">#REF!</definedName>
    <definedName name="S_Diff_Pct" localSheetId="4">#REF!</definedName>
    <definedName name="S_Diff_Pct" localSheetId="5">#REF!</definedName>
    <definedName name="S_Diff_Pct" localSheetId="3">#REF!</definedName>
    <definedName name="S_Diff_Pct" localSheetId="1">#REF!</definedName>
    <definedName name="S_Diff_Pct">#REF!</definedName>
    <definedName name="S_Dogra" localSheetId="4">#REF!</definedName>
    <definedName name="S_Dogra" localSheetId="5">#REF!</definedName>
    <definedName name="S_Dogra" localSheetId="3">#REF!</definedName>
    <definedName name="S_Dogra" localSheetId="1">#REF!</definedName>
    <definedName name="S_Dogra">#REF!</definedName>
    <definedName name="S_Gentela">#REF!</definedName>
    <definedName name="S_GrpNum">#REF!</definedName>
    <definedName name="S_Headings">#REF!</definedName>
    <definedName name="S_KeyValue">#REF!</definedName>
    <definedName name="S_Negi">#REF!</definedName>
    <definedName name="S_Pal">#REF!</definedName>
    <definedName name="S_PY_End">#REF!</definedName>
    <definedName name="S_PY_End_Data">#REF!</definedName>
    <definedName name="S_PY_End_GT">#REF!</definedName>
    <definedName name="S_RJE_Tot">#REF!</definedName>
    <definedName name="S_RJE_Tot_Data">#REF!</definedName>
    <definedName name="S_RJE_Tot_GT">#REF!</definedName>
    <definedName name="S_RowNum">#REF!</definedName>
    <definedName name="S1_4">#REF!</definedName>
    <definedName name="S11_14">#REF!</definedName>
    <definedName name="S15_17">#REF!</definedName>
    <definedName name="S18_20">#REF!</definedName>
    <definedName name="S21_22">#REF!</definedName>
    <definedName name="S5_6">#REF!</definedName>
    <definedName name="S7_10">#REF!</definedName>
    <definedName name="sa" localSheetId="0">'[204]FORM-16'!#REF!</definedName>
    <definedName name="sa" localSheetId="4">'[204]FORM-16'!#REF!</definedName>
    <definedName name="sa" localSheetId="6">'[204]FORM-16'!#REF!</definedName>
    <definedName name="sa" localSheetId="5">'[205]FORM-16'!#REF!</definedName>
    <definedName name="sa" localSheetId="3">'[204]FORM-16'!#REF!</definedName>
    <definedName name="sa" localSheetId="1">'[204]FORM-16'!#REF!</definedName>
    <definedName name="sa">'[205]FORM-16'!#REF!</definedName>
    <definedName name="SA_PA" localSheetId="5">#REF!</definedName>
    <definedName name="SA_PA" localSheetId="3">#REF!</definedName>
    <definedName name="SA_PA" localSheetId="1">#REF!</definedName>
    <definedName name="SA_PA">#REF!</definedName>
    <definedName name="sadasdfff" localSheetId="0" hidden="1">{#N/A,#N/A,FALSE,"Assets"}</definedName>
    <definedName name="sadasdfff" localSheetId="4" hidden="1">{#N/A,#N/A,FALSE,"Assets"}</definedName>
    <definedName name="sadasdfff" localSheetId="6" hidden="1">{#N/A,#N/A,FALSE,"Assets"}</definedName>
    <definedName name="sadasdfff" localSheetId="5" hidden="1">{#N/A,#N/A,FALSE,"Assets"}</definedName>
    <definedName name="sadasdfff" localSheetId="3" hidden="1">{#N/A,#N/A,FALSE,"Assets"}</definedName>
    <definedName name="sadasdfff" localSheetId="1" hidden="1">{#N/A,#N/A,FALSE,"Assets"}</definedName>
    <definedName name="sadasdfff" hidden="1">{#N/A,#N/A,FALSE,"Assets"}</definedName>
    <definedName name="saGD" localSheetId="0">[139]entitlements!#REF!</definedName>
    <definedName name="saGD" localSheetId="4">[139]entitlements!#REF!</definedName>
    <definedName name="saGD" localSheetId="6">[139]entitlements!#REF!</definedName>
    <definedName name="saGD" localSheetId="5">[140]entitlements!#REF!</definedName>
    <definedName name="saGD" localSheetId="3">[139]entitlements!#REF!</definedName>
    <definedName name="saGD" localSheetId="1">[139]entitlements!#REF!</definedName>
    <definedName name="saGD">[140]entitlements!#REF!</definedName>
    <definedName name="sagf" localSheetId="5">#REF!</definedName>
    <definedName name="sagf" localSheetId="3">#REF!</definedName>
    <definedName name="sagf" localSheetId="1">#REF!</definedName>
    <definedName name="sagf">#REF!</definedName>
    <definedName name="sAHU" localSheetId="0" hidden="1">{#N/A,#N/A,TRUE,"Staffnos &amp; cost"}</definedName>
    <definedName name="sAHU" localSheetId="4" hidden="1">{#N/A,#N/A,TRUE,"Staffnos &amp; cost"}</definedName>
    <definedName name="sAHU" localSheetId="6" hidden="1">{#N/A,#N/A,TRUE,"Staffnos &amp; cost"}</definedName>
    <definedName name="sAHU" localSheetId="5" hidden="1">{#N/A,#N/A,TRUE,"Staffnos &amp; cost"}</definedName>
    <definedName name="sAHU" localSheetId="3" hidden="1">{#N/A,#N/A,TRUE,"Staffnos &amp; cost"}</definedName>
    <definedName name="sAHU" localSheetId="1" hidden="1">{#N/A,#N/A,TRUE,"Staffnos &amp; cost"}</definedName>
    <definedName name="sAHU" hidden="1">{#N/A,#N/A,TRUE,"Staffnos &amp; cost"}</definedName>
    <definedName name="sakuja" localSheetId="0" hidden="1">{"REP1",#N/A,FALSE,"HSSA-LOG"}</definedName>
    <definedName name="sakuja" localSheetId="4" hidden="1">{"REP1",#N/A,FALSE,"HSSA-LOG"}</definedName>
    <definedName name="sakuja" localSheetId="6" hidden="1">{"REP1",#N/A,FALSE,"HSSA-LOG"}</definedName>
    <definedName name="sakuja" localSheetId="5" hidden="1">{"REP1",#N/A,FALSE,"HSSA-LOG"}</definedName>
    <definedName name="sakuja" localSheetId="3" hidden="1">{"REP1",#N/A,FALSE,"HSSA-LOG"}</definedName>
    <definedName name="sakuja" localSheetId="1" hidden="1">{"REP1",#N/A,FALSE,"HSSA-LOG"}</definedName>
    <definedName name="sakuja" hidden="1">{"REP1",#N/A,FALSE,"HSSA-LOG"}</definedName>
    <definedName name="SAL" localSheetId="0">[43]BUDGET!$BB$1:$CJ$61</definedName>
    <definedName name="SAL" localSheetId="4">[43]BUDGET!$BB$1:$CJ$61</definedName>
    <definedName name="SAL" localSheetId="6">[43]BUDGET!$BB$1:$CJ$61</definedName>
    <definedName name="SAL" localSheetId="5">[44]BUDGET!$BB$1:$CJ$61</definedName>
    <definedName name="SAL" localSheetId="3">[43]BUDGET!$BB$1:$CJ$61</definedName>
    <definedName name="SAL" localSheetId="1">[43]BUDGET!$BB$1:$CJ$61</definedName>
    <definedName name="SAL">[44]BUDGET!$BB$1:$CJ$61</definedName>
    <definedName name="sal.xls" localSheetId="4">#REF!</definedName>
    <definedName name="sal.xls" localSheetId="5">#REF!</definedName>
    <definedName name="sal.xls" localSheetId="3">#REF!</definedName>
    <definedName name="sal.xls" localSheetId="1">#REF!</definedName>
    <definedName name="sal.xls">#REF!</definedName>
    <definedName name="SAL299_FULL" localSheetId="4">#REF!</definedName>
    <definedName name="SAL299_FULL" localSheetId="5">#REF!</definedName>
    <definedName name="SAL299_FULL" localSheetId="3">#REF!</definedName>
    <definedName name="SAL299_FULL" localSheetId="1">#REF!</definedName>
    <definedName name="SAL299_FULL">#REF!</definedName>
    <definedName name="Salaryconv1" localSheetId="4">#REF!</definedName>
    <definedName name="Salaryconv1" localSheetId="5">#REF!</definedName>
    <definedName name="Salaryconv1" localSheetId="3">#REF!</definedName>
    <definedName name="Salaryconv1" localSheetId="1">#REF!</definedName>
    <definedName name="Salaryconv1">#REF!</definedName>
    <definedName name="Salaryconv2">#REF!</definedName>
    <definedName name="Salaryconv3">#REF!</definedName>
    <definedName name="SALES">#REF!</definedName>
    <definedName name="SALES_2" localSheetId="0">'[114]Bal_Sheet-00'!#REF!</definedName>
    <definedName name="SALES_2" localSheetId="4">'[114]Bal_Sheet-00'!#REF!</definedName>
    <definedName name="SALES_2" localSheetId="6">'[114]Bal_Sheet-00'!#REF!</definedName>
    <definedName name="SALES_2" localSheetId="5">'[115]Bal_Sheet-00'!#REF!</definedName>
    <definedName name="SALES_2" localSheetId="3">'[114]Bal_Sheet-00'!#REF!</definedName>
    <definedName name="SALES_2" localSheetId="1">'[114]Bal_Sheet-00'!#REF!</definedName>
    <definedName name="SALES_2">'[115]Bal_Sheet-00'!#REF!</definedName>
    <definedName name="Sales_act">#N/A</definedName>
    <definedName name="sales_analysis">#REF!</definedName>
    <definedName name="Sales_est">#N/A</definedName>
    <definedName name="SALES_RETURN" localSheetId="0">'[114]Bal_Sheet-00'!#REF!</definedName>
    <definedName name="SALES_RETURN" localSheetId="4">'[114]Bal_Sheet-00'!#REF!</definedName>
    <definedName name="SALES_RETURN" localSheetId="6">'[114]Bal_Sheet-00'!#REF!</definedName>
    <definedName name="SALES_RETURN" localSheetId="5">'[115]Bal_Sheet-00'!#REF!</definedName>
    <definedName name="SALES_RETURN" localSheetId="3">'[114]Bal_Sheet-00'!#REF!</definedName>
    <definedName name="SALES_RETURN" localSheetId="1">'[114]Bal_Sheet-00'!#REF!</definedName>
    <definedName name="SALES_RETURN">'[115]Bal_Sheet-00'!#REF!</definedName>
    <definedName name="SALES_RETURNS" localSheetId="5">#REF!</definedName>
    <definedName name="SALES_RETURNS" localSheetId="3">#REF!</definedName>
    <definedName name="SALES_RETURNS" localSheetId="1">#REF!</definedName>
    <definedName name="SALES_RETURNS">#REF!</definedName>
    <definedName name="SALES_RETURNS_C" localSheetId="5">#REF!</definedName>
    <definedName name="SALES_RETURNS_C" localSheetId="3">#REF!</definedName>
    <definedName name="SALES_RETURNS_C" localSheetId="1">#REF!</definedName>
    <definedName name="SALES_RETURNS_C">#REF!</definedName>
    <definedName name="SALES_RETURNS_L" localSheetId="5">#REF!</definedName>
    <definedName name="SALES_RETURNS_L" localSheetId="3">#REF!</definedName>
    <definedName name="SALES_RETURNS_L" localSheetId="1">#REF!</definedName>
    <definedName name="SALES_RETURNS_L">#REF!</definedName>
    <definedName name="SALES_RETURNS_P">#REF!</definedName>
    <definedName name="SALES_SUMMARY">#REF!</definedName>
    <definedName name="SALES_SUMMARY_C">#REF!</definedName>
    <definedName name="SALES_SUMMARY_L">#REF!</definedName>
    <definedName name="SALES_SUMMARY_P">#REF!</definedName>
    <definedName name="Sales_tot">#N/A</definedName>
    <definedName name="Sales_Type_Range">OFFSET([179]Masters!$A$2,0,0,COUNTA([179]Masters!$A$2:$A$2005),1)</definedName>
    <definedName name="Sales_Var_Output" localSheetId="5">#REF!</definedName>
    <definedName name="Sales_Var_Output" localSheetId="3">#REF!</definedName>
    <definedName name="Sales_Var_Output" localSheetId="1">#REF!</definedName>
    <definedName name="Sales_Var_Output">#REF!</definedName>
    <definedName name="Sales10" localSheetId="0">'[72]P&amp;L to BR '!$AA$10</definedName>
    <definedName name="Sales10" localSheetId="4">'[72]P&amp;L to BR '!$AA$10</definedName>
    <definedName name="Sales10" localSheetId="6">'[72]P&amp;L to BR '!$AA$10</definedName>
    <definedName name="Sales10" localSheetId="5">'[73]P&amp;L to BR '!$AA$10</definedName>
    <definedName name="Sales10" localSheetId="3">'[72]P&amp;L to BR '!$AA$10</definedName>
    <definedName name="Sales10" localSheetId="1">'[72]P&amp;L to BR '!$AA$10</definedName>
    <definedName name="Sales10">'[73]P&amp;L to BR '!$AA$10</definedName>
    <definedName name="Sales11" localSheetId="0">'[72]P&amp;L to BR '!$AD$10</definedName>
    <definedName name="Sales11" localSheetId="4">'[72]P&amp;L to BR '!$AD$10</definedName>
    <definedName name="Sales11" localSheetId="6">'[72]P&amp;L to BR '!$AD$10</definedName>
    <definedName name="Sales11" localSheetId="5">'[73]P&amp;L to BR '!$AD$10</definedName>
    <definedName name="Sales11" localSheetId="3">'[72]P&amp;L to BR '!$AD$10</definedName>
    <definedName name="Sales11" localSheetId="1">'[72]P&amp;L to BR '!$AD$10</definedName>
    <definedName name="Sales11">'[73]P&amp;L to BR '!$AD$10</definedName>
    <definedName name="Sales12" localSheetId="0">'[72]P&amp;L to BR '!$AF$10</definedName>
    <definedName name="Sales12" localSheetId="4">'[72]P&amp;L to BR '!$AF$10</definedName>
    <definedName name="Sales12" localSheetId="6">'[72]P&amp;L to BR '!$AF$10</definedName>
    <definedName name="Sales12" localSheetId="5">'[73]P&amp;L to BR '!$AF$10</definedName>
    <definedName name="Sales12" localSheetId="3">'[72]P&amp;L to BR '!$AF$10</definedName>
    <definedName name="Sales12" localSheetId="1">'[72]P&amp;L to BR '!$AF$10</definedName>
    <definedName name="Sales12">'[73]P&amp;L to BR '!$AF$10</definedName>
    <definedName name="Sales13" localSheetId="0">'[72]P&amp;L to BR '!$AH$10</definedName>
    <definedName name="Sales13" localSheetId="4">'[72]P&amp;L to BR '!$AH$10</definedName>
    <definedName name="Sales13" localSheetId="6">'[72]P&amp;L to BR '!$AH$10</definedName>
    <definedName name="Sales13" localSheetId="5">'[73]P&amp;L to BR '!$AH$10</definedName>
    <definedName name="Sales13" localSheetId="3">'[72]P&amp;L to BR '!$AH$10</definedName>
    <definedName name="Sales13" localSheetId="1">'[72]P&amp;L to BR '!$AH$10</definedName>
    <definedName name="Sales13">'[73]P&amp;L to BR '!$AH$10</definedName>
    <definedName name="Sales14" localSheetId="0">'[72]P&amp;L to BR '!$AJ$10</definedName>
    <definedName name="Sales14" localSheetId="4">'[72]P&amp;L to BR '!$AJ$10</definedName>
    <definedName name="Sales14" localSheetId="6">'[72]P&amp;L to BR '!$AJ$10</definedName>
    <definedName name="Sales14" localSheetId="5">'[73]P&amp;L to BR '!$AJ$10</definedName>
    <definedName name="Sales14" localSheetId="3">'[72]P&amp;L to BR '!$AJ$10</definedName>
    <definedName name="Sales14" localSheetId="1">'[72]P&amp;L to BR '!$AJ$10</definedName>
    <definedName name="Sales14">'[73]P&amp;L to BR '!$AJ$10</definedName>
    <definedName name="Sales16" localSheetId="0">'[72]P&amp;L to BR '!$AM$10</definedName>
    <definedName name="Sales16" localSheetId="4">'[72]P&amp;L to BR '!$AM$10</definedName>
    <definedName name="Sales16" localSheetId="6">'[72]P&amp;L to BR '!$AM$10</definedName>
    <definedName name="Sales16" localSheetId="5">'[73]P&amp;L to BR '!$AM$10</definedName>
    <definedName name="Sales16" localSheetId="3">'[72]P&amp;L to BR '!$AM$10</definedName>
    <definedName name="Sales16" localSheetId="1">'[72]P&amp;L to BR '!$AM$10</definedName>
    <definedName name="Sales16">'[73]P&amp;L to BR '!$AM$10</definedName>
    <definedName name="Sales18" localSheetId="0">'[72]P&amp;L to BR '!$AT$10</definedName>
    <definedName name="Sales18" localSheetId="4">'[72]P&amp;L to BR '!$AT$10</definedName>
    <definedName name="Sales18" localSheetId="6">'[72]P&amp;L to BR '!$AT$10</definedName>
    <definedName name="Sales18" localSheetId="5">'[73]P&amp;L to BR '!$AT$10</definedName>
    <definedName name="Sales18" localSheetId="3">'[72]P&amp;L to BR '!$AT$10</definedName>
    <definedName name="Sales18" localSheetId="1">'[72]P&amp;L to BR '!$AT$10</definedName>
    <definedName name="Sales18">'[73]P&amp;L to BR '!$AT$10</definedName>
    <definedName name="Sales19" localSheetId="0">'[72]P&amp;L to BR '!$AV$10</definedName>
    <definedName name="Sales19" localSheetId="4">'[72]P&amp;L to BR '!$AV$10</definedName>
    <definedName name="Sales19" localSheetId="6">'[72]P&amp;L to BR '!$AV$10</definedName>
    <definedName name="Sales19" localSheetId="5">'[73]P&amp;L to BR '!$AV$10</definedName>
    <definedName name="Sales19" localSheetId="3">'[72]P&amp;L to BR '!$AV$10</definedName>
    <definedName name="Sales19" localSheetId="1">'[72]P&amp;L to BR '!$AV$10</definedName>
    <definedName name="Sales19">'[73]P&amp;L to BR '!$AV$10</definedName>
    <definedName name="Sales2" localSheetId="0">'[72]P&amp;L to BR '!$H$10</definedName>
    <definedName name="Sales2" localSheetId="4">'[72]P&amp;L to BR '!$H$10</definedName>
    <definedName name="Sales2" localSheetId="6">'[72]P&amp;L to BR '!$H$10</definedName>
    <definedName name="Sales2" localSheetId="5">'[73]P&amp;L to BR '!$H$10</definedName>
    <definedName name="Sales2" localSheetId="3">'[72]P&amp;L to BR '!$H$10</definedName>
    <definedName name="Sales2" localSheetId="1">'[72]P&amp;L to BR '!$H$10</definedName>
    <definedName name="Sales2">'[73]P&amp;L to BR '!$H$10</definedName>
    <definedName name="Sales20" localSheetId="0">'[72]P&amp;L to BR '!$AY$10</definedName>
    <definedName name="Sales20" localSheetId="4">'[72]P&amp;L to BR '!$AY$10</definedName>
    <definedName name="Sales20" localSheetId="6">'[72]P&amp;L to BR '!$AY$10</definedName>
    <definedName name="Sales20" localSheetId="5">'[73]P&amp;L to BR '!$AY$10</definedName>
    <definedName name="Sales20" localSheetId="3">'[72]P&amp;L to BR '!$AY$10</definedName>
    <definedName name="Sales20" localSheetId="1">'[72]P&amp;L to BR '!$AY$10</definedName>
    <definedName name="Sales20">'[73]P&amp;L to BR '!$AY$10</definedName>
    <definedName name="Sales3" localSheetId="0">'[72]P&amp;L to BR '!$J$10</definedName>
    <definedName name="Sales3" localSheetId="4">'[72]P&amp;L to BR '!$J$10</definedName>
    <definedName name="Sales3" localSheetId="6">'[72]P&amp;L to BR '!$J$10</definedName>
    <definedName name="Sales3" localSheetId="5">'[73]P&amp;L to BR '!$J$10</definedName>
    <definedName name="Sales3" localSheetId="3">'[72]P&amp;L to BR '!$J$10</definedName>
    <definedName name="Sales3" localSheetId="1">'[72]P&amp;L to BR '!$J$10</definedName>
    <definedName name="Sales3">'[73]P&amp;L to BR '!$J$10</definedName>
    <definedName name="Sales4" localSheetId="0">'[72]P&amp;L to BR '!$L$10</definedName>
    <definedName name="Sales4" localSheetId="4">'[72]P&amp;L to BR '!$L$10</definedName>
    <definedName name="Sales4" localSheetId="6">'[72]P&amp;L to BR '!$L$10</definedName>
    <definedName name="Sales4" localSheetId="5">'[73]P&amp;L to BR '!$L$10</definedName>
    <definedName name="Sales4" localSheetId="3">'[72]P&amp;L to BR '!$L$10</definedName>
    <definedName name="Sales4" localSheetId="1">'[72]P&amp;L to BR '!$L$10</definedName>
    <definedName name="Sales4">'[73]P&amp;L to BR '!$L$10</definedName>
    <definedName name="Sales5" localSheetId="0">'[72]P&amp;L to BR '!$O$10</definedName>
    <definedName name="Sales5" localSheetId="4">'[72]P&amp;L to BR '!$O$10</definedName>
    <definedName name="Sales5" localSheetId="6">'[72]P&amp;L to BR '!$O$10</definedName>
    <definedName name="Sales5" localSheetId="5">'[73]P&amp;L to BR '!$O$10</definedName>
    <definedName name="Sales5" localSheetId="3">'[72]P&amp;L to BR '!$O$10</definedName>
    <definedName name="Sales5" localSheetId="1">'[72]P&amp;L to BR '!$O$10</definedName>
    <definedName name="Sales5">'[73]P&amp;L to BR '!$O$10</definedName>
    <definedName name="Sales6" localSheetId="0">'[72]P&amp;L to BR '!$R$10</definedName>
    <definedName name="Sales6" localSheetId="4">'[72]P&amp;L to BR '!$R$10</definedName>
    <definedName name="Sales6" localSheetId="6">'[72]P&amp;L to BR '!$R$10</definedName>
    <definedName name="Sales6" localSheetId="5">'[73]P&amp;L to BR '!$R$10</definedName>
    <definedName name="Sales6" localSheetId="3">'[72]P&amp;L to BR '!$R$10</definedName>
    <definedName name="Sales6" localSheetId="1">'[72]P&amp;L to BR '!$R$10</definedName>
    <definedName name="Sales6">'[73]P&amp;L to BR '!$R$10</definedName>
    <definedName name="Sales7" localSheetId="0">'[72]P&amp;L to BR '!$T$10</definedName>
    <definedName name="Sales7" localSheetId="4">'[72]P&amp;L to BR '!$T$10</definedName>
    <definedName name="Sales7" localSheetId="6">'[72]P&amp;L to BR '!$T$10</definedName>
    <definedName name="Sales7" localSheetId="5">'[73]P&amp;L to BR '!$T$10</definedName>
    <definedName name="Sales7" localSheetId="3">'[72]P&amp;L to BR '!$T$10</definedName>
    <definedName name="Sales7" localSheetId="1">'[72]P&amp;L to BR '!$T$10</definedName>
    <definedName name="Sales7">'[73]P&amp;L to BR '!$T$10</definedName>
    <definedName name="Sales8" localSheetId="0">'[72]P&amp;L to BR '!$V$10</definedName>
    <definedName name="Sales8" localSheetId="4">'[72]P&amp;L to BR '!$V$10</definedName>
    <definedName name="Sales8" localSheetId="6">'[72]P&amp;L to BR '!$V$10</definedName>
    <definedName name="Sales8" localSheetId="5">'[73]P&amp;L to BR '!$V$10</definedName>
    <definedName name="Sales8" localSheetId="3">'[72]P&amp;L to BR '!$V$10</definedName>
    <definedName name="Sales8" localSheetId="1">'[72]P&amp;L to BR '!$V$10</definedName>
    <definedName name="Sales8">'[73]P&amp;L to BR '!$V$10</definedName>
    <definedName name="Sales9" localSheetId="0">'[72]P&amp;L to BR '!$X$10</definedName>
    <definedName name="Sales9" localSheetId="4">'[72]P&amp;L to BR '!$X$10</definedName>
    <definedName name="Sales9" localSheetId="6">'[72]P&amp;L to BR '!$X$10</definedName>
    <definedName name="Sales9" localSheetId="5">'[73]P&amp;L to BR '!$X$10</definedName>
    <definedName name="Sales9" localSheetId="3">'[72]P&amp;L to BR '!$X$10</definedName>
    <definedName name="Sales9" localSheetId="1">'[72]P&amp;L to BR '!$X$10</definedName>
    <definedName name="Sales9">'[73]P&amp;L to BR '!$X$10</definedName>
    <definedName name="salesdata" localSheetId="5">#REF!</definedName>
    <definedName name="salesdata" localSheetId="3">#REF!</definedName>
    <definedName name="salesdata" localSheetId="1">#REF!</definedName>
    <definedName name="salesdata">#REF!</definedName>
    <definedName name="SALESPLAN" localSheetId="5">#REF!</definedName>
    <definedName name="SALESPLAN" localSheetId="3">#REF!</definedName>
    <definedName name="SALESPLAN" localSheetId="1">#REF!</definedName>
    <definedName name="SALESPLAN">#REF!</definedName>
    <definedName name="SalesTotal" localSheetId="5">#REF!</definedName>
    <definedName name="SalesTotal" localSheetId="3">#REF!</definedName>
    <definedName name="SalesTotal" localSheetId="1">#REF!</definedName>
    <definedName name="SalesTotal">#REF!</definedName>
    <definedName name="salsdec00">#REF!</definedName>
    <definedName name="salsum">#REF!</definedName>
    <definedName name="same">#REF!</definedName>
    <definedName name="Sample">#REF!</definedName>
    <definedName name="SAMPLEDATA">[156]Macro!#REF!</definedName>
    <definedName name="SANAND" localSheetId="0" hidden="1">{"'Sheet1'!$A$4386:$N$4591"}</definedName>
    <definedName name="SANAND" localSheetId="4" hidden="1">{"'Sheet1'!$A$4386:$N$4591"}</definedName>
    <definedName name="SANAND" localSheetId="6" hidden="1">{"'Sheet1'!$A$4386:$N$4591"}</definedName>
    <definedName name="SANAND" localSheetId="5" hidden="1">{"'Sheet1'!$A$4386:$N$4591"}</definedName>
    <definedName name="SANAND" localSheetId="3" hidden="1">{"'Sheet1'!$A$4386:$N$4591"}</definedName>
    <definedName name="SANAND" localSheetId="1" hidden="1">{"'Sheet1'!$A$4386:$N$4591"}</definedName>
    <definedName name="SANAND" hidden="1">{"'Sheet1'!$A$4386:$N$4591"}</definedName>
    <definedName name="SANDEEP_SINGHAL">#REF!</definedName>
    <definedName name="SANGEETA_PAL">#REF!</definedName>
    <definedName name="SAnnuat" localSheetId="0">[338]D!#REF!</definedName>
    <definedName name="SAnnuat" localSheetId="4">[338]D!#REF!</definedName>
    <definedName name="SAnnuat" localSheetId="6">[338]D!#REF!</definedName>
    <definedName name="SAnnuat" localSheetId="5">[339]D!#REF!</definedName>
    <definedName name="SAnnuat" localSheetId="3">[338]D!#REF!</definedName>
    <definedName name="SAnnuat" localSheetId="1">[338]D!#REF!</definedName>
    <definedName name="SAnnuat">[339]D!#REF!</definedName>
    <definedName name="SANWC">#N/A</definedName>
    <definedName name="SAPBEXdnldView" hidden="1">"3ZGK4MLW4QS0IVR8MLTD01DSG"</definedName>
    <definedName name="SAPBEXhrIndnt" hidden="1">"Wide"</definedName>
    <definedName name="SAPBEXrevision" hidden="1">16</definedName>
    <definedName name="SAPBEXsysID" hidden="1">"BPR"</definedName>
    <definedName name="SAPBEXwbID" hidden="1">"E4P13YOEUT1R8OJ2QUUKBC97G"</definedName>
    <definedName name="sapclassmap" localSheetId="0">[174]Class_map!$A$13:$F$26</definedName>
    <definedName name="sapclassmap" localSheetId="4">[174]Class_map!$A$13:$F$26</definedName>
    <definedName name="sapclassmap" localSheetId="6">[174]Class_map!$A$13:$F$26</definedName>
    <definedName name="sapclassmap" localSheetId="5">[175]Class_map!$A$13:$F$26</definedName>
    <definedName name="sapclassmap" localSheetId="3">[174]Class_map!$A$13:$F$26</definedName>
    <definedName name="sapclassmap" localSheetId="1">[174]Class_map!$A$13:$F$26</definedName>
    <definedName name="sapclassmap">[175]Class_map!$A$13:$F$26</definedName>
    <definedName name="SAPFuncF4Help" localSheetId="0" hidden="1">Main.SAPF4Help()</definedName>
    <definedName name="SAPFuncF4Help" localSheetId="4" hidden="1">Main.SAPF4Help()</definedName>
    <definedName name="SAPFuncF4Help" localSheetId="6" hidden="1">Main.SAPF4Help()</definedName>
    <definedName name="SAPFuncF4Help" localSheetId="5" hidden="1">Main.SAPF4Help()</definedName>
    <definedName name="SAPFuncF4Help" localSheetId="3" hidden="1">Main.SAPF4Help()</definedName>
    <definedName name="SAPFuncF4Help" localSheetId="1" hidden="1">Main.SAPF4Help()</definedName>
    <definedName name="SAPFuncF4Help" hidden="1">Main.SAPF4Help()</definedName>
    <definedName name="SAPsysID" hidden="1">"708C5W7SBKP804JT78WJ0JNKI"</definedName>
    <definedName name="SAPwbID" hidden="1">"ARS"</definedName>
    <definedName name="Saral">#REF!</definedName>
    <definedName name="sary" localSheetId="0">'[105]FORM-16'!$A$1:$J$61</definedName>
    <definedName name="sary" localSheetId="4">'[105]FORM-16'!$A$1:$J$61</definedName>
    <definedName name="sary" localSheetId="6">'[105]FORM-16'!$A$1:$J$61</definedName>
    <definedName name="sary" localSheetId="5">'[106]FORM-16'!$A$1:$J$61</definedName>
    <definedName name="sary" localSheetId="3">'[105]FORM-16'!$A$1:$J$61</definedName>
    <definedName name="sary" localSheetId="1">'[105]FORM-16'!$A$1:$J$61</definedName>
    <definedName name="sary">'[106]FORM-16'!$A$1:$J$61</definedName>
    <definedName name="sasas" localSheetId="0" hidden="1">{#N/A,#N/A,FALSE,"COMP"}</definedName>
    <definedName name="sasas" localSheetId="4" hidden="1">{#N/A,#N/A,FALSE,"COMP"}</definedName>
    <definedName name="sasas" localSheetId="6" hidden="1">{#N/A,#N/A,FALSE,"COMP"}</definedName>
    <definedName name="sasas" localSheetId="5" hidden="1">{#N/A,#N/A,FALSE,"COMP"}</definedName>
    <definedName name="sasas" localSheetId="3" hidden="1">{#N/A,#N/A,FALSE,"COMP"}</definedName>
    <definedName name="sasas" localSheetId="1" hidden="1">{#N/A,#N/A,FALSE,"COMP"}</definedName>
    <definedName name="sasas" hidden="1">{#N/A,#N/A,FALSE,"COMP"}</definedName>
    <definedName name="SaveFile">#REF!</definedName>
    <definedName name="SB" localSheetId="0" hidden="1">{"PLC Company Budget years",#N/A,TRUE,"Profit and Loss";"PLC Company Budget years",#N/A,TRUE,"Firm capex";"PLC Company Budget years",#N/A,TRUE,"Gross profit analysis";"PLC Company Budget years",#N/A,TRUE,"Cashflow";"PLC Company Budget years",#N/A,TRUE,"Balance Sheet"}</definedName>
    <definedName name="SB" localSheetId="4" hidden="1">{"PLC Company Budget years",#N/A,TRUE,"Profit and Loss";"PLC Company Budget years",#N/A,TRUE,"Firm capex";"PLC Company Budget years",#N/A,TRUE,"Gross profit analysis";"PLC Company Budget years",#N/A,TRUE,"Cashflow";"PLC Company Budget years",#N/A,TRUE,"Balance Sheet"}</definedName>
    <definedName name="SB" localSheetId="6" hidden="1">{"PLC Company Budget years",#N/A,TRUE,"Profit and Loss";"PLC Company Budget years",#N/A,TRUE,"Firm capex";"PLC Company Budget years",#N/A,TRUE,"Gross profit analysis";"PLC Company Budget years",#N/A,TRUE,"Cashflow";"PLC Company Budget years",#N/A,TRUE,"Balance Sheet"}</definedName>
    <definedName name="SB" localSheetId="5" hidden="1">{"PLC Company Budget years",#N/A,TRUE,"Profit and Loss";"PLC Company Budget years",#N/A,TRUE,"Firm capex";"PLC Company Budget years",#N/A,TRUE,"Gross profit analysis";"PLC Company Budget years",#N/A,TRUE,"Cashflow";"PLC Company Budget years",#N/A,TRUE,"Balance Sheet"}</definedName>
    <definedName name="SB" localSheetId="3" hidden="1">{"PLC Company Budget years",#N/A,TRUE,"Profit and Loss";"PLC Company Budget years",#N/A,TRUE,"Firm capex";"PLC Company Budget years",#N/A,TRUE,"Gross profit analysis";"PLC Company Budget years",#N/A,TRUE,"Cashflow";"PLC Company Budget years",#N/A,TRUE,"Balance Sheet"}</definedName>
    <definedName name="SB" localSheetId="1" hidden="1">{"PLC Company Budget years",#N/A,TRUE,"Profit and Loss";"PLC Company Budget years",#N/A,TRUE,"Firm capex";"PLC Company Budget years",#N/A,TRUE,"Gross profit analysis";"PLC Company Budget years",#N/A,TRUE,"Cashflow";"PLC Company Budget years",#N/A,TRUE,"Balance Sheet"}</definedName>
    <definedName name="SB" hidden="1">{"PLC Company Budget years",#N/A,TRUE,"Profit and Loss";"PLC Company Budget years",#N/A,TRUE,"Firm capex";"PLC Company Budget years",#N/A,TRUE,"Gross profit analysis";"PLC Company Budget years",#N/A,TRUE,"Cashflow";"PLC Company Budget years",#N/A,TRUE,"Balance Sheet"}</definedName>
    <definedName name="sbd" localSheetId="0" hidden="1">{#N/A,#N/A,FALSE,"Staffnos &amp; cost"}</definedName>
    <definedName name="sbd" localSheetId="4" hidden="1">{#N/A,#N/A,FALSE,"Staffnos &amp; cost"}</definedName>
    <definedName name="sbd" localSheetId="6" hidden="1">{#N/A,#N/A,FALSE,"Staffnos &amp; cost"}</definedName>
    <definedName name="sbd" localSheetId="5" hidden="1">{#N/A,#N/A,FALSE,"Staffnos &amp; cost"}</definedName>
    <definedName name="sbd" localSheetId="3" hidden="1">{#N/A,#N/A,FALSE,"Staffnos &amp; cost"}</definedName>
    <definedName name="sbd" localSheetId="1" hidden="1">{#N/A,#N/A,FALSE,"Staffnos &amp; cost"}</definedName>
    <definedName name="sbd" hidden="1">{#N/A,#N/A,FALSE,"Staffnos &amp; cost"}</definedName>
    <definedName name="SC">#REF!</definedName>
    <definedName name="SC1999AvgClaim">#REF!</definedName>
    <definedName name="SC2000AvgClaim">#REF!</definedName>
    <definedName name="SC2001AvgClaim">#REF!</definedName>
    <definedName name="SC2002AvgClaim">#REF!</definedName>
    <definedName name="Scale">#REF!</definedName>
    <definedName name="scandinavia">#N/A</definedName>
    <definedName name="SCCR">#REF!</definedName>
    <definedName name="scd" localSheetId="0" hidden="1">{#N/A,#N/A,TRUE,"Staffnos &amp; cost"}</definedName>
    <definedName name="scd" localSheetId="4" hidden="1">{#N/A,#N/A,TRUE,"Staffnos &amp; cost"}</definedName>
    <definedName name="scd" localSheetId="6" hidden="1">{#N/A,#N/A,TRUE,"Staffnos &amp; cost"}</definedName>
    <definedName name="scd" localSheetId="5" hidden="1">{#N/A,#N/A,TRUE,"Staffnos &amp; cost"}</definedName>
    <definedName name="scd" localSheetId="3" hidden="1">{#N/A,#N/A,TRUE,"Staffnos &amp; cost"}</definedName>
    <definedName name="scd" localSheetId="1" hidden="1">{#N/A,#N/A,TRUE,"Staffnos &amp; cost"}</definedName>
    <definedName name="scd" hidden="1">{#N/A,#N/A,TRUE,"Staffnos &amp; cost"}</definedName>
    <definedName name="SCDT">#REF!</definedName>
    <definedName name="SCF">#REF!</definedName>
    <definedName name="Sch">'[377]Results PL'!#REF!</definedName>
    <definedName name="sch.B" localSheetId="4">'[378]b.s.-p.l.-sch.'!#REF!</definedName>
    <definedName name="sch.B" localSheetId="5">'[378]b.s.-p.l.-sch.'!#REF!</definedName>
    <definedName name="sch.B" localSheetId="3">'[378]b.s.-p.l.-sch.'!#REF!</definedName>
    <definedName name="sch.B" localSheetId="1">'[378]b.s.-p.l.-sch.'!#REF!</definedName>
    <definedName name="sch.B">'[378]b.s.-p.l.-sch.'!#REF!</definedName>
    <definedName name="sch.D" localSheetId="4">'[378]b.s.-p.l.-sch.'!#REF!</definedName>
    <definedName name="sch.D">'[378]b.s.-p.l.-sch.'!#REF!</definedName>
    <definedName name="sch.H" localSheetId="4">#REF!</definedName>
    <definedName name="sch.H" localSheetId="5">#REF!</definedName>
    <definedName name="sch.H" localSheetId="3">#REF!</definedName>
    <definedName name="sch.H" localSheetId="1">#REF!</definedName>
    <definedName name="sch.H">#REF!</definedName>
    <definedName name="SCH__2" localSheetId="4">#REF!</definedName>
    <definedName name="SCH__2" localSheetId="5">#REF!</definedName>
    <definedName name="SCH__2" localSheetId="3">#REF!</definedName>
    <definedName name="SCH__2" localSheetId="1">#REF!</definedName>
    <definedName name="SCH__2">#REF!</definedName>
    <definedName name="SCH_11" localSheetId="4">[379]Schedules!#REF!</definedName>
    <definedName name="SCH_11" localSheetId="5">[379]Schedules!#REF!</definedName>
    <definedName name="SCH_11" localSheetId="3">[379]Schedules!#REF!</definedName>
    <definedName name="SCH_11" localSheetId="1">[379]Schedules!#REF!</definedName>
    <definedName name="SCH_11">[379]Schedules!#REF!</definedName>
    <definedName name="SCH_4" localSheetId="4">#REF!</definedName>
    <definedName name="SCH_4" localSheetId="5">#REF!</definedName>
    <definedName name="SCH_4" localSheetId="3">#REF!</definedName>
    <definedName name="SCH_4" localSheetId="1">#REF!</definedName>
    <definedName name="SCH_4">#REF!</definedName>
    <definedName name="SCH_WATER_ELECTRICITY" localSheetId="0">'[114]Sched''s-00'!#REF!</definedName>
    <definedName name="SCH_WATER_ELECTRICITY" localSheetId="4">'[114]Sched''s-00'!#REF!</definedName>
    <definedName name="SCH_WATER_ELECTRICITY" localSheetId="6">'[114]Sched''s-00'!#REF!</definedName>
    <definedName name="SCH_WATER_ELECTRICITY" localSheetId="5">'[115]Sched''s-00'!#REF!</definedName>
    <definedName name="SCH_WATER_ELECTRICITY" localSheetId="3">'[114]Sched''s-00'!#REF!</definedName>
    <definedName name="SCH_WATER_ELECTRICITY" localSheetId="1">'[114]Sched''s-00'!#REF!</definedName>
    <definedName name="SCH_WATER_ELECTRICITY">'[115]Sched''s-00'!#REF!</definedName>
    <definedName name="SCH_WH_TAX" localSheetId="4">#REF!</definedName>
    <definedName name="SCH_WH_TAX" localSheetId="5">#REF!</definedName>
    <definedName name="SCH_WH_TAX" localSheetId="3">#REF!</definedName>
    <definedName name="SCH_WH_TAX" localSheetId="1">#REF!</definedName>
    <definedName name="SCH_WH_TAX">#REF!</definedName>
    <definedName name="SCH1_2" localSheetId="4">#REF!</definedName>
    <definedName name="SCH1_2" localSheetId="5">#REF!</definedName>
    <definedName name="SCH1_2" localSheetId="3">#REF!</definedName>
    <definedName name="SCH1_2" localSheetId="1">#REF!</definedName>
    <definedName name="SCH1_2">#REF!</definedName>
    <definedName name="sch1_3" localSheetId="5">#REF!</definedName>
    <definedName name="sch1_3" localSheetId="3">#REF!</definedName>
    <definedName name="sch1_3" localSheetId="1">#REF!</definedName>
    <definedName name="sch1_3">#REF!</definedName>
    <definedName name="SCH1_5">#REF!</definedName>
    <definedName name="SCH10_11">#REF!</definedName>
    <definedName name="SCH12_13">#REF!</definedName>
    <definedName name="SCH4_6">#REF!</definedName>
    <definedName name="sch5_7">#REF!</definedName>
    <definedName name="SCH6_10">#REF!</definedName>
    <definedName name="Sch6A" localSheetId="0">[51]PointNo.5!#REF!</definedName>
    <definedName name="Sch6A" localSheetId="4">[51]PointNo.5!#REF!</definedName>
    <definedName name="Sch6A" localSheetId="6">[51]PointNo.5!#REF!</definedName>
    <definedName name="Sch6A" localSheetId="5">[52]PointNo.5!#REF!</definedName>
    <definedName name="Sch6A" localSheetId="3">[51]PointNo.5!#REF!</definedName>
    <definedName name="Sch6A" localSheetId="1">[51]PointNo.5!#REF!</definedName>
    <definedName name="Sch6A">[52]PointNo.5!#REF!</definedName>
    <definedName name="Sch6B" localSheetId="0">[51]PointNo.5!#REF!</definedName>
    <definedName name="Sch6B" localSheetId="4">[51]PointNo.5!#REF!</definedName>
    <definedName name="Sch6B" localSheetId="6">[51]PointNo.5!#REF!</definedName>
    <definedName name="Sch6B" localSheetId="5">[52]PointNo.5!#REF!</definedName>
    <definedName name="Sch6B" localSheetId="3">[51]PointNo.5!#REF!</definedName>
    <definedName name="Sch6B" localSheetId="1">[51]PointNo.5!#REF!</definedName>
    <definedName name="Sch6B">[52]PointNo.5!#REF!</definedName>
    <definedName name="Sch6C" localSheetId="0">[51]PointNo.5!#REF!</definedName>
    <definedName name="Sch6C" localSheetId="4">[51]PointNo.5!#REF!</definedName>
    <definedName name="Sch6C" localSheetId="6">[51]PointNo.5!#REF!</definedName>
    <definedName name="Sch6C" localSheetId="5">[52]PointNo.5!#REF!</definedName>
    <definedName name="Sch6C" localSheetId="3">[51]PointNo.5!#REF!</definedName>
    <definedName name="Sch6C" localSheetId="1">[51]PointNo.5!#REF!</definedName>
    <definedName name="Sch6C">[52]PointNo.5!#REF!</definedName>
    <definedName name="SCH7_9" localSheetId="4">#REF!</definedName>
    <definedName name="SCH7_9" localSheetId="5">#REF!</definedName>
    <definedName name="SCH7_9" localSheetId="3">#REF!</definedName>
    <definedName name="SCH7_9" localSheetId="1">#REF!</definedName>
    <definedName name="SCH7_9">#REF!</definedName>
    <definedName name="schC" localSheetId="4">#REF!</definedName>
    <definedName name="schC" localSheetId="5">#REF!</definedName>
    <definedName name="schC" localSheetId="3">#REF!</definedName>
    <definedName name="schC" localSheetId="1">#REF!</definedName>
    <definedName name="schC">#REF!</definedName>
    <definedName name="sche">#N/A</definedName>
    <definedName name="Sched_Pay" localSheetId="0">[72]Loan!$D$17:$D$376</definedName>
    <definedName name="Sched_Pay" localSheetId="4">[72]Loan!$D$17:$D$376</definedName>
    <definedName name="Sched_Pay" localSheetId="6">[72]Loan!$D$17:$D$376</definedName>
    <definedName name="Sched_Pay" localSheetId="5">[73]Loan!$D$17:$D$376</definedName>
    <definedName name="Sched_Pay" localSheetId="3">[72]Loan!$D$17:$D$376</definedName>
    <definedName name="Sched_Pay" localSheetId="1">[72]Loan!$D$17:$D$376</definedName>
    <definedName name="Sched_Pay">[73]Loan!$D$17:$D$376</definedName>
    <definedName name="SCHEDA_1.3" localSheetId="5">#REF!</definedName>
    <definedName name="SCHEDA_1.3" localSheetId="3">#REF!</definedName>
    <definedName name="SCHEDA_1.3" localSheetId="1">#REF!</definedName>
    <definedName name="SCHEDA_1.3">#REF!</definedName>
    <definedName name="SCHEDULE_1" localSheetId="5">#REF!</definedName>
    <definedName name="SCHEDULE_1" localSheetId="3">#REF!</definedName>
    <definedName name="SCHEDULE_1" localSheetId="1">#REF!</definedName>
    <definedName name="SCHEDULE_1">#REF!</definedName>
    <definedName name="Schedule_12" localSheetId="5">[380]PL!#REF!</definedName>
    <definedName name="Schedule_12" localSheetId="3">[380]PL!#REF!</definedName>
    <definedName name="Schedule_12" localSheetId="1">[380]PL!#REF!</definedName>
    <definedName name="Schedule_12">[380]PL!#REF!</definedName>
    <definedName name="Schedule_2" localSheetId="5">#REF!</definedName>
    <definedName name="Schedule_2" localSheetId="3">#REF!</definedName>
    <definedName name="Schedule_2" localSheetId="1">#REF!</definedName>
    <definedName name="Schedule_2">#REF!</definedName>
    <definedName name="SCHEDULE_3" localSheetId="5">#REF!</definedName>
    <definedName name="SCHEDULE_3" localSheetId="3">#REF!</definedName>
    <definedName name="SCHEDULE_3" localSheetId="1">#REF!</definedName>
    <definedName name="SCHEDULE_3">#REF!</definedName>
    <definedName name="SCHEDULE_4" localSheetId="5">#REF!</definedName>
    <definedName name="SCHEDULE_4" localSheetId="3">#REF!</definedName>
    <definedName name="SCHEDULE_4" localSheetId="1">#REF!</definedName>
    <definedName name="SCHEDULE_4">#REF!</definedName>
    <definedName name="SCHEDULE_5">#REF!</definedName>
    <definedName name="SCHEDULE_6">#REF!</definedName>
    <definedName name="Schedule_Bumex">#N/A</definedName>
    <definedName name="Schedule_Capital">#REF!</definedName>
    <definedName name="Schedule_CurrentAssets">#REF!</definedName>
    <definedName name="Schedule_CurrentLiabilities">#REF!</definedName>
    <definedName name="Schedule_Expenditure">#REF!</definedName>
    <definedName name="Schedule_JayaRaya">#N/A</definedName>
    <definedName name="schedule13">'[143]14-15'!#REF!</definedName>
    <definedName name="schedule5">[143]BS!$A$218</definedName>
    <definedName name="schedule6" localSheetId="0">[381]CONSOLIDATION!#REF!</definedName>
    <definedName name="schedule6" localSheetId="4">[381]CONSOLIDATION!#REF!</definedName>
    <definedName name="schedule6" localSheetId="6">[381]CONSOLIDATION!#REF!</definedName>
    <definedName name="schedule6" localSheetId="5">[382]CONSOLIDATION!#REF!</definedName>
    <definedName name="schedule6" localSheetId="3">[381]CONSOLIDATION!#REF!</definedName>
    <definedName name="schedule6" localSheetId="1">[381]CONSOLIDATION!#REF!</definedName>
    <definedName name="schedule6">[382]CONSOLIDATION!#REF!</definedName>
    <definedName name="Scheduled_Extra_Payments" localSheetId="0">[72]Loan!$D$7</definedName>
    <definedName name="Scheduled_Extra_Payments" localSheetId="4">[72]Loan!$D$7</definedName>
    <definedName name="Scheduled_Extra_Payments" localSheetId="6">[72]Loan!$D$7</definedName>
    <definedName name="Scheduled_Extra_Payments" localSheetId="5">[73]Loan!$D$7</definedName>
    <definedName name="Scheduled_Extra_Payments" localSheetId="3">[72]Loan!$D$7</definedName>
    <definedName name="Scheduled_Extra_Payments" localSheetId="1">[72]Loan!$D$7</definedName>
    <definedName name="Scheduled_Extra_Payments">[73]Loan!$D$7</definedName>
    <definedName name="Scheduled_Interest_Rate" localSheetId="5">#REF!</definedName>
    <definedName name="Scheduled_Interest_Rate" localSheetId="3">#REF!</definedName>
    <definedName name="Scheduled_Interest_Rate" localSheetId="1">#REF!</definedName>
    <definedName name="Scheduled_Interest_Rate">#REF!</definedName>
    <definedName name="Scheduled_Monthly_Payment" localSheetId="0">[72]Loan!$D$10</definedName>
    <definedName name="Scheduled_Monthly_Payment" localSheetId="4">[72]Loan!$D$10</definedName>
    <definedName name="Scheduled_Monthly_Payment" localSheetId="6">[72]Loan!$D$10</definedName>
    <definedName name="Scheduled_Monthly_Payment" localSheetId="5">[73]Loan!$D$10</definedName>
    <definedName name="Scheduled_Monthly_Payment" localSheetId="3">[72]Loan!$D$10</definedName>
    <definedName name="Scheduled_Monthly_Payment" localSheetId="1">[72]Loan!$D$10</definedName>
    <definedName name="Scheduled_Monthly_Payment">[73]Loan!$D$10</definedName>
    <definedName name="Schedules_attached_and_forming__part_of_the_Balance__Sheet_as_on_31st_March_1999" localSheetId="5">#REF!</definedName>
    <definedName name="Schedules_attached_and_forming__part_of_the_Balance__Sheet_as_on_31st_March_1999" localSheetId="3">#REF!</definedName>
    <definedName name="Schedules_attached_and_forming__part_of_the_Balance__Sheet_as_on_31st_March_1999" localSheetId="1">#REF!</definedName>
    <definedName name="Schedules_attached_and_forming__part_of_the_Balance__Sheet_as_on_31st_March_1999">#REF!</definedName>
    <definedName name="SCL_mps" localSheetId="0">[74]Sheet1!$D$1924:$K$2082</definedName>
    <definedName name="SCL_mps" localSheetId="4">[74]Sheet1!$D$1924:$K$2082</definedName>
    <definedName name="SCL_mps" localSheetId="6">[74]Sheet1!$D$1924:$K$2082</definedName>
    <definedName name="SCL_mps" localSheetId="5">[75]Sheet1!$D$1924:$K$2082</definedName>
    <definedName name="SCL_mps" localSheetId="3">[74]Sheet1!$D$1924:$K$2082</definedName>
    <definedName name="SCL_mps" localSheetId="1">[74]Sheet1!$D$1924:$K$2082</definedName>
    <definedName name="SCL_mps">[75]Sheet1!$D$1924:$K$2082</definedName>
    <definedName name="sd">#N/A</definedName>
    <definedName name="SD_SB">#REF!</definedName>
    <definedName name="sdafwf">#REF!</definedName>
    <definedName name="SDASD">#REF!</definedName>
    <definedName name="sdata">#REF!</definedName>
    <definedName name="SDFSADFG" localSheetId="0" hidden="1">{"Group Budget months only",#N/A,TRUE,"Profit and Loss";"Group Budget months only",#N/A,TRUE,"Firm capex";"Group Budget months only",#N/A,TRUE,"Gross profit analysis";"Group Budget months only",#N/A,TRUE,"Cashflow";"Group Budget months only",#N/A,TRUE,"Balance Sheet"}</definedName>
    <definedName name="SDFSADFG" localSheetId="4" hidden="1">{"Group Budget months only",#N/A,TRUE,"Profit and Loss";"Group Budget months only",#N/A,TRUE,"Firm capex";"Group Budget months only",#N/A,TRUE,"Gross profit analysis";"Group Budget months only",#N/A,TRUE,"Cashflow";"Group Budget months only",#N/A,TRUE,"Balance Sheet"}</definedName>
    <definedName name="SDFSADFG" localSheetId="6" hidden="1">{"Group Budget months only",#N/A,TRUE,"Profit and Loss";"Group Budget months only",#N/A,TRUE,"Firm capex";"Group Budget months only",#N/A,TRUE,"Gross profit analysis";"Group Budget months only",#N/A,TRUE,"Cashflow";"Group Budget months only",#N/A,TRUE,"Balance Sheet"}</definedName>
    <definedName name="SDFSADFG" localSheetId="5" hidden="1">{"Group Budget months only",#N/A,TRUE,"Profit and Loss";"Group Budget months only",#N/A,TRUE,"Firm capex";"Group Budget months only",#N/A,TRUE,"Gross profit analysis";"Group Budget months only",#N/A,TRUE,"Cashflow";"Group Budget months only",#N/A,TRUE,"Balance Sheet"}</definedName>
    <definedName name="SDFSADFG" localSheetId="3" hidden="1">{"Group Budget months only",#N/A,TRUE,"Profit and Loss";"Group Budget months only",#N/A,TRUE,"Firm capex";"Group Budget months only",#N/A,TRUE,"Gross profit analysis";"Group Budget months only",#N/A,TRUE,"Cashflow";"Group Budget months only",#N/A,TRUE,"Balance Sheet"}</definedName>
    <definedName name="SDFSADFG" localSheetId="1" hidden="1">{"Group Budget months only",#N/A,TRUE,"Profit and Loss";"Group Budget months only",#N/A,TRUE,"Firm capex";"Group Budget months only",#N/A,TRUE,"Gross profit analysis";"Group Budget months only",#N/A,TRUE,"Cashflow";"Group Budget months only",#N/A,TRUE,"Balance Sheet"}</definedName>
    <definedName name="SDFSADFG" hidden="1">{"Group Budget months only",#N/A,TRUE,"Profit and Loss";"Group Budget months only",#N/A,TRUE,"Firm capex";"Group Budget months only",#N/A,TRUE,"Gross profit analysis";"Group Budget months only",#N/A,TRUE,"Cashflow";"Group Budget months only",#N/A,TRUE,"Balance Sheet"}</definedName>
    <definedName name="sdfw">#REF!</definedName>
    <definedName name="sdg" localSheetId="0" hidden="1">{"'All AERs-2000-2001'!$A$5:$K$39"}</definedName>
    <definedName name="sdg" localSheetId="4" hidden="1">{"'All AERs-2000-2001'!$A$5:$K$39"}</definedName>
    <definedName name="sdg" localSheetId="6" hidden="1">{"'All AERs-2000-2001'!$A$5:$K$39"}</definedName>
    <definedName name="sdg" localSheetId="5" hidden="1">{"'All AERs-2000-2001'!$A$5:$K$39"}</definedName>
    <definedName name="sdg" localSheetId="3" hidden="1">{"'All AERs-2000-2001'!$A$5:$K$39"}</definedName>
    <definedName name="sdg" localSheetId="1" hidden="1">{"'All AERs-2000-2001'!$A$5:$K$39"}</definedName>
    <definedName name="sdg" hidden="1">{"'All AERs-2000-2001'!$A$5:$K$39"}</definedName>
    <definedName name="sdgf" localSheetId="0" hidden="1">{#N/A,#N/A,FALSE,"Staffnos &amp; cost"}</definedName>
    <definedName name="sdgf" localSheetId="4" hidden="1">{#N/A,#N/A,FALSE,"Staffnos &amp; cost"}</definedName>
    <definedName name="sdgf" localSheetId="6" hidden="1">{#N/A,#N/A,FALSE,"Staffnos &amp; cost"}</definedName>
    <definedName name="sdgf" localSheetId="5" hidden="1">{#N/A,#N/A,FALSE,"Staffnos &amp; cost"}</definedName>
    <definedName name="sdgf" localSheetId="3" hidden="1">{#N/A,#N/A,FALSE,"Staffnos &amp; cost"}</definedName>
    <definedName name="sdgf" localSheetId="1" hidden="1">{#N/A,#N/A,FALSE,"Staffnos &amp; cost"}</definedName>
    <definedName name="sdgf" hidden="1">{#N/A,#N/A,FALSE,"Staffnos &amp; cost"}</definedName>
    <definedName name="sdgm"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sdgm"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sdgm"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sdgm"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sdgm"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sdgm"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sdgm"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SDGSDB">#REF!</definedName>
    <definedName name="SDHAS" localSheetId="0" hidden="1">{#N/A,#N/A,FALSE,"AUDIT-MWOS"}</definedName>
    <definedName name="SDHAS" localSheetId="4" hidden="1">{#N/A,#N/A,FALSE,"AUDIT-MWOS"}</definedName>
    <definedName name="SDHAS" localSheetId="6" hidden="1">{#N/A,#N/A,FALSE,"AUDIT-MWOS"}</definedName>
    <definedName name="SDHAS" localSheetId="5" hidden="1">{#N/A,#N/A,FALSE,"AUDIT-MWOS"}</definedName>
    <definedName name="SDHAS" localSheetId="3" hidden="1">{#N/A,#N/A,FALSE,"AUDIT-MWOS"}</definedName>
    <definedName name="SDHAS" localSheetId="1" hidden="1">{#N/A,#N/A,FALSE,"AUDIT-MWOS"}</definedName>
    <definedName name="SDHAS" hidden="1">{#N/A,#N/A,FALSE,"AUDIT-MWOS"}</definedName>
    <definedName name="SDL">#REF!</definedName>
    <definedName name="SDLFKJ" localSheetId="0"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SDLFKJ" localSheetId="4"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SDLFKJ" localSheetId="6"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SDLFKJ" localSheetId="5"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SDLFKJ" localSheetId="3"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SDLFKJ" localSheetId="1"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SDLFKJ"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SDR">#REF!</definedName>
    <definedName name="sdrt" localSheetId="0">'[383]TDS Cert DC AY 03-04'!$B$7:$I$276</definedName>
    <definedName name="sdrt" localSheetId="4">'[383]TDS Cert DC AY 03-04'!$B$7:$I$276</definedName>
    <definedName name="sdrt" localSheetId="6">'[383]TDS Cert DC AY 03-04'!$B$7:$I$276</definedName>
    <definedName name="sdrt" localSheetId="5">'[384]TDS Cert DC AY 03-04'!$B$7:$I$276</definedName>
    <definedName name="sdrt" localSheetId="3">'[383]TDS Cert DC AY 03-04'!$B$7:$I$276</definedName>
    <definedName name="sdrt" localSheetId="1">'[383]TDS Cert DC AY 03-04'!$B$7:$I$276</definedName>
    <definedName name="sdrt">'[384]TDS Cert DC AY 03-04'!$B$7:$I$276</definedName>
    <definedName name="sds" localSheetId="0" hidden="1">{"plansummary",#N/A,FALSE,"PlanSummary";"sales",#N/A,FALSE,"Sales Rec";"productivity",#N/A,FALSE,"Productivity Rec";"capitalspending",#N/A,FALSE,"Capital Spending"}</definedName>
    <definedName name="sds" localSheetId="4" hidden="1">{"plansummary",#N/A,FALSE,"PlanSummary";"sales",#N/A,FALSE,"Sales Rec";"productivity",#N/A,FALSE,"Productivity Rec";"capitalspending",#N/A,FALSE,"Capital Spending"}</definedName>
    <definedName name="sds" localSheetId="6" hidden="1">{"plansummary",#N/A,FALSE,"PlanSummary";"sales",#N/A,FALSE,"Sales Rec";"productivity",#N/A,FALSE,"Productivity Rec";"capitalspending",#N/A,FALSE,"Capital Spending"}</definedName>
    <definedName name="sds" localSheetId="5" hidden="1">{"plansummary",#N/A,FALSE,"PlanSummary";"sales",#N/A,FALSE,"Sales Rec";"productivity",#N/A,FALSE,"Productivity Rec";"capitalspending",#N/A,FALSE,"Capital Spending"}</definedName>
    <definedName name="sds" localSheetId="3" hidden="1">{"plansummary",#N/A,FALSE,"PlanSummary";"sales",#N/A,FALSE,"Sales Rec";"productivity",#N/A,FALSE,"Productivity Rec";"capitalspending",#N/A,FALSE,"Capital Spending"}</definedName>
    <definedName name="sds" localSheetId="1" hidden="1">{"plansummary",#N/A,FALSE,"PlanSummary";"sales",#N/A,FALSE,"Sales Rec";"productivity",#N/A,FALSE,"Productivity Rec";"capitalspending",#N/A,FALSE,"Capital Spending"}</definedName>
    <definedName name="sds" hidden="1">{"plansummary",#N/A,FALSE,"PlanSummary";"sales",#N/A,FALSE,"Sales Rec";"productivity",#N/A,FALSE,"Productivity Rec";"capitalspending",#N/A,FALSE,"Capital Spending"}</definedName>
    <definedName name="SDSD" localSheetId="0" hidden="1">{#N/A,#N/A,FALSE,"Staffnos &amp; cost"}</definedName>
    <definedName name="SDSD" localSheetId="4" hidden="1">{#N/A,#N/A,FALSE,"Staffnos &amp; cost"}</definedName>
    <definedName name="SDSD" localSheetId="6" hidden="1">{#N/A,#N/A,FALSE,"Staffnos &amp; cost"}</definedName>
    <definedName name="SDSD" localSheetId="5" hidden="1">{#N/A,#N/A,FALSE,"Staffnos &amp; cost"}</definedName>
    <definedName name="SDSD" localSheetId="3" hidden="1">{#N/A,#N/A,FALSE,"Staffnos &amp; cost"}</definedName>
    <definedName name="SDSD" localSheetId="1" hidden="1">{#N/A,#N/A,FALSE,"Staffnos &amp; cost"}</definedName>
    <definedName name="SDSD" hidden="1">{#N/A,#N/A,FALSE,"Staffnos &amp; cost"}</definedName>
    <definedName name="sdt">#REF!</definedName>
    <definedName name="sdtdf" localSheetId="0">'[30]FORM-16'!#REF!</definedName>
    <definedName name="sdtdf" localSheetId="4">'[30]FORM-16'!#REF!</definedName>
    <definedName name="sdtdf" localSheetId="6">'[30]FORM-16'!#REF!</definedName>
    <definedName name="sdtdf" localSheetId="5">'[31]FORM-16'!#REF!</definedName>
    <definedName name="sdtdf" localSheetId="3">'[30]FORM-16'!#REF!</definedName>
    <definedName name="sdtdf" localSheetId="1">'[30]FORM-16'!#REF!</definedName>
    <definedName name="sdtdf">'[31]FORM-16'!#REF!</definedName>
    <definedName name="sdtfwet" localSheetId="0">[53]!words</definedName>
    <definedName name="sdtfwet" localSheetId="4">[53]!words</definedName>
    <definedName name="sdtfwet" localSheetId="6">[53]!words</definedName>
    <definedName name="sdtfwet" localSheetId="5">[54]!words</definedName>
    <definedName name="sdtfwet" localSheetId="3">[53]!words</definedName>
    <definedName name="sdtfwet" localSheetId="1">[53]!words</definedName>
    <definedName name="sdtfwet">[54]!words</definedName>
    <definedName name="sdtui" localSheetId="0" hidden="1">{"HSBC ADV BG EXT",#N/A,FALSE,"ADVANCEBG-EXT.D"}</definedName>
    <definedName name="sdtui" localSheetId="4" hidden="1">{"HSBC ADV BG EXT",#N/A,FALSE,"ADVANCEBG-EXT.D"}</definedName>
    <definedName name="sdtui" localSheetId="6" hidden="1">{"HSBC ADV BG EXT",#N/A,FALSE,"ADVANCEBG-EXT.D"}</definedName>
    <definedName name="sdtui" localSheetId="5" hidden="1">{"HSBC ADV BG EXT",#N/A,FALSE,"ADVANCEBG-EXT.D"}</definedName>
    <definedName name="sdtui" localSheetId="3" hidden="1">{"HSBC ADV BG EXT",#N/A,FALSE,"ADVANCEBG-EXT.D"}</definedName>
    <definedName name="sdtui" localSheetId="1" hidden="1">{"HSBC ADV BG EXT",#N/A,FALSE,"ADVANCEBG-EXT.D"}</definedName>
    <definedName name="sdtui" hidden="1">{"HSBC ADV BG EXT",#N/A,FALSE,"ADVANCEBG-EXT.D"}</definedName>
    <definedName name="SE1999AvgClaim">#REF!</definedName>
    <definedName name="SE2000AvgClaim">#REF!</definedName>
    <definedName name="SE2002AvgClaim">#REF!</definedName>
    <definedName name="SEABKL" localSheetId="0" hidden="1">{"CEGH sub-group budget years sterling",#N/A,TRUE,"Profit and Loss";"CEGH sub-group budget years sterling",#N/A,TRUE,"Firm capex";"CEGH sub-group budget years sterling",#N/A,TRUE,"Cashflow";"CEGH sub-group budget years sterling",#N/A,TRUE,"Balance Sheet"}</definedName>
    <definedName name="SEABKL" localSheetId="4" hidden="1">{"CEGH sub-group budget years sterling",#N/A,TRUE,"Profit and Loss";"CEGH sub-group budget years sterling",#N/A,TRUE,"Firm capex";"CEGH sub-group budget years sterling",#N/A,TRUE,"Cashflow";"CEGH sub-group budget years sterling",#N/A,TRUE,"Balance Sheet"}</definedName>
    <definedName name="SEABKL" localSheetId="6" hidden="1">{"CEGH sub-group budget years sterling",#N/A,TRUE,"Profit and Loss";"CEGH sub-group budget years sterling",#N/A,TRUE,"Firm capex";"CEGH sub-group budget years sterling",#N/A,TRUE,"Cashflow";"CEGH sub-group budget years sterling",#N/A,TRUE,"Balance Sheet"}</definedName>
    <definedName name="SEABKL" localSheetId="5" hidden="1">{"CEGH sub-group budget years sterling",#N/A,TRUE,"Profit and Loss";"CEGH sub-group budget years sterling",#N/A,TRUE,"Firm capex";"CEGH sub-group budget years sterling",#N/A,TRUE,"Cashflow";"CEGH sub-group budget years sterling",#N/A,TRUE,"Balance Sheet"}</definedName>
    <definedName name="SEABKL" localSheetId="3" hidden="1">{"CEGH sub-group budget years sterling",#N/A,TRUE,"Profit and Loss";"CEGH sub-group budget years sterling",#N/A,TRUE,"Firm capex";"CEGH sub-group budget years sterling",#N/A,TRUE,"Cashflow";"CEGH sub-group budget years sterling",#N/A,TRUE,"Balance Sheet"}</definedName>
    <definedName name="SEABKL" localSheetId="1" hidden="1">{"CEGH sub-group budget years sterling",#N/A,TRUE,"Profit and Loss";"CEGH sub-group budget years sterling",#N/A,TRUE,"Firm capex";"CEGH sub-group budget years sterling",#N/A,TRUE,"Cashflow";"CEGH sub-group budget years sterling",#N/A,TRUE,"Balance Sheet"}</definedName>
    <definedName name="SEABKL" hidden="1">{"CEGH sub-group budget years sterling",#N/A,TRUE,"Profit and Loss";"CEGH sub-group budget years sterling",#N/A,TRUE,"Firm capex";"CEGH sub-group budget years sterling",#N/A,TRUE,"Cashflow";"CEGH sub-group budget years sterling",#N/A,TRUE,"Balance Sheet"}</definedName>
    <definedName name="Seasonal">#REF!</definedName>
    <definedName name="SEC_LOAN">#REF!</definedName>
    <definedName name="Section">[119]Data!$H$7:$H$14</definedName>
    <definedName name="SEctionCode">[274]Challan!$IV$847:$IV$848</definedName>
    <definedName name="Secured_loans" localSheetId="5">#REF!</definedName>
    <definedName name="Secured_loans" localSheetId="3">#REF!</definedName>
    <definedName name="Secured_loans" localSheetId="1">#REF!</definedName>
    <definedName name="Secured_loans">#REF!</definedName>
    <definedName name="SEEMA" hidden="1">'[8]BS, PL, Sch 5 to 9'!#REF!</definedName>
    <definedName name="segment" localSheetId="0" hidden="1">{#N/A,#N/A,TRUE,"Summary";#N/A,#N/A,TRUE,"Balance Sheet";#N/A,#N/A,TRUE,"P &amp; L";#N/A,#N/A,TRUE,"Fixed Assets";#N/A,#N/A,TRUE,"Cash Flows"}</definedName>
    <definedName name="segment" localSheetId="4" hidden="1">{#N/A,#N/A,TRUE,"Summary";#N/A,#N/A,TRUE,"Balance Sheet";#N/A,#N/A,TRUE,"P &amp; L";#N/A,#N/A,TRUE,"Fixed Assets";#N/A,#N/A,TRUE,"Cash Flows"}</definedName>
    <definedName name="segment" localSheetId="6" hidden="1">{#N/A,#N/A,TRUE,"Summary";#N/A,#N/A,TRUE,"Balance Sheet";#N/A,#N/A,TRUE,"P &amp; L";#N/A,#N/A,TRUE,"Fixed Assets";#N/A,#N/A,TRUE,"Cash Flows"}</definedName>
    <definedName name="segment" localSheetId="5" hidden="1">{#N/A,#N/A,TRUE,"Summary";#N/A,#N/A,TRUE,"Balance Sheet";#N/A,#N/A,TRUE,"P &amp; L";#N/A,#N/A,TRUE,"Fixed Assets";#N/A,#N/A,TRUE,"Cash Flows"}</definedName>
    <definedName name="segment" localSheetId="3" hidden="1">{#N/A,#N/A,TRUE,"Summary";#N/A,#N/A,TRUE,"Balance Sheet";#N/A,#N/A,TRUE,"P &amp; L";#N/A,#N/A,TRUE,"Fixed Assets";#N/A,#N/A,TRUE,"Cash Flows"}</definedName>
    <definedName name="segment" localSheetId="1" hidden="1">{#N/A,#N/A,TRUE,"Summary";#N/A,#N/A,TRUE,"Balance Sheet";#N/A,#N/A,TRUE,"P &amp; L";#N/A,#N/A,TRUE,"Fixed Assets";#N/A,#N/A,TRUE,"Cash Flows"}</definedName>
    <definedName name="segment" hidden="1">{#N/A,#N/A,TRUE,"Summary";#N/A,#N/A,TRUE,"Balance Sheet";#N/A,#N/A,TRUE,"P &amp; L";#N/A,#N/A,TRUE,"Fixed Assets";#N/A,#N/A,TRUE,"Cash Flows"}</definedName>
    <definedName name="select1">'[385]for challans'!#REF!</definedName>
    <definedName name="SellingExp" localSheetId="5">#REF!</definedName>
    <definedName name="SellingExp" localSheetId="3">#REF!</definedName>
    <definedName name="SellingExp" localSheetId="1">#REF!</definedName>
    <definedName name="SellingExp">#REF!</definedName>
    <definedName name="sellingexp." localSheetId="5">#REF!</definedName>
    <definedName name="sellingexp." localSheetId="3">#REF!</definedName>
    <definedName name="sellingexp." localSheetId="1">#REF!</definedName>
    <definedName name="sellingexp.">#REF!</definedName>
    <definedName name="SENS_INV" localSheetId="5">[156]Macro!#REF!</definedName>
    <definedName name="SENS_INV" localSheetId="3">[156]Macro!#REF!</definedName>
    <definedName name="SENS_INV" localSheetId="1">[156]Macro!#REF!</definedName>
    <definedName name="SENS_INV">[156]Macro!#REF!</definedName>
    <definedName name="SENS_SALE" localSheetId="5">[156]Macro!#REF!</definedName>
    <definedName name="SENS_SALE" localSheetId="3">[156]Macro!#REF!</definedName>
    <definedName name="SENS_SALE" localSheetId="1">[156]Macro!#REF!</definedName>
    <definedName name="SENS_SALE">[156]Macro!#REF!</definedName>
    <definedName name="SensoryTotal" localSheetId="5">#REF!</definedName>
    <definedName name="SensoryTotal" localSheetId="3">#REF!</definedName>
    <definedName name="SensoryTotal" localSheetId="1">#REF!</definedName>
    <definedName name="SensoryTotal">#REF!</definedName>
    <definedName name="sep" localSheetId="5">#REF!</definedName>
    <definedName name="sep" localSheetId="3">#REF!</definedName>
    <definedName name="sep" localSheetId="1">#REF!</definedName>
    <definedName name="sep">#REF!</definedName>
    <definedName name="SEPAMT">#N/A</definedName>
    <definedName name="sept" localSheetId="5">#REF!</definedName>
    <definedName name="sept" localSheetId="3">#REF!</definedName>
    <definedName name="sept" localSheetId="1">#REF!</definedName>
    <definedName name="sept">#REF!</definedName>
    <definedName name="september">#REF!</definedName>
    <definedName name="serfeq">"anna"</definedName>
    <definedName name="serqw" localSheetId="0" hidden="1">{#N/A,#N/A,FALSE,"Staffnos &amp; cost"}</definedName>
    <definedName name="serqw" localSheetId="4" hidden="1">{#N/A,#N/A,FALSE,"Staffnos &amp; cost"}</definedName>
    <definedName name="serqw" localSheetId="6" hidden="1">{#N/A,#N/A,FALSE,"Staffnos &amp; cost"}</definedName>
    <definedName name="serqw" localSheetId="5" hidden="1">{#N/A,#N/A,FALSE,"Staffnos &amp; cost"}</definedName>
    <definedName name="serqw" localSheetId="3" hidden="1">{#N/A,#N/A,FALSE,"Staffnos &amp; cost"}</definedName>
    <definedName name="serqw" localSheetId="1" hidden="1">{#N/A,#N/A,FALSE,"Staffnos &amp; cost"}</definedName>
    <definedName name="serqw" hidden="1">{#N/A,#N/A,FALSE,"Staffnos &amp; cost"}</definedName>
    <definedName name="Sertralin">#REF!</definedName>
    <definedName name="Service_Charges">#REF!</definedName>
    <definedName name="sex">#REF!</definedName>
    <definedName name="seyya" localSheetId="0">'[84]FORM-16'!#REF!</definedName>
    <definedName name="seyya" localSheetId="4">'[84]FORM-16'!#REF!</definedName>
    <definedName name="seyya" localSheetId="6">'[84]FORM-16'!#REF!</definedName>
    <definedName name="seyya" localSheetId="5">'[85]FORM-16'!#REF!</definedName>
    <definedName name="seyya" localSheetId="3">'[84]FORM-16'!#REF!</definedName>
    <definedName name="seyya" localSheetId="1">'[84]FORM-16'!#REF!</definedName>
    <definedName name="seyya">'[85]FORM-16'!#REF!</definedName>
    <definedName name="sfawf" localSheetId="5">#REF!</definedName>
    <definedName name="sfawf" localSheetId="3">#REF!</definedName>
    <definedName name="sfawf" localSheetId="1">#REF!</definedName>
    <definedName name="sfawf">#REF!</definedName>
    <definedName name="SFDDFF" localSheetId="5">#REF!</definedName>
    <definedName name="SFDDFF" localSheetId="3">#REF!</definedName>
    <definedName name="SFDDFF" localSheetId="1">#REF!</definedName>
    <definedName name="SFDDFF">#REF!</definedName>
    <definedName name="sfdt" localSheetId="0" hidden="1">{#N/A,#N/A,FALSE,"AUDIT-MWOS"}</definedName>
    <definedName name="sfdt" localSheetId="4" hidden="1">{#N/A,#N/A,FALSE,"AUDIT-MWOS"}</definedName>
    <definedName name="sfdt" localSheetId="6" hidden="1">{#N/A,#N/A,FALSE,"AUDIT-MWOS"}</definedName>
    <definedName name="sfdt" localSheetId="5" hidden="1">{#N/A,#N/A,FALSE,"AUDIT-MWOS"}</definedName>
    <definedName name="sfdt" localSheetId="3" hidden="1">{#N/A,#N/A,FALSE,"AUDIT-MWOS"}</definedName>
    <definedName name="sfdt" localSheetId="1" hidden="1">{#N/A,#N/A,FALSE,"AUDIT-MWOS"}</definedName>
    <definedName name="sfdt" hidden="1">{#N/A,#N/A,FALSE,"AUDIT-MWOS"}</definedName>
    <definedName name="SFLH" localSheetId="0" hidden="1">{"CEA Group Budget years USD",#N/A,TRUE,"Profit and Loss";"CEA Group Budget years USD",#N/A,TRUE,"Firm capex";"CEA Group Budget years USD",#N/A,TRUE,"Gross profit analysis";"CEA Group Budget years USD",#N/A,TRUE,"Cashflow";"CEA Group Budget years USD",#N/A,TRUE,"Balance Sheet"}</definedName>
    <definedName name="SFLH" localSheetId="4" hidden="1">{"CEA Group Budget years USD",#N/A,TRUE,"Profit and Loss";"CEA Group Budget years USD",#N/A,TRUE,"Firm capex";"CEA Group Budget years USD",#N/A,TRUE,"Gross profit analysis";"CEA Group Budget years USD",#N/A,TRUE,"Cashflow";"CEA Group Budget years USD",#N/A,TRUE,"Balance Sheet"}</definedName>
    <definedName name="SFLH" localSheetId="6" hidden="1">{"CEA Group Budget years USD",#N/A,TRUE,"Profit and Loss";"CEA Group Budget years USD",#N/A,TRUE,"Firm capex";"CEA Group Budget years USD",#N/A,TRUE,"Gross profit analysis";"CEA Group Budget years USD",#N/A,TRUE,"Cashflow";"CEA Group Budget years USD",#N/A,TRUE,"Balance Sheet"}</definedName>
    <definedName name="SFLH" localSheetId="5" hidden="1">{"CEA Group Budget years USD",#N/A,TRUE,"Profit and Loss";"CEA Group Budget years USD",#N/A,TRUE,"Firm capex";"CEA Group Budget years USD",#N/A,TRUE,"Gross profit analysis";"CEA Group Budget years USD",#N/A,TRUE,"Cashflow";"CEA Group Budget years USD",#N/A,TRUE,"Balance Sheet"}</definedName>
    <definedName name="SFLH" localSheetId="3" hidden="1">{"CEA Group Budget years USD",#N/A,TRUE,"Profit and Loss";"CEA Group Budget years USD",#N/A,TRUE,"Firm capex";"CEA Group Budget years USD",#N/A,TRUE,"Gross profit analysis";"CEA Group Budget years USD",#N/A,TRUE,"Cashflow";"CEA Group Budget years USD",#N/A,TRUE,"Balance Sheet"}</definedName>
    <definedName name="SFLH" localSheetId="1" hidden="1">{"CEA Group Budget years USD",#N/A,TRUE,"Profit and Loss";"CEA Group Budget years USD",#N/A,TRUE,"Firm capex";"CEA Group Budget years USD",#N/A,TRUE,"Gross profit analysis";"CEA Group Budget years USD",#N/A,TRUE,"Cashflow";"CEA Group Budget years USD",#N/A,TRUE,"Balance Sheet"}</definedName>
    <definedName name="SFLH" hidden="1">{"CEA Group Budget years USD",#N/A,TRUE,"Profit and Loss";"CEA Group Budget years USD",#N/A,TRUE,"Firm capex";"CEA Group Budget years USD",#N/A,TRUE,"Gross profit analysis";"CEA Group Budget years USD",#N/A,TRUE,"Cashflow";"CEA Group Budget years USD",#N/A,TRUE,"Balance Sheet"}</definedName>
    <definedName name="sft">#REF!</definedName>
    <definedName name="SG" localSheetId="0" hidden="1">{"EE4 Budget months only sterling",#N/A,TRUE,"Profit and Loss";"EE4 Budget months only sterling",#N/A,TRUE,"Firm capex";"EE4 Budget months only sterling",#N/A,TRUE,"Cashflow";"EE4 Budget months only sterling",#N/A,TRUE,"Balance Sheet"}</definedName>
    <definedName name="SG" localSheetId="4" hidden="1">{"EE4 Budget months only sterling",#N/A,TRUE,"Profit and Loss";"EE4 Budget months only sterling",#N/A,TRUE,"Firm capex";"EE4 Budget months only sterling",#N/A,TRUE,"Cashflow";"EE4 Budget months only sterling",#N/A,TRUE,"Balance Sheet"}</definedName>
    <definedName name="SG" localSheetId="6" hidden="1">{"EE4 Budget months only sterling",#N/A,TRUE,"Profit and Loss";"EE4 Budget months only sterling",#N/A,TRUE,"Firm capex";"EE4 Budget months only sterling",#N/A,TRUE,"Cashflow";"EE4 Budget months only sterling",#N/A,TRUE,"Balance Sheet"}</definedName>
    <definedName name="SG" localSheetId="5" hidden="1">{"EE4 Budget months only sterling",#N/A,TRUE,"Profit and Loss";"EE4 Budget months only sterling",#N/A,TRUE,"Firm capex";"EE4 Budget months only sterling",#N/A,TRUE,"Cashflow";"EE4 Budget months only sterling",#N/A,TRUE,"Balance Sheet"}</definedName>
    <definedName name="SG" localSheetId="3" hidden="1">{"EE4 Budget months only sterling",#N/A,TRUE,"Profit and Loss";"EE4 Budget months only sterling",#N/A,TRUE,"Firm capex";"EE4 Budget months only sterling",#N/A,TRUE,"Cashflow";"EE4 Budget months only sterling",#N/A,TRUE,"Balance Sheet"}</definedName>
    <definedName name="SG" localSheetId="1" hidden="1">{"EE4 Budget months only sterling",#N/A,TRUE,"Profit and Loss";"EE4 Budget months only sterling",#N/A,TRUE,"Firm capex";"EE4 Budget months only sterling",#N/A,TRUE,"Cashflow";"EE4 Budget months only sterling",#N/A,TRUE,"Balance Sheet"}</definedName>
    <definedName name="SG" hidden="1">{"EE4 Budget months only sterling",#N/A,TRUE,"Profit and Loss";"EE4 Budget months only sterling",#N/A,TRUE,"Firm capex";"EE4 Budget months only sterling",#N/A,TRUE,"Cashflow";"EE4 Budget months only sterling",#N/A,TRUE,"Balance Sheet"}</definedName>
    <definedName name="SGA">#REF!</definedName>
    <definedName name="sgzg">#REF!</definedName>
    <definedName name="sh">#REF!</definedName>
    <definedName name="shaa">#REF!</definedName>
    <definedName name="shalini" localSheetId="0">'[386]tb2002 linked'!$A$2:$C$188</definedName>
    <definedName name="shalini" localSheetId="4">'[386]tb2002 linked'!$A$2:$C$188</definedName>
    <definedName name="shalini" localSheetId="6">'[386]tb2002 linked'!$A$2:$C$188</definedName>
    <definedName name="shalini" localSheetId="5">'[387]tb2002 linked'!$A$2:$C$188</definedName>
    <definedName name="shalini" localSheetId="3">'[386]tb2002 linked'!$A$2:$C$188</definedName>
    <definedName name="shalini" localSheetId="1">'[386]tb2002 linked'!$A$2:$C$188</definedName>
    <definedName name="shalini">'[387]tb2002 linked'!$A$2:$C$188</definedName>
    <definedName name="shanti" localSheetId="5">#REF!</definedName>
    <definedName name="shanti" localSheetId="3">#REF!</definedName>
    <definedName name="shanti" localSheetId="1">#REF!</definedName>
    <definedName name="shanti">#REF!</definedName>
    <definedName name="shanti1" localSheetId="5">#REF!</definedName>
    <definedName name="shanti1" localSheetId="3">#REF!</definedName>
    <definedName name="shanti1" localSheetId="1">#REF!</definedName>
    <definedName name="shanti1">#REF!</definedName>
    <definedName name="Share_capital" localSheetId="5">#REF!</definedName>
    <definedName name="Share_capital" localSheetId="3">#REF!</definedName>
    <definedName name="Share_capital" localSheetId="1">#REF!</definedName>
    <definedName name="Share_capital">#REF!</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54">#N/A</definedName>
    <definedName name="SHARED_FORMULA_55">#N/A</definedName>
    <definedName name="SHARED_FORMULA_56">#N/A</definedName>
    <definedName name="SHARED_FORMULA_57">#N/A</definedName>
    <definedName name="SHARED_FORMULA_58">#N/A</definedName>
    <definedName name="SHARED_FORMULA_59">#N/A</definedName>
    <definedName name="SHARED_FORMULA_6">#N/A</definedName>
    <definedName name="SHARED_FORMULA_60">#N/A</definedName>
    <definedName name="SHARED_FORMULA_61">#N/A</definedName>
    <definedName name="SHARED_FORMULA_62">#N/A</definedName>
    <definedName name="SHARED_FORMULA_63">#N/A</definedName>
    <definedName name="SHARED_FORMULA_64">#N/A</definedName>
    <definedName name="SHARED_FORMULA_65">#N/A</definedName>
    <definedName name="SHARED_FORMULA_66">#N/A</definedName>
    <definedName name="SHARED_FORMULA_67">#N/A</definedName>
    <definedName name="SHARED_FORMULA_68">#N/A</definedName>
    <definedName name="SHARED_FORMULA_69">#N/A</definedName>
    <definedName name="SHARED_FORMULA_7">#N/A</definedName>
    <definedName name="SHARED_FORMULA_70">#N/A</definedName>
    <definedName name="SHARED_FORMULA_71">#N/A</definedName>
    <definedName name="SHARED_FORMULA_72">#N/A</definedName>
    <definedName name="SHARED_FORMULA_73">#N/A</definedName>
    <definedName name="SHARED_FORMULA_74">#N/A</definedName>
    <definedName name="SHARED_FORMULA_75">#N/A</definedName>
    <definedName name="SHARED_FORMULA_76">#N/A</definedName>
    <definedName name="SHARED_FORMULA_77">#N/A</definedName>
    <definedName name="SHARED_FORMULA_78">#N/A</definedName>
    <definedName name="SHARED_FORMULA_79">#N/A</definedName>
    <definedName name="SHARED_FORMULA_8">#N/A</definedName>
    <definedName name="SHARED_FORMULA_80">#N/A</definedName>
    <definedName name="SHARED_FORMULA_9">#N/A</definedName>
    <definedName name="shbgwjr">#REF!</definedName>
    <definedName name="sheet" localSheetId="0">[126]!words</definedName>
    <definedName name="sheet" localSheetId="4">[126]!words</definedName>
    <definedName name="sheet" localSheetId="6">[126]!words</definedName>
    <definedName name="sheet" localSheetId="5">[127]!words</definedName>
    <definedName name="sheet" localSheetId="3">[126]!words</definedName>
    <definedName name="sheet" localSheetId="1">[126]!words</definedName>
    <definedName name="sheet">[127]!words</definedName>
    <definedName name="sheet_I" localSheetId="4">#REF!</definedName>
    <definedName name="sheet_I" localSheetId="5">#REF!</definedName>
    <definedName name="sheet_I" localSheetId="3">#REF!</definedName>
    <definedName name="sheet_I" localSheetId="1">#REF!</definedName>
    <definedName name="sheet_I">#REF!</definedName>
    <definedName name="Sheet_II" localSheetId="4">#REF!</definedName>
    <definedName name="Sheet_II" localSheetId="5">#REF!</definedName>
    <definedName name="Sheet_II" localSheetId="3">#REF!</definedName>
    <definedName name="Sheet_II" localSheetId="1">#REF!</definedName>
    <definedName name="Sheet_II">#REF!</definedName>
    <definedName name="Sheet_Name" localSheetId="5">#REF!</definedName>
    <definedName name="Sheet_Name" localSheetId="3">#REF!</definedName>
    <definedName name="Sheet_Name" localSheetId="1">#REF!</definedName>
    <definedName name="Sheet_Name">#REF!</definedName>
    <definedName name="Sheet1">#REF!</definedName>
    <definedName name="SHEET13">#REF!</definedName>
    <definedName name="SHEET2">#REF!</definedName>
    <definedName name="sheet3" localSheetId="0" hidden="1">{#N/A,#N/A,FALSE,"Staffnos &amp; cost"}</definedName>
    <definedName name="sheet3" localSheetId="4" hidden="1">{#N/A,#N/A,FALSE,"Staffnos &amp; cost"}</definedName>
    <definedName name="sheet3" localSheetId="6" hidden="1">{#N/A,#N/A,FALSE,"Staffnos &amp; cost"}</definedName>
    <definedName name="sheet3" localSheetId="5" hidden="1">{#N/A,#N/A,FALSE,"Staffnos &amp; cost"}</definedName>
    <definedName name="sheet3" localSheetId="3" hidden="1">{#N/A,#N/A,FALSE,"Staffnos &amp; cost"}</definedName>
    <definedName name="sheet3" localSheetId="1" hidden="1">{#N/A,#N/A,FALSE,"Staffnos &amp; cost"}</definedName>
    <definedName name="sheet3" hidden="1">{#N/A,#N/A,FALSE,"Staffnos &amp; cost"}</definedName>
    <definedName name="Sheetlist">#REF!</definedName>
    <definedName name="shgs" localSheetId="0" hidden="1">{"REP1",#N/A,FALSE,"HSSA-LOG"}</definedName>
    <definedName name="shgs" localSheetId="4" hidden="1">{"REP1",#N/A,FALSE,"HSSA-LOG"}</definedName>
    <definedName name="shgs" localSheetId="6" hidden="1">{"REP1",#N/A,FALSE,"HSSA-LOG"}</definedName>
    <definedName name="shgs" localSheetId="5" hidden="1">{"REP1",#N/A,FALSE,"HSSA-LOG"}</definedName>
    <definedName name="shgs" localSheetId="3" hidden="1">{"REP1",#N/A,FALSE,"HSSA-LOG"}</definedName>
    <definedName name="shgs" localSheetId="1" hidden="1">{"REP1",#N/A,FALSE,"HSSA-LOG"}</definedName>
    <definedName name="shgs" hidden="1">{"REP1",#N/A,FALSE,"HSSA-LOG"}</definedName>
    <definedName name="Shop_Floor_Hour_Rate___2000">"kapil"</definedName>
    <definedName name="SHOW_AFTER">[156]Macro!#REF!</definedName>
    <definedName name="SHOW_BEFORE">[156]Macro!#REF!</definedName>
    <definedName name="shsdfhsdfhkjs" localSheetId="0" hidden="1">{#N/A,#N/A,TRUE,"Staffnos &amp; cost"}</definedName>
    <definedName name="shsdfhsdfhkjs" localSheetId="4" hidden="1">{#N/A,#N/A,TRUE,"Staffnos &amp; cost"}</definedName>
    <definedName name="shsdfhsdfhkjs" localSheetId="6" hidden="1">{#N/A,#N/A,TRUE,"Staffnos &amp; cost"}</definedName>
    <definedName name="shsdfhsdfhkjs" localSheetId="5" hidden="1">{#N/A,#N/A,TRUE,"Staffnos &amp; cost"}</definedName>
    <definedName name="shsdfhsdfhkjs" localSheetId="3" hidden="1">{#N/A,#N/A,TRUE,"Staffnos &amp; cost"}</definedName>
    <definedName name="shsdfhsdfhkjs" localSheetId="1" hidden="1">{#N/A,#N/A,TRUE,"Staffnos &amp; cost"}</definedName>
    <definedName name="shsdfhsdfhkjs" hidden="1">{#N/A,#N/A,TRUE,"Staffnos &amp; cost"}</definedName>
    <definedName name="SHTK">#REF!</definedName>
    <definedName name="SHY">#REF!</definedName>
    <definedName name="SI">#REF!</definedName>
    <definedName name="SIGMA">#REF!</definedName>
    <definedName name="SIIASP">#REF!</definedName>
    <definedName name="SIIRev">#REF!</definedName>
    <definedName name="SIIVol">#REF!</definedName>
    <definedName name="Siliguri">#REF!</definedName>
    <definedName name="silver_II">#REF!</definedName>
    <definedName name="Simvastatin">#REF!</definedName>
    <definedName name="single">#REF!</definedName>
    <definedName name="SINRATE">#REF!</definedName>
    <definedName name="SIR">#REF!</definedName>
    <definedName name="Sita_Bans_Final">#REF!</definedName>
    <definedName name="Site_Fees">#REF!</definedName>
    <definedName name="SiteID">#REF!</definedName>
    <definedName name="SIW">#REF!</definedName>
    <definedName name="SIWneu">#REF!</definedName>
    <definedName name="sixty_pct">#REF!</definedName>
    <definedName name="sixty_pctneu">#REF!</definedName>
    <definedName name="SIZE">#REF!</definedName>
    <definedName name="SKc">#REF!</definedName>
    <definedName name="SKJASJS" localSheetId="0" hidden="1">{"REP1",#N/A,FALSE,"HSSA-LOG"}</definedName>
    <definedName name="SKJASJS" localSheetId="4" hidden="1">{"REP1",#N/A,FALSE,"HSSA-LOG"}</definedName>
    <definedName name="SKJASJS" localSheetId="6" hidden="1">{"REP1",#N/A,FALSE,"HSSA-LOG"}</definedName>
    <definedName name="SKJASJS" localSheetId="5" hidden="1">{"REP1",#N/A,FALSE,"HSSA-LOG"}</definedName>
    <definedName name="SKJASJS" localSheetId="3" hidden="1">{"REP1",#N/A,FALSE,"HSSA-LOG"}</definedName>
    <definedName name="SKJASJS" localSheetId="1" hidden="1">{"REP1",#N/A,FALSE,"HSSA-LOG"}</definedName>
    <definedName name="SKJASJS" hidden="1">{"REP1",#N/A,FALSE,"HSSA-LOG"}</definedName>
    <definedName name="SKL">#REF!</definedName>
    <definedName name="sklasj" localSheetId="0" hidden="1">{#N/A,#N/A,FALSE,"AUDIT-MWOS"}</definedName>
    <definedName name="sklasj" localSheetId="4" hidden="1">{#N/A,#N/A,FALSE,"AUDIT-MWOS"}</definedName>
    <definedName name="sklasj" localSheetId="6" hidden="1">{#N/A,#N/A,FALSE,"AUDIT-MWOS"}</definedName>
    <definedName name="sklasj" localSheetId="5" hidden="1">{#N/A,#N/A,FALSE,"AUDIT-MWOS"}</definedName>
    <definedName name="sklasj" localSheetId="3" hidden="1">{#N/A,#N/A,FALSE,"AUDIT-MWOS"}</definedName>
    <definedName name="sklasj" localSheetId="1" hidden="1">{#N/A,#N/A,FALSE,"AUDIT-MWOS"}</definedName>
    <definedName name="sklasj" hidden="1">{#N/A,#N/A,FALSE,"AUDIT-MWOS"}</definedName>
    <definedName name="SKN">#REF!</definedName>
    <definedName name="skp">#REF!</definedName>
    <definedName name="SKR">#REF!</definedName>
    <definedName name="sl">#REF!</definedName>
    <definedName name="Sl.No.">#REF!</definedName>
    <definedName name="slala">'[272]UK-PLC'!#REF!</definedName>
    <definedName name="SLC" localSheetId="5">#REF!</definedName>
    <definedName name="SLC" localSheetId="3">#REF!</definedName>
    <definedName name="SLC" localSheetId="1">#REF!</definedName>
    <definedName name="SLC">#REF!</definedName>
    <definedName name="slim" localSheetId="5">#REF!</definedName>
    <definedName name="slim" localSheetId="3">#REF!</definedName>
    <definedName name="slim" localSheetId="1">#REF!</definedName>
    <definedName name="slim">#REF!</definedName>
    <definedName name="slip" localSheetId="5">#REF!</definedName>
    <definedName name="slip" localSheetId="3">#REF!</definedName>
    <definedName name="slip" localSheetId="1">#REF!</definedName>
    <definedName name="slip">#REF!</definedName>
    <definedName name="slk">#REF!</definedName>
    <definedName name="SLL">#REF!</definedName>
    <definedName name="slm_June02" localSheetId="0">[388]Sum_ACQ!#REF!</definedName>
    <definedName name="slm_June02" localSheetId="4">[388]Sum_ACQ!#REF!</definedName>
    <definedName name="slm_June02" localSheetId="6">[388]Sum_ACQ!#REF!</definedName>
    <definedName name="slm_June02" localSheetId="5">[389]Sum_ACQ!#REF!</definedName>
    <definedName name="slm_June02" localSheetId="3">[388]Sum_ACQ!#REF!</definedName>
    <definedName name="slm_June02" localSheetId="1">[388]Sum_ACQ!#REF!</definedName>
    <definedName name="slm_June02">[389]Sum_ACQ!#REF!</definedName>
    <definedName name="SLM_Mar02" localSheetId="0">[388]Sum_ACQ!#REF!</definedName>
    <definedName name="SLM_Mar02" localSheetId="4">[388]Sum_ACQ!#REF!</definedName>
    <definedName name="SLM_Mar02" localSheetId="6">[388]Sum_ACQ!#REF!</definedName>
    <definedName name="SLM_Mar02" localSheetId="5">[389]Sum_ACQ!#REF!</definedName>
    <definedName name="SLM_Mar02" localSheetId="3">[388]Sum_ACQ!#REF!</definedName>
    <definedName name="SLM_Mar02" localSheetId="1">[388]Sum_ACQ!#REF!</definedName>
    <definedName name="SLM_Mar02">[389]Sum_ACQ!#REF!</definedName>
    <definedName name="SLR" localSheetId="5">#REF!</definedName>
    <definedName name="SLR" localSheetId="3">#REF!</definedName>
    <definedName name="SLR" localSheetId="1">#REF!</definedName>
    <definedName name="SLR">#REF!</definedName>
    <definedName name="SML" localSheetId="5">#REF!</definedName>
    <definedName name="SML" localSheetId="3">#REF!</definedName>
    <definedName name="SML" localSheetId="1">#REF!</definedName>
    <definedName name="SML">#REF!</definedName>
    <definedName name="SMR" localSheetId="5">#REF!</definedName>
    <definedName name="SMR" localSheetId="3">#REF!</definedName>
    <definedName name="SMR" localSheetId="1">#REF!</definedName>
    <definedName name="SMR">#REF!</definedName>
    <definedName name="SN">'[150]STORE NAME'!$AP$1:$AP$65536</definedName>
    <definedName name="SNMDB" localSheetId="0" hidden="1">{#N/A,#N/A,FALSE,"CMN_FE"}</definedName>
    <definedName name="SNMDB" localSheetId="4" hidden="1">{#N/A,#N/A,FALSE,"CMN_FE"}</definedName>
    <definedName name="SNMDB" localSheetId="6" hidden="1">{#N/A,#N/A,FALSE,"CMN_FE"}</definedName>
    <definedName name="SNMDB" localSheetId="5" hidden="1">{#N/A,#N/A,FALSE,"CMN_FE"}</definedName>
    <definedName name="SNMDB" localSheetId="3" hidden="1">{#N/A,#N/A,FALSE,"CMN_FE"}</definedName>
    <definedName name="SNMDB" localSheetId="1" hidden="1">{#N/A,#N/A,FALSE,"CMN_FE"}</definedName>
    <definedName name="SNMDB" hidden="1">{#N/A,#N/A,FALSE,"CMN_FE"}</definedName>
    <definedName name="SoAfaKumBil">#REF!</definedName>
    <definedName name="SoAfaKumKalk">#REF!</definedName>
    <definedName name="SoAfaLfdJahrBil">#REF!</definedName>
    <definedName name="SoAfaLfdJahrKalk">#REF!</definedName>
    <definedName name="SoAfaLfdMonatKalk">#REF!</definedName>
    <definedName name="SOEDIFF">#REF!</definedName>
    <definedName name="Soi">#REF!</definedName>
    <definedName name="solver_adj" hidden="1">#REF!</definedName>
    <definedName name="solver_lin" hidden="1">0</definedName>
    <definedName name="solver_num" hidden="1">0</definedName>
    <definedName name="solver_opt" hidden="1">#REF!</definedName>
    <definedName name="solver_rel1" hidden="1">3</definedName>
    <definedName name="solver_rhs1" hidden="1">5</definedName>
    <definedName name="solver_typ" hidden="1">3</definedName>
    <definedName name="solver_val" hidden="1">0.6</definedName>
    <definedName name="SORT">#REF!</definedName>
    <definedName name="sorted">#REF!</definedName>
    <definedName name="SOUND_EQUIPMENT">#REF!</definedName>
    <definedName name="South">#REF!</definedName>
    <definedName name="South_Africa">#N/A</definedName>
    <definedName name="SPAIN">#REF!</definedName>
    <definedName name="SPAN">#REF!</definedName>
    <definedName name="SPCibitung">#N/A</definedName>
    <definedName name="SPCileungsi">#N/A</definedName>
    <definedName name="SPEC">#REF!</definedName>
    <definedName name="SPEC_G_START">[156]Capacity!#REF!</definedName>
    <definedName name="SpecialPrice" localSheetId="5" hidden="1">#REF!</definedName>
    <definedName name="SpecialPrice" localSheetId="3" hidden="1">#REF!</definedName>
    <definedName name="SpecialPrice" localSheetId="1" hidden="1">#REF!</definedName>
    <definedName name="SpecialPrice" hidden="1">#REF!</definedName>
    <definedName name="SPECSUMMARY" localSheetId="5">#REF!</definedName>
    <definedName name="SPECSUMMARY" localSheetId="3">#REF!</definedName>
    <definedName name="SPECSUMMARY" localSheetId="1">#REF!</definedName>
    <definedName name="SPECSUMMARY">#REF!</definedName>
    <definedName name="Spironolactona" localSheetId="5">#REF!</definedName>
    <definedName name="Spironolactona" localSheetId="3">#REF!</definedName>
    <definedName name="Spironolactona" localSheetId="1">#REF!</definedName>
    <definedName name="Spironolactona">#REF!</definedName>
    <definedName name="Splitbs">#REF!</definedName>
    <definedName name="SPOT광주">#N/A</definedName>
    <definedName name="spread150">#REF!</definedName>
    <definedName name="spread150garlic">#REF!</definedName>
    <definedName name="spread150onion">#REF!</definedName>
    <definedName name="Spread150pep">#REF!</definedName>
    <definedName name="SPSemarang">#N/A</definedName>
    <definedName name="SPTotal">#N/A</definedName>
    <definedName name="spun">[390]AnnexIII!$O$5</definedName>
    <definedName name="spundisp" localSheetId="5">#REF!</definedName>
    <definedName name="spundisp" localSheetId="3">#REF!</definedName>
    <definedName name="spundisp" localSheetId="1">#REF!</definedName>
    <definedName name="spundisp">#REF!</definedName>
    <definedName name="sq" localSheetId="0" hidden="1">{#N/A,#N/A,FALSE,"Staffnos &amp; cost"}</definedName>
    <definedName name="sq" localSheetId="4" hidden="1">{#N/A,#N/A,FALSE,"Staffnos &amp; cost"}</definedName>
    <definedName name="sq" localSheetId="6" hidden="1">{#N/A,#N/A,FALSE,"Staffnos &amp; cost"}</definedName>
    <definedName name="sq" localSheetId="5" hidden="1">{#N/A,#N/A,FALSE,"Staffnos &amp; cost"}</definedName>
    <definedName name="sq" localSheetId="3" hidden="1">{#N/A,#N/A,FALSE,"Staffnos &amp; cost"}</definedName>
    <definedName name="sq" localSheetId="1" hidden="1">{#N/A,#N/A,FALSE,"Staffnos &amp; cost"}</definedName>
    <definedName name="sq" hidden="1">{#N/A,#N/A,FALSE,"Staffnos &amp; cost"}</definedName>
    <definedName name="SRDS" localSheetId="0" hidden="1">{"REP1",#N/A,FALSE,"HSSA-LOG"}</definedName>
    <definedName name="SRDS" localSheetId="4" hidden="1">{"REP1",#N/A,FALSE,"HSSA-LOG"}</definedName>
    <definedName name="SRDS" localSheetId="6" hidden="1">{"REP1",#N/A,FALSE,"HSSA-LOG"}</definedName>
    <definedName name="SRDS" localSheetId="5" hidden="1">{"REP1",#N/A,FALSE,"HSSA-LOG"}</definedName>
    <definedName name="SRDS" localSheetId="3" hidden="1">{"REP1",#N/A,FALSE,"HSSA-LOG"}</definedName>
    <definedName name="SRDS" localSheetId="1" hidden="1">{"REP1",#N/A,FALSE,"HSSA-LOG"}</definedName>
    <definedName name="SRDS" hidden="1">{"REP1",#N/A,FALSE,"HSSA-LOG"}</definedName>
    <definedName name="srdy" localSheetId="0">'[84]FORM-16'!#REF!</definedName>
    <definedName name="srdy" localSheetId="4">'[84]FORM-16'!#REF!</definedName>
    <definedName name="srdy" localSheetId="6">'[84]FORM-16'!#REF!</definedName>
    <definedName name="srdy" localSheetId="5">'[85]FORM-16'!#REF!</definedName>
    <definedName name="srdy" localSheetId="3">'[84]FORM-16'!#REF!</definedName>
    <definedName name="srdy" localSheetId="1">'[84]FORM-16'!#REF!</definedName>
    <definedName name="srdy">'[85]FORM-16'!#REF!</definedName>
    <definedName name="SREX" localSheetId="5">#REF!</definedName>
    <definedName name="SREX" localSheetId="3">#REF!</definedName>
    <definedName name="SREX" localSheetId="1">#REF!</definedName>
    <definedName name="SREX">#REF!</definedName>
    <definedName name="sreya" localSheetId="0">'[84]FORM-16'!#REF!</definedName>
    <definedName name="sreya" localSheetId="4">'[84]FORM-16'!#REF!</definedName>
    <definedName name="sreya" localSheetId="6">'[84]FORM-16'!#REF!</definedName>
    <definedName name="sreya" localSheetId="5">'[85]FORM-16'!#REF!</definedName>
    <definedName name="sreya" localSheetId="3">'[84]FORM-16'!#REF!</definedName>
    <definedName name="sreya" localSheetId="1">'[84]FORM-16'!#REF!</definedName>
    <definedName name="sreya">'[85]FORM-16'!#REF!</definedName>
    <definedName name="SRLC" localSheetId="5">#REF!</definedName>
    <definedName name="SRLC" localSheetId="3">#REF!</definedName>
    <definedName name="SRLC" localSheetId="1">#REF!</definedName>
    <definedName name="SRLC">#REF!</definedName>
    <definedName name="srty" localSheetId="0">'[84]FORM-16'!#REF!</definedName>
    <definedName name="srty" localSheetId="4">'[84]FORM-16'!#REF!</definedName>
    <definedName name="srty" localSheetId="6">'[84]FORM-16'!#REF!</definedName>
    <definedName name="srty" localSheetId="5">'[85]FORM-16'!#REF!</definedName>
    <definedName name="srty" localSheetId="3">'[84]FORM-16'!#REF!</definedName>
    <definedName name="srty" localSheetId="1">'[84]FORM-16'!#REF!</definedName>
    <definedName name="srty">'[85]FORM-16'!#REF!</definedName>
    <definedName name="ss" hidden="1">'[391]Inter unit set off'!$C$7</definedName>
    <definedName name="ssfg" localSheetId="0" hidden="1">{#N/A,#N/A,FALSE,"Assets"}</definedName>
    <definedName name="ssfg" localSheetId="4" hidden="1">{#N/A,#N/A,FALSE,"Assets"}</definedName>
    <definedName name="ssfg" localSheetId="6" hidden="1">{#N/A,#N/A,FALSE,"Assets"}</definedName>
    <definedName name="ssfg" localSheetId="5" hidden="1">{#N/A,#N/A,FALSE,"Assets"}</definedName>
    <definedName name="ssfg" localSheetId="3" hidden="1">{#N/A,#N/A,FALSE,"Assets"}</definedName>
    <definedName name="ssfg" localSheetId="1" hidden="1">{#N/A,#N/A,FALSE,"Assets"}</definedName>
    <definedName name="ssfg" hidden="1">{#N/A,#N/A,FALSE,"Assets"}</definedName>
    <definedName name="sss">[201]Asset!#REF!</definedName>
    <definedName name="SSSSS" localSheetId="0" hidden="1">{#N/A,#N/A,FALSE,"Staffnos &amp; cost"}</definedName>
    <definedName name="SSSSS" localSheetId="4" hidden="1">{#N/A,#N/A,FALSE,"Staffnos &amp; cost"}</definedName>
    <definedName name="SSSSS" localSheetId="6" hidden="1">{#N/A,#N/A,FALSE,"Staffnos &amp; cost"}</definedName>
    <definedName name="SSSSS" localSheetId="5" hidden="1">{#N/A,#N/A,FALSE,"Staffnos &amp; cost"}</definedName>
    <definedName name="SSSSS" localSheetId="3" hidden="1">{#N/A,#N/A,FALSE,"Staffnos &amp; cost"}</definedName>
    <definedName name="SSSSS" localSheetId="1" hidden="1">{#N/A,#N/A,FALSE,"Staffnos &amp; cost"}</definedName>
    <definedName name="SSSSS" hidden="1">{#N/A,#N/A,FALSE,"Staffnos &amp; cost"}</definedName>
    <definedName name="st">#REF!</definedName>
    <definedName name="Staff" localSheetId="4" hidden="1">#REF!,#REF!,#REF!</definedName>
    <definedName name="Staff" localSheetId="5" hidden="1">#REF!,#REF!,#REF!</definedName>
    <definedName name="Staff" localSheetId="3" hidden="1">#REF!,#REF!,#REF!</definedName>
    <definedName name="Staff" localSheetId="1" hidden="1">#REF!,#REF!,#REF!</definedName>
    <definedName name="Staff" hidden="1">#REF!,#REF!,#REF!</definedName>
    <definedName name="Stales" localSheetId="0">'[17]#REF'!$B$11:$P$11</definedName>
    <definedName name="Stales" localSheetId="4">'[17]#REF'!$B$11:$P$11</definedName>
    <definedName name="Stales" localSheetId="6">'[17]#REF'!$B$11:$P$11</definedName>
    <definedName name="Stales" localSheetId="5">'[18]#REF'!$B$11:$P$11</definedName>
    <definedName name="Stales" localSheetId="3">'[17]#REF'!$B$11:$P$11</definedName>
    <definedName name="Stales" localSheetId="1">'[17]#REF'!$B$11:$P$11</definedName>
    <definedName name="Stales">'[18]#REF'!$B$11:$P$11</definedName>
    <definedName name="Stampa_le_aree" localSheetId="4">#REF!</definedName>
    <definedName name="Stampa_le_aree" localSheetId="5">#REF!</definedName>
    <definedName name="Stampa_le_aree" localSheetId="3">#REF!</definedName>
    <definedName name="Stampa_le_aree" localSheetId="1">#REF!</definedName>
    <definedName name="Stampa_le_aree">#REF!</definedName>
    <definedName name="STAN" localSheetId="4">#REF!</definedName>
    <definedName name="STAN" localSheetId="5">#REF!</definedName>
    <definedName name="STAN" localSheetId="3">#REF!</definedName>
    <definedName name="STAN" localSheetId="1">#REF!</definedName>
    <definedName name="STAN">#REF!</definedName>
    <definedName name="star">'[42]HypMGMT-NaturalAcct'!$C$6:$F$2226</definedName>
    <definedName name="Start_1" localSheetId="5">#REF!</definedName>
    <definedName name="Start_1" localSheetId="3">#REF!</definedName>
    <definedName name="Start_1" localSheetId="1">#REF!</definedName>
    <definedName name="Start_1">#REF!</definedName>
    <definedName name="Start_10" localSheetId="5">#REF!</definedName>
    <definedName name="Start_10" localSheetId="3">#REF!</definedName>
    <definedName name="Start_10" localSheetId="1">#REF!</definedName>
    <definedName name="Start_10">#REF!</definedName>
    <definedName name="Start_11" localSheetId="5">#REF!</definedName>
    <definedName name="Start_11" localSheetId="3">#REF!</definedName>
    <definedName name="Start_11" localSheetId="1">#REF!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ing">#REF!</definedName>
    <definedName name="State">#REF!</definedName>
    <definedName name="STATEMENT" localSheetId="0">[254]!STATEMENT</definedName>
    <definedName name="STATEMENT" localSheetId="4">[254]!STATEMENT</definedName>
    <definedName name="STATEMENT" localSheetId="6">[254]!STATEMENT</definedName>
    <definedName name="STATEMENT" localSheetId="5">[255]!STATEMENT</definedName>
    <definedName name="STATEMENT" localSheetId="3">[254]!STATEMENT</definedName>
    <definedName name="STATEMENT" localSheetId="1">[254]!STATEMENT</definedName>
    <definedName name="STATEMENT">[255]!STATEMENT</definedName>
    <definedName name="STATUS" localSheetId="0">[392]Hidden!$G$2:$G$5</definedName>
    <definedName name="STATUS" localSheetId="4">[392]Hidden!$G$2:$G$5</definedName>
    <definedName name="STATUS" localSheetId="6">[392]Hidden!$G$2:$G$5</definedName>
    <definedName name="STATUS" localSheetId="5">[393]Hidden!$G$2:$G$5</definedName>
    <definedName name="STATUS" localSheetId="3">[392]Hidden!$G$2:$G$5</definedName>
    <definedName name="STATUS" localSheetId="1">[392]Hidden!$G$2:$G$5</definedName>
    <definedName name="STATUS">[393]Hidden!$G$2:$G$5</definedName>
    <definedName name="STBC" localSheetId="5">#REF!</definedName>
    <definedName name="STBC" localSheetId="3">#REF!</definedName>
    <definedName name="STBC" localSheetId="1">#REF!</definedName>
    <definedName name="STBC">#REF!</definedName>
    <definedName name="stckdty" localSheetId="5">#REF!</definedName>
    <definedName name="stckdty" localSheetId="3">#REF!</definedName>
    <definedName name="stckdty" localSheetId="1">#REF!</definedName>
    <definedName name="stckdty">#REF!</definedName>
    <definedName name="stckspun" localSheetId="5">#REF!</definedName>
    <definedName name="stckspun" localSheetId="3">#REF!</definedName>
    <definedName name="stckspun" localSheetId="1">#REF!</definedName>
    <definedName name="stckspun">#REF!</definedName>
    <definedName name="STD">#N/A</definedName>
    <definedName name="Std_Mix">#REF!</definedName>
    <definedName name="Std_Rate">#REF!</definedName>
    <definedName name="steamheat">#REF!</definedName>
    <definedName name="STEP_FLAG">[95]Input!$C$77</definedName>
    <definedName name="STEPBOR" localSheetId="5">#REF!</definedName>
    <definedName name="STEPBOR" localSheetId="3">#REF!</definedName>
    <definedName name="STEPBOR" localSheetId="1">#REF!</definedName>
    <definedName name="STEPBOR">#REF!</definedName>
    <definedName name="sTFg" localSheetId="0">[40]entitlements!#REF!</definedName>
    <definedName name="sTFg" localSheetId="4">[40]entitlements!#REF!</definedName>
    <definedName name="sTFg" localSheetId="6">[40]entitlements!#REF!</definedName>
    <definedName name="sTFg" localSheetId="5">[41]entitlements!#REF!</definedName>
    <definedName name="sTFg" localSheetId="3">[40]entitlements!#REF!</definedName>
    <definedName name="sTFg" localSheetId="1">[40]entitlements!#REF!</definedName>
    <definedName name="sTFg">[41]entitlements!#REF!</definedName>
    <definedName name="StiefDuty5" localSheetId="4">#REF!</definedName>
    <definedName name="StiefDuty5" localSheetId="5">#REF!</definedName>
    <definedName name="StiefDuty5" localSheetId="3">#REF!</definedName>
    <definedName name="StiefDuty5" localSheetId="1">#REF!</definedName>
    <definedName name="StiefDuty5">#REF!</definedName>
    <definedName name="StiefDuty7" localSheetId="4">#REF!</definedName>
    <definedName name="StiefDuty7" localSheetId="5">#REF!</definedName>
    <definedName name="StiefDuty7" localSheetId="3">#REF!</definedName>
    <definedName name="StiefDuty7" localSheetId="1">#REF!</definedName>
    <definedName name="StiefDuty7">#REF!</definedName>
    <definedName name="StiefDuty8" localSheetId="4">#REF!</definedName>
    <definedName name="StiefDuty8" localSheetId="5">#REF!</definedName>
    <definedName name="StiefDuty8" localSheetId="3">#REF!</definedName>
    <definedName name="StiefDuty8" localSheetId="1">#REF!</definedName>
    <definedName name="StiefDuty8">#REF!</definedName>
    <definedName name="StiefStock5">#REF!</definedName>
    <definedName name="StiefStock7">#REF!</definedName>
    <definedName name="StiefStock8">#REF!</definedName>
    <definedName name="StiefVAT5">#REF!</definedName>
    <definedName name="StiefVAT7">#REF!</definedName>
    <definedName name="StiefVAT8">#REF!</definedName>
    <definedName name="STN">#REF!</definedName>
    <definedName name="STOCK">#REF!</definedName>
    <definedName name="Stock_Valuation">#REF!</definedName>
    <definedName name="STOCKS">#REF!</definedName>
    <definedName name="StorageLocations">#REF!</definedName>
    <definedName name="STORE">'[150]STORE NAME'!#REF!</definedName>
    <definedName name="STORES">[394]Stores!$A$7:$F$23</definedName>
    <definedName name="Storeweeks_PL" localSheetId="0">[72]Cockpit!$F$2</definedName>
    <definedName name="Storeweeks_PL" localSheetId="4">[72]Cockpit!$F$2</definedName>
    <definedName name="Storeweeks_PL" localSheetId="6">[72]Cockpit!$F$2</definedName>
    <definedName name="Storeweeks_PL" localSheetId="5">[73]Cockpit!$F$2</definedName>
    <definedName name="Storeweeks_PL" localSheetId="3">[72]Cockpit!$F$2</definedName>
    <definedName name="Storeweeks_PL" localSheetId="1">[72]Cockpit!$F$2</definedName>
    <definedName name="Storeweeks_PL">[73]Cockpit!$F$2</definedName>
    <definedName name="STRAT__UP" localSheetId="4">#REF!</definedName>
    <definedName name="STRAT__UP" localSheetId="5">#REF!</definedName>
    <definedName name="STRAT__UP" localSheetId="3">#REF!</definedName>
    <definedName name="STRAT__UP" localSheetId="1">#REF!</definedName>
    <definedName name="STRAT__UP">#REF!</definedName>
    <definedName name="strike">[395]!strike</definedName>
    <definedName name="STUDIO_LIGHTS" localSheetId="5">#REF!</definedName>
    <definedName name="STUDIO_LIGHTS" localSheetId="3">#REF!</definedName>
    <definedName name="STUDIO_LIGHTS" localSheetId="1">#REF!</definedName>
    <definedName name="STUDIO_LIGHTS">#REF!</definedName>
    <definedName name="Sub_process" localSheetId="0">[227]Sheet1!$A$1:$A$17</definedName>
    <definedName name="Sub_process" localSheetId="4">[227]Sheet1!$A$1:$A$17</definedName>
    <definedName name="Sub_process" localSheetId="6">[227]Sheet1!$A$1:$A$17</definedName>
    <definedName name="Sub_process" localSheetId="5">[228]Sheet1!$A$1:$A$17</definedName>
    <definedName name="Sub_process" localSheetId="3">[227]Sheet1!$A$1:$A$17</definedName>
    <definedName name="Sub_process" localSheetId="1">[227]Sheet1!$A$1:$A$17</definedName>
    <definedName name="Sub_process">[228]Sheet1!$A$1:$A$17</definedName>
    <definedName name="Subsidised" localSheetId="0">[72]Cockpit!$F$35</definedName>
    <definedName name="Subsidised" localSheetId="4">[72]Cockpit!$F$35</definedName>
    <definedName name="Subsidised" localSheetId="6">[72]Cockpit!$F$35</definedName>
    <definedName name="Subsidised" localSheetId="5">[73]Cockpit!$F$35</definedName>
    <definedName name="Subsidised" localSheetId="3">[72]Cockpit!$F$35</definedName>
    <definedName name="Subsidised" localSheetId="1">[72]Cockpit!$F$35</definedName>
    <definedName name="Subsidised">[73]Cockpit!$F$35</definedName>
    <definedName name="sujay" localSheetId="0" hidden="1">{"CEI Budget years sterling",#N/A,TRUE,"Profit and Loss";"CEI Budget years sterling",#N/A,TRUE,"Firm capex";"CEI Budget years sterling",#N/A,TRUE,"Gross profit analysis";"CEI Budget years sterling",#N/A,TRUE,"Cashflow";"CEI Budget years sterling",#N/A,TRUE,"Balance Sheet"}</definedName>
    <definedName name="sujay" localSheetId="4" hidden="1">{"CEI Budget years sterling",#N/A,TRUE,"Profit and Loss";"CEI Budget years sterling",#N/A,TRUE,"Firm capex";"CEI Budget years sterling",#N/A,TRUE,"Gross profit analysis";"CEI Budget years sterling",#N/A,TRUE,"Cashflow";"CEI Budget years sterling",#N/A,TRUE,"Balance Sheet"}</definedName>
    <definedName name="sujay" localSheetId="6" hidden="1">{"CEI Budget years sterling",#N/A,TRUE,"Profit and Loss";"CEI Budget years sterling",#N/A,TRUE,"Firm capex";"CEI Budget years sterling",#N/A,TRUE,"Gross profit analysis";"CEI Budget years sterling",#N/A,TRUE,"Cashflow";"CEI Budget years sterling",#N/A,TRUE,"Balance Sheet"}</definedName>
    <definedName name="sujay" localSheetId="5" hidden="1">{"CEI Budget years sterling",#N/A,TRUE,"Profit and Loss";"CEI Budget years sterling",#N/A,TRUE,"Firm capex";"CEI Budget years sterling",#N/A,TRUE,"Gross profit analysis";"CEI Budget years sterling",#N/A,TRUE,"Cashflow";"CEI Budget years sterling",#N/A,TRUE,"Balance Sheet"}</definedName>
    <definedName name="sujay" localSheetId="3" hidden="1">{"CEI Budget years sterling",#N/A,TRUE,"Profit and Loss";"CEI Budget years sterling",#N/A,TRUE,"Firm capex";"CEI Budget years sterling",#N/A,TRUE,"Gross profit analysis";"CEI Budget years sterling",#N/A,TRUE,"Cashflow";"CEI Budget years sterling",#N/A,TRUE,"Balance Sheet"}</definedName>
    <definedName name="sujay" localSheetId="1" hidden="1">{"CEI Budget years sterling",#N/A,TRUE,"Profit and Loss";"CEI Budget years sterling",#N/A,TRUE,"Firm capex";"CEI Budget years sterling",#N/A,TRUE,"Gross profit analysis";"CEI Budget years sterling",#N/A,TRUE,"Cashflow";"CEI Budget years sterling",#N/A,TRUE,"Balance Sheet"}</definedName>
    <definedName name="sujay" hidden="1">{"CEI Budget years sterling",#N/A,TRUE,"Profit and Loss";"CEI Budget years sterling",#N/A,TRUE,"Firm capex";"CEI Budget years sterling",#N/A,TRUE,"Gross profit analysis";"CEI Budget years sterling",#N/A,TRUE,"Cashflow";"CEI Budget years sterling",#N/A,TRUE,"Balance Sheet"}</definedName>
    <definedName name="sum">#REF!</definedName>
    <definedName name="SUM_MIL">#REF!</definedName>
    <definedName name="sumit">#REF!</definedName>
    <definedName name="summ">#REF!</definedName>
    <definedName name="SUMM_K">#REF!</definedName>
    <definedName name="SummAll">#REF!</definedName>
    <definedName name="summary" localSheetId="0">'[396]Computation - LN 0203'!$D$7</definedName>
    <definedName name="summary" localSheetId="4">'[396]Computation - LN 0203'!$D$7</definedName>
    <definedName name="summary" localSheetId="6">'[396]Computation - LN 0203'!$D$7</definedName>
    <definedName name="summary" localSheetId="5">'[397]Computation - LN 0203'!$D$7</definedName>
    <definedName name="summary" localSheetId="3">'[396]Computation - LN 0203'!$D$7</definedName>
    <definedName name="summary" localSheetId="1">'[396]Computation - LN 0203'!$D$7</definedName>
    <definedName name="summary">'[397]Computation - LN 0203'!$D$7</definedName>
    <definedName name="Summary___Budget_2006" localSheetId="5">#REF!</definedName>
    <definedName name="Summary___Budget_2006" localSheetId="3">#REF!</definedName>
    <definedName name="Summary___Budget_2006" localSheetId="1">#REF!</definedName>
    <definedName name="Summary___Budget_2006">#REF!</definedName>
    <definedName name="Summary___Sales_Analysis_L_E_2005_Vs_Budget_2006" localSheetId="5">#REF!</definedName>
    <definedName name="Summary___Sales_Analysis_L_E_2005_Vs_Budget_2006" localSheetId="3">#REF!</definedName>
    <definedName name="Summary___Sales_Analysis_L_E_2005_Vs_Budget_2006" localSheetId="1">#REF!</definedName>
    <definedName name="Summary___Sales_Analysis_L_E_2005_Vs_Budget_2006">#REF!</definedName>
    <definedName name="SUMMARY_OF_EXPO" localSheetId="5">#REF!</definedName>
    <definedName name="SUMMARY_OF_EXPO" localSheetId="3">#REF!</definedName>
    <definedName name="SUMMARY_OF_EXPO" localSheetId="1">#REF!</definedName>
    <definedName name="SUMMARY_OF_EXPO">#REF!</definedName>
    <definedName name="summaryslim">#REF!</definedName>
    <definedName name="summarytoned">#REF!</definedName>
    <definedName name="SummED">#REF!</definedName>
    <definedName name="SUMMEW_VC_DW">[199]SUMM!#REF!</definedName>
    <definedName name="summplan" localSheetId="5">#REF!</definedName>
    <definedName name="summplan" localSheetId="3">#REF!</definedName>
    <definedName name="summplan" localSheetId="1">#REF!</definedName>
    <definedName name="summplan">#REF!</definedName>
    <definedName name="Sundry_Consumers___IGL" localSheetId="0">[268]READING!#REF!</definedName>
    <definedName name="Sundry_Consumers___IGL" localSheetId="4">[268]READING!#REF!</definedName>
    <definedName name="Sundry_Consumers___IGL" localSheetId="6">[268]READING!#REF!</definedName>
    <definedName name="Sundry_Consumers___IGL" localSheetId="5">[269]READING!#REF!</definedName>
    <definedName name="Sundry_Consumers___IGL" localSheetId="3">[268]READING!#REF!</definedName>
    <definedName name="Sundry_Consumers___IGL" localSheetId="1">[268]READING!#REF!</definedName>
    <definedName name="Sundry_Consumers___IGL">[269]READING!#REF!</definedName>
    <definedName name="SunDuty5" localSheetId="5">#REF!</definedName>
    <definedName name="SunDuty5" localSheetId="3">#REF!</definedName>
    <definedName name="SunDuty5" localSheetId="1">#REF!</definedName>
    <definedName name="SunDuty5">#REF!</definedName>
    <definedName name="SunDuty7" localSheetId="5">#REF!</definedName>
    <definedName name="SunDuty7" localSheetId="3">#REF!</definedName>
    <definedName name="SunDuty7" localSheetId="1">#REF!</definedName>
    <definedName name="SunDuty7">#REF!</definedName>
    <definedName name="SunDuty8" localSheetId="5">#REF!</definedName>
    <definedName name="SunDuty8" localSheetId="3">#REF!</definedName>
    <definedName name="SunDuty8" localSheetId="1">#REF!</definedName>
    <definedName name="SunDuty8">#REF!</definedName>
    <definedName name="SunStock5">#REF!</definedName>
    <definedName name="SunStock7">#REF!</definedName>
    <definedName name="SunStock8">#REF!</definedName>
    <definedName name="SunVAT">#REF!</definedName>
    <definedName name="SunVAT7">#REF!</definedName>
    <definedName name="SUPPORT_EQUIPMENT">#REF!</definedName>
    <definedName name="surbhi">#REF!</definedName>
    <definedName name="surbhi2">#REF!</definedName>
    <definedName name="sure">#REF!</definedName>
    <definedName name="surtu">#REF!</definedName>
    <definedName name="svas" localSheetId="0" hidden="1">{"REP1",#N/A,FALSE,"HSSA-LOG"}</definedName>
    <definedName name="svas" localSheetId="4" hidden="1">{"REP1",#N/A,FALSE,"HSSA-LOG"}</definedName>
    <definedName name="svas" localSheetId="6" hidden="1">{"REP1",#N/A,FALSE,"HSSA-LOG"}</definedName>
    <definedName name="svas" localSheetId="5" hidden="1">{"REP1",#N/A,FALSE,"HSSA-LOG"}</definedName>
    <definedName name="svas" localSheetId="3" hidden="1">{"REP1",#N/A,FALSE,"HSSA-LOG"}</definedName>
    <definedName name="svas" localSheetId="1" hidden="1">{"REP1",#N/A,FALSE,"HSSA-LOG"}</definedName>
    <definedName name="svas" hidden="1">{"REP1",#N/A,FALSE,"HSSA-LOG"}</definedName>
    <definedName name="Swaps">[94]Sheet1!$D$11:$E$21</definedName>
    <definedName name="SWED" localSheetId="5">#REF!</definedName>
    <definedName name="SWED" localSheetId="3">#REF!</definedName>
    <definedName name="SWED" localSheetId="1">#REF!</definedName>
    <definedName name="SWED">#REF!</definedName>
    <definedName name="SWEDEN" localSheetId="5">#REF!</definedName>
    <definedName name="SWEDEN" localSheetId="3">#REF!</definedName>
    <definedName name="SWEDEN" localSheetId="1">#REF!</definedName>
    <definedName name="SWEDEN">#REF!</definedName>
    <definedName name="sweetwhey" localSheetId="5">#REF!</definedName>
    <definedName name="sweetwhey" localSheetId="3">#REF!</definedName>
    <definedName name="sweetwhey" localSheetId="1">#REF!</definedName>
    <definedName name="sweetwhey">#REF!</definedName>
    <definedName name="swerr4tgy5" localSheetId="0" hidden="1">{#N/A,#N/A,FALSE,"Highlights";#N/A,#N/A,FALSE,"Income";#N/A,#N/A,FALSE,"Revenue";#N/A,#N/A,FALSE,"Expenses";#N/A,#N/A,FALSE,"Provisions";#N/A,#N/A,FALSE,"Income % of Revenue";#N/A,#N/A,FALSE,"Comp % of Revenue";#N/A,#N/A,FALSE,"DBNA ROE";#N/A,#N/A,FALSE,"ROE by Product"}</definedName>
    <definedName name="swerr4tgy5" localSheetId="4" hidden="1">{#N/A,#N/A,FALSE,"Highlights";#N/A,#N/A,FALSE,"Income";#N/A,#N/A,FALSE,"Revenue";#N/A,#N/A,FALSE,"Expenses";#N/A,#N/A,FALSE,"Provisions";#N/A,#N/A,FALSE,"Income % of Revenue";#N/A,#N/A,FALSE,"Comp % of Revenue";#N/A,#N/A,FALSE,"DBNA ROE";#N/A,#N/A,FALSE,"ROE by Product"}</definedName>
    <definedName name="swerr4tgy5" localSheetId="6" hidden="1">{#N/A,#N/A,FALSE,"Highlights";#N/A,#N/A,FALSE,"Income";#N/A,#N/A,FALSE,"Revenue";#N/A,#N/A,FALSE,"Expenses";#N/A,#N/A,FALSE,"Provisions";#N/A,#N/A,FALSE,"Income % of Revenue";#N/A,#N/A,FALSE,"Comp % of Revenue";#N/A,#N/A,FALSE,"DBNA ROE";#N/A,#N/A,FALSE,"ROE by Product"}</definedName>
    <definedName name="swerr4tgy5" localSheetId="5" hidden="1">{#N/A,#N/A,FALSE,"Highlights";#N/A,#N/A,FALSE,"Income";#N/A,#N/A,FALSE,"Revenue";#N/A,#N/A,FALSE,"Expenses";#N/A,#N/A,FALSE,"Provisions";#N/A,#N/A,FALSE,"Income % of Revenue";#N/A,#N/A,FALSE,"Comp % of Revenue";#N/A,#N/A,FALSE,"DBNA ROE";#N/A,#N/A,FALSE,"ROE by Product"}</definedName>
    <definedName name="swerr4tgy5" localSheetId="3" hidden="1">{#N/A,#N/A,FALSE,"Highlights";#N/A,#N/A,FALSE,"Income";#N/A,#N/A,FALSE,"Revenue";#N/A,#N/A,FALSE,"Expenses";#N/A,#N/A,FALSE,"Provisions";#N/A,#N/A,FALSE,"Income % of Revenue";#N/A,#N/A,FALSE,"Comp % of Revenue";#N/A,#N/A,FALSE,"DBNA ROE";#N/A,#N/A,FALSE,"ROE by Product"}</definedName>
    <definedName name="swerr4tgy5" localSheetId="1" hidden="1">{#N/A,#N/A,FALSE,"Highlights";#N/A,#N/A,FALSE,"Income";#N/A,#N/A,FALSE,"Revenue";#N/A,#N/A,FALSE,"Expenses";#N/A,#N/A,FALSE,"Provisions";#N/A,#N/A,FALSE,"Income % of Revenue";#N/A,#N/A,FALSE,"Comp % of Revenue";#N/A,#N/A,FALSE,"DBNA ROE";#N/A,#N/A,FALSE,"ROE by Product"}</definedName>
    <definedName name="swerr4tgy5" hidden="1">{#N/A,#N/A,FALSE,"Highlights";#N/A,#N/A,FALSE,"Income";#N/A,#N/A,FALSE,"Revenue";#N/A,#N/A,FALSE,"Expenses";#N/A,#N/A,FALSE,"Provisions";#N/A,#N/A,FALSE,"Income % of Revenue";#N/A,#N/A,FALSE,"Comp % of Revenue";#N/A,#N/A,FALSE,"DBNA ROE";#N/A,#N/A,FALSE,"ROE by Product"}</definedName>
    <definedName name="SWFSDF" localSheetId="0" hidden="1">{#N/A,#N/A,FALSE,"COMP"}</definedName>
    <definedName name="SWFSDF" localSheetId="4" hidden="1">{#N/A,#N/A,FALSE,"COMP"}</definedName>
    <definedName name="SWFSDF" localSheetId="6" hidden="1">{#N/A,#N/A,FALSE,"COMP"}</definedName>
    <definedName name="SWFSDF" localSheetId="5" hidden="1">{#N/A,#N/A,FALSE,"COMP"}</definedName>
    <definedName name="SWFSDF" localSheetId="3" hidden="1">{#N/A,#N/A,FALSE,"COMP"}</definedName>
    <definedName name="SWFSDF" localSheetId="1" hidden="1">{#N/A,#N/A,FALSE,"COMP"}</definedName>
    <definedName name="SWFSDF" hidden="1">{#N/A,#N/A,FALSE,"COMP"}</definedName>
    <definedName name="SWIT">#REF!</definedName>
    <definedName name="switch" localSheetId="0" hidden="1">{"Tariff - Tariff",#N/A,TRUE,"Tariff";"Tariff 1 - Tariff",#N/A,TRUE,"Tariff"}</definedName>
    <definedName name="switch" localSheetId="4" hidden="1">{"Tariff - Tariff",#N/A,TRUE,"Tariff";"Tariff 1 - Tariff",#N/A,TRUE,"Tariff"}</definedName>
    <definedName name="switch" localSheetId="6" hidden="1">{"Tariff - Tariff",#N/A,TRUE,"Tariff";"Tariff 1 - Tariff",#N/A,TRUE,"Tariff"}</definedName>
    <definedName name="switch" localSheetId="5" hidden="1">{"Tariff - Tariff",#N/A,TRUE,"Tariff";"Tariff 1 - Tariff",#N/A,TRUE,"Tariff"}</definedName>
    <definedName name="switch" localSheetId="3" hidden="1">{"Tariff - Tariff",#N/A,TRUE,"Tariff";"Tariff 1 - Tariff",#N/A,TRUE,"Tariff"}</definedName>
    <definedName name="switch" localSheetId="1" hidden="1">{"Tariff - Tariff",#N/A,TRUE,"Tariff";"Tariff 1 - Tariff",#N/A,TRUE,"Tariff"}</definedName>
    <definedName name="switch" hidden="1">{"Tariff - Tariff",#N/A,TRUE,"Tariff";"Tariff 1 - Tariff",#N/A,TRUE,"Tariff"}</definedName>
    <definedName name="SWITZERLAND">#REF!</definedName>
    <definedName name="syas" localSheetId="0">'[84]FORM-16'!#REF!</definedName>
    <definedName name="syas" localSheetId="4">'[84]FORM-16'!#REF!</definedName>
    <definedName name="syas" localSheetId="6">'[84]FORM-16'!#REF!</definedName>
    <definedName name="syas" localSheetId="5">'[85]FORM-16'!#REF!</definedName>
    <definedName name="syas" localSheetId="3">'[84]FORM-16'!#REF!</definedName>
    <definedName name="syas" localSheetId="1">'[84]FORM-16'!#REF!</definedName>
    <definedName name="syas">'[85]FORM-16'!#REF!</definedName>
    <definedName name="SYM" localSheetId="5">#REF!</definedName>
    <definedName name="SYM" localSheetId="3">#REF!</definedName>
    <definedName name="SYM" localSheetId="1">#REF!</definedName>
    <definedName name="SYM">#REF!</definedName>
    <definedName name="syu" localSheetId="0" hidden="1">{"summary - summary",#N/A,TRUE,"Summary";"summary - summary 1",#N/A,TRUE,"Summary"}</definedName>
    <definedName name="syu" localSheetId="4" hidden="1">{"summary - summary",#N/A,TRUE,"Summary";"summary - summary 1",#N/A,TRUE,"Summary"}</definedName>
    <definedName name="syu" localSheetId="6" hidden="1">{"summary - summary",#N/A,TRUE,"Summary";"summary - summary 1",#N/A,TRUE,"Summary"}</definedName>
    <definedName name="syu" localSheetId="5" hidden="1">{"summary - summary",#N/A,TRUE,"Summary";"summary - summary 1",#N/A,TRUE,"Summary"}</definedName>
    <definedName name="syu" localSheetId="3" hidden="1">{"summary - summary",#N/A,TRUE,"Summary";"summary - summary 1",#N/A,TRUE,"Summary"}</definedName>
    <definedName name="syu" localSheetId="1" hidden="1">{"summary - summary",#N/A,TRUE,"Summary";"summary - summary 1",#N/A,TRUE,"Summary"}</definedName>
    <definedName name="syu" hidden="1">{"summary - summary",#N/A,TRUE,"Summary";"summary - summary 1",#N/A,TRUE,"Summary"}</definedName>
    <definedName name="szg">#REF!</definedName>
    <definedName name="t" localSheetId="0" hidden="1">{#N/A,#N/A,FALSE,"Oil-Based Mud"}</definedName>
    <definedName name="t" localSheetId="4" hidden="1">{#N/A,#N/A,FALSE,"Oil-Based Mud"}</definedName>
    <definedName name="t" localSheetId="6" hidden="1">{#N/A,#N/A,FALSE,"Oil-Based Mud"}</definedName>
    <definedName name="t" localSheetId="5" hidden="1">{#N/A,#N/A,FALSE,"Oil-Based Mud"}</definedName>
    <definedName name="t" localSheetId="3" hidden="1">{#N/A,#N/A,FALSE,"Oil-Based Mud"}</definedName>
    <definedName name="t" localSheetId="1" hidden="1">{#N/A,#N/A,FALSE,"Oil-Based Mud"}</definedName>
    <definedName name="t" hidden="1">{#N/A,#N/A,FALSE,"Oil-Based Mud"}</definedName>
    <definedName name="T_E">#REF!</definedName>
    <definedName name="T_M">#REF!</definedName>
    <definedName name="T_T">#REF!</definedName>
    <definedName name="TA">[95]Input!$C$38</definedName>
    <definedName name="tab">#N/A</definedName>
    <definedName name="table">[398]Table!$A$1:$K$10</definedName>
    <definedName name="Table1" localSheetId="5">#REF!</definedName>
    <definedName name="Table1" localSheetId="3">#REF!</definedName>
    <definedName name="Table1" localSheetId="1">#REF!</definedName>
    <definedName name="Table1">#REF!</definedName>
    <definedName name="TableName">"Dummy"</definedName>
    <definedName name="tadao">#REF!</definedName>
    <definedName name="TakDuty5">#REF!</definedName>
    <definedName name="TakDuty7">#REF!</definedName>
    <definedName name="TakDuty8">#REF!</definedName>
    <definedName name="TakStock5">#REF!</definedName>
    <definedName name="TakStock7">#REF!</definedName>
    <definedName name="TakStock8">#REF!</definedName>
    <definedName name="TakVAT5">#REF!</definedName>
    <definedName name="TakVAT7">#REF!</definedName>
    <definedName name="TakVAT8">#REF!</definedName>
    <definedName name="TAMTINH">#REF!</definedName>
    <definedName name="TANJUNGPINANG">'[332]Tanjang Pinang'!$A$8:$G$171</definedName>
    <definedName name="tar" localSheetId="0" hidden="1">{"Tariff - Tariff",#N/A,TRUE,"Tariff";"Tariff 1 - Tariff",#N/A,TRUE,"Tariff"}</definedName>
    <definedName name="tar" localSheetId="4" hidden="1">{"Tariff - Tariff",#N/A,TRUE,"Tariff";"Tariff 1 - Tariff",#N/A,TRUE,"Tariff"}</definedName>
    <definedName name="tar" localSheetId="6" hidden="1">{"Tariff - Tariff",#N/A,TRUE,"Tariff";"Tariff 1 - Tariff",#N/A,TRUE,"Tariff"}</definedName>
    <definedName name="tar" localSheetId="5" hidden="1">{"Tariff - Tariff",#N/A,TRUE,"Tariff";"Tariff 1 - Tariff",#N/A,TRUE,"Tariff"}</definedName>
    <definedName name="tar" localSheetId="3" hidden="1">{"Tariff - Tariff",#N/A,TRUE,"Tariff";"Tariff 1 - Tariff",#N/A,TRUE,"Tariff"}</definedName>
    <definedName name="tar" localSheetId="1" hidden="1">{"Tariff - Tariff",#N/A,TRUE,"Tariff";"Tariff 1 - Tariff",#N/A,TRUE,"Tariff"}</definedName>
    <definedName name="tar" hidden="1">{"Tariff - Tariff",#N/A,TRUE,"Tariff";"Tariff 1 - Tariff",#N/A,TRUE,"Tariff"}</definedName>
    <definedName name="tariff" localSheetId="0" hidden="1">{"Tariff - Tariff",#N/A,TRUE,"Tariff";"Tariff 1 - Tariff",#N/A,TRUE,"Tariff"}</definedName>
    <definedName name="tariff" localSheetId="4" hidden="1">{"Tariff - Tariff",#N/A,TRUE,"Tariff";"Tariff 1 - Tariff",#N/A,TRUE,"Tariff"}</definedName>
    <definedName name="tariff" localSheetId="6" hidden="1">{"Tariff - Tariff",#N/A,TRUE,"Tariff";"Tariff 1 - Tariff",#N/A,TRUE,"Tariff"}</definedName>
    <definedName name="tariff" localSheetId="5" hidden="1">{"Tariff - Tariff",#N/A,TRUE,"Tariff";"Tariff 1 - Tariff",#N/A,TRUE,"Tariff"}</definedName>
    <definedName name="tariff" localSheetId="3" hidden="1">{"Tariff - Tariff",#N/A,TRUE,"Tariff";"Tariff 1 - Tariff",#N/A,TRUE,"Tariff"}</definedName>
    <definedName name="tariff" localSheetId="1" hidden="1">{"Tariff - Tariff",#N/A,TRUE,"Tariff";"Tariff 1 - Tariff",#N/A,TRUE,"Tariff"}</definedName>
    <definedName name="tariff" hidden="1">{"Tariff - Tariff",#N/A,TRUE,"Tariff";"Tariff 1 - Tariff",#N/A,TRUE,"Tariff"}</definedName>
    <definedName name="TAX">#REF!</definedName>
    <definedName name="TAX_COMP">#REF!</definedName>
    <definedName name="tax_provision" localSheetId="0">[168]WORKINGS!#REF!</definedName>
    <definedName name="tax_provision" localSheetId="4">[168]WORKINGS!#REF!</definedName>
    <definedName name="tax_provision" localSheetId="6">[168]WORKINGS!#REF!</definedName>
    <definedName name="tax_provision" localSheetId="5">[169]WORKINGS!#REF!</definedName>
    <definedName name="tax_provision" localSheetId="3">[168]WORKINGS!#REF!</definedName>
    <definedName name="tax_provision" localSheetId="1">[168]WORKINGS!#REF!</definedName>
    <definedName name="tax_provision">[169]WORKINGS!#REF!</definedName>
    <definedName name="TAXCOMP1">[78]FINAL!$A$10:$B$28</definedName>
    <definedName name="taxdepr" localSheetId="4">#REF!</definedName>
    <definedName name="taxdepr" localSheetId="5">#REF!</definedName>
    <definedName name="taxdepr" localSheetId="3">#REF!</definedName>
    <definedName name="taxdepr" localSheetId="1">#REF!</definedName>
    <definedName name="taxdepr">#REF!</definedName>
    <definedName name="taxes" localSheetId="4">#REF!</definedName>
    <definedName name="taxes" localSheetId="5">#REF!</definedName>
    <definedName name="taxes" localSheetId="3">#REF!</definedName>
    <definedName name="taxes" localSheetId="1">#REF!</definedName>
    <definedName name="taxes">#REF!</definedName>
    <definedName name="taxliab" localSheetId="4">#REF!</definedName>
    <definedName name="taxliab" localSheetId="5">#REF!</definedName>
    <definedName name="taxliab" localSheetId="3">#REF!</definedName>
    <definedName name="taxliab" localSheetId="1">#REF!</definedName>
    <definedName name="taxliab">#REF!</definedName>
    <definedName name="taxperq">#REF!</definedName>
    <definedName name="TaxTV">10%</definedName>
    <definedName name="TaxXL">5%</definedName>
    <definedName name="tb">#REF!</definedName>
    <definedName name="TBA">#REF!</definedName>
    <definedName name="tbk">'[332]Tanj. Balai Karimun'!$A$8:$G$166</definedName>
    <definedName name="tbl_ProdInfo" localSheetId="5" hidden="1">#REF!</definedName>
    <definedName name="tbl_ProdInfo" localSheetId="3" hidden="1">#REF!</definedName>
    <definedName name="tbl_ProdInfo" localSheetId="1" hidden="1">#REF!</definedName>
    <definedName name="tbl_ProdInfo" hidden="1">#REF!</definedName>
    <definedName name="tbpt" localSheetId="5">#REF!</definedName>
    <definedName name="tbpt" localSheetId="3">#REF!</definedName>
    <definedName name="tbpt" localSheetId="1">#REF!</definedName>
    <definedName name="tbpt">#REF!</definedName>
    <definedName name="TC">#N/A</definedName>
    <definedName name="tdo" localSheetId="5">#REF!</definedName>
    <definedName name="tdo" localSheetId="3">#REF!</definedName>
    <definedName name="tdo" localSheetId="1">#REF!</definedName>
    <definedName name="tdo">#REF!</definedName>
    <definedName name="TDS">#REF!</definedName>
    <definedName name="TDSCERTICATES">#REF!</definedName>
    <definedName name="tdsss">#REF!</definedName>
    <definedName name="TDT">#N/A</definedName>
    <definedName name="Tea" localSheetId="0">[300]Assumption!$M$11</definedName>
    <definedName name="Tea" localSheetId="4">[300]Assumption!$M$11</definedName>
    <definedName name="Tea" localSheetId="6">[300]Assumption!$M$11</definedName>
    <definedName name="Tea" localSheetId="5">[301]Assumption!$M$11</definedName>
    <definedName name="Tea" localSheetId="3">[300]Assumption!$M$11</definedName>
    <definedName name="Tea" localSheetId="1">[300]Assumption!$M$11</definedName>
    <definedName name="Tea">[301]Assumption!$M$11</definedName>
    <definedName name="team" localSheetId="5">#REF!</definedName>
    <definedName name="team" localSheetId="3">#REF!</definedName>
    <definedName name="team" localSheetId="1">#REF!</definedName>
    <definedName name="team">#REF!</definedName>
    <definedName name="techinput" localSheetId="5">#REF!</definedName>
    <definedName name="techinput" localSheetId="3">#REF!</definedName>
    <definedName name="techinput" localSheetId="1">#REF!</definedName>
    <definedName name="techinput">#REF!</definedName>
    <definedName name="TELEVISION___VCP_VCR" localSheetId="5">#REF!</definedName>
    <definedName name="TELEVISION___VCP_VCR" localSheetId="3">#REF!</definedName>
    <definedName name="TELEVISION___VCP_VCR" localSheetId="1">#REF!</definedName>
    <definedName name="TELEVISION___VCP_VCR">#REF!</definedName>
    <definedName name="temp">#REF!</definedName>
    <definedName name="temp3" localSheetId="0">'[74]#REF'!#REF!</definedName>
    <definedName name="temp3" localSheetId="4">'[74]#REF'!#REF!</definedName>
    <definedName name="temp3" localSheetId="6">'[74]#REF'!#REF!</definedName>
    <definedName name="temp3" localSheetId="5">'[75]#REF'!#REF!</definedName>
    <definedName name="temp3" localSheetId="3">'[74]#REF'!#REF!</definedName>
    <definedName name="temp3" localSheetId="1">'[74]#REF'!#REF!</definedName>
    <definedName name="temp3">'[75]#REF'!#REF!</definedName>
    <definedName name="temp5" localSheetId="0">[74]Sheet1!#REF!</definedName>
    <definedName name="temp5" localSheetId="4">[74]Sheet1!#REF!</definedName>
    <definedName name="temp5" localSheetId="6">[74]Sheet1!#REF!</definedName>
    <definedName name="temp5" localSheetId="5">[75]Sheet1!#REF!</definedName>
    <definedName name="temp5" localSheetId="3">[74]Sheet1!#REF!</definedName>
    <definedName name="temp5" localSheetId="1">[74]Sheet1!#REF!</definedName>
    <definedName name="temp5">[75]Sheet1!#REF!</definedName>
    <definedName name="TenderMediaKeyCode" localSheetId="5">#REF!</definedName>
    <definedName name="TenderMediaKeyCode" localSheetId="3">#REF!</definedName>
    <definedName name="TenderMediaKeyCode" localSheetId="1">#REF!</definedName>
    <definedName name="TenderMediaKeyCode">#REF!</definedName>
    <definedName name="TenderMediaNumber" localSheetId="5">#REF!</definedName>
    <definedName name="TenderMediaNumber" localSheetId="3">#REF!</definedName>
    <definedName name="TenderMediaNumber" localSheetId="1">#REF!</definedName>
    <definedName name="TenderMediaNumber">#REF!</definedName>
    <definedName name="tens" localSheetId="5">#REF!</definedName>
    <definedName name="tens" localSheetId="3">#REF!</definedName>
    <definedName name="tens" localSheetId="1">#REF!</definedName>
    <definedName name="tens">#REF!</definedName>
    <definedName name="Teofilin">#REF!</definedName>
    <definedName name="ter">#REF!</definedName>
    <definedName name="Term" localSheetId="0">[300]Assumption!$M$7</definedName>
    <definedName name="Term" localSheetId="4">[300]Assumption!$M$7</definedName>
    <definedName name="Term" localSheetId="6">[300]Assumption!$M$7</definedName>
    <definedName name="Term" localSheetId="5">[301]Assumption!$M$7</definedName>
    <definedName name="Term" localSheetId="3">[300]Assumption!$M$7</definedName>
    <definedName name="Term" localSheetId="1">[300]Assumption!$M$7</definedName>
    <definedName name="Term">[301]Assumption!$M$7</definedName>
    <definedName name="TERM_1ST">[95]Input!$C$68</definedName>
    <definedName name="TERNATE">[332]Ternate!$A$8:$G$138</definedName>
    <definedName name="terrr" localSheetId="0" hidden="1">{"P&amp;L - profit &amp; loss",#N/A,TRUE,"P&amp;L";"P&amp;L - Profit &amp; loss 1",#N/A,TRUE,"P&amp;L"}</definedName>
    <definedName name="terrr" localSheetId="4" hidden="1">{"P&amp;L - profit &amp; loss",#N/A,TRUE,"P&amp;L";"P&amp;L - Profit &amp; loss 1",#N/A,TRUE,"P&amp;L"}</definedName>
    <definedName name="terrr" localSheetId="6" hidden="1">{"P&amp;L - profit &amp; loss",#N/A,TRUE,"P&amp;L";"P&amp;L - Profit &amp; loss 1",#N/A,TRUE,"P&amp;L"}</definedName>
    <definedName name="terrr" localSheetId="5" hidden="1">{"P&amp;L - profit &amp; loss",#N/A,TRUE,"P&amp;L";"P&amp;L - Profit &amp; loss 1",#N/A,TRUE,"P&amp;L"}</definedName>
    <definedName name="terrr" localSheetId="3" hidden="1">{"P&amp;L - profit &amp; loss",#N/A,TRUE,"P&amp;L";"P&amp;L - Profit &amp; loss 1",#N/A,TRUE,"P&amp;L"}</definedName>
    <definedName name="terrr" localSheetId="1" hidden="1">{"P&amp;L - profit &amp; loss",#N/A,TRUE,"P&amp;L";"P&amp;L - Profit &amp; loss 1",#N/A,TRUE,"P&amp;L"}</definedName>
    <definedName name="terrr" hidden="1">{"P&amp;L - profit &amp; loss",#N/A,TRUE,"P&amp;L";"P&amp;L - Profit &amp; loss 1",#N/A,TRUE,"P&amp;L"}</definedName>
    <definedName name="terurtuerthfghhwerthy">#N/A</definedName>
    <definedName name="terw" localSheetId="0" hidden="1">{"Tariff - Tariff",#N/A,TRUE,"Tariff";"Tariff 1 - Tariff",#N/A,TRUE,"Tariff"}</definedName>
    <definedName name="terw" localSheetId="4" hidden="1">{"Tariff - Tariff",#N/A,TRUE,"Tariff";"Tariff 1 - Tariff",#N/A,TRUE,"Tariff"}</definedName>
    <definedName name="terw" localSheetId="6" hidden="1">{"Tariff - Tariff",#N/A,TRUE,"Tariff";"Tariff 1 - Tariff",#N/A,TRUE,"Tariff"}</definedName>
    <definedName name="terw" localSheetId="5" hidden="1">{"Tariff - Tariff",#N/A,TRUE,"Tariff";"Tariff 1 - Tariff",#N/A,TRUE,"Tariff"}</definedName>
    <definedName name="terw" localSheetId="3" hidden="1">{"Tariff - Tariff",#N/A,TRUE,"Tariff";"Tariff 1 - Tariff",#N/A,TRUE,"Tariff"}</definedName>
    <definedName name="terw" localSheetId="1" hidden="1">{"Tariff - Tariff",#N/A,TRUE,"Tariff";"Tariff 1 - Tariff",#N/A,TRUE,"Tariff"}</definedName>
    <definedName name="terw" hidden="1">{"Tariff - Tariff",#N/A,TRUE,"Tariff";"Tariff 1 - Tariff",#N/A,TRUE,"Tariff"}</definedName>
    <definedName name="test">#REF!</definedName>
    <definedName name="TEST0">#REF!</definedName>
    <definedName name="TEST1" localSheetId="0">'[399]34-Oct''03'!#REF!</definedName>
    <definedName name="TEST1" localSheetId="4">'[399]34-Oct''03'!#REF!</definedName>
    <definedName name="TEST1" localSheetId="6">'[399]34-Oct''03'!#REF!</definedName>
    <definedName name="TEST1" localSheetId="5">'[400]34-Oct''03'!#REF!</definedName>
    <definedName name="TEST1" localSheetId="3">'[399]34-Oct''03'!#REF!</definedName>
    <definedName name="TEST1" localSheetId="1">'[399]34-Oct''03'!#REF!</definedName>
    <definedName name="TEST1">'[400]34-Oct''03'!#REF!</definedName>
    <definedName name="TEST10" localSheetId="5">#REF!</definedName>
    <definedName name="TEST10" localSheetId="3">#REF!</definedName>
    <definedName name="TEST10" localSheetId="1">#REF!</definedName>
    <definedName name="TEST10">#REF!</definedName>
    <definedName name="TEST11" localSheetId="5">#REF!</definedName>
    <definedName name="TEST11" localSheetId="3">#REF!</definedName>
    <definedName name="TEST11" localSheetId="1">#REF!</definedName>
    <definedName name="TEST11">#REF!</definedName>
    <definedName name="TEST12" localSheetId="5">#REF!</definedName>
    <definedName name="TEST12" localSheetId="3">#REF!</definedName>
    <definedName name="TEST12" localSheetId="1">#REF!</definedName>
    <definedName name="TEST12">#REF!</definedName>
    <definedName name="TEST13">#REF!</definedName>
    <definedName name="TEST14">#REF!</definedName>
    <definedName name="TEST15">#REF!</definedName>
    <definedName name="TEST16">#REF!</definedName>
    <definedName name="TEST17">#REF!</definedName>
    <definedName name="TEST18">#REF!</definedName>
    <definedName name="TEST19">#REF!</definedName>
    <definedName name="TEST2">#REF!</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28">#REF!</definedName>
    <definedName name="TEST29">#REF!</definedName>
    <definedName name="TEST3">#REF!</definedName>
    <definedName name="TEST30">#REF!</definedName>
    <definedName name="TEST31">#REF!</definedName>
    <definedName name="TEST32">#REF!</definedName>
    <definedName name="TEST33">#REF!</definedName>
    <definedName name="TEST4">#REF!</definedName>
    <definedName name="TEST5">#REF!</definedName>
    <definedName name="TEST6">#REF!</definedName>
    <definedName name="TEST7">#REF!</definedName>
    <definedName name="TEST8">#REF!</definedName>
    <definedName name="TEST9">#REF!</definedName>
    <definedName name="TESTHKEY" localSheetId="0">'[399]34-Oct''03'!#REF!</definedName>
    <definedName name="TESTHKEY" localSheetId="4">'[399]34-Oct''03'!#REF!</definedName>
    <definedName name="TESTHKEY" localSheetId="6">'[399]34-Oct''03'!#REF!</definedName>
    <definedName name="TESTHKEY" localSheetId="5">'[400]34-Oct''03'!#REF!</definedName>
    <definedName name="TESTHKEY" localSheetId="3">'[399]34-Oct''03'!#REF!</definedName>
    <definedName name="TESTHKEY" localSheetId="1">'[399]34-Oct''03'!#REF!</definedName>
    <definedName name="TESTHKEY">'[400]34-Oct''03'!#REF!</definedName>
    <definedName name="TESTKEYS" localSheetId="5">#REF!</definedName>
    <definedName name="TESTKEYS" localSheetId="3">#REF!</definedName>
    <definedName name="TESTKEYS" localSheetId="1">#REF!</definedName>
    <definedName name="TESTKEYS">#REF!</definedName>
    <definedName name="TESTVKEY" localSheetId="0">'[399]34-Oct''03'!#REF!</definedName>
    <definedName name="TESTVKEY" localSheetId="4">'[399]34-Oct''03'!#REF!</definedName>
    <definedName name="TESTVKEY" localSheetId="6">'[399]34-Oct''03'!#REF!</definedName>
    <definedName name="TESTVKEY" localSheetId="5">'[400]34-Oct''03'!#REF!</definedName>
    <definedName name="TESTVKEY" localSheetId="3">'[399]34-Oct''03'!#REF!</definedName>
    <definedName name="TESTVKEY" localSheetId="1">'[399]34-Oct''03'!#REF!</definedName>
    <definedName name="TESTVKEY">'[400]34-Oct''03'!#REF!</definedName>
    <definedName name="teuyrtehygthwerthfghdf">#N/A</definedName>
    <definedName name="teuyteytryretyhrthgeh">#N/A</definedName>
    <definedName name="text1" localSheetId="0" hidden="1">{"'Sheet1'!$L$16"}</definedName>
    <definedName name="text1" localSheetId="4" hidden="1">{"'Sheet1'!$L$16"}</definedName>
    <definedName name="text1" localSheetId="6" hidden="1">{"'Sheet1'!$L$16"}</definedName>
    <definedName name="text1" localSheetId="5" hidden="1">{"'Sheet1'!$L$16"}</definedName>
    <definedName name="text1" localSheetId="3" hidden="1">{"'Sheet1'!$L$16"}</definedName>
    <definedName name="text1" localSheetId="1" hidden="1">{"'Sheet1'!$L$16"}</definedName>
    <definedName name="text1" hidden="1">{"'Sheet1'!$L$16"}</definedName>
    <definedName name="TextRefCopy1">'[401]Provision for Tax'!$I$34</definedName>
    <definedName name="TextRefCopy10" localSheetId="5">#REF!</definedName>
    <definedName name="TextRefCopy10" localSheetId="3">#REF!</definedName>
    <definedName name="TextRefCopy10" localSheetId="1">#REF!</definedName>
    <definedName name="TextRefCopy10">#REF!</definedName>
    <definedName name="TextRefCopy100" localSheetId="5">#REF!</definedName>
    <definedName name="TextRefCopy100" localSheetId="3">#REF!</definedName>
    <definedName name="TextRefCopy100" localSheetId="1">#REF!</definedName>
    <definedName name="TextRefCopy100">#REF!</definedName>
    <definedName name="TextRefCopy11" localSheetId="5">#REF!</definedName>
    <definedName name="TextRefCopy11" localSheetId="3">#REF!</definedName>
    <definedName name="TextRefCopy11" localSheetId="1">#REF!</definedName>
    <definedName name="TextRefCopy11">#REF!</definedName>
    <definedName name="TextRefCopy12">#REF!</definedName>
    <definedName name="TextRefCopy17">'[306]Saurabh''s Entries'!$L$28</definedName>
    <definedName name="TextRefCopy18">'[306]Saurabh''s Entries'!$H$60</definedName>
    <definedName name="TextRefCopy19">'[306]Saurabh''s Entries'!$H$64</definedName>
    <definedName name="TextRefCopy2" localSheetId="5">#REF!</definedName>
    <definedName name="TextRefCopy2" localSheetId="3">#REF!</definedName>
    <definedName name="TextRefCopy2" localSheetId="1">#REF!</definedName>
    <definedName name="TextRefCopy2">#REF!</definedName>
    <definedName name="TextRefCopy20">'[306]Saurabh''s Entries'!$H$69</definedName>
    <definedName name="TextRefCopy21">'[306]Saurabh''s Entries'!$H$74</definedName>
    <definedName name="TextRefCopy22" localSheetId="5">#REF!</definedName>
    <definedName name="TextRefCopy22" localSheetId="3">#REF!</definedName>
    <definedName name="TextRefCopy22" localSheetId="1">#REF!</definedName>
    <definedName name="TextRefCopy22">#REF!</definedName>
    <definedName name="TextRefCopy23" localSheetId="5">#REF!</definedName>
    <definedName name="TextRefCopy23" localSheetId="3">#REF!</definedName>
    <definedName name="TextRefCopy23" localSheetId="1">#REF!</definedName>
    <definedName name="TextRefCopy23">#REF!</definedName>
    <definedName name="TextRefCopy24" localSheetId="5">#REF!</definedName>
    <definedName name="TextRefCopy24" localSheetId="3">#REF!</definedName>
    <definedName name="TextRefCopy24" localSheetId="1">#REF!</definedName>
    <definedName name="TextRefCopy24">#REF!</definedName>
    <definedName name="TextRefCopy25">#REF!</definedName>
    <definedName name="TextRefCopy26">#REF!</definedName>
    <definedName name="TextRefCopy27">#REF!</definedName>
    <definedName name="TextRefCopy28">#REF!</definedName>
    <definedName name="TextRefCopy29">#REF!</definedName>
    <definedName name="TextRefCopy3">#REF!</definedName>
    <definedName name="TextRefCopy30">#REF!</definedName>
    <definedName name="TextRefCopy31">#REF!</definedName>
    <definedName name="TextRefCopy32">#REF!</definedName>
    <definedName name="TextRefCopy33">'[306]Saurabh''s Entries'!$H$121</definedName>
    <definedName name="TextRefCopy34">'[306]Saurabh''s Entries'!$H$125</definedName>
    <definedName name="TextRefCopy35">'[306]Saurabh''s Entries'!$H$129</definedName>
    <definedName name="TextRefCopy36">'[306]Saurabh''s Entries'!$H$133</definedName>
    <definedName name="TextRefCopy37">'[306]Saurabh''s Entries'!$H$138</definedName>
    <definedName name="TextRefCopy38">'[306]Saurabh''s Entries'!$H$147</definedName>
    <definedName name="TextRefCopy39">'[306]Saurabh''s Entries'!$H$152</definedName>
    <definedName name="TextRefCopy40">'[306]Saurabh''s Entries'!$H$156</definedName>
    <definedName name="TextRefCopy41">'[306]Saurabh''s Entries'!$H$161</definedName>
    <definedName name="TextRefCopy42">'[306]Saurabh''s Entries'!$H$165</definedName>
    <definedName name="TextRefCopy43">'[306]Saurabh''s Entries'!$H$174</definedName>
    <definedName name="TextRefCopy44">'[306]Saurabh''s Entries'!$H$179</definedName>
    <definedName name="TextRefCopy6" localSheetId="5">#REF!</definedName>
    <definedName name="TextRefCopy6" localSheetId="3">#REF!</definedName>
    <definedName name="TextRefCopy6" localSheetId="1">#REF!</definedName>
    <definedName name="TextRefCopy6">#REF!</definedName>
    <definedName name="TextRefCopy8" localSheetId="5">#REF!</definedName>
    <definedName name="TextRefCopy8" localSheetId="3">#REF!</definedName>
    <definedName name="TextRefCopy8" localSheetId="1">#REF!</definedName>
    <definedName name="TextRefCopy8">#REF!</definedName>
    <definedName name="TextRefCopy9" localSheetId="5">#REF!</definedName>
    <definedName name="TextRefCopy9" localSheetId="3">#REF!</definedName>
    <definedName name="TextRefCopy9" localSheetId="1">#REF!</definedName>
    <definedName name="TextRefCopy9">#REF!</definedName>
    <definedName name="TextRefCopyRangeCount" hidden="1">2</definedName>
    <definedName name="teyhytjdfghdg">#N/A</definedName>
    <definedName name="teyutyeutrhyrtherthfgdh">#N/A</definedName>
    <definedName name="TFO">#REF!</definedName>
    <definedName name="TFUNCTIONS">#REF!</definedName>
    <definedName name="TG">#REF!</definedName>
    <definedName name="tgt">#REF!</definedName>
    <definedName name="Th">#REF!</definedName>
    <definedName name="Thays" localSheetId="0" hidden="1">{"summary - summary",#N/A,TRUE,"Summary";"summary - summary 1",#N/A,TRUE,"Summary"}</definedName>
    <definedName name="Thays" localSheetId="4" hidden="1">{"summary - summary",#N/A,TRUE,"Summary";"summary - summary 1",#N/A,TRUE,"Summary"}</definedName>
    <definedName name="Thays" localSheetId="6" hidden="1">{"summary - summary",#N/A,TRUE,"Summary";"summary - summary 1",#N/A,TRUE,"Summary"}</definedName>
    <definedName name="Thays" localSheetId="5" hidden="1">{"summary - summary",#N/A,TRUE,"Summary";"summary - summary 1",#N/A,TRUE,"Summary"}</definedName>
    <definedName name="Thays" localSheetId="3" hidden="1">{"summary - summary",#N/A,TRUE,"Summary";"summary - summary 1",#N/A,TRUE,"Summary"}</definedName>
    <definedName name="Thays" localSheetId="1" hidden="1">{"summary - summary",#N/A,TRUE,"Summary";"summary - summary 1",#N/A,TRUE,"Summary"}</definedName>
    <definedName name="Thays" hidden="1">{"summary - summary",#N/A,TRUE,"Summary";"summary - summary 1",#N/A,TRUE,"Summary"}</definedName>
    <definedName name="thinh">#REF!</definedName>
    <definedName name="thom">#N/A</definedName>
    <definedName name="Thousand">1000</definedName>
    <definedName name="Threshold">'[91]Excess Calc'!#REF!</definedName>
    <definedName name="THUONG1" localSheetId="5">#REF!</definedName>
    <definedName name="THUONG1" localSheetId="3">#REF!</definedName>
    <definedName name="THUONG1" localSheetId="1">#REF!</definedName>
    <definedName name="THUONG1">#REF!</definedName>
    <definedName name="THUONG2" localSheetId="5">#REF!</definedName>
    <definedName name="THUONG2" localSheetId="3">#REF!</definedName>
    <definedName name="THUONG2" localSheetId="1">#REF!</definedName>
    <definedName name="THUONG2">#REF!</definedName>
    <definedName name="THUONG3" localSheetId="5">#REF!</definedName>
    <definedName name="THUONG3" localSheetId="3">#REF!</definedName>
    <definedName name="THUONG3" localSheetId="1">#REF!</definedName>
    <definedName name="THUONG3">#REF!</definedName>
    <definedName name="THUONG4">#REF!</definedName>
    <definedName name="Tien">#REF!</definedName>
    <definedName name="Tight" hidden="1">#REF!</definedName>
    <definedName name="Tim_lan_xuat_hien">#REF!</definedName>
    <definedName name="tim_xuat_hien">#REF!</definedName>
    <definedName name="TimeSheetOnProjects">#N/A</definedName>
    <definedName name="TITAN">#REF!</definedName>
    <definedName name="Title_Cur">#REF!</definedName>
    <definedName name="Title_Est">#REF!</definedName>
    <definedName name="Title_Pri">#REF!</definedName>
    <definedName name="title1">#REF!</definedName>
    <definedName name="title2">#REF!</definedName>
    <definedName name="title3">#REF!</definedName>
    <definedName name="title4">#REF!</definedName>
    <definedName name="title5">#REF!</definedName>
    <definedName name="tjhyjwrfdhdfh">#N/A</definedName>
    <definedName name="Tle">#REF!</definedName>
    <definedName name="tluong">#REF!</definedName>
    <definedName name="TM_PA">#REF!</definedName>
    <definedName name="TMED">#REF!</definedName>
    <definedName name="tmkk_control" localSheetId="0" hidden="1">{"'August 2000'!$A$1:$J$101"}</definedName>
    <definedName name="tmkk_control" localSheetId="4" hidden="1">{"'August 2000'!$A$1:$J$101"}</definedName>
    <definedName name="tmkk_control" localSheetId="6" hidden="1">{"'August 2000'!$A$1:$J$101"}</definedName>
    <definedName name="tmkk_control" localSheetId="5" hidden="1">{"'August 2000'!$A$1:$J$101"}</definedName>
    <definedName name="tmkk_control" localSheetId="3" hidden="1">{"'August 2000'!$A$1:$J$101"}</definedName>
    <definedName name="tmkk_control" localSheetId="1" hidden="1">{"'August 2000'!$A$1:$J$101"}</definedName>
    <definedName name="tmkk_control" hidden="1">{"'August 2000'!$A$1:$J$101"}</definedName>
    <definedName name="TML_control" localSheetId="0" hidden="1">{"'August 2000'!$A$1:$J$101"}</definedName>
    <definedName name="TML_control" localSheetId="4" hidden="1">{"'August 2000'!$A$1:$J$101"}</definedName>
    <definedName name="TML_control" localSheetId="6" hidden="1">{"'August 2000'!$A$1:$J$101"}</definedName>
    <definedName name="TML_control" localSheetId="5" hidden="1">{"'August 2000'!$A$1:$J$101"}</definedName>
    <definedName name="TML_control" localSheetId="3" hidden="1">{"'August 2000'!$A$1:$J$101"}</definedName>
    <definedName name="TML_control" localSheetId="1" hidden="1">{"'August 2000'!$A$1:$J$101"}</definedName>
    <definedName name="TML_control" hidden="1">{"'August 2000'!$A$1:$J$101"}</definedName>
    <definedName name="to" localSheetId="0" hidden="1">{"Tariff - Tariff",#N/A,TRUE,"Tariff";"Tariff 1 - Tariff",#N/A,TRUE,"Tariff"}</definedName>
    <definedName name="to" localSheetId="4" hidden="1">{"Tariff - Tariff",#N/A,TRUE,"Tariff";"Tariff 1 - Tariff",#N/A,TRUE,"Tariff"}</definedName>
    <definedName name="to" localSheetId="6" hidden="1">{"Tariff - Tariff",#N/A,TRUE,"Tariff";"Tariff 1 - Tariff",#N/A,TRUE,"Tariff"}</definedName>
    <definedName name="to" localSheetId="5" hidden="1">{"Tariff - Tariff",#N/A,TRUE,"Tariff";"Tariff 1 - Tariff",#N/A,TRUE,"Tariff"}</definedName>
    <definedName name="to" localSheetId="3" hidden="1">{"Tariff - Tariff",#N/A,TRUE,"Tariff";"Tariff 1 - Tariff",#N/A,TRUE,"Tariff"}</definedName>
    <definedName name="to" localSheetId="1" hidden="1">{"Tariff - Tariff",#N/A,TRUE,"Tariff";"Tariff 1 - Tariff",#N/A,TRUE,"Tariff"}</definedName>
    <definedName name="to" hidden="1">{"Tariff - Tariff",#N/A,TRUE,"Tariff";"Tariff 1 - Tariff",#N/A,TRUE,"Tariff"}</definedName>
    <definedName name="Today" localSheetId="0" hidden="1">{"Tariff - Tariff",#N/A,TRUE,"Tariff";"Tariff 1 - Tariff",#N/A,TRUE,"Tariff"}</definedName>
    <definedName name="Today" localSheetId="4" hidden="1">{"Tariff - Tariff",#N/A,TRUE,"Tariff";"Tariff 1 - Tariff",#N/A,TRUE,"Tariff"}</definedName>
    <definedName name="Today" localSheetId="6" hidden="1">{"Tariff - Tariff",#N/A,TRUE,"Tariff";"Tariff 1 - Tariff",#N/A,TRUE,"Tariff"}</definedName>
    <definedName name="Today" localSheetId="5" hidden="1">{"Tariff - Tariff",#N/A,TRUE,"Tariff";"Tariff 1 - Tariff",#N/A,TRUE,"Tariff"}</definedName>
    <definedName name="Today" localSheetId="3" hidden="1">{"Tariff - Tariff",#N/A,TRUE,"Tariff";"Tariff 1 - Tariff",#N/A,TRUE,"Tariff"}</definedName>
    <definedName name="Today" localSheetId="1" hidden="1">{"Tariff - Tariff",#N/A,TRUE,"Tariff";"Tariff 1 - Tariff",#N/A,TRUE,"Tariff"}</definedName>
    <definedName name="Today" hidden="1">{"Tariff - Tariff",#N/A,TRUE,"Tariff";"Tariff 1 - Tariff",#N/A,TRUE,"Tariff"}</definedName>
    <definedName name="ton">#REF!</definedName>
    <definedName name="TONAS">#REF!</definedName>
    <definedName name="tondRF">#N/A</definedName>
    <definedName name="Tong_nhom">#REF!</definedName>
    <definedName name="Tons_Act">#N/A</definedName>
    <definedName name="Tons_Est">#N/A</definedName>
    <definedName name="Tons_tot">#N/A</definedName>
    <definedName name="tonsHC">#N/A</definedName>
    <definedName name="tonsHG">#N/A</definedName>
    <definedName name="tonsHP">#N/A</definedName>
    <definedName name="tonsRF">#N/A</definedName>
    <definedName name="tonsRP">#N/A</definedName>
    <definedName name="tonsRR">#N/A</definedName>
    <definedName name="TOP">#REF!</definedName>
    <definedName name="TopMember">#REF!</definedName>
    <definedName name="tot">#REF!</definedName>
    <definedName name="TOT_INV">[95]Input!$C$28</definedName>
    <definedName name="Tot_Tons">#N/A</definedName>
    <definedName name="total">#REF!</definedName>
    <definedName name="Total_Act_Qty">#REF!</definedName>
    <definedName name="Total_Actual_Sales_Qty">#REF!</definedName>
    <definedName name="Total_CFA_s">#REF!</definedName>
    <definedName name="Total_Direct_Cost" localSheetId="0">'[17]#REF'!$B$19:$P$19</definedName>
    <definedName name="Total_Direct_Cost" localSheetId="4">'[17]#REF'!$B$19:$P$19</definedName>
    <definedName name="Total_Direct_Cost" localSheetId="6">'[17]#REF'!$B$19:$P$19</definedName>
    <definedName name="Total_Direct_Cost" localSheetId="5">'[18]#REF'!$B$19:$P$19</definedName>
    <definedName name="Total_Direct_Cost" localSheetId="3">'[17]#REF'!$B$19:$P$19</definedName>
    <definedName name="Total_Direct_Cost" localSheetId="1">'[17]#REF'!$B$19:$P$19</definedName>
    <definedName name="Total_Direct_Cost">'[18]#REF'!$B$19:$P$19</definedName>
    <definedName name="Total_Direct_Material" localSheetId="4">#REF!</definedName>
    <definedName name="Total_Direct_Material" localSheetId="5">#REF!</definedName>
    <definedName name="Total_Direct_Material" localSheetId="3">#REF!</definedName>
    <definedName name="Total_Direct_Material" localSheetId="1">#REF!</definedName>
    <definedName name="Total_Direct_Material">#REF!</definedName>
    <definedName name="Total_Interest" localSheetId="4">#REF!</definedName>
    <definedName name="Total_Interest" localSheetId="5">#REF!</definedName>
    <definedName name="Total_Interest" localSheetId="3">#REF!</definedName>
    <definedName name="Total_Interest" localSheetId="1">#REF!</definedName>
    <definedName name="Total_Interest">#REF!</definedName>
    <definedName name="Total_Paddy_Purchase992000" localSheetId="4">#REF!</definedName>
    <definedName name="Total_Paddy_Purchase992000" localSheetId="5">#REF!</definedName>
    <definedName name="Total_Paddy_Purchase992000" localSheetId="3">#REF!</definedName>
    <definedName name="Total_Paddy_Purchase992000" localSheetId="1">#REF!</definedName>
    <definedName name="Total_Paddy_Purchase992000">#REF!</definedName>
    <definedName name="Total_Pay" localSheetId="0">[72]Loan!$F$17:$F$376</definedName>
    <definedName name="Total_Pay" localSheetId="4">[72]Loan!$F$17:$F$376</definedName>
    <definedName name="Total_Pay" localSheetId="6">[72]Loan!$F$17:$F$376</definedName>
    <definedName name="Total_Pay" localSheetId="5">[73]Loan!$F$17:$F$376</definedName>
    <definedName name="Total_Pay" localSheetId="3">[72]Loan!$F$17:$F$376</definedName>
    <definedName name="Total_Pay" localSheetId="1">[72]Loan!$F$17:$F$376</definedName>
    <definedName name="Total_Pay">[73]Loan!$F$17:$F$376</definedName>
    <definedName name="Total_Payment" localSheetId="0">Scheduled_Payment+Extra_Payment</definedName>
    <definedName name="Total_Payment" localSheetId="4">Scheduled_Payment+Extra_Payment</definedName>
    <definedName name="Total_Payment" localSheetId="6">Scheduled_Payment+Extra_Payment</definedName>
    <definedName name="Total_Payment" localSheetId="5">Scheduled_Payment+Extra_Payment</definedName>
    <definedName name="Total_Payment" localSheetId="3">Scheduled_Payment+Extra_Payment</definedName>
    <definedName name="Total_Payment" localSheetId="1">Scheduled_Payment+Extra_Payment</definedName>
    <definedName name="Total_Payment">Scheduled_Payment+Extra_Payment</definedName>
    <definedName name="Total_Rice_Sales0699" localSheetId="4">#REF!</definedName>
    <definedName name="Total_Rice_Sales0699" localSheetId="5">#REF!</definedName>
    <definedName name="Total_Rice_Sales0699" localSheetId="3">#REF!</definedName>
    <definedName name="Total_Rice_Sales0699" localSheetId="1">#REF!</definedName>
    <definedName name="Total_Rice_Sales0699">#REF!</definedName>
    <definedName name="Total_Rice_Sales992000" localSheetId="4">#REF!</definedName>
    <definedName name="Total_Rice_Sales992000" localSheetId="5">#REF!</definedName>
    <definedName name="Total_Rice_Sales992000" localSheetId="3">#REF!</definedName>
    <definedName name="Total_Rice_Sales992000" localSheetId="1">#REF!</definedName>
    <definedName name="Total_Rice_Sales992000">#REF!</definedName>
    <definedName name="TOTAL_S_D" localSheetId="0">'[17]#REF'!$B$38:$P$38</definedName>
    <definedName name="TOTAL_S_D" localSheetId="4">'[17]#REF'!$B$38:$P$38</definedName>
    <definedName name="TOTAL_S_D" localSheetId="6">'[17]#REF'!$B$38:$P$38</definedName>
    <definedName name="TOTAL_S_D" localSheetId="5">'[18]#REF'!$B$38:$P$38</definedName>
    <definedName name="TOTAL_S_D" localSheetId="3">'[17]#REF'!$B$38:$P$38</definedName>
    <definedName name="TOTAL_S_D" localSheetId="1">'[17]#REF'!$B$38:$P$38</definedName>
    <definedName name="TOTAL_S_D">'[18]#REF'!$B$38:$P$38</definedName>
    <definedName name="Total_Year_EUR">[355]Noryl!#REF!</definedName>
    <definedName name="Total_Year_PAC">[355]Noryl!#REF!</definedName>
    <definedName name="Total_Year_TOTAL">[355]Noryl!#REF!</definedName>
    <definedName name="Total_Year_USA">[355]Noryl!#REF!</definedName>
    <definedName name="totald" localSheetId="5">#REF!</definedName>
    <definedName name="totald" localSheetId="3">#REF!</definedName>
    <definedName name="totald" localSheetId="1">#REF!</definedName>
    <definedName name="totald">#REF!</definedName>
    <definedName name="TotalExNonExHeadCount" localSheetId="5">#REF!</definedName>
    <definedName name="TotalExNonExHeadCount" localSheetId="3">#REF!</definedName>
    <definedName name="TotalExNonExHeadCount" localSheetId="1">#REF!</definedName>
    <definedName name="TotalExNonExHeadCount">#REF!</definedName>
    <definedName name="TotalFunctionHeadCount" localSheetId="5">#REF!</definedName>
    <definedName name="TotalFunctionHeadCount" localSheetId="3">#REF!</definedName>
    <definedName name="TotalFunctionHeadCount" localSheetId="1">#REF!</definedName>
    <definedName name="TotalFunctionHeadCount">#REF!</definedName>
    <definedName name="TotalLine341">#REF!</definedName>
    <definedName name="TotalMall">#REF!</definedName>
    <definedName name="TotalP10" localSheetId="0">'[17]#REF'!$L$300:$L$338</definedName>
    <definedName name="TotalP10" localSheetId="4">'[17]#REF'!$L$300:$L$338</definedName>
    <definedName name="TotalP10" localSheetId="6">'[17]#REF'!$L$300:$L$338</definedName>
    <definedName name="TotalP10" localSheetId="5">'[18]#REF'!$L$300:$L$338</definedName>
    <definedName name="TotalP10" localSheetId="3">'[17]#REF'!$L$300:$L$338</definedName>
    <definedName name="TotalP10" localSheetId="1">'[17]#REF'!$L$300:$L$338</definedName>
    <definedName name="TotalP10">'[18]#REF'!$L$300:$L$338</definedName>
    <definedName name="TotalP11" localSheetId="0">'[17]#REF'!$M$300:$M$338</definedName>
    <definedName name="TotalP11" localSheetId="4">'[17]#REF'!$M$300:$M$338</definedName>
    <definedName name="TotalP11" localSheetId="6">'[17]#REF'!$M$300:$M$338</definedName>
    <definedName name="TotalP11" localSheetId="5">'[18]#REF'!$M$300:$M$338</definedName>
    <definedName name="TotalP11" localSheetId="3">'[17]#REF'!$M$300:$M$338</definedName>
    <definedName name="TotalP11" localSheetId="1">'[17]#REF'!$M$300:$M$338</definedName>
    <definedName name="TotalP11">'[18]#REF'!$M$300:$M$338</definedName>
    <definedName name="TotalP12" localSheetId="0">'[17]#REF'!$N$300:$N$338</definedName>
    <definedName name="TotalP12" localSheetId="4">'[17]#REF'!$N$300:$N$338</definedName>
    <definedName name="TotalP12" localSheetId="6">'[17]#REF'!$N$300:$N$338</definedName>
    <definedName name="TotalP12" localSheetId="5">'[18]#REF'!$N$300:$N$338</definedName>
    <definedName name="TotalP12" localSheetId="3">'[17]#REF'!$N$300:$N$338</definedName>
    <definedName name="TotalP12" localSheetId="1">'[17]#REF'!$N$300:$N$338</definedName>
    <definedName name="TotalP12">'[18]#REF'!$N$300:$N$338</definedName>
    <definedName name="TotalP13" localSheetId="0">'[17]#REF'!$O$300:$O$338</definedName>
    <definedName name="TotalP13" localSheetId="4">'[17]#REF'!$O$300:$O$338</definedName>
    <definedName name="TotalP13" localSheetId="6">'[17]#REF'!$O$300:$O$338</definedName>
    <definedName name="TotalP13" localSheetId="5">'[18]#REF'!$O$300:$O$338</definedName>
    <definedName name="TotalP13" localSheetId="3">'[17]#REF'!$O$300:$O$338</definedName>
    <definedName name="TotalP13" localSheetId="1">'[17]#REF'!$O$300:$O$338</definedName>
    <definedName name="TotalP13">'[18]#REF'!$O$300:$O$338</definedName>
    <definedName name="TotalP2" localSheetId="0">'[17]#REF'!$B$300:$B$338</definedName>
    <definedName name="TotalP2" localSheetId="4">'[17]#REF'!$B$300:$B$338</definedName>
    <definedName name="TotalP2" localSheetId="6">'[17]#REF'!$B$300:$B$338</definedName>
    <definedName name="TotalP2" localSheetId="5">'[18]#REF'!$B$300:$B$338</definedName>
    <definedName name="TotalP2" localSheetId="3">'[17]#REF'!$B$300:$B$338</definedName>
    <definedName name="TotalP2" localSheetId="1">'[17]#REF'!$B$300:$B$338</definedName>
    <definedName name="TotalP2">'[18]#REF'!$B$300:$B$338</definedName>
    <definedName name="TotalP3" localSheetId="0">'[17]#REF'!$C$300:$C$338</definedName>
    <definedName name="TotalP3" localSheetId="4">'[17]#REF'!$C$300:$C$338</definedName>
    <definedName name="TotalP3" localSheetId="6">'[17]#REF'!$C$300:$C$338</definedName>
    <definedName name="TotalP3" localSheetId="5">'[18]#REF'!$C$300:$C$338</definedName>
    <definedName name="TotalP3" localSheetId="3">'[17]#REF'!$C$300:$C$338</definedName>
    <definedName name="TotalP3" localSheetId="1">'[17]#REF'!$C$300:$C$338</definedName>
    <definedName name="TotalP3">'[18]#REF'!$C$300:$C$338</definedName>
    <definedName name="TotalP4" localSheetId="0">'[17]#REF'!$D$300:$D$338</definedName>
    <definedName name="TotalP4" localSheetId="4">'[17]#REF'!$D$300:$D$338</definedName>
    <definedName name="TotalP4" localSheetId="6">'[17]#REF'!$D$300:$D$338</definedName>
    <definedName name="TotalP4" localSheetId="5">'[18]#REF'!$D$300:$D$338</definedName>
    <definedName name="TotalP4" localSheetId="3">'[17]#REF'!$D$300:$D$338</definedName>
    <definedName name="TotalP4" localSheetId="1">'[17]#REF'!$D$300:$D$338</definedName>
    <definedName name="TotalP4">'[18]#REF'!$D$300:$D$338</definedName>
    <definedName name="TotalP5" localSheetId="0">'[17]#REF'!$E$300:$E$338</definedName>
    <definedName name="TotalP5" localSheetId="4">'[17]#REF'!$E$300:$E$338</definedName>
    <definedName name="TotalP5" localSheetId="6">'[17]#REF'!$E$300:$E$338</definedName>
    <definedName name="TotalP5" localSheetId="5">'[18]#REF'!$E$300:$E$338</definedName>
    <definedName name="TotalP5" localSheetId="3">'[17]#REF'!$E$300:$E$338</definedName>
    <definedName name="TotalP5" localSheetId="1">'[17]#REF'!$E$300:$E$338</definedName>
    <definedName name="TotalP5">'[18]#REF'!$E$300:$E$338</definedName>
    <definedName name="TotalP6" localSheetId="0">'[17]#REF'!$H$300:$H$338</definedName>
    <definedName name="TotalP6" localSheetId="4">'[17]#REF'!$H$300:$H$338</definedName>
    <definedName name="TotalP6" localSheetId="6">'[17]#REF'!$H$300:$H$338</definedName>
    <definedName name="TotalP6" localSheetId="5">'[18]#REF'!$H$300:$H$338</definedName>
    <definedName name="TotalP6" localSheetId="3">'[17]#REF'!$H$300:$H$338</definedName>
    <definedName name="TotalP6" localSheetId="1">'[17]#REF'!$H$300:$H$338</definedName>
    <definedName name="TotalP6">'[18]#REF'!$H$300:$H$338</definedName>
    <definedName name="TotalP7" localSheetId="0">'[17]#REF'!$I$300:$I$338</definedName>
    <definedName name="TotalP7" localSheetId="4">'[17]#REF'!$I$300:$I$338</definedName>
    <definedName name="TotalP7" localSheetId="6">'[17]#REF'!$I$300:$I$338</definedName>
    <definedName name="TotalP7" localSheetId="5">'[18]#REF'!$I$300:$I$338</definedName>
    <definedName name="TotalP7" localSheetId="3">'[17]#REF'!$I$300:$I$338</definedName>
    <definedName name="TotalP7" localSheetId="1">'[17]#REF'!$I$300:$I$338</definedName>
    <definedName name="TotalP7">'[18]#REF'!$I$300:$I$338</definedName>
    <definedName name="TotalP8" localSheetId="0">'[17]#REF'!$J$300:$J$338</definedName>
    <definedName name="TotalP8" localSheetId="4">'[17]#REF'!$J$300:$J$338</definedName>
    <definedName name="TotalP8" localSheetId="6">'[17]#REF'!$J$300:$J$338</definedName>
    <definedName name="TotalP8" localSheetId="5">'[18]#REF'!$J$300:$J$338</definedName>
    <definedName name="TotalP8" localSheetId="3">'[17]#REF'!$J$300:$J$338</definedName>
    <definedName name="TotalP8" localSheetId="1">'[17]#REF'!$J$300:$J$338</definedName>
    <definedName name="TotalP8">'[18]#REF'!$J$300:$J$338</definedName>
    <definedName name="TotalP9" localSheetId="0">'[17]#REF'!$K$300:$K$338</definedName>
    <definedName name="TotalP9" localSheetId="4">'[17]#REF'!$K$300:$K$338</definedName>
    <definedName name="TotalP9" localSheetId="6">'[17]#REF'!$K$300:$K$338</definedName>
    <definedName name="TotalP9" localSheetId="5">'[18]#REF'!$K$300:$K$338</definedName>
    <definedName name="TotalP9" localSheetId="3">'[17]#REF'!$K$300:$K$338</definedName>
    <definedName name="TotalP9" localSheetId="1">'[17]#REF'!$K$300:$K$338</definedName>
    <definedName name="TotalP9">'[18]#REF'!$K$300:$K$338</definedName>
    <definedName name="TotalSalary" localSheetId="4">#REF!</definedName>
    <definedName name="TotalSalary" localSheetId="5">#REF!</definedName>
    <definedName name="TotalSalary" localSheetId="3">#REF!</definedName>
    <definedName name="TotalSalary" localSheetId="1">#REF!</definedName>
    <definedName name="TotalSalary">#REF!</definedName>
    <definedName name="TotalTotal" localSheetId="0">'[17]#REF'!$P$300:$P$338</definedName>
    <definedName name="TotalTotal" localSheetId="4">'[17]#REF'!$P$300:$P$338</definedName>
    <definedName name="TotalTotal" localSheetId="6">'[17]#REF'!$P$300:$P$338</definedName>
    <definedName name="TotalTotal" localSheetId="5">'[18]#REF'!$P$300:$P$338</definedName>
    <definedName name="TotalTotal" localSheetId="3">'[17]#REF'!$P$300:$P$338</definedName>
    <definedName name="TotalTotal" localSheetId="1">'[17]#REF'!$P$300:$P$338</definedName>
    <definedName name="TotalTotal">'[18]#REF'!$P$300:$P$338</definedName>
    <definedName name="TOTASS" localSheetId="0">[135]tot_ass_9697!$A$1:$H$2376</definedName>
    <definedName name="TOTASS" localSheetId="4">[135]tot_ass_9697!$A$1:$H$2376</definedName>
    <definedName name="TOTASS" localSheetId="6">[135]tot_ass_9697!$A$1:$H$2376</definedName>
    <definedName name="TOTASS" localSheetId="5">[136]tot_ass_9697!$A$1:$H$2376</definedName>
    <definedName name="TOTASS" localSheetId="3">[135]tot_ass_9697!$A$1:$H$2376</definedName>
    <definedName name="TOTASS" localSheetId="1">[135]tot_ass_9697!$A$1:$H$2376</definedName>
    <definedName name="TOTASS">[136]tot_ass_9697!$A$1:$H$2376</definedName>
    <definedName name="TotFF" localSheetId="5">#REF!</definedName>
    <definedName name="TotFF" localSheetId="3">#REF!</definedName>
    <definedName name="TotFF" localSheetId="1">#REF!</definedName>
    <definedName name="TotFF">#REF!</definedName>
    <definedName name="totmda">[291]EntitiesTable!$AE$7</definedName>
    <definedName name="TOTUSD">[291]EntitiesTable!$AE$8</definedName>
    <definedName name="totyum" localSheetId="0">[346]OPSummary!$C$1</definedName>
    <definedName name="totyum" localSheetId="4">[346]OPSummary!$C$1</definedName>
    <definedName name="totyum" localSheetId="6">[346]OPSummary!$C$1</definedName>
    <definedName name="totyum" localSheetId="5">[347]OPSummary!$C$1</definedName>
    <definedName name="totyum" localSheetId="3">[346]OPSummary!$C$1</definedName>
    <definedName name="totyum" localSheetId="1">[346]OPSummary!$C$1</definedName>
    <definedName name="totyum">[347]OPSummary!$C$1</definedName>
    <definedName name="tou" localSheetId="5">#REF!</definedName>
    <definedName name="tou" localSheetId="3">#REF!</definedName>
    <definedName name="tou" localSheetId="1">#REF!</definedName>
    <definedName name="tou">#REF!</definedName>
    <definedName name="tow"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ow"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ow"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ow"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ow"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ow"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ow"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own">#REF!</definedName>
    <definedName name="TPLRP">#REF!</definedName>
    <definedName name="Tra_DM_su_dung">#REF!</definedName>
    <definedName name="Tra_don_gia_KS">#REF!</definedName>
    <definedName name="Tra_DTCT">#REF!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L">#REF!</definedName>
    <definedName name="TRADE2">#REF!</definedName>
    <definedName name="Training">#N/A</definedName>
    <definedName name="TRAM">#REF!</definedName>
    <definedName name="TRAN">[156]Input!#REF!</definedName>
    <definedName name="TRANSMISSION__EQUIPMENT" localSheetId="5">#REF!</definedName>
    <definedName name="TRANSMISSION__EQUIPMENT" localSheetId="3">#REF!</definedName>
    <definedName name="TRANSMISSION__EQUIPMENT" localSheetId="1">#REF!</definedName>
    <definedName name="TRANSMISSION__EQUIPMENT">#REF!</definedName>
    <definedName name="travel" localSheetId="5">#REF!</definedName>
    <definedName name="travel" localSheetId="3">#REF!</definedName>
    <definedName name="travel" localSheetId="1">#REF!</definedName>
    <definedName name="travel">#REF!</definedName>
    <definedName name="TRAVL" localSheetId="5">#REF!</definedName>
    <definedName name="TRAVL" localSheetId="3">#REF!</definedName>
    <definedName name="TRAVL" localSheetId="1">#REF!</definedName>
    <definedName name="TRAVL">#REF!</definedName>
    <definedName name="trdut" localSheetId="0">'[30]FORM-16'!#REF!</definedName>
    <definedName name="trdut" localSheetId="4">'[30]FORM-16'!#REF!</definedName>
    <definedName name="trdut" localSheetId="6">'[30]FORM-16'!#REF!</definedName>
    <definedName name="trdut" localSheetId="5">'[31]FORM-16'!#REF!</definedName>
    <definedName name="trdut" localSheetId="3">'[30]FORM-16'!#REF!</definedName>
    <definedName name="trdut" localSheetId="1">'[30]FORM-16'!#REF!</definedName>
    <definedName name="trdut">'[31]FORM-16'!#REF!</definedName>
    <definedName name="tre" localSheetId="5">[191]Directors!#REF!</definedName>
    <definedName name="tre" localSheetId="3">[191]Directors!#REF!</definedName>
    <definedName name="tre" localSheetId="1">[191]Directors!#REF!</definedName>
    <definedName name="tre">[191]Directors!#REF!</definedName>
    <definedName name="TREASURY" localSheetId="5">#REF!</definedName>
    <definedName name="TREASURY" localSheetId="3">#REF!</definedName>
    <definedName name="TREASURY" localSheetId="1">#REF!</definedName>
    <definedName name="TREASURY">#REF!</definedName>
    <definedName name="trend" localSheetId="0" hidden="1">{#N/A,#N/A,FALSE,"Staffnos &amp; cost"}</definedName>
    <definedName name="trend" localSheetId="4" hidden="1">{#N/A,#N/A,FALSE,"Staffnos &amp; cost"}</definedName>
    <definedName name="trend" localSheetId="6" hidden="1">{#N/A,#N/A,FALSE,"Staffnos &amp; cost"}</definedName>
    <definedName name="trend" localSheetId="5" hidden="1">{#N/A,#N/A,FALSE,"Staffnos &amp; cost"}</definedName>
    <definedName name="trend" localSheetId="3" hidden="1">{#N/A,#N/A,FALSE,"Staffnos &amp; cost"}</definedName>
    <definedName name="trend" localSheetId="1" hidden="1">{#N/A,#N/A,FALSE,"Staffnos &amp; cost"}</definedName>
    <definedName name="trend" hidden="1">{#N/A,#N/A,FALSE,"Staffnos &amp; cost"}</definedName>
    <definedName name="treuturwtuwrgfhdgh">#N/A</definedName>
    <definedName name="TRIA">#REF!</definedName>
    <definedName name="TRIAL">#REF!</definedName>
    <definedName name="TRIAL_BALANCE">#REF!</definedName>
    <definedName name="trial2000">#REF!</definedName>
    <definedName name="trial2001">#REF!</definedName>
    <definedName name="trialbalance" localSheetId="0">'[402]TB 2003'!$A$2:$Z$285</definedName>
    <definedName name="trialbalance" localSheetId="4">'[402]TB 2003'!$A$2:$Z$285</definedName>
    <definedName name="trialbalance" localSheetId="6">'[402]TB 2003'!$A$2:$Z$285</definedName>
    <definedName name="trialbalance" localSheetId="5">'[403]TB 2003'!$A$2:$Z$285</definedName>
    <definedName name="trialbalance" localSheetId="3">'[402]TB 2003'!$A$2:$Z$285</definedName>
    <definedName name="trialbalance" localSheetId="1">'[402]TB 2003'!$A$2:$Z$285</definedName>
    <definedName name="trialbalance">'[403]TB 2003'!$A$2:$Z$285</definedName>
    <definedName name="trialf" localSheetId="5">#REF!</definedName>
    <definedName name="trialf" localSheetId="3">#REF!</definedName>
    <definedName name="trialf" localSheetId="1">#REF!</definedName>
    <definedName name="trialf">#REF!</definedName>
    <definedName name="trialfinal" localSheetId="5">#REF!</definedName>
    <definedName name="trialfinal" localSheetId="3">#REF!</definedName>
    <definedName name="trialfinal" localSheetId="1">#REF!</definedName>
    <definedName name="trialfinal">#REF!</definedName>
    <definedName name="trim" localSheetId="5">#REF!</definedName>
    <definedName name="trim" localSheetId="3">#REF!</definedName>
    <definedName name="trim" localSheetId="1">#REF!</definedName>
    <definedName name="trim">#REF!</definedName>
    <definedName name="Trimetazidin">#REF!</definedName>
    <definedName name="TRP" localSheetId="0">[300]Assumption!$M$9</definedName>
    <definedName name="TRP" localSheetId="4">[300]Assumption!$M$9</definedName>
    <definedName name="TRP" localSheetId="6">[300]Assumption!$M$9</definedName>
    <definedName name="TRP" localSheetId="5">[301]Assumption!$M$9</definedName>
    <definedName name="TRP" localSheetId="3">[300]Assumption!$M$9</definedName>
    <definedName name="TRP" localSheetId="1">[300]Assumption!$M$9</definedName>
    <definedName name="TRP">[301]Assumption!$M$9</definedName>
    <definedName name="trq"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rq"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rq"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rq"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rq"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rq"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rq"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trsy" localSheetId="0">'[84]FORM-16'!#REF!</definedName>
    <definedName name="trsy" localSheetId="4">'[84]FORM-16'!#REF!</definedName>
    <definedName name="trsy" localSheetId="6">'[84]FORM-16'!#REF!</definedName>
    <definedName name="trsy" localSheetId="5">'[85]FORM-16'!#REF!</definedName>
    <definedName name="trsy" localSheetId="3">'[84]FORM-16'!#REF!</definedName>
    <definedName name="trsy" localSheetId="1">'[84]FORM-16'!#REF!</definedName>
    <definedName name="trsy">'[85]FORM-16'!#REF!</definedName>
    <definedName name="trtyy" localSheetId="0" hidden="1">{"CEA Group Budget years USD",#N/A,TRUE,"Profit and Loss";"CEA Group Budget years USD",#N/A,TRUE,"Firm capex";"CEA Group Budget years USD",#N/A,TRUE,"Gross profit analysis";"CEA Group Budget years USD",#N/A,TRUE,"Cashflow";"CEA Group Budget years USD",#N/A,TRUE,"Balance Sheet"}</definedName>
    <definedName name="trtyy" localSheetId="4" hidden="1">{"CEA Group Budget years USD",#N/A,TRUE,"Profit and Loss";"CEA Group Budget years USD",#N/A,TRUE,"Firm capex";"CEA Group Budget years USD",#N/A,TRUE,"Gross profit analysis";"CEA Group Budget years USD",#N/A,TRUE,"Cashflow";"CEA Group Budget years USD",#N/A,TRUE,"Balance Sheet"}</definedName>
    <definedName name="trtyy" localSheetId="6" hidden="1">{"CEA Group Budget years USD",#N/A,TRUE,"Profit and Loss";"CEA Group Budget years USD",#N/A,TRUE,"Firm capex";"CEA Group Budget years USD",#N/A,TRUE,"Gross profit analysis";"CEA Group Budget years USD",#N/A,TRUE,"Cashflow";"CEA Group Budget years USD",#N/A,TRUE,"Balance Sheet"}</definedName>
    <definedName name="trtyy" localSheetId="5" hidden="1">{"CEA Group Budget years USD",#N/A,TRUE,"Profit and Loss";"CEA Group Budget years USD",#N/A,TRUE,"Firm capex";"CEA Group Budget years USD",#N/A,TRUE,"Gross profit analysis";"CEA Group Budget years USD",#N/A,TRUE,"Cashflow";"CEA Group Budget years USD",#N/A,TRUE,"Balance Sheet"}</definedName>
    <definedName name="trtyy" localSheetId="3" hidden="1">{"CEA Group Budget years USD",#N/A,TRUE,"Profit and Loss";"CEA Group Budget years USD",#N/A,TRUE,"Firm capex";"CEA Group Budget years USD",#N/A,TRUE,"Gross profit analysis";"CEA Group Budget years USD",#N/A,TRUE,"Cashflow";"CEA Group Budget years USD",#N/A,TRUE,"Balance Sheet"}</definedName>
    <definedName name="trtyy" localSheetId="1" hidden="1">{"CEA Group Budget years USD",#N/A,TRUE,"Profit and Loss";"CEA Group Budget years USD",#N/A,TRUE,"Firm capex";"CEA Group Budget years USD",#N/A,TRUE,"Gross profit analysis";"CEA Group Budget years USD",#N/A,TRUE,"Cashflow";"CEA Group Budget years USD",#N/A,TRUE,"Balance Sheet"}</definedName>
    <definedName name="trtyy" hidden="1">{"CEA Group Budget years USD",#N/A,TRUE,"Profit and Loss";"CEA Group Budget years USD",#N/A,TRUE,"Firm capex";"CEA Group Budget years USD",#N/A,TRUE,"Gross profit analysis";"CEA Group Budget years USD",#N/A,TRUE,"Cashflow";"CEA Group Budget years USD",#N/A,TRUE,"Balance Sheet"}</definedName>
    <definedName name="TRUCK">#REF!</definedName>
    <definedName name="truhthrthret">#N/A</definedName>
    <definedName name="trujtyjyjhrjh">#N/A</definedName>
    <definedName name="trurtuyrtyfghrwet">#N/A</definedName>
    <definedName name="trutererfghfghdfghg">#N/A</definedName>
    <definedName name="trutreuttdutue">#N/A</definedName>
    <definedName name="trutrurthfghretyht">#N/A</definedName>
    <definedName name="truytuwerghcfher">#N/A</definedName>
    <definedName name="truyytutyjhfgyjhetjhfg">#N/A</definedName>
    <definedName name="tryjhygfjtrjhfgj">#N/A</definedName>
    <definedName name="TSCategory">#REF!</definedName>
    <definedName name="TSCOLOR">#REF!</definedName>
    <definedName name="TSCREENS">#REF!</definedName>
    <definedName name="TSCRNREASON">#REF!</definedName>
    <definedName name="TSFONT">#REF!</definedName>
    <definedName name="tsfr">[404]tb97!$AF$4:$AG$110</definedName>
    <definedName name="TSREASON" localSheetId="5">#REF!</definedName>
    <definedName name="TSREASON" localSheetId="3">#REF!</definedName>
    <definedName name="TSREASON" localSheetId="1">#REF!</definedName>
    <definedName name="TSREASON">#REF!</definedName>
    <definedName name="tsthns" localSheetId="5">#REF!</definedName>
    <definedName name="tsthns" localSheetId="3">#REF!</definedName>
    <definedName name="tsthns" localSheetId="1">#REF!</definedName>
    <definedName name="tsthns">#REF!</definedName>
    <definedName name="TSW" localSheetId="5">#REF!</definedName>
    <definedName name="TSW" localSheetId="3">#REF!</definedName>
    <definedName name="TSW" localSheetId="1">#REF!</definedName>
    <definedName name="TSW">#REF!</definedName>
    <definedName name="tt" localSheetId="0"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 localSheetId="4"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 localSheetId="6"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 localSheetId="5"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 localSheetId="3"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 localSheetId="1"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am">#REF!</definedName>
    <definedName name="ttao">#REF!</definedName>
    <definedName name="ttbt">#REF!</definedName>
    <definedName name="tthi">#REF!</definedName>
    <definedName name="TTL" localSheetId="0">[405]DATA!#REF!</definedName>
    <definedName name="TTL" localSheetId="4">[405]DATA!#REF!</definedName>
    <definedName name="TTL" localSheetId="6">[405]DATA!#REF!</definedName>
    <definedName name="TTL" localSheetId="5">[406]DATA!#REF!</definedName>
    <definedName name="TTL" localSheetId="3">[405]DATA!#REF!</definedName>
    <definedName name="TTL" localSheetId="1">[405]DATA!#REF!</definedName>
    <definedName name="TTL">[406]DATA!#REF!</definedName>
    <definedName name="TTT" localSheetId="0" hidden="1">{#N/A,#N/A,FALSE,"Staffnos &amp; cost"}</definedName>
    <definedName name="TTT" localSheetId="4" hidden="1">{#N/A,#N/A,FALSE,"Staffnos &amp; cost"}</definedName>
    <definedName name="TTT" localSheetId="6" hidden="1">{#N/A,#N/A,FALSE,"Staffnos &amp; cost"}</definedName>
    <definedName name="TTT" localSheetId="5" hidden="1">{#N/A,#N/A,FALSE,"Staffnos &amp; cost"}</definedName>
    <definedName name="TTT" localSheetId="3" hidden="1">{#N/A,#N/A,FALSE,"Staffnos &amp; cost"}</definedName>
    <definedName name="TTT" localSheetId="1" hidden="1">{#N/A,#N/A,FALSE,"Staffnos &amp; cost"}</definedName>
    <definedName name="TTT" hidden="1">{#N/A,#N/A,FALSE,"Staffnos &amp; cost"}</definedName>
    <definedName name="ttttt" localSheetId="0"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ttt" localSheetId="4"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ttt" localSheetId="6"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ttt" localSheetId="5"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ttt" localSheetId="3"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ttt" localSheetId="1"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tttt"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tutoiorr">[201]Asset!#REF!</definedName>
    <definedName name="tutyeuetrhfgherthgn">#N/A</definedName>
    <definedName name="twentytwo_pct">#REF!</definedName>
    <definedName name="twentytwo_pctneu">#REF!</definedName>
    <definedName name="Twstz" localSheetId="0">'[17]#REF'!$A$91:$A$129</definedName>
    <definedName name="Twstz" localSheetId="4">'[17]#REF'!$A$91:$A$129</definedName>
    <definedName name="Twstz" localSheetId="6">'[17]#REF'!$A$91:$A$129</definedName>
    <definedName name="Twstz" localSheetId="5">'[18]#REF'!$A$91:$A$129</definedName>
    <definedName name="Twstz" localSheetId="3">'[17]#REF'!$A$91:$A$129</definedName>
    <definedName name="Twstz" localSheetId="1">'[17]#REF'!$A$91:$A$129</definedName>
    <definedName name="Twstz">'[18]#REF'!$A$91:$A$129</definedName>
    <definedName name="TwstzP10" localSheetId="0">'[17]#REF'!$L$91:$L$129</definedName>
    <definedName name="TwstzP10" localSheetId="4">'[17]#REF'!$L$91:$L$129</definedName>
    <definedName name="TwstzP10" localSheetId="6">'[17]#REF'!$L$91:$L$129</definedName>
    <definedName name="TwstzP10" localSheetId="5">'[18]#REF'!$L$91:$L$129</definedName>
    <definedName name="TwstzP10" localSheetId="3">'[17]#REF'!$L$91:$L$129</definedName>
    <definedName name="TwstzP10" localSheetId="1">'[17]#REF'!$L$91:$L$129</definedName>
    <definedName name="TwstzP10">'[18]#REF'!$L$91:$L$129</definedName>
    <definedName name="TwstzP11" localSheetId="0">'[17]#REF'!$M$91:$M$129</definedName>
    <definedName name="TwstzP11" localSheetId="4">'[17]#REF'!$M$91:$M$129</definedName>
    <definedName name="TwstzP11" localSheetId="6">'[17]#REF'!$M$91:$M$129</definedName>
    <definedName name="TwstzP11" localSheetId="5">'[18]#REF'!$M$91:$M$129</definedName>
    <definedName name="TwstzP11" localSheetId="3">'[17]#REF'!$M$91:$M$129</definedName>
    <definedName name="TwstzP11" localSheetId="1">'[17]#REF'!$M$91:$M$129</definedName>
    <definedName name="TwstzP11">'[18]#REF'!$M$91:$M$129</definedName>
    <definedName name="TwstzP12" localSheetId="0">'[17]#REF'!$N$91:$N$129</definedName>
    <definedName name="TwstzP12" localSheetId="4">'[17]#REF'!$N$91:$N$129</definedName>
    <definedName name="TwstzP12" localSheetId="6">'[17]#REF'!$N$91:$N$129</definedName>
    <definedName name="TwstzP12" localSheetId="5">'[18]#REF'!$N$91:$N$129</definedName>
    <definedName name="TwstzP12" localSheetId="3">'[17]#REF'!$N$91:$N$129</definedName>
    <definedName name="TwstzP12" localSheetId="1">'[17]#REF'!$N$91:$N$129</definedName>
    <definedName name="TwstzP12">'[18]#REF'!$N$91:$N$129</definedName>
    <definedName name="TwstzP13" localSheetId="0">'[17]#REF'!$O$91:$O$129</definedName>
    <definedName name="TwstzP13" localSheetId="4">'[17]#REF'!$O$91:$O$129</definedName>
    <definedName name="TwstzP13" localSheetId="6">'[17]#REF'!$O$91:$O$129</definedName>
    <definedName name="TwstzP13" localSheetId="5">'[18]#REF'!$O$91:$O$129</definedName>
    <definedName name="TwstzP13" localSheetId="3">'[17]#REF'!$O$91:$O$129</definedName>
    <definedName name="TwstzP13" localSheetId="1">'[17]#REF'!$O$91:$O$129</definedName>
    <definedName name="TwstzP13">'[18]#REF'!$O$91:$O$129</definedName>
    <definedName name="TwstzP2" localSheetId="0">'[17]#REF'!$B$91:$B$129</definedName>
    <definedName name="TwstzP2" localSheetId="4">'[17]#REF'!$B$91:$B$129</definedName>
    <definedName name="TwstzP2" localSheetId="6">'[17]#REF'!$B$91:$B$129</definedName>
    <definedName name="TwstzP2" localSheetId="5">'[18]#REF'!$B$91:$B$129</definedName>
    <definedName name="TwstzP2" localSheetId="3">'[17]#REF'!$B$91:$B$129</definedName>
    <definedName name="TwstzP2" localSheetId="1">'[17]#REF'!$B$91:$B$129</definedName>
    <definedName name="TwstzP2">'[18]#REF'!$B$91:$B$129</definedName>
    <definedName name="TwstzP3" localSheetId="0">'[17]#REF'!$C$91:$C$129</definedName>
    <definedName name="TwstzP3" localSheetId="4">'[17]#REF'!$C$91:$C$129</definedName>
    <definedName name="TwstzP3" localSheetId="6">'[17]#REF'!$C$91:$C$129</definedName>
    <definedName name="TwstzP3" localSheetId="5">'[18]#REF'!$C$91:$C$129</definedName>
    <definedName name="TwstzP3" localSheetId="3">'[17]#REF'!$C$91:$C$129</definedName>
    <definedName name="TwstzP3" localSheetId="1">'[17]#REF'!$C$91:$C$129</definedName>
    <definedName name="TwstzP3">'[18]#REF'!$C$91:$C$129</definedName>
    <definedName name="TwstzP4" localSheetId="0">'[17]#REF'!$D$91:$D$129</definedName>
    <definedName name="TwstzP4" localSheetId="4">'[17]#REF'!$D$91:$D$129</definedName>
    <definedName name="TwstzP4" localSheetId="6">'[17]#REF'!$D$91:$D$129</definedName>
    <definedName name="TwstzP4" localSheetId="5">'[18]#REF'!$D$91:$D$129</definedName>
    <definedName name="TwstzP4" localSheetId="3">'[17]#REF'!$D$91:$D$129</definedName>
    <definedName name="TwstzP4" localSheetId="1">'[17]#REF'!$D$91:$D$129</definedName>
    <definedName name="TwstzP4">'[18]#REF'!$D$91:$D$129</definedName>
    <definedName name="TwstzP5" localSheetId="0">'[17]#REF'!$E$91:$E$129</definedName>
    <definedName name="TwstzP5" localSheetId="4">'[17]#REF'!$E$91:$E$129</definedName>
    <definedName name="TwstzP5" localSheetId="6">'[17]#REF'!$E$91:$E$129</definedName>
    <definedName name="TwstzP5" localSheetId="5">'[18]#REF'!$E$91:$E$129</definedName>
    <definedName name="TwstzP5" localSheetId="3">'[17]#REF'!$E$91:$E$129</definedName>
    <definedName name="TwstzP5" localSheetId="1">'[17]#REF'!$E$91:$E$129</definedName>
    <definedName name="TwstzP5">'[18]#REF'!$E$91:$E$129</definedName>
    <definedName name="TwstzP6" localSheetId="0">'[17]#REF'!$H$91:$H$129</definedName>
    <definedName name="TwstzP6" localSheetId="4">'[17]#REF'!$H$91:$H$129</definedName>
    <definedName name="TwstzP6" localSheetId="6">'[17]#REF'!$H$91:$H$129</definedName>
    <definedName name="TwstzP6" localSheetId="5">'[18]#REF'!$H$91:$H$129</definedName>
    <definedName name="TwstzP6" localSheetId="3">'[17]#REF'!$H$91:$H$129</definedName>
    <definedName name="TwstzP6" localSheetId="1">'[17]#REF'!$H$91:$H$129</definedName>
    <definedName name="TwstzP6">'[18]#REF'!$H$91:$H$129</definedName>
    <definedName name="TwstzP7" localSheetId="0">'[17]#REF'!$I$91:$I$129</definedName>
    <definedName name="TwstzP7" localSheetId="4">'[17]#REF'!$I$91:$I$129</definedName>
    <definedName name="TwstzP7" localSheetId="6">'[17]#REF'!$I$91:$I$129</definedName>
    <definedName name="TwstzP7" localSheetId="5">'[18]#REF'!$I$91:$I$129</definedName>
    <definedName name="TwstzP7" localSheetId="3">'[17]#REF'!$I$91:$I$129</definedName>
    <definedName name="TwstzP7" localSheetId="1">'[17]#REF'!$I$91:$I$129</definedName>
    <definedName name="TwstzP7">'[18]#REF'!$I$91:$I$129</definedName>
    <definedName name="TwstzP8" localSheetId="0">'[17]#REF'!$J$91:$J$129</definedName>
    <definedName name="TwstzP8" localSheetId="4">'[17]#REF'!$J$91:$J$129</definedName>
    <definedName name="TwstzP8" localSheetId="6">'[17]#REF'!$J$91:$J$129</definedName>
    <definedName name="TwstzP8" localSheetId="5">'[18]#REF'!$J$91:$J$129</definedName>
    <definedName name="TwstzP8" localSheetId="3">'[17]#REF'!$J$91:$J$129</definedName>
    <definedName name="TwstzP8" localSheetId="1">'[17]#REF'!$J$91:$J$129</definedName>
    <definedName name="TwstzP8">'[18]#REF'!$J$91:$J$129</definedName>
    <definedName name="TwstzP9" localSheetId="0">'[17]#REF'!$K$91:$K$129</definedName>
    <definedName name="TwstzP9" localSheetId="4">'[17]#REF'!$K$91:$K$129</definedName>
    <definedName name="TwstzP9" localSheetId="6">'[17]#REF'!$K$91:$K$129</definedName>
    <definedName name="TwstzP9" localSheetId="5">'[18]#REF'!$K$91:$K$129</definedName>
    <definedName name="TwstzP9" localSheetId="3">'[17]#REF'!$K$91:$K$129</definedName>
    <definedName name="TwstzP9" localSheetId="1">'[17]#REF'!$K$91:$K$129</definedName>
    <definedName name="TwstzP9">'[18]#REF'!$K$91:$K$129</definedName>
    <definedName name="TwstzTotal" localSheetId="0">'[17]#REF'!$P$91:$P$129</definedName>
    <definedName name="TwstzTotal" localSheetId="4">'[17]#REF'!$P$91:$P$129</definedName>
    <definedName name="TwstzTotal" localSheetId="6">'[17]#REF'!$P$91:$P$129</definedName>
    <definedName name="TwstzTotal" localSheetId="5">'[18]#REF'!$P$91:$P$129</definedName>
    <definedName name="TwstzTotal" localSheetId="3">'[17]#REF'!$P$91:$P$129</definedName>
    <definedName name="TwstzTotal" localSheetId="1">'[17]#REF'!$P$91:$P$129</definedName>
    <definedName name="TwstzTotal">'[18]#REF'!$P$91:$P$129</definedName>
    <definedName name="twt" localSheetId="0">[124]!words</definedName>
    <definedName name="twt" localSheetId="4">[124]!words</definedName>
    <definedName name="twt" localSheetId="6">[124]!words</definedName>
    <definedName name="twt" localSheetId="5">[125]!words</definedName>
    <definedName name="twt" localSheetId="3">[124]!words</definedName>
    <definedName name="twt" localSheetId="1">[124]!words</definedName>
    <definedName name="twt">[125]!words</definedName>
    <definedName name="TXRS" localSheetId="0">[72]Grids!$D$3</definedName>
    <definedName name="TXRS" localSheetId="4">[72]Grids!$D$3</definedName>
    <definedName name="TXRS" localSheetId="6">[72]Grids!$D$3</definedName>
    <definedName name="TXRS" localSheetId="5">[73]Grids!$D$3</definedName>
    <definedName name="TXRS" localSheetId="3">[72]Grids!$D$3</definedName>
    <definedName name="TXRS" localSheetId="1">[72]Grids!$D$3</definedName>
    <definedName name="TXRS">[73]Grids!$D$3</definedName>
    <definedName name="TXSTEW" localSheetId="0">[72]Grids!$E$3</definedName>
    <definedName name="TXSTEW" localSheetId="4">[72]Grids!$E$3</definedName>
    <definedName name="TXSTEW" localSheetId="6">[72]Grids!$E$3</definedName>
    <definedName name="TXSTEW" localSheetId="5">[73]Grids!$E$3</definedName>
    <definedName name="TXSTEW" localSheetId="3">[72]Grids!$E$3</definedName>
    <definedName name="TXSTEW" localSheetId="1">[72]Grids!$E$3</definedName>
    <definedName name="TXSTEW">[73]Grids!$E$3</definedName>
    <definedName name="ty" localSheetId="0" hidden="1">{"plansummary",#N/A,FALSE,"PlanSummary";"sales",#N/A,FALSE,"Sales Rec";"productivity",#N/A,FALSE,"Productivity Rec";"capitalspending",#N/A,FALSE,"Capital Spending"}</definedName>
    <definedName name="ty" localSheetId="4" hidden="1">{"plansummary",#N/A,FALSE,"PlanSummary";"sales",#N/A,FALSE,"Sales Rec";"productivity",#N/A,FALSE,"Productivity Rec";"capitalspending",#N/A,FALSE,"Capital Spending"}</definedName>
    <definedName name="ty" localSheetId="6" hidden="1">{"plansummary",#N/A,FALSE,"PlanSummary";"sales",#N/A,FALSE,"Sales Rec";"productivity",#N/A,FALSE,"Productivity Rec";"capitalspending",#N/A,FALSE,"Capital Spending"}</definedName>
    <definedName name="ty" localSheetId="5" hidden="1">{"plansummary",#N/A,FALSE,"PlanSummary";"sales",#N/A,FALSE,"Sales Rec";"productivity",#N/A,FALSE,"Productivity Rec";"capitalspending",#N/A,FALSE,"Capital Spending"}</definedName>
    <definedName name="ty" localSheetId="3" hidden="1">{"plansummary",#N/A,FALSE,"PlanSummary";"sales",#N/A,FALSE,"Sales Rec";"productivity",#N/A,FALSE,"Productivity Rec";"capitalspending",#N/A,FALSE,"Capital Spending"}</definedName>
    <definedName name="ty" localSheetId="1" hidden="1">{"plansummary",#N/A,FALSE,"PlanSummary";"sales",#N/A,FALSE,"Sales Rec";"productivity",#N/A,FALSE,"Productivity Rec";"capitalspending",#N/A,FALSE,"Capital Spending"}</definedName>
    <definedName name="ty" hidden="1">{"plansummary",#N/A,FALSE,"PlanSummary";"sales",#N/A,FALSE,"Sales Rec";"productivity",#N/A,FALSE,"Productivity Rec";"capitalspending",#N/A,FALSE,"Capital Spending"}</definedName>
    <definedName name="ty_le">#REF!</definedName>
    <definedName name="ty_le_BTN">#REF!</definedName>
    <definedName name="Ty_le1">#REF!</definedName>
    <definedName name="tyejytjtgjhfcgjhefgh">#N/A</definedName>
    <definedName name="tyjrtjtyj">#N/A</definedName>
    <definedName name="TYPE">[156]Macro!#REF!</definedName>
    <definedName name="Type_of_Owner_Operator">'[95]Working Sheet'!$IN$2:$IN$4</definedName>
    <definedName name="tyr" localSheetId="0" hidden="1">{"HSSH Budget years sterling",#N/A,TRUE,"Profit and Loss";"HSSH Budget years sterling",#N/A,TRUE,"Firm capex";"HSSH Budget years sterling",#N/A,TRUE,"Gross profit analysis";"HSSH Budget years sterling",#N/A,TRUE,"Cashflow";"HSSH Budget years sterling",#N/A,TRUE,"Balance Sheet"}</definedName>
    <definedName name="tyr" localSheetId="4" hidden="1">{"HSSH Budget years sterling",#N/A,TRUE,"Profit and Loss";"HSSH Budget years sterling",#N/A,TRUE,"Firm capex";"HSSH Budget years sterling",#N/A,TRUE,"Gross profit analysis";"HSSH Budget years sterling",#N/A,TRUE,"Cashflow";"HSSH Budget years sterling",#N/A,TRUE,"Balance Sheet"}</definedName>
    <definedName name="tyr" localSheetId="6" hidden="1">{"HSSH Budget years sterling",#N/A,TRUE,"Profit and Loss";"HSSH Budget years sterling",#N/A,TRUE,"Firm capex";"HSSH Budget years sterling",#N/A,TRUE,"Gross profit analysis";"HSSH Budget years sterling",#N/A,TRUE,"Cashflow";"HSSH Budget years sterling",#N/A,TRUE,"Balance Sheet"}</definedName>
    <definedName name="tyr" localSheetId="5" hidden="1">{"HSSH Budget years sterling",#N/A,TRUE,"Profit and Loss";"HSSH Budget years sterling",#N/A,TRUE,"Firm capex";"HSSH Budget years sterling",#N/A,TRUE,"Gross profit analysis";"HSSH Budget years sterling",#N/A,TRUE,"Cashflow";"HSSH Budget years sterling",#N/A,TRUE,"Balance Sheet"}</definedName>
    <definedName name="tyr" localSheetId="3" hidden="1">{"HSSH Budget years sterling",#N/A,TRUE,"Profit and Loss";"HSSH Budget years sterling",#N/A,TRUE,"Firm capex";"HSSH Budget years sterling",#N/A,TRUE,"Gross profit analysis";"HSSH Budget years sterling",#N/A,TRUE,"Cashflow";"HSSH Budget years sterling",#N/A,TRUE,"Balance Sheet"}</definedName>
    <definedName name="tyr" localSheetId="1" hidden="1">{"HSSH Budget years sterling",#N/A,TRUE,"Profit and Loss";"HSSH Budget years sterling",#N/A,TRUE,"Firm capex";"HSSH Budget years sterling",#N/A,TRUE,"Gross profit analysis";"HSSH Budget years sterling",#N/A,TRUE,"Cashflow";"HSSH Budget years sterling",#N/A,TRUE,"Balance Sheet"}</definedName>
    <definedName name="tyr" hidden="1">{"HSSH Budget years sterling",#N/A,TRUE,"Profit and Loss";"HSSH Budget years sterling",#N/A,TRUE,"Firm capex";"HSSH Budget years sterling",#N/A,TRUE,"Gross profit analysis";"HSSH Budget years sterling",#N/A,TRUE,"Cashflow";"HSSH Budget years sterling",#N/A,TRUE,"Balance Sheet"}</definedName>
    <definedName name="tyt" localSheetId="0" hidden="1">{"HSBC ADV BG EXT",#N/A,FALSE,"ADVANCEBG-EXT.D"}</definedName>
    <definedName name="tyt" localSheetId="4" hidden="1">{"HSBC ADV BG EXT",#N/A,FALSE,"ADVANCEBG-EXT.D"}</definedName>
    <definedName name="tyt" localSheetId="6" hidden="1">{"HSBC ADV BG EXT",#N/A,FALSE,"ADVANCEBG-EXT.D"}</definedName>
    <definedName name="tyt" localSheetId="5" hidden="1">{"HSBC ADV BG EXT",#N/A,FALSE,"ADVANCEBG-EXT.D"}</definedName>
    <definedName name="tyt" localSheetId="3" hidden="1">{"HSBC ADV BG EXT",#N/A,FALSE,"ADVANCEBG-EXT.D"}</definedName>
    <definedName name="tyt" localSheetId="1" hidden="1">{"HSBC ADV BG EXT",#N/A,FALSE,"ADVANCEBG-EXT.D"}</definedName>
    <definedName name="tyt" hidden="1">{"HSBC ADV BG EXT",#N/A,FALSE,"ADVANCEBG-EXT.D"}</definedName>
    <definedName name="tytr" localSheetId="0" hidden="1">{"REP1",#N/A,FALSE,"HSSA-LOG"}</definedName>
    <definedName name="tytr" localSheetId="4" hidden="1">{"REP1",#N/A,FALSE,"HSSA-LOG"}</definedName>
    <definedName name="tytr" localSheetId="6" hidden="1">{"REP1",#N/A,FALSE,"HSSA-LOG"}</definedName>
    <definedName name="tytr" localSheetId="5" hidden="1">{"REP1",#N/A,FALSE,"HSSA-LOG"}</definedName>
    <definedName name="tytr" localSheetId="3" hidden="1">{"REP1",#N/A,FALSE,"HSSA-LOG"}</definedName>
    <definedName name="tytr" localSheetId="1" hidden="1">{"REP1",#N/A,FALSE,"HSSA-LOG"}</definedName>
    <definedName name="tytr" hidden="1">{"REP1",#N/A,FALSE,"HSSA-LOG"}</definedName>
    <definedName name="tyuipoiuop" localSheetId="0" hidden="1">{"EE4 Budget years USD",#N/A,TRUE,"Profit and Loss";"EE4 Budget years USD",#N/A,TRUE,"Firm capex";"EE4 Budget years USD",#N/A,TRUE,"Cashflow";"EE4 Budget years USD",#N/A,TRUE,"Balance Sheet"}</definedName>
    <definedName name="tyuipoiuop" localSheetId="4" hidden="1">{"EE4 Budget years USD",#N/A,TRUE,"Profit and Loss";"EE4 Budget years USD",#N/A,TRUE,"Firm capex";"EE4 Budget years USD",#N/A,TRUE,"Cashflow";"EE4 Budget years USD",#N/A,TRUE,"Balance Sheet"}</definedName>
    <definedName name="tyuipoiuop" localSheetId="6" hidden="1">{"EE4 Budget years USD",#N/A,TRUE,"Profit and Loss";"EE4 Budget years USD",#N/A,TRUE,"Firm capex";"EE4 Budget years USD",#N/A,TRUE,"Cashflow";"EE4 Budget years USD",#N/A,TRUE,"Balance Sheet"}</definedName>
    <definedName name="tyuipoiuop" localSheetId="5" hidden="1">{"EE4 Budget years USD",#N/A,TRUE,"Profit and Loss";"EE4 Budget years USD",#N/A,TRUE,"Firm capex";"EE4 Budget years USD",#N/A,TRUE,"Cashflow";"EE4 Budget years USD",#N/A,TRUE,"Balance Sheet"}</definedName>
    <definedName name="tyuipoiuop" localSheetId="3" hidden="1">{"EE4 Budget years USD",#N/A,TRUE,"Profit and Loss";"EE4 Budget years USD",#N/A,TRUE,"Firm capex";"EE4 Budget years USD",#N/A,TRUE,"Cashflow";"EE4 Budget years USD",#N/A,TRUE,"Balance Sheet"}</definedName>
    <definedName name="tyuipoiuop" localSheetId="1" hidden="1">{"EE4 Budget years USD",#N/A,TRUE,"Profit and Loss";"EE4 Budget years USD",#N/A,TRUE,"Firm capex";"EE4 Budget years USD",#N/A,TRUE,"Cashflow";"EE4 Budget years USD",#N/A,TRUE,"Balance Sheet"}</definedName>
    <definedName name="tyuipoiuop" hidden="1">{"EE4 Budget years USD",#N/A,TRUE,"Profit and Loss";"EE4 Budget years USD",#N/A,TRUE,"Firm capex";"EE4 Budget years USD",#N/A,TRUE,"Cashflow";"EE4 Budget years USD",#N/A,TRUE,"Balance Sheet"}</definedName>
    <definedName name="U">#REF!</definedName>
    <definedName name="U30a57">#REF!</definedName>
    <definedName name="UC">#REF!</definedName>
    <definedName name="UCTotal" localSheetId="0">'[17]#REF'!$P$258:$P$296</definedName>
    <definedName name="UCTotal" localSheetId="4">'[17]#REF'!$P$258:$P$296</definedName>
    <definedName name="UCTotal" localSheetId="6">'[17]#REF'!$P$258:$P$296</definedName>
    <definedName name="UCTotal" localSheetId="5">'[18]#REF'!$P$258:$P$296</definedName>
    <definedName name="UCTotal" localSheetId="3">'[17]#REF'!$P$258:$P$296</definedName>
    <definedName name="UCTotal" localSheetId="1">'[17]#REF'!$P$258:$P$296</definedName>
    <definedName name="UCTotal">'[18]#REF'!$P$258:$P$296</definedName>
    <definedName name="UD" localSheetId="0">[221]Intaccrual!#REF!</definedName>
    <definedName name="UD" localSheetId="4">[221]Intaccrual!#REF!</definedName>
    <definedName name="UD" localSheetId="6">[221]Intaccrual!#REF!</definedName>
    <definedName name="UD" localSheetId="5">[222]Intaccrual!#REF!</definedName>
    <definedName name="UD" localSheetId="3">[221]Intaccrual!#REF!</definedName>
    <definedName name="UD" localSheetId="1">[221]Intaccrual!#REF!</definedName>
    <definedName name="UD">[222]Intaccrual!#REF!</definedName>
    <definedName name="uetudrthfgghrtht">#N/A</definedName>
    <definedName name="ueyujkgdh">#N/A</definedName>
    <definedName name="UF" localSheetId="5">'[407]x-rates 98 Closing'!#REF!</definedName>
    <definedName name="UF" localSheetId="3">'[407]x-rates 98 Closing'!#REF!</definedName>
    <definedName name="UF" localSheetId="1">'[407]x-rates 98 Closing'!#REF!</definedName>
    <definedName name="UF">'[407]x-rates 98 Closing'!#REF!</definedName>
    <definedName name="uhtutilities" localSheetId="5">#REF!</definedName>
    <definedName name="uhtutilities" localSheetId="3">#REF!</definedName>
    <definedName name="uhtutilities" localSheetId="1">#REF!</definedName>
    <definedName name="uhtutilities">#REF!</definedName>
    <definedName name="uigizria" localSheetId="5">[408]entitlements!#REF!</definedName>
    <definedName name="uigizria" localSheetId="3">[408]entitlements!#REF!</definedName>
    <definedName name="uigizria" localSheetId="1">[408]entitlements!#REF!</definedName>
    <definedName name="uigizria">[408]entitlements!#REF!</definedName>
    <definedName name="UKCar" localSheetId="0">'[409]Input Form'!#REF!</definedName>
    <definedName name="UKCar" localSheetId="4">'[409]Input Form'!#REF!</definedName>
    <definedName name="UKCar" localSheetId="6">'[409]Input Form'!#REF!</definedName>
    <definedName name="UKCar" localSheetId="5">'[410]Input Form'!#REF!</definedName>
    <definedName name="UKCar" localSheetId="3">'[409]Input Form'!#REF!</definedName>
    <definedName name="UKCar" localSheetId="1">'[409]Input Form'!#REF!</definedName>
    <definedName name="UKCar">'[410]Input Form'!#REF!</definedName>
    <definedName name="Umlage">[109]Makro1!$A$1</definedName>
    <definedName name="UnichamDuty7" localSheetId="5">#REF!</definedName>
    <definedName name="UnichamDuty7" localSheetId="3">#REF!</definedName>
    <definedName name="UnichamDuty7" localSheetId="1">#REF!</definedName>
    <definedName name="UnichamDuty7">#REF!</definedName>
    <definedName name="UnichamStock7" localSheetId="5">#REF!</definedName>
    <definedName name="UnichamStock7" localSheetId="3">#REF!</definedName>
    <definedName name="UnichamStock7" localSheetId="1">#REF!</definedName>
    <definedName name="UnichamStock7">#REF!</definedName>
    <definedName name="UnichamVAT7" localSheetId="5">#REF!</definedName>
    <definedName name="UnichamVAT7" localSheetId="3">#REF!</definedName>
    <definedName name="UnichamVAT7" localSheetId="1">#REF!</definedName>
    <definedName name="UnichamVAT7">#REF!</definedName>
    <definedName name="UniDuty5">#REF!</definedName>
    <definedName name="UniDuty8">#REF!</definedName>
    <definedName name="UniStock5">#REF!</definedName>
    <definedName name="UniStock8">#REF!</definedName>
    <definedName name="Unit">[411]Parameter!$B$1</definedName>
    <definedName name="UnitCodes" localSheetId="0">[412]Lists!$K$76:$K$87</definedName>
    <definedName name="UnitCodes" localSheetId="4">[412]Lists!$K$76:$K$87</definedName>
    <definedName name="UnitCodes" localSheetId="6">[412]Lists!$K$76:$K$87</definedName>
    <definedName name="UnitCodes" localSheetId="5">[413]Lists!$K$76:$K$87</definedName>
    <definedName name="UnitCodes" localSheetId="3">[412]Lists!$K$76:$K$87</definedName>
    <definedName name="UnitCodes" localSheetId="1">[412]Lists!$K$76:$K$87</definedName>
    <definedName name="UnitCodes">[413]Lists!$K$76:$K$87</definedName>
    <definedName name="Units" localSheetId="5">#REF!</definedName>
    <definedName name="Units" localSheetId="3">#REF!</definedName>
    <definedName name="Units" localSheetId="1">#REF!</definedName>
    <definedName name="Units">#REF!</definedName>
    <definedName name="UniVAT5" localSheetId="5">#REF!</definedName>
    <definedName name="UniVAT5" localSheetId="3">#REF!</definedName>
    <definedName name="UniVAT5" localSheetId="1">#REF!</definedName>
    <definedName name="UniVAT5">#REF!</definedName>
    <definedName name="UniVAT8" localSheetId="5">#REF!</definedName>
    <definedName name="UniVAT8" localSheetId="3">#REF!</definedName>
    <definedName name="UniVAT8" localSheetId="1">#REF!</definedName>
    <definedName name="UniVAT8">#REF!</definedName>
    <definedName name="unnamed" localSheetId="5">'[414]Leasehold imp A30'!#REF!</definedName>
    <definedName name="unnamed" localSheetId="3">'[414]Leasehold imp A30'!#REF!</definedName>
    <definedName name="unnamed" localSheetId="1">'[414]Leasehold imp A30'!#REF!</definedName>
    <definedName name="unnamed">'[414]Leasehold imp A30'!#REF!</definedName>
    <definedName name="UNNEGO" localSheetId="5">[415]UNNEGOED!#REF!</definedName>
    <definedName name="UNNEGO" localSheetId="3">[415]UNNEGOED!#REF!</definedName>
    <definedName name="UNNEGO" localSheetId="1">[415]UNNEGOED!#REF!</definedName>
    <definedName name="UNNEGO">[415]UNNEGOED!#REF!</definedName>
    <definedName name="Unrealised" localSheetId="5">#REF!</definedName>
    <definedName name="Unrealised" localSheetId="3">#REF!</definedName>
    <definedName name="Unrealised" localSheetId="1">#REF!</definedName>
    <definedName name="Unrealised">#REF!</definedName>
    <definedName name="UNSEC_LOAN" localSheetId="5">#REF!</definedName>
    <definedName name="UNSEC_LOAN" localSheetId="3">#REF!</definedName>
    <definedName name="UNSEC_LOAN" localSheetId="1">#REF!</definedName>
    <definedName name="UNSEC_LOAN">#REF!</definedName>
    <definedName name="Unsecured_loans" localSheetId="5">#REF!</definedName>
    <definedName name="Unsecured_loans" localSheetId="3">#REF!</definedName>
    <definedName name="Unsecured_loans" localSheetId="1">#REF!</definedName>
    <definedName name="Unsecured_loans">#REF!</definedName>
    <definedName name="uoopuikknn" localSheetId="0" hidden="1">{#N/A,#N/A,FALSE,"Income Branch ONLY"}</definedName>
    <definedName name="uoopuikknn" localSheetId="4" hidden="1">{#N/A,#N/A,FALSE,"Income Branch ONLY"}</definedName>
    <definedName name="uoopuikknn" localSheetId="6" hidden="1">{#N/A,#N/A,FALSE,"Income Branch ONLY"}</definedName>
    <definedName name="uoopuikknn" localSheetId="5" hidden="1">{#N/A,#N/A,FALSE,"Income Branch ONLY"}</definedName>
    <definedName name="uoopuikknn" localSheetId="3" hidden="1">{#N/A,#N/A,FALSE,"Income Branch ONLY"}</definedName>
    <definedName name="uoopuikknn" localSheetId="1" hidden="1">{#N/A,#N/A,FALSE,"Income Branch ONLY"}</definedName>
    <definedName name="uoopuikknn" hidden="1">{#N/A,#N/A,FALSE,"Income Branch ONLY"}</definedName>
    <definedName name="UPDATE">[156]Capacity!#REF!</definedName>
    <definedName name="UPDATE_AFTER">[156]Macro!#REF!</definedName>
    <definedName name="UPDATE_BEFORE">[156]Macro!#REF!</definedName>
    <definedName name="UPDATE_C">[156]Capacity!#REF!</definedName>
    <definedName name="UPdated" localSheetId="0" hidden="1">{#N/A,#N/A,TRUE,"TOTALS";#N/A,#N/A,TRUE,"ROUTES"}</definedName>
    <definedName name="UPdated" localSheetId="4" hidden="1">{#N/A,#N/A,TRUE,"TOTALS";#N/A,#N/A,TRUE,"ROUTES"}</definedName>
    <definedName name="UPdated" localSheetId="6" hidden="1">{#N/A,#N/A,TRUE,"TOTALS";#N/A,#N/A,TRUE,"ROUTES"}</definedName>
    <definedName name="UPdated" localSheetId="5" hidden="1">{#N/A,#N/A,TRUE,"TOTALS";#N/A,#N/A,TRUE,"ROUTES"}</definedName>
    <definedName name="UPdated" localSheetId="3" hidden="1">{#N/A,#N/A,TRUE,"TOTALS";#N/A,#N/A,TRUE,"ROUTES"}</definedName>
    <definedName name="UPdated" localSheetId="1" hidden="1">{#N/A,#N/A,TRUE,"TOTALS";#N/A,#N/A,TRUE,"ROUTES"}</definedName>
    <definedName name="UPdated" hidden="1">{#N/A,#N/A,TRUE,"TOTALS";#N/A,#N/A,TRUE,"ROUTES"}</definedName>
    <definedName name="UPLOAD">#REF!</definedName>
    <definedName name="usa">#REF!</definedName>
    <definedName name="USAGE">#REF!</definedName>
    <definedName name="USD">#REF!</definedName>
    <definedName name="USDOLLARS">#REF!</definedName>
    <definedName name="uti">#REF!</definedName>
    <definedName name="Utilities">#REF!</definedName>
    <definedName name="UTILITY">#REF!</definedName>
    <definedName name="UTL_SUMMARY">#REF!</definedName>
    <definedName name="UU_control" localSheetId="0" hidden="1">{"'August 2000'!$A$1:$J$101"}</definedName>
    <definedName name="UU_control" localSheetId="4" hidden="1">{"'August 2000'!$A$1:$J$101"}</definedName>
    <definedName name="UU_control" localSheetId="6" hidden="1">{"'August 2000'!$A$1:$J$101"}</definedName>
    <definedName name="UU_control" localSheetId="5" hidden="1">{"'August 2000'!$A$1:$J$101"}</definedName>
    <definedName name="UU_control" localSheetId="3" hidden="1">{"'August 2000'!$A$1:$J$101"}</definedName>
    <definedName name="UU_control" localSheetId="1" hidden="1">{"'August 2000'!$A$1:$J$101"}</definedName>
    <definedName name="UU_control" hidden="1">{"'August 2000'!$A$1:$J$101"}</definedName>
    <definedName name="uueuef">[201]Asset!#REF!</definedName>
    <definedName name="uuu" localSheetId="0" hidden="1">{"EE4 Budget years USD",#N/A,TRUE,"Profit and Loss";"EE4 Budget years USD",#N/A,TRUE,"Firm capex";"EE4 Budget years USD",#N/A,TRUE,"Cashflow";"EE4 Budget years USD",#N/A,TRUE,"Balance Sheet"}</definedName>
    <definedName name="uuu" localSheetId="4" hidden="1">{"EE4 Budget years USD",#N/A,TRUE,"Profit and Loss";"EE4 Budget years USD",#N/A,TRUE,"Firm capex";"EE4 Budget years USD",#N/A,TRUE,"Cashflow";"EE4 Budget years USD",#N/A,TRUE,"Balance Sheet"}</definedName>
    <definedName name="uuu" localSheetId="6" hidden="1">{"EE4 Budget years USD",#N/A,TRUE,"Profit and Loss";"EE4 Budget years USD",#N/A,TRUE,"Firm capex";"EE4 Budget years USD",#N/A,TRUE,"Cashflow";"EE4 Budget years USD",#N/A,TRUE,"Balance Sheet"}</definedName>
    <definedName name="uuu" localSheetId="5" hidden="1">{"EE4 Budget years USD",#N/A,TRUE,"Profit and Loss";"EE4 Budget years USD",#N/A,TRUE,"Firm capex";"EE4 Budget years USD",#N/A,TRUE,"Cashflow";"EE4 Budget years USD",#N/A,TRUE,"Balance Sheet"}</definedName>
    <definedName name="uuu" localSheetId="3" hidden="1">{"EE4 Budget years USD",#N/A,TRUE,"Profit and Loss";"EE4 Budget years USD",#N/A,TRUE,"Firm capex";"EE4 Budget years USD",#N/A,TRUE,"Cashflow";"EE4 Budget years USD",#N/A,TRUE,"Balance Sheet"}</definedName>
    <definedName name="uuu" localSheetId="1" hidden="1">{"EE4 Budget years USD",#N/A,TRUE,"Profit and Loss";"EE4 Budget years USD",#N/A,TRUE,"Firm capex";"EE4 Budget years USD",#N/A,TRUE,"Cashflow";"EE4 Budget years USD",#N/A,TRUE,"Balance Sheet"}</definedName>
    <definedName name="uuu" hidden="1">{"EE4 Budget years USD",#N/A,TRUE,"Profit and Loss";"EE4 Budget years USD",#N/A,TRUE,"Firm capex";"EE4 Budget years USD",#N/A,TRUE,"Cashflow";"EE4 Budget years USD",#N/A,TRUE,"Balance Sheet"}</definedName>
    <definedName name="uyit" localSheetId="0" hidden="1">{#N/A,#N/A,FALSE,"AUDIT-MWOS"}</definedName>
    <definedName name="uyit" localSheetId="4" hidden="1">{#N/A,#N/A,FALSE,"AUDIT-MWOS"}</definedName>
    <definedName name="uyit" localSheetId="6" hidden="1">{#N/A,#N/A,FALSE,"AUDIT-MWOS"}</definedName>
    <definedName name="uyit" localSheetId="5" hidden="1">{#N/A,#N/A,FALSE,"AUDIT-MWOS"}</definedName>
    <definedName name="uyit" localSheetId="3" hidden="1">{#N/A,#N/A,FALSE,"AUDIT-MWOS"}</definedName>
    <definedName name="uyit" localSheetId="1" hidden="1">{#N/A,#N/A,FALSE,"AUDIT-MWOS"}</definedName>
    <definedName name="uyit" hidden="1">{#N/A,#N/A,FALSE,"AUDIT-MWOS"}</definedName>
    <definedName name="uyutyrrtrrtrereer" localSheetId="0" hidden="1">{#N/A,#N/A,FALSE,"Income Branch ONLY"}</definedName>
    <definedName name="uyutyrrtrrtrereer" localSheetId="4" hidden="1">{#N/A,#N/A,FALSE,"Income Branch ONLY"}</definedName>
    <definedName name="uyutyrrtrrtrereer" localSheetId="6" hidden="1">{#N/A,#N/A,FALSE,"Income Branch ONLY"}</definedName>
    <definedName name="uyutyrrtrrtrereer" localSheetId="5" hidden="1">{#N/A,#N/A,FALSE,"Income Branch ONLY"}</definedName>
    <definedName name="uyutyrrtrrtrereer" localSheetId="3" hidden="1">{#N/A,#N/A,FALSE,"Income Branch ONLY"}</definedName>
    <definedName name="uyutyrrtrrtrereer" localSheetId="1" hidden="1">{#N/A,#N/A,FALSE,"Income Branch ONLY"}</definedName>
    <definedName name="uyutyrrtrrtrereer" hidden="1">{#N/A,#N/A,FALSE,"Income Branch ONLY"}</definedName>
    <definedName name="v">#REF!</definedName>
    <definedName name="V_C">#REF!</definedName>
    <definedName name="V_F">#REF!</definedName>
    <definedName name="V_Gawade">#REF!</definedName>
    <definedName name="V_M">#REF!</definedName>
    <definedName name="V_T">#REF!</definedName>
    <definedName name="Vacation" localSheetId="0">[300]Assumption!$M$8</definedName>
    <definedName name="Vacation" localSheetId="4">[300]Assumption!$M$8</definedName>
    <definedName name="Vacation" localSheetId="6">[300]Assumption!$M$8</definedName>
    <definedName name="Vacation" localSheetId="5">[301]Assumption!$M$8</definedName>
    <definedName name="Vacation" localSheetId="3">[300]Assumption!$M$8</definedName>
    <definedName name="Vacation" localSheetId="1">[300]Assumption!$M$8</definedName>
    <definedName name="Vacation">[301]Assumption!$M$8</definedName>
    <definedName name="ValidBooks">[166]BSLA!$A$2:$A$120</definedName>
    <definedName name="VALTHSALA" localSheetId="5">#REF!</definedName>
    <definedName name="VALTHSALA" localSheetId="3">#REF!</definedName>
    <definedName name="VALTHSALA" localSheetId="1">#REF!</definedName>
    <definedName name="VALTHSALA">#REF!</definedName>
    <definedName name="value">3</definedName>
    <definedName name="VALUE_ADD" localSheetId="5">#REF!</definedName>
    <definedName name="VALUE_ADD" localSheetId="3">#REF!</definedName>
    <definedName name="VALUE_ADD" localSheetId="1">#REF!</definedName>
    <definedName name="VALUE_ADD">#REF!</definedName>
    <definedName name="Values_Entered" localSheetId="0">IF(Assumption!Loan_Amount*Assumption!Interest_Rate*Assumption!Loan_Years*Assumption!Loan_Start&gt;0,1,0)</definedName>
    <definedName name="Values_Entered" localSheetId="4">IF('Principle 6 Pt 1,3,6,8'!Loan_Amount*'Principle 6 Pt 1,3,6,8'!Interest_Rate*'Principle 6 Pt 1,3,6,8'!Loan_Years*'Principle 6 Pt 1,3,6,8'!Loan_Start&gt;0,1,0)</definedName>
    <definedName name="Values_Entered" localSheetId="6">IF('Principle 6 pt 6'!Loan_Amount*'Principle 6 pt 6'!Interest_Rate*'Principle 6 pt 6'!Loan_Years*'Principle 6 pt 6'!Loan_Start&gt;0,1,0)</definedName>
    <definedName name="Values_Entered" localSheetId="5">IF('Scope 1 &amp; Scope 2'!Loan_Amount*'Scope 1 &amp; Scope 2'!Interest_Rate*'Scope 1 &amp; Scope 2'!Loan_Years*'Scope 1 &amp; Scope 2'!Loan_Start&gt;0,1,0)</definedName>
    <definedName name="Values_Entered" localSheetId="3">IF('Waste mgmt'!Loan_Amount*'Waste mgmt'!Interest_Rate*'Waste mgmt'!Loan_Years*'Waste mgmt'!Loan_Start&gt;0,1,0)</definedName>
    <definedName name="Values_Entered" localSheetId="1">IF('water consumption'!Loan_Amount*'water consumption'!Interest_Rate*'water consumption'!Loan_Years*'water consumption'!Loan_Start&gt;0,1,0)</definedName>
    <definedName name="Values_Entered">IF(Loan_Amount*Interest_Rate*Loan_Years*Loan_Start&gt;0,1,0)</definedName>
    <definedName name="VAMT">[206]Turnover10!$P$6</definedName>
    <definedName name="Var._Distribution" localSheetId="0">'[17]#REF'!$B$31:$P$31</definedName>
    <definedName name="Var._Distribution" localSheetId="4">'[17]#REF'!$B$31:$P$31</definedName>
    <definedName name="Var._Distribution" localSheetId="6">'[17]#REF'!$B$31:$P$31</definedName>
    <definedName name="Var._Distribution" localSheetId="5">'[18]#REF'!$B$31:$P$31</definedName>
    <definedName name="Var._Distribution" localSheetId="3">'[17]#REF'!$B$31:$P$31</definedName>
    <definedName name="Var._Distribution" localSheetId="1">'[17]#REF'!$B$31:$P$31</definedName>
    <definedName name="Var._Distribution">'[18]#REF'!$B$31:$P$31</definedName>
    <definedName name="Var._Selling" localSheetId="0">'[17]#REF'!$B$35:$P$35</definedName>
    <definedName name="Var._Selling" localSheetId="4">'[17]#REF'!$B$35:$P$35</definedName>
    <definedName name="Var._Selling" localSheetId="6">'[17]#REF'!$B$35:$P$35</definedName>
    <definedName name="Var._Selling" localSheetId="5">'[18]#REF'!$B$35:$P$35</definedName>
    <definedName name="Var._Selling" localSheetId="3">'[17]#REF'!$B$35:$P$35</definedName>
    <definedName name="Var._Selling" localSheetId="1">'[17]#REF'!$B$35:$P$35</definedName>
    <definedName name="Var._Selling">'[18]#REF'!$B$35:$P$35</definedName>
    <definedName name="Var._Warehousing" localSheetId="0">'[17]#REF'!$B$33:$P$33</definedName>
    <definedName name="Var._Warehousing" localSheetId="4">'[17]#REF'!$B$33:$P$33</definedName>
    <definedName name="Var._Warehousing" localSheetId="6">'[17]#REF'!$B$33:$P$33</definedName>
    <definedName name="Var._Warehousing" localSheetId="5">'[18]#REF'!$B$33:$P$33</definedName>
    <definedName name="Var._Warehousing" localSheetId="3">'[17]#REF'!$B$33:$P$33</definedName>
    <definedName name="Var._Warehousing" localSheetId="1">'[17]#REF'!$B$33:$P$33</definedName>
    <definedName name="Var._Warehousing">'[18]#REF'!$B$33:$P$33</definedName>
    <definedName name="variance" localSheetId="4">#REF!</definedName>
    <definedName name="variance" localSheetId="5">#REF!</definedName>
    <definedName name="variance" localSheetId="3">#REF!</definedName>
    <definedName name="variance" localSheetId="1">#REF!</definedName>
    <definedName name="variance">#REF!</definedName>
    <definedName name="VARIINST" localSheetId="4">#REF!</definedName>
    <definedName name="VARIINST" localSheetId="5">#REF!</definedName>
    <definedName name="VARIINST" localSheetId="3">#REF!</definedName>
    <definedName name="VARIINST" localSheetId="1">#REF!</definedName>
    <definedName name="VARIINST">#REF!</definedName>
    <definedName name="VariousTotal" localSheetId="4">#REF!</definedName>
    <definedName name="VariousTotal" localSheetId="5">#REF!</definedName>
    <definedName name="VariousTotal" localSheetId="3">#REF!</definedName>
    <definedName name="VariousTotal" localSheetId="1">#REF!</definedName>
    <definedName name="VariousTotal">#REF!</definedName>
    <definedName name="VARIPURC">#REF!</definedName>
    <definedName name="VAT_SAM_BO">#REF!</definedName>
    <definedName name="VBDE" localSheetId="0" hidden="1">{"AUDIT-MWOS WITH POS 7.11.98",#N/A,FALSE,"AUDIT-MWOS"}</definedName>
    <definedName name="VBDE" localSheetId="4" hidden="1">{"AUDIT-MWOS WITH POS 7.11.98",#N/A,FALSE,"AUDIT-MWOS"}</definedName>
    <definedName name="VBDE" localSheetId="6" hidden="1">{"AUDIT-MWOS WITH POS 7.11.98",#N/A,FALSE,"AUDIT-MWOS"}</definedName>
    <definedName name="VBDE" localSheetId="5" hidden="1">{"AUDIT-MWOS WITH POS 7.11.98",#N/A,FALSE,"AUDIT-MWOS"}</definedName>
    <definedName name="VBDE" localSheetId="3" hidden="1">{"AUDIT-MWOS WITH POS 7.11.98",#N/A,FALSE,"AUDIT-MWOS"}</definedName>
    <definedName name="VBDE" localSheetId="1" hidden="1">{"AUDIT-MWOS WITH POS 7.11.98",#N/A,FALSE,"AUDIT-MWOS"}</definedName>
    <definedName name="VBDE" hidden="1">{"AUDIT-MWOS WITH POS 7.11.98",#N/A,FALSE,"AUDIT-MWOS"}</definedName>
    <definedName name="VC">#REF!</definedName>
    <definedName name="VCCBLNK">#REF!</definedName>
    <definedName name="VCCDATA">#REF!</definedName>
    <definedName name="vccot">#REF!</definedName>
    <definedName name="VCP">#REF!</definedName>
    <definedName name="VCPY">#REF!</definedName>
    <definedName name="VCST">[206]Turnover10!$R$6</definedName>
    <definedName name="vctb" localSheetId="5">#REF!</definedName>
    <definedName name="vctb" localSheetId="3">#REF!</definedName>
    <definedName name="vctb" localSheetId="1">#REF!</definedName>
    <definedName name="vctb">#REF!</definedName>
    <definedName name="vcvhsg" localSheetId="0" hidden="1">{"AUDIT-MWOS WITH POS 7.11.98",#N/A,FALSE,"AUDIT-MWOS"}</definedName>
    <definedName name="vcvhsg" localSheetId="4" hidden="1">{"AUDIT-MWOS WITH POS 7.11.98",#N/A,FALSE,"AUDIT-MWOS"}</definedName>
    <definedName name="vcvhsg" localSheetId="6" hidden="1">{"AUDIT-MWOS WITH POS 7.11.98",#N/A,FALSE,"AUDIT-MWOS"}</definedName>
    <definedName name="vcvhsg" localSheetId="5" hidden="1">{"AUDIT-MWOS WITH POS 7.11.98",#N/A,FALSE,"AUDIT-MWOS"}</definedName>
    <definedName name="vcvhsg" localSheetId="3" hidden="1">{"AUDIT-MWOS WITH POS 7.11.98",#N/A,FALSE,"AUDIT-MWOS"}</definedName>
    <definedName name="vcvhsg" localSheetId="1" hidden="1">{"AUDIT-MWOS WITH POS 7.11.98",#N/A,FALSE,"AUDIT-MWOS"}</definedName>
    <definedName name="vcvhsg" hidden="1">{"AUDIT-MWOS WITH POS 7.11.98",#N/A,FALSE,"AUDIT-MWOS"}</definedName>
    <definedName name="VDN">[154]PARTS!$S$5</definedName>
    <definedName name="VEH" localSheetId="5">#REF!</definedName>
    <definedName name="VEH" localSheetId="3">#REF!</definedName>
    <definedName name="VEH" localSheetId="1">#REF!</definedName>
    <definedName name="VEH">#REF!</definedName>
    <definedName name="Vehicles" localSheetId="4" hidden="1">#REF!,#REF!,#REF!</definedName>
    <definedName name="Vehicles" localSheetId="5" hidden="1">#REF!,#REF!,#REF!</definedName>
    <definedName name="Vehicles" localSheetId="3" hidden="1">#REF!,#REF!,#REF!</definedName>
    <definedName name="Vehicles" localSheetId="1" hidden="1">#REF!,#REF!,#REF!</definedName>
    <definedName name="Vehicles" hidden="1">#REF!,#REF!,#REF!</definedName>
    <definedName name="Verb1" localSheetId="5">#REF!</definedName>
    <definedName name="Verb1" localSheetId="3">#REF!</definedName>
    <definedName name="Verb1" localSheetId="1">#REF!</definedName>
    <definedName name="Verb1">#REF!</definedName>
    <definedName name="Verb10">#REF!</definedName>
    <definedName name="Verb11">#REF!</definedName>
    <definedName name="Verb2">#REF!</definedName>
    <definedName name="Verb3">#REF!</definedName>
    <definedName name="Verb4">#REF!</definedName>
    <definedName name="Verb5">#REF!</definedName>
    <definedName name="Verb6">#REF!</definedName>
    <definedName name="Verb7">#REF!</definedName>
    <definedName name="Verb8">#REF!</definedName>
    <definedName name="Verb9">#REF!</definedName>
    <definedName name="VerbrauchsabweichungVerdichtTechVerw">#REF!</definedName>
    <definedName name="versionno">1</definedName>
    <definedName name="vf" localSheetId="0" hidden="1">{#N/A,#N/A,FALSE,"Staffnos &amp; cost"}</definedName>
    <definedName name="vf" localSheetId="4" hidden="1">{#N/A,#N/A,FALSE,"Staffnos &amp; cost"}</definedName>
    <definedName name="vf" localSheetId="6" hidden="1">{#N/A,#N/A,FALSE,"Staffnos &amp; cost"}</definedName>
    <definedName name="vf" localSheetId="5" hidden="1">{#N/A,#N/A,FALSE,"Staffnos &amp; cost"}</definedName>
    <definedName name="vf" localSheetId="3" hidden="1">{#N/A,#N/A,FALSE,"Staffnos &amp; cost"}</definedName>
    <definedName name="vf" localSheetId="1" hidden="1">{#N/A,#N/A,FALSE,"Staffnos &amp; cost"}</definedName>
    <definedName name="vf" hidden="1">{#N/A,#N/A,FALSE,"Staffnos &amp; cost"}</definedName>
    <definedName name="vfg" localSheetId="0" hidden="1">{#N/A,#N/A,FALSE,"Staffnos &amp; cost"}</definedName>
    <definedName name="vfg" localSheetId="4" hidden="1">{#N/A,#N/A,FALSE,"Staffnos &amp; cost"}</definedName>
    <definedName name="vfg" localSheetId="6" hidden="1">{#N/A,#N/A,FALSE,"Staffnos &amp; cost"}</definedName>
    <definedName name="vfg" localSheetId="5" hidden="1">{#N/A,#N/A,FALSE,"Staffnos &amp; cost"}</definedName>
    <definedName name="vfg" localSheetId="3" hidden="1">{#N/A,#N/A,FALSE,"Staffnos &amp; cost"}</definedName>
    <definedName name="vfg" localSheetId="1" hidden="1">{#N/A,#N/A,FALSE,"Staffnos &amp; cost"}</definedName>
    <definedName name="vfg" hidden="1">{#N/A,#N/A,FALSE,"Staffnos &amp; cost"}</definedName>
    <definedName name="vgsfd" localSheetId="0" hidden="1">{"SCB BG EXT",#N/A,FALSE,"ADVANCEBG-EXT.D"}</definedName>
    <definedName name="vgsfd" localSheetId="4" hidden="1">{"SCB BG EXT",#N/A,FALSE,"ADVANCEBG-EXT.D"}</definedName>
    <definedName name="vgsfd" localSheetId="6" hidden="1">{"SCB BG EXT",#N/A,FALSE,"ADVANCEBG-EXT.D"}</definedName>
    <definedName name="vgsfd" localSheetId="5" hidden="1">{"SCB BG EXT",#N/A,FALSE,"ADVANCEBG-EXT.D"}</definedName>
    <definedName name="vgsfd" localSheetId="3" hidden="1">{"SCB BG EXT",#N/A,FALSE,"ADVANCEBG-EXT.D"}</definedName>
    <definedName name="vgsfd" localSheetId="1" hidden="1">{"SCB BG EXT",#N/A,FALSE,"ADVANCEBG-EXT.D"}</definedName>
    <definedName name="vgsfd" hidden="1">{"SCB BG EXT",#N/A,FALSE,"ADVANCEBG-EXT.D"}</definedName>
    <definedName name="vikas" localSheetId="0">[416]WORKINGS!#REF!</definedName>
    <definedName name="vikas" localSheetId="4">[416]WORKINGS!#REF!</definedName>
    <definedName name="vikas" localSheetId="6">[416]WORKINGS!#REF!</definedName>
    <definedName name="vikas" localSheetId="5">[417]WORKINGS!#REF!</definedName>
    <definedName name="vikas" localSheetId="3">[416]WORKINGS!#REF!</definedName>
    <definedName name="vikas" localSheetId="1">[416]WORKINGS!#REF!</definedName>
    <definedName name="vikas">[417]WORKINGS!#REF!</definedName>
    <definedName name="vimlesh" localSheetId="0" hidden="1">{#N/A,#N/A,FALSE,"Staffnos &amp; cost"}</definedName>
    <definedName name="vimlesh" localSheetId="4" hidden="1">{#N/A,#N/A,FALSE,"Staffnos &amp; cost"}</definedName>
    <definedName name="vimlesh" localSheetId="6" hidden="1">{#N/A,#N/A,FALSE,"Staffnos &amp; cost"}</definedName>
    <definedName name="vimlesh" localSheetId="5" hidden="1">{#N/A,#N/A,FALSE,"Staffnos &amp; cost"}</definedName>
    <definedName name="vimlesh" localSheetId="3" hidden="1">{#N/A,#N/A,FALSE,"Staffnos &amp; cost"}</definedName>
    <definedName name="vimlesh" localSheetId="1" hidden="1">{#N/A,#N/A,FALSE,"Staffnos &amp; cost"}</definedName>
    <definedName name="vimlesh" hidden="1">{#N/A,#N/A,FALSE,"Staffnos &amp; cost"}</definedName>
    <definedName name="VINOD_GAWADE">#REF!</definedName>
    <definedName name="vishnu" localSheetId="0" hidden="1">{#N/A,#N/A,TRUE,"Staffnos &amp; cost"}</definedName>
    <definedName name="vishnu" localSheetId="4" hidden="1">{#N/A,#N/A,TRUE,"Staffnos &amp; cost"}</definedName>
    <definedName name="vishnu" localSheetId="6" hidden="1">{#N/A,#N/A,TRUE,"Staffnos &amp; cost"}</definedName>
    <definedName name="vishnu" localSheetId="5" hidden="1">{#N/A,#N/A,TRUE,"Staffnos &amp; cost"}</definedName>
    <definedName name="vishnu" localSheetId="3" hidden="1">{#N/A,#N/A,TRUE,"Staffnos &amp; cost"}</definedName>
    <definedName name="vishnu" localSheetId="1" hidden="1">{#N/A,#N/A,TRUE,"Staffnos &amp; cost"}</definedName>
    <definedName name="vishnu" hidden="1">{#N/A,#N/A,TRUE,"Staffnos &amp; cost"}</definedName>
    <definedName name="Vitamins">#REF!</definedName>
    <definedName name="Vivek">#REF!</definedName>
    <definedName name="VJahr">#REF!</definedName>
    <definedName name="VJEnde">#REF!</definedName>
    <definedName name="VLC">#REF!</definedName>
    <definedName name="Vlcap0.7">#REF!</definedName>
    <definedName name="VLcap1">#REF!</definedName>
    <definedName name="VLL">#REF!</definedName>
    <definedName name="vlookup">[418]WB!$Z$4</definedName>
    <definedName name="VLR" localSheetId="5">#REF!</definedName>
    <definedName name="VLR" localSheetId="3">#REF!</definedName>
    <definedName name="VLR" localSheetId="1">#REF!</definedName>
    <definedName name="VLR">#REF!</definedName>
    <definedName name="Vma" localSheetId="5">#REF!</definedName>
    <definedName name="Vma" localSheetId="3">#REF!</definedName>
    <definedName name="Vma" localSheetId="1">#REF!</definedName>
    <definedName name="Vma">#REF!</definedName>
    <definedName name="VMOH" localSheetId="0">'[17]#REF'!$D$3:$D$127</definedName>
    <definedName name="VMOH" localSheetId="4">'[17]#REF'!$D$3:$D$127</definedName>
    <definedName name="VMOH" localSheetId="6">'[17]#REF'!$D$3:$D$127</definedName>
    <definedName name="VMOH" localSheetId="5">'[18]#REF'!$D$3:$D$127</definedName>
    <definedName name="VMOH" localSheetId="3">'[17]#REF'!$D$3:$D$127</definedName>
    <definedName name="VMOH" localSheetId="1">'[17]#REF'!$D$3:$D$127</definedName>
    <definedName name="VMOH">'[18]#REF'!$D$3:$D$127</definedName>
    <definedName name="vnfc"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nfc"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nfc"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nfc"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nfc"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nfc"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nfc"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Vodafine_sales" localSheetId="0">[89]Sens!#REF!</definedName>
    <definedName name="Vodafine_sales" localSheetId="4">[89]Sens!#REF!</definedName>
    <definedName name="Vodafine_sales" localSheetId="6">[89]Sens!#REF!</definedName>
    <definedName name="Vodafine_sales" localSheetId="5">[90]Sens!#REF!</definedName>
    <definedName name="Vodafine_sales" localSheetId="3">[89]Sens!#REF!</definedName>
    <definedName name="Vodafine_sales" localSheetId="1">[89]Sens!#REF!</definedName>
    <definedName name="Vodafine_sales">[90]Sens!#REF!</definedName>
    <definedName name="Volume" localSheetId="0">[177]Assumptions!#REF!</definedName>
    <definedName name="Volume" localSheetId="4">[177]Assumptions!#REF!</definedName>
    <definedName name="Volume" localSheetId="6">[177]Assumptions!#REF!</definedName>
    <definedName name="Volume" localSheetId="5">[178]Assumptions!#REF!</definedName>
    <definedName name="Volume" localSheetId="3">[177]Assumptions!#REF!</definedName>
    <definedName name="Volume" localSheetId="1">[177]Assumptions!#REF!</definedName>
    <definedName name="Volume">[178]Assumptions!#REF!</definedName>
    <definedName name="Volumes___OB_2006_Vs._MTP_2006" localSheetId="5">#REF!</definedName>
    <definedName name="Volumes___OB_2006_Vs._MTP_2006" localSheetId="3">#REF!</definedName>
    <definedName name="Volumes___OB_2006_Vs._MTP_2006" localSheetId="1">#REF!</definedName>
    <definedName name="Volumes___OB_2006_Vs._MTP_2006">#REF!</definedName>
    <definedName name="VPFT">[206]Turnover10!$T$6</definedName>
    <definedName name="VPMKT" localSheetId="5">#REF!</definedName>
    <definedName name="VPMKT" localSheetId="3">#REF!</definedName>
    <definedName name="VPMKT" localSheetId="1">#REF!</definedName>
    <definedName name="VPMKT">#REF!</definedName>
    <definedName name="VRX1999AvgClaim" localSheetId="5">#REF!</definedName>
    <definedName name="VRX1999AvgClaim" localSheetId="3">#REF!</definedName>
    <definedName name="VRX1999AvgClaim" localSheetId="1">#REF!</definedName>
    <definedName name="VRX1999AvgClaim">#REF!</definedName>
    <definedName name="VRX2000AvgClaim" localSheetId="5">#REF!</definedName>
    <definedName name="VRX2000AvgClaim" localSheetId="3">#REF!</definedName>
    <definedName name="VRX2000AvgClaim" localSheetId="1">#REF!</definedName>
    <definedName name="VRX2000AvgClaim">#REF!</definedName>
    <definedName name="VRX2001AvgClaim">#REF!</definedName>
    <definedName name="VRX2002AvgClaim">#REF!</definedName>
    <definedName name="VSKR" localSheetId="0" hidden="1">{"REP1",#N/A,FALSE,"HSSA-LOG"}</definedName>
    <definedName name="VSKR" localSheetId="4" hidden="1">{"REP1",#N/A,FALSE,"HSSA-LOG"}</definedName>
    <definedName name="VSKR" localSheetId="6" hidden="1">{"REP1",#N/A,FALSE,"HSSA-LOG"}</definedName>
    <definedName name="VSKR" localSheetId="5" hidden="1">{"REP1",#N/A,FALSE,"HSSA-LOG"}</definedName>
    <definedName name="VSKR" localSheetId="3" hidden="1">{"REP1",#N/A,FALSE,"HSSA-LOG"}</definedName>
    <definedName name="VSKR" localSheetId="1" hidden="1">{"REP1",#N/A,FALSE,"HSSA-LOG"}</definedName>
    <definedName name="VSKR" hidden="1">{"REP1",#N/A,FALSE,"HSSA-LOG"}</definedName>
    <definedName name="VSTCD">#REF!</definedName>
    <definedName name="vt">#REF!</definedName>
    <definedName name="VT_PA">#REF!</definedName>
    <definedName name="VTM_1" hidden="1">'[419]A-B'!#REF!</definedName>
    <definedName name="VTM_10" hidden="1">[420]GT!#REF!</definedName>
    <definedName name="VTM_19" hidden="1">'[421]FDR matured'!#REF!</definedName>
    <definedName name="VTM_2" hidden="1">'[419]A-B'!#REF!</definedName>
    <definedName name="VTM_20" hidden="1">'[421]FDR matured'!#REF!</definedName>
    <definedName name="VTM_21" hidden="1">'[421]FDR matured'!#REF!</definedName>
    <definedName name="VTM_22" hidden="1">'[421]FDR matured'!#REF!</definedName>
    <definedName name="VTM_23" hidden="1">'[421]FDR matured'!#REF!</definedName>
    <definedName name="VTM_24" hidden="1">'[421]FDR matured'!#REF!</definedName>
    <definedName name="VTM_25" hidden="1">'[421]FDR matured'!#REF!</definedName>
    <definedName name="VTM_3" hidden="1">'[419]A-B'!#REF!</definedName>
    <definedName name="VTM_39" hidden="1">'[421]AAc. In 0809'!#REF!</definedName>
    <definedName name="VTM_4" hidden="1">'[419]A-B'!#REF!</definedName>
    <definedName name="VTM_5" hidden="1">'[419]A-B'!#REF!</definedName>
    <definedName name="VTM_6" hidden="1">'[419]A-B'!#REF!</definedName>
    <definedName name="VTM_7" localSheetId="5" hidden="1">#REF!</definedName>
    <definedName name="VTM_7" localSheetId="3" hidden="1">#REF!</definedName>
    <definedName name="VTM_7" localSheetId="1" hidden="1">#REF!</definedName>
    <definedName name="VTM_7" hidden="1">#REF!</definedName>
    <definedName name="VTM_8" localSheetId="5" hidden="1">[420]GT!#REF!</definedName>
    <definedName name="VTM_8" localSheetId="3" hidden="1">[420]GT!#REF!</definedName>
    <definedName name="VTM_8" localSheetId="1" hidden="1">[420]GT!#REF!</definedName>
    <definedName name="VTM_8" hidden="1">[420]GT!#REF!</definedName>
    <definedName name="VTM_9" hidden="1">'[422] '!#REF!</definedName>
    <definedName name="vungdcd" localSheetId="5">#REF!</definedName>
    <definedName name="vungdcd" localSheetId="3">#REF!</definedName>
    <definedName name="vungdcd" localSheetId="1">#REF!</definedName>
    <definedName name="vungdcd">#REF!</definedName>
    <definedName name="vungdcl" localSheetId="5">#REF!</definedName>
    <definedName name="vungdcl" localSheetId="3">#REF!</definedName>
    <definedName name="vungdcl" localSheetId="1">#REF!</definedName>
    <definedName name="vungdcl">#REF!</definedName>
    <definedName name="vungnhapk" localSheetId="5">#REF!</definedName>
    <definedName name="vungnhapk" localSheetId="3">#REF!</definedName>
    <definedName name="vungnhapk" localSheetId="1">#REF!</definedName>
    <definedName name="vungnhapk">#REF!</definedName>
    <definedName name="vungnhapl">#REF!</definedName>
    <definedName name="vungxuatk">#REF!</definedName>
    <definedName name="vungxuatl">#REF!</definedName>
    <definedName name="vv" localSheetId="0" hidden="1">{#N/A,#N/A,TRUE,"Sheet1"}</definedName>
    <definedName name="vv" localSheetId="4" hidden="1">{#N/A,#N/A,TRUE,"Sheet1"}</definedName>
    <definedName name="vv" localSheetId="6" hidden="1">{#N/A,#N/A,TRUE,"Sheet1"}</definedName>
    <definedName name="vv" localSheetId="5" hidden="1">{#N/A,#N/A,TRUE,"Sheet1"}</definedName>
    <definedName name="vv" localSheetId="3" hidden="1">{#N/A,#N/A,TRUE,"Sheet1"}</definedName>
    <definedName name="vv" localSheetId="1" hidden="1">{#N/A,#N/A,TRUE,"Sheet1"}</definedName>
    <definedName name="vv" hidden="1">{#N/A,#N/A,TRUE,"Sheet1"}</definedName>
    <definedName name="vvar">#REF!</definedName>
    <definedName name="VVV" localSheetId="0" hidden="1">{"SCB BG EXT",#N/A,FALSE,"ADVANCEBG-EXT.D"}</definedName>
    <definedName name="VVV" localSheetId="4" hidden="1">{"SCB BG EXT",#N/A,FALSE,"ADVANCEBG-EXT.D"}</definedName>
    <definedName name="VVV" localSheetId="6" hidden="1">{"SCB BG EXT",#N/A,FALSE,"ADVANCEBG-EXT.D"}</definedName>
    <definedName name="VVV" localSheetId="5" hidden="1">{"SCB BG EXT",#N/A,FALSE,"ADVANCEBG-EXT.D"}</definedName>
    <definedName name="VVV" localSheetId="3" hidden="1">{"SCB BG EXT",#N/A,FALSE,"ADVANCEBG-EXT.D"}</definedName>
    <definedName name="VVV" localSheetId="1" hidden="1">{"SCB BG EXT",#N/A,FALSE,"ADVANCEBG-EXT.D"}</definedName>
    <definedName name="VVV" hidden="1">{"SCB BG EXT",#N/A,FALSE,"ADVANCEBG-EXT.D"}</definedName>
    <definedName name="VVVVDV" localSheetId="0" hidden="1">{"SCB BG EXT",#N/A,FALSE,"ADVANCEBG-EXT.D"}</definedName>
    <definedName name="VVVVDV" localSheetId="4" hidden="1">{"SCB BG EXT",#N/A,FALSE,"ADVANCEBG-EXT.D"}</definedName>
    <definedName name="VVVVDV" localSheetId="6" hidden="1">{"SCB BG EXT",#N/A,FALSE,"ADVANCEBG-EXT.D"}</definedName>
    <definedName name="VVVVDV" localSheetId="5" hidden="1">{"SCB BG EXT",#N/A,FALSE,"ADVANCEBG-EXT.D"}</definedName>
    <definedName name="VVVVDV" localSheetId="3" hidden="1">{"SCB BG EXT",#N/A,FALSE,"ADVANCEBG-EXT.D"}</definedName>
    <definedName name="VVVVDV" localSheetId="1" hidden="1">{"SCB BG EXT",#N/A,FALSE,"ADVANCEBG-EXT.D"}</definedName>
    <definedName name="VVVVDV" hidden="1">{"SCB BG EXT",#N/A,FALSE,"ADVANCEBG-EXT.D"}</definedName>
    <definedName name="W">#REF!</definedName>
    <definedName name="W.ActMonth">[423]Input!$I$8</definedName>
    <definedName name="W.ActUnitNo">[423]Input!$B$8</definedName>
    <definedName name="W.ActYear">[423]Input!$I$10</definedName>
    <definedName name="W_OFF" localSheetId="4">[156]Input!#REF!</definedName>
    <definedName name="W_OFF" localSheetId="5">[156]Input!#REF!</definedName>
    <definedName name="W_OFF" localSheetId="3">[156]Input!#REF!</definedName>
    <definedName name="W_OFF" localSheetId="1">[156]Input!#REF!</definedName>
    <definedName name="W_OFF">[156]Input!#REF!</definedName>
    <definedName name="w5y" localSheetId="4">#REF!</definedName>
    <definedName name="w5y" localSheetId="5">#REF!</definedName>
    <definedName name="w5y" localSheetId="3">#REF!</definedName>
    <definedName name="w5y" localSheetId="1">#REF!</definedName>
    <definedName name="w5y">#REF!</definedName>
    <definedName name="wa" localSheetId="0">'[204]FORM-16'!#REF!</definedName>
    <definedName name="wa" localSheetId="4">'[204]FORM-16'!#REF!</definedName>
    <definedName name="wa" localSheetId="6">'[204]FORM-16'!#REF!</definedName>
    <definedName name="wa" localSheetId="5">'[205]FORM-16'!#REF!</definedName>
    <definedName name="wa" localSheetId="3">'[204]FORM-16'!#REF!</definedName>
    <definedName name="wa" localSheetId="1">'[204]FORM-16'!#REF!</definedName>
    <definedName name="wa">'[205]FORM-16'!#REF!</definedName>
    <definedName name="wacc" localSheetId="0">[89]Sens!#REF!</definedName>
    <definedName name="wacc" localSheetId="4">[89]Sens!#REF!</definedName>
    <definedName name="wacc" localSheetId="6">[89]Sens!#REF!</definedName>
    <definedName name="wacc" localSheetId="5">[90]Sens!#REF!</definedName>
    <definedName name="wacc" localSheetId="3">[89]Sens!#REF!</definedName>
    <definedName name="wacc" localSheetId="1">[89]Sens!#REF!</definedName>
    <definedName name="wacc">[90]Sens!#REF!</definedName>
    <definedName name="WACCUS">[95]Input!$D$95</definedName>
    <definedName name="Wage_Infl" localSheetId="0">[72]Grids!#REF!</definedName>
    <definedName name="Wage_Infl" localSheetId="4">[72]Grids!#REF!</definedName>
    <definedName name="Wage_Infl" localSheetId="6">[72]Grids!#REF!</definedName>
    <definedName name="Wage_Infl" localSheetId="5">[73]Grids!#REF!</definedName>
    <definedName name="Wage_Infl" localSheetId="3">[72]Grids!#REF!</definedName>
    <definedName name="Wage_Infl" localSheetId="1">[72]Grids!#REF!</definedName>
    <definedName name="Wage_Infl">[73]Grids!#REF!</definedName>
    <definedName name="Währung" localSheetId="5">#REF!</definedName>
    <definedName name="Währung" localSheetId="3">#REF!</definedName>
    <definedName name="Währung" localSheetId="1">#REF!</definedName>
    <definedName name="Währung">#REF!</definedName>
    <definedName name="Warehouse">'[424]Mapping table'!$U$4:$V$25</definedName>
    <definedName name="wat" localSheetId="0">'[105]FORM-16'!$A$1:$J$61</definedName>
    <definedName name="wat" localSheetId="4">'[105]FORM-16'!$A$1:$J$61</definedName>
    <definedName name="wat" localSheetId="6">'[105]FORM-16'!$A$1:$J$61</definedName>
    <definedName name="wat" localSheetId="5">'[106]FORM-16'!$A$1:$J$61</definedName>
    <definedName name="wat" localSheetId="3">'[105]FORM-16'!$A$1:$J$61</definedName>
    <definedName name="wat" localSheetId="1">'[105]FORM-16'!$A$1:$J$61</definedName>
    <definedName name="wat">'[106]FORM-16'!$A$1:$J$61</definedName>
    <definedName name="water" localSheetId="5">#REF!</definedName>
    <definedName name="water" localSheetId="3">#REF!</definedName>
    <definedName name="water" localSheetId="1">#REF!</definedName>
    <definedName name="water">#REF!</definedName>
    <definedName name="WATER_COOLER" localSheetId="5">#REF!</definedName>
    <definedName name="WATER_COOLER" localSheetId="3">#REF!</definedName>
    <definedName name="WATER_COOLER" localSheetId="1">#REF!</definedName>
    <definedName name="WATER_COOLER">#REF!</definedName>
    <definedName name="watertreat" localSheetId="5">#REF!</definedName>
    <definedName name="watertreat" localSheetId="3">#REF!</definedName>
    <definedName name="watertreat" localSheetId="1">#REF!</definedName>
    <definedName name="watertreat">#REF!</definedName>
    <definedName name="wb" localSheetId="0">'[204]FORM-16'!#REF!</definedName>
    <definedName name="wb" localSheetId="4">'[204]FORM-16'!#REF!</definedName>
    <definedName name="wb" localSheetId="6">'[204]FORM-16'!#REF!</definedName>
    <definedName name="wb" localSheetId="5">'[205]FORM-16'!#REF!</definedName>
    <definedName name="wb" localSheetId="3">'[204]FORM-16'!#REF!</definedName>
    <definedName name="wb" localSheetId="1">'[204]FORM-16'!#REF!</definedName>
    <definedName name="wb">'[205]FORM-16'!#REF!</definedName>
    <definedName name="WBMAX" localSheetId="5">#REF!</definedName>
    <definedName name="WBMAX" localSheetId="3">#REF!</definedName>
    <definedName name="WBMAX" localSheetId="1">#REF!</definedName>
    <definedName name="WBMAX">#REF!</definedName>
    <definedName name="WC" localSheetId="5">#REF!</definedName>
    <definedName name="WC" localSheetId="3">#REF!</definedName>
    <definedName name="WC" localSheetId="1">#REF!</definedName>
    <definedName name="WC">#REF!</definedName>
    <definedName name="WC_C" localSheetId="5">#REF!</definedName>
    <definedName name="WC_C" localSheetId="3">#REF!</definedName>
    <definedName name="WC_C" localSheetId="1">#REF!</definedName>
    <definedName name="WC_C">#REF!</definedName>
    <definedName name="WC_L">#REF!</definedName>
    <definedName name="WC_P">#REF!</definedName>
    <definedName name="Wcap">#REF!</definedName>
    <definedName name="WCBala">#REF!</definedName>
    <definedName name="WCBalb">#REF!</definedName>
    <definedName name="WCS">#REF!</definedName>
    <definedName name="WCS_C">#REF!</definedName>
    <definedName name="WCS_L">#REF!</definedName>
    <definedName name="WCS_P">#REF!</definedName>
    <definedName name="wdv" localSheetId="0">'[357]To be Discuss'!#REF!</definedName>
    <definedName name="wdv" localSheetId="4">'[357]To be Discuss'!#REF!</definedName>
    <definedName name="wdv" localSheetId="6">'[357]To be Discuss'!#REF!</definedName>
    <definedName name="wdv" localSheetId="5">'[358]To be Discuss'!#REF!</definedName>
    <definedName name="wdv" localSheetId="3">'[357]To be Discuss'!#REF!</definedName>
    <definedName name="wdv" localSheetId="1">'[357]To be Discuss'!#REF!</definedName>
    <definedName name="wdv">'[358]To be Discuss'!#REF!</definedName>
    <definedName name="WDVRECON" localSheetId="0">'[425]WDV(OE)31.03.99'!$A$2:$B$213</definedName>
    <definedName name="WDVRECON" localSheetId="4">'[425]WDV(OE)31.03.99'!$A$2:$B$213</definedName>
    <definedName name="WDVRECON" localSheetId="6">'[425]WDV(OE)31.03.99'!$A$2:$B$213</definedName>
    <definedName name="WDVRECON" localSheetId="5">'[426]WDV(OE)31.03.99'!$A$2:$B$213</definedName>
    <definedName name="WDVRECON" localSheetId="3">'[425]WDV(OE)31.03.99'!$A$2:$B$213</definedName>
    <definedName name="WDVRECON" localSheetId="1">'[425]WDV(OE)31.03.99'!$A$2:$B$213</definedName>
    <definedName name="WDVRECON">'[426]WDV(OE)31.03.99'!$A$2:$B$213</definedName>
    <definedName name="wdw">'[306]Saurabh''s Entries'!$H$9</definedName>
    <definedName name="we" localSheetId="0" hidden="1">{"summary - summary",#N/A,TRUE,"Summary";"summary - summary 1",#N/A,TRUE,"Summary"}</definedName>
    <definedName name="we" localSheetId="4" hidden="1">{"summary - summary",#N/A,TRUE,"Summary";"summary - summary 1",#N/A,TRUE,"Summary"}</definedName>
    <definedName name="we" localSheetId="6" hidden="1">{"summary - summary",#N/A,TRUE,"Summary";"summary - summary 1",#N/A,TRUE,"Summary"}</definedName>
    <definedName name="we" localSheetId="5" hidden="1">{"summary - summary",#N/A,TRUE,"Summary";"summary - summary 1",#N/A,TRUE,"Summary"}</definedName>
    <definedName name="we" localSheetId="3" hidden="1">{"summary - summary",#N/A,TRUE,"Summary";"summary - summary 1",#N/A,TRUE,"Summary"}</definedName>
    <definedName name="we" localSheetId="1" hidden="1">{"summary - summary",#N/A,TRUE,"Summary";"summary - summary 1",#N/A,TRUE,"Summary"}</definedName>
    <definedName name="we" hidden="1">{"summary - summary",#N/A,TRUE,"Summary";"summary - summary 1",#N/A,TRUE,"Summary"}</definedName>
    <definedName name="WE1999AvgClaim">#REF!</definedName>
    <definedName name="WE2000AvgClaim">#REF!</definedName>
    <definedName name="WE2001AvgClaim">#REF!</definedName>
    <definedName name="WE2002AvgClaim">#REF!</definedName>
    <definedName name="weatherford" localSheetId="0" hidden="1">{"CEA Group budget months USD",#N/A,TRUE,"Profit and Loss";"CEA Group budget months USD",#N/A,TRUE,"Firm capex";"CEA Group budget months USD",#N/A,TRUE,"Gross profit analysis";"CEA Group budget months USD",#N/A,TRUE,"Cashflow";"CEA Group budget months USD",#N/A,TRUE,"Balance Sheet"}</definedName>
    <definedName name="weatherford" localSheetId="4" hidden="1">{"CEA Group budget months USD",#N/A,TRUE,"Profit and Loss";"CEA Group budget months USD",#N/A,TRUE,"Firm capex";"CEA Group budget months USD",#N/A,TRUE,"Gross profit analysis";"CEA Group budget months USD",#N/A,TRUE,"Cashflow";"CEA Group budget months USD",#N/A,TRUE,"Balance Sheet"}</definedName>
    <definedName name="weatherford" localSheetId="6" hidden="1">{"CEA Group budget months USD",#N/A,TRUE,"Profit and Loss";"CEA Group budget months USD",#N/A,TRUE,"Firm capex";"CEA Group budget months USD",#N/A,TRUE,"Gross profit analysis";"CEA Group budget months USD",#N/A,TRUE,"Cashflow";"CEA Group budget months USD",#N/A,TRUE,"Balance Sheet"}</definedName>
    <definedName name="weatherford" localSheetId="5" hidden="1">{"CEA Group budget months USD",#N/A,TRUE,"Profit and Loss";"CEA Group budget months USD",#N/A,TRUE,"Firm capex";"CEA Group budget months USD",#N/A,TRUE,"Gross profit analysis";"CEA Group budget months USD",#N/A,TRUE,"Cashflow";"CEA Group budget months USD",#N/A,TRUE,"Balance Sheet"}</definedName>
    <definedName name="weatherford" localSheetId="3" hidden="1">{"CEA Group budget months USD",#N/A,TRUE,"Profit and Loss";"CEA Group budget months USD",#N/A,TRUE,"Firm capex";"CEA Group budget months USD",#N/A,TRUE,"Gross profit analysis";"CEA Group budget months USD",#N/A,TRUE,"Cashflow";"CEA Group budget months USD",#N/A,TRUE,"Balance Sheet"}</definedName>
    <definedName name="weatherford" localSheetId="1" hidden="1">{"CEA Group budget months USD",#N/A,TRUE,"Profit and Loss";"CEA Group budget months USD",#N/A,TRUE,"Firm capex";"CEA Group budget months USD",#N/A,TRUE,"Gross profit analysis";"CEA Group budget months USD",#N/A,TRUE,"Cashflow";"CEA Group budget months USD",#N/A,TRUE,"Balance Sheet"}</definedName>
    <definedName name="weatherford" hidden="1">{"CEA Group budget months USD",#N/A,TRUE,"Profit and Loss";"CEA Group budget months USD",#N/A,TRUE,"Firm capex";"CEA Group budget months USD",#N/A,TRUE,"Gross profit analysis";"CEA Group budget months USD",#N/A,TRUE,"Cashflow";"CEA Group budget months USD",#N/A,TRUE,"Balance Sheet"}</definedName>
    <definedName name="WEDQWDQ" localSheetId="0" hidden="1">{"FORNDV",#N/A,FALSE,"Sheet1"}</definedName>
    <definedName name="WEDQWDQ" localSheetId="4" hidden="1">{"FORNDV",#N/A,FALSE,"Sheet1"}</definedName>
    <definedName name="WEDQWDQ" localSheetId="6" hidden="1">{"FORNDV",#N/A,FALSE,"Sheet1"}</definedName>
    <definedName name="WEDQWDQ" localSheetId="5" hidden="1">{"FORNDV",#N/A,FALSE,"Sheet1"}</definedName>
    <definedName name="WEDQWDQ" localSheetId="3" hidden="1">{"FORNDV",#N/A,FALSE,"Sheet1"}</definedName>
    <definedName name="WEDQWDQ" localSheetId="1" hidden="1">{"FORNDV",#N/A,FALSE,"Sheet1"}</definedName>
    <definedName name="WEDQWDQ" hidden="1">{"FORNDV",#N/A,FALSE,"Sheet1"}</definedName>
    <definedName name="weeklydty">#REF!</definedName>
    <definedName name="weeklyspun">#REF!</definedName>
    <definedName name="weeks">[343]week!$H$1:$H$65536</definedName>
    <definedName name="wefg" localSheetId="5">#REF!</definedName>
    <definedName name="wefg" localSheetId="3">#REF!</definedName>
    <definedName name="wefg" localSheetId="1">#REF!</definedName>
    <definedName name="wefg">#REF!</definedName>
    <definedName name="wefgwgf" localSheetId="5">#REF!</definedName>
    <definedName name="wefgwgf" localSheetId="3">#REF!</definedName>
    <definedName name="wefgwgf" localSheetId="1">#REF!</definedName>
    <definedName name="wefgwgf">#REF!</definedName>
    <definedName name="wegnb" localSheetId="0" hidden="1">{"CEA Group budget months USD",#N/A,TRUE,"Profit and Loss";"CEA Group budget months USD",#N/A,TRUE,"Firm capex";"CEA Group budget months USD",#N/A,TRUE,"Gross profit analysis";"CEA Group budget months USD",#N/A,TRUE,"Cashflow";"CEA Group budget months USD",#N/A,TRUE,"Balance Sheet"}</definedName>
    <definedName name="wegnb" localSheetId="4" hidden="1">{"CEA Group budget months USD",#N/A,TRUE,"Profit and Loss";"CEA Group budget months USD",#N/A,TRUE,"Firm capex";"CEA Group budget months USD",#N/A,TRUE,"Gross profit analysis";"CEA Group budget months USD",#N/A,TRUE,"Cashflow";"CEA Group budget months USD",#N/A,TRUE,"Balance Sheet"}</definedName>
    <definedName name="wegnb" localSheetId="6" hidden="1">{"CEA Group budget months USD",#N/A,TRUE,"Profit and Loss";"CEA Group budget months USD",#N/A,TRUE,"Firm capex";"CEA Group budget months USD",#N/A,TRUE,"Gross profit analysis";"CEA Group budget months USD",#N/A,TRUE,"Cashflow";"CEA Group budget months USD",#N/A,TRUE,"Balance Sheet"}</definedName>
    <definedName name="wegnb" localSheetId="5" hidden="1">{"CEA Group budget months USD",#N/A,TRUE,"Profit and Loss";"CEA Group budget months USD",#N/A,TRUE,"Firm capex";"CEA Group budget months USD",#N/A,TRUE,"Gross profit analysis";"CEA Group budget months USD",#N/A,TRUE,"Cashflow";"CEA Group budget months USD",#N/A,TRUE,"Balance Sheet"}</definedName>
    <definedName name="wegnb" localSheetId="3" hidden="1">{"CEA Group budget months USD",#N/A,TRUE,"Profit and Loss";"CEA Group budget months USD",#N/A,TRUE,"Firm capex";"CEA Group budget months USD",#N/A,TRUE,"Gross profit analysis";"CEA Group budget months USD",#N/A,TRUE,"Cashflow";"CEA Group budget months USD",#N/A,TRUE,"Balance Sheet"}</definedName>
    <definedName name="wegnb" localSheetId="1" hidden="1">{"CEA Group budget months USD",#N/A,TRUE,"Profit and Loss";"CEA Group budget months USD",#N/A,TRUE,"Firm capex";"CEA Group budget months USD",#N/A,TRUE,"Gross profit analysis";"CEA Group budget months USD",#N/A,TRUE,"Cashflow";"CEA Group budget months USD",#N/A,TRUE,"Balance Sheet"}</definedName>
    <definedName name="wegnb" hidden="1">{"CEA Group budget months USD",#N/A,TRUE,"Profit and Loss";"CEA Group budget months USD",#N/A,TRUE,"Firm capex";"CEA Group budget months USD",#N/A,TRUE,"Gross profit analysis";"CEA Group budget months USD",#N/A,TRUE,"Cashflow";"CEA Group budget months USD",#N/A,TRUE,"Balance Sheet"}</definedName>
    <definedName name="wer">#N/A</definedName>
    <definedName name="WERFWE">#REF!</definedName>
    <definedName name="WERFWEFWE" hidden="1">#REF!</definedName>
    <definedName name="wesa"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sa"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sa"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sa"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sa"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sa"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sa"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st">#REF!</definedName>
    <definedName name="WEt" localSheetId="0">[372]entitlements!#REF!</definedName>
    <definedName name="WEt" localSheetId="4">[372]entitlements!#REF!</definedName>
    <definedName name="WEt" localSheetId="6">[372]entitlements!#REF!</definedName>
    <definedName name="WEt" localSheetId="5">[373]entitlements!#REF!</definedName>
    <definedName name="WEt" localSheetId="3">[372]entitlements!#REF!</definedName>
    <definedName name="WEt" localSheetId="1">[372]entitlements!#REF!</definedName>
    <definedName name="WEt">[373]entitlements!#REF!</definedName>
    <definedName name="WET2WT" localSheetId="5">#REF!</definedName>
    <definedName name="WET2WT" localSheetId="3">#REF!</definedName>
    <definedName name="WET2WT" localSheetId="1">#REF!</definedName>
    <definedName name="WET2WT">#REF!</definedName>
    <definedName name="wetw" localSheetId="5">#REF!</definedName>
    <definedName name="wetw" localSheetId="3">#REF!</definedName>
    <definedName name="wetw" localSheetId="1">#REF!</definedName>
    <definedName name="wetw">#REF!</definedName>
    <definedName name="wewew"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wew"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wew"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wew"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wew"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wew"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ewew"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gj">#REF!</definedName>
    <definedName name="WGJDFHJ">#REF!</definedName>
    <definedName name="WGO">#REF!</definedName>
    <definedName name="whey">#REF!</definedName>
    <definedName name="WholeScope" localSheetId="5">'[224]Scope of supply'!$C$12:$C$25,'[224]Scope of supply'!$C$28:$C$101,'[224]Scope of supply'!$C$104:$C$125,'[224]Scope of supply'!#REF!,'[224]Scope of supply'!#REF!,'[224]Scope of supply'!$C$143:$C$168,'[224]Scope of supply'!$C$225:$C$264,'[224]Scope of supply'!$C$267:$C$293,'[224]Scope of supply'!$C$302:$C$364</definedName>
    <definedName name="WholeScope" localSheetId="3">'[224]Scope of supply'!$C$12:$C$25,'[224]Scope of supply'!$C$28:$C$101,'[224]Scope of supply'!$C$104:$C$125,'[224]Scope of supply'!#REF!,'[224]Scope of supply'!#REF!,'[224]Scope of supply'!$C$143:$C$168,'[224]Scope of supply'!$C$225:$C$264,'[224]Scope of supply'!$C$267:$C$293,'[224]Scope of supply'!$C$302:$C$364</definedName>
    <definedName name="WholeScope" localSheetId="1">'[224]Scope of supply'!$C$12:$C$25,'[224]Scope of supply'!$C$28:$C$101,'[224]Scope of supply'!$C$104:$C$125,'[224]Scope of supply'!#REF!,'[224]Scope of supply'!#REF!,'[224]Scope of supply'!$C$143:$C$168,'[224]Scope of supply'!$C$225:$C$264,'[224]Scope of supply'!$C$267:$C$293,'[224]Scope of supply'!$C$302:$C$364</definedName>
    <definedName name="WholeScope">'[224]Scope of supply'!$C$12:$C$25,'[224]Scope of supply'!$C$28:$C$101,'[224]Scope of supply'!$C$104:$C$125,'[224]Scope of supply'!#REF!,'[224]Scope of supply'!#REF!,'[224]Scope of supply'!$C$143:$C$168,'[224]Scope of supply'!$C$225:$C$264,'[224]Scope of supply'!$C$267:$C$293,'[224]Scope of supply'!$C$302:$C$364</definedName>
    <definedName name="WIP" localSheetId="5">#REF!</definedName>
    <definedName name="WIP" localSheetId="3">#REF!</definedName>
    <definedName name="WIP" localSheetId="1">#REF!</definedName>
    <definedName name="WIP">#REF!</definedName>
    <definedName name="WIPCOST" localSheetId="0">[298]TOT_COST!#REF!</definedName>
    <definedName name="WIPCOST" localSheetId="4">[298]TOT_COST!#REF!</definedName>
    <definedName name="WIPCOST" localSheetId="6">[298]TOT_COST!#REF!</definedName>
    <definedName name="WIPCOST" localSheetId="5">[299]TOT_COST!#REF!</definedName>
    <definedName name="WIPCOST" localSheetId="3">[298]TOT_COST!#REF!</definedName>
    <definedName name="WIPCOST" localSheetId="1">[298]TOT_COST!#REF!</definedName>
    <definedName name="WIPCOST">[299]TOT_COST!#REF!</definedName>
    <definedName name="withhold" localSheetId="5">#REF!</definedName>
    <definedName name="withhold" localSheetId="3">#REF!</definedName>
    <definedName name="withhold" localSheetId="1">#REF!</definedName>
    <definedName name="withhold">#REF!</definedName>
    <definedName name="WMH" localSheetId="5">#REF!</definedName>
    <definedName name="WMH" localSheetId="3">#REF!</definedName>
    <definedName name="WMH" localSheetId="1">#REF!</definedName>
    <definedName name="WMH">#REF!</definedName>
    <definedName name="WNG" localSheetId="5">#REF!</definedName>
    <definedName name="WNG" localSheetId="3">#REF!</definedName>
    <definedName name="WNG" localSheetId="1">#REF!</definedName>
    <definedName name="WNG">#REF!</definedName>
    <definedName name="Wolly">#REF!</definedName>
    <definedName name="wolly2">#REF!</definedName>
    <definedName name="words" localSheetId="0">[124]!words</definedName>
    <definedName name="words" localSheetId="4">[124]!words</definedName>
    <definedName name="words" localSheetId="6">[124]!words</definedName>
    <definedName name="words" localSheetId="5">[125]!words</definedName>
    <definedName name="words" localSheetId="3">[124]!words</definedName>
    <definedName name="words" localSheetId="1">[124]!words</definedName>
    <definedName name="words">[125]!words</definedName>
    <definedName name="WORKER" localSheetId="4">#REF!</definedName>
    <definedName name="WORKER" localSheetId="5">#REF!</definedName>
    <definedName name="WORKER" localSheetId="3">#REF!</definedName>
    <definedName name="WORKER" localSheetId="1">#REF!</definedName>
    <definedName name="WORKER">#REF!</definedName>
    <definedName name="workexmw_pa" localSheetId="4">#REF!</definedName>
    <definedName name="workexmw_pa" localSheetId="5">#REF!</definedName>
    <definedName name="workexmw_pa" localSheetId="3">#REF!</definedName>
    <definedName name="workexmw_pa" localSheetId="1">#REF!</definedName>
    <definedName name="workexmw_pa">#REF!</definedName>
    <definedName name="WORKING" localSheetId="5">#REF!</definedName>
    <definedName name="WORKING" localSheetId="3">#REF!</definedName>
    <definedName name="WORKING" localSheetId="1">#REF!</definedName>
    <definedName name="WORKING">#REF!</definedName>
    <definedName name="WorkingCostCentre">#REF!</definedName>
    <definedName name="wpc">#REF!</definedName>
    <definedName name="WPN">#REF!</definedName>
    <definedName name="WPS" localSheetId="0">[45]Cockpit!#REF!</definedName>
    <definedName name="WPS" localSheetId="4">[45]Cockpit!#REF!</definedName>
    <definedName name="WPS" localSheetId="6">[45]Cockpit!#REF!</definedName>
    <definedName name="WPS" localSheetId="5">[46]Cockpit!#REF!</definedName>
    <definedName name="WPS" localSheetId="3">[45]Cockpit!#REF!</definedName>
    <definedName name="WPS" localSheetId="1">[45]Cockpit!#REF!</definedName>
    <definedName name="WPS">[46]Cockpit!#REF!</definedName>
    <definedName name="wqdq" hidden="1">'[427]Provident Fund Payment '!$J$7:$L$16</definedName>
    <definedName name="wqe" localSheetId="0"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qe" localSheetId="4"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qe" localSheetId="6"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qe" localSheetId="5"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qe" localSheetId="3"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qe" localSheetId="1"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qe"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QEQWEDQW" localSheetId="0" hidden="1">{"FORNDV",#N/A,FALSE,"Sheet1"}</definedName>
    <definedName name="WQEQWEDQW" localSheetId="4" hidden="1">{"FORNDV",#N/A,FALSE,"Sheet1"}</definedName>
    <definedName name="WQEQWEDQW" localSheetId="6" hidden="1">{"FORNDV",#N/A,FALSE,"Sheet1"}</definedName>
    <definedName name="WQEQWEDQW" localSheetId="5" hidden="1">{"FORNDV",#N/A,FALSE,"Sheet1"}</definedName>
    <definedName name="WQEQWEDQW" localSheetId="3" hidden="1">{"FORNDV",#N/A,FALSE,"Sheet1"}</definedName>
    <definedName name="WQEQWEDQW" localSheetId="1" hidden="1">{"FORNDV",#N/A,FALSE,"Sheet1"}</definedName>
    <definedName name="WQEQWEDQW" hidden="1">{"FORNDV",#N/A,FALSE,"Sheet1"}</definedName>
    <definedName name="wqrhwth" localSheetId="0" hidden="1">{#N/A,#N/A,FALSE,"Income Branch ONLY"}</definedName>
    <definedName name="wqrhwth" localSheetId="4" hidden="1">{#N/A,#N/A,FALSE,"Income Branch ONLY"}</definedName>
    <definedName name="wqrhwth" localSheetId="6" hidden="1">{#N/A,#N/A,FALSE,"Income Branch ONLY"}</definedName>
    <definedName name="wqrhwth" localSheetId="5" hidden="1">{#N/A,#N/A,FALSE,"Income Branch ONLY"}</definedName>
    <definedName name="wqrhwth" localSheetId="3" hidden="1">{#N/A,#N/A,FALSE,"Income Branch ONLY"}</definedName>
    <definedName name="wqrhwth" localSheetId="1" hidden="1">{#N/A,#N/A,FALSE,"Income Branch ONLY"}</definedName>
    <definedName name="wqrhwth" hidden="1">{#N/A,#N/A,FALSE,"Income Branch ONLY"}</definedName>
    <definedName name="wqszwqs">#REF!</definedName>
    <definedName name="wr" localSheetId="0" hidden="1">{#N/A,#N/A,FALSE,"Aging Summary";#N/A,#N/A,FALSE,"Ratio Analysis";#N/A,#N/A,FALSE,"Test 120 Day Accts";#N/A,#N/A,FALSE,"Tickmarks"}</definedName>
    <definedName name="wr" localSheetId="4" hidden="1">{#N/A,#N/A,FALSE,"Aging Summary";#N/A,#N/A,FALSE,"Ratio Analysis";#N/A,#N/A,FALSE,"Test 120 Day Accts";#N/A,#N/A,FALSE,"Tickmarks"}</definedName>
    <definedName name="wr" localSheetId="6" hidden="1">{#N/A,#N/A,FALSE,"Aging Summary";#N/A,#N/A,FALSE,"Ratio Analysis";#N/A,#N/A,FALSE,"Test 120 Day Accts";#N/A,#N/A,FALSE,"Tickmarks"}</definedName>
    <definedName name="wr" localSheetId="5" hidden="1">{#N/A,#N/A,FALSE,"Aging Summary";#N/A,#N/A,FALSE,"Ratio Analysis";#N/A,#N/A,FALSE,"Test 120 Day Accts";#N/A,#N/A,FALSE,"Tickmarks"}</definedName>
    <definedName name="wr" localSheetId="3" hidden="1">{#N/A,#N/A,FALSE,"Aging Summary";#N/A,#N/A,FALSE,"Ratio Analysis";#N/A,#N/A,FALSE,"Test 120 Day Accts";#N/A,#N/A,FALSE,"Tickmarks"}</definedName>
    <definedName name="wr" localSheetId="1" hidden="1">{#N/A,#N/A,FALSE,"Aging Summary";#N/A,#N/A,FALSE,"Ratio Analysis";#N/A,#N/A,FALSE,"Test 120 Day Accts";#N/A,#N/A,FALSE,"Tickmarks"}</definedName>
    <definedName name="wr" hidden="1">{#N/A,#N/A,FALSE,"Aging Summary";#N/A,#N/A,FALSE,"Ratio Analysis";#N/A,#N/A,FALSE,"Test 120 Day Accts";#N/A,#N/A,FALSE,"Tickmarks"}</definedName>
    <definedName name="wrie" localSheetId="0" hidden="1">{#N/A,#N/A,FALSE,"AUDIT-MWOS"}</definedName>
    <definedName name="wrie" localSheetId="4" hidden="1">{#N/A,#N/A,FALSE,"AUDIT-MWOS"}</definedName>
    <definedName name="wrie" localSheetId="6" hidden="1">{#N/A,#N/A,FALSE,"AUDIT-MWOS"}</definedName>
    <definedName name="wrie" localSheetId="5" hidden="1">{#N/A,#N/A,FALSE,"AUDIT-MWOS"}</definedName>
    <definedName name="wrie" localSheetId="3" hidden="1">{#N/A,#N/A,FALSE,"AUDIT-MWOS"}</definedName>
    <definedName name="wrie" localSheetId="1" hidden="1">{#N/A,#N/A,FALSE,"AUDIT-MWOS"}</definedName>
    <definedName name="wrie" hidden="1">{#N/A,#N/A,FALSE,"AUDIT-MWOS"}</definedName>
    <definedName name="WriteTo">#REF!</definedName>
    <definedName name="wrn.2." localSheetId="0" hidden="1">{#N/A,#N/A,TRUE,"Sheet1"}</definedName>
    <definedName name="wrn.2." localSheetId="4" hidden="1">{#N/A,#N/A,TRUE,"Sheet1"}</definedName>
    <definedName name="wrn.2." localSheetId="6" hidden="1">{#N/A,#N/A,TRUE,"Sheet1"}</definedName>
    <definedName name="wrn.2." localSheetId="5" hidden="1">{#N/A,#N/A,TRUE,"Sheet1"}</definedName>
    <definedName name="wrn.2." localSheetId="3" hidden="1">{#N/A,#N/A,TRUE,"Sheet1"}</definedName>
    <definedName name="wrn.2." localSheetId="1" hidden="1">{#N/A,#N/A,TRUE,"Sheet1"}</definedName>
    <definedName name="wrn.2." hidden="1">{#N/A,#N/A,TRUE,"Sheet1"}</definedName>
    <definedName name="wrn.a." localSheetId="0" hidden="1">{#N/A,#N/A,FALSE,"Sheet1"}</definedName>
    <definedName name="wrn.a." localSheetId="4" hidden="1">{#N/A,#N/A,FALSE,"Sheet1"}</definedName>
    <definedName name="wrn.a." localSheetId="6" hidden="1">{#N/A,#N/A,FALSE,"Sheet1"}</definedName>
    <definedName name="wrn.a." localSheetId="5" hidden="1">{#N/A,#N/A,FALSE,"Sheet1"}</definedName>
    <definedName name="wrn.a." localSheetId="3" hidden="1">{#N/A,#N/A,FALSE,"Sheet1"}</definedName>
    <definedName name="wrn.a." localSheetId="1" hidden="1">{#N/A,#N/A,FALSE,"Sheet1"}</definedName>
    <definedName name="wrn.a." hidden="1">{#N/A,#N/A,FALSE,"Sheet1"}</definedName>
    <definedName name="wrn.AA." localSheetId="0" hidden="1">{#N/A,#N/A,FALSE,"PMTABB";#N/A,#N/A,FALSE,"PMTABB"}</definedName>
    <definedName name="wrn.AA." localSheetId="4" hidden="1">{#N/A,#N/A,FALSE,"PMTABB";#N/A,#N/A,FALSE,"PMTABB"}</definedName>
    <definedName name="wrn.AA." localSheetId="6" hidden="1">{#N/A,#N/A,FALSE,"PMTABB";#N/A,#N/A,FALSE,"PMTABB"}</definedName>
    <definedName name="wrn.AA." localSheetId="5" hidden="1">{#N/A,#N/A,FALSE,"PMTABB";#N/A,#N/A,FALSE,"PMTABB"}</definedName>
    <definedName name="wrn.AA." localSheetId="3" hidden="1">{#N/A,#N/A,FALSE,"PMTABB";#N/A,#N/A,FALSE,"PMTABB"}</definedName>
    <definedName name="wrn.AA." localSheetId="1" hidden="1">{#N/A,#N/A,FALSE,"PMTABB";#N/A,#N/A,FALSE,"PMTABB"}</definedName>
    <definedName name="wrn.AA." hidden="1">{#N/A,#N/A,FALSE,"PMTABB";#N/A,#N/A,FALSE,"PMTABB"}</definedName>
    <definedName name="wrn.ADVANCE._.BG._.SOC." localSheetId="0" hidden="1">{"SOC ADV BG EXT",#N/A,FALSE,"ADVANCEBG-EXT.D"}</definedName>
    <definedName name="wrn.ADVANCE._.BG._.SOC." localSheetId="4" hidden="1">{"SOC ADV BG EXT",#N/A,FALSE,"ADVANCEBG-EXT.D"}</definedName>
    <definedName name="wrn.ADVANCE._.BG._.SOC." localSheetId="6" hidden="1">{"SOC ADV BG EXT",#N/A,FALSE,"ADVANCEBG-EXT.D"}</definedName>
    <definedName name="wrn.ADVANCE._.BG._.SOC." localSheetId="5" hidden="1">{"SOC ADV BG EXT",#N/A,FALSE,"ADVANCEBG-EXT.D"}</definedName>
    <definedName name="wrn.ADVANCE._.BG._.SOC." localSheetId="3" hidden="1">{"SOC ADV BG EXT",#N/A,FALSE,"ADVANCEBG-EXT.D"}</definedName>
    <definedName name="wrn.ADVANCE._.BG._.SOC." localSheetId="1" hidden="1">{"SOC ADV BG EXT",#N/A,FALSE,"ADVANCEBG-EXT.D"}</definedName>
    <definedName name="wrn.ADVANCE._.BG._.SOC." hidden="1">{"SOC ADV BG EXT",#N/A,FALSE,"ADVANCEBG-EXT.D"}</definedName>
    <definedName name="wrn.ADVANCE._.BG.HSBC." localSheetId="0" hidden="1">{"HSBC ADV BG EXT",#N/A,FALSE,"ADVANCEBG-EXT.D"}</definedName>
    <definedName name="wrn.ADVANCE._.BG.HSBC." localSheetId="4" hidden="1">{"HSBC ADV BG EXT",#N/A,FALSE,"ADVANCEBG-EXT.D"}</definedName>
    <definedName name="wrn.ADVANCE._.BG.HSBC." localSheetId="6" hidden="1">{"HSBC ADV BG EXT",#N/A,FALSE,"ADVANCEBG-EXT.D"}</definedName>
    <definedName name="wrn.ADVANCE._.BG.HSBC." localSheetId="5" hidden="1">{"HSBC ADV BG EXT",#N/A,FALSE,"ADVANCEBG-EXT.D"}</definedName>
    <definedName name="wrn.ADVANCE._.BG.HSBC." localSheetId="3" hidden="1">{"HSBC ADV BG EXT",#N/A,FALSE,"ADVANCEBG-EXT.D"}</definedName>
    <definedName name="wrn.ADVANCE._.BG.HSBC." localSheetId="1" hidden="1">{"HSBC ADV BG EXT",#N/A,FALSE,"ADVANCEBG-EXT.D"}</definedName>
    <definedName name="wrn.ADVANCE._.BG.HSBC." hidden="1">{"HSBC ADV BG EXT",#N/A,FALSE,"ADVANCEBG-EXT.D"}</definedName>
    <definedName name="wrn.ADVANCE._.BG.SCB." localSheetId="0" hidden="1">{"SCB BG EXT",#N/A,FALSE,"ADVANCEBG-EXT.D"}</definedName>
    <definedName name="wrn.ADVANCE._.BG.SCB." localSheetId="4" hidden="1">{"SCB BG EXT",#N/A,FALSE,"ADVANCEBG-EXT.D"}</definedName>
    <definedName name="wrn.ADVANCE._.BG.SCB." localSheetId="6" hidden="1">{"SCB BG EXT",#N/A,FALSE,"ADVANCEBG-EXT.D"}</definedName>
    <definedName name="wrn.ADVANCE._.BG.SCB." localSheetId="5" hidden="1">{"SCB BG EXT",#N/A,FALSE,"ADVANCEBG-EXT.D"}</definedName>
    <definedName name="wrn.ADVANCE._.BG.SCB." localSheetId="3" hidden="1">{"SCB BG EXT",#N/A,FALSE,"ADVANCEBG-EXT.D"}</definedName>
    <definedName name="wrn.ADVANCE._.BG.SCB." localSheetId="1" hidden="1">{"SCB BG EXT",#N/A,FALSE,"ADVANCEBG-EXT.D"}</definedName>
    <definedName name="wrn.ADVANCE._.BG.SCB." hidden="1">{"SCB BG EXT",#N/A,FALSE,"ADVANCEBG-EXT.D"}</definedName>
    <definedName name="wrn.Aging._.and._.Trend._.Analysis." localSheetId="0"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6"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localSheetId="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0"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 localSheetId="4"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 localSheetId="6"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 localSheetId="5"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 localSheetId="3"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 localSheetId="1"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 hidden="1">{#N/A,#N/A,TRUE,"Introduction";#N/A,#N/A,TRUE,"Operating Statistics";#N/A,#N/A,TRUE,"Capex &amp; Depreciation";#N/A,#N/A,TRUE,"Equity";#N/A,#N/A,TRUE,"Debt";#N/A,#N/A,TRUE,"Debt (2)";#N/A,#N/A,TRUE,"Financials";#N/A,#N/A,TRUE,"Market Info";#N/A,#N/A,TRUE,"Company Card";#N/A,#N/A,TRUE,"One Pager";#N/A,#N/A,TRUE,"First Page";#N/A,#N/A,TRUE,"Technical";#N/A,#N/A,TRUE,"Range Names"}</definedName>
    <definedName name="wrn.All._.Reports." localSheetId="0"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wrn.All._.Reports." localSheetId="4"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wrn.All._.Reports." localSheetId="6"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wrn.All._.Reports." localSheetId="5"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wrn.All._.Reports." localSheetId="3"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wrn.All._.Reports." localSheetId="1"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wrn.All._.Reports." hidden="1">{#N/A,#N/A,FALSE,"Balance Sheet";#N/A,#N/A,FALSE,"Profit &amp; Loss ";#N/A,#N/A,FALSE,"Schedule-1";#N/A,#N/A,FALSE,"Schedule-2";#N/A,#N/A,FALSE,"Schedule-3";#N/A,#N/A,FALSE,"Schedule-4 ";#N/A,#N/A,FALSE,"Schedule-5";#N/A,#N/A,FALSE,"Schedule-6,7,8,9";#N/A,#N/A,FALSE,"Schedule-10,11";#N/A,#N/A,FALSE,"Schedule-12,13,14,15";#N/A,#N/A,FALSE,"Scdedule-16";#N/A,#N/A,FALSE,"Schedule-17 ";#N/A,#N/A,FALSE,"Note-9"}</definedName>
    <definedName name="wrn.All_Subscribe_Projects." localSheetId="0" hidden="1">{#N/A,#N/A,FALSE,"SUBSCRIBE";#N/A,#N/A,FALSE,"BARIMP";#N/A,#N/A,FALSE,"MTCIMP";#N/A,#N/A,FALSE,"MTCIMP1";#N/A,#N/A,FALSE,"RCTIMP";#N/A,#N/A,FALSE,"RCTSTUDY";#N/A,#N/A,FALSE,"SUBS2000";#N/A,#N/A,FALSE,"VUAIMP"}</definedName>
    <definedName name="wrn.All_Subscribe_Projects." localSheetId="4" hidden="1">{#N/A,#N/A,FALSE,"SUBSCRIBE";#N/A,#N/A,FALSE,"BARIMP";#N/A,#N/A,FALSE,"MTCIMP";#N/A,#N/A,FALSE,"MTCIMP1";#N/A,#N/A,FALSE,"RCTIMP";#N/A,#N/A,FALSE,"RCTSTUDY";#N/A,#N/A,FALSE,"SUBS2000";#N/A,#N/A,FALSE,"VUAIMP"}</definedName>
    <definedName name="wrn.All_Subscribe_Projects." localSheetId="6" hidden="1">{#N/A,#N/A,FALSE,"SUBSCRIBE";#N/A,#N/A,FALSE,"BARIMP";#N/A,#N/A,FALSE,"MTCIMP";#N/A,#N/A,FALSE,"MTCIMP1";#N/A,#N/A,FALSE,"RCTIMP";#N/A,#N/A,FALSE,"RCTSTUDY";#N/A,#N/A,FALSE,"SUBS2000";#N/A,#N/A,FALSE,"VUAIMP"}</definedName>
    <definedName name="wrn.All_Subscribe_Projects." localSheetId="5" hidden="1">{#N/A,#N/A,FALSE,"SUBSCRIBE";#N/A,#N/A,FALSE,"BARIMP";#N/A,#N/A,FALSE,"MTCIMP";#N/A,#N/A,FALSE,"MTCIMP1";#N/A,#N/A,FALSE,"RCTIMP";#N/A,#N/A,FALSE,"RCTSTUDY";#N/A,#N/A,FALSE,"SUBS2000";#N/A,#N/A,FALSE,"VUAIMP"}</definedName>
    <definedName name="wrn.All_Subscribe_Projects." localSheetId="3" hidden="1">{#N/A,#N/A,FALSE,"SUBSCRIBE";#N/A,#N/A,FALSE,"BARIMP";#N/A,#N/A,FALSE,"MTCIMP";#N/A,#N/A,FALSE,"MTCIMP1";#N/A,#N/A,FALSE,"RCTIMP";#N/A,#N/A,FALSE,"RCTSTUDY";#N/A,#N/A,FALSE,"SUBS2000";#N/A,#N/A,FALSE,"VUAIMP"}</definedName>
    <definedName name="wrn.All_Subscribe_Projects." localSheetId="1" hidden="1">{#N/A,#N/A,FALSE,"SUBSCRIBE";#N/A,#N/A,FALSE,"BARIMP";#N/A,#N/A,FALSE,"MTCIMP";#N/A,#N/A,FALSE,"MTCIMP1";#N/A,#N/A,FALSE,"RCTIMP";#N/A,#N/A,FALSE,"RCTSTUDY";#N/A,#N/A,FALSE,"SUBS2000";#N/A,#N/A,FALSE,"VUAIMP"}</definedName>
    <definedName name="wrn.All_Subscribe_Projects." hidden="1">{#N/A,#N/A,FALSE,"SUBSCRIBE";#N/A,#N/A,FALSE,"BARIMP";#N/A,#N/A,FALSE,"MTCIMP";#N/A,#N/A,FALSE,"MTCIMP1";#N/A,#N/A,FALSE,"RCTIMP";#N/A,#N/A,FALSE,"RCTSTUDY";#N/A,#N/A,FALSE,"SUBS2000";#N/A,#N/A,FALSE,"VUAIMP"}</definedName>
    <definedName name="wrn.Assumptions." localSheetId="0"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Assumptions." localSheetId="4"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Assumptions." localSheetId="6"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Assumptions." localSheetId="5"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Assumptions." localSheetId="3"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Assumptions." localSheetId="1"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Assumptions."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B.SHEET." localSheetId="0" hidden="1">{#N/A,#N/A,FALSE,"COMICRO";#N/A,#N/A,FALSE,"BALSCH";#N/A,#N/A,FALSE,"GLASS";#N/A,#N/A,FALSE,"DEPRE";#N/A,#N/A,FALSE,"A&amp;MCUR";#N/A,#N/A,FALSE,"AGEANAlysis";#N/A,#N/A,FALSE,"CHECKS";#N/A,#N/A,FALSE,"CHECKS"}</definedName>
    <definedName name="wrn.B.SHEET." localSheetId="4" hidden="1">{#N/A,#N/A,FALSE,"COMICRO";#N/A,#N/A,FALSE,"BALSCH";#N/A,#N/A,FALSE,"GLASS";#N/A,#N/A,FALSE,"DEPRE";#N/A,#N/A,FALSE,"A&amp;MCUR";#N/A,#N/A,FALSE,"AGEANAlysis";#N/A,#N/A,FALSE,"CHECKS";#N/A,#N/A,FALSE,"CHECKS"}</definedName>
    <definedName name="wrn.B.SHEET." localSheetId="6" hidden="1">{#N/A,#N/A,FALSE,"COMICRO";#N/A,#N/A,FALSE,"BALSCH";#N/A,#N/A,FALSE,"GLASS";#N/A,#N/A,FALSE,"DEPRE";#N/A,#N/A,FALSE,"A&amp;MCUR";#N/A,#N/A,FALSE,"AGEANAlysis";#N/A,#N/A,FALSE,"CHECKS";#N/A,#N/A,FALSE,"CHECKS"}</definedName>
    <definedName name="wrn.B.SHEET." localSheetId="5" hidden="1">{#N/A,#N/A,FALSE,"COMICRO";#N/A,#N/A,FALSE,"BALSCH";#N/A,#N/A,FALSE,"GLASS";#N/A,#N/A,FALSE,"DEPRE";#N/A,#N/A,FALSE,"A&amp;MCUR";#N/A,#N/A,FALSE,"AGEANAlysis";#N/A,#N/A,FALSE,"CHECKS";#N/A,#N/A,FALSE,"CHECKS"}</definedName>
    <definedName name="wrn.B.SHEET." localSheetId="3" hidden="1">{#N/A,#N/A,FALSE,"COMICRO";#N/A,#N/A,FALSE,"BALSCH";#N/A,#N/A,FALSE,"GLASS";#N/A,#N/A,FALSE,"DEPRE";#N/A,#N/A,FALSE,"A&amp;MCUR";#N/A,#N/A,FALSE,"AGEANAlysis";#N/A,#N/A,FALSE,"CHECKS";#N/A,#N/A,FALSE,"CHECKS"}</definedName>
    <definedName name="wrn.B.SHEET." localSheetId="1" hidden="1">{#N/A,#N/A,FALSE,"COMICRO";#N/A,#N/A,FALSE,"BALSCH";#N/A,#N/A,FALSE,"GLASS";#N/A,#N/A,FALSE,"DEPRE";#N/A,#N/A,FALSE,"A&amp;MCUR";#N/A,#N/A,FALSE,"AGEANAlysis";#N/A,#N/A,FALSE,"CHECKS";#N/A,#N/A,FALSE,"CHECKS"}</definedName>
    <definedName name="wrn.B.SHEET." hidden="1">{#N/A,#N/A,FALSE,"COMICRO";#N/A,#N/A,FALSE,"BALSCH";#N/A,#N/A,FALSE,"GLASS";#N/A,#N/A,FALSE,"DEPRE";#N/A,#N/A,FALSE,"A&amp;MCUR";#N/A,#N/A,FALSE,"AGEANAlysis";#N/A,#N/A,FALSE,"CHECKS";#N/A,#N/A,FALSE,"CHECKS"}</definedName>
    <definedName name="wrn.Balance._.Sheet." localSheetId="0" hidden="1">{#N/A,#N/A,FALSE,"Balance Sheet";#N/A,#N/A,FALSE,"P&amp;L Account";#N/A,#N/A,FALSE,"sch1,2,3,4";#N/A,#N/A,FALSE,"Sch 5";#N/A,#N/A,FALSE,"sch 6";#N/A,#N/A,FALSE,"sch 7";#N/A,#N/A,FALSE,"Sch 8,9, 10";#N/A,#N/A,FALSE,"sch11, 12"}</definedName>
    <definedName name="wrn.Balance._.Sheet." localSheetId="4" hidden="1">{#N/A,#N/A,FALSE,"Balance Sheet";#N/A,#N/A,FALSE,"P&amp;L Account";#N/A,#N/A,FALSE,"sch1,2,3,4";#N/A,#N/A,FALSE,"Sch 5";#N/A,#N/A,FALSE,"sch 6";#N/A,#N/A,FALSE,"sch 7";#N/A,#N/A,FALSE,"Sch 8,9, 10";#N/A,#N/A,FALSE,"sch11, 12"}</definedName>
    <definedName name="wrn.Balance._.Sheet." localSheetId="6" hidden="1">{#N/A,#N/A,FALSE,"Balance Sheet";#N/A,#N/A,FALSE,"P&amp;L Account";#N/A,#N/A,FALSE,"sch1,2,3,4";#N/A,#N/A,FALSE,"Sch 5";#N/A,#N/A,FALSE,"sch 6";#N/A,#N/A,FALSE,"sch 7";#N/A,#N/A,FALSE,"Sch 8,9, 10";#N/A,#N/A,FALSE,"sch11, 12"}</definedName>
    <definedName name="wrn.Balance._.Sheet." localSheetId="5" hidden="1">{#N/A,#N/A,FALSE,"Balance Sheet";#N/A,#N/A,FALSE,"P&amp;L Account";#N/A,#N/A,FALSE,"sch1,2,3,4";#N/A,#N/A,FALSE,"Sch 5";#N/A,#N/A,FALSE,"sch 6";#N/A,#N/A,FALSE,"sch 7";#N/A,#N/A,FALSE,"Sch 8,9, 10";#N/A,#N/A,FALSE,"sch11, 12"}</definedName>
    <definedName name="wrn.Balance._.Sheet." localSheetId="3" hidden="1">{#N/A,#N/A,FALSE,"Balance Sheet";#N/A,#N/A,FALSE,"P&amp;L Account";#N/A,#N/A,FALSE,"sch1,2,3,4";#N/A,#N/A,FALSE,"Sch 5";#N/A,#N/A,FALSE,"sch 6";#N/A,#N/A,FALSE,"sch 7";#N/A,#N/A,FALSE,"Sch 8,9, 10";#N/A,#N/A,FALSE,"sch11, 12"}</definedName>
    <definedName name="wrn.Balance._.Sheet." localSheetId="1" hidden="1">{#N/A,#N/A,FALSE,"Balance Sheet";#N/A,#N/A,FALSE,"P&amp;L Account";#N/A,#N/A,FALSE,"sch1,2,3,4";#N/A,#N/A,FALSE,"Sch 5";#N/A,#N/A,FALSE,"sch 6";#N/A,#N/A,FALSE,"sch 7";#N/A,#N/A,FALSE,"Sch 8,9, 10";#N/A,#N/A,FALSE,"sch11, 12"}</definedName>
    <definedName name="wrn.Balance._.Sheet." hidden="1">{#N/A,#N/A,FALSE,"Balance Sheet";#N/A,#N/A,FALSE,"P&amp;L Account";#N/A,#N/A,FALSE,"sch1,2,3,4";#N/A,#N/A,FALSE,"Sch 5";#N/A,#N/A,FALSE,"sch 6";#N/A,#N/A,FALSE,"sch 7";#N/A,#N/A,FALSE,"Sch 8,9, 10";#N/A,#N/A,FALSE,"sch11, 12"}</definedName>
    <definedName name="wrn.Belgium_Total." localSheetId="0" hidden="1">{"Belgium_Total",#N/A,FALSE,"Belg Wksheet"}</definedName>
    <definedName name="wrn.Belgium_Total." localSheetId="4" hidden="1">{"Belgium_Total",#N/A,FALSE,"Belg Wksheet"}</definedName>
    <definedName name="wrn.Belgium_Total." localSheetId="6" hidden="1">{"Belgium_Total",#N/A,FALSE,"Belg Wksheet"}</definedName>
    <definedName name="wrn.Belgium_Total." localSheetId="5" hidden="1">{"Belgium_Total",#N/A,FALSE,"Belg Wksheet"}</definedName>
    <definedName name="wrn.Belgium_Total." localSheetId="3" hidden="1">{"Belgium_Total",#N/A,FALSE,"Belg Wksheet"}</definedName>
    <definedName name="wrn.Belgium_Total." localSheetId="1" hidden="1">{"Belgium_Total",#N/A,FALSE,"Belg Wksheet"}</definedName>
    <definedName name="wrn.Belgium_Total." hidden="1">{"Belgium_Total",#N/A,FALSE,"Belg Wksheet"}</definedName>
    <definedName name="wrn.BelgSummary." localSheetId="0" hidden="1">{"BelgSummary",#N/A,FALSE,"Belg Summary"}</definedName>
    <definedName name="wrn.BelgSummary." localSheetId="4" hidden="1">{"BelgSummary",#N/A,FALSE,"Belg Summary"}</definedName>
    <definedName name="wrn.BelgSummary." localSheetId="6" hidden="1">{"BelgSummary",#N/A,FALSE,"Belg Summary"}</definedName>
    <definedName name="wrn.BelgSummary." localSheetId="5" hidden="1">{"BelgSummary",#N/A,FALSE,"Belg Summary"}</definedName>
    <definedName name="wrn.BelgSummary." localSheetId="3" hidden="1">{"BelgSummary",#N/A,FALSE,"Belg Summary"}</definedName>
    <definedName name="wrn.BelgSummary." localSheetId="1" hidden="1">{"BelgSummary",#N/A,FALSE,"Belg Summary"}</definedName>
    <definedName name="wrn.BelgSummary." hidden="1">{"BelgSummary",#N/A,FALSE,"Belg Summary"}</definedName>
    <definedName name="wrn.Brief." localSheetId="0" hidden="1">{#N/A,#N/A,TRUE,"Summary";#N/A,#N/A,TRUE,"Balance Sheet";#N/A,#N/A,TRUE,"P &amp; L";#N/A,#N/A,TRUE,"Fixed Assets";#N/A,#N/A,TRUE,"Cash Flows"}</definedName>
    <definedName name="wrn.Brief." localSheetId="4" hidden="1">{#N/A,#N/A,TRUE,"Summary";#N/A,#N/A,TRUE,"Balance Sheet";#N/A,#N/A,TRUE,"P &amp; L";#N/A,#N/A,TRUE,"Fixed Assets";#N/A,#N/A,TRUE,"Cash Flows"}</definedName>
    <definedName name="wrn.Brief." localSheetId="6" hidden="1">{#N/A,#N/A,TRUE,"Summary";#N/A,#N/A,TRUE,"Balance Sheet";#N/A,#N/A,TRUE,"P &amp; L";#N/A,#N/A,TRUE,"Fixed Assets";#N/A,#N/A,TRUE,"Cash Flows"}</definedName>
    <definedName name="wrn.Brief." localSheetId="5" hidden="1">{#N/A,#N/A,TRUE,"Summary";#N/A,#N/A,TRUE,"Balance Sheet";#N/A,#N/A,TRUE,"P &amp; L";#N/A,#N/A,TRUE,"Fixed Assets";#N/A,#N/A,TRUE,"Cash Flows"}</definedName>
    <definedName name="wrn.Brief." localSheetId="3" hidden="1">{#N/A,#N/A,TRUE,"Summary";#N/A,#N/A,TRUE,"Balance Sheet";#N/A,#N/A,TRUE,"P &amp; L";#N/A,#N/A,TRUE,"Fixed Assets";#N/A,#N/A,TRUE,"Cash Flows"}</definedName>
    <definedName name="wrn.Brief." localSheetId="1" hidden="1">{#N/A,#N/A,TRUE,"Summary";#N/A,#N/A,TRUE,"Balance Sheet";#N/A,#N/A,TRUE,"P &amp; L";#N/A,#N/A,TRUE,"Fixed Assets";#N/A,#N/A,TRUE,"Cash Flows"}</definedName>
    <definedName name="wrn.Brief." hidden="1">{#N/A,#N/A,TRUE,"Summary";#N/A,#N/A,TRUE,"Balance Sheet";#N/A,#N/A,TRUE,"P &amp; L";#N/A,#N/A,TRUE,"Fixed Assets";#N/A,#N/A,TRUE,"Cash Flows"}</definedName>
    <definedName name="wrn.budget." localSheetId="0"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wrn.budget." localSheetId="4"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wrn.budget." localSheetId="6"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wrn.budget." localSheetId="5"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wrn.budget." localSheetId="3"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wrn.budget." localSheetId="1"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wrn.budget." hidden="1">{"assumptions",#N/A,FALSE,"HC-TOTAL";"misc. - standards",#N/A,FALSE,"HC-TOTAL";"misc - total",#N/A,FALSE,"HC-TOTAL";"R&amp;M - STANDARDS",#N/A,FALSE,"HC-TOTAL";"R&amp;M - TOTAL",#N/A,FALSE,"I.T. COSTS";"IT COSTS - STD.",#N/A,FALSE,"HC-TOTAL";"IT COSTS - TOTAL",#N/A,FALSE,"HC-TOTAL";"SPACE COSTS - STD.",#N/A,FALSE,"HC-TOTAL";"SPACE COSTS - TOTAL",#N/A,FALSE,"HC-TOTAL";"RENT",#N/A,FALSE,"HC-TOTAL";"COST SHEET",#N/A,FALSE,"HC-TOTAL";"COMM. LINKS",#N/A,FALSE,"HC-TOTAL";"ADVERTISEMENT",#N/A,FALSE,"HC-TOTAL";"business support head count",#N/A,FALSE,"HC-TOTAL";"capacity",#N/A,FALSE,"HC-TOTAL";"capacity",#N/A,FALSE,"HC-TOTAL"}</definedName>
    <definedName name="wrn.Budget2000." localSheetId="0" hidden="1">{#N/A,#N/A,FALSE,"Title";#N/A,#N/A,FALSE,"Corp b sheet";#N/A,#N/A,FALSE,"MODIFIED Pl";#N/A,#N/A,FALSE,"Balance Sheet";#N/A,#N/A,FALSE,"Profit and Loss";#N/A,#N/A,FALSE,"Supplement info";#N/A,#N/A,FALSE,"Cashflow";#N/A,#N/A,FALSE,"Asspc Co - Inv Schedule";#N/A,#N/A,FALSE,"kpi"}</definedName>
    <definedName name="wrn.Budget2000." localSheetId="4" hidden="1">{#N/A,#N/A,FALSE,"Title";#N/A,#N/A,FALSE,"Corp b sheet";#N/A,#N/A,FALSE,"MODIFIED Pl";#N/A,#N/A,FALSE,"Balance Sheet";#N/A,#N/A,FALSE,"Profit and Loss";#N/A,#N/A,FALSE,"Supplement info";#N/A,#N/A,FALSE,"Cashflow";#N/A,#N/A,FALSE,"Asspc Co - Inv Schedule";#N/A,#N/A,FALSE,"kpi"}</definedName>
    <definedName name="wrn.Budget2000." localSheetId="6" hidden="1">{#N/A,#N/A,FALSE,"Title";#N/A,#N/A,FALSE,"Corp b sheet";#N/A,#N/A,FALSE,"MODIFIED Pl";#N/A,#N/A,FALSE,"Balance Sheet";#N/A,#N/A,FALSE,"Profit and Loss";#N/A,#N/A,FALSE,"Supplement info";#N/A,#N/A,FALSE,"Cashflow";#N/A,#N/A,FALSE,"Asspc Co - Inv Schedule";#N/A,#N/A,FALSE,"kpi"}</definedName>
    <definedName name="wrn.Budget2000." localSheetId="5" hidden="1">{#N/A,#N/A,FALSE,"Title";#N/A,#N/A,FALSE,"Corp b sheet";#N/A,#N/A,FALSE,"MODIFIED Pl";#N/A,#N/A,FALSE,"Balance Sheet";#N/A,#N/A,FALSE,"Profit and Loss";#N/A,#N/A,FALSE,"Supplement info";#N/A,#N/A,FALSE,"Cashflow";#N/A,#N/A,FALSE,"Asspc Co - Inv Schedule";#N/A,#N/A,FALSE,"kpi"}</definedName>
    <definedName name="wrn.Budget2000." localSheetId="3" hidden="1">{#N/A,#N/A,FALSE,"Title";#N/A,#N/A,FALSE,"Corp b sheet";#N/A,#N/A,FALSE,"MODIFIED Pl";#N/A,#N/A,FALSE,"Balance Sheet";#N/A,#N/A,FALSE,"Profit and Loss";#N/A,#N/A,FALSE,"Supplement info";#N/A,#N/A,FALSE,"Cashflow";#N/A,#N/A,FALSE,"Asspc Co - Inv Schedule";#N/A,#N/A,FALSE,"kpi"}</definedName>
    <definedName name="wrn.Budget2000." localSheetId="1" hidden="1">{#N/A,#N/A,FALSE,"Title";#N/A,#N/A,FALSE,"Corp b sheet";#N/A,#N/A,FALSE,"MODIFIED Pl";#N/A,#N/A,FALSE,"Balance Sheet";#N/A,#N/A,FALSE,"Profit and Loss";#N/A,#N/A,FALSE,"Supplement info";#N/A,#N/A,FALSE,"Cashflow";#N/A,#N/A,FALSE,"Asspc Co - Inv Schedule";#N/A,#N/A,FALSE,"kpi"}</definedName>
    <definedName name="wrn.Budget2000." hidden="1">{#N/A,#N/A,FALSE,"Title";#N/A,#N/A,FALSE,"Corp b sheet";#N/A,#N/A,FALSE,"MODIFIED Pl";#N/A,#N/A,FALSE,"Balance Sheet";#N/A,#N/A,FALSE,"Profit and Loss";#N/A,#N/A,FALSE,"Supplement info";#N/A,#N/A,FALSE,"Cashflow";#N/A,#N/A,FALSE,"Asspc Co - Inv Schedule";#N/A,#N/A,FALSE,"kpi"}</definedName>
    <definedName name="wrn.CALL._.SUCCESS._.RATE." localSheetId="0" hidden="1">{#N/A,#N/A,TRUE,"TOTALS";#N/A,#N/A,TRUE,"ROUTES"}</definedName>
    <definedName name="wrn.CALL._.SUCCESS._.RATE." localSheetId="4" hidden="1">{#N/A,#N/A,TRUE,"TOTALS";#N/A,#N/A,TRUE,"ROUTES"}</definedName>
    <definedName name="wrn.CALL._.SUCCESS._.RATE." localSheetId="6" hidden="1">{#N/A,#N/A,TRUE,"TOTALS";#N/A,#N/A,TRUE,"ROUTES"}</definedName>
    <definedName name="wrn.CALL._.SUCCESS._.RATE." localSheetId="5" hidden="1">{#N/A,#N/A,TRUE,"TOTALS";#N/A,#N/A,TRUE,"ROUTES"}</definedName>
    <definedName name="wrn.CALL._.SUCCESS._.RATE." localSheetId="3" hidden="1">{#N/A,#N/A,TRUE,"TOTALS";#N/A,#N/A,TRUE,"ROUTES"}</definedName>
    <definedName name="wrn.CALL._.SUCCESS._.RATE." localSheetId="1" hidden="1">{#N/A,#N/A,TRUE,"TOTALS";#N/A,#N/A,TRUE,"ROUTES"}</definedName>
    <definedName name="wrn.CALL._.SUCCESS._.RATE." hidden="1">{#N/A,#N/A,TRUE,"TOTALS";#N/A,#N/A,TRUE,"ROUTES"}</definedName>
    <definedName name="wrn.Capex._.Summary." localSheetId="0"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pex._.Summary." localSheetId="4"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pex._.Summary." localSheetId="6"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pex._.Summary." localSheetId="5"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pex._.Summary." localSheetId="3"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pex._.Summary." localSheetId="1"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pex._.Summary."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rn.Carter." localSheetId="0" hidden="1">{#N/A,#N/A,FALSE,"Highlights";#N/A,#N/A,FALSE,"Income";#N/A,#N/A,FALSE,"Revenue";#N/A,#N/A,FALSE,"Expenses";#N/A,#N/A,FALSE,"Provisions";#N/A,#N/A,FALSE,"Income % of Revenue";#N/A,#N/A,FALSE,"Comp % of Revenue";#N/A,#N/A,FALSE,"DBNA ROE";#N/A,#N/A,FALSE,"ROE by Product"}</definedName>
    <definedName name="wrn.Carter." localSheetId="4" hidden="1">{#N/A,#N/A,FALSE,"Highlights";#N/A,#N/A,FALSE,"Income";#N/A,#N/A,FALSE,"Revenue";#N/A,#N/A,FALSE,"Expenses";#N/A,#N/A,FALSE,"Provisions";#N/A,#N/A,FALSE,"Income % of Revenue";#N/A,#N/A,FALSE,"Comp % of Revenue";#N/A,#N/A,FALSE,"DBNA ROE";#N/A,#N/A,FALSE,"ROE by Product"}</definedName>
    <definedName name="wrn.Carter." localSheetId="6" hidden="1">{#N/A,#N/A,FALSE,"Highlights";#N/A,#N/A,FALSE,"Income";#N/A,#N/A,FALSE,"Revenue";#N/A,#N/A,FALSE,"Expenses";#N/A,#N/A,FALSE,"Provisions";#N/A,#N/A,FALSE,"Income % of Revenue";#N/A,#N/A,FALSE,"Comp % of Revenue";#N/A,#N/A,FALSE,"DBNA ROE";#N/A,#N/A,FALSE,"ROE by Product"}</definedName>
    <definedName name="wrn.Carter." localSheetId="5" hidden="1">{#N/A,#N/A,FALSE,"Highlights";#N/A,#N/A,FALSE,"Income";#N/A,#N/A,FALSE,"Revenue";#N/A,#N/A,FALSE,"Expenses";#N/A,#N/A,FALSE,"Provisions";#N/A,#N/A,FALSE,"Income % of Revenue";#N/A,#N/A,FALSE,"Comp % of Revenue";#N/A,#N/A,FALSE,"DBNA ROE";#N/A,#N/A,FALSE,"ROE by Product"}</definedName>
    <definedName name="wrn.Carter." localSheetId="3" hidden="1">{#N/A,#N/A,FALSE,"Highlights";#N/A,#N/A,FALSE,"Income";#N/A,#N/A,FALSE,"Revenue";#N/A,#N/A,FALSE,"Expenses";#N/A,#N/A,FALSE,"Provisions";#N/A,#N/A,FALSE,"Income % of Revenue";#N/A,#N/A,FALSE,"Comp % of Revenue";#N/A,#N/A,FALSE,"DBNA ROE";#N/A,#N/A,FALSE,"ROE by Product"}</definedName>
    <definedName name="wrn.Carter." localSheetId="1" hidden="1">{#N/A,#N/A,FALSE,"Highlights";#N/A,#N/A,FALSE,"Income";#N/A,#N/A,FALSE,"Revenue";#N/A,#N/A,FALSE,"Expenses";#N/A,#N/A,FALSE,"Provisions";#N/A,#N/A,FALSE,"Income % of Revenue";#N/A,#N/A,FALSE,"Comp % of Revenue";#N/A,#N/A,FALSE,"DBNA ROE";#N/A,#N/A,FALSE,"ROE by Product"}</definedName>
    <definedName name="wrn.Carter." hidden="1">{#N/A,#N/A,FALSE,"Highlights";#N/A,#N/A,FALSE,"Income";#N/A,#N/A,FALSE,"Revenue";#N/A,#N/A,FALSE,"Expenses";#N/A,#N/A,FALSE,"Provisions";#N/A,#N/A,FALSE,"Income % of Revenue";#N/A,#N/A,FALSE,"Comp % of Revenue";#N/A,#N/A,FALSE,"DBNA ROE";#N/A,#N/A,FALSE,"ROE by Product"}</definedName>
    <definedName name="wrn.Cashflow." localSheetId="0"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ashflow." localSheetId="4"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ashflow." localSheetId="6"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ashflow." localSheetId="5"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ashflow." localSheetId="3"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ashflow." localSheetId="1"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ashflow." hidden="1">{"Cash flow - inflow &amp; outflow",#N/A,TRUE,"Cashflow";"Cash flow - inflow &amp; outflow 1",#N/A,TRUE,"Cashflow";"Cash flow - peak negative cash flow",#N/A,TRUE,"Cashflow";"Cash flow - peak negative cash flow 1",#N/A,TRUE,"Cashflow";"Cash flow - Financing Plan",#N/A,TRUE,"Cashflow";"Cash flow - Financing Plan 1",#N/A,TRUE,"Cashflow";"Cash flow - Means of Finance",#N/A,TRUE,"Cashflow";"Cash flow - Means of finance 1",#N/A,TRUE,"Cashflow"}</definedName>
    <definedName name="wrn.CEA._.Budget._.months._.sterling." localSheetId="0"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wrn.CEA._.Budget._.months._.sterling." localSheetId="4"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wrn.CEA._.Budget._.months._.sterling." localSheetId="6"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wrn.CEA._.Budget._.months._.sterling." localSheetId="5"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wrn.CEA._.Budget._.months._.sterling." localSheetId="3"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wrn.CEA._.Budget._.months._.sterling." localSheetId="1"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wrn.CEA._.Budget._.months._.sterling." hidden="1">{"CEA Group Budget months only sterling",#N/A,TRUE,"Profit and Loss";"CEA Group Budget months only sterling",#N/A,TRUE,"Firm capex";"CEA Group Budget months only sterling",#N/A,TRUE,"Gross profit analysis";"CEA Group Budget months only sterling",#N/A,TRUE,"Cashflow";"CEA Group Budget months only sterling",#N/A,TRUE,"Balance Sheet"}</definedName>
    <definedName name="wrn.CEA._.Budget._.years._.sterling." localSheetId="0"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wrn.CEA._.Budget._.years._.sterling." localSheetId="4"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wrn.CEA._.Budget._.years._.sterling." localSheetId="6"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wrn.CEA._.Budget._.years._.sterling." localSheetId="5"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wrn.CEA._.Budget._.years._.sterling." localSheetId="3"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wrn.CEA._.Budget._.years._.sterling." localSheetId="1"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wrn.CEA._.Budget._.years._.sterling." hidden="1">{"CEA Group Budget years sterling",#N/A,TRUE,"Profit and Loss";"CEA Group Budget years sterling",#N/A,TRUE,"Firm capex";"CEA Group Budget years sterling",#N/A,TRUE,"Gross profit analysis";"CEA Group Budget years sterling",#N/A,TRUE,"Cashflow";"CEA Group Budget years sterling",#N/A,TRUE,"Balance Sheet"}</definedName>
    <definedName name="wrn.CEA._.Budget._.years._.USD." localSheetId="0" hidden="1">{"CEA Group Budget years USD",#N/A,TRUE,"Profit and Loss";"CEA Group Budget years USD",#N/A,TRUE,"Firm capex";"CEA Group Budget years USD",#N/A,TRUE,"Gross profit analysis";"CEA Group Budget years USD",#N/A,TRUE,"Cashflow";"CEA Group Budget years USD",#N/A,TRUE,"Balance Sheet"}</definedName>
    <definedName name="wrn.CEA._.Budget._.years._.USD." localSheetId="4" hidden="1">{"CEA Group Budget years USD",#N/A,TRUE,"Profit and Loss";"CEA Group Budget years USD",#N/A,TRUE,"Firm capex";"CEA Group Budget years USD",#N/A,TRUE,"Gross profit analysis";"CEA Group Budget years USD",#N/A,TRUE,"Cashflow";"CEA Group Budget years USD",#N/A,TRUE,"Balance Sheet"}</definedName>
    <definedName name="wrn.CEA._.Budget._.years._.USD." localSheetId="6" hidden="1">{"CEA Group Budget years USD",#N/A,TRUE,"Profit and Loss";"CEA Group Budget years USD",#N/A,TRUE,"Firm capex";"CEA Group Budget years USD",#N/A,TRUE,"Gross profit analysis";"CEA Group Budget years USD",#N/A,TRUE,"Cashflow";"CEA Group Budget years USD",#N/A,TRUE,"Balance Sheet"}</definedName>
    <definedName name="wrn.CEA._.Budget._.years._.USD." localSheetId="5" hidden="1">{"CEA Group Budget years USD",#N/A,TRUE,"Profit and Loss";"CEA Group Budget years USD",#N/A,TRUE,"Firm capex";"CEA Group Budget years USD",#N/A,TRUE,"Gross profit analysis";"CEA Group Budget years USD",#N/A,TRUE,"Cashflow";"CEA Group Budget years USD",#N/A,TRUE,"Balance Sheet"}</definedName>
    <definedName name="wrn.CEA._.Budget._.years._.USD." localSheetId="3" hidden="1">{"CEA Group Budget years USD",#N/A,TRUE,"Profit and Loss";"CEA Group Budget years USD",#N/A,TRUE,"Firm capex";"CEA Group Budget years USD",#N/A,TRUE,"Gross profit analysis";"CEA Group Budget years USD",#N/A,TRUE,"Cashflow";"CEA Group Budget years USD",#N/A,TRUE,"Balance Sheet"}</definedName>
    <definedName name="wrn.CEA._.Budget._.years._.USD." localSheetId="1" hidden="1">{"CEA Group Budget years USD",#N/A,TRUE,"Profit and Loss";"CEA Group Budget years USD",#N/A,TRUE,"Firm capex";"CEA Group Budget years USD",#N/A,TRUE,"Gross profit analysis";"CEA Group Budget years USD",#N/A,TRUE,"Cashflow";"CEA Group Budget years USD",#N/A,TRUE,"Balance Sheet"}</definedName>
    <definedName name="wrn.CEA._.Budget._.years._.USD." hidden="1">{"CEA Group Budget years USD",#N/A,TRUE,"Profit and Loss";"CEA Group Budget years USD",#N/A,TRUE,"Firm capex";"CEA Group Budget years USD",#N/A,TRUE,"Gross profit analysis";"CEA Group Budget years USD",#N/A,TRUE,"Cashflow";"CEA Group Budget years USD",#N/A,TRUE,"Balance Sheet"}</definedName>
    <definedName name="wrn.CEA._.Group._.budget._.months._.USD." localSheetId="0" hidden="1">{"CEA Group budget months USD",#N/A,TRUE,"Profit and Loss";"CEA Group budget months USD",#N/A,TRUE,"Firm capex";"CEA Group budget months USD",#N/A,TRUE,"Gross profit analysis";"CEA Group budget months USD",#N/A,TRUE,"Cashflow";"CEA Group budget months USD",#N/A,TRUE,"Balance Sheet"}</definedName>
    <definedName name="wrn.CEA._.Group._.budget._.months._.USD." localSheetId="4" hidden="1">{"CEA Group budget months USD",#N/A,TRUE,"Profit and Loss";"CEA Group budget months USD",#N/A,TRUE,"Firm capex";"CEA Group budget months USD",#N/A,TRUE,"Gross profit analysis";"CEA Group budget months USD",#N/A,TRUE,"Cashflow";"CEA Group budget months USD",#N/A,TRUE,"Balance Sheet"}</definedName>
    <definedName name="wrn.CEA._.Group._.budget._.months._.USD." localSheetId="6" hidden="1">{"CEA Group budget months USD",#N/A,TRUE,"Profit and Loss";"CEA Group budget months USD",#N/A,TRUE,"Firm capex";"CEA Group budget months USD",#N/A,TRUE,"Gross profit analysis";"CEA Group budget months USD",#N/A,TRUE,"Cashflow";"CEA Group budget months USD",#N/A,TRUE,"Balance Sheet"}</definedName>
    <definedName name="wrn.CEA._.Group._.budget._.months._.USD." localSheetId="5" hidden="1">{"CEA Group budget months USD",#N/A,TRUE,"Profit and Loss";"CEA Group budget months USD",#N/A,TRUE,"Firm capex";"CEA Group budget months USD",#N/A,TRUE,"Gross profit analysis";"CEA Group budget months USD",#N/A,TRUE,"Cashflow";"CEA Group budget months USD",#N/A,TRUE,"Balance Sheet"}</definedName>
    <definedName name="wrn.CEA._.Group._.budget._.months._.USD." localSheetId="3" hidden="1">{"CEA Group budget months USD",#N/A,TRUE,"Profit and Loss";"CEA Group budget months USD",#N/A,TRUE,"Firm capex";"CEA Group budget months USD",#N/A,TRUE,"Gross profit analysis";"CEA Group budget months USD",#N/A,TRUE,"Cashflow";"CEA Group budget months USD",#N/A,TRUE,"Balance Sheet"}</definedName>
    <definedName name="wrn.CEA._.Group._.budget._.months._.USD." localSheetId="1" hidden="1">{"CEA Group budget months USD",#N/A,TRUE,"Profit and Loss";"CEA Group budget months USD",#N/A,TRUE,"Firm capex";"CEA Group budget months USD",#N/A,TRUE,"Gross profit analysis";"CEA Group budget months USD",#N/A,TRUE,"Cashflow";"CEA Group budget months USD",#N/A,TRUE,"Balance Sheet"}</definedName>
    <definedName name="wrn.CEA._.Group._.budget._.months._.USD." hidden="1">{"CEA Group budget months USD",#N/A,TRUE,"Profit and Loss";"CEA Group budget months USD",#N/A,TRUE,"Firm capex";"CEA Group budget months USD",#N/A,TRUE,"Gross profit analysis";"CEA Group budget months USD",#N/A,TRUE,"Cashflow";"CEA Group budget months USD",#N/A,TRUE,"Balance Sheet"}</definedName>
    <definedName name="wrn.CEGH._.Budget._.months._.sterling." localSheetId="0"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wrn.CEGH._.Budget._.months._.sterling." localSheetId="4"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wrn.CEGH._.Budget._.months._.sterling." localSheetId="6"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wrn.CEGH._.Budget._.months._.sterling." localSheetId="5"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wrn.CEGH._.Budget._.months._.sterling." localSheetId="3"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wrn.CEGH._.Budget._.months._.sterling." localSheetId="1"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wrn.CEGH._.Budget._.months._.sterling." hidden="1">{"CEGH Group Budget months only sterling",#N/A,TRUE,"Profit and Loss";"CEGH Group Budget months only sterling",#N/A,TRUE,"Firm capex";"CEGH Group Budget months only sterling",#N/A,TRUE,"Gross profit analysis";"CEGH Group Budget months only sterling",#N/A,TRUE,"Cashflow";"CEGH Group Budget months only sterling",#N/A,TRUE,"Balance Sheet"}</definedName>
    <definedName name="wrn.CEGH._.Budget._.months._.USD." localSheetId="0"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wrn.CEGH._.Budget._.months._.USD." localSheetId="4"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wrn.CEGH._.Budget._.months._.USD." localSheetId="6"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wrn.CEGH._.Budget._.months._.USD." localSheetId="5"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wrn.CEGH._.Budget._.months._.USD." localSheetId="3"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wrn.CEGH._.Budget._.months._.USD." localSheetId="1"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wrn.CEGH._.Budget._.months._.USD." hidden="1">{"CEGH Budget months only in USD",#N/A,TRUE,"Profit and Loss";"CEGH Budget months only in USD",#N/A,TRUE,"Firm capex";"CEGH Budget months only in USD",#N/A,TRUE,"Gross profit analysis";"CEGH Budget months only in USD",#N/A,TRUE,"Cashflow";"CEGH Budget months only in USD",#N/A,TRUE,"Balance Sheet"}</definedName>
    <definedName name="wrn.CEGH._.Budget._.years._.sterling." localSheetId="0"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wrn.CEGH._.Budget._.years._.sterling." localSheetId="4"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wrn.CEGH._.Budget._.years._.sterling." localSheetId="6"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wrn.CEGH._.Budget._.years._.sterling." localSheetId="5"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wrn.CEGH._.Budget._.years._.sterling." localSheetId="3"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wrn.CEGH._.Budget._.years._.sterling." localSheetId="1"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wrn.CEGH._.Budget._.years._.sterling." hidden="1">{"CEGH Group Budget years sterling",#N/A,TRUE,"Profit and Loss";"CEGH Group Budget years sterling",#N/A,TRUE,"Firm capex";"CEGH Group Budget years sterling",#N/A,TRUE,"Gross profit analysis";"CEGH Group Budget years sterling",#N/A,TRUE,"Cashflow";"CEGH Group Budget years sterling",#N/A,TRUE,"Balance Sheet"}</definedName>
    <definedName name="wrn.CEGh._.Budget._.years._.USD." localSheetId="0" hidden="1">{"CEGH Budget years USD",#N/A,TRUE,"Profit and Loss";"CEGH Budget years USD",#N/A,TRUE,"Firm capex";"CEGH Budget years USD",#N/A,TRUE,"Gross profit analysis";"CEGH Budget years USD",#N/A,TRUE,"Cashflow";"CEGH Budget years USD",#N/A,TRUE,"Balance Sheet"}</definedName>
    <definedName name="wrn.CEGh._.Budget._.years._.USD." localSheetId="4" hidden="1">{"CEGH Budget years USD",#N/A,TRUE,"Profit and Loss";"CEGH Budget years USD",#N/A,TRUE,"Firm capex";"CEGH Budget years USD",#N/A,TRUE,"Gross profit analysis";"CEGH Budget years USD",#N/A,TRUE,"Cashflow";"CEGH Budget years USD",#N/A,TRUE,"Balance Sheet"}</definedName>
    <definedName name="wrn.CEGh._.Budget._.years._.USD." localSheetId="6" hidden="1">{"CEGH Budget years USD",#N/A,TRUE,"Profit and Loss";"CEGH Budget years USD",#N/A,TRUE,"Firm capex";"CEGH Budget years USD",#N/A,TRUE,"Gross profit analysis";"CEGH Budget years USD",#N/A,TRUE,"Cashflow";"CEGH Budget years USD",#N/A,TRUE,"Balance Sheet"}</definedName>
    <definedName name="wrn.CEGh._.Budget._.years._.USD." localSheetId="5" hidden="1">{"CEGH Budget years USD",#N/A,TRUE,"Profit and Loss";"CEGH Budget years USD",#N/A,TRUE,"Firm capex";"CEGH Budget years USD",#N/A,TRUE,"Gross profit analysis";"CEGH Budget years USD",#N/A,TRUE,"Cashflow";"CEGH Budget years USD",#N/A,TRUE,"Balance Sheet"}</definedName>
    <definedName name="wrn.CEGh._.Budget._.years._.USD." localSheetId="3" hidden="1">{"CEGH Budget years USD",#N/A,TRUE,"Profit and Loss";"CEGH Budget years USD",#N/A,TRUE,"Firm capex";"CEGH Budget years USD",#N/A,TRUE,"Gross profit analysis";"CEGH Budget years USD",#N/A,TRUE,"Cashflow";"CEGH Budget years USD",#N/A,TRUE,"Balance Sheet"}</definedName>
    <definedName name="wrn.CEGh._.Budget._.years._.USD." localSheetId="1" hidden="1">{"CEGH Budget years USD",#N/A,TRUE,"Profit and Loss";"CEGH Budget years USD",#N/A,TRUE,"Firm capex";"CEGH Budget years USD",#N/A,TRUE,"Gross profit analysis";"CEGH Budget years USD",#N/A,TRUE,"Cashflow";"CEGH Budget years USD",#N/A,TRUE,"Balance Sheet"}</definedName>
    <definedName name="wrn.CEGh._.Budget._.years._.USD." hidden="1">{"CEGH Budget years USD",#N/A,TRUE,"Profit and Loss";"CEGH Budget years USD",#N/A,TRUE,"Firm capex";"CEGH Budget years USD",#N/A,TRUE,"Gross profit analysis";"CEGH Budget years USD",#N/A,TRUE,"Cashflow";"CEGH Budget years USD",#N/A,TRUE,"Balance Sheet"}</definedName>
    <definedName name="wrn.CEGH._.sub._.group._.months._.sterling." localSheetId="0" hidden="1">{"CEGH sub-group budget months only sterling",#N/A,TRUE,"Profit and Loss";"CEGH sub-group budget months only sterling",#N/A,TRUE,"Firm capex";"CEGH sub-group budget months only sterling",#N/A,TRUE,"Cashflow";"CEGH sub-group budget months only sterling",#N/A,TRUE,"Balance Sheet"}</definedName>
    <definedName name="wrn.CEGH._.sub._.group._.months._.sterling." localSheetId="4" hidden="1">{"CEGH sub-group budget months only sterling",#N/A,TRUE,"Profit and Loss";"CEGH sub-group budget months only sterling",#N/A,TRUE,"Firm capex";"CEGH sub-group budget months only sterling",#N/A,TRUE,"Cashflow";"CEGH sub-group budget months only sterling",#N/A,TRUE,"Balance Sheet"}</definedName>
    <definedName name="wrn.CEGH._.sub._.group._.months._.sterling." localSheetId="6" hidden="1">{"CEGH sub-group budget months only sterling",#N/A,TRUE,"Profit and Loss";"CEGH sub-group budget months only sterling",#N/A,TRUE,"Firm capex";"CEGH sub-group budget months only sterling",#N/A,TRUE,"Cashflow";"CEGH sub-group budget months only sterling",#N/A,TRUE,"Balance Sheet"}</definedName>
    <definedName name="wrn.CEGH._.sub._.group._.months._.sterling." localSheetId="5" hidden="1">{"CEGH sub-group budget months only sterling",#N/A,TRUE,"Profit and Loss";"CEGH sub-group budget months only sterling",#N/A,TRUE,"Firm capex";"CEGH sub-group budget months only sterling",#N/A,TRUE,"Cashflow";"CEGH sub-group budget months only sterling",#N/A,TRUE,"Balance Sheet"}</definedName>
    <definedName name="wrn.CEGH._.sub._.group._.months._.sterling." localSheetId="3" hidden="1">{"CEGH sub-group budget months only sterling",#N/A,TRUE,"Profit and Loss";"CEGH sub-group budget months only sterling",#N/A,TRUE,"Firm capex";"CEGH sub-group budget months only sterling",#N/A,TRUE,"Cashflow";"CEGH sub-group budget months only sterling",#N/A,TRUE,"Balance Sheet"}</definedName>
    <definedName name="wrn.CEGH._.sub._.group._.months._.sterling." localSheetId="1" hidden="1">{"CEGH sub-group budget months only sterling",#N/A,TRUE,"Profit and Loss";"CEGH sub-group budget months only sterling",#N/A,TRUE,"Firm capex";"CEGH sub-group budget months only sterling",#N/A,TRUE,"Cashflow";"CEGH sub-group budget months only sterling",#N/A,TRUE,"Balance Sheet"}</definedName>
    <definedName name="wrn.CEGH._.sub._.group._.months._.sterling." hidden="1">{"CEGH sub-group budget months only sterling",#N/A,TRUE,"Profit and Loss";"CEGH sub-group budget months only sterling",#N/A,TRUE,"Firm capex";"CEGH sub-group budget months only sterling",#N/A,TRUE,"Cashflow";"CEGH sub-group budget months only sterling",#N/A,TRUE,"Balance Sheet"}</definedName>
    <definedName name="wrn.CEGH._.sub._.group._.months._.USD." localSheetId="0" hidden="1">{"CEGH sub group months USD",#N/A,TRUE,"Profit and Loss";"CEGH sub group months USD",#N/A,TRUE,"Firm capex";"CEGH sub group months USD",#N/A,TRUE,"Cashflow";"CEGH sub group months USD",#N/A,TRUE,"Balance Sheet"}</definedName>
    <definedName name="wrn.CEGH._.sub._.group._.months._.USD." localSheetId="4" hidden="1">{"CEGH sub group months USD",#N/A,TRUE,"Profit and Loss";"CEGH sub group months USD",#N/A,TRUE,"Firm capex";"CEGH sub group months USD",#N/A,TRUE,"Cashflow";"CEGH sub group months USD",#N/A,TRUE,"Balance Sheet"}</definedName>
    <definedName name="wrn.CEGH._.sub._.group._.months._.USD." localSheetId="6" hidden="1">{"CEGH sub group months USD",#N/A,TRUE,"Profit and Loss";"CEGH sub group months USD",#N/A,TRUE,"Firm capex";"CEGH sub group months USD",#N/A,TRUE,"Cashflow";"CEGH sub group months USD",#N/A,TRUE,"Balance Sheet"}</definedName>
    <definedName name="wrn.CEGH._.sub._.group._.months._.USD." localSheetId="5" hidden="1">{"CEGH sub group months USD",#N/A,TRUE,"Profit and Loss";"CEGH sub group months USD",#N/A,TRUE,"Firm capex";"CEGH sub group months USD",#N/A,TRUE,"Cashflow";"CEGH sub group months USD",#N/A,TRUE,"Balance Sheet"}</definedName>
    <definedName name="wrn.CEGH._.sub._.group._.months._.USD." localSheetId="3" hidden="1">{"CEGH sub group months USD",#N/A,TRUE,"Profit and Loss";"CEGH sub group months USD",#N/A,TRUE,"Firm capex";"CEGH sub group months USD",#N/A,TRUE,"Cashflow";"CEGH sub group months USD",#N/A,TRUE,"Balance Sheet"}</definedName>
    <definedName name="wrn.CEGH._.sub._.group._.months._.USD." localSheetId="1" hidden="1">{"CEGH sub group months USD",#N/A,TRUE,"Profit and Loss";"CEGH sub group months USD",#N/A,TRUE,"Firm capex";"CEGH sub group months USD",#N/A,TRUE,"Cashflow";"CEGH sub group months USD",#N/A,TRUE,"Balance Sheet"}</definedName>
    <definedName name="wrn.CEGH._.sub._.group._.months._.USD." hidden="1">{"CEGH sub group months USD",#N/A,TRUE,"Profit and Loss";"CEGH sub group months USD",#N/A,TRUE,"Firm capex";"CEGH sub group months USD",#N/A,TRUE,"Cashflow";"CEGH sub group months USD",#N/A,TRUE,"Balance Sheet"}</definedName>
    <definedName name="wrn.CEGH._.sub._.group._.years._.sterling." localSheetId="0" hidden="1">{"CEGH sub-group budget years sterling",#N/A,TRUE,"Profit and Loss";"CEGH sub-group budget years sterling",#N/A,TRUE,"Firm capex";"CEGH sub-group budget years sterling",#N/A,TRUE,"Cashflow";"CEGH sub-group budget years sterling",#N/A,TRUE,"Balance Sheet"}</definedName>
    <definedName name="wrn.CEGH._.sub._.group._.years._.sterling." localSheetId="4" hidden="1">{"CEGH sub-group budget years sterling",#N/A,TRUE,"Profit and Loss";"CEGH sub-group budget years sterling",#N/A,TRUE,"Firm capex";"CEGH sub-group budget years sterling",#N/A,TRUE,"Cashflow";"CEGH sub-group budget years sterling",#N/A,TRUE,"Balance Sheet"}</definedName>
    <definedName name="wrn.CEGH._.sub._.group._.years._.sterling." localSheetId="6" hidden="1">{"CEGH sub-group budget years sterling",#N/A,TRUE,"Profit and Loss";"CEGH sub-group budget years sterling",#N/A,TRUE,"Firm capex";"CEGH sub-group budget years sterling",#N/A,TRUE,"Cashflow";"CEGH sub-group budget years sterling",#N/A,TRUE,"Balance Sheet"}</definedName>
    <definedName name="wrn.CEGH._.sub._.group._.years._.sterling." localSheetId="5" hidden="1">{"CEGH sub-group budget years sterling",#N/A,TRUE,"Profit and Loss";"CEGH sub-group budget years sterling",#N/A,TRUE,"Firm capex";"CEGH sub-group budget years sterling",#N/A,TRUE,"Cashflow";"CEGH sub-group budget years sterling",#N/A,TRUE,"Balance Sheet"}</definedName>
    <definedName name="wrn.CEGH._.sub._.group._.years._.sterling." localSheetId="3" hidden="1">{"CEGH sub-group budget years sterling",#N/A,TRUE,"Profit and Loss";"CEGH sub-group budget years sterling",#N/A,TRUE,"Firm capex";"CEGH sub-group budget years sterling",#N/A,TRUE,"Cashflow";"CEGH sub-group budget years sterling",#N/A,TRUE,"Balance Sheet"}</definedName>
    <definedName name="wrn.CEGH._.sub._.group._.years._.sterling." localSheetId="1" hidden="1">{"CEGH sub-group budget years sterling",#N/A,TRUE,"Profit and Loss";"CEGH sub-group budget years sterling",#N/A,TRUE,"Firm capex";"CEGH sub-group budget years sterling",#N/A,TRUE,"Cashflow";"CEGH sub-group budget years sterling",#N/A,TRUE,"Balance Sheet"}</definedName>
    <definedName name="wrn.CEGH._.sub._.group._.years._.sterling." hidden="1">{"CEGH sub-group budget years sterling",#N/A,TRUE,"Profit and Loss";"CEGH sub-group budget years sterling",#N/A,TRUE,"Firm capex";"CEGH sub-group budget years sterling",#N/A,TRUE,"Cashflow";"CEGH sub-group budget years sterling",#N/A,TRUE,"Balance Sheet"}</definedName>
    <definedName name="wrn.CEGH._.sub._.group._.years._.USD." localSheetId="0" hidden="1">{"CEGH sub-group years USD",#N/A,TRUE,"Profit and Loss";"CEGH sub-group years USD",#N/A,TRUE,"Firm capex";"CEGH sub-group years USD",#N/A,TRUE,"Cashflow";"CEGH sub-group years USD",#N/A,TRUE,"Balance Sheet"}</definedName>
    <definedName name="wrn.CEGH._.sub._.group._.years._.USD." localSheetId="4" hidden="1">{"CEGH sub-group years USD",#N/A,TRUE,"Profit and Loss";"CEGH sub-group years USD",#N/A,TRUE,"Firm capex";"CEGH sub-group years USD",#N/A,TRUE,"Cashflow";"CEGH sub-group years USD",#N/A,TRUE,"Balance Sheet"}</definedName>
    <definedName name="wrn.CEGH._.sub._.group._.years._.USD." localSheetId="6" hidden="1">{"CEGH sub-group years USD",#N/A,TRUE,"Profit and Loss";"CEGH sub-group years USD",#N/A,TRUE,"Firm capex";"CEGH sub-group years USD",#N/A,TRUE,"Cashflow";"CEGH sub-group years USD",#N/A,TRUE,"Balance Sheet"}</definedName>
    <definedName name="wrn.CEGH._.sub._.group._.years._.USD." localSheetId="5" hidden="1">{"CEGH sub-group years USD",#N/A,TRUE,"Profit and Loss";"CEGH sub-group years USD",#N/A,TRUE,"Firm capex";"CEGH sub-group years USD",#N/A,TRUE,"Cashflow";"CEGH sub-group years USD",#N/A,TRUE,"Balance Sheet"}</definedName>
    <definedName name="wrn.CEGH._.sub._.group._.years._.USD." localSheetId="3" hidden="1">{"CEGH sub-group years USD",#N/A,TRUE,"Profit and Loss";"CEGH sub-group years USD",#N/A,TRUE,"Firm capex";"CEGH sub-group years USD",#N/A,TRUE,"Cashflow";"CEGH sub-group years USD",#N/A,TRUE,"Balance Sheet"}</definedName>
    <definedName name="wrn.CEGH._.sub._.group._.years._.USD." localSheetId="1" hidden="1">{"CEGH sub-group years USD",#N/A,TRUE,"Profit and Loss";"CEGH sub-group years USD",#N/A,TRUE,"Firm capex";"CEGH sub-group years USD",#N/A,TRUE,"Cashflow";"CEGH sub-group years USD",#N/A,TRUE,"Balance Sheet"}</definedName>
    <definedName name="wrn.CEGH._.sub._.group._.years._.USD." hidden="1">{"CEGH sub-group years USD",#N/A,TRUE,"Profit and Loss";"CEGH sub-group years USD",#N/A,TRUE,"Firm capex";"CEGH sub-group years USD",#N/A,TRUE,"Cashflow";"CEGH sub-group years USD",#N/A,TRUE,"Balance Sheet"}</definedName>
    <definedName name="wrn.CEI._.Budget._.months._.sterling." localSheetId="0" hidden="1">{"CEI Budget months only sterling",#N/A,TRUE,"Profit and Loss";"CEI Budget months only sterling",#N/A,TRUE,"Firm capex";"CEI Budget months only sterling",#N/A,TRUE,"Gross profit analysis";"CEI Budget months only sterling",#N/A,TRUE,"Cashflow";"CEI Budget months only sterling",#N/A,TRUE,"Balance Sheet"}</definedName>
    <definedName name="wrn.CEI._.Budget._.months._.sterling." localSheetId="4" hidden="1">{"CEI Budget months only sterling",#N/A,TRUE,"Profit and Loss";"CEI Budget months only sterling",#N/A,TRUE,"Firm capex";"CEI Budget months only sterling",#N/A,TRUE,"Gross profit analysis";"CEI Budget months only sterling",#N/A,TRUE,"Cashflow";"CEI Budget months only sterling",#N/A,TRUE,"Balance Sheet"}</definedName>
    <definedName name="wrn.CEI._.Budget._.months._.sterling." localSheetId="6" hidden="1">{"CEI Budget months only sterling",#N/A,TRUE,"Profit and Loss";"CEI Budget months only sterling",#N/A,TRUE,"Firm capex";"CEI Budget months only sterling",#N/A,TRUE,"Gross profit analysis";"CEI Budget months only sterling",#N/A,TRUE,"Cashflow";"CEI Budget months only sterling",#N/A,TRUE,"Balance Sheet"}</definedName>
    <definedName name="wrn.CEI._.Budget._.months._.sterling." localSheetId="5" hidden="1">{"CEI Budget months only sterling",#N/A,TRUE,"Profit and Loss";"CEI Budget months only sterling",#N/A,TRUE,"Firm capex";"CEI Budget months only sterling",#N/A,TRUE,"Gross profit analysis";"CEI Budget months only sterling",#N/A,TRUE,"Cashflow";"CEI Budget months only sterling",#N/A,TRUE,"Balance Sheet"}</definedName>
    <definedName name="wrn.CEI._.Budget._.months._.sterling." localSheetId="3" hidden="1">{"CEI Budget months only sterling",#N/A,TRUE,"Profit and Loss";"CEI Budget months only sterling",#N/A,TRUE,"Firm capex";"CEI Budget months only sterling",#N/A,TRUE,"Gross profit analysis";"CEI Budget months only sterling",#N/A,TRUE,"Cashflow";"CEI Budget months only sterling",#N/A,TRUE,"Balance Sheet"}</definedName>
    <definedName name="wrn.CEI._.Budget._.months._.sterling." localSheetId="1" hidden="1">{"CEI Budget months only sterling",#N/A,TRUE,"Profit and Loss";"CEI Budget months only sterling",#N/A,TRUE,"Firm capex";"CEI Budget months only sterling",#N/A,TRUE,"Gross profit analysis";"CEI Budget months only sterling",#N/A,TRUE,"Cashflow";"CEI Budget months only sterling",#N/A,TRUE,"Balance Sheet"}</definedName>
    <definedName name="wrn.CEI._.Budget._.months._.sterling." hidden="1">{"CEI Budget months only sterling",#N/A,TRUE,"Profit and Loss";"CEI Budget months only sterling",#N/A,TRUE,"Firm capex";"CEI Budget months only sterling",#N/A,TRUE,"Gross profit analysis";"CEI Budget months only sterling",#N/A,TRUE,"Cashflow";"CEI Budget months only sterling",#N/A,TRUE,"Balance Sheet"}</definedName>
    <definedName name="wrn.CEI._.Budget._.months._.USD." localSheetId="0" hidden="1">{"CEI budget months USD",#N/A,TRUE,"Profit and Loss";"CEI budget months USD",#N/A,TRUE,"Firm capex";"CEI budget months USD",#N/A,TRUE,"Gross profit analysis";"CEI budget months USD",#N/A,TRUE,"Cashflow";"CEI budget months USD",#N/A,TRUE,"Balance Sheet"}</definedName>
    <definedName name="wrn.CEI._.Budget._.months._.USD." localSheetId="4" hidden="1">{"CEI budget months USD",#N/A,TRUE,"Profit and Loss";"CEI budget months USD",#N/A,TRUE,"Firm capex";"CEI budget months USD",#N/A,TRUE,"Gross profit analysis";"CEI budget months USD",#N/A,TRUE,"Cashflow";"CEI budget months USD",#N/A,TRUE,"Balance Sheet"}</definedName>
    <definedName name="wrn.CEI._.Budget._.months._.USD." localSheetId="6" hidden="1">{"CEI budget months USD",#N/A,TRUE,"Profit and Loss";"CEI budget months USD",#N/A,TRUE,"Firm capex";"CEI budget months USD",#N/A,TRUE,"Gross profit analysis";"CEI budget months USD",#N/A,TRUE,"Cashflow";"CEI budget months USD",#N/A,TRUE,"Balance Sheet"}</definedName>
    <definedName name="wrn.CEI._.Budget._.months._.USD." localSheetId="5" hidden="1">{"CEI budget months USD",#N/A,TRUE,"Profit and Loss";"CEI budget months USD",#N/A,TRUE,"Firm capex";"CEI budget months USD",#N/A,TRUE,"Gross profit analysis";"CEI budget months USD",#N/A,TRUE,"Cashflow";"CEI budget months USD",#N/A,TRUE,"Balance Sheet"}</definedName>
    <definedName name="wrn.CEI._.Budget._.months._.USD." localSheetId="3" hidden="1">{"CEI budget months USD",#N/A,TRUE,"Profit and Loss";"CEI budget months USD",#N/A,TRUE,"Firm capex";"CEI budget months USD",#N/A,TRUE,"Gross profit analysis";"CEI budget months USD",#N/A,TRUE,"Cashflow";"CEI budget months USD",#N/A,TRUE,"Balance Sheet"}</definedName>
    <definedName name="wrn.CEI._.Budget._.months._.USD." localSheetId="1" hidden="1">{"CEI budget months USD",#N/A,TRUE,"Profit and Loss";"CEI budget months USD",#N/A,TRUE,"Firm capex";"CEI budget months USD",#N/A,TRUE,"Gross profit analysis";"CEI budget months USD",#N/A,TRUE,"Cashflow";"CEI budget months USD",#N/A,TRUE,"Balance Sheet"}</definedName>
    <definedName name="wrn.CEI._.Budget._.months._.USD." hidden="1">{"CEI budget months USD",#N/A,TRUE,"Profit and Loss";"CEI budget months USD",#N/A,TRUE,"Firm capex";"CEI budget months USD",#N/A,TRUE,"Gross profit analysis";"CEI budget months USD",#N/A,TRUE,"Cashflow";"CEI budget months USD",#N/A,TRUE,"Balance Sheet"}</definedName>
    <definedName name="wrn.CEI._.Budget._.years._.sterling." localSheetId="0" hidden="1">{"CEI Budget years sterling",#N/A,TRUE,"Profit and Loss";"CEI Budget years sterling",#N/A,TRUE,"Firm capex";"CEI Budget years sterling",#N/A,TRUE,"Gross profit analysis";"CEI Budget years sterling",#N/A,TRUE,"Cashflow";"CEI Budget years sterling",#N/A,TRUE,"Balance Sheet"}</definedName>
    <definedName name="wrn.CEI._.Budget._.years._.sterling." localSheetId="4" hidden="1">{"CEI Budget years sterling",#N/A,TRUE,"Profit and Loss";"CEI Budget years sterling",#N/A,TRUE,"Firm capex";"CEI Budget years sterling",#N/A,TRUE,"Gross profit analysis";"CEI Budget years sterling",#N/A,TRUE,"Cashflow";"CEI Budget years sterling",#N/A,TRUE,"Balance Sheet"}</definedName>
    <definedName name="wrn.CEI._.Budget._.years._.sterling." localSheetId="6" hidden="1">{"CEI Budget years sterling",#N/A,TRUE,"Profit and Loss";"CEI Budget years sterling",#N/A,TRUE,"Firm capex";"CEI Budget years sterling",#N/A,TRUE,"Gross profit analysis";"CEI Budget years sterling",#N/A,TRUE,"Cashflow";"CEI Budget years sterling",#N/A,TRUE,"Balance Sheet"}</definedName>
    <definedName name="wrn.CEI._.Budget._.years._.sterling." localSheetId="5" hidden="1">{"CEI Budget years sterling",#N/A,TRUE,"Profit and Loss";"CEI Budget years sterling",#N/A,TRUE,"Firm capex";"CEI Budget years sterling",#N/A,TRUE,"Gross profit analysis";"CEI Budget years sterling",#N/A,TRUE,"Cashflow";"CEI Budget years sterling",#N/A,TRUE,"Balance Sheet"}</definedName>
    <definedName name="wrn.CEI._.Budget._.years._.sterling." localSheetId="3" hidden="1">{"CEI Budget years sterling",#N/A,TRUE,"Profit and Loss";"CEI Budget years sterling",#N/A,TRUE,"Firm capex";"CEI Budget years sterling",#N/A,TRUE,"Gross profit analysis";"CEI Budget years sterling",#N/A,TRUE,"Cashflow";"CEI Budget years sterling",#N/A,TRUE,"Balance Sheet"}</definedName>
    <definedName name="wrn.CEI._.Budget._.years._.sterling." localSheetId="1" hidden="1">{"CEI Budget years sterling",#N/A,TRUE,"Profit and Loss";"CEI Budget years sterling",#N/A,TRUE,"Firm capex";"CEI Budget years sterling",#N/A,TRUE,"Gross profit analysis";"CEI Budget years sterling",#N/A,TRUE,"Cashflow";"CEI Budget years sterling",#N/A,TRUE,"Balance Sheet"}</definedName>
    <definedName name="wrn.CEI._.Budget._.years._.sterling." hidden="1">{"CEI Budget years sterling",#N/A,TRUE,"Profit and Loss";"CEI Budget years sterling",#N/A,TRUE,"Firm capex";"CEI Budget years sterling",#N/A,TRUE,"Gross profit analysis";"CEI Budget years sterling",#N/A,TRUE,"Cashflow";"CEI Budget years sterling",#N/A,TRUE,"Balance Sheet"}</definedName>
    <definedName name="wrn.CEI._.Budget._.years._.USD." localSheetId="0" hidden="1">{"CEI Budget years USD",#N/A,TRUE,"Profit and Loss";"CEI Budget years USD",#N/A,TRUE,"Firm capex";"CEI Budget years USD",#N/A,TRUE,"Gross profit analysis";"CEI Budget years USD",#N/A,TRUE,"Cashflow";"CEI Budget years USD",#N/A,TRUE,"Balance Sheet"}</definedName>
    <definedName name="wrn.CEI._.Budget._.years._.USD." localSheetId="4" hidden="1">{"CEI Budget years USD",#N/A,TRUE,"Profit and Loss";"CEI Budget years USD",#N/A,TRUE,"Firm capex";"CEI Budget years USD",#N/A,TRUE,"Gross profit analysis";"CEI Budget years USD",#N/A,TRUE,"Cashflow";"CEI Budget years USD",#N/A,TRUE,"Balance Sheet"}</definedName>
    <definedName name="wrn.CEI._.Budget._.years._.USD." localSheetId="6" hidden="1">{"CEI Budget years USD",#N/A,TRUE,"Profit and Loss";"CEI Budget years USD",#N/A,TRUE,"Firm capex";"CEI Budget years USD",#N/A,TRUE,"Gross profit analysis";"CEI Budget years USD",#N/A,TRUE,"Cashflow";"CEI Budget years USD",#N/A,TRUE,"Balance Sheet"}</definedName>
    <definedName name="wrn.CEI._.Budget._.years._.USD." localSheetId="5" hidden="1">{"CEI Budget years USD",#N/A,TRUE,"Profit and Loss";"CEI Budget years USD",#N/A,TRUE,"Firm capex";"CEI Budget years USD",#N/A,TRUE,"Gross profit analysis";"CEI Budget years USD",#N/A,TRUE,"Cashflow";"CEI Budget years USD",#N/A,TRUE,"Balance Sheet"}</definedName>
    <definedName name="wrn.CEI._.Budget._.years._.USD." localSheetId="3" hidden="1">{"CEI Budget years USD",#N/A,TRUE,"Profit and Loss";"CEI Budget years USD",#N/A,TRUE,"Firm capex";"CEI Budget years USD",#N/A,TRUE,"Gross profit analysis";"CEI Budget years USD",#N/A,TRUE,"Cashflow";"CEI Budget years USD",#N/A,TRUE,"Balance Sheet"}</definedName>
    <definedName name="wrn.CEI._.Budget._.years._.USD." localSheetId="1" hidden="1">{"CEI Budget years USD",#N/A,TRUE,"Profit and Loss";"CEI Budget years USD",#N/A,TRUE,"Firm capex";"CEI Budget years USD",#N/A,TRUE,"Gross profit analysis";"CEI Budget years USD",#N/A,TRUE,"Cashflow";"CEI Budget years USD",#N/A,TRUE,"Balance Sheet"}</definedName>
    <definedName name="wrn.CEI._.Budget._.years._.USD." hidden="1">{"CEI Budget years USD",#N/A,TRUE,"Profit and Loss";"CEI Budget years USD",#N/A,TRUE,"Firm capex";"CEI Budget years USD",#N/A,TRUE,"Gross profit analysis";"CEI Budget years USD",#N/A,TRUE,"Cashflow";"CEI Budget years USD",#N/A,TRUE,"Balance Sheet"}</definedName>
    <definedName name="wrn.Charts._.FSP." localSheetId="0"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FSP." localSheetId="4"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FSP." localSheetId="6"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FSP." localSheetId="5"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FSP." localSheetId="3"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FSP." localSheetId="1"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FSP." hidden="1">{"Charts FSP - Exch.Rates-Macro Eco.Paramaters",#N/A,TRUE,"Charts-FSP";"Charts FSP - Cities DEL growth-Revenues",#N/A,TRUE,"Charts-FSP";"Charts FSP - Revenue Breakup-Revenue Mix",#N/A,TRUE,"Charts-FSP";"Charts FSP - Tariff per minute-Tariff in US $",#N/A,TRUE,"Charts-FSP";"Charts FSP - ARPL TC - SME",#N/A,TRUE,"Charts-FSP";"Charts FSP - ARPL  HH - PCO",#N/A,TRUE,"Charts-FSP";"Charts FSP - Overall Call ARPL - Total Rev.per line",#N/A,TRUE,"Charts-FSP";"Charts FSP - Capex per line-Teledensity",#N/A,TRUE,"Charts-FSP";"Charts FSP - Market Share TC - SME",#N/A,TRUE,"Charts-FSP";"Charts FSP - Market Share HH - PCO",#N/A,TRUE,"Charts-FSP"}</definedName>
    <definedName name="wrn.Charts._.Overall."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harts._.Overall."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harts._.Overall."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harts._.Overall."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harts._.Overall."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harts._.Overall."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harts._.Overall."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Country._.Summary." localSheetId="0" hidden="1">{"Summary",#N/A,FALSE,"Country Summary"}</definedName>
    <definedName name="wrn.Country._.Summary." localSheetId="4" hidden="1">{"Summary",#N/A,FALSE,"Country Summary"}</definedName>
    <definedName name="wrn.Country._.Summary." localSheetId="6" hidden="1">{"Summary",#N/A,FALSE,"Country Summary"}</definedName>
    <definedName name="wrn.Country._.Summary." localSheetId="5" hidden="1">{"Summary",#N/A,FALSE,"Country Summary"}</definedName>
    <definedName name="wrn.Country._.Summary." localSheetId="3" hidden="1">{"Summary",#N/A,FALSE,"Country Summary"}</definedName>
    <definedName name="wrn.Country._.Summary." localSheetId="1" hidden="1">{"Summary",#N/A,FALSE,"Country Summary"}</definedName>
    <definedName name="wrn.Country._.Summary." hidden="1">{"Summary",#N/A,FALSE,"Country Summary"}</definedName>
    <definedName name="wrn.Country._.Worksheet." localSheetId="0" hidden="1">{"WkSheet",#N/A,FALSE,"Country Wksheet"}</definedName>
    <definedName name="wrn.Country._.Worksheet." localSheetId="4" hidden="1">{"WkSheet",#N/A,FALSE,"Country Wksheet"}</definedName>
    <definedName name="wrn.Country._.Worksheet." localSheetId="6" hidden="1">{"WkSheet",#N/A,FALSE,"Country Wksheet"}</definedName>
    <definedName name="wrn.Country._.Worksheet." localSheetId="5" hidden="1">{"WkSheet",#N/A,FALSE,"Country Wksheet"}</definedName>
    <definedName name="wrn.Country._.Worksheet." localSheetId="3" hidden="1">{"WkSheet",#N/A,FALSE,"Country Wksheet"}</definedName>
    <definedName name="wrn.Country._.Worksheet." localSheetId="1" hidden="1">{"WkSheet",#N/A,FALSE,"Country Wksheet"}</definedName>
    <definedName name="wrn.Country._.Worksheet." hidden="1">{"WkSheet",#N/A,FALSE,"Country Wksheet"}</definedName>
    <definedName name="wrn.Divisions._.and._.Company._.Plans." localSheetId="0" hidden="1">{#N/A,#N/A,FALSE,"Company Plan";#N/A,#N/A,FALSE,"Maintenance Plan";#N/A,#N/A,FALSE,"Product Plan";#N/A,#N/A,FALSE,"Subscribe Plan";#N/A,#N/A,FALSE,"Central Plan"}</definedName>
    <definedName name="wrn.Divisions._.and._.Company._.Plans." localSheetId="4" hidden="1">{#N/A,#N/A,FALSE,"Company Plan";#N/A,#N/A,FALSE,"Maintenance Plan";#N/A,#N/A,FALSE,"Product Plan";#N/A,#N/A,FALSE,"Subscribe Plan";#N/A,#N/A,FALSE,"Central Plan"}</definedName>
    <definedName name="wrn.Divisions._.and._.Company._.Plans." localSheetId="6" hidden="1">{#N/A,#N/A,FALSE,"Company Plan";#N/A,#N/A,FALSE,"Maintenance Plan";#N/A,#N/A,FALSE,"Product Plan";#N/A,#N/A,FALSE,"Subscribe Plan";#N/A,#N/A,FALSE,"Central Plan"}</definedName>
    <definedName name="wrn.Divisions._.and._.Company._.Plans." localSheetId="5" hidden="1">{#N/A,#N/A,FALSE,"Company Plan";#N/A,#N/A,FALSE,"Maintenance Plan";#N/A,#N/A,FALSE,"Product Plan";#N/A,#N/A,FALSE,"Subscribe Plan";#N/A,#N/A,FALSE,"Central Plan"}</definedName>
    <definedName name="wrn.Divisions._.and._.Company._.Plans." localSheetId="3" hidden="1">{#N/A,#N/A,FALSE,"Company Plan";#N/A,#N/A,FALSE,"Maintenance Plan";#N/A,#N/A,FALSE,"Product Plan";#N/A,#N/A,FALSE,"Subscribe Plan";#N/A,#N/A,FALSE,"Central Plan"}</definedName>
    <definedName name="wrn.Divisions._.and._.Company._.Plans." localSheetId="1" hidden="1">{#N/A,#N/A,FALSE,"Company Plan";#N/A,#N/A,FALSE,"Maintenance Plan";#N/A,#N/A,FALSE,"Product Plan";#N/A,#N/A,FALSE,"Subscribe Plan";#N/A,#N/A,FALSE,"Central Plan"}</definedName>
    <definedName name="wrn.Divisions._.and._.Company._.Plans." hidden="1">{#N/A,#N/A,FALSE,"Company Plan";#N/A,#N/A,FALSE,"Maintenance Plan";#N/A,#N/A,FALSE,"Product Plan";#N/A,#N/A,FALSE,"Subscribe Plan";#N/A,#N/A,FALSE,"Central Plan"}</definedName>
    <definedName name="wrn.EE4._.Budget._.months._.sterling." localSheetId="0" hidden="1">{"EE4 Budget months only sterling",#N/A,TRUE,"Profit and Loss";"EE4 Budget months only sterling",#N/A,TRUE,"Firm capex";"EE4 Budget months only sterling",#N/A,TRUE,"Cashflow";"EE4 Budget months only sterling",#N/A,TRUE,"Balance Sheet"}</definedName>
    <definedName name="wrn.EE4._.Budget._.months._.sterling." localSheetId="4" hidden="1">{"EE4 Budget months only sterling",#N/A,TRUE,"Profit and Loss";"EE4 Budget months only sterling",#N/A,TRUE,"Firm capex";"EE4 Budget months only sterling",#N/A,TRUE,"Cashflow";"EE4 Budget months only sterling",#N/A,TRUE,"Balance Sheet"}</definedName>
    <definedName name="wrn.EE4._.Budget._.months._.sterling." localSheetId="6" hidden="1">{"EE4 Budget months only sterling",#N/A,TRUE,"Profit and Loss";"EE4 Budget months only sterling",#N/A,TRUE,"Firm capex";"EE4 Budget months only sterling",#N/A,TRUE,"Cashflow";"EE4 Budget months only sterling",#N/A,TRUE,"Balance Sheet"}</definedName>
    <definedName name="wrn.EE4._.Budget._.months._.sterling." localSheetId="5" hidden="1">{"EE4 Budget months only sterling",#N/A,TRUE,"Profit and Loss";"EE4 Budget months only sterling",#N/A,TRUE,"Firm capex";"EE4 Budget months only sterling",#N/A,TRUE,"Cashflow";"EE4 Budget months only sterling",#N/A,TRUE,"Balance Sheet"}</definedName>
    <definedName name="wrn.EE4._.Budget._.months._.sterling." localSheetId="3" hidden="1">{"EE4 Budget months only sterling",#N/A,TRUE,"Profit and Loss";"EE4 Budget months only sterling",#N/A,TRUE,"Firm capex";"EE4 Budget months only sterling",#N/A,TRUE,"Cashflow";"EE4 Budget months only sterling",#N/A,TRUE,"Balance Sheet"}</definedName>
    <definedName name="wrn.EE4._.Budget._.months._.sterling." localSheetId="1" hidden="1">{"EE4 Budget months only sterling",#N/A,TRUE,"Profit and Loss";"EE4 Budget months only sterling",#N/A,TRUE,"Firm capex";"EE4 Budget months only sterling",#N/A,TRUE,"Cashflow";"EE4 Budget months only sterling",#N/A,TRUE,"Balance Sheet"}</definedName>
    <definedName name="wrn.EE4._.Budget._.months._.sterling." hidden="1">{"EE4 Budget months only sterling",#N/A,TRUE,"Profit and Loss";"EE4 Budget months only sterling",#N/A,TRUE,"Firm capex";"EE4 Budget months only sterling",#N/A,TRUE,"Cashflow";"EE4 Budget months only sterling",#N/A,TRUE,"Balance Sheet"}</definedName>
    <definedName name="wrn.EE4._.Budget._.months._.USD." localSheetId="0" hidden="1">{"EE4 Budget months only in USD",#N/A,TRUE,"Profit and Loss";"EE4 Budget months only in USD",#N/A,TRUE,"Firm capex";"EE4 Budget months only in USD",#N/A,TRUE,"Cashflow";"EE4 Budget months only in USD",#N/A,TRUE,"Balance Sheet"}</definedName>
    <definedName name="wrn.EE4._.Budget._.months._.USD." localSheetId="4" hidden="1">{"EE4 Budget months only in USD",#N/A,TRUE,"Profit and Loss";"EE4 Budget months only in USD",#N/A,TRUE,"Firm capex";"EE4 Budget months only in USD",#N/A,TRUE,"Cashflow";"EE4 Budget months only in USD",#N/A,TRUE,"Balance Sheet"}</definedName>
    <definedName name="wrn.EE4._.Budget._.months._.USD." localSheetId="6" hidden="1">{"EE4 Budget months only in USD",#N/A,TRUE,"Profit and Loss";"EE4 Budget months only in USD",#N/A,TRUE,"Firm capex";"EE4 Budget months only in USD",#N/A,TRUE,"Cashflow";"EE4 Budget months only in USD",#N/A,TRUE,"Balance Sheet"}</definedName>
    <definedName name="wrn.EE4._.Budget._.months._.USD." localSheetId="5" hidden="1">{"EE4 Budget months only in USD",#N/A,TRUE,"Profit and Loss";"EE4 Budget months only in USD",#N/A,TRUE,"Firm capex";"EE4 Budget months only in USD",#N/A,TRUE,"Cashflow";"EE4 Budget months only in USD",#N/A,TRUE,"Balance Sheet"}</definedName>
    <definedName name="wrn.EE4._.Budget._.months._.USD." localSheetId="3" hidden="1">{"EE4 Budget months only in USD",#N/A,TRUE,"Profit and Loss";"EE4 Budget months only in USD",#N/A,TRUE,"Firm capex";"EE4 Budget months only in USD",#N/A,TRUE,"Cashflow";"EE4 Budget months only in USD",#N/A,TRUE,"Balance Sheet"}</definedName>
    <definedName name="wrn.EE4._.Budget._.months._.USD." localSheetId="1" hidden="1">{"EE4 Budget months only in USD",#N/A,TRUE,"Profit and Loss";"EE4 Budget months only in USD",#N/A,TRUE,"Firm capex";"EE4 Budget months only in USD",#N/A,TRUE,"Cashflow";"EE4 Budget months only in USD",#N/A,TRUE,"Balance Sheet"}</definedName>
    <definedName name="wrn.EE4._.Budget._.months._.USD." hidden="1">{"EE4 Budget months only in USD",#N/A,TRUE,"Profit and Loss";"EE4 Budget months only in USD",#N/A,TRUE,"Firm capex";"EE4 Budget months only in USD",#N/A,TRUE,"Cashflow";"EE4 Budget months only in USD",#N/A,TRUE,"Balance Sheet"}</definedName>
    <definedName name="wrn.EE4._.budget._.years._.sterling." localSheetId="0" hidden="1">{"EE4 Budget years sterling",#N/A,TRUE,"Profit and Loss";"EE4 Budget years sterling",#N/A,TRUE,"Firm capex";"EE4 Budget years sterling",#N/A,TRUE,"Cashflow";"EE4 Budget years sterling",#N/A,TRUE,"Balance Sheet"}</definedName>
    <definedName name="wrn.EE4._.budget._.years._.sterling." localSheetId="4" hidden="1">{"EE4 Budget years sterling",#N/A,TRUE,"Profit and Loss";"EE4 Budget years sterling",#N/A,TRUE,"Firm capex";"EE4 Budget years sterling",#N/A,TRUE,"Cashflow";"EE4 Budget years sterling",#N/A,TRUE,"Balance Sheet"}</definedName>
    <definedName name="wrn.EE4._.budget._.years._.sterling." localSheetId="6" hidden="1">{"EE4 Budget years sterling",#N/A,TRUE,"Profit and Loss";"EE4 Budget years sterling",#N/A,TRUE,"Firm capex";"EE4 Budget years sterling",#N/A,TRUE,"Cashflow";"EE4 Budget years sterling",#N/A,TRUE,"Balance Sheet"}</definedName>
    <definedName name="wrn.EE4._.budget._.years._.sterling." localSheetId="5" hidden="1">{"EE4 Budget years sterling",#N/A,TRUE,"Profit and Loss";"EE4 Budget years sterling",#N/A,TRUE,"Firm capex";"EE4 Budget years sterling",#N/A,TRUE,"Cashflow";"EE4 Budget years sterling",#N/A,TRUE,"Balance Sheet"}</definedName>
    <definedName name="wrn.EE4._.budget._.years._.sterling." localSheetId="3" hidden="1">{"EE4 Budget years sterling",#N/A,TRUE,"Profit and Loss";"EE4 Budget years sterling",#N/A,TRUE,"Firm capex";"EE4 Budget years sterling",#N/A,TRUE,"Cashflow";"EE4 Budget years sterling",#N/A,TRUE,"Balance Sheet"}</definedName>
    <definedName name="wrn.EE4._.budget._.years._.sterling." localSheetId="1" hidden="1">{"EE4 Budget years sterling",#N/A,TRUE,"Profit and Loss";"EE4 Budget years sterling",#N/A,TRUE,"Firm capex";"EE4 Budget years sterling",#N/A,TRUE,"Cashflow";"EE4 Budget years sterling",#N/A,TRUE,"Balance Sheet"}</definedName>
    <definedName name="wrn.EE4._.budget._.years._.sterling." hidden="1">{"EE4 Budget years sterling",#N/A,TRUE,"Profit and Loss";"EE4 Budget years sterling",#N/A,TRUE,"Firm capex";"EE4 Budget years sterling",#N/A,TRUE,"Cashflow";"EE4 Budget years sterling",#N/A,TRUE,"Balance Sheet"}</definedName>
    <definedName name="wrn.EE4._.Budget._.years._.USD." localSheetId="0" hidden="1">{"EE4 Budget years USD",#N/A,TRUE,"Profit and Loss";"EE4 Budget years USD",#N/A,TRUE,"Firm capex";"EE4 Budget years USD",#N/A,TRUE,"Cashflow";"EE4 Budget years USD",#N/A,TRUE,"Balance Sheet"}</definedName>
    <definedName name="wrn.EE4._.Budget._.years._.USD." localSheetId="4" hidden="1">{"EE4 Budget years USD",#N/A,TRUE,"Profit and Loss";"EE4 Budget years USD",#N/A,TRUE,"Firm capex";"EE4 Budget years USD",#N/A,TRUE,"Cashflow";"EE4 Budget years USD",#N/A,TRUE,"Balance Sheet"}</definedName>
    <definedName name="wrn.EE4._.Budget._.years._.USD." localSheetId="6" hidden="1">{"EE4 Budget years USD",#N/A,TRUE,"Profit and Loss";"EE4 Budget years USD",#N/A,TRUE,"Firm capex";"EE4 Budget years USD",#N/A,TRUE,"Cashflow";"EE4 Budget years USD",#N/A,TRUE,"Balance Sheet"}</definedName>
    <definedName name="wrn.EE4._.Budget._.years._.USD." localSheetId="5" hidden="1">{"EE4 Budget years USD",#N/A,TRUE,"Profit and Loss";"EE4 Budget years USD",#N/A,TRUE,"Firm capex";"EE4 Budget years USD",#N/A,TRUE,"Cashflow";"EE4 Budget years USD",#N/A,TRUE,"Balance Sheet"}</definedName>
    <definedName name="wrn.EE4._.Budget._.years._.USD." localSheetId="3" hidden="1">{"EE4 Budget years USD",#N/A,TRUE,"Profit and Loss";"EE4 Budget years USD",#N/A,TRUE,"Firm capex";"EE4 Budget years USD",#N/A,TRUE,"Cashflow";"EE4 Budget years USD",#N/A,TRUE,"Balance Sheet"}</definedName>
    <definedName name="wrn.EE4._.Budget._.years._.USD." localSheetId="1" hidden="1">{"EE4 Budget years USD",#N/A,TRUE,"Profit and Loss";"EE4 Budget years USD",#N/A,TRUE,"Firm capex";"EE4 Budget years USD",#N/A,TRUE,"Cashflow";"EE4 Budget years USD",#N/A,TRUE,"Balance Sheet"}</definedName>
    <definedName name="wrn.EE4._.Budget._.years._.USD." hidden="1">{"EE4 Budget years USD",#N/A,TRUE,"Profit and Loss";"EE4 Budget years USD",#N/A,TRUE,"Firm capex";"EE4 Budget years USD",#N/A,TRUE,"Cashflow";"EE4 Budget years USD",#N/A,TRUE,"Balance Sheet"}</definedName>
    <definedName name="wrn.Elaborate." localSheetId="0" hidden="1">{#N/A,#N/A,FALSE,"Cash Flows";#N/A,#N/A,FALSE,"Fixed Assets";#N/A,#N/A,FALSE,"Balance Sheet";#N/A,#N/A,FALSE,"P &amp; L"}</definedName>
    <definedName name="wrn.Elaborate." localSheetId="4" hidden="1">{#N/A,#N/A,FALSE,"Cash Flows";#N/A,#N/A,FALSE,"Fixed Assets";#N/A,#N/A,FALSE,"Balance Sheet";#N/A,#N/A,FALSE,"P &amp; L"}</definedName>
    <definedName name="wrn.Elaborate." localSheetId="6" hidden="1">{#N/A,#N/A,FALSE,"Cash Flows";#N/A,#N/A,FALSE,"Fixed Assets";#N/A,#N/A,FALSE,"Balance Sheet";#N/A,#N/A,FALSE,"P &amp; L"}</definedName>
    <definedName name="wrn.Elaborate." localSheetId="5" hidden="1">{#N/A,#N/A,FALSE,"Cash Flows";#N/A,#N/A,FALSE,"Fixed Assets";#N/A,#N/A,FALSE,"Balance Sheet";#N/A,#N/A,FALSE,"P &amp; L"}</definedName>
    <definedName name="wrn.Elaborate." localSheetId="3" hidden="1">{#N/A,#N/A,FALSE,"Cash Flows";#N/A,#N/A,FALSE,"Fixed Assets";#N/A,#N/A,FALSE,"Balance Sheet";#N/A,#N/A,FALSE,"P &amp; L"}</definedName>
    <definedName name="wrn.Elaborate." localSheetId="1" hidden="1">{#N/A,#N/A,FALSE,"Cash Flows";#N/A,#N/A,FALSE,"Fixed Assets";#N/A,#N/A,FALSE,"Balance Sheet";#N/A,#N/A,FALSE,"P &amp; L"}</definedName>
    <definedName name="wrn.Elaborate." hidden="1">{#N/A,#N/A,FALSE,"Cash Flows";#N/A,#N/A,FALSE,"Fixed Assets";#N/A,#N/A,FALSE,"Balance Sheet";#N/A,#N/A,FALSE,"P &amp; L"}</definedName>
    <definedName name="wrn.Emg._.report." localSheetId="0" hidden="1">{#N/A,#N/A,FALSE,"Emerging Mkt Fund"}</definedName>
    <definedName name="wrn.Emg._.report." localSheetId="4" hidden="1">{#N/A,#N/A,FALSE,"Emerging Mkt Fund"}</definedName>
    <definedName name="wrn.Emg._.report." localSheetId="6" hidden="1">{#N/A,#N/A,FALSE,"Emerging Mkt Fund"}</definedName>
    <definedName name="wrn.Emg._.report." localSheetId="5" hidden="1">{#N/A,#N/A,FALSE,"Emerging Mkt Fund"}</definedName>
    <definedName name="wrn.Emg._.report." localSheetId="3" hidden="1">{#N/A,#N/A,FALSE,"Emerging Mkt Fund"}</definedName>
    <definedName name="wrn.Emg._.report." localSheetId="1" hidden="1">{#N/A,#N/A,FALSE,"Emerging Mkt Fund"}</definedName>
    <definedName name="wrn.Emg._.report." hidden="1">{#N/A,#N/A,FALSE,"Emerging Mkt Fund"}</definedName>
    <definedName name="wrn.Financial._.Statements." localSheetId="0" hidden="1">{#N/A,#N/A,FALSE,"Report01";#N/A,#N/A,FALSE,"Report02";#N/A,#N/A,FALSE,"Report03";#N/A,#N/A,FALSE,"Report04";#N/A,#N/A,FALSE,"Report05";#N/A,#N/A,FALSE,"Report06";#N/A,#N/A,FALSE,"Report07";#N/A,#N/A,FALSE,"Report71";#N/A,#N/A,FALSE,"Report72";#N/A,#N/A,FALSE,"Report08";#N/A,#N/A,FALSE,"Report09";#N/A,#N/A,FALSE,"Report10";#N/A,#N/A,FALSE,"ReportB1";#N/A,#N/A,FALSE,"ReportB2";#N/A,#N/A,FALSE,"Report12"}</definedName>
    <definedName name="wrn.Financial._.Statements." localSheetId="4" hidden="1">{#N/A,#N/A,FALSE,"Report01";#N/A,#N/A,FALSE,"Report02";#N/A,#N/A,FALSE,"Report03";#N/A,#N/A,FALSE,"Report04";#N/A,#N/A,FALSE,"Report05";#N/A,#N/A,FALSE,"Report06";#N/A,#N/A,FALSE,"Report07";#N/A,#N/A,FALSE,"Report71";#N/A,#N/A,FALSE,"Report72";#N/A,#N/A,FALSE,"Report08";#N/A,#N/A,FALSE,"Report09";#N/A,#N/A,FALSE,"Report10";#N/A,#N/A,FALSE,"ReportB1";#N/A,#N/A,FALSE,"ReportB2";#N/A,#N/A,FALSE,"Report12"}</definedName>
    <definedName name="wrn.Financial._.Statements." localSheetId="6" hidden="1">{#N/A,#N/A,FALSE,"Report01";#N/A,#N/A,FALSE,"Report02";#N/A,#N/A,FALSE,"Report03";#N/A,#N/A,FALSE,"Report04";#N/A,#N/A,FALSE,"Report05";#N/A,#N/A,FALSE,"Report06";#N/A,#N/A,FALSE,"Report07";#N/A,#N/A,FALSE,"Report71";#N/A,#N/A,FALSE,"Report72";#N/A,#N/A,FALSE,"Report08";#N/A,#N/A,FALSE,"Report09";#N/A,#N/A,FALSE,"Report10";#N/A,#N/A,FALSE,"ReportB1";#N/A,#N/A,FALSE,"ReportB2";#N/A,#N/A,FALSE,"Report12"}</definedName>
    <definedName name="wrn.Financial._.Statements." localSheetId="5" hidden="1">{#N/A,#N/A,FALSE,"Report01";#N/A,#N/A,FALSE,"Report02";#N/A,#N/A,FALSE,"Report03";#N/A,#N/A,FALSE,"Report04";#N/A,#N/A,FALSE,"Report05";#N/A,#N/A,FALSE,"Report06";#N/A,#N/A,FALSE,"Report07";#N/A,#N/A,FALSE,"Report71";#N/A,#N/A,FALSE,"Report72";#N/A,#N/A,FALSE,"Report08";#N/A,#N/A,FALSE,"Report09";#N/A,#N/A,FALSE,"Report10";#N/A,#N/A,FALSE,"ReportB1";#N/A,#N/A,FALSE,"ReportB2";#N/A,#N/A,FALSE,"Report12"}</definedName>
    <definedName name="wrn.Financial._.Statements." localSheetId="3" hidden="1">{#N/A,#N/A,FALSE,"Report01";#N/A,#N/A,FALSE,"Report02";#N/A,#N/A,FALSE,"Report03";#N/A,#N/A,FALSE,"Report04";#N/A,#N/A,FALSE,"Report05";#N/A,#N/A,FALSE,"Report06";#N/A,#N/A,FALSE,"Report07";#N/A,#N/A,FALSE,"Report71";#N/A,#N/A,FALSE,"Report72";#N/A,#N/A,FALSE,"Report08";#N/A,#N/A,FALSE,"Report09";#N/A,#N/A,FALSE,"Report10";#N/A,#N/A,FALSE,"ReportB1";#N/A,#N/A,FALSE,"ReportB2";#N/A,#N/A,FALSE,"Report12"}</definedName>
    <definedName name="wrn.Financial._.Statements." localSheetId="1" hidden="1">{#N/A,#N/A,FALSE,"Report01";#N/A,#N/A,FALSE,"Report02";#N/A,#N/A,FALSE,"Report03";#N/A,#N/A,FALSE,"Report04";#N/A,#N/A,FALSE,"Report05";#N/A,#N/A,FALSE,"Report06";#N/A,#N/A,FALSE,"Report07";#N/A,#N/A,FALSE,"Report71";#N/A,#N/A,FALSE,"Report72";#N/A,#N/A,FALSE,"Report08";#N/A,#N/A,FALSE,"Report09";#N/A,#N/A,FALSE,"Report10";#N/A,#N/A,FALSE,"ReportB1";#N/A,#N/A,FALSE,"ReportB2";#N/A,#N/A,FALSE,"Report12"}</definedName>
    <definedName name="wrn.Financial._.Statements." hidden="1">{#N/A,#N/A,FALSE,"Report01";#N/A,#N/A,FALSE,"Report02";#N/A,#N/A,FALSE,"Report03";#N/A,#N/A,FALSE,"Report04";#N/A,#N/A,FALSE,"Report05";#N/A,#N/A,FALSE,"Report06";#N/A,#N/A,FALSE,"Report07";#N/A,#N/A,FALSE,"Report71";#N/A,#N/A,FALSE,"Report72";#N/A,#N/A,FALSE,"Report08";#N/A,#N/A,FALSE,"Report09";#N/A,#N/A,FALSE,"Report10";#N/A,#N/A,FALSE,"ReportB1";#N/A,#N/A,FALSE,"ReportB2";#N/A,#N/A,FALSE,"Report12"}</definedName>
    <definedName name="wrn.Financials._.April._.02._.Rs._.000." localSheetId="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inancials._.April._.02._.Rs._.000." localSheetId="4"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inancials._.April._.02._.Rs._.000." localSheetId="6"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inancials._.April._.02._.Rs._.000." localSheetId="5"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inancials._.April._.02._.Rs._.000." localSheetId="3"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inancials._.April._.02._.Rs._.000." localSheetId="1"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localSheetId="0" hidden="1">{#N/A,#N/A,FALSE,"COMP"}</definedName>
    <definedName name="wrn.FORM1." localSheetId="4" hidden="1">{#N/A,#N/A,FALSE,"COMP"}</definedName>
    <definedName name="wrn.FORM1." localSheetId="6" hidden="1">{#N/A,#N/A,FALSE,"COMP"}</definedName>
    <definedName name="wrn.FORM1." localSheetId="5" hidden="1">{#N/A,#N/A,FALSE,"COMP"}</definedName>
    <definedName name="wrn.FORM1." localSheetId="3" hidden="1">{#N/A,#N/A,FALSE,"COMP"}</definedName>
    <definedName name="wrn.FORM1." localSheetId="1" hidden="1">{#N/A,#N/A,FALSE,"COMP"}</definedName>
    <definedName name="wrn.FORM1." hidden="1">{#N/A,#N/A,FALSE,"COMP"}</definedName>
    <definedName name="wrn.FORNDV." localSheetId="0" hidden="1">{"FORNDV",#N/A,FALSE,"Sheet1"}</definedName>
    <definedName name="wrn.FORNDV." localSheetId="4" hidden="1">{"FORNDV",#N/A,FALSE,"Sheet1"}</definedName>
    <definedName name="wrn.FORNDV." localSheetId="6" hidden="1">{"FORNDV",#N/A,FALSE,"Sheet1"}</definedName>
    <definedName name="wrn.FORNDV." localSheetId="5" hidden="1">{"FORNDV",#N/A,FALSE,"Sheet1"}</definedName>
    <definedName name="wrn.FORNDV." localSheetId="3" hidden="1">{"FORNDV",#N/A,FALSE,"Sheet1"}</definedName>
    <definedName name="wrn.FORNDV." localSheetId="1" hidden="1">{"FORNDV",#N/A,FALSE,"Sheet1"}</definedName>
    <definedName name="wrn.FORNDV." hidden="1">{"FORNDV",#N/A,FALSE,"Sheet1"}</definedName>
    <definedName name="wrn.Full._.Financials." localSheetId="0" hidden="1">{#N/A,#N/A,TRUE,"Financials";#N/A,#N/A,TRUE,"Operating Statistics";#N/A,#N/A,TRUE,"Capex &amp; Depreciation";#N/A,#N/A,TRUE,"Debt"}</definedName>
    <definedName name="wrn.Full._.Financials." localSheetId="4" hidden="1">{#N/A,#N/A,TRUE,"Financials";#N/A,#N/A,TRUE,"Operating Statistics";#N/A,#N/A,TRUE,"Capex &amp; Depreciation";#N/A,#N/A,TRUE,"Debt"}</definedName>
    <definedName name="wrn.Full._.Financials." localSheetId="6" hidden="1">{#N/A,#N/A,TRUE,"Financials";#N/A,#N/A,TRUE,"Operating Statistics";#N/A,#N/A,TRUE,"Capex &amp; Depreciation";#N/A,#N/A,TRUE,"Debt"}</definedName>
    <definedName name="wrn.Full._.Financials." localSheetId="5" hidden="1">{#N/A,#N/A,TRUE,"Financials";#N/A,#N/A,TRUE,"Operating Statistics";#N/A,#N/A,TRUE,"Capex &amp; Depreciation";#N/A,#N/A,TRUE,"Debt"}</definedName>
    <definedName name="wrn.Full._.Financials." localSheetId="3" hidden="1">{#N/A,#N/A,TRUE,"Financials";#N/A,#N/A,TRUE,"Operating Statistics";#N/A,#N/A,TRUE,"Capex &amp; Depreciation";#N/A,#N/A,TRUE,"Debt"}</definedName>
    <definedName name="wrn.Full._.Financials." localSheetId="1" hidden="1">{#N/A,#N/A,TRUE,"Financials";#N/A,#N/A,TRUE,"Operating Statistics";#N/A,#N/A,TRUE,"Capex &amp; Depreciation";#N/A,#N/A,TRUE,"Debt"}</definedName>
    <definedName name="wrn.Full._.Financials." hidden="1">{#N/A,#N/A,TRUE,"Financials";#N/A,#N/A,TRUE,"Operating Statistics";#N/A,#N/A,TRUE,"Capex &amp; Depreciation";#N/A,#N/A,TRUE,"Debt"}</definedName>
    <definedName name="wrn.Group._.2001._.and._.2002." localSheetId="0" hidden="1">{"Group 2001 and 2002",#N/A,TRUE,"Profit and Loss";"Group 2001 and 2002",#N/A,TRUE,"Cashflow";"Group 2001 and 2002",#N/A,TRUE,"Firm capex";"Group 2001 and 2002",#N/A,TRUE,"Gross profit analysis";"Group 2001 and 2002",#N/A,TRUE,"Balance Sheet"}</definedName>
    <definedName name="wrn.Group._.2001._.and._.2002." localSheetId="4" hidden="1">{"Group 2001 and 2002",#N/A,TRUE,"Profit and Loss";"Group 2001 and 2002",#N/A,TRUE,"Cashflow";"Group 2001 and 2002",#N/A,TRUE,"Firm capex";"Group 2001 and 2002",#N/A,TRUE,"Gross profit analysis";"Group 2001 and 2002",#N/A,TRUE,"Balance Sheet"}</definedName>
    <definedName name="wrn.Group._.2001._.and._.2002." localSheetId="6" hidden="1">{"Group 2001 and 2002",#N/A,TRUE,"Profit and Loss";"Group 2001 and 2002",#N/A,TRUE,"Cashflow";"Group 2001 and 2002",#N/A,TRUE,"Firm capex";"Group 2001 and 2002",#N/A,TRUE,"Gross profit analysis";"Group 2001 and 2002",#N/A,TRUE,"Balance Sheet"}</definedName>
    <definedName name="wrn.Group._.2001._.and._.2002." localSheetId="5" hidden="1">{"Group 2001 and 2002",#N/A,TRUE,"Profit and Loss";"Group 2001 and 2002",#N/A,TRUE,"Cashflow";"Group 2001 and 2002",#N/A,TRUE,"Firm capex";"Group 2001 and 2002",#N/A,TRUE,"Gross profit analysis";"Group 2001 and 2002",#N/A,TRUE,"Balance Sheet"}</definedName>
    <definedName name="wrn.Group._.2001._.and._.2002." localSheetId="3" hidden="1">{"Group 2001 and 2002",#N/A,TRUE,"Profit and Loss";"Group 2001 and 2002",#N/A,TRUE,"Cashflow";"Group 2001 and 2002",#N/A,TRUE,"Firm capex";"Group 2001 and 2002",#N/A,TRUE,"Gross profit analysis";"Group 2001 and 2002",#N/A,TRUE,"Balance Sheet"}</definedName>
    <definedName name="wrn.Group._.2001._.and._.2002." localSheetId="1" hidden="1">{"Group 2001 and 2002",#N/A,TRUE,"Profit and Loss";"Group 2001 and 2002",#N/A,TRUE,"Cashflow";"Group 2001 and 2002",#N/A,TRUE,"Firm capex";"Group 2001 and 2002",#N/A,TRUE,"Gross profit analysis";"Group 2001 and 2002",#N/A,TRUE,"Balance Sheet"}</definedName>
    <definedName name="wrn.Group._.2001._.and._.2002." hidden="1">{"Group 2001 and 2002",#N/A,TRUE,"Profit and Loss";"Group 2001 and 2002",#N/A,TRUE,"Cashflow";"Group 2001 and 2002",#N/A,TRUE,"Firm capex";"Group 2001 and 2002",#N/A,TRUE,"Gross profit analysis";"Group 2001 and 2002",#N/A,TRUE,"Balance Sheet"}</definedName>
    <definedName name="wrn.Group._.budget._.months._.only." localSheetId="0" hidden="1">{"Group Budget months only",#N/A,TRUE,"Profit and Loss";"Group Budget months only",#N/A,TRUE,"Firm capex";"Group Budget months only",#N/A,TRUE,"Gross profit analysis";"Group Budget months only",#N/A,TRUE,"Cashflow";"Group Budget months only",#N/A,TRUE,"Balance Sheet"}</definedName>
    <definedName name="wrn.Group._.budget._.months._.only." localSheetId="4" hidden="1">{"Group Budget months only",#N/A,TRUE,"Profit and Loss";"Group Budget months only",#N/A,TRUE,"Firm capex";"Group Budget months only",#N/A,TRUE,"Gross profit analysis";"Group Budget months only",#N/A,TRUE,"Cashflow";"Group Budget months only",#N/A,TRUE,"Balance Sheet"}</definedName>
    <definedName name="wrn.Group._.budget._.months._.only." localSheetId="6" hidden="1">{"Group Budget months only",#N/A,TRUE,"Profit and Loss";"Group Budget months only",#N/A,TRUE,"Firm capex";"Group Budget months only",#N/A,TRUE,"Gross profit analysis";"Group Budget months only",#N/A,TRUE,"Cashflow";"Group Budget months only",#N/A,TRUE,"Balance Sheet"}</definedName>
    <definedName name="wrn.Group._.budget._.months._.only." localSheetId="5" hidden="1">{"Group Budget months only",#N/A,TRUE,"Profit and Loss";"Group Budget months only",#N/A,TRUE,"Firm capex";"Group Budget months only",#N/A,TRUE,"Gross profit analysis";"Group Budget months only",#N/A,TRUE,"Cashflow";"Group Budget months only",#N/A,TRUE,"Balance Sheet"}</definedName>
    <definedName name="wrn.Group._.budget._.months._.only." localSheetId="3" hidden="1">{"Group Budget months only",#N/A,TRUE,"Profit and Loss";"Group Budget months only",#N/A,TRUE,"Firm capex";"Group Budget months only",#N/A,TRUE,"Gross profit analysis";"Group Budget months only",#N/A,TRUE,"Cashflow";"Group Budget months only",#N/A,TRUE,"Balance Sheet"}</definedName>
    <definedName name="wrn.Group._.budget._.months._.only." localSheetId="1" hidden="1">{"Group Budget months only",#N/A,TRUE,"Profit and Loss";"Group Budget months only",#N/A,TRUE,"Firm capex";"Group Budget months only",#N/A,TRUE,"Gross profit analysis";"Group Budget months only",#N/A,TRUE,"Cashflow";"Group Budget months only",#N/A,TRUE,"Balance Sheet"}</definedName>
    <definedName name="wrn.Group._.budget._.months._.only." hidden="1">{"Group Budget months only",#N/A,TRUE,"Profit and Loss";"Group Budget months only",#N/A,TRUE,"Firm capex";"Group Budget months only",#N/A,TRUE,"Gross profit analysis";"Group Budget months only",#N/A,TRUE,"Cashflow";"Group Budget months only",#N/A,TRUE,"Balance Sheet"}</definedName>
    <definedName name="wrn.Group._.budget._.years._.only." localSheetId="0" hidden="1">{"Group Budget years only",#N/A,TRUE,"Profit and Loss";"Group Budget years only",#N/A,TRUE,"Firm capex";"Group Budget years only",#N/A,TRUE,"Gross profit analysis";"Group Budget years only",#N/A,TRUE,"Cashflow";"Group Budget years only",#N/A,TRUE,"Balance Sheet"}</definedName>
    <definedName name="wrn.Group._.budget._.years._.only." localSheetId="4" hidden="1">{"Group Budget years only",#N/A,TRUE,"Profit and Loss";"Group Budget years only",#N/A,TRUE,"Firm capex";"Group Budget years only",#N/A,TRUE,"Gross profit analysis";"Group Budget years only",#N/A,TRUE,"Cashflow";"Group Budget years only",#N/A,TRUE,"Balance Sheet"}</definedName>
    <definedName name="wrn.Group._.budget._.years._.only." localSheetId="6" hidden="1">{"Group Budget years only",#N/A,TRUE,"Profit and Loss";"Group Budget years only",#N/A,TRUE,"Firm capex";"Group Budget years only",#N/A,TRUE,"Gross profit analysis";"Group Budget years only",#N/A,TRUE,"Cashflow";"Group Budget years only",#N/A,TRUE,"Balance Sheet"}</definedName>
    <definedName name="wrn.Group._.budget._.years._.only." localSheetId="5" hidden="1">{"Group Budget years only",#N/A,TRUE,"Profit and Loss";"Group Budget years only",#N/A,TRUE,"Firm capex";"Group Budget years only",#N/A,TRUE,"Gross profit analysis";"Group Budget years only",#N/A,TRUE,"Cashflow";"Group Budget years only",#N/A,TRUE,"Balance Sheet"}</definedName>
    <definedName name="wrn.Group._.budget._.years._.only." localSheetId="3" hidden="1">{"Group Budget years only",#N/A,TRUE,"Profit and Loss";"Group Budget years only",#N/A,TRUE,"Firm capex";"Group Budget years only",#N/A,TRUE,"Gross profit analysis";"Group Budget years only",#N/A,TRUE,"Cashflow";"Group Budget years only",#N/A,TRUE,"Balance Sheet"}</definedName>
    <definedName name="wrn.Group._.budget._.years._.only." localSheetId="1" hidden="1">{"Group Budget years only",#N/A,TRUE,"Profit and Loss";"Group Budget years only",#N/A,TRUE,"Firm capex";"Group Budget years only",#N/A,TRUE,"Gross profit analysis";"Group Budget years only",#N/A,TRUE,"Cashflow";"Group Budget years only",#N/A,TRUE,"Balance Sheet"}</definedName>
    <definedName name="wrn.Group._.budget._.years._.only." hidden="1">{"Group Budget years only",#N/A,TRUE,"Profit and Loss";"Group Budget years only",#N/A,TRUE,"Firm capex";"Group Budget years only",#N/A,TRUE,"Gross profit analysis";"Group Budget years only",#N/A,TRUE,"Cashflow";"Group Budget years only",#N/A,TRUE,"Balance Sheet"}</definedName>
    <definedName name="wrn.Group._.by._.year." localSheetId="0" hidden="1">{"Group by year",#N/A,TRUE,"Profit and Loss";"Group by year",#N/A,TRUE,"Cashflow";"Group by year",#N/A,TRUE,"Firm capex";"Group by year",#N/A,TRUE,"Gross profit analysis";"Group by year",#N/A,TRUE,"Balance Sheet"}</definedName>
    <definedName name="wrn.Group._.by._.year." localSheetId="4" hidden="1">{"Group by year",#N/A,TRUE,"Profit and Loss";"Group by year",#N/A,TRUE,"Cashflow";"Group by year",#N/A,TRUE,"Firm capex";"Group by year",#N/A,TRUE,"Gross profit analysis";"Group by year",#N/A,TRUE,"Balance Sheet"}</definedName>
    <definedName name="wrn.Group._.by._.year." localSheetId="6" hidden="1">{"Group by year",#N/A,TRUE,"Profit and Loss";"Group by year",#N/A,TRUE,"Cashflow";"Group by year",#N/A,TRUE,"Firm capex";"Group by year",#N/A,TRUE,"Gross profit analysis";"Group by year",#N/A,TRUE,"Balance Sheet"}</definedName>
    <definedName name="wrn.Group._.by._.year." localSheetId="5" hidden="1">{"Group by year",#N/A,TRUE,"Profit and Loss";"Group by year",#N/A,TRUE,"Cashflow";"Group by year",#N/A,TRUE,"Firm capex";"Group by year",#N/A,TRUE,"Gross profit analysis";"Group by year",#N/A,TRUE,"Balance Sheet"}</definedName>
    <definedName name="wrn.Group._.by._.year." localSheetId="3" hidden="1">{"Group by year",#N/A,TRUE,"Profit and Loss";"Group by year",#N/A,TRUE,"Cashflow";"Group by year",#N/A,TRUE,"Firm capex";"Group by year",#N/A,TRUE,"Gross profit analysis";"Group by year",#N/A,TRUE,"Balance Sheet"}</definedName>
    <definedName name="wrn.Group._.by._.year." localSheetId="1" hidden="1">{"Group by year",#N/A,TRUE,"Profit and Loss";"Group by year",#N/A,TRUE,"Cashflow";"Group by year",#N/A,TRUE,"Firm capex";"Group by year",#N/A,TRUE,"Gross profit analysis";"Group by year",#N/A,TRUE,"Balance Sheet"}</definedName>
    <definedName name="wrn.Group._.by._.year." hidden="1">{"Group by year",#N/A,TRUE,"Profit and Loss";"Group by year",#N/A,TRUE,"Cashflow";"Group by year",#N/A,TRUE,"Firm capex";"Group by year",#N/A,TRUE,"Gross profit analysis";"Group by year",#N/A,TRUE,"Balance Sheet"}</definedName>
    <definedName name="wrn.h." localSheetId="0" hidden="1">{#N/A,#N/A,FALSE,"Assets"}</definedName>
    <definedName name="wrn.h." localSheetId="4" hidden="1">{#N/A,#N/A,FALSE,"Assets"}</definedName>
    <definedName name="wrn.h." localSheetId="6" hidden="1">{#N/A,#N/A,FALSE,"Assets"}</definedName>
    <definedName name="wrn.h." localSheetId="5" hidden="1">{#N/A,#N/A,FALSE,"Assets"}</definedName>
    <definedName name="wrn.h." localSheetId="3" hidden="1">{#N/A,#N/A,FALSE,"Assets"}</definedName>
    <definedName name="wrn.h." localSheetId="1" hidden="1">{#N/A,#N/A,FALSE,"Assets"}</definedName>
    <definedName name="wrn.h." hidden="1">{#N/A,#N/A,FALSE,"Assets"}</definedName>
    <definedName name="wrn.hh." localSheetId="0" hidden="1">{#N/A,#N/A,FALSE,"Sheet1"}</definedName>
    <definedName name="wrn.hh." localSheetId="4" hidden="1">{#N/A,#N/A,FALSE,"Sheet1"}</definedName>
    <definedName name="wrn.hh." localSheetId="6" hidden="1">{#N/A,#N/A,FALSE,"Sheet1"}</definedName>
    <definedName name="wrn.hh." localSheetId="5" hidden="1">{#N/A,#N/A,FALSE,"Sheet1"}</definedName>
    <definedName name="wrn.hh." localSheetId="3" hidden="1">{#N/A,#N/A,FALSE,"Sheet1"}</definedName>
    <definedName name="wrn.hh." localSheetId="1" hidden="1">{#N/A,#N/A,FALSE,"Sheet1"}</definedName>
    <definedName name="wrn.hh." hidden="1">{#N/A,#N/A,FALSE,"Sheet1"}</definedName>
    <definedName name="wrn.Hongkong." localSheetId="0" hidden="1">{#N/A,#N/A,FALSE,"Tbal";#N/A,#N/A,FALSE,"Trans";#N/A,#N/A,FALSE,"A-1";#N/A,#N/A,FALSE,"A-2";#N/A,#N/A,FALSE,"A-6";#N/A,#N/A,FALSE,"A-15";#N/A,#N/A,FALSE,"B-1";#N/A,#N/A,FALSE,"B-11"}</definedName>
    <definedName name="wrn.Hongkong." localSheetId="4" hidden="1">{#N/A,#N/A,FALSE,"Tbal";#N/A,#N/A,FALSE,"Trans";#N/A,#N/A,FALSE,"A-1";#N/A,#N/A,FALSE,"A-2";#N/A,#N/A,FALSE,"A-6";#N/A,#N/A,FALSE,"A-15";#N/A,#N/A,FALSE,"B-1";#N/A,#N/A,FALSE,"B-11"}</definedName>
    <definedName name="wrn.Hongkong." localSheetId="6" hidden="1">{#N/A,#N/A,FALSE,"Tbal";#N/A,#N/A,FALSE,"Trans";#N/A,#N/A,FALSE,"A-1";#N/A,#N/A,FALSE,"A-2";#N/A,#N/A,FALSE,"A-6";#N/A,#N/A,FALSE,"A-15";#N/A,#N/A,FALSE,"B-1";#N/A,#N/A,FALSE,"B-11"}</definedName>
    <definedName name="wrn.Hongkong." localSheetId="5" hidden="1">{#N/A,#N/A,FALSE,"Tbal";#N/A,#N/A,FALSE,"Trans";#N/A,#N/A,FALSE,"A-1";#N/A,#N/A,FALSE,"A-2";#N/A,#N/A,FALSE,"A-6";#N/A,#N/A,FALSE,"A-15";#N/A,#N/A,FALSE,"B-1";#N/A,#N/A,FALSE,"B-11"}</definedName>
    <definedName name="wrn.Hongkong." localSheetId="3" hidden="1">{#N/A,#N/A,FALSE,"Tbal";#N/A,#N/A,FALSE,"Trans";#N/A,#N/A,FALSE,"A-1";#N/A,#N/A,FALSE,"A-2";#N/A,#N/A,FALSE,"A-6";#N/A,#N/A,FALSE,"A-15";#N/A,#N/A,FALSE,"B-1";#N/A,#N/A,FALSE,"B-11"}</definedName>
    <definedName name="wrn.Hongkong." localSheetId="1" hidden="1">{#N/A,#N/A,FALSE,"Tbal";#N/A,#N/A,FALSE,"Trans";#N/A,#N/A,FALSE,"A-1";#N/A,#N/A,FALSE,"A-2";#N/A,#N/A,FALSE,"A-6";#N/A,#N/A,FALSE,"A-15";#N/A,#N/A,FALSE,"B-1";#N/A,#N/A,FALSE,"B-11"}</definedName>
    <definedName name="wrn.Hongkong." hidden="1">{#N/A,#N/A,FALSE,"Tbal";#N/A,#N/A,FALSE,"Trans";#N/A,#N/A,FALSE,"A-1";#N/A,#N/A,FALSE,"A-2";#N/A,#N/A,FALSE,"A-6";#N/A,#N/A,FALSE,"A-15";#N/A,#N/A,FALSE,"B-1";#N/A,#N/A,FALSE,"B-11"}</definedName>
    <definedName name="wrn.HSSH._.budget._.months._.NLG." localSheetId="0" hidden="1">{"HSSH Group budget months only in NLG",#N/A,TRUE,"Profit and Loss";"HSSH Group budget months only in NLG",#N/A,TRUE,"Firm capex";"HSSH Group budget months only in NLG",#N/A,TRUE,"Gross profit analysis";"HSSH Group budget months only in NLG",#N/A,TRUE,"Cashflow";"HSSH Group budget months only in NLG",#N/A,TRUE,"Balance Sheet"}</definedName>
    <definedName name="wrn.HSSH._.budget._.months._.NLG." localSheetId="4" hidden="1">{"HSSH Group budget months only in NLG",#N/A,TRUE,"Profit and Loss";"HSSH Group budget months only in NLG",#N/A,TRUE,"Firm capex";"HSSH Group budget months only in NLG",#N/A,TRUE,"Gross profit analysis";"HSSH Group budget months only in NLG",#N/A,TRUE,"Cashflow";"HSSH Group budget months only in NLG",#N/A,TRUE,"Balance Sheet"}</definedName>
    <definedName name="wrn.HSSH._.budget._.months._.NLG." localSheetId="6" hidden="1">{"HSSH Group budget months only in NLG",#N/A,TRUE,"Profit and Loss";"HSSH Group budget months only in NLG",#N/A,TRUE,"Firm capex";"HSSH Group budget months only in NLG",#N/A,TRUE,"Gross profit analysis";"HSSH Group budget months only in NLG",#N/A,TRUE,"Cashflow";"HSSH Group budget months only in NLG",#N/A,TRUE,"Balance Sheet"}</definedName>
    <definedName name="wrn.HSSH._.budget._.months._.NLG." localSheetId="5" hidden="1">{"HSSH Group budget months only in NLG",#N/A,TRUE,"Profit and Loss";"HSSH Group budget months only in NLG",#N/A,TRUE,"Firm capex";"HSSH Group budget months only in NLG",#N/A,TRUE,"Gross profit analysis";"HSSH Group budget months only in NLG",#N/A,TRUE,"Cashflow";"HSSH Group budget months only in NLG",#N/A,TRUE,"Balance Sheet"}</definedName>
    <definedName name="wrn.HSSH._.budget._.months._.NLG." localSheetId="3" hidden="1">{"HSSH Group budget months only in NLG",#N/A,TRUE,"Profit and Loss";"HSSH Group budget months only in NLG",#N/A,TRUE,"Firm capex";"HSSH Group budget months only in NLG",#N/A,TRUE,"Gross profit analysis";"HSSH Group budget months only in NLG",#N/A,TRUE,"Cashflow";"HSSH Group budget months only in NLG",#N/A,TRUE,"Balance Sheet"}</definedName>
    <definedName name="wrn.HSSH._.budget._.months._.NLG." localSheetId="1" hidden="1">{"HSSH Group budget months only in NLG",#N/A,TRUE,"Profit and Loss";"HSSH Group budget months only in NLG",#N/A,TRUE,"Firm capex";"HSSH Group budget months only in NLG",#N/A,TRUE,"Gross profit analysis";"HSSH Group budget months only in NLG",#N/A,TRUE,"Cashflow";"HSSH Group budget months only in NLG",#N/A,TRUE,"Balance Sheet"}</definedName>
    <definedName name="wrn.HSSH._.budget._.months._.NLG." hidden="1">{"HSSH Group budget months only in NLG",#N/A,TRUE,"Profit and Loss";"HSSH Group budget months only in NLG",#N/A,TRUE,"Firm capex";"HSSH Group budget months only in NLG",#N/A,TRUE,"Gross profit analysis";"HSSH Group budget months only in NLG",#N/A,TRUE,"Cashflow";"HSSH Group budget months only in NLG",#N/A,TRUE,"Balance Sheet"}</definedName>
    <definedName name="wrn.HSSH._.Budget._.months._.sterling." localSheetId="0"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wrn.HSSH._.Budget._.months._.sterling." localSheetId="4"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wrn.HSSH._.Budget._.months._.sterling." localSheetId="6"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wrn.HSSH._.Budget._.months._.sterling." localSheetId="5"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wrn.HSSH._.Budget._.months._.sterling." localSheetId="3"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wrn.HSSH._.Budget._.months._.sterling." localSheetId="1"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wrn.HSSH._.Budget._.months._.sterling." hidden="1">{"HSSH Budget months only sterling",#N/A,TRUE,"Profit and Loss";"HSSH Budget months only sterling",#N/A,TRUE,"Firm capex";"HSSH Budget months only sterling",#N/A,TRUE,"Gross profit analysis";"HSSH Budget months only sterling",#N/A,TRUE,"Cashflow";"HSSH Budget months only sterling",#N/A,TRUE,"Balance Sheet"}</definedName>
    <definedName name="wrn.HSSH._.budget._.years._.NLG." localSheetId="0" hidden="1">{"HSSH Budget years NLG",#N/A,TRUE,"Profit and Loss";"HSSH Budget years NLG",#N/A,TRUE,"Firm capex";"HSSH Budget years NLG",#N/A,TRUE,"Gross profit analysis";"HSSH Budget years NLG",#N/A,TRUE,"Cashflow";"HSSH Budget years NLG",#N/A,TRUE,"Balance Sheet"}</definedName>
    <definedName name="wrn.HSSH._.budget._.years._.NLG." localSheetId="4" hidden="1">{"HSSH Budget years NLG",#N/A,TRUE,"Profit and Loss";"HSSH Budget years NLG",#N/A,TRUE,"Firm capex";"HSSH Budget years NLG",#N/A,TRUE,"Gross profit analysis";"HSSH Budget years NLG",#N/A,TRUE,"Cashflow";"HSSH Budget years NLG",#N/A,TRUE,"Balance Sheet"}</definedName>
    <definedName name="wrn.HSSH._.budget._.years._.NLG." localSheetId="6" hidden="1">{"HSSH Budget years NLG",#N/A,TRUE,"Profit and Loss";"HSSH Budget years NLG",#N/A,TRUE,"Firm capex";"HSSH Budget years NLG",#N/A,TRUE,"Gross profit analysis";"HSSH Budget years NLG",#N/A,TRUE,"Cashflow";"HSSH Budget years NLG",#N/A,TRUE,"Balance Sheet"}</definedName>
    <definedName name="wrn.HSSH._.budget._.years._.NLG." localSheetId="5" hidden="1">{"HSSH Budget years NLG",#N/A,TRUE,"Profit and Loss";"HSSH Budget years NLG",#N/A,TRUE,"Firm capex";"HSSH Budget years NLG",#N/A,TRUE,"Gross profit analysis";"HSSH Budget years NLG",#N/A,TRUE,"Cashflow";"HSSH Budget years NLG",#N/A,TRUE,"Balance Sheet"}</definedName>
    <definedName name="wrn.HSSH._.budget._.years._.NLG." localSheetId="3" hidden="1">{"HSSH Budget years NLG",#N/A,TRUE,"Profit and Loss";"HSSH Budget years NLG",#N/A,TRUE,"Firm capex";"HSSH Budget years NLG",#N/A,TRUE,"Gross profit analysis";"HSSH Budget years NLG",#N/A,TRUE,"Cashflow";"HSSH Budget years NLG",#N/A,TRUE,"Balance Sheet"}</definedName>
    <definedName name="wrn.HSSH._.budget._.years._.NLG." localSheetId="1" hidden="1">{"HSSH Budget years NLG",#N/A,TRUE,"Profit and Loss";"HSSH Budget years NLG",#N/A,TRUE,"Firm capex";"HSSH Budget years NLG",#N/A,TRUE,"Gross profit analysis";"HSSH Budget years NLG",#N/A,TRUE,"Cashflow";"HSSH Budget years NLG",#N/A,TRUE,"Balance Sheet"}</definedName>
    <definedName name="wrn.HSSH._.budget._.years._.NLG." hidden="1">{"HSSH Budget years NLG",#N/A,TRUE,"Profit and Loss";"HSSH Budget years NLG",#N/A,TRUE,"Firm capex";"HSSH Budget years NLG",#N/A,TRUE,"Gross profit analysis";"HSSH Budget years NLG",#N/A,TRUE,"Cashflow";"HSSH Budget years NLG",#N/A,TRUE,"Balance Sheet"}</definedName>
    <definedName name="wrn.HSSH._.Budget._.years._.sterling." localSheetId="0" hidden="1">{"HSSH Budget years sterling",#N/A,TRUE,"Profit and Loss";"HSSH Budget years sterling",#N/A,TRUE,"Firm capex";"HSSH Budget years sterling",#N/A,TRUE,"Gross profit analysis";"HSSH Budget years sterling",#N/A,TRUE,"Cashflow";"HSSH Budget years sterling",#N/A,TRUE,"Balance Sheet"}</definedName>
    <definedName name="wrn.HSSH._.Budget._.years._.sterling." localSheetId="4" hidden="1">{"HSSH Budget years sterling",#N/A,TRUE,"Profit and Loss";"HSSH Budget years sterling",#N/A,TRUE,"Firm capex";"HSSH Budget years sterling",#N/A,TRUE,"Gross profit analysis";"HSSH Budget years sterling",#N/A,TRUE,"Cashflow";"HSSH Budget years sterling",#N/A,TRUE,"Balance Sheet"}</definedName>
    <definedName name="wrn.HSSH._.Budget._.years._.sterling." localSheetId="6" hidden="1">{"HSSH Budget years sterling",#N/A,TRUE,"Profit and Loss";"HSSH Budget years sterling",#N/A,TRUE,"Firm capex";"HSSH Budget years sterling",#N/A,TRUE,"Gross profit analysis";"HSSH Budget years sterling",#N/A,TRUE,"Cashflow";"HSSH Budget years sterling",#N/A,TRUE,"Balance Sheet"}</definedName>
    <definedName name="wrn.HSSH._.Budget._.years._.sterling." localSheetId="5" hidden="1">{"HSSH Budget years sterling",#N/A,TRUE,"Profit and Loss";"HSSH Budget years sterling",#N/A,TRUE,"Firm capex";"HSSH Budget years sterling",#N/A,TRUE,"Gross profit analysis";"HSSH Budget years sterling",#N/A,TRUE,"Cashflow";"HSSH Budget years sterling",#N/A,TRUE,"Balance Sheet"}</definedName>
    <definedName name="wrn.HSSH._.Budget._.years._.sterling." localSheetId="3" hidden="1">{"HSSH Budget years sterling",#N/A,TRUE,"Profit and Loss";"HSSH Budget years sterling",#N/A,TRUE,"Firm capex";"HSSH Budget years sterling",#N/A,TRUE,"Gross profit analysis";"HSSH Budget years sterling",#N/A,TRUE,"Cashflow";"HSSH Budget years sterling",#N/A,TRUE,"Balance Sheet"}</definedName>
    <definedName name="wrn.HSSH._.Budget._.years._.sterling." localSheetId="1" hidden="1">{"HSSH Budget years sterling",#N/A,TRUE,"Profit and Loss";"HSSH Budget years sterling",#N/A,TRUE,"Firm capex";"HSSH Budget years sterling",#N/A,TRUE,"Gross profit analysis";"HSSH Budget years sterling",#N/A,TRUE,"Cashflow";"HSSH Budget years sterling",#N/A,TRUE,"Balance Sheet"}</definedName>
    <definedName name="wrn.HSSH._.Budget._.years._.sterling." hidden="1">{"HSSH Budget years sterling",#N/A,TRUE,"Profit and Loss";"HSSH Budget years sterling",#N/A,TRUE,"Firm capex";"HSSH Budget years sterling",#N/A,TRUE,"Gross profit analysis";"HSSH Budget years sterling",#N/A,TRUE,"Cashflow";"HSSH Budget years sterling",#N/A,TRUE,"Balance Sheet"}</definedName>
    <definedName name="wrn.imprim." localSheetId="0"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4"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6"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5"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3"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localSheetId="1"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wrn.Imprime." localSheetId="0" hidden="1">{#N/A,#N/A,FALSE,"Gain Fiscal";#N/A,#N/A,FALSE,"CR";#N/A,#N/A,FALSE,"Bilan";#N/A,#N/A,FALSE,"Trésorerie";#N/A,#N/A,FALSE,"Prêt-Emprunt";#N/A,#N/A,FALSE,"Swap"}</definedName>
    <definedName name="wrn.Imprime." localSheetId="4" hidden="1">{#N/A,#N/A,FALSE,"Gain Fiscal";#N/A,#N/A,FALSE,"CR";#N/A,#N/A,FALSE,"Bilan";#N/A,#N/A,FALSE,"Trésorerie";#N/A,#N/A,FALSE,"Prêt-Emprunt";#N/A,#N/A,FALSE,"Swap"}</definedName>
    <definedName name="wrn.Imprime." localSheetId="6" hidden="1">{#N/A,#N/A,FALSE,"Gain Fiscal";#N/A,#N/A,FALSE,"CR";#N/A,#N/A,FALSE,"Bilan";#N/A,#N/A,FALSE,"Trésorerie";#N/A,#N/A,FALSE,"Prêt-Emprunt";#N/A,#N/A,FALSE,"Swap"}</definedName>
    <definedName name="wrn.Imprime." localSheetId="5" hidden="1">{#N/A,#N/A,FALSE,"Gain Fiscal";#N/A,#N/A,FALSE,"CR";#N/A,#N/A,FALSE,"Bilan";#N/A,#N/A,FALSE,"Trésorerie";#N/A,#N/A,FALSE,"Prêt-Emprunt";#N/A,#N/A,FALSE,"Swap"}</definedName>
    <definedName name="wrn.Imprime." localSheetId="3" hidden="1">{#N/A,#N/A,FALSE,"Gain Fiscal";#N/A,#N/A,FALSE,"CR";#N/A,#N/A,FALSE,"Bilan";#N/A,#N/A,FALSE,"Trésorerie";#N/A,#N/A,FALSE,"Prêt-Emprunt";#N/A,#N/A,FALSE,"Swap"}</definedName>
    <definedName name="wrn.Imprime." localSheetId="1" hidden="1">{#N/A,#N/A,FALSE,"Gain Fiscal";#N/A,#N/A,FALSE,"CR";#N/A,#N/A,FALSE,"Bilan";#N/A,#N/A,FALSE,"Trésorerie";#N/A,#N/A,FALSE,"Prêt-Emprunt";#N/A,#N/A,FALSE,"Swap"}</definedName>
    <definedName name="wrn.Imprime." hidden="1">{#N/A,#N/A,FALSE,"Gain Fiscal";#N/A,#N/A,FALSE,"CR";#N/A,#N/A,FALSE,"Bilan";#N/A,#N/A,FALSE,"Trésorerie";#N/A,#N/A,FALSE,"Prêt-Emprunt";#N/A,#N/A,FALSE,"Swap"}</definedName>
    <definedName name="wrn.LIASSE._.CONSOLIDATION." localSheetId="0" hidden="1">{#N/A,#N/A,FALSE,"Bilan";#N/A,#N/A,FALSE,"Cpt Resultat";#N/A,#N/A,FALSE,"OI_OD";#N/A,#N/A,FALSE,"Equity";#N/A,#N/A,FALSE,"AR, Stocks, Other Assets";#N/A,#N/A,FALSE,"PPE";#N/A,#N/A,FALSE,"Accrued, other assets"}</definedName>
    <definedName name="wrn.LIASSE._.CONSOLIDATION." localSheetId="4" hidden="1">{#N/A,#N/A,FALSE,"Bilan";#N/A,#N/A,FALSE,"Cpt Resultat";#N/A,#N/A,FALSE,"OI_OD";#N/A,#N/A,FALSE,"Equity";#N/A,#N/A,FALSE,"AR, Stocks, Other Assets";#N/A,#N/A,FALSE,"PPE";#N/A,#N/A,FALSE,"Accrued, other assets"}</definedName>
    <definedName name="wrn.LIASSE._.CONSOLIDATION." localSheetId="6" hidden="1">{#N/A,#N/A,FALSE,"Bilan";#N/A,#N/A,FALSE,"Cpt Resultat";#N/A,#N/A,FALSE,"OI_OD";#N/A,#N/A,FALSE,"Equity";#N/A,#N/A,FALSE,"AR, Stocks, Other Assets";#N/A,#N/A,FALSE,"PPE";#N/A,#N/A,FALSE,"Accrued, other assets"}</definedName>
    <definedName name="wrn.LIASSE._.CONSOLIDATION." localSheetId="5" hidden="1">{#N/A,#N/A,FALSE,"Bilan";#N/A,#N/A,FALSE,"Cpt Resultat";#N/A,#N/A,FALSE,"OI_OD";#N/A,#N/A,FALSE,"Equity";#N/A,#N/A,FALSE,"AR, Stocks, Other Assets";#N/A,#N/A,FALSE,"PPE";#N/A,#N/A,FALSE,"Accrued, other assets"}</definedName>
    <definedName name="wrn.LIASSE._.CONSOLIDATION." localSheetId="3" hidden="1">{#N/A,#N/A,FALSE,"Bilan";#N/A,#N/A,FALSE,"Cpt Resultat";#N/A,#N/A,FALSE,"OI_OD";#N/A,#N/A,FALSE,"Equity";#N/A,#N/A,FALSE,"AR, Stocks, Other Assets";#N/A,#N/A,FALSE,"PPE";#N/A,#N/A,FALSE,"Accrued, other assets"}</definedName>
    <definedName name="wrn.LIASSE._.CONSOLIDATION." localSheetId="1" hidden="1">{#N/A,#N/A,FALSE,"Bilan";#N/A,#N/A,FALSE,"Cpt Resultat";#N/A,#N/A,FALSE,"OI_OD";#N/A,#N/A,FALSE,"Equity";#N/A,#N/A,FALSE,"AR, Stocks, Other Assets";#N/A,#N/A,FALSE,"PPE";#N/A,#N/A,FALSE,"Accrued, other assets"}</definedName>
    <definedName name="wrn.LIASSE._.CONSOLIDATION." hidden="1">{#N/A,#N/A,FALSE,"Bilan";#N/A,#N/A,FALSE,"Cpt Resultat";#N/A,#N/A,FALSE,"OI_OD";#N/A,#N/A,FALSE,"Equity";#N/A,#N/A,FALSE,"AR, Stocks, Other Assets";#N/A,#N/A,FALSE,"PPE";#N/A,#N/A,FALSE,"Accrued, other assets"}</definedName>
    <definedName name="wrn.macct." localSheetId="0" hidden="1">{"a",#N/A,TRUE,"FEB'01";"b",#N/A,TRUE,"FEB'01";"d",#N/A,TRUE,"FEB'01";"e",#N/A,TRUE,"FEB'01";"f",#N/A,TRUE,"FEB'01"}</definedName>
    <definedName name="wrn.macct." localSheetId="4" hidden="1">{"a",#N/A,TRUE,"FEB'01";"b",#N/A,TRUE,"FEB'01";"d",#N/A,TRUE,"FEB'01";"e",#N/A,TRUE,"FEB'01";"f",#N/A,TRUE,"FEB'01"}</definedName>
    <definedName name="wrn.macct." localSheetId="6" hidden="1">{"a",#N/A,TRUE,"FEB'01";"b",#N/A,TRUE,"FEB'01";"d",#N/A,TRUE,"FEB'01";"e",#N/A,TRUE,"FEB'01";"f",#N/A,TRUE,"FEB'01"}</definedName>
    <definedName name="wrn.macct." localSheetId="5" hidden="1">{"a",#N/A,TRUE,"FEB'01";"b",#N/A,TRUE,"FEB'01";"d",#N/A,TRUE,"FEB'01";"e",#N/A,TRUE,"FEB'01";"f",#N/A,TRUE,"FEB'01"}</definedName>
    <definedName name="wrn.macct." localSheetId="3" hidden="1">{"a",#N/A,TRUE,"FEB'01";"b",#N/A,TRUE,"FEB'01";"d",#N/A,TRUE,"FEB'01";"e",#N/A,TRUE,"FEB'01";"f",#N/A,TRUE,"FEB'01"}</definedName>
    <definedName name="wrn.macct." localSheetId="1" hidden="1">{"a",#N/A,TRUE,"FEB'01";"b",#N/A,TRUE,"FEB'01";"d",#N/A,TRUE,"FEB'01";"e",#N/A,TRUE,"FEB'01";"f",#N/A,TRUE,"FEB'01"}</definedName>
    <definedName name="wrn.macct." hidden="1">{"a",#N/A,TRUE,"FEB'01";"b",#N/A,TRUE,"FEB'01";"d",#N/A,TRUE,"FEB'01";"e",#N/A,TRUE,"FEB'01";"f",#N/A,TRUE,"FEB'01"}</definedName>
    <definedName name="wrn.MDS1." localSheetId="0"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4"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6"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5"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3"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localSheetId="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OBM." localSheetId="0" hidden="1">{#N/A,#N/A,FALSE,"Oil-Based Mud"}</definedName>
    <definedName name="wrn.OBM." localSheetId="4" hidden="1">{#N/A,#N/A,FALSE,"Oil-Based Mud"}</definedName>
    <definedName name="wrn.OBM." localSheetId="6" hidden="1">{#N/A,#N/A,FALSE,"Oil-Based Mud"}</definedName>
    <definedName name="wrn.OBM." localSheetId="5" hidden="1">{#N/A,#N/A,FALSE,"Oil-Based Mud"}</definedName>
    <definedName name="wrn.OBM." localSheetId="3" hidden="1">{#N/A,#N/A,FALSE,"Oil-Based Mud"}</definedName>
    <definedName name="wrn.OBM." localSheetId="1" hidden="1">{#N/A,#N/A,FALSE,"Oil-Based Mud"}</definedName>
    <definedName name="wrn.OBM." hidden="1">{#N/A,#N/A,FALSE,"Oil-Based Mud"}</definedName>
    <definedName name="wrn.One._.Pager._.plus._.Technicals." localSheetId="0" hidden="1">{#N/A,#N/A,FALSE,"One Pager";#N/A,#N/A,FALSE,"Technical"}</definedName>
    <definedName name="wrn.One._.Pager._.plus._.Technicals." localSheetId="4" hidden="1">{#N/A,#N/A,FALSE,"One Pager";#N/A,#N/A,FALSE,"Technical"}</definedName>
    <definedName name="wrn.One._.Pager._.plus._.Technicals." localSheetId="6" hidden="1">{#N/A,#N/A,FALSE,"One Pager";#N/A,#N/A,FALSE,"Technical"}</definedName>
    <definedName name="wrn.One._.Pager._.plus._.Technicals." localSheetId="5" hidden="1">{#N/A,#N/A,FALSE,"One Pager";#N/A,#N/A,FALSE,"Technical"}</definedName>
    <definedName name="wrn.One._.Pager._.plus._.Technicals." localSheetId="3" hidden="1">{#N/A,#N/A,FALSE,"One Pager";#N/A,#N/A,FALSE,"Technical"}</definedName>
    <definedName name="wrn.One._.Pager._.plus._.Technicals." localSheetId="1" hidden="1">{#N/A,#N/A,FALSE,"One Pager";#N/A,#N/A,FALSE,"Technical"}</definedName>
    <definedName name="wrn.One._.Pager._.plus._.Technicals." hidden="1">{#N/A,#N/A,FALSE,"One Pager";#N/A,#N/A,FALSE,"Technical"}</definedName>
    <definedName name="wrn.P98." localSheetId="0"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wrn.P98." localSheetId="4"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wrn.P98." localSheetId="6"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wrn.P98." localSheetId="5"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wrn.P98." localSheetId="3"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wrn.P98." localSheetId="1"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wrn.P98." hidden="1">{#N/A,#N/A,FALSE,"INDEX";#N/A,#N/A,FALSE,"Cost";#N/A,#N/A,FALSE,"P-1";#N/A,#N/A,FALSE,"Sheet3";#N/A,#N/A,FALSE,"Sheet4";#N/A,#N/A,FALSE,"Sheet5";#N/A,#N/A,FALSE,"Sheet6";#N/A,#N/A,FALSE,"Sheet7";#N/A,#N/A,FALSE,"Sheet8";#N/A,#N/A,FALSE,"Sheet9";#N/A,#N/A,FALSE,"Sheet10";#N/A,#N/A,FALSE,"Sheet11";#N/A,#N/A,FALSE,"Sheet12";#N/A,#N/A,FALSE,"PAGE-11";#N/A,#N/A,FALSE,"PAGE-12";#N/A,#N/A,FALSE,"PAGE-13";#N/A,#N/A,FALSE,"PAGE-14";#N/A,#N/A,FALSE,"PAGE-15"}</definedName>
    <definedName name="wrn.PLC._.Co.._.budget._.months." localSheetId="0" hidden="1">{"PLC Company Budget months only",#N/A,TRUE,"Profit and Loss";"PLC Company Budget months only",#N/A,TRUE,"Firm capex";"PLC Company Budget months only",#N/A,TRUE,"Gross profit analysis";"PLC Company Budget months only",#N/A,TRUE,"Cashflow";"PLC Company Budget months only",#N/A,TRUE,"Balance Sheet"}</definedName>
    <definedName name="wrn.PLC._.Co.._.budget._.months." localSheetId="4" hidden="1">{"PLC Company Budget months only",#N/A,TRUE,"Profit and Loss";"PLC Company Budget months only",#N/A,TRUE,"Firm capex";"PLC Company Budget months only",#N/A,TRUE,"Gross profit analysis";"PLC Company Budget months only",#N/A,TRUE,"Cashflow";"PLC Company Budget months only",#N/A,TRUE,"Balance Sheet"}</definedName>
    <definedName name="wrn.PLC._.Co.._.budget._.months." localSheetId="6" hidden="1">{"PLC Company Budget months only",#N/A,TRUE,"Profit and Loss";"PLC Company Budget months only",#N/A,TRUE,"Firm capex";"PLC Company Budget months only",#N/A,TRUE,"Gross profit analysis";"PLC Company Budget months only",#N/A,TRUE,"Cashflow";"PLC Company Budget months only",#N/A,TRUE,"Balance Sheet"}</definedName>
    <definedName name="wrn.PLC._.Co.._.budget._.months." localSheetId="5" hidden="1">{"PLC Company Budget months only",#N/A,TRUE,"Profit and Loss";"PLC Company Budget months only",#N/A,TRUE,"Firm capex";"PLC Company Budget months only",#N/A,TRUE,"Gross profit analysis";"PLC Company Budget months only",#N/A,TRUE,"Cashflow";"PLC Company Budget months only",#N/A,TRUE,"Balance Sheet"}</definedName>
    <definedName name="wrn.PLC._.Co.._.budget._.months." localSheetId="3" hidden="1">{"PLC Company Budget months only",#N/A,TRUE,"Profit and Loss";"PLC Company Budget months only",#N/A,TRUE,"Firm capex";"PLC Company Budget months only",#N/A,TRUE,"Gross profit analysis";"PLC Company Budget months only",#N/A,TRUE,"Cashflow";"PLC Company Budget months only",#N/A,TRUE,"Balance Sheet"}</definedName>
    <definedName name="wrn.PLC._.Co.._.budget._.months." localSheetId="1" hidden="1">{"PLC Company Budget months only",#N/A,TRUE,"Profit and Loss";"PLC Company Budget months only",#N/A,TRUE,"Firm capex";"PLC Company Budget months only",#N/A,TRUE,"Gross profit analysis";"PLC Company Budget months only",#N/A,TRUE,"Cashflow";"PLC Company Budget months only",#N/A,TRUE,"Balance Sheet"}</definedName>
    <definedName name="wrn.PLC._.Co.._.budget._.months." hidden="1">{"PLC Company Budget months only",#N/A,TRUE,"Profit and Loss";"PLC Company Budget months only",#N/A,TRUE,"Firm capex";"PLC Company Budget months only",#N/A,TRUE,"Gross profit analysis";"PLC Company Budget months only",#N/A,TRUE,"Cashflow";"PLC Company Budget months only",#N/A,TRUE,"Balance Sheet"}</definedName>
    <definedName name="wrn.PLC._.Company._.budget._.years." localSheetId="0" hidden="1">{"PLC Company Budget years",#N/A,TRUE,"Profit and Loss";"PLC Company Budget years",#N/A,TRUE,"Firm capex";"PLC Company Budget years",#N/A,TRUE,"Gross profit analysis";"PLC Company Budget years",#N/A,TRUE,"Cashflow";"PLC Company Budget years",#N/A,TRUE,"Balance Sheet"}</definedName>
    <definedName name="wrn.PLC._.Company._.budget._.years." localSheetId="4" hidden="1">{"PLC Company Budget years",#N/A,TRUE,"Profit and Loss";"PLC Company Budget years",#N/A,TRUE,"Firm capex";"PLC Company Budget years",#N/A,TRUE,"Gross profit analysis";"PLC Company Budget years",#N/A,TRUE,"Cashflow";"PLC Company Budget years",#N/A,TRUE,"Balance Sheet"}</definedName>
    <definedName name="wrn.PLC._.Company._.budget._.years." localSheetId="6" hidden="1">{"PLC Company Budget years",#N/A,TRUE,"Profit and Loss";"PLC Company Budget years",#N/A,TRUE,"Firm capex";"PLC Company Budget years",#N/A,TRUE,"Gross profit analysis";"PLC Company Budget years",#N/A,TRUE,"Cashflow";"PLC Company Budget years",#N/A,TRUE,"Balance Sheet"}</definedName>
    <definedName name="wrn.PLC._.Company._.budget._.years." localSheetId="5" hidden="1">{"PLC Company Budget years",#N/A,TRUE,"Profit and Loss";"PLC Company Budget years",#N/A,TRUE,"Firm capex";"PLC Company Budget years",#N/A,TRUE,"Gross profit analysis";"PLC Company Budget years",#N/A,TRUE,"Cashflow";"PLC Company Budget years",#N/A,TRUE,"Balance Sheet"}</definedName>
    <definedName name="wrn.PLC._.Company._.budget._.years." localSheetId="3" hidden="1">{"PLC Company Budget years",#N/A,TRUE,"Profit and Loss";"PLC Company Budget years",#N/A,TRUE,"Firm capex";"PLC Company Budget years",#N/A,TRUE,"Gross profit analysis";"PLC Company Budget years",#N/A,TRUE,"Cashflow";"PLC Company Budget years",#N/A,TRUE,"Balance Sheet"}</definedName>
    <definedName name="wrn.PLC._.Company._.budget._.years." localSheetId="1" hidden="1">{"PLC Company Budget years",#N/A,TRUE,"Profit and Loss";"PLC Company Budget years",#N/A,TRUE,"Firm capex";"PLC Company Budget years",#N/A,TRUE,"Gross profit analysis";"PLC Company Budget years",#N/A,TRUE,"Cashflow";"PLC Company Budget years",#N/A,TRUE,"Balance Sheet"}</definedName>
    <definedName name="wrn.PLC._.Company._.budget._.years." hidden="1">{"PLC Company Budget years",#N/A,TRUE,"Profit and Loss";"PLC Company Budget years",#N/A,TRUE,"Firm capex";"PLC Company Budget years",#N/A,TRUE,"Gross profit analysis";"PLC Company Budget years",#N/A,TRUE,"Cashflow";"PLC Company Budget years",#N/A,TRUE,"Balance Sheet"}</definedName>
    <definedName name="wrn.pp97schedules." localSheetId="0" hidden="1">{"plansummary",#N/A,FALSE,"PlanSummary";"sales",#N/A,FALSE,"Sales Rec";"productivity",#N/A,FALSE,"Productivity Rec";"capitalspending",#N/A,FALSE,"Capital Spending"}</definedName>
    <definedName name="wrn.pp97schedules." localSheetId="4" hidden="1">{"plansummary",#N/A,FALSE,"PlanSummary";"sales",#N/A,FALSE,"Sales Rec";"productivity",#N/A,FALSE,"Productivity Rec";"capitalspending",#N/A,FALSE,"Capital Spending"}</definedName>
    <definedName name="wrn.pp97schedules." localSheetId="6" hidden="1">{"plansummary",#N/A,FALSE,"PlanSummary";"sales",#N/A,FALSE,"Sales Rec";"productivity",#N/A,FALSE,"Productivity Rec";"capitalspending",#N/A,FALSE,"Capital Spending"}</definedName>
    <definedName name="wrn.pp97schedules." localSheetId="5" hidden="1">{"plansummary",#N/A,FALSE,"PlanSummary";"sales",#N/A,FALSE,"Sales Rec";"productivity",#N/A,FALSE,"Productivity Rec";"capitalspending",#N/A,FALSE,"Capital Spending"}</definedName>
    <definedName name="wrn.pp97schedules." localSheetId="3" hidden="1">{"plansummary",#N/A,FALSE,"PlanSummary";"sales",#N/A,FALSE,"Sales Rec";"productivity",#N/A,FALSE,"Productivity Rec";"capitalspending",#N/A,FALSE,"Capital Spending"}</definedName>
    <definedName name="wrn.pp97schedules." localSheetId="1" hidden="1">{"plansummary",#N/A,FALSE,"PlanSummary";"sales",#N/A,FALSE,"Sales Rec";"productivity",#N/A,FALSE,"Productivity Rec";"capitalspending",#N/A,FALSE,"Capital Spending"}</definedName>
    <definedName name="wrn.pp97schedules." hidden="1">{"plansummary",#N/A,FALSE,"PlanSummary";"sales",#N/A,FALSE,"Sales Rec";"productivity",#N/A,FALSE,"Productivity Rec";"capitalspending",#N/A,FALSE,"Capital Spending"}</definedName>
    <definedName name="wrn.PrintAll." localSheetId="0" hidden="1">{#N/A,#N/A,FALSE,"Australia";#N/A,#N/A,FALSE,"Belgium";#N/A,#N/A,FALSE,"Canada RP";#N/A,#N/A,FALSE,"Canada SP";#N/A,#N/A,FALSE,"France RI";#N/A,#N/A,FALSE,"France SP";#N/A,#N/A,FALSE,"Germany";#N/A,#N/A,FALSE,"Ireland Marsh";#N/A,#N/A,FALSE,"Ireland Mercer";#N/A,#N/A,FALSE,"Netherlands";#N/A,#N/A,FALSE,"UK Bowring";#N/A,#N/A,FALSE,"UK Frizzell";#N/A,#N/A,FALSE,"UK Mercer";#N/A,#N/A,FALSE,"Summary"}</definedName>
    <definedName name="wrn.PrintAll." localSheetId="4" hidden="1">{#N/A,#N/A,FALSE,"Australia";#N/A,#N/A,FALSE,"Belgium";#N/A,#N/A,FALSE,"Canada RP";#N/A,#N/A,FALSE,"Canada SP";#N/A,#N/A,FALSE,"France RI";#N/A,#N/A,FALSE,"France SP";#N/A,#N/A,FALSE,"Germany";#N/A,#N/A,FALSE,"Ireland Marsh";#N/A,#N/A,FALSE,"Ireland Mercer";#N/A,#N/A,FALSE,"Netherlands";#N/A,#N/A,FALSE,"UK Bowring";#N/A,#N/A,FALSE,"UK Frizzell";#N/A,#N/A,FALSE,"UK Mercer";#N/A,#N/A,FALSE,"Summary"}</definedName>
    <definedName name="wrn.PrintAll." localSheetId="6" hidden="1">{#N/A,#N/A,FALSE,"Australia";#N/A,#N/A,FALSE,"Belgium";#N/A,#N/A,FALSE,"Canada RP";#N/A,#N/A,FALSE,"Canada SP";#N/A,#N/A,FALSE,"France RI";#N/A,#N/A,FALSE,"France SP";#N/A,#N/A,FALSE,"Germany";#N/A,#N/A,FALSE,"Ireland Marsh";#N/A,#N/A,FALSE,"Ireland Mercer";#N/A,#N/A,FALSE,"Netherlands";#N/A,#N/A,FALSE,"UK Bowring";#N/A,#N/A,FALSE,"UK Frizzell";#N/A,#N/A,FALSE,"UK Mercer";#N/A,#N/A,FALSE,"Summary"}</definedName>
    <definedName name="wrn.PrintAll." localSheetId="5" hidden="1">{#N/A,#N/A,FALSE,"Australia";#N/A,#N/A,FALSE,"Belgium";#N/A,#N/A,FALSE,"Canada RP";#N/A,#N/A,FALSE,"Canada SP";#N/A,#N/A,FALSE,"France RI";#N/A,#N/A,FALSE,"France SP";#N/A,#N/A,FALSE,"Germany";#N/A,#N/A,FALSE,"Ireland Marsh";#N/A,#N/A,FALSE,"Ireland Mercer";#N/A,#N/A,FALSE,"Netherlands";#N/A,#N/A,FALSE,"UK Bowring";#N/A,#N/A,FALSE,"UK Frizzell";#N/A,#N/A,FALSE,"UK Mercer";#N/A,#N/A,FALSE,"Summary"}</definedName>
    <definedName name="wrn.PrintAll." localSheetId="3" hidden="1">{#N/A,#N/A,FALSE,"Australia";#N/A,#N/A,FALSE,"Belgium";#N/A,#N/A,FALSE,"Canada RP";#N/A,#N/A,FALSE,"Canada SP";#N/A,#N/A,FALSE,"France RI";#N/A,#N/A,FALSE,"France SP";#N/A,#N/A,FALSE,"Germany";#N/A,#N/A,FALSE,"Ireland Marsh";#N/A,#N/A,FALSE,"Ireland Mercer";#N/A,#N/A,FALSE,"Netherlands";#N/A,#N/A,FALSE,"UK Bowring";#N/A,#N/A,FALSE,"UK Frizzell";#N/A,#N/A,FALSE,"UK Mercer";#N/A,#N/A,FALSE,"Summary"}</definedName>
    <definedName name="wrn.PrintAll." localSheetId="1" hidden="1">{#N/A,#N/A,FALSE,"Australia";#N/A,#N/A,FALSE,"Belgium";#N/A,#N/A,FALSE,"Canada RP";#N/A,#N/A,FALSE,"Canada SP";#N/A,#N/A,FALSE,"France RI";#N/A,#N/A,FALSE,"France SP";#N/A,#N/A,FALSE,"Germany";#N/A,#N/A,FALSE,"Ireland Marsh";#N/A,#N/A,FALSE,"Ireland Mercer";#N/A,#N/A,FALSE,"Netherlands";#N/A,#N/A,FALSE,"UK Bowring";#N/A,#N/A,FALSE,"UK Frizzell";#N/A,#N/A,FALSE,"UK Mercer";#N/A,#N/A,FALSE,"Summary"}</definedName>
    <definedName name="wrn.PrintAll." hidden="1">{#N/A,#N/A,FALSE,"Australia";#N/A,#N/A,FALSE,"Belgium";#N/A,#N/A,FALSE,"Canada RP";#N/A,#N/A,FALSE,"Canada SP";#N/A,#N/A,FALSE,"France RI";#N/A,#N/A,FALSE,"France SP";#N/A,#N/A,FALSE,"Germany";#N/A,#N/A,FALSE,"Ireland Marsh";#N/A,#N/A,FALSE,"Ireland Mercer";#N/A,#N/A,FALSE,"Netherlands";#N/A,#N/A,FALSE,"UK Bowring";#N/A,#N/A,FALSE,"UK Frizzell";#N/A,#N/A,FALSE,"UK Mercer";#N/A,#N/A,FALSE,"Summary"}</definedName>
    <definedName name="wrn.Profit._.and._.Loss." localSheetId="0" hidden="1">{"P&amp;L - profit &amp; loss",#N/A,TRUE,"P&amp;L";"P&amp;L - Profit &amp; loss 1",#N/A,TRUE,"P&amp;L"}</definedName>
    <definedName name="wrn.Profit._.and._.Loss." localSheetId="4" hidden="1">{"P&amp;L - profit &amp; loss",#N/A,TRUE,"P&amp;L";"P&amp;L - Profit &amp; loss 1",#N/A,TRUE,"P&amp;L"}</definedName>
    <definedName name="wrn.Profit._.and._.Loss." localSheetId="6" hidden="1">{"P&amp;L - profit &amp; loss",#N/A,TRUE,"P&amp;L";"P&amp;L - Profit &amp; loss 1",#N/A,TRUE,"P&amp;L"}</definedName>
    <definedName name="wrn.Profit._.and._.Loss." localSheetId="5" hidden="1">{"P&amp;L - profit &amp; loss",#N/A,TRUE,"P&amp;L";"P&amp;L - Profit &amp; loss 1",#N/A,TRUE,"P&amp;L"}</definedName>
    <definedName name="wrn.Profit._.and._.Loss." localSheetId="3" hidden="1">{"P&amp;L - profit &amp; loss",#N/A,TRUE,"P&amp;L";"P&amp;L - Profit &amp; loss 1",#N/A,TRUE,"P&amp;L"}</definedName>
    <definedName name="wrn.Profit._.and._.Loss." localSheetId="1" hidden="1">{"P&amp;L - profit &amp; loss",#N/A,TRUE,"P&amp;L";"P&amp;L - Profit &amp; loss 1",#N/A,TRUE,"P&amp;L"}</definedName>
    <definedName name="wrn.Profit._.and._.Loss." hidden="1">{"P&amp;L - profit &amp; loss",#N/A,TRUE,"P&amp;L";"P&amp;L - Profit &amp; loss 1",#N/A,TRUE,"P&amp;L"}</definedName>
    <definedName name="wrn.provisions." localSheetId="0" hidden="1">{#N/A,#N/A,FALSE,"Provisions"}</definedName>
    <definedName name="wrn.provisions." localSheetId="4" hidden="1">{#N/A,#N/A,FALSE,"Provisions"}</definedName>
    <definedName name="wrn.provisions." localSheetId="6" hidden="1">{#N/A,#N/A,FALSE,"Provisions"}</definedName>
    <definedName name="wrn.provisions." localSheetId="5" hidden="1">{#N/A,#N/A,FALSE,"Provisions"}</definedName>
    <definedName name="wrn.provisions." localSheetId="3" hidden="1">{#N/A,#N/A,FALSE,"Provisions"}</definedName>
    <definedName name="wrn.provisions." localSheetId="1" hidden="1">{#N/A,#N/A,FALSE,"Provisions"}</definedName>
    <definedName name="wrn.provisions." hidden="1">{#N/A,#N/A,FALSE,"Provisions"}</definedName>
    <definedName name="wrn.REP._.AUDIT._.MWOS._.4.5.98." localSheetId="0" hidden="1">{"AUDIT-MWOS WITH POS 7.11.98",#N/A,FALSE,"AUDIT-MWOS"}</definedName>
    <definedName name="wrn.REP._.AUDIT._.MWOS._.4.5.98." localSheetId="4" hidden="1">{"AUDIT-MWOS WITH POS 7.11.98",#N/A,FALSE,"AUDIT-MWOS"}</definedName>
    <definedName name="wrn.REP._.AUDIT._.MWOS._.4.5.98." localSheetId="6" hidden="1">{"AUDIT-MWOS WITH POS 7.11.98",#N/A,FALSE,"AUDIT-MWOS"}</definedName>
    <definedName name="wrn.REP._.AUDIT._.MWOS._.4.5.98." localSheetId="5" hidden="1">{"AUDIT-MWOS WITH POS 7.11.98",#N/A,FALSE,"AUDIT-MWOS"}</definedName>
    <definedName name="wrn.REP._.AUDIT._.MWOS._.4.5.98." localSheetId="3" hidden="1">{"AUDIT-MWOS WITH POS 7.11.98",#N/A,FALSE,"AUDIT-MWOS"}</definedName>
    <definedName name="wrn.REP._.AUDIT._.MWOS._.4.5.98." localSheetId="1" hidden="1">{"AUDIT-MWOS WITH POS 7.11.98",#N/A,FALSE,"AUDIT-MWOS"}</definedName>
    <definedName name="wrn.REP._.AUDIT._.MWOS._.4.5.98." hidden="1">{"AUDIT-MWOS WITH POS 7.11.98",#N/A,FALSE,"AUDIT-MWOS"}</definedName>
    <definedName name="wrn.REP1." localSheetId="0" hidden="1">{"REP1",#N/A,FALSE,"HSSA-LOG"}</definedName>
    <definedName name="wrn.REP1." localSheetId="4" hidden="1">{"REP1",#N/A,FALSE,"HSSA-LOG"}</definedName>
    <definedName name="wrn.REP1." localSheetId="6" hidden="1">{"REP1",#N/A,FALSE,"HSSA-LOG"}</definedName>
    <definedName name="wrn.REP1." localSheetId="5" hidden="1">{"REP1",#N/A,FALSE,"HSSA-LOG"}</definedName>
    <definedName name="wrn.REP1." localSheetId="3" hidden="1">{"REP1",#N/A,FALSE,"HSSA-LOG"}</definedName>
    <definedName name="wrn.REP1." localSheetId="1" hidden="1">{"REP1",#N/A,FALSE,"HSSA-LOG"}</definedName>
    <definedName name="wrn.REP1." hidden="1">{"REP1",#N/A,FALSE,"HSSA-LOG"}</definedName>
    <definedName name="wrn.REPORT." localSheetId="0" hidden="1">{#N/A,#N/A,FALSE,"Balance Sheet";#N/A,#N/A,FALSE,"Profit &amp; Loss ";#N/A,#N/A,FALSE,"Schedule-1";#N/A,#N/A,FALSE,"Schedule-2";#N/A,#N/A,FALSE,"Schedule-3";#N/A,#N/A,FALSE,"Schedule-4 ";#N/A,#N/A,FALSE,"Schedule-5";#N/A,#N/A,FALSE,"Schedule-6,7,8,9";#N/A,#N/A,FALSE,"Schedule-10,11";#N/A,#N/A,FALSE,"Schedule-12,13,14,15";#N/A,#N/A,FALSE,"Scdedule-16"}</definedName>
    <definedName name="wrn.REPORT." localSheetId="4" hidden="1">{#N/A,#N/A,FALSE,"Balance Sheet";#N/A,#N/A,FALSE,"Profit &amp; Loss ";#N/A,#N/A,FALSE,"Schedule-1";#N/A,#N/A,FALSE,"Schedule-2";#N/A,#N/A,FALSE,"Schedule-3";#N/A,#N/A,FALSE,"Schedule-4 ";#N/A,#N/A,FALSE,"Schedule-5";#N/A,#N/A,FALSE,"Schedule-6,7,8,9";#N/A,#N/A,FALSE,"Schedule-10,11";#N/A,#N/A,FALSE,"Schedule-12,13,14,15";#N/A,#N/A,FALSE,"Scdedule-16"}</definedName>
    <definedName name="wrn.REPORT." localSheetId="6" hidden="1">{#N/A,#N/A,FALSE,"Balance Sheet";#N/A,#N/A,FALSE,"Profit &amp; Loss ";#N/A,#N/A,FALSE,"Schedule-1";#N/A,#N/A,FALSE,"Schedule-2";#N/A,#N/A,FALSE,"Schedule-3";#N/A,#N/A,FALSE,"Schedule-4 ";#N/A,#N/A,FALSE,"Schedule-5";#N/A,#N/A,FALSE,"Schedule-6,7,8,9";#N/A,#N/A,FALSE,"Schedule-10,11";#N/A,#N/A,FALSE,"Schedule-12,13,14,15";#N/A,#N/A,FALSE,"Scdedule-16"}</definedName>
    <definedName name="wrn.REPORT." localSheetId="5" hidden="1">{#N/A,#N/A,FALSE,"Balance Sheet";#N/A,#N/A,FALSE,"Profit &amp; Loss ";#N/A,#N/A,FALSE,"Schedule-1";#N/A,#N/A,FALSE,"Schedule-2";#N/A,#N/A,FALSE,"Schedule-3";#N/A,#N/A,FALSE,"Schedule-4 ";#N/A,#N/A,FALSE,"Schedule-5";#N/A,#N/A,FALSE,"Schedule-6,7,8,9";#N/A,#N/A,FALSE,"Schedule-10,11";#N/A,#N/A,FALSE,"Schedule-12,13,14,15";#N/A,#N/A,FALSE,"Scdedule-16"}</definedName>
    <definedName name="wrn.REPORT." localSheetId="3" hidden="1">{#N/A,#N/A,FALSE,"Balance Sheet";#N/A,#N/A,FALSE,"Profit &amp; Loss ";#N/A,#N/A,FALSE,"Schedule-1";#N/A,#N/A,FALSE,"Schedule-2";#N/A,#N/A,FALSE,"Schedule-3";#N/A,#N/A,FALSE,"Schedule-4 ";#N/A,#N/A,FALSE,"Schedule-5";#N/A,#N/A,FALSE,"Schedule-6,7,8,9";#N/A,#N/A,FALSE,"Schedule-10,11";#N/A,#N/A,FALSE,"Schedule-12,13,14,15";#N/A,#N/A,FALSE,"Scdedule-16"}</definedName>
    <definedName name="wrn.REPORT." localSheetId="1" hidden="1">{#N/A,#N/A,FALSE,"Balance Sheet";#N/A,#N/A,FALSE,"Profit &amp; Loss ";#N/A,#N/A,FALSE,"Schedule-1";#N/A,#N/A,FALSE,"Schedule-2";#N/A,#N/A,FALSE,"Schedule-3";#N/A,#N/A,FALSE,"Schedule-4 ";#N/A,#N/A,FALSE,"Schedule-5";#N/A,#N/A,FALSE,"Schedule-6,7,8,9";#N/A,#N/A,FALSE,"Schedule-10,11";#N/A,#N/A,FALSE,"Schedule-12,13,14,15";#N/A,#N/A,FALSE,"Scdedule-16"}</definedName>
    <definedName name="wrn.REPORT." hidden="1">{#N/A,#N/A,FALSE,"Balance Sheet";#N/A,#N/A,FALSE,"Profit &amp; Loss ";#N/A,#N/A,FALSE,"Schedule-1";#N/A,#N/A,FALSE,"Schedule-2";#N/A,#N/A,FALSE,"Schedule-3";#N/A,#N/A,FALSE,"Schedule-4 ";#N/A,#N/A,FALSE,"Schedule-5";#N/A,#N/A,FALSE,"Schedule-6,7,8,9";#N/A,#N/A,FALSE,"Schedule-10,11";#N/A,#N/A,FALSE,"Schedule-12,13,14,15";#N/A,#N/A,FALSE,"Scdedule-16"}</definedName>
    <definedName name="wrn.REPORT._.7.11.98." localSheetId="0" hidden="1">{#N/A,#N/A,FALSE,"AUDIT-MWOS"}</definedName>
    <definedName name="wrn.REPORT._.7.11.98." localSheetId="4" hidden="1">{#N/A,#N/A,FALSE,"AUDIT-MWOS"}</definedName>
    <definedName name="wrn.REPORT._.7.11.98." localSheetId="6" hidden="1">{#N/A,#N/A,FALSE,"AUDIT-MWOS"}</definedName>
    <definedName name="wrn.REPORT._.7.11.98." localSheetId="5" hidden="1">{#N/A,#N/A,FALSE,"AUDIT-MWOS"}</definedName>
    <definedName name="wrn.REPORT._.7.11.98." localSheetId="3" hidden="1">{#N/A,#N/A,FALSE,"AUDIT-MWOS"}</definedName>
    <definedName name="wrn.REPORT._.7.11.98." localSheetId="1" hidden="1">{#N/A,#N/A,FALSE,"AUDIT-MWOS"}</definedName>
    <definedName name="wrn.REPORT._.7.11.98." hidden="1">{#N/A,#N/A,FALSE,"AUDIT-MWOS"}</definedName>
    <definedName name="wrn.report.1" localSheetId="0" hidden="1">{"summary",#N/A,FALSE,"2000 vs 1999";"detail",#N/A,FALSE,"2000 vs 1999"}</definedName>
    <definedName name="wrn.report.1" localSheetId="4" hidden="1">{"summary",#N/A,FALSE,"2000 vs 1999";"detail",#N/A,FALSE,"2000 vs 1999"}</definedName>
    <definedName name="wrn.report.1" localSheetId="6" hidden="1">{"summary",#N/A,FALSE,"2000 vs 1999";"detail",#N/A,FALSE,"2000 vs 1999"}</definedName>
    <definedName name="wrn.report.1" localSheetId="5" hidden="1">{"summary",#N/A,FALSE,"2000 vs 1999";"detail",#N/A,FALSE,"2000 vs 1999"}</definedName>
    <definedName name="wrn.report.1" localSheetId="3" hidden="1">{"summary",#N/A,FALSE,"2000 vs 1999";"detail",#N/A,FALSE,"2000 vs 1999"}</definedName>
    <definedName name="wrn.report.1" localSheetId="1" hidden="1">{"summary",#N/A,FALSE,"2000 vs 1999";"detail",#N/A,FALSE,"2000 vs 1999"}</definedName>
    <definedName name="wrn.report.1" hidden="1">{"summary",#N/A,FALSE,"2000 vs 1999";"detail",#N/A,FALSE,"2000 vs 1999"}</definedName>
    <definedName name="wrn.report.2" localSheetId="0" hidden="1">{"summary",#N/A,FALSE,"2000 vs 1999";"detail",#N/A,FALSE,"2000 vs 1999"}</definedName>
    <definedName name="wrn.report.2" localSheetId="4" hidden="1">{"summary",#N/A,FALSE,"2000 vs 1999";"detail",#N/A,FALSE,"2000 vs 1999"}</definedName>
    <definedName name="wrn.report.2" localSheetId="6" hidden="1">{"summary",#N/A,FALSE,"2000 vs 1999";"detail",#N/A,FALSE,"2000 vs 1999"}</definedName>
    <definedName name="wrn.report.2" localSheetId="5" hidden="1">{"summary",#N/A,FALSE,"2000 vs 1999";"detail",#N/A,FALSE,"2000 vs 1999"}</definedName>
    <definedName name="wrn.report.2" localSheetId="3" hidden="1">{"summary",#N/A,FALSE,"2000 vs 1999";"detail",#N/A,FALSE,"2000 vs 1999"}</definedName>
    <definedName name="wrn.report.2" localSheetId="1" hidden="1">{"summary",#N/A,FALSE,"2000 vs 1999";"detail",#N/A,FALSE,"2000 vs 1999"}</definedName>
    <definedName name="wrn.report.2" hidden="1">{"summary",#N/A,FALSE,"2000 vs 1999";"detail",#N/A,FALSE,"2000 vs 1999"}</definedName>
    <definedName name="wrn.report.3" localSheetId="0" hidden="1">{"summary",#N/A,FALSE,"2000 vs 1999";"detail",#N/A,FALSE,"2000 vs 1999"}</definedName>
    <definedName name="wrn.report.3" localSheetId="4" hidden="1">{"summary",#N/A,FALSE,"2000 vs 1999";"detail",#N/A,FALSE,"2000 vs 1999"}</definedName>
    <definedName name="wrn.report.3" localSheetId="6" hidden="1">{"summary",#N/A,FALSE,"2000 vs 1999";"detail",#N/A,FALSE,"2000 vs 1999"}</definedName>
    <definedName name="wrn.report.3" localSheetId="5" hidden="1">{"summary",#N/A,FALSE,"2000 vs 1999";"detail",#N/A,FALSE,"2000 vs 1999"}</definedName>
    <definedName name="wrn.report.3" localSheetId="3" hidden="1">{"summary",#N/A,FALSE,"2000 vs 1999";"detail",#N/A,FALSE,"2000 vs 1999"}</definedName>
    <definedName name="wrn.report.3" localSheetId="1" hidden="1">{"summary",#N/A,FALSE,"2000 vs 1999";"detail",#N/A,FALSE,"2000 vs 1999"}</definedName>
    <definedName name="wrn.report.3" hidden="1">{"summary",#N/A,FALSE,"2000 vs 1999";"detail",#N/A,FALSE,"2000 vs 1999"}</definedName>
    <definedName name="wrn.report.4" localSheetId="0" hidden="1">{"summary",#N/A,FALSE,"2000 vs 1999";"detail",#N/A,FALSE,"2000 vs 1999"}</definedName>
    <definedName name="wrn.report.4" localSheetId="4" hidden="1">{"summary",#N/A,FALSE,"2000 vs 1999";"detail",#N/A,FALSE,"2000 vs 1999"}</definedName>
    <definedName name="wrn.report.4" localSheetId="6" hidden="1">{"summary",#N/A,FALSE,"2000 vs 1999";"detail",#N/A,FALSE,"2000 vs 1999"}</definedName>
    <definedName name="wrn.report.4" localSheetId="5" hidden="1">{"summary",#N/A,FALSE,"2000 vs 1999";"detail",#N/A,FALSE,"2000 vs 1999"}</definedName>
    <definedName name="wrn.report.4" localSheetId="3" hidden="1">{"summary",#N/A,FALSE,"2000 vs 1999";"detail",#N/A,FALSE,"2000 vs 1999"}</definedName>
    <definedName name="wrn.report.4" localSheetId="1" hidden="1">{"summary",#N/A,FALSE,"2000 vs 1999";"detail",#N/A,FALSE,"2000 vs 1999"}</definedName>
    <definedName name="wrn.report.4" hidden="1">{"summary",#N/A,FALSE,"2000 vs 1999";"detail",#N/A,FALSE,"2000 vs 1999"}</definedName>
    <definedName name="wrn.report.5" localSheetId="0" hidden="1">{"summary",#N/A,FALSE,"2000 vs 1999";"detail",#N/A,FALSE,"2000 vs 1999"}</definedName>
    <definedName name="wrn.report.5" localSheetId="4" hidden="1">{"summary",#N/A,FALSE,"2000 vs 1999";"detail",#N/A,FALSE,"2000 vs 1999"}</definedName>
    <definedName name="wrn.report.5" localSheetId="6" hidden="1">{"summary",#N/A,FALSE,"2000 vs 1999";"detail",#N/A,FALSE,"2000 vs 1999"}</definedName>
    <definedName name="wrn.report.5" localSheetId="5" hidden="1">{"summary",#N/A,FALSE,"2000 vs 1999";"detail",#N/A,FALSE,"2000 vs 1999"}</definedName>
    <definedName name="wrn.report.5" localSheetId="3" hidden="1">{"summary",#N/A,FALSE,"2000 vs 1999";"detail",#N/A,FALSE,"2000 vs 1999"}</definedName>
    <definedName name="wrn.report.5" localSheetId="1" hidden="1">{"summary",#N/A,FALSE,"2000 vs 1999";"detail",#N/A,FALSE,"2000 vs 1999"}</definedName>
    <definedName name="wrn.report.5" hidden="1">{"summary",#N/A,FALSE,"2000 vs 1999";"detail",#N/A,FALSE,"2000 vs 1999"}</definedName>
    <definedName name="wrn.report.6" localSheetId="0" hidden="1">{"summary",#N/A,FALSE,"2000 vs 1999";"detail",#N/A,FALSE,"2000 vs 1999"}</definedName>
    <definedName name="wrn.report.6" localSheetId="4" hidden="1">{"summary",#N/A,FALSE,"2000 vs 1999";"detail",#N/A,FALSE,"2000 vs 1999"}</definedName>
    <definedName name="wrn.report.6" localSheetId="6" hidden="1">{"summary",#N/A,FALSE,"2000 vs 1999";"detail",#N/A,FALSE,"2000 vs 1999"}</definedName>
    <definedName name="wrn.report.6" localSheetId="5" hidden="1">{"summary",#N/A,FALSE,"2000 vs 1999";"detail",#N/A,FALSE,"2000 vs 1999"}</definedName>
    <definedName name="wrn.report.6" localSheetId="3" hidden="1">{"summary",#N/A,FALSE,"2000 vs 1999";"detail",#N/A,FALSE,"2000 vs 1999"}</definedName>
    <definedName name="wrn.report.6" localSheetId="1" hidden="1">{"summary",#N/A,FALSE,"2000 vs 1999";"detail",#N/A,FALSE,"2000 vs 1999"}</definedName>
    <definedName name="wrn.report.6" hidden="1">{"summary",#N/A,FALSE,"2000 vs 1999";"detail",#N/A,FALSE,"2000 vs 1999"}</definedName>
    <definedName name="wrn.report.new" localSheetId="0" hidden="1">{"summary",#N/A,FALSE,"2000 vs 1999";"detail",#N/A,FALSE,"2000 vs 1999"}</definedName>
    <definedName name="wrn.report.new" localSheetId="4" hidden="1">{"summary",#N/A,FALSE,"2000 vs 1999";"detail",#N/A,FALSE,"2000 vs 1999"}</definedName>
    <definedName name="wrn.report.new" localSheetId="6" hidden="1">{"summary",#N/A,FALSE,"2000 vs 1999";"detail",#N/A,FALSE,"2000 vs 1999"}</definedName>
    <definedName name="wrn.report.new" localSheetId="5" hidden="1">{"summary",#N/A,FALSE,"2000 vs 1999";"detail",#N/A,FALSE,"2000 vs 1999"}</definedName>
    <definedName name="wrn.report.new" localSheetId="3" hidden="1">{"summary",#N/A,FALSE,"2000 vs 1999";"detail",#N/A,FALSE,"2000 vs 1999"}</definedName>
    <definedName name="wrn.report.new" localSheetId="1" hidden="1">{"summary",#N/A,FALSE,"2000 vs 1999";"detail",#N/A,FALSE,"2000 vs 1999"}</definedName>
    <definedName name="wrn.report.new" hidden="1">{"summary",#N/A,FALSE,"2000 vs 1999";"detail",#N/A,FALSE,"2000 vs 1999"}</definedName>
    <definedName name="wrn.report.new.1" localSheetId="0" hidden="1">{"summary",#N/A,FALSE,"2000 vs 1999";"detail",#N/A,FALSE,"2000 vs 1999"}</definedName>
    <definedName name="wrn.report.new.1" localSheetId="4" hidden="1">{"summary",#N/A,FALSE,"2000 vs 1999";"detail",#N/A,FALSE,"2000 vs 1999"}</definedName>
    <definedName name="wrn.report.new.1" localSheetId="6" hidden="1">{"summary",#N/A,FALSE,"2000 vs 1999";"detail",#N/A,FALSE,"2000 vs 1999"}</definedName>
    <definedName name="wrn.report.new.1" localSheetId="5" hidden="1">{"summary",#N/A,FALSE,"2000 vs 1999";"detail",#N/A,FALSE,"2000 vs 1999"}</definedName>
    <definedName name="wrn.report.new.1" localSheetId="3" hidden="1">{"summary",#N/A,FALSE,"2000 vs 1999";"detail",#N/A,FALSE,"2000 vs 1999"}</definedName>
    <definedName name="wrn.report.new.1" localSheetId="1" hidden="1">{"summary",#N/A,FALSE,"2000 vs 1999";"detail",#N/A,FALSE,"2000 vs 1999"}</definedName>
    <definedName name="wrn.report.new.1" hidden="1">{"summary",#N/A,FALSE,"2000 vs 1999";"detail",#N/A,FALSE,"2000 vs 1999"}</definedName>
    <definedName name="wrn.report.new.5" localSheetId="0" hidden="1">{"summary",#N/A,FALSE,"2000 vs 1999";"detail",#N/A,FALSE,"2000 vs 1999"}</definedName>
    <definedName name="wrn.report.new.5" localSheetId="4" hidden="1">{"summary",#N/A,FALSE,"2000 vs 1999";"detail",#N/A,FALSE,"2000 vs 1999"}</definedName>
    <definedName name="wrn.report.new.5" localSheetId="6" hidden="1">{"summary",#N/A,FALSE,"2000 vs 1999";"detail",#N/A,FALSE,"2000 vs 1999"}</definedName>
    <definedName name="wrn.report.new.5" localSheetId="5" hidden="1">{"summary",#N/A,FALSE,"2000 vs 1999";"detail",#N/A,FALSE,"2000 vs 1999"}</definedName>
    <definedName name="wrn.report.new.5" localSheetId="3" hidden="1">{"summary",#N/A,FALSE,"2000 vs 1999";"detail",#N/A,FALSE,"2000 vs 1999"}</definedName>
    <definedName name="wrn.report.new.5" localSheetId="1" hidden="1">{"summary",#N/A,FALSE,"2000 vs 1999";"detail",#N/A,FALSE,"2000 vs 1999"}</definedName>
    <definedName name="wrn.report.new.5" hidden="1">{"summary",#N/A,FALSE,"2000 vs 1999";"detail",#N/A,FALSE,"2000 vs 1999"}</definedName>
    <definedName name="wrn.report.new1" localSheetId="0" hidden="1">{"summary",#N/A,FALSE,"2000 vs 1999";"detail",#N/A,FALSE,"2000 vs 1999"}</definedName>
    <definedName name="wrn.report.new1" localSheetId="4" hidden="1">{"summary",#N/A,FALSE,"2000 vs 1999";"detail",#N/A,FALSE,"2000 vs 1999"}</definedName>
    <definedName name="wrn.report.new1" localSheetId="6" hidden="1">{"summary",#N/A,FALSE,"2000 vs 1999";"detail",#N/A,FALSE,"2000 vs 1999"}</definedName>
    <definedName name="wrn.report.new1" localSheetId="5" hidden="1">{"summary",#N/A,FALSE,"2000 vs 1999";"detail",#N/A,FALSE,"2000 vs 1999"}</definedName>
    <definedName name="wrn.report.new1" localSheetId="3" hidden="1">{"summary",#N/A,FALSE,"2000 vs 1999";"detail",#N/A,FALSE,"2000 vs 1999"}</definedName>
    <definedName name="wrn.report.new1" localSheetId="1" hidden="1">{"summary",#N/A,FALSE,"2000 vs 1999";"detail",#N/A,FALSE,"2000 vs 1999"}</definedName>
    <definedName name="wrn.report.new1" hidden="1">{"summary",#N/A,FALSE,"2000 vs 1999";"detail",#N/A,FALSE,"2000 vs 1999"}</definedName>
    <definedName name="wrn.report.new2" localSheetId="0" hidden="1">{"summary",#N/A,FALSE,"2000 vs 1999";"detail",#N/A,FALSE,"2000 vs 1999"}</definedName>
    <definedName name="wrn.report.new2" localSheetId="4" hidden="1">{"summary",#N/A,FALSE,"2000 vs 1999";"detail",#N/A,FALSE,"2000 vs 1999"}</definedName>
    <definedName name="wrn.report.new2" localSheetId="6" hidden="1">{"summary",#N/A,FALSE,"2000 vs 1999";"detail",#N/A,FALSE,"2000 vs 1999"}</definedName>
    <definedName name="wrn.report.new2" localSheetId="5" hidden="1">{"summary",#N/A,FALSE,"2000 vs 1999";"detail",#N/A,FALSE,"2000 vs 1999"}</definedName>
    <definedName name="wrn.report.new2" localSheetId="3" hidden="1">{"summary",#N/A,FALSE,"2000 vs 1999";"detail",#N/A,FALSE,"2000 vs 1999"}</definedName>
    <definedName name="wrn.report.new2" localSheetId="1" hidden="1">{"summary",#N/A,FALSE,"2000 vs 1999";"detail",#N/A,FALSE,"2000 vs 1999"}</definedName>
    <definedName name="wrn.report.new2" hidden="1">{"summary",#N/A,FALSE,"2000 vs 1999";"detail",#N/A,FALSE,"2000 vs 1999"}</definedName>
    <definedName name="wrn.report1" localSheetId="0" hidden="1">{"summary",#N/A,FALSE,"2000 vs 1999";"detail",#N/A,FALSE,"2000 vs 1999"}</definedName>
    <definedName name="wrn.report1" localSheetId="4" hidden="1">{"summary",#N/A,FALSE,"2000 vs 1999";"detail",#N/A,FALSE,"2000 vs 1999"}</definedName>
    <definedName name="wrn.report1" localSheetId="6" hidden="1">{"summary",#N/A,FALSE,"2000 vs 1999";"detail",#N/A,FALSE,"2000 vs 1999"}</definedName>
    <definedName name="wrn.report1" localSheetId="5" hidden="1">{"summary",#N/A,FALSE,"2000 vs 1999";"detail",#N/A,FALSE,"2000 vs 1999"}</definedName>
    <definedName name="wrn.report1" localSheetId="3" hidden="1">{"summary",#N/A,FALSE,"2000 vs 1999";"detail",#N/A,FALSE,"2000 vs 1999"}</definedName>
    <definedName name="wrn.report1" localSheetId="1" hidden="1">{"summary",#N/A,FALSE,"2000 vs 1999";"detail",#N/A,FALSE,"2000 vs 1999"}</definedName>
    <definedName name="wrn.report1" hidden="1">{"summary",#N/A,FALSE,"2000 vs 1999";"detail",#N/A,FALSE,"2000 vs 1999"}</definedName>
    <definedName name="wrn.results." localSheetId="0" hidden="1">{#N/A,#N/A,TRUE,"BALSCH";#N/A,#N/A,TRUE,"COMICRO";#N/A,#N/A,TRUE,"CHECKS";#N/A,#N/A,TRUE,"GLASS";#N/A,#N/A,TRUE,"DEPRE";#N/A,#N/A,TRUE,"A&amp;MCUR";#N/A,#N/A,TRUE,"AGEANAlysis";#N/A,#N/A,TRUE,"CHECKS"}</definedName>
    <definedName name="wrn.results." localSheetId="4" hidden="1">{#N/A,#N/A,TRUE,"BALSCH";#N/A,#N/A,TRUE,"COMICRO";#N/A,#N/A,TRUE,"CHECKS";#N/A,#N/A,TRUE,"GLASS";#N/A,#N/A,TRUE,"DEPRE";#N/A,#N/A,TRUE,"A&amp;MCUR";#N/A,#N/A,TRUE,"AGEANAlysis";#N/A,#N/A,TRUE,"CHECKS"}</definedName>
    <definedName name="wrn.results." localSheetId="6" hidden="1">{#N/A,#N/A,TRUE,"BALSCH";#N/A,#N/A,TRUE,"COMICRO";#N/A,#N/A,TRUE,"CHECKS";#N/A,#N/A,TRUE,"GLASS";#N/A,#N/A,TRUE,"DEPRE";#N/A,#N/A,TRUE,"A&amp;MCUR";#N/A,#N/A,TRUE,"AGEANAlysis";#N/A,#N/A,TRUE,"CHECKS"}</definedName>
    <definedName name="wrn.results." localSheetId="5" hidden="1">{#N/A,#N/A,TRUE,"BALSCH";#N/A,#N/A,TRUE,"COMICRO";#N/A,#N/A,TRUE,"CHECKS";#N/A,#N/A,TRUE,"GLASS";#N/A,#N/A,TRUE,"DEPRE";#N/A,#N/A,TRUE,"A&amp;MCUR";#N/A,#N/A,TRUE,"AGEANAlysis";#N/A,#N/A,TRUE,"CHECKS"}</definedName>
    <definedName name="wrn.results." localSheetId="3" hidden="1">{#N/A,#N/A,TRUE,"BALSCH";#N/A,#N/A,TRUE,"COMICRO";#N/A,#N/A,TRUE,"CHECKS";#N/A,#N/A,TRUE,"GLASS";#N/A,#N/A,TRUE,"DEPRE";#N/A,#N/A,TRUE,"A&amp;MCUR";#N/A,#N/A,TRUE,"AGEANAlysis";#N/A,#N/A,TRUE,"CHECKS"}</definedName>
    <definedName name="wrn.results." localSheetId="1" hidden="1">{#N/A,#N/A,TRUE,"BALSCH";#N/A,#N/A,TRUE,"COMICRO";#N/A,#N/A,TRUE,"CHECKS";#N/A,#N/A,TRUE,"GLASS";#N/A,#N/A,TRUE,"DEPRE";#N/A,#N/A,TRUE,"A&amp;MCUR";#N/A,#N/A,TRUE,"AGEANAlysis";#N/A,#N/A,TRUE,"CHECKS"}</definedName>
    <definedName name="wrn.results." hidden="1">{#N/A,#N/A,TRUE,"BALSCH";#N/A,#N/A,TRUE,"COMICRO";#N/A,#N/A,TRUE,"CHECKS";#N/A,#N/A,TRUE,"GLASS";#N/A,#N/A,TRUE,"DEPRE";#N/A,#N/A,TRUE,"A&amp;MCUR";#N/A,#N/A,TRUE,"AGEANAlysis";#N/A,#N/A,TRUE,"CHECKS"}</definedName>
    <definedName name="wrn.rm" localSheetId="0"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 localSheetId="4"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 localSheetId="6"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 localSheetId="5"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 localSheetId="3"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 localSheetId="1"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 hidden="1">{"Assumptions- Economic Assumption",#N/A,FALSE,"Assumptions";"Assumptions - Economic Assumptions 1",#N/A,FALSE,"Assumptions";"Assumptions - Historic data &amp; citywise details",#N/A,FALSE,"Assumptions";"Assumptions - projected DEL growth",#N/A,FALSE,"Assumptions";"Assumptions - Projected DEL growth 1",#N/A,FALSE,"Assumptions";"Assumptions - PCO share to total DEL",#N/A,FALSE,"Assumptions";"Assumptions - PCO share to total DEL 1",#N/A,FALSE,"Assumptions";"Assumptions - 14 cities details",#N/A,FALSE,"Assumptions";"Assumptions - 14 cities details 1",#N/A,FALSE,"Assumptions";"Assumptions - HH subscriber",#N/A,FALSE,"Assumptions";"Assumptions - HH Subscriber 1",#N/A,FALSE,"Assumptions";"Assumptions - PCO share",#N/A,FALSE,"Assumptions";"Assumptions - PCO Share 1",#N/A,FALSE,"Assumptions";"Assumptions - Rentals FSP",#N/A,FALSE,"Assumptions";"Assumptions - Rentals FSP 1",#N/A,FALSE,"Assumptions";"Assumptions  - VAS Revenues",#N/A,FALSE,"Assumptions";"Assumptions - APSTD Segment",#N/A,FALSE,"Assumptions";"Assumptions - Usage decline factor",#N/A,FALSE,"Assumptions";"Assumptions - TTL Usage",#N/A,FALSE,"Assumptions";"Assumptions - Discount on usage",#N/A,FALSE,"Assumptions";"Assumptions - call pattern",#N/A,FALSE,"Assumptions";"Assumptions - Bad Debts",#N/A,FALSE,"Assumptions";"Assumptions - Working Capital",#N/A,FALSE,"Assumptions"}</definedName>
    <definedName name="wrn.rm1"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rm1"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rm1"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rm1"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rm1"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rm1"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rm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wrn.Staff._.cost1998." localSheetId="0" hidden="1">{#N/A,#N/A,TRUE,"Staffnos &amp; cost"}</definedName>
    <definedName name="wrn.Staff._.cost1998." localSheetId="4" hidden="1">{#N/A,#N/A,TRUE,"Staffnos &amp; cost"}</definedName>
    <definedName name="wrn.Staff._.cost1998." localSheetId="6" hidden="1">{#N/A,#N/A,TRUE,"Staffnos &amp; cost"}</definedName>
    <definedName name="wrn.Staff._.cost1998." localSheetId="5" hidden="1">{#N/A,#N/A,TRUE,"Staffnos &amp; cost"}</definedName>
    <definedName name="wrn.Staff._.cost1998." localSheetId="3" hidden="1">{#N/A,#N/A,TRUE,"Staffnos &amp; cost"}</definedName>
    <definedName name="wrn.Staff._.cost1998." localSheetId="1" hidden="1">{#N/A,#N/A,TRUE,"Staffnos &amp; cost"}</definedName>
    <definedName name="wrn.Staff._.cost1998." hidden="1">{#N/A,#N/A,TRUE,"Staffnos &amp; cost"}</definedName>
    <definedName name="wrn.Staff._.cost1998.a" localSheetId="0" hidden="1">{#N/A,#N/A,TRUE,"Staffnos &amp; cost"}</definedName>
    <definedName name="wrn.Staff._.cost1998.a" localSheetId="4" hidden="1">{#N/A,#N/A,TRUE,"Staffnos &amp; cost"}</definedName>
    <definedName name="wrn.Staff._.cost1998.a" localSheetId="6" hidden="1">{#N/A,#N/A,TRUE,"Staffnos &amp; cost"}</definedName>
    <definedName name="wrn.Staff._.cost1998.a" localSheetId="5" hidden="1">{#N/A,#N/A,TRUE,"Staffnos &amp; cost"}</definedName>
    <definedName name="wrn.Staff._.cost1998.a" localSheetId="3" hidden="1">{#N/A,#N/A,TRUE,"Staffnos &amp; cost"}</definedName>
    <definedName name="wrn.Staff._.cost1998.a" localSheetId="1" hidden="1">{#N/A,#N/A,TRUE,"Staffnos &amp; cost"}</definedName>
    <definedName name="wrn.Staff._.cost1998.a" hidden="1">{#N/A,#N/A,TRUE,"Staffnos &amp; cost"}</definedName>
    <definedName name="wrn.Staffcost." localSheetId="0" hidden="1">{#N/A,#N/A,FALSE,"Staffnos &amp; cost"}</definedName>
    <definedName name="wrn.Staffcost." localSheetId="4" hidden="1">{#N/A,#N/A,FALSE,"Staffnos &amp; cost"}</definedName>
    <definedName name="wrn.Staffcost." localSheetId="6" hidden="1">{#N/A,#N/A,FALSE,"Staffnos &amp; cost"}</definedName>
    <definedName name="wrn.Staffcost." localSheetId="5" hidden="1">{#N/A,#N/A,FALSE,"Staffnos &amp; cost"}</definedName>
    <definedName name="wrn.Staffcost." localSheetId="3" hidden="1">{#N/A,#N/A,FALSE,"Staffnos &amp; cost"}</definedName>
    <definedName name="wrn.Staffcost." localSheetId="1" hidden="1">{#N/A,#N/A,FALSE,"Staffnos &amp; cost"}</definedName>
    <definedName name="wrn.Staffcost." hidden="1">{#N/A,#N/A,FALSE,"Staffnos &amp; cost"}</definedName>
    <definedName name="wrn.Summary." localSheetId="0" hidden="1">{"summary - summary",#N/A,TRUE,"Summary";"summary - summary 1",#N/A,TRUE,"Summary"}</definedName>
    <definedName name="wrn.Summary." localSheetId="4" hidden="1">{"summary - summary",#N/A,TRUE,"Summary";"summary - summary 1",#N/A,TRUE,"Summary"}</definedName>
    <definedName name="wrn.Summary." localSheetId="6" hidden="1">{"summary - summary",#N/A,TRUE,"Summary";"summary - summary 1",#N/A,TRUE,"Summary"}</definedName>
    <definedName name="wrn.Summary." localSheetId="5" hidden="1">{"summary - summary",#N/A,TRUE,"Summary";"summary - summary 1",#N/A,TRUE,"Summary"}</definedName>
    <definedName name="wrn.Summary." localSheetId="3" hidden="1">{"summary - summary",#N/A,TRUE,"Summary";"summary - summary 1",#N/A,TRUE,"Summary"}</definedName>
    <definedName name="wrn.Summary." localSheetId="1" hidden="1">{"summary - summary",#N/A,TRUE,"Summary";"summary - summary 1",#N/A,TRUE,"Summary"}</definedName>
    <definedName name="wrn.Summary." hidden="1">{"summary - summary",#N/A,TRUE,"Summary";"summary - summary 1",#N/A,TRUE,"Summary"}</definedName>
    <definedName name="wrn.Tariff." localSheetId="0" hidden="1">{"Tariff - Tariff",#N/A,TRUE,"Tariff";"Tariff 1 - Tariff",#N/A,TRUE,"Tariff"}</definedName>
    <definedName name="wrn.Tariff." localSheetId="4" hidden="1">{"Tariff - Tariff",#N/A,TRUE,"Tariff";"Tariff 1 - Tariff",#N/A,TRUE,"Tariff"}</definedName>
    <definedName name="wrn.Tariff." localSheetId="6" hidden="1">{"Tariff - Tariff",#N/A,TRUE,"Tariff";"Tariff 1 - Tariff",#N/A,TRUE,"Tariff"}</definedName>
    <definedName name="wrn.Tariff." localSheetId="5" hidden="1">{"Tariff - Tariff",#N/A,TRUE,"Tariff";"Tariff 1 - Tariff",#N/A,TRUE,"Tariff"}</definedName>
    <definedName name="wrn.Tariff." localSheetId="3" hidden="1">{"Tariff - Tariff",#N/A,TRUE,"Tariff";"Tariff 1 - Tariff",#N/A,TRUE,"Tariff"}</definedName>
    <definedName name="wrn.Tariff." localSheetId="1" hidden="1">{"Tariff - Tariff",#N/A,TRUE,"Tariff";"Tariff 1 - Tariff",#N/A,TRUE,"Tariff"}</definedName>
    <definedName name="wrn.Tariff." hidden="1">{"Tariff - Tariff",#N/A,TRUE,"Tariff";"Tariff 1 - Tariff",#N/A,TRUE,"Tariff"}</definedName>
    <definedName name="wrn.TOTAL1." localSheetId="0" hidden="1">{#N/A,#N/A,FALSE,"IB1";#N/A,#N/A,FALSE,"IC1";#N/A,#N/A,FALSE,"ID2";#N/A,#N/A,FALSE,"ID3";#N/A,#N/A,FALSE,"ID4";#N/A,#N/A,FALSE,"ID5";#N/A,#N/A,FALSE,"ID6";#N/A,#N/A,FALSE,"ID6A";#N/A,#N/A,FALSE,"ID6B";#N/A,#N/A,FALSE,"ID6C";#N/A,#N/A,FALSE,"ID6_TOTAL";#N/A,#N/A,FALSE,"ID8";#N/A,#N/A,FALSE,"IG1";#N/A,#N/A,FALSE,"IG2"}</definedName>
    <definedName name="wrn.TOTAL1." localSheetId="4" hidden="1">{#N/A,#N/A,FALSE,"IB1";#N/A,#N/A,FALSE,"IC1";#N/A,#N/A,FALSE,"ID2";#N/A,#N/A,FALSE,"ID3";#N/A,#N/A,FALSE,"ID4";#N/A,#N/A,FALSE,"ID5";#N/A,#N/A,FALSE,"ID6";#N/A,#N/A,FALSE,"ID6A";#N/A,#N/A,FALSE,"ID6B";#N/A,#N/A,FALSE,"ID6C";#N/A,#N/A,FALSE,"ID6_TOTAL";#N/A,#N/A,FALSE,"ID8";#N/A,#N/A,FALSE,"IG1";#N/A,#N/A,FALSE,"IG2"}</definedName>
    <definedName name="wrn.TOTAL1." localSheetId="6" hidden="1">{#N/A,#N/A,FALSE,"IB1";#N/A,#N/A,FALSE,"IC1";#N/A,#N/A,FALSE,"ID2";#N/A,#N/A,FALSE,"ID3";#N/A,#N/A,FALSE,"ID4";#N/A,#N/A,FALSE,"ID5";#N/A,#N/A,FALSE,"ID6";#N/A,#N/A,FALSE,"ID6A";#N/A,#N/A,FALSE,"ID6B";#N/A,#N/A,FALSE,"ID6C";#N/A,#N/A,FALSE,"ID6_TOTAL";#N/A,#N/A,FALSE,"ID8";#N/A,#N/A,FALSE,"IG1";#N/A,#N/A,FALSE,"IG2"}</definedName>
    <definedName name="wrn.TOTAL1." localSheetId="5" hidden="1">{#N/A,#N/A,FALSE,"IB1";#N/A,#N/A,FALSE,"IC1";#N/A,#N/A,FALSE,"ID2";#N/A,#N/A,FALSE,"ID3";#N/A,#N/A,FALSE,"ID4";#N/A,#N/A,FALSE,"ID5";#N/A,#N/A,FALSE,"ID6";#N/A,#N/A,FALSE,"ID6A";#N/A,#N/A,FALSE,"ID6B";#N/A,#N/A,FALSE,"ID6C";#N/A,#N/A,FALSE,"ID6_TOTAL";#N/A,#N/A,FALSE,"ID8";#N/A,#N/A,FALSE,"IG1";#N/A,#N/A,FALSE,"IG2"}</definedName>
    <definedName name="wrn.TOTAL1." localSheetId="3" hidden="1">{#N/A,#N/A,FALSE,"IB1";#N/A,#N/A,FALSE,"IC1";#N/A,#N/A,FALSE,"ID2";#N/A,#N/A,FALSE,"ID3";#N/A,#N/A,FALSE,"ID4";#N/A,#N/A,FALSE,"ID5";#N/A,#N/A,FALSE,"ID6";#N/A,#N/A,FALSE,"ID6A";#N/A,#N/A,FALSE,"ID6B";#N/A,#N/A,FALSE,"ID6C";#N/A,#N/A,FALSE,"ID6_TOTAL";#N/A,#N/A,FALSE,"ID8";#N/A,#N/A,FALSE,"IG1";#N/A,#N/A,FALSE,"IG2"}</definedName>
    <definedName name="wrn.TOTAL1." localSheetId="1" hidden="1">{#N/A,#N/A,FALSE,"IB1";#N/A,#N/A,FALSE,"IC1";#N/A,#N/A,FALSE,"ID2";#N/A,#N/A,FALSE,"ID3";#N/A,#N/A,FALSE,"ID4";#N/A,#N/A,FALSE,"ID5";#N/A,#N/A,FALSE,"ID6";#N/A,#N/A,FALSE,"ID6A";#N/A,#N/A,FALSE,"ID6B";#N/A,#N/A,FALSE,"ID6C";#N/A,#N/A,FALSE,"ID6_TOTAL";#N/A,#N/A,FALSE,"ID8";#N/A,#N/A,FALSE,"IG1";#N/A,#N/A,FALSE,"IG2"}</definedName>
    <definedName name="wrn.TOTAL1." hidden="1">{#N/A,#N/A,FALSE,"IB1";#N/A,#N/A,FALSE,"IC1";#N/A,#N/A,FALSE,"ID2";#N/A,#N/A,FALSE,"ID3";#N/A,#N/A,FALSE,"ID4";#N/A,#N/A,FALSE,"ID5";#N/A,#N/A,FALSE,"ID6";#N/A,#N/A,FALSE,"ID6A";#N/A,#N/A,FALSE,"ID6B";#N/A,#N/A,FALSE,"ID6C";#N/A,#N/A,FALSE,"ID6_TOTAL";#N/A,#N/A,FALSE,"ID8";#N/A,#N/A,FALSE,"IG1";#N/A,#N/A,FALSE,"IG2"}</definedName>
    <definedName name="wrn.TRAVELLING." localSheetId="0" hidden="1">{#N/A,#N/A,FALSE,"Sheet3"}</definedName>
    <definedName name="wrn.TRAVELLING." localSheetId="4" hidden="1">{#N/A,#N/A,FALSE,"Sheet3"}</definedName>
    <definedName name="wrn.TRAVELLING." localSheetId="6" hidden="1">{#N/A,#N/A,FALSE,"Sheet3"}</definedName>
    <definedName name="wrn.TRAVELLING." localSheetId="5" hidden="1">{#N/A,#N/A,FALSE,"Sheet3"}</definedName>
    <definedName name="wrn.TRAVELLING." localSheetId="3" hidden="1">{#N/A,#N/A,FALSE,"Sheet3"}</definedName>
    <definedName name="wrn.TRAVELLING." localSheetId="1" hidden="1">{#N/A,#N/A,FALSE,"Sheet3"}</definedName>
    <definedName name="wrn.TRAVELLING." hidden="1">{#N/A,#N/A,FALSE,"Sheet3"}</definedName>
    <definedName name="wrn.vd." localSheetId="0" hidden="1">{#N/A,#N/A,TRUE,"BT M200 da 10x20"}</definedName>
    <definedName name="wrn.vd." localSheetId="4" hidden="1">{#N/A,#N/A,TRUE,"BT M200 da 10x20"}</definedName>
    <definedName name="wrn.vd." localSheetId="6" hidden="1">{#N/A,#N/A,TRUE,"BT M200 da 10x20"}</definedName>
    <definedName name="wrn.vd." localSheetId="5" hidden="1">{#N/A,#N/A,TRUE,"BT M200 da 10x20"}</definedName>
    <definedName name="wrn.vd." localSheetId="3" hidden="1">{#N/A,#N/A,TRUE,"BT M200 da 10x20"}</definedName>
    <definedName name="wrn.vd." localSheetId="1" hidden="1">{#N/A,#N/A,TRUE,"BT M200 da 10x20"}</definedName>
    <definedName name="wrn.vd." hidden="1">{#N/A,#N/A,TRUE,"BT M200 da 10x20"}</definedName>
    <definedName name="wrrwn">#REF!</definedName>
    <definedName name="WS">#N/A</definedName>
    <definedName name="wsa" localSheetId="0"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a" localSheetId="4"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a" localSheetId="6"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a" localSheetId="5"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a" localSheetId="3"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a" localSheetId="1"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a" hidden="1">{"Capex Summary - Access - Switch-Transmission",#N/A,TRUE,"Capex-Summary";"Capex Summary - Access-Switch-Summary 1",#N/A,TRUE,"Capex-Summary";"Capex-Summary - other fixed capex",#N/A,TRUE,"Capex-Summary";"Capex Summary - Other fixed Capex 1",#N/A,TRUE,"Capex-Summary";"Capex Summary - summary of network cost",#N/A,TRUE,"Capex-Summary";"Capex Summary - Summary of network cost 1",#N/A,TRUE,"Capex-Summary"}</definedName>
    <definedName name="wsdgwksgxdkwe">#REF!</definedName>
    <definedName name="wvu.all." localSheetId="0"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wvu.all." localSheetId="4"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wvu.all." localSheetId="6"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wvu.all." localSheetId="5"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wvu.all." localSheetId="3"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wvu.all." localSheetId="1"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wvu.all." hidden="1">{TRUE,TRUE,-2.75,-17,484.5,255.75,FALSE,TRUE,TRUE,TRUE,0,1,#N/A,2,#N/A,12.5348837209302,8.03225806451613,1,FALSE,FALSE,3,TRUE,1,FALSE,80,"Swvu.all.","ACwvu.all.",#N/A,FALSE,FALSE,0.75,0.75,1,1,2,"&amp;A","Page &amp;P",FALSE,FALSE,FALSE,TRUE,1,55,#N/A,#N/A,"=R116C1:R135C18","=R2:R3","Rwvu.all.","Cwvu.all.",FALSE,FALSE,FALSE,9,300,300,FALSE,FALSE,TRUE,TRUE,TRUE}</definedName>
    <definedName name="wvu.view._.1.approval.payment._.status." localSheetId="0" hidden="1">{TRUE,TRUE,-2.75,-17,604.5,345.75,FALSE,TRUE,TRUE,TRUE,0,1,10,2,4,7,2,4,TRUE,TRUE,3,TRUE,1,TRUE,80,"Swvu.view._.1.approval.payment._.status.","ACwvu.view._.1.approval.payment._.status.",#N/A,FALSE,FALSE,0.75,0.75,1,1,2,"&amp;A","Page &amp;P",FALSE,FALSE,FALSE,TRUE,1,55,#N/A,#N/A,"=R116C1:R135C18","=R2:R3","Rwvu.view._.1.approval.payment._.status.","Cwvu.view._.1.approval.payment._.status.",FALSE,FALSE,FALSE,9,300,300,FALSE,FALSE,TRUE,TRUE,TRUE}</definedName>
    <definedName name="wvu.view._.1.approval.payment._.status." localSheetId="4" hidden="1">{TRUE,TRUE,-2.75,-17,604.5,345.75,FALSE,TRUE,TRUE,TRUE,0,1,10,2,4,7,2,4,TRUE,TRUE,3,TRUE,1,TRUE,80,"Swvu.view._.1.approval.payment._.status.","ACwvu.view._.1.approval.payment._.status.",#N/A,FALSE,FALSE,0.75,0.75,1,1,2,"&amp;A","Page &amp;P",FALSE,FALSE,FALSE,TRUE,1,55,#N/A,#N/A,"=R116C1:R135C18","=R2:R3","Rwvu.view._.1.approval.payment._.status.","Cwvu.view._.1.approval.payment._.status.",FALSE,FALSE,FALSE,9,300,300,FALSE,FALSE,TRUE,TRUE,TRUE}</definedName>
    <definedName name="wvu.view._.1.approval.payment._.status." localSheetId="6" hidden="1">{TRUE,TRUE,-2.75,-17,604.5,345.75,FALSE,TRUE,TRUE,TRUE,0,1,10,2,4,7,2,4,TRUE,TRUE,3,TRUE,1,TRUE,80,"Swvu.view._.1.approval.payment._.status.","ACwvu.view._.1.approval.payment._.status.",#N/A,FALSE,FALSE,0.75,0.75,1,1,2,"&amp;A","Page &amp;P",FALSE,FALSE,FALSE,TRUE,1,55,#N/A,#N/A,"=R116C1:R135C18","=R2:R3","Rwvu.view._.1.approval.payment._.status.","Cwvu.view._.1.approval.payment._.status.",FALSE,FALSE,FALSE,9,300,300,FALSE,FALSE,TRUE,TRUE,TRUE}</definedName>
    <definedName name="wvu.view._.1.approval.payment._.status." localSheetId="5" hidden="1">{TRUE,TRUE,-2.75,-17,604.5,345.75,FALSE,TRUE,TRUE,TRUE,0,1,10,2,4,7,2,4,TRUE,TRUE,3,TRUE,1,TRUE,80,"Swvu.view._.1.approval.payment._.status.","ACwvu.view._.1.approval.payment._.status.",#N/A,FALSE,FALSE,0.75,0.75,1,1,2,"&amp;A","Page &amp;P",FALSE,FALSE,FALSE,TRUE,1,55,#N/A,#N/A,"=R116C1:R135C18","=R2:R3","Rwvu.view._.1.approval.payment._.status.","Cwvu.view._.1.approval.payment._.status.",FALSE,FALSE,FALSE,9,300,300,FALSE,FALSE,TRUE,TRUE,TRUE}</definedName>
    <definedName name="wvu.view._.1.approval.payment._.status." localSheetId="3" hidden="1">{TRUE,TRUE,-2.75,-17,604.5,345.75,FALSE,TRUE,TRUE,TRUE,0,1,10,2,4,7,2,4,TRUE,TRUE,3,TRUE,1,TRUE,80,"Swvu.view._.1.approval.payment._.status.","ACwvu.view._.1.approval.payment._.status.",#N/A,FALSE,FALSE,0.75,0.75,1,1,2,"&amp;A","Page &amp;P",FALSE,FALSE,FALSE,TRUE,1,55,#N/A,#N/A,"=R116C1:R135C18","=R2:R3","Rwvu.view._.1.approval.payment._.status.","Cwvu.view._.1.approval.payment._.status.",FALSE,FALSE,FALSE,9,300,300,FALSE,FALSE,TRUE,TRUE,TRUE}</definedName>
    <definedName name="wvu.view._.1.approval.payment._.status." localSheetId="1" hidden="1">{TRUE,TRUE,-2.75,-17,604.5,345.75,FALSE,TRUE,TRUE,TRUE,0,1,10,2,4,7,2,4,TRUE,TRUE,3,TRUE,1,TRUE,80,"Swvu.view._.1.approval.payment._.status.","ACwvu.view._.1.approval.payment._.status.",#N/A,FALSE,FALSE,0.75,0.75,1,1,2,"&amp;A","Page &amp;P",FALSE,FALSE,FALSE,TRUE,1,55,#N/A,#N/A,"=R116C1:R135C18","=R2:R3","Rwvu.view._.1.approval.payment._.status.","Cwvu.view._.1.approval.payment._.status.",FALSE,FALSE,FALSE,9,300,300,FALSE,FALSE,TRUE,TRUE,TRUE}</definedName>
    <definedName name="wvu.view._.1.approval.payment._.status." hidden="1">{TRUE,TRUE,-2.75,-17,604.5,345.75,FALSE,TRUE,TRUE,TRUE,0,1,10,2,4,7,2,4,TRUE,TRUE,3,TRUE,1,TRUE,80,"Swvu.view._.1.approval.payment._.status.","ACwvu.view._.1.approval.payment._.status.",#N/A,FALSE,FALSE,0.75,0.75,1,1,2,"&amp;A","Page &amp;P",FALSE,FALSE,FALSE,TRUE,1,55,#N/A,#N/A,"=R116C1:R135C18","=R2:R3","Rwvu.view._.1.approval.payment._.status.","Cwvu.view._.1.approval.payment._.status.",FALSE,FALSE,FALSE,9,300,300,FALSE,FALSE,TRUE,TRUE,TRUE}</definedName>
    <definedName name="wvu.view._.2.._.Capitalisation._.Details." localSheetId="0" hidden="1">{TRUE,TRUE,-2.75,-17,484.5,255.75,FALSE,TRUE,TRUE,TRUE,0,1,33,2,4,6,2,4,TRUE,TRUE,3,TRUE,1,TRUE,80,"Swvu.view._.2.._.Capitalisation._.Details.","ACwvu.view._.2.._.Capitalisation._.Details.",#N/A,FALSE,FALSE,0.75,0.75,1,1,2,"&amp;A","Page &amp;P",FALSE,FALSE,FALSE,TRUE,1,55,#N/A,#N/A,"=R116C1:R135C18","=R2:R3","Rwvu.view._.2.._.Capitalisation._.Details.","Cwvu.view._.2.._.Capitalisation._.Details.",FALSE,FALSE,FALSE,9,300,300,FALSE,FALSE,TRUE,TRUE,TRUE}</definedName>
    <definedName name="wvu.view._.2.._.Capitalisation._.Details." localSheetId="4" hidden="1">{TRUE,TRUE,-2.75,-17,484.5,255.75,FALSE,TRUE,TRUE,TRUE,0,1,33,2,4,6,2,4,TRUE,TRUE,3,TRUE,1,TRUE,80,"Swvu.view._.2.._.Capitalisation._.Details.","ACwvu.view._.2.._.Capitalisation._.Details.",#N/A,FALSE,FALSE,0.75,0.75,1,1,2,"&amp;A","Page &amp;P",FALSE,FALSE,FALSE,TRUE,1,55,#N/A,#N/A,"=R116C1:R135C18","=R2:R3","Rwvu.view._.2.._.Capitalisation._.Details.","Cwvu.view._.2.._.Capitalisation._.Details.",FALSE,FALSE,FALSE,9,300,300,FALSE,FALSE,TRUE,TRUE,TRUE}</definedName>
    <definedName name="wvu.view._.2.._.Capitalisation._.Details." localSheetId="6" hidden="1">{TRUE,TRUE,-2.75,-17,484.5,255.75,FALSE,TRUE,TRUE,TRUE,0,1,33,2,4,6,2,4,TRUE,TRUE,3,TRUE,1,TRUE,80,"Swvu.view._.2.._.Capitalisation._.Details.","ACwvu.view._.2.._.Capitalisation._.Details.",#N/A,FALSE,FALSE,0.75,0.75,1,1,2,"&amp;A","Page &amp;P",FALSE,FALSE,FALSE,TRUE,1,55,#N/A,#N/A,"=R116C1:R135C18","=R2:R3","Rwvu.view._.2.._.Capitalisation._.Details.","Cwvu.view._.2.._.Capitalisation._.Details.",FALSE,FALSE,FALSE,9,300,300,FALSE,FALSE,TRUE,TRUE,TRUE}</definedName>
    <definedName name="wvu.view._.2.._.Capitalisation._.Details." localSheetId="5" hidden="1">{TRUE,TRUE,-2.75,-17,484.5,255.75,FALSE,TRUE,TRUE,TRUE,0,1,33,2,4,6,2,4,TRUE,TRUE,3,TRUE,1,TRUE,80,"Swvu.view._.2.._.Capitalisation._.Details.","ACwvu.view._.2.._.Capitalisation._.Details.",#N/A,FALSE,FALSE,0.75,0.75,1,1,2,"&amp;A","Page &amp;P",FALSE,FALSE,FALSE,TRUE,1,55,#N/A,#N/A,"=R116C1:R135C18","=R2:R3","Rwvu.view._.2.._.Capitalisation._.Details.","Cwvu.view._.2.._.Capitalisation._.Details.",FALSE,FALSE,FALSE,9,300,300,FALSE,FALSE,TRUE,TRUE,TRUE}</definedName>
    <definedName name="wvu.view._.2.._.Capitalisation._.Details." localSheetId="3" hidden="1">{TRUE,TRUE,-2.75,-17,484.5,255.75,FALSE,TRUE,TRUE,TRUE,0,1,33,2,4,6,2,4,TRUE,TRUE,3,TRUE,1,TRUE,80,"Swvu.view._.2.._.Capitalisation._.Details.","ACwvu.view._.2.._.Capitalisation._.Details.",#N/A,FALSE,FALSE,0.75,0.75,1,1,2,"&amp;A","Page &amp;P",FALSE,FALSE,FALSE,TRUE,1,55,#N/A,#N/A,"=R116C1:R135C18","=R2:R3","Rwvu.view._.2.._.Capitalisation._.Details.","Cwvu.view._.2.._.Capitalisation._.Details.",FALSE,FALSE,FALSE,9,300,300,FALSE,FALSE,TRUE,TRUE,TRUE}</definedName>
    <definedName name="wvu.view._.2.._.Capitalisation._.Details." localSheetId="1" hidden="1">{TRUE,TRUE,-2.75,-17,484.5,255.75,FALSE,TRUE,TRUE,TRUE,0,1,33,2,4,6,2,4,TRUE,TRUE,3,TRUE,1,TRUE,80,"Swvu.view._.2.._.Capitalisation._.Details.","ACwvu.view._.2.._.Capitalisation._.Details.",#N/A,FALSE,FALSE,0.75,0.75,1,1,2,"&amp;A","Page &amp;P",FALSE,FALSE,FALSE,TRUE,1,55,#N/A,#N/A,"=R116C1:R135C18","=R2:R3","Rwvu.view._.2.._.Capitalisation._.Details.","Cwvu.view._.2.._.Capitalisation._.Details.",FALSE,FALSE,FALSE,9,300,300,FALSE,FALSE,TRUE,TRUE,TRUE}</definedName>
    <definedName name="wvu.view._.2.._.Capitalisation._.Details." hidden="1">{TRUE,TRUE,-2.75,-17,484.5,255.75,FALSE,TRUE,TRUE,TRUE,0,1,33,2,4,6,2,4,TRUE,TRUE,3,TRUE,1,TRUE,80,"Swvu.view._.2.._.Capitalisation._.Details.","ACwvu.view._.2.._.Capitalisation._.Details.",#N/A,FALSE,FALSE,0.75,0.75,1,1,2,"&amp;A","Page &amp;P",FALSE,FALSE,FALSE,TRUE,1,55,#N/A,#N/A,"=R116C1:R135C18","=R2:R3","Rwvu.view._.2.._.Capitalisation._.Details.","Cwvu.view._.2.._.Capitalisation._.Details.",FALSE,FALSE,FALSE,9,300,300,FALSE,FALSE,TRUE,TRUE,TRUE}</definedName>
    <definedName name="wwfwff" localSheetId="0" hidden="1">{#N/A,#N/A,FALSE,"Income Branch ONLY"}</definedName>
    <definedName name="wwfwff" localSheetId="4" hidden="1">{#N/A,#N/A,FALSE,"Income Branch ONLY"}</definedName>
    <definedName name="wwfwff" localSheetId="6" hidden="1">{#N/A,#N/A,FALSE,"Income Branch ONLY"}</definedName>
    <definedName name="wwfwff" localSheetId="5" hidden="1">{#N/A,#N/A,FALSE,"Income Branch ONLY"}</definedName>
    <definedName name="wwfwff" localSheetId="3" hidden="1">{#N/A,#N/A,FALSE,"Income Branch ONLY"}</definedName>
    <definedName name="wwfwff" localSheetId="1" hidden="1">{#N/A,#N/A,FALSE,"Income Branch ONLY"}</definedName>
    <definedName name="wwfwff" hidden="1">{#N/A,#N/A,FALSE,"Income Branch ONLY"}</definedName>
    <definedName name="wwww" localSheetId="0" hidden="1">{"P&amp;L - profit &amp; loss",#N/A,TRUE,"P&amp;L";"P&amp;L - Profit &amp; loss 1",#N/A,TRUE,"P&amp;L"}</definedName>
    <definedName name="wwww" localSheetId="4" hidden="1">{"P&amp;L - profit &amp; loss",#N/A,TRUE,"P&amp;L";"P&amp;L - Profit &amp; loss 1",#N/A,TRUE,"P&amp;L"}</definedName>
    <definedName name="wwww" localSheetId="6" hidden="1">{"P&amp;L - profit &amp; loss",#N/A,TRUE,"P&amp;L";"P&amp;L - Profit &amp; loss 1",#N/A,TRUE,"P&amp;L"}</definedName>
    <definedName name="wwww" localSheetId="5" hidden="1">{"P&amp;L - profit &amp; loss",#N/A,TRUE,"P&amp;L";"P&amp;L - Profit &amp; loss 1",#N/A,TRUE,"P&amp;L"}</definedName>
    <definedName name="wwww" localSheetId="3" hidden="1">{"P&amp;L - profit &amp; loss",#N/A,TRUE,"P&amp;L";"P&amp;L - Profit &amp; loss 1",#N/A,TRUE,"P&amp;L"}</definedName>
    <definedName name="wwww" localSheetId="1" hidden="1">{"P&amp;L - profit &amp; loss",#N/A,TRUE,"P&amp;L";"P&amp;L - Profit &amp; loss 1",#N/A,TRUE,"P&amp;L"}</definedName>
    <definedName name="wwww" hidden="1">{"P&amp;L - profit &amp; loss",#N/A,TRUE,"P&amp;L";"P&amp;L - Profit &amp; loss 1",#N/A,TRUE,"P&amp;L"}</definedName>
    <definedName name="wxyz" localSheetId="0" hidden="1">{#N/A,#N/A,FALSE,"Staffnos &amp; cost"}</definedName>
    <definedName name="wxyz" localSheetId="4" hidden="1">{#N/A,#N/A,FALSE,"Staffnos &amp; cost"}</definedName>
    <definedName name="wxyz" localSheetId="6" hidden="1">{#N/A,#N/A,FALSE,"Staffnos &amp; cost"}</definedName>
    <definedName name="wxyz" localSheetId="5" hidden="1">{#N/A,#N/A,FALSE,"Staffnos &amp; cost"}</definedName>
    <definedName name="wxyz" localSheetId="3" hidden="1">{#N/A,#N/A,FALSE,"Staffnos &amp; cost"}</definedName>
    <definedName name="wxyz" localSheetId="1" hidden="1">{#N/A,#N/A,FALSE,"Staffnos &amp; cost"}</definedName>
    <definedName name="wxyz" hidden="1">{#N/A,#N/A,FALSE,"Staffnos &amp; cost"}</definedName>
    <definedName name="X">#REF!</definedName>
    <definedName name="xa" localSheetId="0" hidden="1">{#N/A,#N/A,FALSE,"Aging Summary";#N/A,#N/A,FALSE,"Ratio Analysis";#N/A,#N/A,FALSE,"Test 120 Day Accts";#N/A,#N/A,FALSE,"Tickmarks"}</definedName>
    <definedName name="xa" localSheetId="4" hidden="1">{#N/A,#N/A,FALSE,"Aging Summary";#N/A,#N/A,FALSE,"Ratio Analysis";#N/A,#N/A,FALSE,"Test 120 Day Accts";#N/A,#N/A,FALSE,"Tickmarks"}</definedName>
    <definedName name="xa" localSheetId="6" hidden="1">{#N/A,#N/A,FALSE,"Aging Summary";#N/A,#N/A,FALSE,"Ratio Analysis";#N/A,#N/A,FALSE,"Test 120 Day Accts";#N/A,#N/A,FALSE,"Tickmarks"}</definedName>
    <definedName name="xa" localSheetId="5" hidden="1">{#N/A,#N/A,FALSE,"Aging Summary";#N/A,#N/A,FALSE,"Ratio Analysis";#N/A,#N/A,FALSE,"Test 120 Day Accts";#N/A,#N/A,FALSE,"Tickmarks"}</definedName>
    <definedName name="xa" localSheetId="3" hidden="1">{#N/A,#N/A,FALSE,"Aging Summary";#N/A,#N/A,FALSE,"Ratio Analysis";#N/A,#N/A,FALSE,"Test 120 Day Accts";#N/A,#N/A,FALSE,"Tickmarks"}</definedName>
    <definedName name="xa" localSheetId="1" hidden="1">{#N/A,#N/A,FALSE,"Aging Summary";#N/A,#N/A,FALSE,"Ratio Analysis";#N/A,#N/A,FALSE,"Test 120 Day Accts";#N/A,#N/A,FALSE,"Tickmarks"}</definedName>
    <definedName name="xa" hidden="1">{#N/A,#N/A,FALSE,"Aging Summary";#N/A,#N/A,FALSE,"Ratio Analysis";#N/A,#N/A,FALSE,"Test 120 Day Accts";#N/A,#N/A,FALSE,"Tickmarks"}</definedName>
    <definedName name="XEU">'[407]x-rates 98 Closing'!#REF!</definedName>
    <definedName name="xh" localSheetId="5">#REF!</definedName>
    <definedName name="xh" localSheetId="3">#REF!</definedName>
    <definedName name="xh" localSheetId="1">#REF!</definedName>
    <definedName name="xh">#REF!</definedName>
    <definedName name="xl" localSheetId="5">#REF!</definedName>
    <definedName name="xl" localSheetId="3">#REF!</definedName>
    <definedName name="xl" localSheetId="1">#REF!</definedName>
    <definedName name="xl">#REF!</definedName>
    <definedName name="xlc" localSheetId="5">#REF!</definedName>
    <definedName name="xlc" localSheetId="3">#REF!</definedName>
    <definedName name="xlc" localSheetId="1">#REF!</definedName>
    <definedName name="xlc">#REF!</definedName>
    <definedName name="xlk">#REF!</definedName>
    <definedName name="xmp40">#REF!</definedName>
    <definedName name="xn">#REF!</definedName>
    <definedName name="xoanhapk" localSheetId="4">#REF!,#REF!</definedName>
    <definedName name="xoanhapk" localSheetId="5">#REF!,#REF!</definedName>
    <definedName name="xoanhapk" localSheetId="3">#REF!,#REF!</definedName>
    <definedName name="xoanhapk" localSheetId="1">#REF!,#REF!</definedName>
    <definedName name="xoanhapk">#REF!,#REF!</definedName>
    <definedName name="xoanhapl" localSheetId="5">#REF!,#REF!</definedName>
    <definedName name="xoanhapl" localSheetId="3">#REF!,#REF!</definedName>
    <definedName name="xoanhapl" localSheetId="1">#REF!,#REF!</definedName>
    <definedName name="xoanhapl">#REF!,#REF!</definedName>
    <definedName name="xoaxuatk">#REF!</definedName>
    <definedName name="xoaxuatl">#REF!</definedName>
    <definedName name="xq34tq4t5yt" localSheetId="0" hidden="1">{#N/A,#N/A,FALSE,"Provisions"}</definedName>
    <definedName name="xq34tq4t5yt" localSheetId="4" hidden="1">{#N/A,#N/A,FALSE,"Provisions"}</definedName>
    <definedName name="xq34tq4t5yt" localSheetId="6" hidden="1">{#N/A,#N/A,FALSE,"Provisions"}</definedName>
    <definedName name="xq34tq4t5yt" localSheetId="5" hidden="1">{#N/A,#N/A,FALSE,"Provisions"}</definedName>
    <definedName name="xq34tq4t5yt" localSheetId="3" hidden="1">{#N/A,#N/A,FALSE,"Provisions"}</definedName>
    <definedName name="xq34tq4t5yt" localSheetId="1" hidden="1">{#N/A,#N/A,FALSE,"Provisions"}</definedName>
    <definedName name="xq34tq4t5yt" hidden="1">{#N/A,#N/A,FALSE,"Provisions"}</definedName>
    <definedName name="xq3t4t5ty" localSheetId="0" hidden="1">{#N/A,#N/A,FALSE,"Highlights";#N/A,#N/A,FALSE,"Income";#N/A,#N/A,FALSE,"Revenue";#N/A,#N/A,FALSE,"Expenses";#N/A,#N/A,FALSE,"Provisions";#N/A,#N/A,FALSE,"Income % of Revenue";#N/A,#N/A,FALSE,"Comp % of Revenue";#N/A,#N/A,FALSE,"DBNA ROE";#N/A,#N/A,FALSE,"ROE by Product"}</definedName>
    <definedName name="xq3t4t5ty" localSheetId="4" hidden="1">{#N/A,#N/A,FALSE,"Highlights";#N/A,#N/A,FALSE,"Income";#N/A,#N/A,FALSE,"Revenue";#N/A,#N/A,FALSE,"Expenses";#N/A,#N/A,FALSE,"Provisions";#N/A,#N/A,FALSE,"Income % of Revenue";#N/A,#N/A,FALSE,"Comp % of Revenue";#N/A,#N/A,FALSE,"DBNA ROE";#N/A,#N/A,FALSE,"ROE by Product"}</definedName>
    <definedName name="xq3t4t5ty" localSheetId="6" hidden="1">{#N/A,#N/A,FALSE,"Highlights";#N/A,#N/A,FALSE,"Income";#N/A,#N/A,FALSE,"Revenue";#N/A,#N/A,FALSE,"Expenses";#N/A,#N/A,FALSE,"Provisions";#N/A,#N/A,FALSE,"Income % of Revenue";#N/A,#N/A,FALSE,"Comp % of Revenue";#N/A,#N/A,FALSE,"DBNA ROE";#N/A,#N/A,FALSE,"ROE by Product"}</definedName>
    <definedName name="xq3t4t5ty" localSheetId="5" hidden="1">{#N/A,#N/A,FALSE,"Highlights";#N/A,#N/A,FALSE,"Income";#N/A,#N/A,FALSE,"Revenue";#N/A,#N/A,FALSE,"Expenses";#N/A,#N/A,FALSE,"Provisions";#N/A,#N/A,FALSE,"Income % of Revenue";#N/A,#N/A,FALSE,"Comp % of Revenue";#N/A,#N/A,FALSE,"DBNA ROE";#N/A,#N/A,FALSE,"ROE by Product"}</definedName>
    <definedName name="xq3t4t5ty" localSheetId="3" hidden="1">{#N/A,#N/A,FALSE,"Highlights";#N/A,#N/A,FALSE,"Income";#N/A,#N/A,FALSE,"Revenue";#N/A,#N/A,FALSE,"Expenses";#N/A,#N/A,FALSE,"Provisions";#N/A,#N/A,FALSE,"Income % of Revenue";#N/A,#N/A,FALSE,"Comp % of Revenue";#N/A,#N/A,FALSE,"DBNA ROE";#N/A,#N/A,FALSE,"ROE by Product"}</definedName>
    <definedName name="xq3t4t5ty" localSheetId="1" hidden="1">{#N/A,#N/A,FALSE,"Highlights";#N/A,#N/A,FALSE,"Income";#N/A,#N/A,FALSE,"Revenue";#N/A,#N/A,FALSE,"Expenses";#N/A,#N/A,FALSE,"Provisions";#N/A,#N/A,FALSE,"Income % of Revenue";#N/A,#N/A,FALSE,"Comp % of Revenue";#N/A,#N/A,FALSE,"DBNA ROE";#N/A,#N/A,FALSE,"ROE by Product"}</definedName>
    <definedName name="xq3t4t5ty" hidden="1">{#N/A,#N/A,FALSE,"Highlights";#N/A,#N/A,FALSE,"Income";#N/A,#N/A,FALSE,"Revenue";#N/A,#N/A,FALSE,"Expenses";#N/A,#N/A,FALSE,"Provisions";#N/A,#N/A,FALSE,"Income % of Revenue";#N/A,#N/A,FALSE,"Comp % of Revenue";#N/A,#N/A,FALSE,"DBNA ROE";#N/A,#N/A,FALSE,"ROE by Product"}</definedName>
    <definedName name="xq43t4t5" localSheetId="0" hidden="1">{#N/A,#N/A,FALSE,"Income Branch ONLY"}</definedName>
    <definedName name="xq43t4t5" localSheetId="4" hidden="1">{#N/A,#N/A,FALSE,"Income Branch ONLY"}</definedName>
    <definedName name="xq43t4t5" localSheetId="6" hidden="1">{#N/A,#N/A,FALSE,"Income Branch ONLY"}</definedName>
    <definedName name="xq43t4t5" localSheetId="5" hidden="1">{#N/A,#N/A,FALSE,"Income Branch ONLY"}</definedName>
    <definedName name="xq43t4t5" localSheetId="3" hidden="1">{#N/A,#N/A,FALSE,"Income Branch ONLY"}</definedName>
    <definedName name="xq43t4t5" localSheetId="1" hidden="1">{#N/A,#N/A,FALSE,"Income Branch ONLY"}</definedName>
    <definedName name="xq43t4t5" hidden="1">{#N/A,#N/A,FALSE,"Income Branch ONLY"}</definedName>
    <definedName name="xq4t4t5yt" localSheetId="0" hidden="1">{#N/A,#N/A,FALSE,"Assets"}</definedName>
    <definedName name="xq4t4t5yt" localSheetId="4" hidden="1">{#N/A,#N/A,FALSE,"Assets"}</definedName>
    <definedName name="xq4t4t5yt" localSheetId="6" hidden="1">{#N/A,#N/A,FALSE,"Assets"}</definedName>
    <definedName name="xq4t4t5yt" localSheetId="5" hidden="1">{#N/A,#N/A,FALSE,"Assets"}</definedName>
    <definedName name="xq4t4t5yt" localSheetId="3" hidden="1">{#N/A,#N/A,FALSE,"Assets"}</definedName>
    <definedName name="xq4t4t5yt" localSheetId="1" hidden="1">{#N/A,#N/A,FALSE,"Assets"}</definedName>
    <definedName name="xq4t4t5yt" hidden="1">{#N/A,#N/A,FALSE,"Assets"}</definedName>
    <definedName name="xqrgrgxr" localSheetId="0" hidden="1">{#N/A,#N/A,FALSE,"Provisions"}</definedName>
    <definedName name="xqrgrgxr" localSheetId="4" hidden="1">{#N/A,#N/A,FALSE,"Provisions"}</definedName>
    <definedName name="xqrgrgxr" localSheetId="6" hidden="1">{#N/A,#N/A,FALSE,"Provisions"}</definedName>
    <definedName name="xqrgrgxr" localSheetId="5" hidden="1">{#N/A,#N/A,FALSE,"Provisions"}</definedName>
    <definedName name="xqrgrgxr" localSheetId="3" hidden="1">{#N/A,#N/A,FALSE,"Provisions"}</definedName>
    <definedName name="xqrgrgxr" localSheetId="1" hidden="1">{#N/A,#N/A,FALSE,"Provisions"}</definedName>
    <definedName name="xqrgrgxr" hidden="1">{#N/A,#N/A,FALSE,"Provisions"}</definedName>
    <definedName name="xqrgrgxrg" localSheetId="0" hidden="1">{#N/A,#N/A,FALSE,"Income Branch ONLY"}</definedName>
    <definedName name="xqrgrgxrg" localSheetId="4" hidden="1">{#N/A,#N/A,FALSE,"Income Branch ONLY"}</definedName>
    <definedName name="xqrgrgxrg" localSheetId="6" hidden="1">{#N/A,#N/A,FALSE,"Income Branch ONLY"}</definedName>
    <definedName name="xqrgrgxrg" localSheetId="5" hidden="1">{#N/A,#N/A,FALSE,"Income Branch ONLY"}</definedName>
    <definedName name="xqrgrgxrg" localSheetId="3" hidden="1">{#N/A,#N/A,FALSE,"Income Branch ONLY"}</definedName>
    <definedName name="xqrgrgxrg" localSheetId="1" hidden="1">{#N/A,#N/A,FALSE,"Income Branch ONLY"}</definedName>
    <definedName name="xqrgrgxrg" hidden="1">{#N/A,#N/A,FALSE,"Income Branch ONLY"}</definedName>
    <definedName name="xrate">#N/A</definedName>
    <definedName name="XREF_COLUMN_1" hidden="1">#REF!</definedName>
    <definedName name="XREF_COLUMN_2" hidden="1">#REF!</definedName>
    <definedName name="XREF_COLUMN_3" hidden="1">'[428]Fixed Assets Final'!#REF!</definedName>
    <definedName name="XREF_COLUMN_4" hidden="1">'[428]5'!#REF!</definedName>
    <definedName name="XREF_COLUMN_5" localSheetId="5" hidden="1">#REF!</definedName>
    <definedName name="XREF_COLUMN_5" localSheetId="3" hidden="1">#REF!</definedName>
    <definedName name="XREF_COLUMN_5" localSheetId="1" hidden="1">#REF!</definedName>
    <definedName name="XREF_COLUMN_5" hidden="1">#REF!</definedName>
    <definedName name="XRefActiveRow" localSheetId="5" hidden="1">#REF!</definedName>
    <definedName name="XRefActiveRow" localSheetId="3" hidden="1">#REF!</definedName>
    <definedName name="XRefActiveRow" localSheetId="1" hidden="1">#REF!</definedName>
    <definedName name="XRefActiveRow" hidden="1">#REF!</definedName>
    <definedName name="XRefColumnsCount" hidden="1">12</definedName>
    <definedName name="XRefCopy1" localSheetId="5" hidden="1">#REF!</definedName>
    <definedName name="XRefCopy1" localSheetId="3" hidden="1">#REF!</definedName>
    <definedName name="XRefCopy1" localSheetId="1" hidden="1">#REF!</definedName>
    <definedName name="XRefCopy1" hidden="1">#REF!</definedName>
    <definedName name="XRefCopy13" localSheetId="5" hidden="1">'[429]Fixed asset register'!#REF!</definedName>
    <definedName name="XRefCopy13" localSheetId="3" hidden="1">'[429]Fixed asset register'!#REF!</definedName>
    <definedName name="XRefCopy13" localSheetId="1" hidden="1">'[429]Fixed asset register'!#REF!</definedName>
    <definedName name="XRefCopy13" hidden="1">'[429]Fixed asset register'!#REF!</definedName>
    <definedName name="XRefCopy13Row" localSheetId="5" hidden="1">[429]XREF!#REF!</definedName>
    <definedName name="XRefCopy13Row" localSheetId="3" hidden="1">[429]XREF!#REF!</definedName>
    <definedName name="XRefCopy13Row" localSheetId="1" hidden="1">[429]XREF!#REF!</definedName>
    <definedName name="XRefCopy13Row" hidden="1">[429]XREF!#REF!</definedName>
    <definedName name="XRefCopy14" localSheetId="5" hidden="1">'[429]Fixed asset register'!#REF!</definedName>
    <definedName name="XRefCopy14" localSheetId="3" hidden="1">'[429]Fixed asset register'!#REF!</definedName>
    <definedName name="XRefCopy14" localSheetId="1" hidden="1">'[429]Fixed asset register'!#REF!</definedName>
    <definedName name="XRefCopy14" hidden="1">'[429]Fixed asset register'!#REF!</definedName>
    <definedName name="XRefCopy14Row" localSheetId="5" hidden="1">[429]XREF!#REF!</definedName>
    <definedName name="XRefCopy14Row" localSheetId="3" hidden="1">[429]XREF!#REF!</definedName>
    <definedName name="XRefCopy14Row" localSheetId="1" hidden="1">[429]XREF!#REF!</definedName>
    <definedName name="XRefCopy14Row" hidden="1">[429]XREF!#REF!</definedName>
    <definedName name="XRefCopy15Row" localSheetId="5" hidden="1">[429]XREF!#REF!</definedName>
    <definedName name="XRefCopy15Row" localSheetId="3" hidden="1">[429]XREF!#REF!</definedName>
    <definedName name="XRefCopy15Row" localSheetId="1" hidden="1">[429]XREF!#REF!</definedName>
    <definedName name="XRefCopy15Row" hidden="1">[429]XREF!#REF!</definedName>
    <definedName name="XRefCopy1Row" localSheetId="5" hidden="1">#REF!</definedName>
    <definedName name="XRefCopy1Row" localSheetId="3" hidden="1">#REF!</definedName>
    <definedName name="XRefCopy1Row" localSheetId="1" hidden="1">#REF!</definedName>
    <definedName name="XRefCopy1Row" hidden="1">#REF!</definedName>
    <definedName name="XRefCopy2" localSheetId="5" hidden="1">#REF!</definedName>
    <definedName name="XRefCopy2" localSheetId="3" hidden="1">#REF!</definedName>
    <definedName name="XRefCopy2" localSheetId="1" hidden="1">#REF!</definedName>
    <definedName name="XRefCopy2" hidden="1">#REF!</definedName>
    <definedName name="XRefCopy2Row" localSheetId="5" hidden="1">#REF!</definedName>
    <definedName name="XRefCopy2Row" localSheetId="3" hidden="1">#REF!</definedName>
    <definedName name="XRefCopy2Row" localSheetId="1"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RangeCount" hidden="1">7</definedName>
    <definedName name="XRefPaste1" hidden="1">#REF!</definedName>
    <definedName name="XRefPaste12Row" hidden="1">[429]XREF!#REF!</definedName>
    <definedName name="XRefPaste13Row" hidden="1">[429]XREF!#REF!</definedName>
    <definedName name="XRefPaste14Row" hidden="1">[429]XREF!#REF!</definedName>
    <definedName name="XRefPaste1Row" localSheetId="5" hidden="1">#REF!</definedName>
    <definedName name="XRefPaste1Row" localSheetId="3" hidden="1">#REF!</definedName>
    <definedName name="XRefPaste1Row" localSheetId="1" hidden="1">#REF!</definedName>
    <definedName name="XRefPaste1Row" hidden="1">#REF!</definedName>
    <definedName name="XRefPaste2" localSheetId="5" hidden="1">#REF!</definedName>
    <definedName name="XRefPaste2" localSheetId="3" hidden="1">#REF!</definedName>
    <definedName name="XRefPaste2" localSheetId="1" hidden="1">#REF!</definedName>
    <definedName name="XRefPaste2" hidden="1">#REF!</definedName>
    <definedName name="XRefPaste2Row" localSheetId="5" hidden="1">#REF!</definedName>
    <definedName name="XRefPaste2Row" localSheetId="3" hidden="1">#REF!</definedName>
    <definedName name="XRefPaste2Row" localSheetId="1" hidden="1">#REF!</definedName>
    <definedName name="XRefPaste2Row" hidden="1">#REF!</definedName>
    <definedName name="XRefPaste3" hidden="1">#REF!</definedName>
    <definedName name="XRefPaste3Row" hidden="1">#REF!</definedName>
    <definedName name="XRefPaste4" hidden="1">#REF!</definedName>
    <definedName name="XRefPaste4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RangeCount" hidden="1">142</definedName>
    <definedName name="xregrg" localSheetId="0" hidden="1">{#N/A,#N/A,FALSE,"Income Branch ONLY"}</definedName>
    <definedName name="xregrg" localSheetId="4" hidden="1">{#N/A,#N/A,FALSE,"Income Branch ONLY"}</definedName>
    <definedName name="xregrg" localSheetId="6" hidden="1">{#N/A,#N/A,FALSE,"Income Branch ONLY"}</definedName>
    <definedName name="xregrg" localSheetId="5" hidden="1">{#N/A,#N/A,FALSE,"Income Branch ONLY"}</definedName>
    <definedName name="xregrg" localSheetId="3" hidden="1">{#N/A,#N/A,FALSE,"Income Branch ONLY"}</definedName>
    <definedName name="xregrg" localSheetId="1" hidden="1">{#N/A,#N/A,FALSE,"Income Branch ONLY"}</definedName>
    <definedName name="xregrg" hidden="1">{#N/A,#N/A,FALSE,"Income Branch ONLY"}</definedName>
    <definedName name="xrqgrg" localSheetId="0" hidden="1">{#N/A,#N/A,FALSE,"Income Branch ONLY"}</definedName>
    <definedName name="xrqgrg" localSheetId="4" hidden="1">{#N/A,#N/A,FALSE,"Income Branch ONLY"}</definedName>
    <definedName name="xrqgrg" localSheetId="6" hidden="1">{#N/A,#N/A,FALSE,"Income Branch ONLY"}</definedName>
    <definedName name="xrqgrg" localSheetId="5" hidden="1">{#N/A,#N/A,FALSE,"Income Branch ONLY"}</definedName>
    <definedName name="xrqgrg" localSheetId="3" hidden="1">{#N/A,#N/A,FALSE,"Income Branch ONLY"}</definedName>
    <definedName name="xrqgrg" localSheetId="1" hidden="1">{#N/A,#N/A,FALSE,"Income Branch ONLY"}</definedName>
    <definedName name="xrqgrg" hidden="1">{#N/A,#N/A,FALSE,"Income Branch ONLY"}</definedName>
    <definedName name="xsxa" localSheetId="0" hidden="1">{"'Sheet1'!$A$4386:$N$4591"}</definedName>
    <definedName name="xsxa" localSheetId="4" hidden="1">{"'Sheet1'!$A$4386:$N$4591"}</definedName>
    <definedName name="xsxa" localSheetId="6" hidden="1">{"'Sheet1'!$A$4386:$N$4591"}</definedName>
    <definedName name="xsxa" localSheetId="5" hidden="1">{"'Sheet1'!$A$4386:$N$4591"}</definedName>
    <definedName name="xsxa" localSheetId="3" hidden="1">{"'Sheet1'!$A$4386:$N$4591"}</definedName>
    <definedName name="xsxa" localSheetId="1" hidden="1">{"'Sheet1'!$A$4386:$N$4591"}</definedName>
    <definedName name="xsxa" hidden="1">{"'Sheet1'!$A$4386:$N$4591"}</definedName>
    <definedName name="xud" localSheetId="0">[314]Intaccrual!#REF!</definedName>
    <definedName name="xud" localSheetId="4">[314]Intaccrual!#REF!</definedName>
    <definedName name="xud" localSheetId="6">[314]Intaccrual!#REF!</definedName>
    <definedName name="xud" localSheetId="5">[315]Intaccrual!#REF!</definedName>
    <definedName name="xud" localSheetId="3">[314]Intaccrual!#REF!</definedName>
    <definedName name="xud" localSheetId="1">[314]Intaccrual!#REF!</definedName>
    <definedName name="xud">[315]Intaccrual!#REF!</definedName>
    <definedName name="xx" localSheetId="5">#REF!</definedName>
    <definedName name="xx" localSheetId="3">#REF!</definedName>
    <definedName name="xx" localSheetId="1">#REF!</definedName>
    <definedName name="xx">#REF!</definedName>
    <definedName name="XXX" localSheetId="5">#REF!</definedName>
    <definedName name="XXX" localSheetId="3">#REF!</definedName>
    <definedName name="XXX" localSheetId="1">#REF!</definedName>
    <definedName name="XXX">#REF!</definedName>
    <definedName name="xxxx">#N/A</definedName>
    <definedName name="xxxxx" localSheetId="5">#REF!</definedName>
    <definedName name="xxxxx" localSheetId="3">#REF!</definedName>
    <definedName name="xxxxx" localSheetId="1">#REF!</definedName>
    <definedName name="xxxxx">#REF!</definedName>
    <definedName name="xxxxxxxxxx" localSheetId="0" hidden="1">{#N/A,#N/A,FALSE,"Highlights";#N/A,#N/A,FALSE,"Income";#N/A,#N/A,FALSE,"Revenue";#N/A,#N/A,FALSE,"Expenses";#N/A,#N/A,FALSE,"Provisions";#N/A,#N/A,FALSE,"Income % of Revenue";#N/A,#N/A,FALSE,"Comp % of Revenue";#N/A,#N/A,FALSE,"DBNA ROE";#N/A,#N/A,FALSE,"ROE by Product"}</definedName>
    <definedName name="xxxxxxxxxx" localSheetId="4" hidden="1">{#N/A,#N/A,FALSE,"Highlights";#N/A,#N/A,FALSE,"Income";#N/A,#N/A,FALSE,"Revenue";#N/A,#N/A,FALSE,"Expenses";#N/A,#N/A,FALSE,"Provisions";#N/A,#N/A,FALSE,"Income % of Revenue";#N/A,#N/A,FALSE,"Comp % of Revenue";#N/A,#N/A,FALSE,"DBNA ROE";#N/A,#N/A,FALSE,"ROE by Product"}</definedName>
    <definedName name="xxxxxxxxxx" localSheetId="6" hidden="1">{#N/A,#N/A,FALSE,"Highlights";#N/A,#N/A,FALSE,"Income";#N/A,#N/A,FALSE,"Revenue";#N/A,#N/A,FALSE,"Expenses";#N/A,#N/A,FALSE,"Provisions";#N/A,#N/A,FALSE,"Income % of Revenue";#N/A,#N/A,FALSE,"Comp % of Revenue";#N/A,#N/A,FALSE,"DBNA ROE";#N/A,#N/A,FALSE,"ROE by Product"}</definedName>
    <definedName name="xxxxxxxxxx" localSheetId="5" hidden="1">{#N/A,#N/A,FALSE,"Highlights";#N/A,#N/A,FALSE,"Income";#N/A,#N/A,FALSE,"Revenue";#N/A,#N/A,FALSE,"Expenses";#N/A,#N/A,FALSE,"Provisions";#N/A,#N/A,FALSE,"Income % of Revenue";#N/A,#N/A,FALSE,"Comp % of Revenue";#N/A,#N/A,FALSE,"DBNA ROE";#N/A,#N/A,FALSE,"ROE by Product"}</definedName>
    <definedName name="xxxxxxxxxx" localSheetId="3" hidden="1">{#N/A,#N/A,FALSE,"Highlights";#N/A,#N/A,FALSE,"Income";#N/A,#N/A,FALSE,"Revenue";#N/A,#N/A,FALSE,"Expenses";#N/A,#N/A,FALSE,"Provisions";#N/A,#N/A,FALSE,"Income % of Revenue";#N/A,#N/A,FALSE,"Comp % of Revenue";#N/A,#N/A,FALSE,"DBNA ROE";#N/A,#N/A,FALSE,"ROE by Product"}</definedName>
    <definedName name="xxxxxxxxxx" localSheetId="1" hidden="1">{#N/A,#N/A,FALSE,"Highlights";#N/A,#N/A,FALSE,"Income";#N/A,#N/A,FALSE,"Revenue";#N/A,#N/A,FALSE,"Expenses";#N/A,#N/A,FALSE,"Provisions";#N/A,#N/A,FALSE,"Income % of Revenue";#N/A,#N/A,FALSE,"Comp % of Revenue";#N/A,#N/A,FALSE,"DBNA ROE";#N/A,#N/A,FALSE,"ROE by Product"}</definedName>
    <definedName name="xxxxxxxxxx" hidden="1">{#N/A,#N/A,FALSE,"Highlights";#N/A,#N/A,FALSE,"Income";#N/A,#N/A,FALSE,"Revenue";#N/A,#N/A,FALSE,"Expenses";#N/A,#N/A,FALSE,"Provisions";#N/A,#N/A,FALSE,"Income % of Revenue";#N/A,#N/A,FALSE,"Comp % of Revenue";#N/A,#N/A,FALSE,"DBNA ROE";#N/A,#N/A,FALSE,"ROE by Product"}</definedName>
    <definedName name="xys" localSheetId="0" hidden="1">{#N/A,#N/A,TRUE,"Staffnos &amp; cost"}</definedName>
    <definedName name="xys" localSheetId="4" hidden="1">{#N/A,#N/A,TRUE,"Staffnos &amp; cost"}</definedName>
    <definedName name="xys" localSheetId="6" hidden="1">{#N/A,#N/A,TRUE,"Staffnos &amp; cost"}</definedName>
    <definedName name="xys" localSheetId="5" hidden="1">{#N/A,#N/A,TRUE,"Staffnos &amp; cost"}</definedName>
    <definedName name="xys" localSheetId="3" hidden="1">{#N/A,#N/A,TRUE,"Staffnos &amp; cost"}</definedName>
    <definedName name="xys" localSheetId="1" hidden="1">{#N/A,#N/A,TRUE,"Staffnos &amp; cost"}</definedName>
    <definedName name="xys" hidden="1">{#N/A,#N/A,TRUE,"Staffnos &amp; cost"}</definedName>
    <definedName name="xyz">#REF!</definedName>
    <definedName name="Y">#REF!</definedName>
    <definedName name="Y32_">#REF!</definedName>
    <definedName name="ya5y" localSheetId="0">[53]!words</definedName>
    <definedName name="ya5y" localSheetId="4">[53]!words</definedName>
    <definedName name="ya5y" localSheetId="6">[53]!words</definedName>
    <definedName name="ya5y" localSheetId="5">[54]!words</definedName>
    <definedName name="ya5y" localSheetId="3">[53]!words</definedName>
    <definedName name="ya5y" localSheetId="1">[53]!words</definedName>
    <definedName name="ya5y">[54]!words</definedName>
    <definedName name="YALL" localSheetId="4">#REF!</definedName>
    <definedName name="YALL" localSheetId="5">#REF!</definedName>
    <definedName name="YALL" localSheetId="3">#REF!</definedName>
    <definedName name="YALL" localSheetId="1">#REF!</definedName>
    <definedName name="YALL">#REF!</definedName>
    <definedName name="YE" localSheetId="4">#REF!</definedName>
    <definedName name="YE" localSheetId="5">#REF!</definedName>
    <definedName name="YE" localSheetId="3">#REF!</definedName>
    <definedName name="YE" localSheetId="1">#REF!</definedName>
    <definedName name="YE">#REF!</definedName>
    <definedName name="YEAR">[146]Macros!$B$4</definedName>
    <definedName name="YEAR_1SALES" localSheetId="0">[430]Input!$C$12</definedName>
    <definedName name="YEAR_1SALES" localSheetId="4">[430]Input!$C$12</definedName>
    <definedName name="YEAR_1SALES" localSheetId="6">[430]Input!$C$12</definedName>
    <definedName name="YEAR_1SALES" localSheetId="5">[431]Input!$C$12</definedName>
    <definedName name="YEAR_1SALES" localSheetId="3">[430]Input!$C$12</definedName>
    <definedName name="YEAR_1SALES" localSheetId="1">[430]Input!$C$12</definedName>
    <definedName name="YEAR_1SALES">[431]Input!$C$12</definedName>
    <definedName name="Year_2">[183]Inflation!$E$55:$E$57</definedName>
    <definedName name="YEARLOCAL" localSheetId="5">#REF!</definedName>
    <definedName name="YEARLOCAL" localSheetId="3">#REF!</definedName>
    <definedName name="YEARLOCAL" localSheetId="1">#REF!</definedName>
    <definedName name="YEARLOCAL">#REF!</definedName>
    <definedName name="YEARS" localSheetId="0" hidden="1">{"HSSH Budget years sterling",#N/A,TRUE,"Profit and Loss";"HSSH Budget years sterling",#N/A,TRUE,"Firm capex";"HSSH Budget years sterling",#N/A,TRUE,"Gross profit analysis";"HSSH Budget years sterling",#N/A,TRUE,"Cashflow";"HSSH Budget years sterling",#N/A,TRUE,"Balance Sheet"}</definedName>
    <definedName name="YEARS" localSheetId="4" hidden="1">{"HSSH Budget years sterling",#N/A,TRUE,"Profit and Loss";"HSSH Budget years sterling",#N/A,TRUE,"Firm capex";"HSSH Budget years sterling",#N/A,TRUE,"Gross profit analysis";"HSSH Budget years sterling",#N/A,TRUE,"Cashflow";"HSSH Budget years sterling",#N/A,TRUE,"Balance Sheet"}</definedName>
    <definedName name="YEARS" localSheetId="6" hidden="1">{"HSSH Budget years sterling",#N/A,TRUE,"Profit and Loss";"HSSH Budget years sterling",#N/A,TRUE,"Firm capex";"HSSH Budget years sterling",#N/A,TRUE,"Gross profit analysis";"HSSH Budget years sterling",#N/A,TRUE,"Cashflow";"HSSH Budget years sterling",#N/A,TRUE,"Balance Sheet"}</definedName>
    <definedName name="YEARS" localSheetId="5" hidden="1">{"HSSH Budget years sterling",#N/A,TRUE,"Profit and Loss";"HSSH Budget years sterling",#N/A,TRUE,"Firm capex";"HSSH Budget years sterling",#N/A,TRUE,"Gross profit analysis";"HSSH Budget years sterling",#N/A,TRUE,"Cashflow";"HSSH Budget years sterling",#N/A,TRUE,"Balance Sheet"}</definedName>
    <definedName name="YEARS" localSheetId="3" hidden="1">{"HSSH Budget years sterling",#N/A,TRUE,"Profit and Loss";"HSSH Budget years sterling",#N/A,TRUE,"Firm capex";"HSSH Budget years sterling",#N/A,TRUE,"Gross profit analysis";"HSSH Budget years sterling",#N/A,TRUE,"Cashflow";"HSSH Budget years sterling",#N/A,TRUE,"Balance Sheet"}</definedName>
    <definedName name="YEARS" localSheetId="1" hidden="1">{"HSSH Budget years sterling",#N/A,TRUE,"Profit and Loss";"HSSH Budget years sterling",#N/A,TRUE,"Firm capex";"HSSH Budget years sterling",#N/A,TRUE,"Gross profit analysis";"HSSH Budget years sterling",#N/A,TRUE,"Cashflow";"HSSH Budget years sterling",#N/A,TRUE,"Balance Sheet"}</definedName>
    <definedName name="YEARS" hidden="1">{"HSSH Budget years sterling",#N/A,TRUE,"Profit and Loss";"HSSH Budget years sterling",#N/A,TRUE,"Firm capex";"HSSH Budget years sterling",#N/A,TRUE,"Gross profit analysis";"HSSH Budget years sterling",#N/A,TRUE,"Cashflow";"HSSH Budget years sterling",#N/A,TRUE,"Balance Sheet"}</definedName>
    <definedName name="YEGU">#REF!</definedName>
    <definedName name="YESL">#REF!</definedName>
    <definedName name="YESNO">#REF!</definedName>
    <definedName name="YEWB">#REF!</definedName>
    <definedName name="YEX">#REF!</definedName>
    <definedName name="yhjmetyjgy">#N/A</definedName>
    <definedName name="YHO">#REF!</definedName>
    <definedName name="yjkyehthgfhgwr">#N/A</definedName>
    <definedName name="YN">#REF!</definedName>
    <definedName name="YN_1">#REF!</definedName>
    <definedName name="YN_2">#REF!</definedName>
    <definedName name="YN_3">#REF!</definedName>
    <definedName name="YNBH">#REF!</definedName>
    <definedName name="YNCH">#REF!</definedName>
    <definedName name="YNDL">#REF!</definedName>
    <definedName name="YNHP">#REF!</definedName>
    <definedName name="YNHR">#REF!</definedName>
    <definedName name="YNJK">#REF!</definedName>
    <definedName name="YNMP">#REF!</definedName>
    <definedName name="YNNP">#REF!</definedName>
    <definedName name="YNPB">#REF!</definedName>
    <definedName name="YNRJ">#REF!</definedName>
    <definedName name="YNUK">#REF!</definedName>
    <definedName name="YORR">#REF!</definedName>
    <definedName name="YR1CASHRENT">[432]Calc!$C$62</definedName>
    <definedName name="YR1SALES">[432]Book!$B$58</definedName>
    <definedName name="YR3SALES">[432]Book!$D$58</definedName>
    <definedName name="YS" localSheetId="5">#REF!</definedName>
    <definedName name="YS" localSheetId="3">#REF!</definedName>
    <definedName name="YS" localSheetId="1">#REF!</definedName>
    <definedName name="YS">#REF!</definedName>
    <definedName name="YSHY" localSheetId="5">#REF!</definedName>
    <definedName name="YSHY" localSheetId="3">#REF!</definedName>
    <definedName name="YSHY" localSheetId="1">#REF!</definedName>
    <definedName name="YSHY">#REF!</definedName>
    <definedName name="YSKN" localSheetId="5">#REF!</definedName>
    <definedName name="YSKN" localSheetId="3">#REF!</definedName>
    <definedName name="YSKN" localSheetId="1">#REF!</definedName>
    <definedName name="YSKN">#REF!</definedName>
    <definedName name="YSKR">#REF!</definedName>
    <definedName name="YSTN">#REF!</definedName>
    <definedName name="yt" localSheetId="0"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yt" localSheetId="4"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yt" localSheetId="6"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yt" localSheetId="5"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yt" localSheetId="3"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yt" localSheetId="1"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yt" hidden="1">{"charts-overall  subsribers-teledensity",#N/A,TRUE,"Charts-Overall";"charts overall - market share",#N/A,TRUE,"Charts-Overall";"charts overall - crpl-arpl",#N/A,TRUE,"Charts-Overall";"charts overall - capex-tariffs",#N/A,TRUE,"Charts-Overall";"charts overall - ttl subscriber mix - ttl revenue mix",#N/A,TRUE,"Charts-Overall";"charts overall -  profitability",#N/A,TRUE,"Charts-Overall"}</definedName>
    <definedName name="YTD">#REF!</definedName>
    <definedName name="yTD_MAY">#REF!</definedName>
    <definedName name="ytdsalecs">#REF!</definedName>
    <definedName name="ytdsalekg">#REF!</definedName>
    <definedName name="ytjketyjhgffnhfgne">#N/A</definedName>
    <definedName name="ytjkew">#N/A</definedName>
    <definedName name="ytruy" localSheetId="0">'[30]FORM-16'!#REF!</definedName>
    <definedName name="ytruy" localSheetId="4">'[30]FORM-16'!#REF!</definedName>
    <definedName name="ytruy" localSheetId="6">'[30]FORM-16'!#REF!</definedName>
    <definedName name="ytruy" localSheetId="5">'[31]FORM-16'!#REF!</definedName>
    <definedName name="ytruy" localSheetId="3">'[30]FORM-16'!#REF!</definedName>
    <definedName name="ytruy" localSheetId="1">'[30]FORM-16'!#REF!</definedName>
    <definedName name="ytruy">'[31]FORM-16'!#REF!</definedName>
    <definedName name="ytuitit">'[272]UK-PLC'!#REF!</definedName>
    <definedName name="yty" localSheetId="0" hidden="1">{"AUDIT-MWOS WITH POS 7.11.98",#N/A,FALSE,"AUDIT-MWOS"}</definedName>
    <definedName name="yty" localSheetId="4" hidden="1">{"AUDIT-MWOS WITH POS 7.11.98",#N/A,FALSE,"AUDIT-MWOS"}</definedName>
    <definedName name="yty" localSheetId="6" hidden="1">{"AUDIT-MWOS WITH POS 7.11.98",#N/A,FALSE,"AUDIT-MWOS"}</definedName>
    <definedName name="yty" localSheetId="5" hidden="1">{"AUDIT-MWOS WITH POS 7.11.98",#N/A,FALSE,"AUDIT-MWOS"}</definedName>
    <definedName name="yty" localSheetId="3" hidden="1">{"AUDIT-MWOS WITH POS 7.11.98",#N/A,FALSE,"AUDIT-MWOS"}</definedName>
    <definedName name="yty" localSheetId="1" hidden="1">{"AUDIT-MWOS WITH POS 7.11.98",#N/A,FALSE,"AUDIT-MWOS"}</definedName>
    <definedName name="yty" hidden="1">{"AUDIT-MWOS WITH POS 7.11.98",#N/A,FALSE,"AUDIT-MWOS"}</definedName>
    <definedName name="ytyt" localSheetId="0" hidden="1">{#N/A,#N/A,FALSE,"AUDIT-MWOS"}</definedName>
    <definedName name="ytyt" localSheetId="4" hidden="1">{#N/A,#N/A,FALSE,"AUDIT-MWOS"}</definedName>
    <definedName name="ytyt" localSheetId="6" hidden="1">{#N/A,#N/A,FALSE,"AUDIT-MWOS"}</definedName>
    <definedName name="ytyt" localSheetId="5" hidden="1">{#N/A,#N/A,FALSE,"AUDIT-MWOS"}</definedName>
    <definedName name="ytyt" localSheetId="3" hidden="1">{#N/A,#N/A,FALSE,"AUDIT-MWOS"}</definedName>
    <definedName name="ytyt" localSheetId="1" hidden="1">{#N/A,#N/A,FALSE,"AUDIT-MWOS"}</definedName>
    <definedName name="ytyt" hidden="1">{#N/A,#N/A,FALSE,"AUDIT-MWOS"}</definedName>
    <definedName name="YW">#REF!</definedName>
    <definedName name="ywetu" localSheetId="0" hidden="1">{"'Dr &amp; Cr'!$A$5:$K$42"}</definedName>
    <definedName name="ywetu" localSheetId="4" hidden="1">{"'Dr &amp; Cr'!$A$5:$K$42"}</definedName>
    <definedName name="ywetu" localSheetId="6" hidden="1">{"'Dr &amp; Cr'!$A$5:$K$42"}</definedName>
    <definedName name="ywetu" localSheetId="5" hidden="1">{"'Dr &amp; Cr'!$A$5:$K$42"}</definedName>
    <definedName name="ywetu" localSheetId="3" hidden="1">{"'Dr &amp; Cr'!$A$5:$K$42"}</definedName>
    <definedName name="ywetu" localSheetId="1" hidden="1">{"'Dr &amp; Cr'!$A$5:$K$42"}</definedName>
    <definedName name="ywetu" hidden="1">{"'Dr &amp; Cr'!$A$5:$K$42"}</definedName>
    <definedName name="YWGJ">#REF!</definedName>
    <definedName name="YWGO">#REF!</definedName>
    <definedName name="YWMH">#REF!</definedName>
    <definedName name="YWNG">#REF!</definedName>
    <definedName name="YWPN">#REF!</definedName>
    <definedName name="YYDEPN">'[200]Co.26 Unfinished P&amp;E'!#REF!</definedName>
    <definedName name="yyy" localSheetId="0">[433]Settings!$B$2</definedName>
    <definedName name="yyy" localSheetId="4">[433]Settings!$B$2</definedName>
    <definedName name="yyy" localSheetId="6">[433]Settings!$B$2</definedName>
    <definedName name="yyy" localSheetId="5">[434]Settings!$B$2</definedName>
    <definedName name="yyy" localSheetId="3">[433]Settings!$B$2</definedName>
    <definedName name="yyy" localSheetId="1">[433]Settings!$B$2</definedName>
    <definedName name="yyy">[434]Settings!$B$2</definedName>
    <definedName name="z" localSheetId="5">#REF!</definedName>
    <definedName name="z" localSheetId="3">#REF!</definedName>
    <definedName name="z" localSheetId="1">#REF!</definedName>
    <definedName name="z">#REF!</definedName>
    <definedName name="Z_2D889D83_BF5D_11D6_BAAC_00508D3936C3_.wvu.Rows" localSheetId="0" hidden="1">'[435]realis with ladle'!$A$22:$IV$23,'[435]realis with ladle'!$A$25:$IV$25</definedName>
    <definedName name="Z_2D889D83_BF5D_11D6_BAAC_00508D3936C3_.wvu.Rows" localSheetId="4" hidden="1">'[435]realis with ladle'!$A$22:$IV$23,'[435]realis with ladle'!$A$25:$IV$25</definedName>
    <definedName name="Z_2D889D83_BF5D_11D6_BAAC_00508D3936C3_.wvu.Rows" localSheetId="6" hidden="1">'[435]realis with ladle'!$A$22:$IV$23,'[435]realis with ladle'!$A$25:$IV$25</definedName>
    <definedName name="Z_2D889D83_BF5D_11D6_BAAC_00508D3936C3_.wvu.Rows" localSheetId="5" hidden="1">'[436]realis with ladle'!$A$22:$IV$23,'[436]realis with ladle'!$A$25:$IV$25</definedName>
    <definedName name="Z_2D889D83_BF5D_11D6_BAAC_00508D3936C3_.wvu.Rows" localSheetId="3" hidden="1">'[435]realis with ladle'!$A$22:$IV$23,'[435]realis with ladle'!$A$25:$IV$25</definedName>
    <definedName name="Z_2D889D83_BF5D_11D6_BAAC_00508D3936C3_.wvu.Rows" localSheetId="1" hidden="1">'[435]realis with ladle'!$A$22:$IV$23,'[435]realis with ladle'!$A$25:$IV$25</definedName>
    <definedName name="Z_2D889D83_BF5D_11D6_BAAC_00508D3936C3_.wvu.Rows" hidden="1">'[436]realis with ladle'!$A$22:$IV$23,'[436]realis with ladle'!$A$25:$IV$25</definedName>
    <definedName name="Z_344F5AB5_F908_11D8_871D_00508D3936C3_.wvu.Rows" localSheetId="0" hidden="1">[437]Sheet1!$A$7:$IV$7,[437]Sheet1!$A$10:$IV$10,[437]Sheet1!$A$27:$IV$28,[437]Sheet1!$A$30:$IV$30,[437]Sheet1!$A$37:$IV$40,[437]Sheet1!$A$45:$IV$45,[437]Sheet1!$A$66:$IV$66,[437]Sheet1!$A$69:$IV$69,[437]Sheet1!$A$81:$IV$82,[437]Sheet1!$A$85:$IV$85,[437]Sheet1!$A$122:$IV$124,[437]Sheet1!$A$133:$IV$133,[437]Sheet1!$A$146:$IV$146,[437]Sheet1!$A$174:$IV$175,[437]Sheet1!$A$177:$IV$177,[437]Sheet1!$A$179:$IV$179,[437]Sheet1!$A$187:$IV$188,[437]Sheet1!$A$193:$IV$201</definedName>
    <definedName name="Z_344F5AB5_F908_11D8_871D_00508D3936C3_.wvu.Rows" localSheetId="4" hidden="1">[437]Sheet1!$A$7:$IV$7,[437]Sheet1!$A$10:$IV$10,[437]Sheet1!$A$27:$IV$28,[437]Sheet1!$A$30:$IV$30,[437]Sheet1!$A$37:$IV$40,[437]Sheet1!$A$45:$IV$45,[437]Sheet1!$A$66:$IV$66,[437]Sheet1!$A$69:$IV$69,[437]Sheet1!$A$81:$IV$82,[437]Sheet1!$A$85:$IV$85,[437]Sheet1!$A$122:$IV$124,[437]Sheet1!$A$133:$IV$133,[437]Sheet1!$A$146:$IV$146,[437]Sheet1!$A$174:$IV$175,[437]Sheet1!$A$177:$IV$177,[437]Sheet1!$A$179:$IV$179,[437]Sheet1!$A$187:$IV$188,[437]Sheet1!$A$193:$IV$201</definedName>
    <definedName name="Z_344F5AB5_F908_11D8_871D_00508D3936C3_.wvu.Rows" localSheetId="6" hidden="1">[437]Sheet1!$A$7:$IV$7,[437]Sheet1!$A$10:$IV$10,[437]Sheet1!$A$27:$IV$28,[437]Sheet1!$A$30:$IV$30,[437]Sheet1!$A$37:$IV$40,[437]Sheet1!$A$45:$IV$45,[437]Sheet1!$A$66:$IV$66,[437]Sheet1!$A$69:$IV$69,[437]Sheet1!$A$81:$IV$82,[437]Sheet1!$A$85:$IV$85,[437]Sheet1!$A$122:$IV$124,[437]Sheet1!$A$133:$IV$133,[437]Sheet1!$A$146:$IV$146,[437]Sheet1!$A$174:$IV$175,[437]Sheet1!$A$177:$IV$177,[437]Sheet1!$A$179:$IV$179,[437]Sheet1!$A$187:$IV$188,[437]Sheet1!$A$193:$IV$201</definedName>
    <definedName name="Z_344F5AB5_F908_11D8_871D_00508D3936C3_.wvu.Rows" localSheetId="5" hidden="1">[438]Sheet1!$A$7:$IV$7,[438]Sheet1!$A$10:$IV$10,[438]Sheet1!$A$27:$IV$28,[438]Sheet1!$A$30:$IV$30,[438]Sheet1!$A$37:$IV$40,[438]Sheet1!$A$45:$IV$45,[438]Sheet1!$A$66:$IV$66,[438]Sheet1!$A$69:$IV$69,[438]Sheet1!$A$81:$IV$82,[438]Sheet1!$A$85:$IV$85,[438]Sheet1!$A$122:$IV$124,[438]Sheet1!$A$133:$IV$133,[438]Sheet1!$A$146:$IV$146,[438]Sheet1!$A$174:$IV$175,[438]Sheet1!$A$177:$IV$177,[438]Sheet1!$A$179:$IV$179,[438]Sheet1!$A$187:$IV$188,[438]Sheet1!$A$193:$IV$201</definedName>
    <definedName name="Z_344F5AB5_F908_11D8_871D_00508D3936C3_.wvu.Rows" localSheetId="3" hidden="1">[437]Sheet1!$A$7:$IV$7,[437]Sheet1!$A$10:$IV$10,[437]Sheet1!$A$27:$IV$28,[437]Sheet1!$A$30:$IV$30,[437]Sheet1!$A$37:$IV$40,[437]Sheet1!$A$45:$IV$45,[437]Sheet1!$A$66:$IV$66,[437]Sheet1!$A$69:$IV$69,[437]Sheet1!$A$81:$IV$82,[437]Sheet1!$A$85:$IV$85,[437]Sheet1!$A$122:$IV$124,[437]Sheet1!$A$133:$IV$133,[437]Sheet1!$A$146:$IV$146,[437]Sheet1!$A$174:$IV$175,[437]Sheet1!$A$177:$IV$177,[437]Sheet1!$A$179:$IV$179,[437]Sheet1!$A$187:$IV$188,[437]Sheet1!$A$193:$IV$201</definedName>
    <definedName name="Z_344F5AB5_F908_11D8_871D_00508D3936C3_.wvu.Rows" localSheetId="1" hidden="1">[437]Sheet1!$A$7:$IV$7,[437]Sheet1!$A$10:$IV$10,[437]Sheet1!$A$27:$IV$28,[437]Sheet1!$A$30:$IV$30,[437]Sheet1!$A$37:$IV$40,[437]Sheet1!$A$45:$IV$45,[437]Sheet1!$A$66:$IV$66,[437]Sheet1!$A$69:$IV$69,[437]Sheet1!$A$81:$IV$82,[437]Sheet1!$A$85:$IV$85,[437]Sheet1!$A$122:$IV$124,[437]Sheet1!$A$133:$IV$133,[437]Sheet1!$A$146:$IV$146,[437]Sheet1!$A$174:$IV$175,[437]Sheet1!$A$177:$IV$177,[437]Sheet1!$A$179:$IV$179,[437]Sheet1!$A$187:$IV$188,[437]Sheet1!$A$193:$IV$201</definedName>
    <definedName name="Z_344F5AB5_F908_11D8_871D_00508D3936C3_.wvu.Rows" hidden="1">[438]Sheet1!$A$7:$IV$7,[438]Sheet1!$A$10:$IV$10,[438]Sheet1!$A$27:$IV$28,[438]Sheet1!$A$30:$IV$30,[438]Sheet1!$A$37:$IV$40,[438]Sheet1!$A$45:$IV$45,[438]Sheet1!$A$66:$IV$66,[438]Sheet1!$A$69:$IV$69,[438]Sheet1!$A$81:$IV$82,[438]Sheet1!$A$85:$IV$85,[438]Sheet1!$A$122:$IV$124,[438]Sheet1!$A$133:$IV$133,[438]Sheet1!$A$146:$IV$146,[438]Sheet1!$A$174:$IV$175,[438]Sheet1!$A$177:$IV$177,[438]Sheet1!$A$179:$IV$179,[438]Sheet1!$A$187:$IV$188,[438]Sheet1!$A$193:$IV$201</definedName>
    <definedName name="Z_3B432486_B5D0_11D7_BAAA_00508D3936C3_.wvu.Rows" localSheetId="0" hidden="1">[439]var_!$A$21:$IV$21,[439]var_!$A$30:$IV$30,[439]var_!$A$46:$IV$46,[439]var_!$A$55:$IV$55,[439]var_!$A$73:$IV$73,[439]var_!$A$99:$IV$99,[439]var_!$A$102:$IV$104,[439]var_!$A$107:$IV$107,[439]var_!$A$112:$IV$112,[439]var_!$A$121:$IV$121,[439]var_!$A$154:$IV$154,[439]var_!$A$159:$IV$159,[439]var_!$A$161:$IV$162,[439]var_!$A$164:$IV$164,[439]var_!$A$166:$IV$166,[439]var_!$A$170:$IV$170,[439]var_!$A$178:$IV$178</definedName>
    <definedName name="Z_3B432486_B5D0_11D7_BAAA_00508D3936C3_.wvu.Rows" localSheetId="4" hidden="1">[439]var_!$A$21:$IV$21,[439]var_!$A$30:$IV$30,[439]var_!$A$46:$IV$46,[439]var_!$A$55:$IV$55,[439]var_!$A$73:$IV$73,[439]var_!$A$99:$IV$99,[439]var_!$A$102:$IV$104,[439]var_!$A$107:$IV$107,[439]var_!$A$112:$IV$112,[439]var_!$A$121:$IV$121,[439]var_!$A$154:$IV$154,[439]var_!$A$159:$IV$159,[439]var_!$A$161:$IV$162,[439]var_!$A$164:$IV$164,[439]var_!$A$166:$IV$166,[439]var_!$A$170:$IV$170,[439]var_!$A$178:$IV$178</definedName>
    <definedName name="Z_3B432486_B5D0_11D7_BAAA_00508D3936C3_.wvu.Rows" localSheetId="6" hidden="1">[439]var_!$A$21:$IV$21,[439]var_!$A$30:$IV$30,[439]var_!$A$46:$IV$46,[439]var_!$A$55:$IV$55,[439]var_!$A$73:$IV$73,[439]var_!$A$99:$IV$99,[439]var_!$A$102:$IV$104,[439]var_!$A$107:$IV$107,[439]var_!$A$112:$IV$112,[439]var_!$A$121:$IV$121,[439]var_!$A$154:$IV$154,[439]var_!$A$159:$IV$159,[439]var_!$A$161:$IV$162,[439]var_!$A$164:$IV$164,[439]var_!$A$166:$IV$166,[439]var_!$A$170:$IV$170,[439]var_!$A$178:$IV$178</definedName>
    <definedName name="Z_3B432486_B5D0_11D7_BAAA_00508D3936C3_.wvu.Rows" localSheetId="5" hidden="1">[440]var_!$A$21:$IV$21,[440]var_!$A$30:$IV$30,[440]var_!$A$46:$IV$46,[440]var_!$A$55:$IV$55,[440]var_!$A$73:$IV$73,[440]var_!$A$99:$IV$99,[440]var_!$A$102:$IV$104,[440]var_!$A$107:$IV$107,[440]var_!$A$112:$IV$112,[440]var_!$A$121:$IV$121,[440]var_!$A$154:$IV$154,[440]var_!$A$159:$IV$159,[440]var_!$A$161:$IV$162,[440]var_!$A$164:$IV$164,[440]var_!$A$166:$IV$166,[440]var_!$A$170:$IV$170,[440]var_!$A$178:$IV$178</definedName>
    <definedName name="Z_3B432486_B5D0_11D7_BAAA_00508D3936C3_.wvu.Rows" localSheetId="3" hidden="1">[439]var_!$A$21:$IV$21,[439]var_!$A$30:$IV$30,[439]var_!$A$46:$IV$46,[439]var_!$A$55:$IV$55,[439]var_!$A$73:$IV$73,[439]var_!$A$99:$IV$99,[439]var_!$A$102:$IV$104,[439]var_!$A$107:$IV$107,[439]var_!$A$112:$IV$112,[439]var_!$A$121:$IV$121,[439]var_!$A$154:$IV$154,[439]var_!$A$159:$IV$159,[439]var_!$A$161:$IV$162,[439]var_!$A$164:$IV$164,[439]var_!$A$166:$IV$166,[439]var_!$A$170:$IV$170,[439]var_!$A$178:$IV$178</definedName>
    <definedName name="Z_3B432486_B5D0_11D7_BAAA_00508D3936C3_.wvu.Rows" localSheetId="1" hidden="1">[439]var_!$A$21:$IV$21,[439]var_!$A$30:$IV$30,[439]var_!$A$46:$IV$46,[439]var_!$A$55:$IV$55,[439]var_!$A$73:$IV$73,[439]var_!$A$99:$IV$99,[439]var_!$A$102:$IV$104,[439]var_!$A$107:$IV$107,[439]var_!$A$112:$IV$112,[439]var_!$A$121:$IV$121,[439]var_!$A$154:$IV$154,[439]var_!$A$159:$IV$159,[439]var_!$A$161:$IV$162,[439]var_!$A$164:$IV$164,[439]var_!$A$166:$IV$166,[439]var_!$A$170:$IV$170,[439]var_!$A$178:$IV$178</definedName>
    <definedName name="Z_3B432486_B5D0_11D7_BAAA_00508D3936C3_.wvu.Rows" hidden="1">[440]var_!$A$21:$IV$21,[440]var_!$A$30:$IV$30,[440]var_!$A$46:$IV$46,[440]var_!$A$55:$IV$55,[440]var_!$A$73:$IV$73,[440]var_!$A$99:$IV$99,[440]var_!$A$102:$IV$104,[440]var_!$A$107:$IV$107,[440]var_!$A$112:$IV$112,[440]var_!$A$121:$IV$121,[440]var_!$A$154:$IV$154,[440]var_!$A$159:$IV$159,[440]var_!$A$161:$IV$162,[440]var_!$A$164:$IV$164,[440]var_!$A$166:$IV$166,[440]var_!$A$170:$IV$170,[440]var_!$A$178:$IV$178</definedName>
    <definedName name="Z_3B432488_B5D0_11D7_BAAA_00508D3936C3_.wvu.PrintTitles" localSheetId="0" hidden="1">[441]pl!$M$1:$O$65536,[441]pl!$A$6:$IV$7</definedName>
    <definedName name="Z_3B432488_B5D0_11D7_BAAA_00508D3936C3_.wvu.PrintTitles" localSheetId="4" hidden="1">[441]pl!$M$1:$O$65536,[441]pl!$A$6:$IV$7</definedName>
    <definedName name="Z_3B432488_B5D0_11D7_BAAA_00508D3936C3_.wvu.PrintTitles" localSheetId="6" hidden="1">[441]pl!$M$1:$O$65536,[441]pl!$A$6:$IV$7</definedName>
    <definedName name="Z_3B432488_B5D0_11D7_BAAA_00508D3936C3_.wvu.PrintTitles" localSheetId="5" hidden="1">[442]pl!$M$1:$O$65536,[442]pl!$A$6:$IV$7</definedName>
    <definedName name="Z_3B432488_B5D0_11D7_BAAA_00508D3936C3_.wvu.PrintTitles" localSheetId="3" hidden="1">[441]pl!$M$1:$O$65536,[441]pl!$A$6:$IV$7</definedName>
    <definedName name="Z_3B432488_B5D0_11D7_BAAA_00508D3936C3_.wvu.PrintTitles" localSheetId="1" hidden="1">[441]pl!$M$1:$O$65536,[441]pl!$A$6:$IV$7</definedName>
    <definedName name="Z_3B432488_B5D0_11D7_BAAA_00508D3936C3_.wvu.PrintTitles" hidden="1">[442]pl!$M$1:$O$65536,[442]pl!$A$6:$IV$7</definedName>
    <definedName name="Z_3B432488_B5D0_11D7_BAAA_00508D3936C3_.wvu.Rows" localSheetId="0" hidden="1">[443]Sheet1!$A$3:$IV$3</definedName>
    <definedName name="Z_3B432488_B5D0_11D7_BAAA_00508D3936C3_.wvu.Rows" localSheetId="4" hidden="1">[443]Sheet1!$A$3:$IV$3</definedName>
    <definedName name="Z_3B432488_B5D0_11D7_BAAA_00508D3936C3_.wvu.Rows" localSheetId="6" hidden="1">[443]Sheet1!$A$3:$IV$3</definedName>
    <definedName name="Z_3B432488_B5D0_11D7_BAAA_00508D3936C3_.wvu.Rows" localSheetId="5" hidden="1">[444]Sheet1!$A$3:$IV$3</definedName>
    <definedName name="Z_3B432488_B5D0_11D7_BAAA_00508D3936C3_.wvu.Rows" localSheetId="3" hidden="1">[443]Sheet1!$A$3:$IV$3</definedName>
    <definedName name="Z_3B432488_B5D0_11D7_BAAA_00508D3936C3_.wvu.Rows" localSheetId="1" hidden="1">[443]Sheet1!$A$3:$IV$3</definedName>
    <definedName name="Z_3B432488_B5D0_11D7_BAAA_00508D3936C3_.wvu.Rows" hidden="1">[444]Sheet1!$A$3:$IV$3</definedName>
    <definedName name="Z_3DFA58CF_B6E2_11D7_BAAA_00508D3936C3_.wvu.Cols" localSheetId="0" hidden="1">'[439]semi-stk-exprt'!$D$1:$G$65536,'[439]semi-stk-exprt'!$J$1:$P$65536,'[439]semi-stk-exprt'!$R$1:$R$65536,'[439]semi-stk-exprt'!$U$1:$X$65536,'[439]semi-stk-exprt'!$AA$1:$AF$65536</definedName>
    <definedName name="Z_3DFA58CF_B6E2_11D7_BAAA_00508D3936C3_.wvu.Cols" localSheetId="4" hidden="1">'[439]semi-stk-exprt'!$D$1:$G$65536,'[439]semi-stk-exprt'!$J$1:$P$65536,'[439]semi-stk-exprt'!$R$1:$R$65536,'[439]semi-stk-exprt'!$U$1:$X$65536,'[439]semi-stk-exprt'!$AA$1:$AF$65536</definedName>
    <definedName name="Z_3DFA58CF_B6E2_11D7_BAAA_00508D3936C3_.wvu.Cols" localSheetId="6" hidden="1">'[439]semi-stk-exprt'!$D$1:$G$65536,'[439]semi-stk-exprt'!$J$1:$P$65536,'[439]semi-stk-exprt'!$R$1:$R$65536,'[439]semi-stk-exprt'!$U$1:$X$65536,'[439]semi-stk-exprt'!$AA$1:$AF$65536</definedName>
    <definedName name="Z_3DFA58CF_B6E2_11D7_BAAA_00508D3936C3_.wvu.Cols" localSheetId="5" hidden="1">'[440]semi-stk-exprt'!$D$1:$G$65536,'[440]semi-stk-exprt'!$J$1:$P$65536,'[440]semi-stk-exprt'!$R$1:$R$65536,'[440]semi-stk-exprt'!$U$1:$X$65536,'[440]semi-stk-exprt'!$AA$1:$AF$65536</definedName>
    <definedName name="Z_3DFA58CF_B6E2_11D7_BAAA_00508D3936C3_.wvu.Cols" localSheetId="3" hidden="1">'[439]semi-stk-exprt'!$D$1:$G$65536,'[439]semi-stk-exprt'!$J$1:$P$65536,'[439]semi-stk-exprt'!$R$1:$R$65536,'[439]semi-stk-exprt'!$U$1:$X$65536,'[439]semi-stk-exprt'!$AA$1:$AF$65536</definedName>
    <definedName name="Z_3DFA58CF_B6E2_11D7_BAAA_00508D3936C3_.wvu.Cols" localSheetId="1" hidden="1">'[439]semi-stk-exprt'!$D$1:$G$65536,'[439]semi-stk-exprt'!$J$1:$P$65536,'[439]semi-stk-exprt'!$R$1:$R$65536,'[439]semi-stk-exprt'!$U$1:$X$65536,'[439]semi-stk-exprt'!$AA$1:$AF$65536</definedName>
    <definedName name="Z_3DFA58CF_B6E2_11D7_BAAA_00508D3936C3_.wvu.Cols" hidden="1">'[440]semi-stk-exprt'!$D$1:$G$65536,'[440]semi-stk-exprt'!$J$1:$P$65536,'[440]semi-stk-exprt'!$R$1:$R$65536,'[440]semi-stk-exprt'!$U$1:$X$65536,'[440]semi-stk-exprt'!$AA$1:$AF$65536</definedName>
    <definedName name="Z_4060D0C3_97E5_11D6_84E7_0080AD7F2B9C_.wvu.Cols" localSheetId="0" hidden="1">'[445]per mt'!$A$1:$A$65536,'[445]per mt'!$D$1:$H$65536,'[445]per mt'!$O$1:$Q$65536</definedName>
    <definedName name="Z_4060D0C3_97E5_11D6_84E7_0080AD7F2B9C_.wvu.Cols" localSheetId="4" hidden="1">'[445]per mt'!$A$1:$A$65536,'[445]per mt'!$D$1:$H$65536,'[445]per mt'!$O$1:$Q$65536</definedName>
    <definedName name="Z_4060D0C3_97E5_11D6_84E7_0080AD7F2B9C_.wvu.Cols" localSheetId="6" hidden="1">'[445]per mt'!$A$1:$A$65536,'[445]per mt'!$D$1:$H$65536,'[445]per mt'!$O$1:$Q$65536</definedName>
    <definedName name="Z_4060D0C3_97E5_11D6_84E7_0080AD7F2B9C_.wvu.Cols" localSheetId="5" hidden="1">'[446]per mt'!$A$1:$A$65536,'[446]per mt'!$D$1:$H$65536,'[446]per mt'!$O$1:$Q$65536</definedName>
    <definedName name="Z_4060D0C3_97E5_11D6_84E7_0080AD7F2B9C_.wvu.Cols" localSheetId="3" hidden="1">'[445]per mt'!$A$1:$A$65536,'[445]per mt'!$D$1:$H$65536,'[445]per mt'!$O$1:$Q$65536</definedName>
    <definedName name="Z_4060D0C3_97E5_11D6_84E7_0080AD7F2B9C_.wvu.Cols" localSheetId="1" hidden="1">'[445]per mt'!$A$1:$A$65536,'[445]per mt'!$D$1:$H$65536,'[445]per mt'!$O$1:$Q$65536</definedName>
    <definedName name="Z_4060D0C3_97E5_11D6_84E7_0080AD7F2B9C_.wvu.Cols" hidden="1">'[446]per mt'!$A$1:$A$65536,'[446]per mt'!$D$1:$H$65536,'[446]per mt'!$O$1:$Q$65536</definedName>
    <definedName name="Z_4060D0C3_97E5_11D6_84E7_0080AD7F2B9C_.wvu.Rows" localSheetId="0" hidden="1">'[445]per mt'!$A$4:$IV$4,'[445]per mt'!$A$9:$IV$17,'[445]per mt'!$A$19:$IV$26,'[445]per mt'!$A$36:$IV$36,'[445]per mt'!$A$40:$IV$40,'[445]per mt'!$A$47:$IV$57</definedName>
    <definedName name="Z_4060D0C3_97E5_11D6_84E7_0080AD7F2B9C_.wvu.Rows" localSheetId="4" hidden="1">'[445]per mt'!$A$4:$IV$4,'[445]per mt'!$A$9:$IV$17,'[445]per mt'!$A$19:$IV$26,'[445]per mt'!$A$36:$IV$36,'[445]per mt'!$A$40:$IV$40,'[445]per mt'!$A$47:$IV$57</definedName>
    <definedName name="Z_4060D0C3_97E5_11D6_84E7_0080AD7F2B9C_.wvu.Rows" localSheetId="6" hidden="1">'[445]per mt'!$A$4:$IV$4,'[445]per mt'!$A$9:$IV$17,'[445]per mt'!$A$19:$IV$26,'[445]per mt'!$A$36:$IV$36,'[445]per mt'!$A$40:$IV$40,'[445]per mt'!$A$47:$IV$57</definedName>
    <definedName name="Z_4060D0C3_97E5_11D6_84E7_0080AD7F2B9C_.wvu.Rows" localSheetId="5" hidden="1">'[446]per mt'!$A$4:$IV$4,'[446]per mt'!$A$9:$IV$17,'[446]per mt'!$A$19:$IV$26,'[446]per mt'!$A$36:$IV$36,'[446]per mt'!$A$40:$IV$40,'[446]per mt'!$A$47:$IV$57</definedName>
    <definedName name="Z_4060D0C3_97E5_11D6_84E7_0080AD7F2B9C_.wvu.Rows" localSheetId="3" hidden="1">'[445]per mt'!$A$4:$IV$4,'[445]per mt'!$A$9:$IV$17,'[445]per mt'!$A$19:$IV$26,'[445]per mt'!$A$36:$IV$36,'[445]per mt'!$A$40:$IV$40,'[445]per mt'!$A$47:$IV$57</definedName>
    <definedName name="Z_4060D0C3_97E5_11D6_84E7_0080AD7F2B9C_.wvu.Rows" localSheetId="1" hidden="1">'[445]per mt'!$A$4:$IV$4,'[445]per mt'!$A$9:$IV$17,'[445]per mt'!$A$19:$IV$26,'[445]per mt'!$A$36:$IV$36,'[445]per mt'!$A$40:$IV$40,'[445]per mt'!$A$47:$IV$57</definedName>
    <definedName name="Z_4060D0C3_97E5_11D6_84E7_0080AD7F2B9C_.wvu.Rows" hidden="1">'[446]per mt'!$A$4:$IV$4,'[446]per mt'!$A$9:$IV$17,'[446]per mt'!$A$19:$IV$26,'[446]per mt'!$A$36:$IV$36,'[446]per mt'!$A$40:$IV$40,'[446]per mt'!$A$47:$IV$57</definedName>
    <definedName name="Z_4060D0C5_97E5_11D6_84E7_0080AD7F2B9C_.wvu.Cols" localSheetId="0" hidden="1">'[445]per mt'!$A$1:$A$65536,'[445]per mt'!$D$1:$H$65536,'[445]per mt'!$O$1:$Q$65536</definedName>
    <definedName name="Z_4060D0C5_97E5_11D6_84E7_0080AD7F2B9C_.wvu.Cols" localSheetId="4" hidden="1">'[445]per mt'!$A$1:$A$65536,'[445]per mt'!$D$1:$H$65536,'[445]per mt'!$O$1:$Q$65536</definedName>
    <definedName name="Z_4060D0C5_97E5_11D6_84E7_0080AD7F2B9C_.wvu.Cols" localSheetId="6" hidden="1">'[445]per mt'!$A$1:$A$65536,'[445]per mt'!$D$1:$H$65536,'[445]per mt'!$O$1:$Q$65536</definedName>
    <definedName name="Z_4060D0C5_97E5_11D6_84E7_0080AD7F2B9C_.wvu.Cols" localSheetId="5" hidden="1">'[446]per mt'!$A$1:$A$65536,'[446]per mt'!$D$1:$H$65536,'[446]per mt'!$O$1:$Q$65536</definedName>
    <definedName name="Z_4060D0C5_97E5_11D6_84E7_0080AD7F2B9C_.wvu.Cols" localSheetId="3" hidden="1">'[445]per mt'!$A$1:$A$65536,'[445]per mt'!$D$1:$H$65536,'[445]per mt'!$O$1:$Q$65536</definedName>
    <definedName name="Z_4060D0C5_97E5_11D6_84E7_0080AD7F2B9C_.wvu.Cols" localSheetId="1" hidden="1">'[445]per mt'!$A$1:$A$65536,'[445]per mt'!$D$1:$H$65536,'[445]per mt'!$O$1:$Q$65536</definedName>
    <definedName name="Z_4060D0C5_97E5_11D6_84E7_0080AD7F2B9C_.wvu.Cols" hidden="1">'[446]per mt'!$A$1:$A$65536,'[446]per mt'!$D$1:$H$65536,'[446]per mt'!$O$1:$Q$65536</definedName>
    <definedName name="Z_67EFEDB9_998B_11D7_BAAE_00508D3936C3_.wvu.PrintTitles" localSheetId="0" hidden="1">[441]pl!$M$1:$O$65536,[441]pl!$A$6:$IV$7</definedName>
    <definedName name="Z_67EFEDB9_998B_11D7_BAAE_00508D3936C3_.wvu.PrintTitles" localSheetId="4" hidden="1">[441]pl!$M$1:$O$65536,[441]pl!$A$6:$IV$7</definedName>
    <definedName name="Z_67EFEDB9_998B_11D7_BAAE_00508D3936C3_.wvu.PrintTitles" localSheetId="6" hidden="1">[441]pl!$M$1:$O$65536,[441]pl!$A$6:$IV$7</definedName>
    <definedName name="Z_67EFEDB9_998B_11D7_BAAE_00508D3936C3_.wvu.PrintTitles" localSheetId="5" hidden="1">[442]pl!$M$1:$O$65536,[442]pl!$A$6:$IV$7</definedName>
    <definedName name="Z_67EFEDB9_998B_11D7_BAAE_00508D3936C3_.wvu.PrintTitles" localSheetId="3" hidden="1">[441]pl!$M$1:$O$65536,[441]pl!$A$6:$IV$7</definedName>
    <definedName name="Z_67EFEDB9_998B_11D7_BAAE_00508D3936C3_.wvu.PrintTitles" localSheetId="1" hidden="1">[441]pl!$M$1:$O$65536,[441]pl!$A$6:$IV$7</definedName>
    <definedName name="Z_67EFEDB9_998B_11D7_BAAE_00508D3936C3_.wvu.PrintTitles" hidden="1">[442]pl!$M$1:$O$65536,[442]pl!$A$6:$IV$7</definedName>
    <definedName name="Z_67EFEDB9_998B_11D7_BAAE_00508D3936C3_.wvu.Rows" localSheetId="0" hidden="1">[441]pl!$A$3:$IV$3,[441]pl!$A$11:$IV$11,[441]pl!$A$109:$IV$111</definedName>
    <definedName name="Z_67EFEDB9_998B_11D7_BAAE_00508D3936C3_.wvu.Rows" localSheetId="4" hidden="1">[441]pl!$A$3:$IV$3,[441]pl!$A$11:$IV$11,[441]pl!$A$109:$IV$111</definedName>
    <definedName name="Z_67EFEDB9_998B_11D7_BAAE_00508D3936C3_.wvu.Rows" localSheetId="6" hidden="1">[441]pl!$A$3:$IV$3,[441]pl!$A$11:$IV$11,[441]pl!$A$109:$IV$111</definedName>
    <definedName name="Z_67EFEDB9_998B_11D7_BAAE_00508D3936C3_.wvu.Rows" localSheetId="5" hidden="1">[442]pl!$A$3:$IV$3,[442]pl!$A$11:$IV$11,[442]pl!$A$109:$IV$111</definedName>
    <definedName name="Z_67EFEDB9_998B_11D7_BAAE_00508D3936C3_.wvu.Rows" localSheetId="3" hidden="1">[441]pl!$A$3:$IV$3,[441]pl!$A$11:$IV$11,[441]pl!$A$109:$IV$111</definedName>
    <definedName name="Z_67EFEDB9_998B_11D7_BAAE_00508D3936C3_.wvu.Rows" localSheetId="1" hidden="1">[441]pl!$A$3:$IV$3,[441]pl!$A$11:$IV$11,[441]pl!$A$109:$IV$111</definedName>
    <definedName name="Z_67EFEDB9_998B_11D7_BAAE_00508D3936C3_.wvu.Rows" hidden="1">[442]pl!$A$3:$IV$3,[442]pl!$A$11:$IV$11,[442]pl!$A$109:$IV$111</definedName>
    <definedName name="Z_67EFEDCD_998B_11D7_BAAE_00508D3936C3_.wvu.Cols" localSheetId="0" hidden="1">'[447]power units'!$B$1:$C$65536,'[447]power units'!$E$1:$G$65536,'[447]power units'!$J$1:$K$65536</definedName>
    <definedName name="Z_67EFEDCD_998B_11D7_BAAE_00508D3936C3_.wvu.Cols" localSheetId="4" hidden="1">'[447]power units'!$B$1:$C$65536,'[447]power units'!$E$1:$G$65536,'[447]power units'!$J$1:$K$65536</definedName>
    <definedName name="Z_67EFEDCD_998B_11D7_BAAE_00508D3936C3_.wvu.Cols" localSheetId="6" hidden="1">'[447]power units'!$B$1:$C$65536,'[447]power units'!$E$1:$G$65536,'[447]power units'!$J$1:$K$65536</definedName>
    <definedName name="Z_67EFEDCD_998B_11D7_BAAE_00508D3936C3_.wvu.Cols" localSheetId="5" hidden="1">'[448]power units'!$B$1:$C$65536,'[448]power units'!$E$1:$G$65536,'[448]power units'!$J$1:$K$65536</definedName>
    <definedName name="Z_67EFEDCD_998B_11D7_BAAE_00508D3936C3_.wvu.Cols" localSheetId="3" hidden="1">'[447]power units'!$B$1:$C$65536,'[447]power units'!$E$1:$G$65536,'[447]power units'!$J$1:$K$65536</definedName>
    <definedName name="Z_67EFEDCD_998B_11D7_BAAE_00508D3936C3_.wvu.Cols" localSheetId="1" hidden="1">'[447]power units'!$B$1:$C$65536,'[447]power units'!$E$1:$G$65536,'[447]power units'!$J$1:$K$65536</definedName>
    <definedName name="Z_67EFEDCD_998B_11D7_BAAE_00508D3936C3_.wvu.Cols" hidden="1">'[448]power units'!$B$1:$C$65536,'[448]power units'!$E$1:$G$65536,'[448]power units'!$J$1:$K$65536</definedName>
    <definedName name="Z_67EFEDCD_998B_11D7_BAAE_00508D3936C3_.wvu.PrintTitles" localSheetId="0" hidden="1">[449]SLB_PROD!$A$1:$A$65536,[449]SLB_PROD!$A$5:$IV$8</definedName>
    <definedName name="Z_67EFEDCD_998B_11D7_BAAE_00508D3936C3_.wvu.PrintTitles" localSheetId="4" hidden="1">[449]SLB_PROD!$A$1:$A$65536,[449]SLB_PROD!$A$5:$IV$8</definedName>
    <definedName name="Z_67EFEDCD_998B_11D7_BAAE_00508D3936C3_.wvu.PrintTitles" localSheetId="6" hidden="1">[449]SLB_PROD!$A$1:$A$65536,[449]SLB_PROD!$A$5:$IV$8</definedName>
    <definedName name="Z_67EFEDCD_998B_11D7_BAAE_00508D3936C3_.wvu.PrintTitles" localSheetId="5" hidden="1">[450]SLB_PROD!$A$1:$A$65536,[450]SLB_PROD!$A$5:$IV$8</definedName>
    <definedName name="Z_67EFEDCD_998B_11D7_BAAE_00508D3936C3_.wvu.PrintTitles" localSheetId="3" hidden="1">[449]SLB_PROD!$A$1:$A$65536,[449]SLB_PROD!$A$5:$IV$8</definedName>
    <definedName name="Z_67EFEDCD_998B_11D7_BAAE_00508D3936C3_.wvu.PrintTitles" localSheetId="1" hidden="1">[449]SLB_PROD!$A$1:$A$65536,[449]SLB_PROD!$A$5:$IV$8</definedName>
    <definedName name="Z_67EFEDCD_998B_11D7_BAAE_00508D3936C3_.wvu.PrintTitles" hidden="1">[450]SLB_PROD!$A$1:$A$65536,[450]SLB_PROD!$A$5:$IV$8</definedName>
    <definedName name="Z_67EFEDCD_998B_11D7_BAAE_00508D3936C3_.wvu.Rows" localSheetId="0" hidden="1">'[439]raw material'!$A$21:$IV$21,'[439]raw material'!$A$23:$IV$23</definedName>
    <definedName name="Z_67EFEDCD_998B_11D7_BAAE_00508D3936C3_.wvu.Rows" localSheetId="4" hidden="1">'[439]raw material'!$A$21:$IV$21,'[439]raw material'!$A$23:$IV$23</definedName>
    <definedName name="Z_67EFEDCD_998B_11D7_BAAE_00508D3936C3_.wvu.Rows" localSheetId="6" hidden="1">'[439]raw material'!$A$21:$IV$21,'[439]raw material'!$A$23:$IV$23</definedName>
    <definedName name="Z_67EFEDCD_998B_11D7_BAAE_00508D3936C3_.wvu.Rows" localSheetId="5" hidden="1">'[440]raw material'!$A$21:$IV$21,'[440]raw material'!$A$23:$IV$23</definedName>
    <definedName name="Z_67EFEDCD_998B_11D7_BAAE_00508D3936C3_.wvu.Rows" localSheetId="3" hidden="1">'[439]raw material'!$A$21:$IV$21,'[439]raw material'!$A$23:$IV$23</definedName>
    <definedName name="Z_67EFEDCD_998B_11D7_BAAE_00508D3936C3_.wvu.Rows" localSheetId="1" hidden="1">'[439]raw material'!$A$21:$IV$21,'[439]raw material'!$A$23:$IV$23</definedName>
    <definedName name="Z_67EFEDCD_998B_11D7_BAAE_00508D3936C3_.wvu.Rows" hidden="1">'[440]raw material'!$A$21:$IV$21,'[440]raw material'!$A$23:$IV$23</definedName>
    <definedName name="Z_72EE3867_0384_11D7_BAAD_00508D3936C3_.wvu.PrintArea" localSheetId="0" hidden="1">[451]fbmar!$A$1:$N$68</definedName>
    <definedName name="Z_72EE3867_0384_11D7_BAAD_00508D3936C3_.wvu.PrintArea" localSheetId="4" hidden="1">[451]fbmar!$A$1:$N$68</definedName>
    <definedName name="Z_72EE3867_0384_11D7_BAAD_00508D3936C3_.wvu.PrintArea" localSheetId="6" hidden="1">[451]fbmar!$A$1:$N$68</definedName>
    <definedName name="Z_72EE3867_0384_11D7_BAAD_00508D3936C3_.wvu.PrintArea" localSheetId="5" hidden="1">[452]fbmar!$A$1:$N$68</definedName>
    <definedName name="Z_72EE3867_0384_11D7_BAAD_00508D3936C3_.wvu.PrintArea" localSheetId="3" hidden="1">[451]fbmar!$A$1:$N$68</definedName>
    <definedName name="Z_72EE3867_0384_11D7_BAAD_00508D3936C3_.wvu.PrintArea" localSheetId="1" hidden="1">[451]fbmar!$A$1:$N$68</definedName>
    <definedName name="Z_72EE3867_0384_11D7_BAAD_00508D3936C3_.wvu.PrintArea" hidden="1">[452]fbmar!$A$1:$N$68</definedName>
    <definedName name="Z_746852D3_BFD6_47E8_9DA9_56CF052FA174_.wvu.Rows" localSheetId="5" hidden="1">#REF!</definedName>
    <definedName name="Z_746852D3_BFD6_47E8_9DA9_56CF052FA174_.wvu.Rows" localSheetId="3" hidden="1">#REF!</definedName>
    <definedName name="Z_746852D3_BFD6_47E8_9DA9_56CF052FA174_.wvu.Rows" localSheetId="1" hidden="1">#REF!</definedName>
    <definedName name="Z_746852D3_BFD6_47E8_9DA9_56CF052FA174_.wvu.Rows" hidden="1">#REF!</definedName>
    <definedName name="Z_9EF739CB_9998_11D7_8C04_00508D4511B4_.wvu.Cols" localSheetId="0" hidden="1">'[447]power units'!$B$1:$C$65536,'[447]power units'!$E$1:$G$65536,'[447]power units'!$J$1:$K$65536</definedName>
    <definedName name="Z_9EF739CB_9998_11D7_8C04_00508D4511B4_.wvu.Cols" localSheetId="4" hidden="1">'[447]power units'!$B$1:$C$65536,'[447]power units'!$E$1:$G$65536,'[447]power units'!$J$1:$K$65536</definedName>
    <definedName name="Z_9EF739CB_9998_11D7_8C04_00508D4511B4_.wvu.Cols" localSheetId="6" hidden="1">'[447]power units'!$B$1:$C$65536,'[447]power units'!$E$1:$G$65536,'[447]power units'!$J$1:$K$65536</definedName>
    <definedName name="Z_9EF739CB_9998_11D7_8C04_00508D4511B4_.wvu.Cols" localSheetId="5" hidden="1">'[448]power units'!$B$1:$C$65536,'[448]power units'!$E$1:$G$65536,'[448]power units'!$J$1:$K$65536</definedName>
    <definedName name="Z_9EF739CB_9998_11D7_8C04_00508D4511B4_.wvu.Cols" localSheetId="3" hidden="1">'[447]power units'!$B$1:$C$65536,'[447]power units'!$E$1:$G$65536,'[447]power units'!$J$1:$K$65536</definedName>
    <definedName name="Z_9EF739CB_9998_11D7_8C04_00508D4511B4_.wvu.Cols" localSheetId="1" hidden="1">'[447]power units'!$B$1:$C$65536,'[447]power units'!$E$1:$G$65536,'[447]power units'!$J$1:$K$65536</definedName>
    <definedName name="Z_9EF739CB_9998_11D7_8C04_00508D4511B4_.wvu.Cols" hidden="1">'[448]power units'!$B$1:$C$65536,'[448]power units'!$E$1:$G$65536,'[448]power units'!$J$1:$K$65536</definedName>
    <definedName name="Z_9EF739CB_9998_11D7_8C04_00508D4511B4_.wvu.PrintTitles" localSheetId="0" hidden="1">[449]SLB_PROD!$A$1:$A$65536,[449]SLB_PROD!$A$5:$IV$8</definedName>
    <definedName name="Z_9EF739CB_9998_11D7_8C04_00508D4511B4_.wvu.PrintTitles" localSheetId="4" hidden="1">[449]SLB_PROD!$A$1:$A$65536,[449]SLB_PROD!$A$5:$IV$8</definedName>
    <definedName name="Z_9EF739CB_9998_11D7_8C04_00508D4511B4_.wvu.PrintTitles" localSheetId="6" hidden="1">[449]SLB_PROD!$A$1:$A$65536,[449]SLB_PROD!$A$5:$IV$8</definedName>
    <definedName name="Z_9EF739CB_9998_11D7_8C04_00508D4511B4_.wvu.PrintTitles" localSheetId="5" hidden="1">[450]SLB_PROD!$A$1:$A$65536,[450]SLB_PROD!$A$5:$IV$8</definedName>
    <definedName name="Z_9EF739CB_9998_11D7_8C04_00508D4511B4_.wvu.PrintTitles" localSheetId="3" hidden="1">[449]SLB_PROD!$A$1:$A$65536,[449]SLB_PROD!$A$5:$IV$8</definedName>
    <definedName name="Z_9EF739CB_9998_11D7_8C04_00508D4511B4_.wvu.PrintTitles" localSheetId="1" hidden="1">[449]SLB_PROD!$A$1:$A$65536,[449]SLB_PROD!$A$5:$IV$8</definedName>
    <definedName name="Z_9EF739CB_9998_11D7_8C04_00508D4511B4_.wvu.PrintTitles" hidden="1">[450]SLB_PROD!$A$1:$A$65536,[450]SLB_PROD!$A$5:$IV$8</definedName>
    <definedName name="Z_9EF739CB_9998_11D7_8C04_00508D4511B4_.wvu.Rows" localSheetId="0" hidden="1">'[439]raw material'!$A$21:$IV$21,'[439]raw material'!$A$23:$IV$23</definedName>
    <definedName name="Z_9EF739CB_9998_11D7_8C04_00508D4511B4_.wvu.Rows" localSheetId="4" hidden="1">'[439]raw material'!$A$21:$IV$21,'[439]raw material'!$A$23:$IV$23</definedName>
    <definedName name="Z_9EF739CB_9998_11D7_8C04_00508D4511B4_.wvu.Rows" localSheetId="6" hidden="1">'[439]raw material'!$A$21:$IV$21,'[439]raw material'!$A$23:$IV$23</definedName>
    <definedName name="Z_9EF739CB_9998_11D7_8C04_00508D4511B4_.wvu.Rows" localSheetId="5" hidden="1">'[440]raw material'!$A$21:$IV$21,'[440]raw material'!$A$23:$IV$23</definedName>
    <definedName name="Z_9EF739CB_9998_11D7_8C04_00508D4511B4_.wvu.Rows" localSheetId="3" hidden="1">'[439]raw material'!$A$21:$IV$21,'[439]raw material'!$A$23:$IV$23</definedName>
    <definedName name="Z_9EF739CB_9998_11D7_8C04_00508D4511B4_.wvu.Rows" localSheetId="1" hidden="1">'[439]raw material'!$A$21:$IV$21,'[439]raw material'!$A$23:$IV$23</definedName>
    <definedName name="Z_9EF739CB_9998_11D7_8C04_00508D4511B4_.wvu.Rows" hidden="1">'[440]raw material'!$A$21:$IV$21,'[440]raw material'!$A$23:$IV$23</definedName>
    <definedName name="Z_9EF739DF_9998_11D7_8C04_00508D4511B4_.wvu.PrintTitles" localSheetId="0" hidden="1">[441]pl!$M$1:$O$65536,[441]pl!$A$6:$IV$7</definedName>
    <definedName name="Z_9EF739DF_9998_11D7_8C04_00508D4511B4_.wvu.PrintTitles" localSheetId="4" hidden="1">[441]pl!$M$1:$O$65536,[441]pl!$A$6:$IV$7</definedName>
    <definedName name="Z_9EF739DF_9998_11D7_8C04_00508D4511B4_.wvu.PrintTitles" localSheetId="6" hidden="1">[441]pl!$M$1:$O$65536,[441]pl!$A$6:$IV$7</definedName>
    <definedName name="Z_9EF739DF_9998_11D7_8C04_00508D4511B4_.wvu.PrintTitles" localSheetId="5" hidden="1">[442]pl!$M$1:$O$65536,[442]pl!$A$6:$IV$7</definedName>
    <definedName name="Z_9EF739DF_9998_11D7_8C04_00508D4511B4_.wvu.PrintTitles" localSheetId="3" hidden="1">[441]pl!$M$1:$O$65536,[441]pl!$A$6:$IV$7</definedName>
    <definedName name="Z_9EF739DF_9998_11D7_8C04_00508D4511B4_.wvu.PrintTitles" localSheetId="1" hidden="1">[441]pl!$M$1:$O$65536,[441]pl!$A$6:$IV$7</definedName>
    <definedName name="Z_9EF739DF_9998_11D7_8C04_00508D4511B4_.wvu.PrintTitles" hidden="1">[442]pl!$M$1:$O$65536,[442]pl!$A$6:$IV$7</definedName>
    <definedName name="Z_9EF739DF_9998_11D7_8C04_00508D4511B4_.wvu.Rows" localSheetId="0" hidden="1">[441]pl!$A$3:$IV$3,[441]pl!$A$180:$IV$180</definedName>
    <definedName name="Z_9EF739DF_9998_11D7_8C04_00508D4511B4_.wvu.Rows" localSheetId="4" hidden="1">[441]pl!$A$3:$IV$3,[441]pl!$A$180:$IV$180</definedName>
    <definedName name="Z_9EF739DF_9998_11D7_8C04_00508D4511B4_.wvu.Rows" localSheetId="6" hidden="1">[441]pl!$A$3:$IV$3,[441]pl!$A$180:$IV$180</definedName>
    <definedName name="Z_9EF739DF_9998_11D7_8C04_00508D4511B4_.wvu.Rows" localSheetId="5" hidden="1">[442]pl!$A$3:$IV$3,[442]pl!$A$180:$IV$180</definedName>
    <definedName name="Z_9EF739DF_9998_11D7_8C04_00508D4511B4_.wvu.Rows" localSheetId="3" hidden="1">[441]pl!$A$3:$IV$3,[441]pl!$A$180:$IV$180</definedName>
    <definedName name="Z_9EF739DF_9998_11D7_8C04_00508D4511B4_.wvu.Rows" localSheetId="1" hidden="1">[441]pl!$A$3:$IV$3,[441]pl!$A$180:$IV$180</definedName>
    <definedName name="Z_9EF739DF_9998_11D7_8C04_00508D4511B4_.wvu.Rows" hidden="1">[442]pl!$A$3:$IV$3,[442]pl!$A$180:$IV$180</definedName>
    <definedName name="Z_A4D7FA71_D939_11D7_BAAC_00508D3936C3_.wvu.Rows" localSheetId="0" hidden="1">[439]var_!$A$46:$IV$46,[439]var_!$A$151:$IV$151,[439]var_!$A$154:$IV$154,[439]var_!$A$159:$IV$159,[439]var_!$A$164:$IV$164,[439]var_!$A$166:$IV$166,[439]var_!$A$169:$IV$170,[439]var_!$A$178:$IV$178</definedName>
    <definedName name="Z_A4D7FA71_D939_11D7_BAAC_00508D3936C3_.wvu.Rows" localSheetId="4" hidden="1">[439]var_!$A$46:$IV$46,[439]var_!$A$151:$IV$151,[439]var_!$A$154:$IV$154,[439]var_!$A$159:$IV$159,[439]var_!$A$164:$IV$164,[439]var_!$A$166:$IV$166,[439]var_!$A$169:$IV$170,[439]var_!$A$178:$IV$178</definedName>
    <definedName name="Z_A4D7FA71_D939_11D7_BAAC_00508D3936C3_.wvu.Rows" localSheetId="6" hidden="1">[439]var_!$A$46:$IV$46,[439]var_!$A$151:$IV$151,[439]var_!$A$154:$IV$154,[439]var_!$A$159:$IV$159,[439]var_!$A$164:$IV$164,[439]var_!$A$166:$IV$166,[439]var_!$A$169:$IV$170,[439]var_!$A$178:$IV$178</definedName>
    <definedName name="Z_A4D7FA71_D939_11D7_BAAC_00508D3936C3_.wvu.Rows" localSheetId="5" hidden="1">[440]var_!$A$46:$IV$46,[440]var_!$A$151:$IV$151,[440]var_!$A$154:$IV$154,[440]var_!$A$159:$IV$159,[440]var_!$A$164:$IV$164,[440]var_!$A$166:$IV$166,[440]var_!$A$169:$IV$170,[440]var_!$A$178:$IV$178</definedName>
    <definedName name="Z_A4D7FA71_D939_11D7_BAAC_00508D3936C3_.wvu.Rows" localSheetId="3" hidden="1">[439]var_!$A$46:$IV$46,[439]var_!$A$151:$IV$151,[439]var_!$A$154:$IV$154,[439]var_!$A$159:$IV$159,[439]var_!$A$164:$IV$164,[439]var_!$A$166:$IV$166,[439]var_!$A$169:$IV$170,[439]var_!$A$178:$IV$178</definedName>
    <definedName name="Z_A4D7FA71_D939_11D7_BAAC_00508D3936C3_.wvu.Rows" localSheetId="1" hidden="1">[439]var_!$A$46:$IV$46,[439]var_!$A$151:$IV$151,[439]var_!$A$154:$IV$154,[439]var_!$A$159:$IV$159,[439]var_!$A$164:$IV$164,[439]var_!$A$166:$IV$166,[439]var_!$A$169:$IV$170,[439]var_!$A$178:$IV$178</definedName>
    <definedName name="Z_A4D7FA71_D939_11D7_BAAC_00508D3936C3_.wvu.Rows" hidden="1">[440]var_!$A$46:$IV$46,[440]var_!$A$151:$IV$151,[440]var_!$A$154:$IV$154,[440]var_!$A$159:$IV$159,[440]var_!$A$164:$IV$164,[440]var_!$A$166:$IV$166,[440]var_!$A$169:$IV$170,[440]var_!$A$178:$IV$178</definedName>
    <definedName name="Z_B220CB20_0621_11D7_AE01_00C026AA8282_.wvu.Rows" localSheetId="0" hidden="1">[439]stkval!$A$10:$IV$12,[439]stkval!$A$15:$IV$16,[439]stkval!$A$25:$IV$26,[439]stkval!$A$35:$IV$37</definedName>
    <definedName name="Z_B220CB20_0621_11D7_AE01_00C026AA8282_.wvu.Rows" localSheetId="4" hidden="1">[439]stkval!$A$10:$IV$12,[439]stkval!$A$15:$IV$16,[439]stkval!$A$25:$IV$26,[439]stkval!$A$35:$IV$37</definedName>
    <definedName name="Z_B220CB20_0621_11D7_AE01_00C026AA8282_.wvu.Rows" localSheetId="6" hidden="1">[439]stkval!$A$10:$IV$12,[439]stkval!$A$15:$IV$16,[439]stkval!$A$25:$IV$26,[439]stkval!$A$35:$IV$37</definedName>
    <definedName name="Z_B220CB20_0621_11D7_AE01_00C026AA8282_.wvu.Rows" localSheetId="5" hidden="1">[440]stkval!$A$10:$IV$12,[440]stkval!$A$15:$IV$16,[440]stkval!$A$25:$IV$26,[440]stkval!$A$35:$IV$37</definedName>
    <definedName name="Z_B220CB20_0621_11D7_AE01_00C026AA8282_.wvu.Rows" localSheetId="3" hidden="1">[439]stkval!$A$10:$IV$12,[439]stkval!$A$15:$IV$16,[439]stkval!$A$25:$IV$26,[439]stkval!$A$35:$IV$37</definedName>
    <definedName name="Z_B220CB20_0621_11D7_AE01_00C026AA8282_.wvu.Rows" localSheetId="1" hidden="1">[439]stkval!$A$10:$IV$12,[439]stkval!$A$15:$IV$16,[439]stkval!$A$25:$IV$26,[439]stkval!$A$35:$IV$37</definedName>
    <definedName name="Z_B220CB20_0621_11D7_AE01_00C026AA8282_.wvu.Rows" hidden="1">[440]stkval!$A$10:$IV$12,[440]stkval!$A$15:$IV$16,[440]stkval!$A$25:$IV$26,[440]stkval!$A$35:$IV$37</definedName>
    <definedName name="Z_BB5CCFD1_787E_11D2_B8CB_444553540000_.wvu.Cols" hidden="1">'[374]MIS premises'!$O:$O,'[374]MIS premises'!$U:$Y,'[374]MIS premises'!$AD:$AK</definedName>
    <definedName name="Z_C3AA129C_E110_4542_B5BC_3B9C5588B8DF_.wvu.FilterData" localSheetId="5" hidden="1">#REF!</definedName>
    <definedName name="Z_C3AA129C_E110_4542_B5BC_3B9C5588B8DF_.wvu.FilterData" localSheetId="3" hidden="1">#REF!</definedName>
    <definedName name="Z_C3AA129C_E110_4542_B5BC_3B9C5588B8DF_.wvu.FilterData" localSheetId="1" hidden="1">#REF!</definedName>
    <definedName name="Z_C3AA129C_E110_4542_B5BC_3B9C5588B8DF_.wvu.FilterData" hidden="1">#REF!</definedName>
    <definedName name="Z_C3AA129C_E110_4542_B5BC_3B9C5588B8DF_.wvu.Rows" localSheetId="5" hidden="1">#REF!,#REF!,#REF!</definedName>
    <definedName name="Z_C3AA129C_E110_4542_B5BC_3B9C5588B8DF_.wvu.Rows" localSheetId="3" hidden="1">#REF!,#REF!,#REF!</definedName>
    <definedName name="Z_C3AA129C_E110_4542_B5BC_3B9C5588B8DF_.wvu.Rows" localSheetId="1" hidden="1">#REF!,#REF!,#REF!</definedName>
    <definedName name="Z_C3AA129C_E110_4542_B5BC_3B9C5588B8DF_.wvu.Rows" hidden="1">#REF!,#REF!,#REF!</definedName>
    <definedName name="Z_CBC4CEF1_B128_11D7_BAAA_00508D3936C3_.wvu.Cols" localSheetId="0" hidden="1">[443]Sheet1!$I$1:$M$65536,[443]Sheet1!$O$1:$P$65536</definedName>
    <definedName name="Z_CBC4CEF1_B128_11D7_BAAA_00508D3936C3_.wvu.Cols" localSheetId="4" hidden="1">[443]Sheet1!$I$1:$M$65536,[443]Sheet1!$O$1:$P$65536</definedName>
    <definedName name="Z_CBC4CEF1_B128_11D7_BAAA_00508D3936C3_.wvu.Cols" localSheetId="6" hidden="1">[443]Sheet1!$I$1:$M$65536,[443]Sheet1!$O$1:$P$65536</definedName>
    <definedName name="Z_CBC4CEF1_B128_11D7_BAAA_00508D3936C3_.wvu.Cols" localSheetId="5" hidden="1">[444]Sheet1!$I$1:$M$65536,[444]Sheet1!$O$1:$P$65536</definedName>
    <definedName name="Z_CBC4CEF1_B128_11D7_BAAA_00508D3936C3_.wvu.Cols" localSheetId="3" hidden="1">[443]Sheet1!$I$1:$M$65536,[443]Sheet1!$O$1:$P$65536</definedName>
    <definedName name="Z_CBC4CEF1_B128_11D7_BAAA_00508D3936C3_.wvu.Cols" localSheetId="1" hidden="1">[443]Sheet1!$I$1:$M$65536,[443]Sheet1!$O$1:$P$65536</definedName>
    <definedName name="Z_CBC4CEF1_B128_11D7_BAAA_00508D3936C3_.wvu.Cols" hidden="1">[444]Sheet1!$I$1:$M$65536,[444]Sheet1!$O$1:$P$65536</definedName>
    <definedName name="Z_DC41D810_DAD8_11D2_A4E1_00105AF280E4_.wvu.Cols" localSheetId="5" hidden="1">#REF!,#REF!,#REF!,#REF!,#REF!</definedName>
    <definedName name="Z_DC41D810_DAD8_11D2_A4E1_00105AF280E4_.wvu.Cols" localSheetId="3" hidden="1">#REF!,#REF!,#REF!,#REF!,#REF!</definedName>
    <definedName name="Z_DC41D810_DAD8_11D2_A4E1_00105AF280E4_.wvu.Cols" localSheetId="1" hidden="1">#REF!,#REF!,#REF!,#REF!,#REF!</definedName>
    <definedName name="Z_DC41D810_DAD8_11D2_A4E1_00105AF280E4_.wvu.Cols" hidden="1">#REF!,#REF!,#REF!,#REF!,#REF!</definedName>
    <definedName name="Z_DC41D810_DAD8_11D2_A4E1_00105AF280E4_.wvu.PrintTitles" hidden="1">#REF!</definedName>
    <definedName name="Z_DE54EB4E_7288_4CBC_B1F8_54C2468A83E6_.wvu.Cols" localSheetId="5" hidden="1">#REF!,#REF!</definedName>
    <definedName name="Z_DE54EB4E_7288_4CBC_B1F8_54C2468A83E6_.wvu.Cols" localSheetId="3" hidden="1">#REF!,#REF!</definedName>
    <definedName name="Z_DE54EB4E_7288_4CBC_B1F8_54C2468A83E6_.wvu.Cols" localSheetId="1" hidden="1">#REF!,#REF!</definedName>
    <definedName name="Z_DE54EB4E_7288_4CBC_B1F8_54C2468A83E6_.wvu.Cols" hidden="1">#REF!,#REF!</definedName>
    <definedName name="Z_DE54EB4E_7288_4CBC_B1F8_54C2468A83E6_.wvu.PrintArea" hidden="1">#REF!</definedName>
    <definedName name="Z_DE54EB4E_7288_4CBC_B1F8_54C2468A83E6_.wvu.Rows" localSheetId="5" hidden="1">#REF!,#REF!,#REF!,#REF!</definedName>
    <definedName name="Z_DE54EB4E_7288_4CBC_B1F8_54C2468A83E6_.wvu.Rows" localSheetId="3" hidden="1">#REF!,#REF!,#REF!,#REF!</definedName>
    <definedName name="Z_DE54EB4E_7288_4CBC_B1F8_54C2468A83E6_.wvu.Rows" localSheetId="1" hidden="1">#REF!,#REF!,#REF!,#REF!</definedName>
    <definedName name="Z_DE54EB4E_7288_4CBC_B1F8_54C2468A83E6_.wvu.Rows" hidden="1">#REF!,#REF!,#REF!,#REF!</definedName>
    <definedName name="Z_F93949A5_3508_11D6_AB98_0080AD7F2B9C_.wvu.Cols" localSheetId="0" hidden="1">[449]SLB_PROD!$AF$1:$AF$65536,[449]SLB_PROD!$AH$1:$AH$65536</definedName>
    <definedName name="Z_F93949A5_3508_11D6_AB98_0080AD7F2B9C_.wvu.Cols" localSheetId="4" hidden="1">[449]SLB_PROD!$AF$1:$AF$65536,[449]SLB_PROD!$AH$1:$AH$65536</definedName>
    <definedName name="Z_F93949A5_3508_11D6_AB98_0080AD7F2B9C_.wvu.Cols" localSheetId="6" hidden="1">[449]SLB_PROD!$AF$1:$AF$65536,[449]SLB_PROD!$AH$1:$AH$65536</definedName>
    <definedName name="Z_F93949A5_3508_11D6_AB98_0080AD7F2B9C_.wvu.Cols" localSheetId="5" hidden="1">[450]SLB_PROD!$AF$1:$AF$65536,[450]SLB_PROD!$AH$1:$AH$65536</definedName>
    <definedName name="Z_F93949A5_3508_11D6_AB98_0080AD7F2B9C_.wvu.Cols" localSheetId="3" hidden="1">[449]SLB_PROD!$AF$1:$AF$65536,[449]SLB_PROD!$AH$1:$AH$65536</definedName>
    <definedName name="Z_F93949A5_3508_11D6_AB98_0080AD7F2B9C_.wvu.Cols" localSheetId="1" hidden="1">[449]SLB_PROD!$AF$1:$AF$65536,[449]SLB_PROD!$AH$1:$AH$65536</definedName>
    <definedName name="Z_F93949A5_3508_11D6_AB98_0080AD7F2B9C_.wvu.Cols" hidden="1">[450]SLB_PROD!$AF$1:$AF$65536,[450]SLB_PROD!$AH$1:$AH$65536</definedName>
    <definedName name="Z_F93949A5_3508_11D6_AB98_0080AD7F2B9C_.wvu.PrintTitles" localSheetId="0" hidden="1">[449]SLB_PROD!$A$1:$A$65536,[449]SLB_PROD!$A$5:$IV$8</definedName>
    <definedName name="Z_F93949A5_3508_11D6_AB98_0080AD7F2B9C_.wvu.PrintTitles" localSheetId="4" hidden="1">[449]SLB_PROD!$A$1:$A$65536,[449]SLB_PROD!$A$5:$IV$8</definedName>
    <definedName name="Z_F93949A5_3508_11D6_AB98_0080AD7F2B9C_.wvu.PrintTitles" localSheetId="6" hidden="1">[449]SLB_PROD!$A$1:$A$65536,[449]SLB_PROD!$A$5:$IV$8</definedName>
    <definedName name="Z_F93949A5_3508_11D6_AB98_0080AD7F2B9C_.wvu.PrintTitles" localSheetId="5" hidden="1">[450]SLB_PROD!$A$1:$A$65536,[450]SLB_PROD!$A$5:$IV$8</definedName>
    <definedName name="Z_F93949A5_3508_11D6_AB98_0080AD7F2B9C_.wvu.PrintTitles" localSheetId="3" hidden="1">[449]SLB_PROD!$A$1:$A$65536,[449]SLB_PROD!$A$5:$IV$8</definedName>
    <definedName name="Z_F93949A5_3508_11D6_AB98_0080AD7F2B9C_.wvu.PrintTitles" localSheetId="1" hidden="1">[449]SLB_PROD!$A$1:$A$65536,[449]SLB_PROD!$A$5:$IV$8</definedName>
    <definedName name="Z_F93949A5_3508_11D6_AB98_0080AD7F2B9C_.wvu.PrintTitles" hidden="1">[450]SLB_PROD!$A$1:$A$65536,[450]SLB_PROD!$A$5:$IV$8</definedName>
    <definedName name="zcfghj">'[453]comp.'!$B$2:$E$66</definedName>
    <definedName name="zcx" localSheetId="0"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zcx" localSheetId="4"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zcx" localSheetId="6"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zcx" localSheetId="5"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zcx" localSheetId="3"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zcx" localSheetId="1"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zcx" hidden="1">{#N/A,#N/A,FALSE,"Feuil";#N/A,#N/A,FALSE,"Feuil (2)";#N/A,#N/A,FALSE,"Feuil (3)";#N/A,#N/A,FALSE,"Feuil (4)";#N/A,#N/A,FALSE,"Feuil (5)";#N/A,#N/A,FALSE,"Feuil (6)";#N/A,#N/A,FALSE,"Feuil (7)";#N/A,#N/A,FALSE,"Feuil (8)";#N/A,#N/A,FALSE,"Feuil (9)";#N/A,#N/A,FALSE,"Feuil (10)";#N/A,#N/A,FALSE,"Feuil (11)";#N/A,#N/A,FALSE,"Feuil (12)";#N/A,#N/A,FALSE,"Feuil (13)";#N/A,#N/A,FALSE,"Feuil (14)";#N/A,#N/A,FALSE,"Feuil (15)";#N/A,#N/A,FALSE,"Feuil (16)"}</definedName>
    <definedName name="zdgzdg">#REF!</definedName>
    <definedName name="ZeileErsteLine341">#REF!</definedName>
    <definedName name="zfgha">#REF!</definedName>
    <definedName name="zht" localSheetId="0" hidden="1">{"AUDIT-MWOS WITH POS 7.11.98",#N/A,FALSE,"AUDIT-MWOS"}</definedName>
    <definedName name="zht" localSheetId="4" hidden="1">{"AUDIT-MWOS WITH POS 7.11.98",#N/A,FALSE,"AUDIT-MWOS"}</definedName>
    <definedName name="zht" localSheetId="6" hidden="1">{"AUDIT-MWOS WITH POS 7.11.98",#N/A,FALSE,"AUDIT-MWOS"}</definedName>
    <definedName name="zht" localSheetId="5" hidden="1">{"AUDIT-MWOS WITH POS 7.11.98",#N/A,FALSE,"AUDIT-MWOS"}</definedName>
    <definedName name="zht" localSheetId="3" hidden="1">{"AUDIT-MWOS WITH POS 7.11.98",#N/A,FALSE,"AUDIT-MWOS"}</definedName>
    <definedName name="zht" localSheetId="1" hidden="1">{"AUDIT-MWOS WITH POS 7.11.98",#N/A,FALSE,"AUDIT-MWOS"}</definedName>
    <definedName name="zht" hidden="1">{"AUDIT-MWOS WITH POS 7.11.98",#N/A,FALSE,"AUDIT-MWOS"}</definedName>
    <definedName name="Zidance2008">#REF!</definedName>
    <definedName name="Zip">#REF!</definedName>
    <definedName name="ZORR">#REF!</definedName>
    <definedName name="ZP">#REF!</definedName>
    <definedName name="ZS" localSheetId="0" hidden="1">{"summary",#N/A,FALSE,"2000 vs 1999";"detail",#N/A,FALSE,"2000 vs 1999"}</definedName>
    <definedName name="ZS" localSheetId="4" hidden="1">{"summary",#N/A,FALSE,"2000 vs 1999";"detail",#N/A,FALSE,"2000 vs 1999"}</definedName>
    <definedName name="ZS" localSheetId="6" hidden="1">{"summary",#N/A,FALSE,"2000 vs 1999";"detail",#N/A,FALSE,"2000 vs 1999"}</definedName>
    <definedName name="ZS" localSheetId="5" hidden="1">{"summary",#N/A,FALSE,"2000 vs 1999";"detail",#N/A,FALSE,"2000 vs 1999"}</definedName>
    <definedName name="ZS" localSheetId="3" hidden="1">{"summary",#N/A,FALSE,"2000 vs 1999";"detail",#N/A,FALSE,"2000 vs 1999"}</definedName>
    <definedName name="ZS" localSheetId="1" hidden="1">{"summary",#N/A,FALSE,"2000 vs 1999";"detail",#N/A,FALSE,"2000 vs 1999"}</definedName>
    <definedName name="ZS" hidden="1">{"summary",#N/A,FALSE,"2000 vs 1999";"detail",#N/A,FALSE,"2000 vs 1999"}</definedName>
    <definedName name="zxcfacs" localSheetId="0" hidden="1">{"SCB BG EXT",#N/A,FALSE,"ADVANCEBG-EXT.D"}</definedName>
    <definedName name="zxcfacs" localSheetId="4" hidden="1">{"SCB BG EXT",#N/A,FALSE,"ADVANCEBG-EXT.D"}</definedName>
    <definedName name="zxcfacs" localSheetId="6" hidden="1">{"SCB BG EXT",#N/A,FALSE,"ADVANCEBG-EXT.D"}</definedName>
    <definedName name="zxcfacs" localSheetId="5" hidden="1">{"SCB BG EXT",#N/A,FALSE,"ADVANCEBG-EXT.D"}</definedName>
    <definedName name="zxcfacs" localSheetId="3" hidden="1">{"SCB BG EXT",#N/A,FALSE,"ADVANCEBG-EXT.D"}</definedName>
    <definedName name="zxcfacs" localSheetId="1" hidden="1">{"SCB BG EXT",#N/A,FALSE,"ADVANCEBG-EXT.D"}</definedName>
    <definedName name="zxcfacs" hidden="1">{"SCB BG EXT",#N/A,FALSE,"ADVANCEBG-EXT.D"}</definedName>
    <definedName name="ZYX">#REF!</definedName>
    <definedName name="zzz">#REF!</definedName>
    <definedName name="zzzz">#REF!</definedName>
    <definedName name="あああああ" localSheetId="4">#REF!</definedName>
    <definedName name="あああああ">#REF!</definedName>
    <definedName name="まとめ表" localSheetId="4">#REF!</definedName>
    <definedName name="まとめ表">#REF!</definedName>
    <definedName name="ฟท19">#REF!</definedName>
    <definedName name="ฤฌ97">#REF!</definedName>
    <definedName name="가격">#N/A</definedName>
    <definedName name="가람상사">#N/A</definedName>
    <definedName name="근속수당">#N/A</definedName>
    <definedName name="급여">#N/A</definedName>
    <definedName name="기본급">#N/A</definedName>
    <definedName name="목">#N/A</definedName>
    <definedName name="박지혜">#N/A</definedName>
    <definedName name="범위">#N/A</definedName>
    <definedName name="생리수당">#N/A</definedName>
    <definedName name="손익95">#N/A</definedName>
    <definedName name="시간외수당">#N/A</definedName>
    <definedName name="시급">#N/A</definedName>
    <definedName name="식대보조">#N/A</definedName>
    <definedName name="신호봉">#N/A</definedName>
    <definedName name="월급여">#N/A</definedName>
    <definedName name="월차수당">#N/A</definedName>
    <definedName name="인사">#N/A</definedName>
    <definedName name="인사자료">#N/A</definedName>
    <definedName name="인원">#N/A</definedName>
    <definedName name="일보">#N/A</definedName>
    <definedName name="일보가">#N/A</definedName>
    <definedName name="일보가.1">#N/A</definedName>
    <definedName name="일자가">#N/A</definedName>
    <definedName name="임">#N/A</definedName>
    <definedName name="전">#REF!</definedName>
    <definedName name="조정손익95">#N/A</definedName>
    <definedName name="조정수당">#N/A</definedName>
    <definedName name="주택사업본부">#REF!</definedName>
    <definedName name="직무수당">#N/A</definedName>
    <definedName name="직책수당">#N/A</definedName>
    <definedName name="진">#N/A</definedName>
    <definedName name="철구사업본부">#REF!</definedName>
    <definedName name="파트">#N/A</definedName>
    <definedName name="上対発ﾚｰﾄ" localSheetId="4">#REF!</definedName>
    <definedName name="上対発ﾚｰﾄ" localSheetId="5">#REF!</definedName>
    <definedName name="上対発ﾚｰﾄ" localSheetId="3">#REF!</definedName>
    <definedName name="上対発ﾚｰﾄ" localSheetId="1">#REF!</definedName>
    <definedName name="上対発ﾚｰﾄ">#REF!</definedName>
    <definedName name="売面4F">'[454]81HM'!$A$18:$IV$18,'[454]81HM'!$A$36:$IV$36,'[454]81HM'!$A$54:$IV$54,'[454]81HM'!$A$90:$IV$90,'[454]81HM'!$A$108:$IV$108,'[454]81HM'!$A$126:$IV$126,'[454]81HM'!$A$144:$IV$144,'[454]81HM'!$A$162:$IV$162,'[454]81HM'!$A$180:$IV$180</definedName>
    <definedName name="提案レート下実行" localSheetId="5">#REF!</definedName>
    <definedName name="提案レート下実行" localSheetId="3">#REF!</definedName>
    <definedName name="提案レート下実行" localSheetId="1">#REF!</definedName>
    <definedName name="提案レート下実行">#REF!</definedName>
    <definedName name="月別価格・台数" localSheetId="5">#REF!</definedName>
    <definedName name="月別価格・台数" localSheetId="3">#REF!</definedName>
    <definedName name="月別価格・台数" localSheetId="1">#REF!</definedName>
    <definedName name="月別価格・台数">#REF!</definedName>
    <definedName name="条件">"ボタン 2,ボタン 3,ラベル 9,ラベル 10,チェック 12,チェック 13,チェック 14,チェック 15,チェック 16,チェック 17,チェック 18,チェック 20,チェック 25,チェック 26,チェック 27,チェック 28,チェック 29,チェック 31,チェック 32,チェック 33,グループ 95"</definedName>
    <definedName name="機種数">#REF!</definedName>
    <definedName name="為替検討">#REF!</definedName>
    <definedName name="订单产品信息">#REF!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3" i="11" l="1"/>
  <c r="M49" i="11"/>
  <c r="M47" i="11"/>
  <c r="M43" i="11"/>
  <c r="M40" i="11"/>
  <c r="L50" i="11"/>
  <c r="L49" i="11"/>
  <c r="L47" i="11"/>
  <c r="L40" i="11"/>
  <c r="I27" i="24"/>
  <c r="I23" i="24"/>
  <c r="I22" i="24"/>
  <c r="H26" i="24"/>
  <c r="F30" i="34"/>
  <c r="F85" i="34"/>
  <c r="V48" i="34"/>
  <c r="U47" i="34"/>
  <c r="U30" i="34"/>
  <c r="Q30" i="34"/>
  <c r="R30" i="34"/>
  <c r="I30" i="34"/>
  <c r="M30" i="34"/>
  <c r="L30" i="34"/>
  <c r="N30" i="34"/>
  <c r="V30" i="34" l="1"/>
  <c r="J30" i="34"/>
  <c r="C51" i="12" l="1"/>
  <c r="B50" i="12" l="1"/>
  <c r="K48" i="12"/>
  <c r="H17" i="19"/>
  <c r="H16" i="19"/>
  <c r="H10" i="19"/>
  <c r="F16" i="19" l="1"/>
  <c r="C49" i="12"/>
  <c r="C50" i="12"/>
  <c r="B49" i="12"/>
  <c r="G16" i="19"/>
  <c r="F16" i="24" l="1"/>
  <c r="G16" i="24"/>
  <c r="H16" i="24"/>
  <c r="E16" i="24"/>
  <c r="L16" i="19"/>
  <c r="B14" i="12" l="1"/>
  <c r="B15" i="12" l="1"/>
  <c r="B13" i="12"/>
  <c r="B12" i="12"/>
  <c r="B11" i="12"/>
  <c r="B10" i="12"/>
  <c r="B9" i="12"/>
  <c r="B8" i="12"/>
  <c r="B7" i="12"/>
  <c r="B6" i="12"/>
  <c r="B62" i="12"/>
  <c r="B61" i="12"/>
  <c r="B60" i="12"/>
  <c r="B59" i="12"/>
  <c r="B58" i="12"/>
  <c r="B57" i="12"/>
  <c r="B56" i="12"/>
  <c r="B55" i="12"/>
  <c r="B54" i="12"/>
  <c r="B16" i="12" l="1"/>
  <c r="C16" i="19"/>
  <c r="D16" i="19"/>
  <c r="E16" i="19"/>
  <c r="I16" i="19"/>
  <c r="M16" i="19"/>
  <c r="K16" i="19"/>
  <c r="K15" i="19"/>
  <c r="K13" i="19"/>
  <c r="K9" i="19" l="1"/>
  <c r="C56" i="12" l="1"/>
  <c r="C55" i="12"/>
  <c r="C61" i="12"/>
  <c r="C59" i="12"/>
  <c r="C60" i="12"/>
  <c r="C54" i="12"/>
  <c r="C58" i="12"/>
  <c r="C57" i="12"/>
  <c r="R13" i="34" l="1"/>
  <c r="N13" i="34"/>
  <c r="M20" i="34"/>
  <c r="M22" i="34"/>
  <c r="M23" i="34"/>
  <c r="M25" i="34"/>
  <c r="M26" i="34"/>
  <c r="M27" i="34"/>
  <c r="M28" i="34"/>
  <c r="M29" i="34"/>
  <c r="J13" i="34"/>
  <c r="V68" i="34" l="1"/>
  <c r="U62" i="34"/>
  <c r="U63" i="34"/>
  <c r="U64" i="34"/>
  <c r="U65" i="34"/>
  <c r="U66" i="34"/>
  <c r="U67" i="34"/>
  <c r="U68" i="34"/>
  <c r="U75" i="34"/>
  <c r="U77" i="34"/>
  <c r="U78" i="34"/>
  <c r="U80" i="34"/>
  <c r="U81" i="34"/>
  <c r="U82" i="34"/>
  <c r="U83" i="34"/>
  <c r="U84" i="34"/>
  <c r="R68" i="34"/>
  <c r="Q67" i="34"/>
  <c r="Q68" i="34"/>
  <c r="Q75" i="34"/>
  <c r="Q77" i="34"/>
  <c r="Q78" i="34"/>
  <c r="Q80" i="34"/>
  <c r="Q81" i="34"/>
  <c r="Q82" i="34"/>
  <c r="N68" i="34"/>
  <c r="M67" i="34"/>
  <c r="M68" i="34"/>
  <c r="M75" i="34"/>
  <c r="M77" i="34"/>
  <c r="M78" i="34"/>
  <c r="M80" i="34"/>
  <c r="M81" i="34"/>
  <c r="M82" i="34"/>
  <c r="M83" i="34"/>
  <c r="M84" i="34"/>
  <c r="I67" i="34"/>
  <c r="I68" i="34"/>
  <c r="I75" i="34"/>
  <c r="I77" i="34"/>
  <c r="I78" i="34"/>
  <c r="I80" i="34"/>
  <c r="I81" i="34"/>
  <c r="I82" i="34"/>
  <c r="J68" i="34"/>
  <c r="I102" i="34" l="1"/>
  <c r="H63" i="34"/>
  <c r="I63" i="34" s="1"/>
  <c r="F63" i="34"/>
  <c r="R63" i="34" l="1"/>
  <c r="V63" i="34"/>
  <c r="U105" i="34" l="1"/>
  <c r="T105" i="34"/>
  <c r="S105" i="34"/>
  <c r="R105" i="34"/>
  <c r="T76" i="34" s="1"/>
  <c r="U76" i="34" s="1"/>
  <c r="Q105" i="34"/>
  <c r="P105" i="34"/>
  <c r="T73" i="34" s="1"/>
  <c r="U73" i="34" s="1"/>
  <c r="O105" i="34"/>
  <c r="T72" i="34" s="1"/>
  <c r="U72" i="34" s="1"/>
  <c r="N105" i="34"/>
  <c r="T71" i="34" s="1"/>
  <c r="U71" i="34" s="1"/>
  <c r="M105" i="34"/>
  <c r="L105" i="34"/>
  <c r="T69" i="34" s="1"/>
  <c r="U69" i="34" s="1"/>
  <c r="U104" i="34"/>
  <c r="H84" i="34" s="1"/>
  <c r="I84" i="34" s="1"/>
  <c r="T104" i="34"/>
  <c r="S104" i="34"/>
  <c r="H79" i="34" s="1"/>
  <c r="I79" i="34" s="1"/>
  <c r="R104" i="34"/>
  <c r="H76" i="34" s="1"/>
  <c r="I76" i="34" s="1"/>
  <c r="Q104" i="34"/>
  <c r="H74" i="34" s="1"/>
  <c r="I74" i="34" s="1"/>
  <c r="P104" i="34"/>
  <c r="H73" i="34" s="1"/>
  <c r="I73" i="34" s="1"/>
  <c r="O104" i="34"/>
  <c r="H72" i="34" s="1"/>
  <c r="I72" i="34" s="1"/>
  <c r="N104" i="34"/>
  <c r="H71" i="34" s="1"/>
  <c r="I71" i="34" s="1"/>
  <c r="M104" i="34"/>
  <c r="H70" i="34" s="1"/>
  <c r="I70" i="34" s="1"/>
  <c r="L104" i="34"/>
  <c r="H69" i="34" s="1"/>
  <c r="I69" i="34" s="1"/>
  <c r="K104" i="34"/>
  <c r="H66" i="34" s="1"/>
  <c r="I66" i="34" s="1"/>
  <c r="J104" i="34"/>
  <c r="H65" i="34" s="1"/>
  <c r="I65" i="34" s="1"/>
  <c r="I104" i="34"/>
  <c r="H64" i="34" s="1"/>
  <c r="I64" i="34" s="1"/>
  <c r="H104" i="34"/>
  <c r="F104" i="34"/>
  <c r="U103" i="34"/>
  <c r="T103" i="34"/>
  <c r="S103" i="34"/>
  <c r="R103" i="34"/>
  <c r="L76" i="34" s="1"/>
  <c r="M76" i="34" s="1"/>
  <c r="Q103" i="34"/>
  <c r="L74" i="34" s="1"/>
  <c r="M74" i="34" s="1"/>
  <c r="P103" i="34"/>
  <c r="L73" i="34" s="1"/>
  <c r="M73" i="34" s="1"/>
  <c r="O103" i="34"/>
  <c r="L72" i="34" s="1"/>
  <c r="M72" i="34" s="1"/>
  <c r="N103" i="34"/>
  <c r="L71" i="34" s="1"/>
  <c r="M71" i="34" s="1"/>
  <c r="M103" i="34"/>
  <c r="L103" i="34"/>
  <c r="L69" i="34" s="1"/>
  <c r="M69" i="34" s="1"/>
  <c r="K103" i="34"/>
  <c r="J103" i="34"/>
  <c r="L65" i="34" s="1"/>
  <c r="M65" i="34" s="1"/>
  <c r="I103" i="34"/>
  <c r="L64" i="34" s="1"/>
  <c r="M64" i="34" s="1"/>
  <c r="H103" i="34"/>
  <c r="F103" i="34"/>
  <c r="U102" i="34"/>
  <c r="P84" i="34" s="1"/>
  <c r="Q84" i="34" s="1"/>
  <c r="T102" i="34"/>
  <c r="P83" i="34" s="1"/>
  <c r="Q83" i="34" s="1"/>
  <c r="S102" i="34"/>
  <c r="R102" i="34"/>
  <c r="P76" i="34" s="1"/>
  <c r="Q76" i="34" s="1"/>
  <c r="Q102" i="34"/>
  <c r="P74" i="34" s="1"/>
  <c r="Q74" i="34" s="1"/>
  <c r="P102" i="34"/>
  <c r="P73" i="34" s="1"/>
  <c r="Q73" i="34" s="1"/>
  <c r="O102" i="34"/>
  <c r="P72" i="34" s="1"/>
  <c r="Q72" i="34" s="1"/>
  <c r="N102" i="34"/>
  <c r="P71" i="34" s="1"/>
  <c r="Q71" i="34" s="1"/>
  <c r="M102" i="34"/>
  <c r="P70" i="34" s="1"/>
  <c r="Q70" i="34" s="1"/>
  <c r="L102" i="34"/>
  <c r="P69" i="34" s="1"/>
  <c r="Q69" i="34" s="1"/>
  <c r="K102" i="34"/>
  <c r="J102" i="34"/>
  <c r="P65" i="34" s="1"/>
  <c r="Q65" i="34" s="1"/>
  <c r="P64" i="34"/>
  <c r="Q64" i="34" s="1"/>
  <c r="H102" i="34"/>
  <c r="F102" i="34"/>
  <c r="G101" i="34"/>
  <c r="G104" i="34" s="1"/>
  <c r="G99" i="34"/>
  <c r="G98" i="34"/>
  <c r="S93" i="34"/>
  <c r="F84" i="34"/>
  <c r="H83" i="34"/>
  <c r="I83" i="34" s="1"/>
  <c r="F83" i="34"/>
  <c r="F82" i="34"/>
  <c r="F81" i="34"/>
  <c r="F80" i="34"/>
  <c r="T79" i="34"/>
  <c r="U79" i="34" s="1"/>
  <c r="P79" i="34"/>
  <c r="Q79" i="34" s="1"/>
  <c r="L79" i="34"/>
  <c r="M79" i="34" s="1"/>
  <c r="F79" i="34"/>
  <c r="F78" i="34"/>
  <c r="F77" i="34"/>
  <c r="F76" i="34"/>
  <c r="F75" i="34"/>
  <c r="T74" i="34"/>
  <c r="U74" i="34" s="1"/>
  <c r="F74" i="34"/>
  <c r="F73" i="34"/>
  <c r="F72" i="34"/>
  <c r="F71" i="34"/>
  <c r="T70" i="34"/>
  <c r="U70" i="34" s="1"/>
  <c r="L70" i="34"/>
  <c r="M70" i="34" s="1"/>
  <c r="F70" i="34"/>
  <c r="F69" i="34"/>
  <c r="F67" i="34"/>
  <c r="P66" i="34"/>
  <c r="Q66" i="34" s="1"/>
  <c r="L66" i="34"/>
  <c r="M66" i="34" s="1"/>
  <c r="F66" i="34"/>
  <c r="F65" i="34"/>
  <c r="F64" i="34"/>
  <c r="F62" i="34"/>
  <c r="U61" i="34"/>
  <c r="F61" i="34"/>
  <c r="V61" i="34" s="1"/>
  <c r="H62" i="34" l="1"/>
  <c r="I62" i="34" s="1"/>
  <c r="L63" i="34"/>
  <c r="M63" i="34" s="1"/>
  <c r="F108" i="34"/>
  <c r="L61" i="34"/>
  <c r="M61" i="34" s="1"/>
  <c r="R69" i="34"/>
  <c r="V69" i="34"/>
  <c r="J69" i="34"/>
  <c r="N69" i="34"/>
  <c r="R62" i="34"/>
  <c r="V62" i="34"/>
  <c r="V82" i="34"/>
  <c r="J82" i="34"/>
  <c r="N82" i="34"/>
  <c r="R82" i="34"/>
  <c r="R70" i="34"/>
  <c r="V70" i="34"/>
  <c r="J70" i="34"/>
  <c r="N70" i="34"/>
  <c r="V81" i="34"/>
  <c r="J81" i="34"/>
  <c r="N81" i="34"/>
  <c r="R81" i="34"/>
  <c r="R77" i="34"/>
  <c r="V77" i="34"/>
  <c r="J77" i="34"/>
  <c r="N77" i="34"/>
  <c r="N71" i="34"/>
  <c r="R71" i="34"/>
  <c r="V71" i="34"/>
  <c r="J71" i="34"/>
  <c r="R83" i="34"/>
  <c r="V83" i="34"/>
  <c r="J83" i="34"/>
  <c r="N83" i="34"/>
  <c r="N80" i="34"/>
  <c r="R80" i="34"/>
  <c r="V80" i="34"/>
  <c r="J80" i="34"/>
  <c r="N72" i="34"/>
  <c r="R72" i="34"/>
  <c r="V72" i="34"/>
  <c r="J72" i="34"/>
  <c r="R79" i="34"/>
  <c r="J79" i="34"/>
  <c r="V79" i="34"/>
  <c r="N79" i="34"/>
  <c r="R64" i="34"/>
  <c r="V64" i="34"/>
  <c r="R75" i="34"/>
  <c r="N75" i="34"/>
  <c r="V75" i="34"/>
  <c r="J75" i="34"/>
  <c r="R76" i="34"/>
  <c r="J76" i="34"/>
  <c r="V76" i="34"/>
  <c r="N76" i="34"/>
  <c r="V65" i="34"/>
  <c r="N65" i="34"/>
  <c r="R65" i="34"/>
  <c r="F107" i="34"/>
  <c r="P61" i="34"/>
  <c r="Q61" i="34" s="1"/>
  <c r="R66" i="34"/>
  <c r="V66" i="34"/>
  <c r="N66" i="34"/>
  <c r="R78" i="34"/>
  <c r="V78" i="34"/>
  <c r="J78" i="34"/>
  <c r="N78" i="34"/>
  <c r="V73" i="34"/>
  <c r="J73" i="34"/>
  <c r="N73" i="34"/>
  <c r="R73" i="34"/>
  <c r="J84" i="34"/>
  <c r="R84" i="34"/>
  <c r="V84" i="34"/>
  <c r="N84" i="34"/>
  <c r="R67" i="34"/>
  <c r="V67" i="34"/>
  <c r="N67" i="34"/>
  <c r="V74" i="34"/>
  <c r="J74" i="34"/>
  <c r="N74" i="34"/>
  <c r="R74" i="34"/>
  <c r="F109" i="34"/>
  <c r="H61" i="34"/>
  <c r="I61" i="34" s="1"/>
  <c r="I86" i="34" s="1"/>
  <c r="J67" i="34"/>
  <c r="J86" i="34" s="1"/>
  <c r="I89" i="34"/>
  <c r="I90" i="34" s="1"/>
  <c r="N64" i="34"/>
  <c r="U86" i="34"/>
  <c r="U89" i="34" s="1"/>
  <c r="U90" i="34" s="1"/>
  <c r="R93" i="34"/>
  <c r="R61" i="34"/>
  <c r="G102" i="34"/>
  <c r="P62" i="34" s="1"/>
  <c r="G103" i="34"/>
  <c r="L62" i="34" l="1"/>
  <c r="P63" i="34"/>
  <c r="Q63" i="34" s="1"/>
  <c r="Q62" i="34"/>
  <c r="Q86" i="34" s="1"/>
  <c r="Q89" i="34" s="1"/>
  <c r="Q90" i="34" s="1"/>
  <c r="J89" i="34"/>
  <c r="J90" i="34" s="1"/>
  <c r="J91" i="34" s="1"/>
  <c r="V86" i="34"/>
  <c r="V89" i="34" s="1"/>
  <c r="V90" i="34" s="1"/>
  <c r="V91" i="34" s="1"/>
  <c r="N86" i="34"/>
  <c r="N89" i="34" s="1"/>
  <c r="N90" i="34" s="1"/>
  <c r="R86" i="34"/>
  <c r="R89" i="34" s="1"/>
  <c r="R90" i="34" s="1"/>
  <c r="R91" i="34" l="1"/>
  <c r="M62" i="34"/>
  <c r="M86" i="34" s="1"/>
  <c r="M89" i="34" s="1"/>
  <c r="M90" i="34" s="1"/>
  <c r="N91" i="34" s="1"/>
  <c r="F83" i="12"/>
  <c r="F82" i="12"/>
  <c r="F76" i="12"/>
  <c r="F77" i="12"/>
  <c r="F78" i="12"/>
  <c r="F79" i="12"/>
  <c r="F80" i="12"/>
  <c r="F81" i="12"/>
  <c r="F75" i="12"/>
  <c r="G83" i="12" l="1"/>
  <c r="G82" i="12"/>
  <c r="G81" i="12"/>
  <c r="G80" i="12"/>
  <c r="G79" i="12"/>
  <c r="G78" i="12"/>
  <c r="G77" i="12"/>
  <c r="G76" i="12"/>
  <c r="G75" i="12"/>
  <c r="G66" i="12"/>
  <c r="G65" i="12"/>
  <c r="G41" i="12"/>
  <c r="F74" i="12" s="1"/>
  <c r="G74" i="12" s="1"/>
  <c r="M50" i="11"/>
  <c r="G67" i="12" l="1"/>
  <c r="F84" i="12" s="1"/>
  <c r="G84" i="12" s="1"/>
  <c r="G38" i="12" l="1"/>
  <c r="F71" i="12" s="1"/>
  <c r="G71" i="12" s="1"/>
  <c r="H71" i="12" s="1"/>
  <c r="M31" i="11"/>
  <c r="M30" i="11"/>
  <c r="M25" i="11"/>
  <c r="M24" i="11"/>
  <c r="Q8" i="11"/>
  <c r="J37" i="19"/>
  <c r="L17" i="19"/>
  <c r="G40" i="12" l="1"/>
  <c r="F73" i="12" s="1"/>
  <c r="G73" i="12" s="1"/>
  <c r="H73" i="12" s="1"/>
  <c r="G39" i="12"/>
  <c r="F72" i="12" s="1"/>
  <c r="G72" i="12" s="1"/>
  <c r="E32" i="19"/>
  <c r="L20" i="19"/>
  <c r="H72" i="12" l="1"/>
  <c r="G85" i="12"/>
  <c r="G86" i="12" s="1"/>
  <c r="M29" i="24"/>
  <c r="I26" i="24" l="1"/>
  <c r="H22" i="19" l="1"/>
  <c r="F47" i="34"/>
  <c r="I22" i="19"/>
  <c r="F39" i="12"/>
  <c r="G62" i="33"/>
  <c r="F62" i="33"/>
  <c r="G61" i="33"/>
  <c r="F61" i="33"/>
  <c r="H61" i="33" s="1"/>
  <c r="H60" i="33"/>
  <c r="H59" i="33"/>
  <c r="H58" i="33"/>
  <c r="H62" i="33" s="1"/>
  <c r="G52" i="33"/>
  <c r="F52" i="33"/>
  <c r="G51" i="33"/>
  <c r="H51" i="33" s="1"/>
  <c r="F51" i="33"/>
  <c r="H50" i="33"/>
  <c r="H49" i="33"/>
  <c r="H48" i="33"/>
  <c r="H52" i="33" s="1"/>
  <c r="G35" i="33"/>
  <c r="D35" i="33"/>
  <c r="G23" i="33"/>
  <c r="D23" i="33"/>
  <c r="C39" i="33" s="1"/>
  <c r="C40" i="33" s="1"/>
  <c r="D20" i="33"/>
  <c r="I28" i="24" l="1"/>
  <c r="L29" i="24"/>
  <c r="K29" i="24"/>
  <c r="J29" i="24"/>
  <c r="I37" i="19"/>
  <c r="H37" i="19"/>
  <c r="G37" i="19"/>
  <c r="U20" i="34" l="1"/>
  <c r="U22" i="34"/>
  <c r="U23" i="34"/>
  <c r="U25" i="34"/>
  <c r="U26" i="34"/>
  <c r="U27" i="34"/>
  <c r="U28" i="34"/>
  <c r="U29" i="34"/>
  <c r="U7" i="34"/>
  <c r="U8" i="34"/>
  <c r="U9" i="34"/>
  <c r="U10" i="34"/>
  <c r="U11" i="34"/>
  <c r="U12" i="34"/>
  <c r="U13" i="34"/>
  <c r="U6" i="34"/>
  <c r="Q12" i="34"/>
  <c r="Q13" i="34"/>
  <c r="Q20" i="34"/>
  <c r="Q22" i="34"/>
  <c r="Q23" i="34"/>
  <c r="Q25" i="34"/>
  <c r="Q26" i="34"/>
  <c r="Q27" i="34"/>
  <c r="M12" i="34"/>
  <c r="M13" i="34"/>
  <c r="I12" i="34"/>
  <c r="I13" i="34"/>
  <c r="I20" i="34"/>
  <c r="I22" i="34"/>
  <c r="I23" i="34"/>
  <c r="I25" i="34"/>
  <c r="I26" i="34"/>
  <c r="I27" i="34"/>
  <c r="T21" i="34" l="1"/>
  <c r="U21" i="34" s="1"/>
  <c r="U50" i="34"/>
  <c r="U49" i="34"/>
  <c r="H29" i="34" s="1"/>
  <c r="I29" i="34" s="1"/>
  <c r="U48" i="34"/>
  <c r="P29" i="34"/>
  <c r="Q29" i="34" s="1"/>
  <c r="T50" i="34"/>
  <c r="S50" i="34"/>
  <c r="T24" i="34" s="1"/>
  <c r="U24" i="34" s="1"/>
  <c r="R50" i="34"/>
  <c r="T49" i="34"/>
  <c r="H28" i="34" s="1"/>
  <c r="I28" i="34" s="1"/>
  <c r="S49" i="34"/>
  <c r="H24" i="34" s="1"/>
  <c r="I24" i="34" s="1"/>
  <c r="R49" i="34"/>
  <c r="H21" i="34" s="1"/>
  <c r="I21" i="34" s="1"/>
  <c r="T48" i="34"/>
  <c r="S48" i="34"/>
  <c r="L24" i="34" s="1"/>
  <c r="M24" i="34" s="1"/>
  <c r="R48" i="34"/>
  <c r="L21" i="34" s="1"/>
  <c r="M21" i="34" s="1"/>
  <c r="T47" i="34"/>
  <c r="P28" i="34" s="1"/>
  <c r="Q28" i="34" s="1"/>
  <c r="S47" i="34"/>
  <c r="P24" i="34" s="1"/>
  <c r="Q24" i="34" s="1"/>
  <c r="R47" i="34"/>
  <c r="P21" i="34" s="1"/>
  <c r="Q21" i="34" s="1"/>
  <c r="Q50" i="34"/>
  <c r="T19" i="34" s="1"/>
  <c r="U19" i="34" s="1"/>
  <c r="Q49" i="34"/>
  <c r="H19" i="34" s="1"/>
  <c r="I19" i="34" s="1"/>
  <c r="Q48" i="34"/>
  <c r="L19" i="34" s="1"/>
  <c r="M19" i="34" s="1"/>
  <c r="Q47" i="34"/>
  <c r="P19" i="34" s="1"/>
  <c r="Q19" i="34" s="1"/>
  <c r="P50" i="34"/>
  <c r="T18" i="34" s="1"/>
  <c r="U18" i="34" s="1"/>
  <c r="P49" i="34"/>
  <c r="H18" i="34" s="1"/>
  <c r="I18" i="34" s="1"/>
  <c r="P48" i="34"/>
  <c r="L18" i="34" s="1"/>
  <c r="M18" i="34" s="1"/>
  <c r="P47" i="34"/>
  <c r="P18" i="34" s="1"/>
  <c r="Q18" i="34" s="1"/>
  <c r="O50" i="34"/>
  <c r="T17" i="34" s="1"/>
  <c r="U17" i="34" s="1"/>
  <c r="O49" i="34"/>
  <c r="H17" i="34" s="1"/>
  <c r="I17" i="34" s="1"/>
  <c r="O48" i="34"/>
  <c r="L17" i="34" s="1"/>
  <c r="M17" i="34" s="1"/>
  <c r="O47" i="34"/>
  <c r="P17" i="34" s="1"/>
  <c r="Q17" i="34" s="1"/>
  <c r="N50" i="34"/>
  <c r="T16" i="34" s="1"/>
  <c r="U16" i="34" s="1"/>
  <c r="N49" i="34"/>
  <c r="H16" i="34" s="1"/>
  <c r="I16" i="34" s="1"/>
  <c r="N48" i="34"/>
  <c r="L16" i="34" s="1"/>
  <c r="M16" i="34" s="1"/>
  <c r="N47" i="34"/>
  <c r="P16" i="34" s="1"/>
  <c r="Q16" i="34" s="1"/>
  <c r="M50" i="34"/>
  <c r="T15" i="34" s="1"/>
  <c r="U15" i="34" s="1"/>
  <c r="M49" i="34"/>
  <c r="H15" i="34" s="1"/>
  <c r="I15" i="34" s="1"/>
  <c r="M48" i="34"/>
  <c r="L15" i="34" s="1"/>
  <c r="M15" i="34" s="1"/>
  <c r="M47" i="34"/>
  <c r="P15" i="34" s="1"/>
  <c r="Q15" i="34" s="1"/>
  <c r="L50" i="34"/>
  <c r="T14" i="34" s="1"/>
  <c r="U14" i="34" s="1"/>
  <c r="U31" i="34" s="1"/>
  <c r="L49" i="34"/>
  <c r="H14" i="34" s="1"/>
  <c r="I14" i="34" s="1"/>
  <c r="L48" i="34"/>
  <c r="L14" i="34" s="1"/>
  <c r="M14" i="34" s="1"/>
  <c r="L47" i="34"/>
  <c r="P14" i="34" s="1"/>
  <c r="Q14" i="34" s="1"/>
  <c r="V13" i="34"/>
  <c r="K49" i="34"/>
  <c r="H11" i="34" s="1"/>
  <c r="I11" i="34" s="1"/>
  <c r="K48" i="34"/>
  <c r="L11" i="34" s="1"/>
  <c r="M11" i="34" s="1"/>
  <c r="K47" i="34"/>
  <c r="P11" i="34" s="1"/>
  <c r="Q11" i="34" s="1"/>
  <c r="F49" i="34"/>
  <c r="H49" i="34"/>
  <c r="I49" i="34"/>
  <c r="H9" i="34" s="1"/>
  <c r="I9" i="34" s="1"/>
  <c r="J49" i="34"/>
  <c r="H10" i="34" s="1"/>
  <c r="I10" i="34" s="1"/>
  <c r="J47" i="34"/>
  <c r="P10" i="34" s="1"/>
  <c r="Q10" i="34" s="1"/>
  <c r="I47" i="34"/>
  <c r="P9" i="34" s="1"/>
  <c r="Q9" i="34" s="1"/>
  <c r="J48" i="34"/>
  <c r="L10" i="34" s="1"/>
  <c r="M10" i="34" s="1"/>
  <c r="I48" i="34"/>
  <c r="L9" i="34" s="1"/>
  <c r="M9" i="34" s="1"/>
  <c r="H47" i="34"/>
  <c r="P8" i="34" s="1"/>
  <c r="Q8" i="34" s="1"/>
  <c r="H48" i="34"/>
  <c r="L8" i="34" s="1"/>
  <c r="M8" i="34" s="1"/>
  <c r="G44" i="34"/>
  <c r="G43" i="34"/>
  <c r="G46" i="34"/>
  <c r="F48" i="34"/>
  <c r="L6" i="34" s="1"/>
  <c r="M6" i="34" s="1"/>
  <c r="G49" i="34" l="1"/>
  <c r="H8" i="34"/>
  <c r="I8" i="34" s="1"/>
  <c r="G48" i="34"/>
  <c r="L7" i="34" s="1"/>
  <c r="M7" i="34" s="1"/>
  <c r="M31" i="34" s="1"/>
  <c r="G47" i="34"/>
  <c r="P7" i="34" l="1"/>
  <c r="Q7" i="34" s="1"/>
  <c r="H7" i="34"/>
  <c r="I7" i="34" s="1"/>
  <c r="F27" i="34" l="1"/>
  <c r="F26" i="34"/>
  <c r="F25" i="34"/>
  <c r="F24" i="34"/>
  <c r="F23" i="34"/>
  <c r="F21" i="34"/>
  <c r="F22" i="34"/>
  <c r="F20" i="34"/>
  <c r="F19" i="34"/>
  <c r="F17" i="34"/>
  <c r="F16" i="34"/>
  <c r="F15" i="34"/>
  <c r="F18" i="34"/>
  <c r="F11" i="34"/>
  <c r="F10" i="34"/>
  <c r="H6" i="34"/>
  <c r="I6" i="34" s="1"/>
  <c r="I31" i="34" s="1"/>
  <c r="F29" i="34"/>
  <c r="F28" i="34"/>
  <c r="F14" i="34"/>
  <c r="F12" i="34"/>
  <c r="F9" i="34"/>
  <c r="F8" i="34"/>
  <c r="F7" i="34"/>
  <c r="F6" i="34"/>
  <c r="R6" i="34" s="1"/>
  <c r="N20" i="34" l="1"/>
  <c r="J20" i="34"/>
  <c r="R20" i="34"/>
  <c r="N21" i="34"/>
  <c r="J21" i="34"/>
  <c r="R21" i="34"/>
  <c r="N18" i="34"/>
  <c r="J18" i="34"/>
  <c r="R18" i="34"/>
  <c r="N25" i="34"/>
  <c r="R25" i="34"/>
  <c r="J25" i="34"/>
  <c r="N22" i="34"/>
  <c r="J22" i="34"/>
  <c r="R22" i="34"/>
  <c r="N23" i="34"/>
  <c r="J23" i="34"/>
  <c r="R23" i="34"/>
  <c r="N24" i="34"/>
  <c r="J24" i="34"/>
  <c r="R24" i="34"/>
  <c r="N28" i="34"/>
  <c r="J28" i="34"/>
  <c r="R28" i="34"/>
  <c r="N26" i="34"/>
  <c r="J26" i="34"/>
  <c r="R26" i="34"/>
  <c r="N15" i="34"/>
  <c r="J15" i="34"/>
  <c r="R15" i="34"/>
  <c r="N14" i="34"/>
  <c r="J14" i="34"/>
  <c r="R14" i="34"/>
  <c r="N16" i="34"/>
  <c r="J16" i="34"/>
  <c r="R16" i="34"/>
  <c r="N17" i="34"/>
  <c r="R17" i="34"/>
  <c r="J17" i="34"/>
  <c r="N29" i="34"/>
  <c r="J29" i="34"/>
  <c r="R29" i="34"/>
  <c r="N19" i="34"/>
  <c r="J19" i="34"/>
  <c r="R19" i="34"/>
  <c r="N27" i="34"/>
  <c r="J27" i="34"/>
  <c r="R27" i="34"/>
  <c r="V20" i="34"/>
  <c r="N9" i="34"/>
  <c r="V21" i="34"/>
  <c r="V15" i="34"/>
  <c r="V24" i="34"/>
  <c r="R10" i="34"/>
  <c r="V22" i="34"/>
  <c r="V28" i="34"/>
  <c r="V16" i="34"/>
  <c r="V25" i="34"/>
  <c r="V18" i="34"/>
  <c r="V29" i="34"/>
  <c r="V17" i="34"/>
  <c r="V26" i="34"/>
  <c r="N12" i="34"/>
  <c r="V12" i="34"/>
  <c r="V14" i="34"/>
  <c r="V23" i="34"/>
  <c r="V19" i="34"/>
  <c r="V27" i="34"/>
  <c r="R7" i="34"/>
  <c r="R31" i="34" s="1"/>
  <c r="M34" i="34"/>
  <c r="M35" i="34" s="1"/>
  <c r="V8" i="34"/>
  <c r="P6" i="34"/>
  <c r="Q6" i="34" s="1"/>
  <c r="Q31" i="34" s="1"/>
  <c r="R11" i="34"/>
  <c r="N11" i="34"/>
  <c r="V11" i="34"/>
  <c r="V10" i="34"/>
  <c r="R12" i="34"/>
  <c r="R8" i="34"/>
  <c r="J12" i="34"/>
  <c r="J31" i="34" s="1"/>
  <c r="N10" i="34"/>
  <c r="R9" i="34"/>
  <c r="V9" i="34"/>
  <c r="S38" i="34"/>
  <c r="V6" i="34"/>
  <c r="R38" i="34"/>
  <c r="V7" i="34"/>
  <c r="V31" i="34" l="1"/>
  <c r="N31" i="34"/>
  <c r="Q34" i="34"/>
  <c r="Q35" i="34" s="1"/>
  <c r="I34" i="34"/>
  <c r="I35" i="34" s="1"/>
  <c r="R34" i="34"/>
  <c r="R35" i="34" s="1"/>
  <c r="N34" i="34"/>
  <c r="N35" i="34" s="1"/>
  <c r="N36" i="34" s="1"/>
  <c r="J34" i="34"/>
  <c r="J35" i="34" s="1"/>
  <c r="V34" i="34"/>
  <c r="V35" i="34" s="1"/>
  <c r="R36" i="34" l="1"/>
  <c r="J36" i="34"/>
  <c r="E9" i="33"/>
  <c r="C9" i="33"/>
  <c r="C8" i="33"/>
  <c r="D12" i="24" l="1"/>
  <c r="C9" i="24" l="1"/>
  <c r="C83" i="12" l="1"/>
  <c r="D83" i="12" s="1"/>
  <c r="F41" i="12"/>
  <c r="C74" i="12" s="1"/>
  <c r="D74" i="12" s="1"/>
  <c r="D66" i="12"/>
  <c r="D65" i="12"/>
  <c r="D67" i="12" l="1"/>
  <c r="C84" i="12" s="1"/>
  <c r="D84" i="12" s="1"/>
  <c r="F38" i="12" l="1"/>
  <c r="B51" i="12"/>
  <c r="L48" i="11"/>
  <c r="I14" i="11"/>
  <c r="H14" i="11"/>
  <c r="F14" i="11"/>
  <c r="G14" i="11"/>
  <c r="E14" i="11"/>
  <c r="D14" i="11"/>
  <c r="I13" i="11"/>
  <c r="H13" i="11"/>
  <c r="F13" i="11"/>
  <c r="G13" i="11"/>
  <c r="E13" i="11"/>
  <c r="D13" i="11"/>
  <c r="H12" i="11"/>
  <c r="G12" i="11"/>
  <c r="F12" i="11"/>
  <c r="E12" i="11"/>
  <c r="D12" i="11"/>
  <c r="I11" i="11"/>
  <c r="H11" i="11"/>
  <c r="G11" i="11"/>
  <c r="F11" i="11"/>
  <c r="E11" i="11"/>
  <c r="D11" i="11"/>
  <c r="I10" i="11"/>
  <c r="H10" i="11"/>
  <c r="F10" i="11"/>
  <c r="G10" i="11"/>
  <c r="E10" i="11"/>
  <c r="D10" i="11"/>
  <c r="I9" i="11"/>
  <c r="H9" i="11"/>
  <c r="G9" i="11"/>
  <c r="F9" i="11"/>
  <c r="E9" i="11"/>
  <c r="D9" i="11"/>
  <c r="J8" i="11"/>
  <c r="I8" i="11"/>
  <c r="H8" i="11"/>
  <c r="G7" i="11"/>
  <c r="G8" i="11"/>
  <c r="F8" i="11"/>
  <c r="E8" i="11"/>
  <c r="D8" i="11"/>
  <c r="I7" i="11"/>
  <c r="H7" i="11"/>
  <c r="E7" i="11"/>
  <c r="D7" i="11"/>
  <c r="D17" i="11" s="1"/>
  <c r="G17" i="11" l="1"/>
  <c r="H17" i="11"/>
  <c r="I17" i="11"/>
  <c r="E17" i="11"/>
  <c r="F17" i="11"/>
  <c r="L25" i="11"/>
  <c r="L26" i="11"/>
  <c r="L27" i="11"/>
  <c r="F40" i="12"/>
  <c r="L31" i="11"/>
  <c r="L30" i="11"/>
  <c r="D32" i="19" l="1"/>
  <c r="G22" i="19"/>
  <c r="C73" i="12"/>
  <c r="D73" i="12" s="1"/>
  <c r="I73" i="12" s="1"/>
  <c r="D13" i="24"/>
  <c r="C12" i="24"/>
  <c r="C11" i="24"/>
  <c r="C10" i="24"/>
  <c r="D8" i="24"/>
  <c r="C8" i="24"/>
  <c r="D7" i="24"/>
  <c r="D16" i="24" s="1"/>
  <c r="C6" i="24"/>
  <c r="C16" i="24" l="1"/>
  <c r="D31" i="19" l="1"/>
  <c r="D34" i="19" s="1"/>
  <c r="L24" i="11" l="1"/>
  <c r="P27" i="11" l="1"/>
  <c r="L43" i="11" s="1"/>
  <c r="K53" i="11" s="1"/>
  <c r="G22" i="24"/>
  <c r="G23" i="24"/>
  <c r="G26" i="24" l="1"/>
  <c r="B17" i="12"/>
  <c r="G27" i="24" l="1"/>
  <c r="E26" i="19"/>
  <c r="C16" i="12"/>
  <c r="C17" i="12" l="1"/>
  <c r="C20" i="12" s="1"/>
  <c r="F17" i="19"/>
  <c r="E31" i="19"/>
  <c r="D26" i="19"/>
  <c r="D29" i="19" s="1"/>
  <c r="E17" i="19"/>
  <c r="G28" i="24"/>
  <c r="E29" i="19"/>
  <c r="E35" i="19" l="1"/>
  <c r="D35" i="19"/>
  <c r="D37" i="19" s="1"/>
  <c r="C72" i="12"/>
  <c r="D72" i="12" s="1"/>
  <c r="I72" i="12" s="1"/>
  <c r="G31" i="19"/>
  <c r="E34" i="19"/>
  <c r="E36" i="19" l="1"/>
  <c r="D39" i="19"/>
  <c r="D36" i="19"/>
  <c r="J17" i="11" l="1"/>
  <c r="L28" i="11" s="1"/>
  <c r="L32" i="11" l="1"/>
  <c r="K56" i="11" s="1"/>
  <c r="C71" i="12"/>
  <c r="B20" i="12"/>
  <c r="J53" i="11" l="1"/>
  <c r="D71" i="12"/>
  <c r="I71" i="12" s="1"/>
  <c r="H60" i="12"/>
  <c r="M32" i="11" l="1"/>
  <c r="N32" i="11" l="1"/>
  <c r="C77" i="12"/>
  <c r="D77" i="12" s="1"/>
  <c r="C76" i="12"/>
  <c r="D76" i="12" s="1"/>
  <c r="C80" i="12"/>
  <c r="D80" i="12" s="1"/>
  <c r="C81" i="12"/>
  <c r="D81" i="12" s="1"/>
  <c r="C79" i="12"/>
  <c r="D79" i="12" s="1"/>
  <c r="C78" i="12"/>
  <c r="D78" i="12" s="1"/>
  <c r="C82" i="12" l="1"/>
  <c r="D82" i="12" s="1"/>
  <c r="C75" i="12"/>
  <c r="D75" i="12" s="1"/>
  <c r="D85" i="12" l="1"/>
  <c r="D86" i="12" l="1"/>
  <c r="U34" i="34" l="1"/>
  <c r="U35" i="34" s="1"/>
  <c r="V36" i="3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Pooja Gupta</author>
  </authors>
  <commentList>
    <comment ref="U6" authorId="0" shapeId="0" xr:uid="{0EBC7A6F-34E8-46FE-8B4E-376DEDE03D4B}">
      <text>
        <r>
          <rPr>
            <b/>
            <sz val="9"/>
            <color indexed="81"/>
            <rFont val="Tahoma"/>
            <family val="2"/>
          </rPr>
          <t>Admin:</t>
        </r>
        <r>
          <rPr>
            <sz val="9"/>
            <color indexed="81"/>
            <rFont val="Tahoma"/>
            <family val="2"/>
          </rPr>
          <t xml:space="preserve">
No Refill of AC
ABC powder Firexiguishers each 2KG each 03 no's
ABC-6Kg</t>
        </r>
      </text>
    </comment>
    <comment ref="AA6" authorId="0" shapeId="0" xr:uid="{A998C0DC-504C-4957-BFD3-3EC62B65C4F7}">
      <text>
        <r>
          <rPr>
            <b/>
            <sz val="9"/>
            <color indexed="81"/>
            <rFont val="Tahoma"/>
            <family val="2"/>
          </rPr>
          <t>Admin:</t>
        </r>
        <r>
          <rPr>
            <sz val="9"/>
            <color indexed="81"/>
            <rFont val="Tahoma"/>
            <family val="2"/>
          </rPr>
          <t xml:space="preserve">
No Refill of AC
ABC powder Firexiguishers each 2KG each 03 no's
ABC-6Kg</t>
        </r>
      </text>
    </comment>
    <comment ref="H16" authorId="1" shapeId="0" xr:uid="{074EBB98-E66E-412A-91E7-DB0D7184E44E}">
      <text>
        <r>
          <rPr>
            <b/>
            <sz val="9"/>
            <color indexed="81"/>
            <rFont val="Tahoma"/>
            <family val="2"/>
          </rPr>
          <t>Pooja Gupta:</t>
        </r>
        <r>
          <rPr>
            <sz val="9"/>
            <color indexed="81"/>
            <rFont val="Tahoma"/>
            <family val="2"/>
          </rPr>
          <t xml:space="preserve">
PNG in scm</t>
        </r>
      </text>
    </comment>
    <comment ref="L16" authorId="1" shapeId="0" xr:uid="{64D2D905-4FAA-4101-8B83-64F1A3C06811}">
      <text>
        <r>
          <rPr>
            <b/>
            <sz val="9"/>
            <color indexed="81"/>
            <rFont val="Tahoma"/>
            <family val="2"/>
          </rPr>
          <t>Pooja Gupta:</t>
        </r>
        <r>
          <rPr>
            <sz val="9"/>
            <color indexed="81"/>
            <rFont val="Tahoma"/>
            <family val="2"/>
          </rPr>
          <t xml:space="preserve">
PNG in scm</t>
        </r>
      </text>
    </comment>
    <comment ref="H17" authorId="1" shapeId="0" xr:uid="{F5E2474E-03C0-4753-A2D4-227C5DAF314D}">
      <text>
        <r>
          <rPr>
            <b/>
            <sz val="9"/>
            <color indexed="81"/>
            <rFont val="Tahoma"/>
            <family val="2"/>
          </rPr>
          <t>Pooja Gupta:</t>
        </r>
        <r>
          <rPr>
            <sz val="9"/>
            <color indexed="81"/>
            <rFont val="Tahoma"/>
            <family val="2"/>
          </rPr>
          <t xml:space="preserve">
PNG in KG</t>
        </r>
      </text>
    </comment>
    <comment ref="L17" authorId="1" shapeId="0" xr:uid="{837E6515-143E-4149-87D2-3E1E8DAF7188}">
      <text>
        <r>
          <rPr>
            <b/>
            <sz val="9"/>
            <color indexed="81"/>
            <rFont val="Tahoma"/>
            <family val="2"/>
          </rPr>
          <t>Pooja Gupta:</t>
        </r>
        <r>
          <rPr>
            <sz val="9"/>
            <color indexed="81"/>
            <rFont val="Tahoma"/>
            <family val="2"/>
          </rPr>
          <t xml:space="preserve">
PNG in KG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Pooja Gupta</author>
  </authors>
  <commentList>
    <comment ref="B33" authorId="0" shapeId="0" xr:uid="{FC87A51E-0680-4739-97BC-67DE134F339C}">
      <text>
        <r>
          <rPr>
            <b/>
            <sz val="9"/>
            <color indexed="81"/>
            <rFont val="Tahoma"/>
            <family val="2"/>
          </rPr>
          <t>Pooja Gupta:</t>
        </r>
        <r>
          <rPr>
            <sz val="9"/>
            <color indexed="81"/>
            <rFont val="Tahoma"/>
            <family val="2"/>
          </rPr>
          <t xml:space="preserve">
 29106 scm of png to convert into KG is 25018.47 kg</t>
        </r>
      </text>
    </comment>
    <comment ref="C33" authorId="0" shapeId="0" xr:uid="{A76F9E8F-8710-422E-B7C7-738369F36CE9}">
      <text>
        <r>
          <rPr>
            <b/>
            <sz val="9"/>
            <color indexed="81"/>
            <rFont val="Tahoma"/>
            <family val="2"/>
          </rPr>
          <t>Pooja Gupta:</t>
        </r>
        <r>
          <rPr>
            <sz val="9"/>
            <color indexed="81"/>
            <rFont val="Tahoma"/>
            <family val="2"/>
          </rPr>
          <t xml:space="preserve">
 29106 scm of png to convert into KG is 25018.47 kg</t>
        </r>
      </text>
    </comment>
    <comment ref="B35" authorId="0" shapeId="0" xr:uid="{2008403A-8BF6-4057-B60E-59F76C3179CE}">
      <text>
        <r>
          <rPr>
            <b/>
            <sz val="9"/>
            <color indexed="81"/>
            <rFont val="Tahoma"/>
            <family val="2"/>
          </rPr>
          <t>Pooja Gupta:</t>
        </r>
        <r>
          <rPr>
            <sz val="9"/>
            <color indexed="81"/>
            <rFont val="Tahoma"/>
            <family val="2"/>
          </rPr>
          <t xml:space="preserve">
31884.29 scm of png to convert into KG is 27406.6 kg</t>
        </r>
      </text>
    </comment>
    <comment ref="C35" authorId="0" shapeId="0" xr:uid="{871AD46E-6D26-4499-944F-168F90D3FF76}">
      <text>
        <r>
          <rPr>
            <b/>
            <sz val="9"/>
            <color indexed="81"/>
            <rFont val="Tahoma"/>
            <family val="2"/>
          </rPr>
          <t>Pooja Gupta:</t>
        </r>
        <r>
          <rPr>
            <sz val="9"/>
            <color indexed="81"/>
            <rFont val="Tahoma"/>
            <family val="2"/>
          </rPr>
          <t xml:space="preserve">
31884.29 scm of png to convert into KG is 27406.6 kg</t>
        </r>
      </text>
    </comment>
    <comment ref="B38" authorId="0" shapeId="0" xr:uid="{3CB0DF90-3D26-400A-94E0-D4B921F78633}">
      <text>
        <r>
          <rPr>
            <b/>
            <sz val="9"/>
            <color indexed="81"/>
            <rFont val="Tahoma"/>
            <family val="2"/>
          </rPr>
          <t>Pooja Gupta:</t>
        </r>
        <r>
          <rPr>
            <sz val="9"/>
            <color indexed="81"/>
            <rFont val="Tahoma"/>
            <family val="2"/>
          </rPr>
          <t xml:space="preserve">
1018573.18 scm of png to convert into KG is 786836.98 kg</t>
        </r>
      </text>
    </comment>
    <comment ref="C38" authorId="0" shapeId="0" xr:uid="{AD9394C2-EADB-4D8E-B333-287E3DACD511}">
      <text>
        <r>
          <rPr>
            <b/>
            <sz val="9"/>
            <color indexed="81"/>
            <rFont val="Tahoma"/>
            <family val="2"/>
          </rPr>
          <t>Pooja Gupta:</t>
        </r>
        <r>
          <rPr>
            <sz val="9"/>
            <color indexed="81"/>
            <rFont val="Tahoma"/>
            <family val="2"/>
          </rPr>
          <t xml:space="preserve">
995996.18 scm of png to convert into KG is 856122.62 kg kg</t>
        </r>
      </text>
    </comment>
    <comment ref="B40" authorId="0" shapeId="0" xr:uid="{1C904F89-A049-4A1B-ACEE-58104A88E014}">
      <text>
        <r>
          <rPr>
            <b/>
            <sz val="9"/>
            <color indexed="81"/>
            <rFont val="Tahoma"/>
            <family val="2"/>
          </rPr>
          <t>Pooja Gupta:</t>
        </r>
        <r>
          <rPr>
            <sz val="9"/>
            <color indexed="81"/>
            <rFont val="Tahoma"/>
            <family val="2"/>
          </rPr>
          <t xml:space="preserve">
2386.824 scm of png to convert into 2051.63 KG</t>
        </r>
      </text>
    </comment>
    <comment ref="C40" authorId="0" shapeId="0" xr:uid="{96E4F462-F39B-47F7-B8A9-5A8F3E89D0D8}">
      <text>
        <r>
          <rPr>
            <b/>
            <sz val="9"/>
            <color indexed="81"/>
            <rFont val="Tahoma"/>
            <family val="2"/>
          </rPr>
          <t>Pooja Gupta:</t>
        </r>
        <r>
          <rPr>
            <sz val="9"/>
            <color indexed="81"/>
            <rFont val="Tahoma"/>
            <family val="2"/>
          </rPr>
          <t xml:space="preserve">
2386.824 scm of png to convert into 2051.63 KG</t>
        </r>
      </text>
    </comment>
    <comment ref="B42" authorId="0" shapeId="0" xr:uid="{D0E36AED-68AC-421B-9ED7-F97E0A235866}">
      <text>
        <r>
          <rPr>
            <b/>
            <sz val="9"/>
            <color indexed="81"/>
            <rFont val="Tahoma"/>
            <family val="2"/>
          </rPr>
          <t>Pooja Gupta:</t>
        </r>
        <r>
          <rPr>
            <sz val="9"/>
            <color indexed="81"/>
            <rFont val="Tahoma"/>
            <family val="2"/>
          </rPr>
          <t xml:space="preserve">
68518 scm of png to convert into 58849.20 KG</t>
        </r>
      </text>
    </comment>
    <comment ref="C42" authorId="0" shapeId="0" xr:uid="{EAED9A4B-7909-4F96-A5D5-D3EEFA72E9B6}">
      <text>
        <r>
          <rPr>
            <b/>
            <sz val="9"/>
            <color indexed="81"/>
            <rFont val="Tahoma"/>
            <family val="2"/>
          </rPr>
          <t>Pooja Gupta:</t>
        </r>
        <r>
          <rPr>
            <sz val="9"/>
            <color indexed="81"/>
            <rFont val="Tahoma"/>
            <family val="2"/>
          </rPr>
          <t xml:space="preserve">
68518 scm of png to convert into 58849.20 KG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Pooja Gupta</author>
    <author>Admin</author>
  </authors>
  <commentList>
    <comment ref="K12" authorId="0" shapeId="0" xr:uid="{A39DF9EF-53F4-4E55-B12D-3F37A577986A}">
      <text>
        <r>
          <rPr>
            <b/>
            <sz val="9"/>
            <color indexed="81"/>
            <rFont val="Tahoma"/>
            <family val="2"/>
          </rPr>
          <t>Pooja Gupta:</t>
        </r>
        <r>
          <rPr>
            <sz val="9"/>
            <color indexed="81"/>
            <rFont val="Tahoma"/>
            <family val="2"/>
          </rPr>
          <t xml:space="preserve">
Pooja Gupta:
Less than 0.01 so2</t>
        </r>
      </text>
    </comment>
    <comment ref="J32" authorId="1" shapeId="0" xr:uid="{4FAB6ED3-716B-449A-A3A3-17C3ED455451}">
      <text>
        <r>
          <rPr>
            <b/>
            <sz val="9"/>
            <color indexed="81"/>
            <rFont val="Tahoma"/>
            <family val="2"/>
          </rPr>
          <t>Admin:</t>
        </r>
        <r>
          <rPr>
            <sz val="9"/>
            <color indexed="81"/>
            <rFont val="Tahoma"/>
            <family val="2"/>
          </rPr>
          <t xml:space="preserve">
Nox in kg
1 kg=1000gm</t>
        </r>
      </text>
    </comment>
    <comment ref="M32" authorId="1" shapeId="0" xr:uid="{4ABFEFF5-CE24-48FA-96A3-1F2596EC0C10}">
      <text>
        <r>
          <rPr>
            <b/>
            <sz val="9"/>
            <color indexed="81"/>
            <rFont val="Tahoma"/>
            <family val="2"/>
          </rPr>
          <t>Admin:</t>
        </r>
        <r>
          <rPr>
            <sz val="9"/>
            <color indexed="81"/>
            <rFont val="Tahoma"/>
            <family val="2"/>
          </rPr>
          <t xml:space="preserve">
Sox in kg
1 kg= 1000000 mg</t>
        </r>
      </text>
    </comment>
    <comment ref="N32" authorId="1" shapeId="0" xr:uid="{63274D1E-CF1A-495C-A8AB-98C07F362EFE}">
      <text>
        <r>
          <rPr>
            <b/>
            <sz val="9"/>
            <color indexed="81"/>
            <rFont val="Tahoma"/>
            <family val="2"/>
          </rPr>
          <t>Admin:</t>
        </r>
        <r>
          <rPr>
            <sz val="9"/>
            <color indexed="81"/>
            <rFont val="Tahoma"/>
            <family val="2"/>
          </rPr>
          <t xml:space="preserve">
Sox in kg
1 kg= 1000 g</t>
        </r>
      </text>
    </comment>
    <comment ref="R32" authorId="1" shapeId="0" xr:uid="{ACBC381C-508B-488B-BDBF-60B0DD318E0E}">
      <text>
        <r>
          <rPr>
            <b/>
            <sz val="9"/>
            <color indexed="81"/>
            <rFont val="Tahoma"/>
            <family val="2"/>
          </rPr>
          <t>Admin:</t>
        </r>
        <r>
          <rPr>
            <sz val="9"/>
            <color indexed="81"/>
            <rFont val="Tahoma"/>
            <family val="2"/>
          </rPr>
          <t xml:space="preserve">
PM in Kg
1 kg =1000 gm
</t>
        </r>
      </text>
    </comment>
    <comment ref="V32" authorId="1" shapeId="0" xr:uid="{52E6AA40-3657-4BBD-A01E-2A4C500E94CA}">
      <text>
        <r>
          <rPr>
            <b/>
            <sz val="9"/>
            <color indexed="81"/>
            <rFont val="Tahoma"/>
            <family val="2"/>
          </rPr>
          <t>Admin:</t>
        </r>
        <r>
          <rPr>
            <sz val="9"/>
            <color indexed="81"/>
            <rFont val="Tahoma"/>
            <family val="2"/>
          </rPr>
          <t xml:space="preserve">
CO in Kg
1 kg =1000 gm
</t>
        </r>
      </text>
    </comment>
    <comment ref="K67" authorId="0" shapeId="0" xr:uid="{96495EAB-D425-4C4D-AE47-2300C9C259D9}">
      <text>
        <r>
          <rPr>
            <b/>
            <sz val="9"/>
            <color indexed="81"/>
            <rFont val="Tahoma"/>
            <family val="2"/>
          </rPr>
          <t>Pooja Gupta:</t>
        </r>
        <r>
          <rPr>
            <sz val="9"/>
            <color indexed="81"/>
            <rFont val="Tahoma"/>
            <family val="2"/>
          </rPr>
          <t xml:space="preserve">
Pooja Gupta:
Less than 0.01 so2</t>
        </r>
      </text>
    </comment>
    <comment ref="E78" authorId="0" shapeId="0" xr:uid="{22F6B832-1E56-44AE-B28E-6147ECB44196}">
      <text>
        <r>
          <rPr>
            <b/>
            <sz val="9"/>
            <color indexed="81"/>
            <rFont val="Tahoma"/>
            <family val="2"/>
          </rPr>
          <t>Pooja Gupta:</t>
        </r>
        <r>
          <rPr>
            <sz val="9"/>
            <color indexed="81"/>
            <rFont val="Tahoma"/>
            <family val="2"/>
          </rPr>
          <t xml:space="preserve">
Under breakdown</t>
        </r>
      </text>
    </comment>
    <comment ref="J87" authorId="1" shapeId="0" xr:uid="{B4BA9559-AF4E-4E93-B711-A192E329F098}">
      <text>
        <r>
          <rPr>
            <b/>
            <sz val="9"/>
            <color indexed="81"/>
            <rFont val="Tahoma"/>
            <family val="2"/>
          </rPr>
          <t>Admin:</t>
        </r>
        <r>
          <rPr>
            <sz val="9"/>
            <color indexed="81"/>
            <rFont val="Tahoma"/>
            <family val="2"/>
          </rPr>
          <t xml:space="preserve">
Nox in kg
1 kg=1000gm</t>
        </r>
      </text>
    </comment>
    <comment ref="M87" authorId="1" shapeId="0" xr:uid="{09B4DD0B-B19C-4709-A8B0-3F8228561E02}">
      <text>
        <r>
          <rPr>
            <b/>
            <sz val="9"/>
            <color indexed="81"/>
            <rFont val="Tahoma"/>
            <family val="2"/>
          </rPr>
          <t>Admin:</t>
        </r>
        <r>
          <rPr>
            <sz val="9"/>
            <color indexed="81"/>
            <rFont val="Tahoma"/>
            <family val="2"/>
          </rPr>
          <t xml:space="preserve">
Sox in kg
1 kg= 1000000 mg</t>
        </r>
      </text>
    </comment>
    <comment ref="N87" authorId="1" shapeId="0" xr:uid="{EEE9CA35-7FBC-4D58-9803-0DBBC043188D}">
      <text>
        <r>
          <rPr>
            <b/>
            <sz val="9"/>
            <color indexed="81"/>
            <rFont val="Tahoma"/>
            <family val="2"/>
          </rPr>
          <t>Admin:</t>
        </r>
        <r>
          <rPr>
            <sz val="9"/>
            <color indexed="81"/>
            <rFont val="Tahoma"/>
            <family val="2"/>
          </rPr>
          <t xml:space="preserve">
Sox in kg
1 kg= 1000 g</t>
        </r>
      </text>
    </comment>
    <comment ref="R87" authorId="1" shapeId="0" xr:uid="{3018106B-2CE0-42A4-ACBD-3B1186268892}">
      <text>
        <r>
          <rPr>
            <b/>
            <sz val="9"/>
            <color indexed="81"/>
            <rFont val="Tahoma"/>
            <family val="2"/>
          </rPr>
          <t>Admin:</t>
        </r>
        <r>
          <rPr>
            <sz val="9"/>
            <color indexed="81"/>
            <rFont val="Tahoma"/>
            <family val="2"/>
          </rPr>
          <t xml:space="preserve">
PM in Kg
1 kg =1000 gm
</t>
        </r>
      </text>
    </comment>
    <comment ref="V87" authorId="1" shapeId="0" xr:uid="{8913904E-EF34-4BB2-AF74-7A0E8CA02D13}">
      <text>
        <r>
          <rPr>
            <b/>
            <sz val="9"/>
            <color indexed="81"/>
            <rFont val="Tahoma"/>
            <family val="2"/>
          </rPr>
          <t>Admin:</t>
        </r>
        <r>
          <rPr>
            <sz val="9"/>
            <color indexed="81"/>
            <rFont val="Tahoma"/>
            <family val="2"/>
          </rPr>
          <t xml:space="preserve">
CO in Kg
1 kg =1000 gm
</t>
        </r>
      </text>
    </comment>
    <comment ref="P96" authorId="0" shapeId="0" xr:uid="{0729BFAB-C208-40C9-9859-BA91A3161168}">
      <text>
        <r>
          <rPr>
            <b/>
            <sz val="9"/>
            <color indexed="81"/>
            <rFont val="Tahoma"/>
            <family val="2"/>
          </rPr>
          <t>Pooja Gupta:</t>
        </r>
        <r>
          <rPr>
            <sz val="9"/>
            <color indexed="81"/>
            <rFont val="Tahoma"/>
            <family val="2"/>
          </rPr>
          <t xml:space="preserve">
Under breakdown</t>
        </r>
      </text>
    </comment>
  </commentList>
</comments>
</file>

<file path=xl/sharedStrings.xml><?xml version="1.0" encoding="utf-8"?>
<sst xmlns="http://schemas.openxmlformats.org/spreadsheetml/2006/main" count="849" uniqueCount="538">
  <si>
    <t xml:space="preserve">Office Location </t>
  </si>
  <si>
    <t>AC &amp; Fire extinguisher gas refilled</t>
  </si>
  <si>
    <t>Waste</t>
  </si>
  <si>
    <t>FY 2023-24</t>
  </si>
  <si>
    <t>NA</t>
  </si>
  <si>
    <t xml:space="preserve">Calculation of Emissions based on Electricity Consumption </t>
  </si>
  <si>
    <t>Scope 2 Emissions</t>
  </si>
  <si>
    <t>Electricity Purchased</t>
  </si>
  <si>
    <t>Total Electricity Consumption (KWh)</t>
  </si>
  <si>
    <t>Consumption (Mega Watt hour)</t>
  </si>
  <si>
    <t>CO2 Factor (inc res)</t>
  </si>
  <si>
    <t>CO2 Factor</t>
  </si>
  <si>
    <t>CO2 (t CO2)</t>
  </si>
  <si>
    <t>Note:</t>
  </si>
  <si>
    <t>Fuel consumption</t>
  </si>
  <si>
    <t>kg</t>
  </si>
  <si>
    <t>ltr</t>
  </si>
  <si>
    <t xml:space="preserve"> Total Fuel</t>
  </si>
  <si>
    <t xml:space="preserve">TJ </t>
  </si>
  <si>
    <t>Total Diesel (ltr)</t>
  </si>
  <si>
    <t>Diesel (litre)</t>
  </si>
  <si>
    <t>Total PNG (kg)</t>
  </si>
  <si>
    <t>PNG(Kg)</t>
  </si>
  <si>
    <t>AC/Fire extinguisher gas amount</t>
  </si>
  <si>
    <t>R22</t>
  </si>
  <si>
    <t>R32</t>
  </si>
  <si>
    <t>R134A</t>
  </si>
  <si>
    <t>CO2</t>
  </si>
  <si>
    <t>Clean agent</t>
  </si>
  <si>
    <t>Company Own Cars</t>
  </si>
  <si>
    <t xml:space="preserve"> Calculation Factors</t>
  </si>
  <si>
    <t xml:space="preserve">Total CO2 </t>
  </si>
  <si>
    <t xml:space="preserve">  Total Scope 1 Emissions</t>
  </si>
  <si>
    <t>Emission Factor</t>
  </si>
  <si>
    <t>Emission calculations</t>
  </si>
  <si>
    <t>Diesel (EF- CO2 E per TJ)</t>
  </si>
  <si>
    <t>PNG (EF- CO2 E per TJ)</t>
  </si>
  <si>
    <t>R22 (EF- CO2 E per KG)</t>
  </si>
  <si>
    <t>R32 (EF- CO2 E per KG)</t>
  </si>
  <si>
    <t>R410a (EF- CO2 E per KG)</t>
  </si>
  <si>
    <t>R134a (EF- CO2 E per KG)</t>
  </si>
  <si>
    <t>CO2 (EF- CO2 E per KG)</t>
  </si>
  <si>
    <t>Company Own car</t>
  </si>
  <si>
    <t>Total kg</t>
  </si>
  <si>
    <t>Total in ton</t>
  </si>
  <si>
    <t>Total</t>
  </si>
  <si>
    <t>Total volume of water consumption</t>
  </si>
  <si>
    <t>Total volume of water withdrawal (i+ii+iii+iv+v)</t>
  </si>
  <si>
    <t>v)Others@ packaged drinking water</t>
  </si>
  <si>
    <t>iv)Seawater/desalinated water</t>
  </si>
  <si>
    <t>iii)Third party water</t>
  </si>
  <si>
    <t>ii)Ground water</t>
  </si>
  <si>
    <t>i)Surface water</t>
  </si>
  <si>
    <t>Water withdrawal (in kilolitres)</t>
  </si>
  <si>
    <t>Essential Indicator 3</t>
  </si>
  <si>
    <t>Other (Drinking water)</t>
  </si>
  <si>
    <t>Third party</t>
  </si>
  <si>
    <t>Ground water</t>
  </si>
  <si>
    <t>Water consumption in Kiloltr</t>
  </si>
  <si>
    <t>(iii) Other disposal operations</t>
  </si>
  <si>
    <t>(ii)Landfilling</t>
  </si>
  <si>
    <t>(i)Incineration</t>
  </si>
  <si>
    <t>Category of waste</t>
  </si>
  <si>
    <t>For each category of waste generated, total waste disposed by nature of disposal method (in metric tonnes)</t>
  </si>
  <si>
    <t>(iii) Other recovery operations</t>
  </si>
  <si>
    <t>(ii) Re-used #</t>
  </si>
  <si>
    <t>(i) Recycled*</t>
  </si>
  <si>
    <t>For each category of waste generated, total waste recovered through recycling, re-using or other recovery operations (in metric tonnes)</t>
  </si>
  <si>
    <t>Other Non-hazardous waste (H)</t>
  </si>
  <si>
    <t>Otherr Hazardous waste (G)</t>
  </si>
  <si>
    <t>Radioactive waste (F)</t>
  </si>
  <si>
    <r>
      <t xml:space="preserve">Battery waste </t>
    </r>
    <r>
      <rPr>
        <b/>
        <sz val="10"/>
        <color rgb="FF000000"/>
        <rFont val="Aptos Narrow"/>
        <family val="2"/>
        <scheme val="minor"/>
      </rPr>
      <t>(E)</t>
    </r>
  </si>
  <si>
    <r>
      <t xml:space="preserve">Construction and demolition </t>
    </r>
    <r>
      <rPr>
        <b/>
        <sz val="10"/>
        <color rgb="FF000000"/>
        <rFont val="Aptos Narrow"/>
        <family val="2"/>
        <scheme val="minor"/>
      </rPr>
      <t>waste (D)</t>
    </r>
  </si>
  <si>
    <t>Bio-medical waste (C)</t>
  </si>
  <si>
    <r>
      <t xml:space="preserve">E-waste </t>
    </r>
    <r>
      <rPr>
        <b/>
        <sz val="10"/>
        <color rgb="FF000000"/>
        <rFont val="Aptos Narrow"/>
        <family val="2"/>
        <scheme val="minor"/>
      </rPr>
      <t>(B)</t>
    </r>
  </si>
  <si>
    <r>
      <t xml:space="preserve">Plastic waste </t>
    </r>
    <r>
      <rPr>
        <b/>
        <sz val="10"/>
        <color rgb="FF000000"/>
        <rFont val="Aptos Narrow"/>
        <family val="2"/>
        <scheme val="minor"/>
      </rPr>
      <t>(A)</t>
    </r>
  </si>
  <si>
    <t>Total Waste generated (in metric tonnes)</t>
  </si>
  <si>
    <t>Parameter</t>
  </si>
  <si>
    <t>Waste management</t>
  </si>
  <si>
    <t>Essential Indicator 6 Q-9</t>
  </si>
  <si>
    <t>Battery (in Kg</t>
  </si>
  <si>
    <t>E-waste</t>
  </si>
  <si>
    <t>BRSR Reporting - FY 2024-25</t>
  </si>
  <si>
    <t>Admin Data calculations</t>
  </si>
  <si>
    <t>Electricity consumtion (KWh)-Scope 2 (Renewable energy)</t>
  </si>
  <si>
    <t>Electricity consumtion (KWh)-Scope 2 (Non - renewable energy)</t>
  </si>
  <si>
    <t>AC</t>
  </si>
  <si>
    <t>Fire extinguisher</t>
  </si>
  <si>
    <t>R22 (Kg)</t>
  </si>
  <si>
    <t>R32 (Kg)</t>
  </si>
  <si>
    <t>R410a (Kg)</t>
  </si>
  <si>
    <t>clean Agent</t>
  </si>
  <si>
    <t>Principle 6- Businesses should respect and make efforts to protect and restore the environment</t>
  </si>
  <si>
    <t>Essential Indicator 1</t>
  </si>
  <si>
    <t>Parameter (In GJ)</t>
  </si>
  <si>
    <t>From renewable sources</t>
  </si>
  <si>
    <t>Total electricity consumption (A)</t>
  </si>
  <si>
    <t>Total fuel consumption (B)</t>
  </si>
  <si>
    <t>Energy consumption through other sources (C)</t>
  </si>
  <si>
    <t>Total energy consumed from renewable sources (A+B+C)</t>
  </si>
  <si>
    <t>From non-renewable sources</t>
  </si>
  <si>
    <t>Total Electricity consumption (GJ) D</t>
  </si>
  <si>
    <t>Total Fuel Consumption (GJ) E</t>
  </si>
  <si>
    <t>Energy consumption through other Sources (F)</t>
  </si>
  <si>
    <t>Total energy consumed from non- renewable sources (D+E+F)</t>
  </si>
  <si>
    <t>Total energy consumed (A+B+C+D+E+F)</t>
  </si>
  <si>
    <t>Energy intensity per rupee of turnover adjusted for Purchasing Power Parity (PPP)
(Total energy consumed / Revenue from operations adjusted for PPP)</t>
  </si>
  <si>
    <t>Energy intensity in terms of physical output</t>
  </si>
  <si>
    <t>The solar units were erroneously considered for the entire building's consumption instead of being allocated specifically to Newgen's usage. This error has been rectified by removing the solar data from the consumption figures. The report now accurately reflects Newgen's energy consumption without the inclusion of irrelevant data.</t>
  </si>
  <si>
    <t>Unit</t>
  </si>
  <si>
    <t>my assumption For BKC</t>
  </si>
  <si>
    <t>Calculate Proportion of Water Consumption for Newgen Office:</t>
  </si>
  <si>
    <t>Newgen Office Area Proportion = (Area of Newgen Office / Total Area of Building)</t>
  </si>
  <si>
    <t>Estimate Water Consumption for Newgen Office:</t>
  </si>
  <si>
    <t>Water Consumption for Newgen Office = Total Water Consumption of Building * Newgen Office Area Proportion</t>
  </si>
  <si>
    <t>Given:</t>
  </si>
  <si>
    <t>Total consumption in liters for the entire building: 840000 liters</t>
  </si>
  <si>
    <t>Square feet in built-up area of the entire building: 49500 square feet</t>
  </si>
  <si>
    <t>Area of Newgen Office: 4399 square feet</t>
  </si>
  <si>
    <t>Number of employees: 200</t>
  </si>
  <si>
    <t>Per employee consumption: 65 liters</t>
  </si>
  <si>
    <t>Let's calculate:</t>
  </si>
  <si>
    <t>Calculate Newgen Office Area Proportion:</t>
  </si>
  <si>
    <t>Newgen Office Area Proportion = (4399 / 49500) = 0.08887 (approximately)</t>
  </si>
  <si>
    <t>Water Consumption for Newgen Office = 840000 * 0.08887 =74,650.8 liters</t>
  </si>
  <si>
    <t>So, based on standard methods, the estimated water consumption for the Newgen office in Mumbai (BKC)is approximately 74,650.8 liters per day.</t>
  </si>
  <si>
    <t>If we assume there are 250 working days in a year, we can recalculate the total annual water consumption accordingly:</t>
  </si>
  <si>
    <t>Total annual water consumption = Daily water consumption * Number of working days in a year</t>
  </si>
  <si>
    <t>Daily water consumption for Newgen office: 74,650.8 liters</t>
  </si>
  <si>
    <t>Number of working days in a year: 250 days</t>
  </si>
  <si>
    <t>Total annual water consumption = 74,650.8 liters/day * 250 days/year = 1,86,62,700 liters/year</t>
  </si>
  <si>
    <t>So, based on the assumption of 250 working days in a year, the estimated total annual water consumption for the Newgen office in Mumbai would be approximately 1,86,62,700 liters.</t>
  </si>
  <si>
    <t xml:space="preserve">Total annual water consumption = 1,86,62,700 liters / 1,000
</t>
  </si>
  <si>
    <t>Total annual water consumption = 18,662.7 kiloliters</t>
  </si>
  <si>
    <t>Chennai</t>
  </si>
  <si>
    <t>FY 2024-25</t>
  </si>
  <si>
    <t>CO2 FY 24-25</t>
  </si>
  <si>
    <t>R 32a (Kg)</t>
  </si>
  <si>
    <t>Water intensity per rupee of turnover adjusted for Purchasing Power
Parity (PPP)*
(Total water consumption / Revenue from operations adjusted for PPP)</t>
  </si>
  <si>
    <t>Water intensity in terms of physical Output (Per Employee)</t>
  </si>
  <si>
    <t>Total (A+B+C+D+E+F+G+H)</t>
  </si>
  <si>
    <t>Waste intensity per rupee of turnover adjusted for Purchasing Power Parity (PPP)
 (Total waste generated / Revenue from operations adjusted for PPP)</t>
  </si>
  <si>
    <r>
      <rPr>
        <b/>
        <sz val="10"/>
        <color rgb="FF000000"/>
        <rFont val="Aptos Narrow"/>
        <family val="2"/>
        <scheme val="minor"/>
      </rPr>
      <t>Waste intensity per rupee of turnover</t>
    </r>
    <r>
      <rPr>
        <sz val="10"/>
        <color rgb="FF000000"/>
        <rFont val="Aptos Narrow"/>
        <family val="2"/>
        <scheme val="minor"/>
      </rPr>
      <t xml:space="preserve">
(Total waste generated / Revenue from operations)</t>
    </r>
  </si>
  <si>
    <t>Waste intensity in terms of physical output (Per Employee)</t>
  </si>
  <si>
    <t>Waste intensity (optional) – the relevant metric may be selected by the entity</t>
  </si>
  <si>
    <t>Karsanpura</t>
  </si>
  <si>
    <t>STEC</t>
  </si>
  <si>
    <t>Noida Plant-2</t>
  </si>
  <si>
    <t>Noida Plant-3</t>
  </si>
  <si>
    <t>Tech Center</t>
  </si>
  <si>
    <t>Manesar</t>
  </si>
  <si>
    <t>Pune</t>
  </si>
  <si>
    <t>48.90 Kilolitre / Lakh rupees</t>
  </si>
  <si>
    <t>0.001084 KL/ Lakh Rupees</t>
  </si>
  <si>
    <t>Water intensity in terms of physical output**</t>
  </si>
  <si>
    <t>Other Hazardous waste</t>
  </si>
  <si>
    <t>Other Non- Hazardous waste</t>
  </si>
  <si>
    <t xml:space="preserve">Bio-medical waste </t>
  </si>
  <si>
    <t xml:space="preserve"> Demolish (C&amp;D) </t>
  </si>
  <si>
    <t>(in Metric Ton)</t>
  </si>
  <si>
    <t>Plastic</t>
  </si>
  <si>
    <t>*Assessment has been carried out under the environment management system ISO 14001 CertiÀcation issued by Bureau Veritas CertiÀcate.</t>
  </si>
  <si>
    <t>remaing part</t>
  </si>
  <si>
    <t>Subros</t>
  </si>
  <si>
    <t>Bangalore</t>
  </si>
  <si>
    <t>Karsanpura(Diesel)</t>
  </si>
  <si>
    <t>Karsanpura(LPG)</t>
  </si>
  <si>
    <t>Chennai (LPG)</t>
  </si>
  <si>
    <t>Chennai (Diesel)</t>
  </si>
  <si>
    <t>STEC (Diesel)</t>
  </si>
  <si>
    <t>STEC (LPG)</t>
  </si>
  <si>
    <t>Noida Plant-2 (Diesel)</t>
  </si>
  <si>
    <t>Noida Plant-2 (LPG)</t>
  </si>
  <si>
    <t>Noida Plant-2 (PNG)</t>
  </si>
  <si>
    <t>Noida Plant-3 (Diesel)</t>
  </si>
  <si>
    <t>Noida Plant-3 (PNG)</t>
  </si>
  <si>
    <t>Tech Center (Diesel)</t>
  </si>
  <si>
    <t>Tech Center (PNG)</t>
  </si>
  <si>
    <t>Manesar (PNG)</t>
  </si>
  <si>
    <t>Manesar (Diesel)</t>
  </si>
  <si>
    <t>Manesar (LPG)</t>
  </si>
  <si>
    <t>Pune (Diesel)</t>
  </si>
  <si>
    <t>Pune (LPG)</t>
  </si>
  <si>
    <t>Bangalore (Diesel)</t>
  </si>
  <si>
    <t>Total LPG (kg)</t>
  </si>
  <si>
    <t>LPG (Kg)</t>
  </si>
  <si>
    <t>KG</t>
  </si>
  <si>
    <t>PNG</t>
  </si>
  <si>
    <t>LPG</t>
  </si>
  <si>
    <t>LPG (EF- CO2 E per TJ)</t>
  </si>
  <si>
    <t>Petrol</t>
  </si>
  <si>
    <t>Diesel</t>
  </si>
  <si>
    <t xml:space="preserve">Fuel  covered </t>
  </si>
  <si>
    <t>Total petrol in process (ltr)</t>
  </si>
  <si>
    <t>petrol</t>
  </si>
  <si>
    <t>lpg</t>
  </si>
  <si>
    <t>png</t>
  </si>
  <si>
    <t>diesel</t>
  </si>
  <si>
    <t>energy consumed</t>
  </si>
  <si>
    <t>R 404a</t>
  </si>
  <si>
    <t>R 23</t>
  </si>
  <si>
    <t>R 134a</t>
  </si>
  <si>
    <t>R 410a</t>
  </si>
  <si>
    <t>R 1234YF</t>
  </si>
  <si>
    <t>R 407C</t>
  </si>
  <si>
    <t>R 404a (EF- CO2 E per KG)</t>
  </si>
  <si>
    <t>R 23 (EF- CO2 E per KG)</t>
  </si>
  <si>
    <t>R 1234YF (EF- CO2 E per KG)</t>
  </si>
  <si>
    <t>R 407C (EF- CO2 E per KG)</t>
  </si>
  <si>
    <t>Petrol in process (litre)</t>
  </si>
  <si>
    <t xml:space="preserve"> scm</t>
  </si>
  <si>
    <t xml:space="preserve"> kg lpg</t>
  </si>
  <si>
    <t>Total  Water Treated - KL (Own STP Plant)</t>
  </si>
  <si>
    <t>working hours /day</t>
  </si>
  <si>
    <t>LTIFR</t>
  </si>
  <si>
    <t>Please provide (working days*working hours*total number of workers) for 2024-25</t>
  </si>
  <si>
    <t>Assumption 
working days in 2024-25</t>
  </si>
  <si>
    <t>no of workers in 2024-25</t>
  </si>
  <si>
    <t>total hours worked by all staff in 2024-25</t>
  </si>
  <si>
    <t>Standard Value</t>
  </si>
  <si>
    <t>Locations</t>
  </si>
  <si>
    <t>Genset Details</t>
  </si>
  <si>
    <t xml:space="preserve">Capacity of DG </t>
  </si>
  <si>
    <t>Hours DG run</t>
  </si>
  <si>
    <t>NOX (g/kwh)</t>
  </si>
  <si>
    <t>NOx (gm)</t>
  </si>
  <si>
    <t>SOx 
 (g/kwh)</t>
  </si>
  <si>
    <t>so2 (mg/hr))</t>
  </si>
  <si>
    <t>Sox mg</t>
  </si>
  <si>
    <t>Sox (gm)</t>
  </si>
  <si>
    <t xml:space="preserve">
PM (g/kwh)
</t>
  </si>
  <si>
    <t>PM  (gm)</t>
  </si>
  <si>
    <t xml:space="preserve">C0 (g/kwh)
</t>
  </si>
  <si>
    <t>Co (gm)</t>
  </si>
  <si>
    <t>750 KVA</t>
  </si>
  <si>
    <t xml:space="preserve">45 KVA </t>
  </si>
  <si>
    <t xml:space="preserve">1010 KVA </t>
  </si>
  <si>
    <t xml:space="preserve">500 KVA </t>
  </si>
  <si>
    <t xml:space="preserve">750 KVA </t>
  </si>
  <si>
    <t>Gram</t>
  </si>
  <si>
    <t>gram</t>
  </si>
  <si>
    <t>Total Sox in kg</t>
  </si>
  <si>
    <t>1156.611nm3/hr</t>
  </si>
  <si>
    <t>mg/nm3</t>
  </si>
  <si>
    <t xml:space="preserve">250 KVA </t>
  </si>
  <si>
    <t>sox</t>
  </si>
  <si>
    <t>aq4</t>
  </si>
  <si>
    <t>Power Factor</t>
  </si>
  <si>
    <t>0.8 per 10kva</t>
  </si>
  <si>
    <t>500-1</t>
  </si>
  <si>
    <t>500-2</t>
  </si>
  <si>
    <t xml:space="preserve">315 KVA </t>
  </si>
  <si>
    <t xml:space="preserve">140 KVA </t>
  </si>
  <si>
    <t>Noida plant 2</t>
  </si>
  <si>
    <t>1500 KVA</t>
  </si>
  <si>
    <t>2000 KVA</t>
  </si>
  <si>
    <t>1000 KVA</t>
  </si>
  <si>
    <t>1000 -1</t>
  </si>
  <si>
    <t>1000 -2</t>
  </si>
  <si>
    <t>Noida plant 3</t>
  </si>
  <si>
    <t xml:space="preserve">1250 KVA </t>
  </si>
  <si>
    <t>Where:</t>
  </si>
  <si>
    <t>A = π * (0.1 m / 2)^2</t>
  </si>
  <si>
    <t>A ≈ 0.00785 m^2</t>
  </si>
  <si>
    <r>
      <t>Stack Diameter (D)</t>
    </r>
    <r>
      <rPr>
        <sz val="8"/>
        <color rgb="FF001D35"/>
        <rFont val="Arial"/>
        <family val="2"/>
      </rPr>
      <t>: 100 mm = 0.1 m</t>
    </r>
  </si>
  <si>
    <r>
      <t>Stack Radius (r)</t>
    </r>
    <r>
      <rPr>
        <sz val="8"/>
        <color rgb="FF001D35"/>
        <rFont val="Arial"/>
        <family val="2"/>
      </rPr>
      <t>: D/2 = 0.1 m / 2 = 0.05 m</t>
    </r>
  </si>
  <si>
    <r>
      <t>Area of Stack (A)</t>
    </r>
    <r>
      <rPr>
        <sz val="8"/>
        <color rgb="FF001D35"/>
        <rFont val="Arial"/>
        <family val="2"/>
      </rPr>
      <t>: πr² = π * (0.05 m)² ≈ 0.00785 m²</t>
    </r>
  </si>
  <si>
    <r>
      <t>Average Velocity of Flue Gas (v)</t>
    </r>
    <r>
      <rPr>
        <sz val="8"/>
        <color rgb="FF001D35"/>
        <rFont val="Arial"/>
        <family val="2"/>
      </rPr>
      <t>: 10.17 m/sec</t>
    </r>
  </si>
  <si>
    <t>Volumetric Flow Rate (Q): A * v = 0.00785 m² * 10.17 m/sec ≈ 0.0798 m³/sec</t>
  </si>
  <si>
    <t>To convert the flow rate to Nm³/hr (Normal cubic meters per hour), use the following formula, assuming standard conditions (0°C and 1 atm):</t>
  </si>
  <si>
    <t>Q (Nm³/hr) = Q (m³/sec) * 3600 sec/hr * (273 K / (273 + T)) * (P / 1 atm)</t>
  </si>
  <si>
    <t>T is the stack temperature in °C (131°C)</t>
  </si>
  <si>
    <t>P is the pressure, assumed to be 1 atm</t>
  </si>
  <si>
    <t>Q (Nm³/hr) ≈ 0.0798 m³/sec * 3600 sec/hr * (273 K / (273 + 131)) * (1 atm / 1 atm)</t>
  </si>
  <si>
    <t>Q (Nm³/hr) ≈ 0.0798 * 3600 * (273 / 404)</t>
  </si>
  <si>
    <t>Q (Nm³/hr) ≈ 287.28 * 0.6757</t>
  </si>
  <si>
    <t>Q (Nm³/hr) ≈ 194.15 Nm³/hr</t>
  </si>
  <si>
    <t>Therefore, the flow rate of the flue gas, converted to normal cubic meters per hour, is approximately 194.15 Nm³/hr.</t>
  </si>
  <si>
    <t>Based on the provided stack monitoring report for 750 KVA, the flow rate can be calculated as follows:</t>
  </si>
  <si>
    <t>To convert the given concentrations from mg/Nm³ and ppm into mg/hr, we need to use the following formulas:</t>
  </si>
  <si>
    <t>1. For PM (Particulate Matter):</t>
  </si>
  <si>
    <t>PM (mg/hr)=Flow rate (Nm³/hr)×PM concentration (mg/Nm³)\text{PM (mg/hr)} = \text{Flow rate (Nm³/hr)} \times \text{PM concentration (mg/Nm³)}PM (mg/hr)=Flow rate (Nm³/hr)×PM concentration (mg/Nm³)</t>
  </si>
  <si>
    <t>Flow rate = 194.15 Nm³/hr</t>
  </si>
  <si>
    <t>PM concentration = 63.29 mg/Nm³</t>
  </si>
  <si>
    <t>PM (mg/hr)=194.15 Nm³/hr×63.29 mg/Nm³\text{PM (mg/hr)} = 194.15 \, \text{Nm³/hr} \times 63.29 \, \text{mg/Nm³}PM (mg/hr)=194.15Nm³/hr×63.29mg/Nm³</t>
  </si>
  <si>
    <t>2. For SO₂ (Sulfur Dioxide) in ppm to mg/hr:</t>
  </si>
  <si>
    <t>To convert ppm to mg/Nm³, we use the molecular weight ratio. The formula is:</t>
  </si>
  <si>
    <t>SO₂ (mg/Nm³)=SO₂ (ppm)×Molecular weight of SO₂Molar volume at STP\text{SO₂ (mg/Nm³)} = \text{SO₂ (ppm)} \times \frac{\text{Molecular weight of SO₂}}{\text{Molar volume at STP}}SO₂ (mg/Nm³)=SO₂ (ppm)×Molar volume at STPMolecular weight of SO₂​</t>
  </si>
  <si>
    <t>The molecular weight of SO₂ is 64.06 g/mol and the molar volume at STP is 22.414 m³/mol. Thus, for SO₂:</t>
  </si>
  <si>
    <t>SO₂ (mg/Nm³)=SO₂ (ppm)×64.06 g/mol22.414 m³/mol×1000\text{SO₂ (mg/Nm³)} = \text{SO₂ (ppm)} \times \frac{64.06 \, \text{g/mol}}{22.414 \, \text{m³/mol}} \times 1000SO₂ (mg/Nm³)=SO₂ (ppm)×22.414m³/mol64.06g/mol​×1000</t>
  </si>
  <si>
    <t>SO₂ concentration = 37.14 ppm</t>
  </si>
  <si>
    <t>Now calculate the SO₂ in mg/hr:</t>
  </si>
  <si>
    <t>SO₂ (mg/hr)=Flow rate (Nm³/hr)×SO₂ (mg/Nm³)\text{SO₂ (mg/hr)} = \text{Flow rate (Nm³/hr)} \times \text{SO₂ (mg/Nm³)}SO₂ (mg/hr)=Flow rate (Nm³/hr)×SO₂ (mg/Nm³)</t>
  </si>
  <si>
    <t>3. For NOx (Nitrogen Oxides) in ppm to mg/hr:</t>
  </si>
  <si>
    <t>Similarly, for NOx, the conversion is:</t>
  </si>
  <si>
    <t>NOx (mg/Nm³)=NOx (ppm)×Molecular weight of NOMolar volume at STP\text{NOx (mg/Nm³)} = \text{NOx (ppm)} \times \frac{\text{Molecular weight of NO}}{\text{Molar volume at STP}}NOx (mg/Nm³)=NOx (ppm)×Molar volume at STPMolecular weight of NO​</t>
  </si>
  <si>
    <t>The molecular weight of NO is approximately 30.01 g/mol. Now, calculate the NOx in mg/hr:</t>
  </si>
  <si>
    <t>NOx (mg/hr)=Flow rate (Nm³/hr)×NOx (mg/Nm³)\text{NOx (mg/hr)} = \text{Flow rate (Nm³/hr)} \times \text{NOx (mg/Nm³)}NOx (mg/hr)=Flow rate (Nm³/hr)×NOx (mg/Nm³)</t>
  </si>
  <si>
    <t>Let me do the math for these calculations now.</t>
  </si>
  <si>
    <t>Here are the results:</t>
  </si>
  <si>
    <r>
      <t>1. PM (Particulate Matter)</t>
    </r>
    <r>
      <rPr>
        <sz val="11"/>
        <color theme="1"/>
        <rFont val="Aptos Narrow"/>
        <family val="2"/>
        <scheme val="minor"/>
      </rPr>
      <t>: 12,287.75 mg/hr</t>
    </r>
  </si>
  <si>
    <r>
      <t>2. SO₂ (Sulfur Dioxide)</t>
    </r>
    <r>
      <rPr>
        <sz val="11"/>
        <color theme="1"/>
        <rFont val="Aptos Narrow"/>
        <family val="2"/>
        <scheme val="minor"/>
      </rPr>
      <t>: 20,608,522.70 mg/hr</t>
    </r>
  </si>
  <si>
    <r>
      <t>3. NOx (Nitrogen Oxides)</t>
    </r>
    <r>
      <rPr>
        <sz val="11"/>
        <color theme="1"/>
        <rFont val="Aptos Narrow"/>
        <family val="2"/>
        <scheme val="minor"/>
      </rPr>
      <t>: 3,452,089.90 mg/hr ​</t>
    </r>
  </si>
  <si>
    <t>PM</t>
  </si>
  <si>
    <t>PM (mg/hr))</t>
  </si>
  <si>
    <t>PM mg</t>
  </si>
  <si>
    <t>N0x</t>
  </si>
  <si>
    <t>pm(mg/hr)</t>
  </si>
  <si>
    <t>sox(mg/hr)</t>
  </si>
  <si>
    <t>nox(mg/hr)</t>
  </si>
  <si>
    <t>NOx mg</t>
  </si>
  <si>
    <t>NOx (mg/hr))</t>
  </si>
  <si>
    <t>flow rate (nm3/hr)</t>
  </si>
  <si>
    <r>
      <t>Average Velocity of Flue Gas (v):</t>
    </r>
    <r>
      <rPr>
        <sz val="8"/>
        <color rgb="FF001D35"/>
        <rFont val="Arial"/>
        <family val="2"/>
      </rPr>
      <t> 6.59 m/sec</t>
    </r>
  </si>
  <si>
    <r>
      <t>Stack Diameter (d):</t>
    </r>
    <r>
      <rPr>
        <sz val="8"/>
        <color rgb="FF001D35"/>
        <rFont val="Arial"/>
        <family val="2"/>
      </rPr>
      <t> 100 mm (0.1 m)</t>
    </r>
  </si>
  <si>
    <t>First, calculate the cross-sectional area (A) of the stack:</t>
  </si>
  <si>
    <t>A = π * (d/2)^2</t>
  </si>
  <si>
    <t>Next, calculate the volumetric flow rate (Q) in m^3/sec:</t>
  </si>
  <si>
    <t>Q = v * A</t>
  </si>
  <si>
    <t>Q = 6.59 m/sec * 0.00785 m^2</t>
  </si>
  <si>
    <t>Q ≈ 0.0517 m^3/sec</t>
  </si>
  <si>
    <t>Now, convert the flow rate to Nm^3/hr (Normal cubic meters per hour):</t>
  </si>
  <si>
    <t>Q (Nm^3/hr) = Q (m^3/sec) * 3600 sec/hr</t>
  </si>
  <si>
    <t>Q (Nm^3/hr) ≈ 0.0517 m^3/sec * 3600 sec/hr</t>
  </si>
  <si>
    <t>Q (Nm^3/hr) ≈ 186.12 Nm^3/hr</t>
  </si>
  <si>
    <t>Therefore, the flow rate of the flue gas is approximately 186.12 Nm^3/hr.</t>
  </si>
  <si>
    <t>Based on the provided stack monitoring report for 45 kva, the flow rate in Nm3/hr can be calculated using the following information:</t>
  </si>
  <si>
    <t>Based on the provided stack monitoring report:</t>
  </si>
  <si>
    <r>
      <t>Stack Diameter (D):</t>
    </r>
    <r>
      <rPr>
        <sz val="8"/>
        <color rgb="FF001D35"/>
        <rFont val="Arial"/>
        <family val="2"/>
      </rPr>
      <t> 100 mm = 0.1 m</t>
    </r>
  </si>
  <si>
    <r>
      <t>Stack Radius (r):</t>
    </r>
    <r>
      <rPr>
        <sz val="8"/>
        <color rgb="FF001D35"/>
        <rFont val="Arial"/>
        <family val="2"/>
      </rPr>
      <t> D/2 = 0.05 m</t>
    </r>
  </si>
  <si>
    <r>
      <t>Stack Temperature (T):</t>
    </r>
    <r>
      <rPr>
        <sz val="8"/>
        <color rgb="FF001D35"/>
        <rFont val="Arial"/>
        <family val="2"/>
      </rPr>
      <t> 125°C</t>
    </r>
  </si>
  <si>
    <r>
      <t>Ambient Temperature:</t>
    </r>
    <r>
      <rPr>
        <sz val="8"/>
        <color rgb="FF001D35"/>
        <rFont val="Arial"/>
        <family val="2"/>
      </rPr>
      <t> 38°C (This is not used in the flow rate calculation as the velocity is already given at stack conditions)</t>
    </r>
  </si>
  <si>
    <t>1. Calculate the Flow Rate (Q) in m³/sec:</t>
  </si>
  <si>
    <t>Q = πr²v</t>
  </si>
  <si>
    <t>Q = π * (0.05 m)² * 6.59 m/sec</t>
  </si>
  <si>
    <t>Q ≈ 0.0517 m³/sec</t>
  </si>
  <si>
    <t>2. Convert Flow Rate to Nm³/hr (Normal cubic meters per hour):</t>
  </si>
  <si>
    <t>To convert to Nm³/hr, it's necessary to standardize the volume to normal conditions (0°C and 1 atm). The formula for conversion is:</t>
  </si>
  <si>
    <t>Q_std = Q * (T_std / T) * (P / P_std)</t>
  </si>
  <si>
    <t>Q_std is the flow rate at standard conditions</t>
  </si>
  <si>
    <t>T_std is the standard temperature (273.15 K or 0°C)</t>
  </si>
  <si>
    <t>T is the actual temperature in Kelvin (125°C + 273.15 = 398.15 K)</t>
  </si>
  <si>
    <t>P is the actual pressure (assumed to be 1 atm since not provided)</t>
  </si>
  <si>
    <t>P_std is the standard pressure (1 atm)</t>
  </si>
  <si>
    <t>Assuming pressure is constant at 1 atm:</t>
  </si>
  <si>
    <t>Q_std = 0.0517 m³/sec * (273.15 K / 398.15 K)</t>
  </si>
  <si>
    <t>Q_std ≈ 0.0355 m³/sec</t>
  </si>
  <si>
    <t>Convert to m³/hr:</t>
  </si>
  <si>
    <t>Q_std ≈ 0.0355 m³/sec * 3600 sec/hr</t>
  </si>
  <si>
    <t>Q_std ≈ 127.8 m³/hr</t>
  </si>
  <si>
    <t>Therefore, the flow rate is approximately 127.8 Nm³/hr.</t>
  </si>
  <si>
    <t>3. Convert SO₂ and NOx from ppm to mg/Nm³:</t>
  </si>
  <si>
    <r>
      <t>SO₂:</t>
    </r>
    <r>
      <rPr>
        <sz val="8"/>
        <color rgb="FF001D35"/>
        <rFont val="Arial"/>
        <family val="2"/>
      </rPr>
      <t> 28.94 ppm</t>
    </r>
  </si>
  <si>
    <r>
      <t>NOx:</t>
    </r>
    <r>
      <rPr>
        <sz val="8"/>
        <color rgb="FF001D35"/>
        <rFont val="Arial"/>
        <family val="2"/>
      </rPr>
      <t> 7.31 ppm</t>
    </r>
  </si>
  <si>
    <t>Using the following conversions at standard conditions (0°C and 1 atm):</t>
  </si>
  <si>
    <t>SO₂ (ppm to mg/Nm³) = ppm * (Molecular weight of SO₂ / 22.4)</t>
  </si>
  <si>
    <t>NOx (ppm to mg/Nm³) = ppm * (Molecular weight of NO₂ / 22.4)</t>
  </si>
  <si>
    <t>Where the molecular weight of SO₂ is approximately 64 g/mol and NO₂ is approximately 46 g/mol:</t>
  </si>
  <si>
    <t>SO₂ (mg/Nm³) = 28.94 ppm</t>
  </si>
  <si>
    <t>(64 g/mol / 22.4 L/mol)</t>
  </si>
  <si>
    <t>SO₂ (mg/Nm³) ≈ 82.6 mg/Nm³</t>
  </si>
  <si>
    <t>NOx (mg/Nm³) = 7.31 ppm</t>
  </si>
  <si>
    <t>(46 g/mol / 22.4 L/mol)</t>
  </si>
  <si>
    <t>NOx (mg/Nm³) ≈ 15.0 mg/Nm³</t>
  </si>
  <si>
    <t>Summary:</t>
  </si>
  <si>
    <r>
      <t>Flow Rate:</t>
    </r>
    <r>
      <rPr>
        <sz val="8"/>
        <color rgb="FF001D35"/>
        <rFont val="Arial"/>
        <family val="2"/>
      </rPr>
      <t> 127.8 Nm³/hr</t>
    </r>
  </si>
  <si>
    <r>
      <t>SO₂ Concentration:</t>
    </r>
    <r>
      <rPr>
        <sz val="8"/>
        <color rgb="FF001D35"/>
        <rFont val="Arial"/>
        <family val="2"/>
      </rPr>
      <t> 82.6 mg/Nm³</t>
    </r>
  </si>
  <si>
    <r>
      <t>NOx Concentration:</t>
    </r>
    <r>
      <rPr>
        <sz val="8"/>
        <color rgb="FF001D35"/>
        <rFont val="Arial"/>
        <family val="2"/>
      </rPr>
      <t> 15.0 mg/Nm³</t>
    </r>
  </si>
  <si>
    <t>Based on the provided stack monitoring report and standard conversion formulas, the flow rate and converted values for SOx and NOx are calculated as follows:</t>
  </si>
  <si>
    <t>1. Flow Rate Calculation:</t>
  </si>
  <si>
    <r>
      <t>Average Velocity:</t>
    </r>
    <r>
      <rPr>
        <sz val="8"/>
        <color rgb="FF001D35"/>
        <rFont val="Arial"/>
        <family val="2"/>
      </rPr>
      <t> 6.59 m/sec</t>
    </r>
  </si>
  <si>
    <r>
      <t>Stack Diameter:</t>
    </r>
    <r>
      <rPr>
        <sz val="8"/>
        <color rgb="FF001D35"/>
        <rFont val="Arial"/>
        <family val="2"/>
      </rPr>
      <t> 100 mm (0.1 m)</t>
    </r>
  </si>
  <si>
    <r>
      <t>Stack Radius:</t>
    </r>
    <r>
      <rPr>
        <sz val="8"/>
        <color rgb="FF001D35"/>
        <rFont val="Arial"/>
        <family val="2"/>
      </rPr>
      <t> 0.05 m</t>
    </r>
  </si>
  <si>
    <r>
      <t>Stack Area (A):</t>
    </r>
    <r>
      <rPr>
        <sz val="8"/>
        <color rgb="FF001D35"/>
        <rFont val="Arial"/>
        <family val="2"/>
      </rPr>
      <t> πr² = π * (0.05 m)² ≈ 0.00785 m²</t>
    </r>
  </si>
  <si>
    <r>
      <t>Flow Rate (Q) in m³/sec:</t>
    </r>
    <r>
      <rPr>
        <sz val="8"/>
        <color rgb="FF001D35"/>
        <rFont val="Arial"/>
        <family val="2"/>
      </rPr>
      <t> A * V = 0.00785 m² * 6.59 m/sec ≈ 0.0517 m³/sec</t>
    </r>
  </si>
  <si>
    <r>
      <t>Flow Rate (Q) in m³/hr:</t>
    </r>
    <r>
      <rPr>
        <sz val="8"/>
        <color rgb="FF001D35"/>
        <rFont val="Arial"/>
        <family val="2"/>
      </rPr>
      <t> 0.0517 m³/sec * 3600 sec/hr ≈ 186.12 m³/hr</t>
    </r>
  </si>
  <si>
    <r>
      <t>Corrected Flow Rate (Q) in Nm³/hr:</t>
    </r>
    <r>
      <rPr>
        <sz val="8"/>
        <color rgb="FF001D35"/>
        <rFont val="Arial"/>
        <family val="2"/>
      </rPr>
      <t> Q * (273 / (273 + T)) * (P / 101.325)</t>
    </r>
  </si>
  <si>
    <t>Assuming standard pressure (P) = 101.325 kPa and using stack temperature (T) = 125°C:</t>
  </si>
  <si>
    <t>Q_corrected = 186.12 m³/hr * (273 / (273 + 125)) * (101.325 / 101.325)</t>
  </si>
  <si>
    <t>Q_corrected ≈ 130.19 Nm³/hr</t>
  </si>
  <si>
    <t>2. Conversion of SOx and NOx from ppm to mg/Nm³:</t>
  </si>
  <si>
    <t>SO₂:</t>
  </si>
  <si>
    <t>Concentration in ppm: 28.94 ppm</t>
  </si>
  <si>
    <t>Molecular weight of SO₂: 64.06 g/mol</t>
  </si>
  <si>
    <t>Conversion factor: 64.06 / 24.45 ≈ 2.62</t>
  </si>
  <si>
    <t>Concentration in mg/Nm³: 28.94 ppm * 2.62 ≈ 75.72 mg/Nm³</t>
  </si>
  <si>
    <t>NOx (as NO₂):</t>
  </si>
  <si>
    <t>Concentration in ppm: 7.31 ppm</t>
  </si>
  <si>
    <t>Molecular weight of NO₂: 46.01 g/mol</t>
  </si>
  <si>
    <t>Conversion factor: 46.01 / 24.45 ≈ 1.88</t>
  </si>
  <si>
    <t>Concentration in mg/Nm³: 7.31 ppm * 1.88 ≈ 13.74 mg/Nm³</t>
  </si>
  <si>
    <t>Result</t>
  </si>
  <si>
    <t>Flow Rate</t>
  </si>
  <si>
    <t>Nm³/hr</t>
  </si>
  <si>
    <t>Particulate Matter (PM)</t>
  </si>
  <si>
    <t>mg/Nm³</t>
  </si>
  <si>
    <t>Sulphur Dioxide (SO₂)</t>
  </si>
  <si>
    <t>Nitrogen Oxide (NOx)</t>
  </si>
  <si>
    <t>Based on the provided stack monitoring report, the flow rate and conversion of SOx and NOx are calculated as follows:</t>
  </si>
  <si>
    <t>1. Flow Rate Calculation</t>
  </si>
  <si>
    <r>
      <t>Average Velocity (v):</t>
    </r>
    <r>
      <rPr>
        <sz val="8"/>
        <color rgb="FF001D35"/>
        <rFont val="Arial"/>
        <family val="2"/>
      </rPr>
      <t> 10.17 m/sec</t>
    </r>
  </si>
  <si>
    <r>
      <t>Area of Stack (A):</t>
    </r>
    <r>
      <rPr>
        <sz val="8"/>
        <color rgb="FF001D35"/>
        <rFont val="Arial"/>
        <family val="2"/>
      </rPr>
      <t> πr² = π(0.05)² ≈ 0.00785 m²</t>
    </r>
  </si>
  <si>
    <r>
      <t>Flow Rate (Q) in m³/sec:</t>
    </r>
    <r>
      <rPr>
        <sz val="8"/>
        <color rgb="FF001D35"/>
        <rFont val="Arial"/>
        <family val="2"/>
      </rPr>
      <t> A * v = 0.00785 m² * 10.17 m/sec ≈ 0.0798 m³/sec</t>
    </r>
  </si>
  <si>
    <r>
      <t>Flow Rate (Q) in m³/hr:</t>
    </r>
    <r>
      <rPr>
        <sz val="8"/>
        <color rgb="FF001D35"/>
        <rFont val="Arial"/>
        <family val="2"/>
      </rPr>
      <t> 0.0798 m³/sec * 3600 sec/hr ≈ 287.28 m³/hr</t>
    </r>
  </si>
  <si>
    <t>Converting to Nm³/hr (Normal cubic meters per hour):</t>
  </si>
  <si>
    <t>Assuming standard temperature and pressure (STP) conditions (0°C and 1 atm), no correction is needed as the report does not specify different conditions. So, the flow rate remains approximately 287.28 Nm³/hr.</t>
  </si>
  <si>
    <t>2. Conversion of SOx and NOx from ppm to mg/Nm³</t>
  </si>
  <si>
    <t>Sulphur Dioxide (SO2):</t>
  </si>
  <si>
    <t>Concentration: 37.14 ppm</t>
  </si>
  <si>
    <t>Molecular weight of SO2: 64.06 g/mol</t>
  </si>
  <si>
    <t>Using the conversion formula: mg/Nm³ = ppm * (Molecular weight / 22.41)</t>
  </si>
  <si>
    <t>mg/Nm³ = 37.14 ppm * (64.06 / 22.41) ≈ 106.26 mg/Nm³</t>
  </si>
  <si>
    <t>Nitrogen Oxides (NOx):</t>
  </si>
  <si>
    <t>Concentration: 13.28 ppm</t>
  </si>
  <si>
    <t>Assuming NOx is predominantly NO2 (molecular weight: 46.01 g/mol) for conversion purposes:</t>
  </si>
  <si>
    <t>mg/Nm³ = 13.28 ppm * (46.01 / 22.41) ≈ 27.26 mg/Nm³</t>
  </si>
  <si>
    <t>Final Values</t>
  </si>
  <si>
    <t>Value</t>
  </si>
  <si>
    <t>Sulphur Dioxide (SO2)</t>
  </si>
  <si>
    <t>Nitrogen Oxides (NOx)</t>
  </si>
  <si>
    <t>Nox, Sox, PM, CO Calculations Subros</t>
  </si>
  <si>
    <t>Based on the provided stack monitoring report, here's the calculated flow rate and converted pollutant concentrations:</t>
  </si>
  <si>
    <t>Flow Rate Calculation:</t>
  </si>
  <si>
    <t>Stack Diameter (D): 750 mm = 0.75 m</t>
  </si>
  <si>
    <t>Stack Radius (r): D/2 = 0.375 m</t>
  </si>
  <si>
    <t>Stack Area (A): πr² = π(0.375)² ≈ 0.4418 m²</t>
  </si>
  <si>
    <t>Average Velocity (v): 6.91 m/sec</t>
  </si>
  <si>
    <t>Flow Rate (Q) = A * v = 0.4418 m² * 6.91 m/sec ≈ 3.05 m³/sec</t>
  </si>
  <si>
    <t>Converting to Nm³/hr (assuming standard conditions): 3.05 m³/sec * 3600 sec/hr ≈ 10980 Nm³/hr</t>
  </si>
  <si>
    <t>Conversion of Pollutant Concentrations (ppm to mg/Nm³):</t>
  </si>
  <si>
    <t>SOx (SO2):</t>
  </si>
  <si>
    <t>Concentration in ppm: 25.20 ppm</t>
  </si>
  <si>
    <t>Using the formula: mg/Nm³ = ppm * (Molecular weight / 22.4)</t>
  </si>
  <si>
    <t>mg/Nm³ = 25.20 ppm * (64.06 / 22.4) ≈ 72.02 mg/Nm³</t>
  </si>
  <si>
    <t>NOx:</t>
  </si>
  <si>
    <t>Concentration in ppm: 9.64 ppm</t>
  </si>
  <si>
    <t>Assuming NOx is primarily NO2 (molecular weight = 46.01 g/mol)</t>
  </si>
  <si>
    <t>mg/Nm³ = 9.64 ppm * (46.01 / 22.4) ≈ 19.83 mg/Nm³</t>
  </si>
  <si>
    <t>Summary of Results:</t>
  </si>
  <si>
    <t>Flow Rate: 10980 Nm³/hr</t>
  </si>
  <si>
    <t>Particulate Matter (PM): 49.84 mg/Nm³</t>
  </si>
  <si>
    <t>SOx (as SO2): 72.02 mg/Nm³</t>
  </si>
  <si>
    <t>NOx (as NO2): 19.83 mg/Nm³</t>
  </si>
  <si>
    <t>KVA</t>
  </si>
  <si>
    <t>500 -1</t>
  </si>
  <si>
    <t>1000-1</t>
  </si>
  <si>
    <t>1000-2</t>
  </si>
  <si>
    <t>c0</t>
  </si>
  <si>
    <t>co(mg/hr)</t>
  </si>
  <si>
    <t>CO (mg/hr))</t>
  </si>
  <si>
    <t>CO mg</t>
  </si>
  <si>
    <t>1250 KVA</t>
  </si>
  <si>
    <t>Tech center</t>
  </si>
  <si>
    <t>To convert sulfur dioxide (SO2) emissions from kg/day to g/kWh, additional information is needed, specifically the power output of the generator (in kW) and its operating hours per day. Based on the provided report, the SO2 emission is 0.25 kg/day. Assuming a hypothetical continuous operation (24 hours) and the DG set being 45 KVA (which is roughly 36 kW if assuming a power factor of 0.8), an estimation can be made:</t>
  </si>
  <si>
    <r>
      <t>1. Daily energy production:</t>
    </r>
    <r>
      <rPr>
        <sz val="8"/>
        <color rgb="FF001D35"/>
        <rFont val="Arial"/>
        <family val="2"/>
      </rPr>
      <t> 36 kW * 24 hours = 864 kWh</t>
    </r>
  </si>
  <si>
    <r>
      <t>2. SO2 emissions in g/day:</t>
    </r>
    <r>
      <rPr>
        <sz val="8"/>
        <color rgb="FF001D35"/>
        <rFont val="Arial"/>
        <family val="2"/>
      </rPr>
      <t> 0.25 kg * 1000 = 250 g</t>
    </r>
  </si>
  <si>
    <r>
      <t>3. SO2 emissions in g/kWh:</t>
    </r>
    <r>
      <rPr>
        <sz val="8"/>
        <color rgb="FF001D35"/>
        <rFont val="Arial"/>
        <family val="2"/>
      </rPr>
      <t> 250 g / 864 kWh ≈ 0.289 g/kWh</t>
    </r>
  </si>
  <si>
    <t>Therefore, with these assumptions, the SO2 emission would be approximately 0.289 g/kWh. It's crucial to note that this value is highly dependent on the actual operating hours and the power factor of the DG set, which may vary.</t>
  </si>
  <si>
    <t>Based on the provided Source Emission Monitoring Report, the Sulphur Dioxide (SOx) emission is 1.05 kg/day. To convert this to g/kWh, additional information is needed, such as the power output of the DG set in kW and the operating hours per day. Assuming the DG set operates for 24 hours a day, and has a power output of 500 KVA (which is approximately 400 kW assuming a power factor of 0.8), a calculation can be performed.</t>
  </si>
  <si>
    <t>1. Convert kg to grams: 1.05 kg = 1050 g</t>
  </si>
  <si>
    <t>2. Calculate total kWh produced per day: 400 kW * 24 hours = 9600 kWh</t>
  </si>
  <si>
    <t>3. Divide total SOx in grams by total kWh: 1050 g / 9600 kWh = 0.1094 g/kWh</t>
  </si>
  <si>
    <t>Therefore, the SOx emission is approximately 0.1094 g/kWh.</t>
  </si>
  <si>
    <t>Total PM in kg</t>
  </si>
  <si>
    <t>Total CO in kg</t>
  </si>
  <si>
    <t>Total Nox in kg</t>
  </si>
  <si>
    <t xml:space="preserve"> KWh</t>
  </si>
  <si>
    <t>Units (Kwh) (KWH*DG run)</t>
  </si>
  <si>
    <t>Particulars</t>
  </si>
  <si>
    <t>Cr</t>
  </si>
  <si>
    <t>Rs</t>
  </si>
  <si>
    <t>Lakh</t>
  </si>
  <si>
    <t>Energy Intensity to the relevant metric (per employees)</t>
  </si>
  <si>
    <t>Energy Intensity per crore of turnover (energy consumption/Revenue in operations)</t>
  </si>
  <si>
    <t>Petrol (EF- CO2 E per TJ)</t>
  </si>
  <si>
    <t>Water intensity per Cr of turnover</t>
  </si>
  <si>
    <t>Employees</t>
  </si>
  <si>
    <t>Permanent Emp</t>
  </si>
  <si>
    <t>Other Than Permanent Emp</t>
  </si>
  <si>
    <t>Spending on measures towards well-being of employees and workers (including permanent and other than permanent):</t>
  </si>
  <si>
    <t>Health Insurance</t>
  </si>
  <si>
    <t>Rs. Lakhs</t>
  </si>
  <si>
    <t>Accident Insurance</t>
  </si>
  <si>
    <t>Maternity Benefits</t>
  </si>
  <si>
    <t>Paternity Benefits</t>
  </si>
  <si>
    <t>Day Care Facilities</t>
  </si>
  <si>
    <t>Worker</t>
  </si>
  <si>
    <t>Permanent Worker</t>
  </si>
  <si>
    <t>Other Than Permanent Worker</t>
  </si>
  <si>
    <t>Revenue</t>
  </si>
  <si>
    <t>Assumptions</t>
  </si>
  <si>
    <t>1. Scope 1 Emissions have been calculated using emission factors referenced from the IPCC 6th Assessment Report (latest version).</t>
  </si>
  <si>
    <t>2. Scope 2 Emissions are based on emission factors provided in the CPE CO₂ latest Database for the Indian Power Sector.</t>
  </si>
  <si>
    <t>3.Scope 1 and Scope 3 Emissions (where applicable) are referenced from the latest DEFRA emission factors.</t>
  </si>
  <si>
    <t>4. For air travel emissions, since the flight class was not specified and only kilometers were provided, we have applied the average-based method as outlined in the latest India GHG Program report.</t>
  </si>
  <si>
    <t>5. For Scope 3 bus emissions, a spend-based method was used with an average emission factor of 0.000183 kg CO₂e per INR, based on the latest DEFRA guidelines.</t>
  </si>
  <si>
    <t>FY 24-25</t>
  </si>
  <si>
    <t>Male</t>
  </si>
  <si>
    <t>Female</t>
  </si>
  <si>
    <r>
      <t>Permanent Employees Left from start of year upto current date(</t>
    </r>
    <r>
      <rPr>
        <sz val="10"/>
        <color rgb="FFFF0000"/>
        <rFont val="Aptos Narrow"/>
        <family val="2"/>
        <scheme val="minor"/>
      </rPr>
      <t>End Of Period</t>
    </r>
    <r>
      <rPr>
        <sz val="10"/>
        <color theme="1"/>
        <rFont val="Aptos Narrow"/>
        <family val="2"/>
        <scheme val="minor"/>
      </rPr>
      <t>)</t>
    </r>
  </si>
  <si>
    <t>Permanent Employees at the Beginning of year</t>
  </si>
  <si>
    <r>
      <t>Permanent Employees At the Current Date(</t>
    </r>
    <r>
      <rPr>
        <sz val="10"/>
        <color rgb="FFFF0000"/>
        <rFont val="Aptos Narrow"/>
        <family val="2"/>
        <scheme val="minor"/>
      </rPr>
      <t>End of the Period</t>
    </r>
    <r>
      <rPr>
        <sz val="10"/>
        <color theme="1"/>
        <rFont val="Aptos Narrow"/>
        <family val="2"/>
        <scheme val="minor"/>
      </rPr>
      <t>)</t>
    </r>
  </si>
  <si>
    <t>Average Permanent Employees During the Year</t>
  </si>
  <si>
    <t>Turnover Rate</t>
  </si>
  <si>
    <r>
      <t>Permanent worker Left from start of year upto current date(</t>
    </r>
    <r>
      <rPr>
        <sz val="10"/>
        <color rgb="FFFF0000"/>
        <rFont val="Aptos Narrow"/>
        <family val="2"/>
        <scheme val="minor"/>
      </rPr>
      <t>End Of Period</t>
    </r>
    <r>
      <rPr>
        <sz val="10"/>
        <color theme="1"/>
        <rFont val="Aptos Narrow"/>
        <family val="2"/>
        <scheme val="minor"/>
      </rPr>
      <t>)</t>
    </r>
  </si>
  <si>
    <t xml:space="preserve">As per SEBI </t>
  </si>
  <si>
    <t>Permanent worker at the Beginning of year</t>
  </si>
  <si>
    <t>Turnover rate</t>
  </si>
  <si>
    <t>(No. of persons who have left the employment of the entity in the FY *100) / Average no. of persons employed in the category</t>
  </si>
  <si>
    <r>
      <t>Permanent worker At the Current Date(</t>
    </r>
    <r>
      <rPr>
        <sz val="10"/>
        <color rgb="FFFF0000"/>
        <rFont val="Aptos Narrow"/>
        <family val="2"/>
        <scheme val="minor"/>
      </rPr>
      <t>End of the Period</t>
    </r>
    <r>
      <rPr>
        <sz val="10"/>
        <color theme="1"/>
        <rFont val="Aptos Narrow"/>
        <family val="2"/>
        <scheme val="minor"/>
      </rPr>
      <t>)</t>
    </r>
  </si>
  <si>
    <t>Average Permanent workers During the Year</t>
  </si>
  <si>
    <t>Average number of persons employed in a category shall be calculated as (Persons employed in the category at the beginning of FY + Persons employed in the category at the end of FY) / 2.</t>
  </si>
  <si>
    <t>Diesel ltr</t>
  </si>
  <si>
    <t>PNG scm</t>
  </si>
  <si>
    <t>LPG kg</t>
  </si>
  <si>
    <t>Petrol in process in ltr</t>
  </si>
  <si>
    <t>Fuel Consumption
Scope-1</t>
  </si>
  <si>
    <t>STEC (PNG)</t>
  </si>
  <si>
    <t>FY 2023-24 (April-23 to Mar-24)</t>
  </si>
  <si>
    <t>FY 2022-23 (as reported)</t>
  </si>
  <si>
    <t>FY 2022-23 (as corrected)</t>
  </si>
  <si>
    <t>crores</t>
  </si>
  <si>
    <t>CO2 FY 23-24</t>
  </si>
  <si>
    <t>* calculation done based on IPCC latest assessment data AR6 &amp; for last year A5</t>
  </si>
  <si>
    <t>1. CEA CO2 Baseline Database for the Indian Power Sector – dec 2024, V20.0 &amp; For Last year v19</t>
  </si>
  <si>
    <t>FY 23-24</t>
  </si>
  <si>
    <t>1010 KVA - No information</t>
  </si>
  <si>
    <t>6. Density of PNG: It is assumed that the density of piped Natural gas (PNG) is 0.79 kg per scm based on standard values adopted by major city gas distributors in India (eg- IGL, BPCL and so on)</t>
  </si>
  <si>
    <t>1000-3</t>
  </si>
  <si>
    <t xml:space="preserve">1000 KVA </t>
  </si>
  <si>
    <t>1000 -3</t>
  </si>
  <si>
    <t>Nalagarh</t>
  </si>
  <si>
    <t>Nalagarh(Diesel)</t>
  </si>
  <si>
    <t>Nalagarh(LPG)</t>
  </si>
  <si>
    <t>1 scm</t>
  </si>
  <si>
    <t>0.79kg</t>
  </si>
  <si>
    <t>500KVA</t>
  </si>
  <si>
    <t>nalagarh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</si>
</sst>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 #,##0.00_ ;_ * \-#,##0.00_ ;_ * &quot;-&quot;??_ ;_ @_ "/>
    <numFmt numFmtId="164" formatCode="_(* #,##0.00_);_(* \(#,##0.00\);_(* &quot;-&quot;??_);_(@_)"/>
    <numFmt numFmtId="165" formatCode="_(* #,##0_);_(* \(#,##0\);_(* &quot;-&quot;??_);_(@_)"/>
    <numFmt numFmtId="166" formatCode="_(* #,##0.000_);_(* \(#,##0.000\);_(* &quot;-&quot;??_);_(@_)"/>
    <numFmt numFmtId="167" formatCode="_(* #,##0.000000_);_(* \(#,##0.000000\);_(* &quot;-&quot;??_);_(@_)"/>
    <numFmt numFmtId="168" formatCode="_(* #,##0.0000_);_(* \(#,##0.0000\);_(* &quot;-&quot;??_);_(@_)"/>
    <numFmt numFmtId="169" formatCode="_(* #,##0.0_);_(* \(#,##0.0\);_(* &quot;-&quot;??_);_(@_)"/>
    <numFmt numFmtId="170" formatCode="0.00000"/>
    <numFmt numFmtId="173" formatCode="0.0"/>
    <numFmt numFmtId="176" formatCode="_ * #,##0.00000000_ ;_ * \-#,##0.00000000_ ;_ * &quot;-&quot;??_ ;_ @_ "/>
    <numFmt numFmtId="178" formatCode="_(* #,##0.00000000_);_(* \(#,##0.00000000\);_(* &quot;-&quot;??_);_(@_)"/>
    <numFmt numFmtId="179" formatCode="_([$Rs.-409]* ##\ ##\ ##\ ##\ ##0_);_([$Rs.-409]* \(##\ ##\ ##\ ##\ ##0\);_([$Rs.-409]* &quot;-&quot;??_);_(@_)"/>
    <numFmt numFmtId="180" formatCode="??0.00"/>
  </numFmts>
  <fonts count="60" x14ac:knownFonts="1">
    <font>
      <sz val="11"/>
      <color theme="1"/>
      <name val="Aptos Narrow"/>
      <family val="2"/>
      <scheme val="minor"/>
    </font>
    <font>
      <sz val="11"/>
      <color theme="1"/>
      <name val="Aptos Narrow"/>
      <family val="2"/>
      <scheme val="minor"/>
    </font>
    <font>
      <sz val="10"/>
      <color rgb="FF000000"/>
      <name val="Aptos Narrow"/>
      <family val="2"/>
      <scheme val="minor"/>
    </font>
    <font>
      <b/>
      <sz val="10"/>
      <color rgb="FF000000"/>
      <name val="Aptos Narrow"/>
      <family val="2"/>
      <scheme val="minor"/>
    </font>
    <font>
      <sz val="10"/>
      <color theme="1"/>
      <name val="Aptos Narrow"/>
      <family val="2"/>
      <scheme val="minor"/>
    </font>
    <font>
      <b/>
      <sz val="10"/>
      <color theme="1"/>
      <name val="Aptos Narrow"/>
      <family val="2"/>
      <scheme val="minor"/>
    </font>
    <font>
      <b/>
      <sz val="10"/>
      <name val="Aptos Narrow"/>
      <family val="2"/>
      <scheme val="minor"/>
    </font>
    <font>
      <b/>
      <sz val="9"/>
      <color indexed="81"/>
      <name val="Tahoma"/>
      <family val="2"/>
    </font>
    <font>
      <sz val="9"/>
      <color indexed="81"/>
      <name val="Tahoma"/>
      <family val="2"/>
    </font>
    <font>
      <b/>
      <sz val="11"/>
      <color theme="1"/>
      <name val="Aptos Narrow"/>
      <family val="2"/>
      <scheme val="minor"/>
    </font>
    <font>
      <b/>
      <sz val="11"/>
      <color rgb="FF000000"/>
      <name val="Aptos Narrow"/>
      <family val="2"/>
      <scheme val="minor"/>
    </font>
    <font>
      <sz val="8"/>
      <color rgb="FF4D5156"/>
      <name val="Arial"/>
      <family val="2"/>
    </font>
    <font>
      <sz val="11"/>
      <color rgb="FF002060"/>
      <name val="Aptos Narrow"/>
      <family val="2"/>
      <scheme val="minor"/>
    </font>
    <font>
      <sz val="8"/>
      <color rgb="FF0D0D0D"/>
      <name val="Segoe UI"/>
      <family val="2"/>
    </font>
    <font>
      <sz val="11"/>
      <color theme="1"/>
      <name val="Aptos"/>
      <family val="2"/>
    </font>
    <font>
      <sz val="9"/>
      <color rgb="FFFF0000"/>
      <name val="Trebuchet MS"/>
      <family val="2"/>
    </font>
    <font>
      <sz val="12"/>
      <color theme="1"/>
      <name val="Aptos"/>
      <family val="2"/>
    </font>
    <font>
      <b/>
      <sz val="14"/>
      <color rgb="FF000000"/>
      <name val="Aptos Narrow"/>
      <family val="2"/>
      <scheme val="minor"/>
    </font>
    <font>
      <sz val="11"/>
      <color theme="0"/>
      <name val="Aptos Narrow"/>
      <family val="2"/>
      <scheme val="minor"/>
    </font>
    <font>
      <sz val="12"/>
      <color theme="1"/>
      <name val="Aptos Narrow"/>
      <family val="2"/>
      <scheme val="minor"/>
    </font>
    <font>
      <sz val="11"/>
      <color rgb="FFFF0000"/>
      <name val="Aptos Narrow"/>
      <family val="2"/>
      <scheme val="minor"/>
    </font>
    <font>
      <b/>
      <sz val="8"/>
      <color rgb="FF0D0D0D"/>
      <name val="Segoe UI"/>
      <family val="2"/>
    </font>
    <font>
      <sz val="18"/>
      <color theme="3"/>
      <name val="Aptos Display"/>
      <family val="2"/>
      <scheme val="major"/>
    </font>
    <font>
      <sz val="11"/>
      <color rgb="FF006100"/>
      <name val="Aptos Narrow"/>
      <family val="2"/>
      <scheme val="minor"/>
    </font>
    <font>
      <sz val="11"/>
      <color rgb="FF9C0006"/>
      <name val="Aptos Narrow"/>
      <family val="2"/>
      <scheme val="minor"/>
    </font>
    <font>
      <sz val="11"/>
      <color rgb="FF9C5700"/>
      <name val="Aptos Narrow"/>
      <family val="2"/>
      <scheme val="minor"/>
    </font>
    <font>
      <b/>
      <sz val="11"/>
      <color theme="0"/>
      <name val="Aptos Narrow"/>
      <family val="2"/>
      <scheme val="minor"/>
    </font>
    <font>
      <sz val="10"/>
      <color theme="1"/>
      <name val="Arial"/>
      <family val="2"/>
    </font>
    <font>
      <u/>
      <sz val="10"/>
      <color indexed="12"/>
      <name val="Arial"/>
      <family val="2"/>
    </font>
    <font>
      <sz val="10"/>
      <name val="Arial"/>
      <family val="2"/>
    </font>
    <font>
      <u/>
      <sz val="11"/>
      <color indexed="12"/>
      <name val="Calibri"/>
      <family val="2"/>
    </font>
    <font>
      <sz val="10"/>
      <color theme="9" tint="-0.499984740745262"/>
      <name val="Arial"/>
      <family val="2"/>
    </font>
    <font>
      <i/>
      <sz val="10"/>
      <color rgb="FFFF0000"/>
      <name val="Arial"/>
      <family val="2"/>
    </font>
    <font>
      <u/>
      <sz val="10"/>
      <color theme="11"/>
      <name val="Arial"/>
      <family val="2"/>
    </font>
    <font>
      <b/>
      <sz val="10"/>
      <color theme="0"/>
      <name val="Arial"/>
      <family val="2"/>
    </font>
    <font>
      <sz val="11"/>
      <color theme="1"/>
      <name val="Arial"/>
      <family val="2"/>
    </font>
    <font>
      <sz val="11"/>
      <color indexed="8"/>
      <name val="Calibri"/>
      <family val="2"/>
    </font>
    <font>
      <sz val="10"/>
      <color theme="1"/>
      <name val="Aptos"/>
      <family val="2"/>
    </font>
    <font>
      <sz val="9"/>
      <color rgb="FF222222"/>
      <name val="Trebuchet MS"/>
      <family val="2"/>
    </font>
    <font>
      <sz val="13.3"/>
      <color rgb="FF0D0D0D"/>
      <name val="Times New Roman"/>
      <family val="1"/>
    </font>
    <font>
      <sz val="9"/>
      <color rgb="FF001D35"/>
      <name val="Arial"/>
      <family val="2"/>
    </font>
    <font>
      <sz val="9"/>
      <color rgb="FF001D35"/>
      <name val="Arial"/>
      <family val="2"/>
    </font>
    <font>
      <sz val="8"/>
      <color rgb="FF001D35"/>
      <name val="Arial"/>
      <family val="2"/>
    </font>
    <font>
      <b/>
      <sz val="8"/>
      <color rgb="FF001D35"/>
      <name val="Arial"/>
      <family val="2"/>
    </font>
    <font>
      <sz val="8"/>
      <color rgb="FF545D7E"/>
      <name val="Arial"/>
      <family val="2"/>
    </font>
    <font>
      <b/>
      <sz val="7"/>
      <color theme="1"/>
      <name val="Arial"/>
      <family val="2"/>
    </font>
    <font>
      <sz val="7"/>
      <color theme="1"/>
      <name val="Arial"/>
      <family val="2"/>
    </font>
    <font>
      <b/>
      <sz val="8"/>
      <color rgb="FF545D7E"/>
      <name val="Arial"/>
      <family val="2"/>
    </font>
    <font>
      <sz val="7"/>
      <color rgb="FF545D7E"/>
      <name val="Arial"/>
      <family val="2"/>
    </font>
    <font>
      <sz val="8"/>
      <color theme="1"/>
      <name val="Arial"/>
      <family val="2"/>
    </font>
    <font>
      <sz val="8"/>
      <color rgb="FF212529"/>
      <name val="Verdana"/>
      <family val="2"/>
    </font>
    <font>
      <sz val="14"/>
      <color theme="1"/>
      <name val="Aptos Narrow"/>
      <family val="2"/>
      <scheme val="minor"/>
    </font>
    <font>
      <sz val="14"/>
      <color rgb="FF000000"/>
      <name val="Aptos Narrow"/>
      <family val="2"/>
      <scheme val="minor"/>
    </font>
    <font>
      <sz val="14"/>
      <name val="Aptos Narrow"/>
      <family val="2"/>
      <scheme val="minor"/>
    </font>
    <font>
      <b/>
      <sz val="10"/>
      <color theme="0"/>
      <name val="Times New Roman"/>
      <family val="1"/>
    </font>
    <font>
      <sz val="10"/>
      <color rgb="FFFF0000"/>
      <name val="Aptos Narrow"/>
      <family val="2"/>
      <scheme val="minor"/>
    </font>
    <font>
      <b/>
      <sz val="10"/>
      <color rgb="FF000000"/>
      <name val="Times New Roman"/>
      <family val="1"/>
    </font>
    <font>
      <b/>
      <sz val="12"/>
      <color theme="1"/>
      <name val="Aptos Narrow"/>
      <family val="2"/>
      <scheme val="minor"/>
    </font>
    <font>
      <sz val="11"/>
      <color indexed="8"/>
      <name val="Aptos Narrow"/>
      <family val="2"/>
      <scheme val="minor"/>
    </font>
    <font>
      <sz val="10"/>
      <name val="Comic Sans MS"/>
      <family val="4"/>
    </font>
  </fonts>
  <fills count="53">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rgb="FF92D050"/>
        <bgColor indexed="64"/>
      </patternFill>
    </fill>
    <fill>
      <patternFill patternType="solid">
        <fgColor theme="7"/>
        <bgColor indexed="64"/>
      </patternFill>
    </fill>
    <fill>
      <patternFill patternType="solid">
        <fgColor rgb="FF00B0F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99FF"/>
        <bgColor indexed="64"/>
      </patternFill>
    </fill>
    <fill>
      <patternFill patternType="solid">
        <fgColor theme="7" tint="0.39997558519241921"/>
        <bgColor rgb="FF000000"/>
      </patternFill>
    </fill>
    <fill>
      <patternFill patternType="solid">
        <fgColor rgb="FFFFFF99"/>
        <bgColor indexed="64"/>
      </patternFill>
    </fill>
    <fill>
      <patternFill patternType="solid">
        <fgColor rgb="FFFFFF99"/>
        <bgColor rgb="FF000000"/>
      </patternFill>
    </fill>
    <fill>
      <patternFill patternType="solid">
        <fgColor rgb="FF002060"/>
        <bgColor indexed="64"/>
      </patternFill>
    </fill>
    <fill>
      <patternFill patternType="solid">
        <fgColor theme="4" tint="0.79998168889431442"/>
        <bgColor rgb="FF000000"/>
      </patternFill>
    </fill>
    <fill>
      <patternFill patternType="solid">
        <fgColor rgb="FFFF0000"/>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3"/>
        <bgColor indexed="64"/>
      </patternFill>
    </fill>
    <fill>
      <patternFill patternType="solid">
        <fgColor theme="3" tint="0.89999084444715716"/>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rgb="FF053D5F"/>
      </left>
      <right style="thin">
        <color rgb="FF053D5F"/>
      </right>
      <top style="thin">
        <color rgb="FF053D5F"/>
      </top>
      <bottom style="thin">
        <color rgb="FF053D5F"/>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right/>
      <top/>
      <bottom style="medium">
        <color indexed="64"/>
      </bottom>
      <diagonal/>
    </border>
    <border>
      <left style="medium">
        <color indexed="64"/>
      </left>
      <right style="thin">
        <color indexed="64"/>
      </right>
      <top style="thin">
        <color indexed="64"/>
      </top>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BFBFBF"/>
      </left>
      <right style="thin">
        <color rgb="FFBFBFBF"/>
      </right>
      <top style="thin">
        <color rgb="FFBFBFBF"/>
      </top>
      <bottom style="thin">
        <color rgb="FFBFBFBF"/>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medium">
        <color indexed="64"/>
      </left>
      <right/>
      <top/>
      <bottom/>
      <diagonal/>
    </border>
    <border>
      <left/>
      <right style="medium">
        <color indexed="64"/>
      </right>
      <top/>
      <bottom/>
      <diagonal/>
    </border>
    <border>
      <left style="thin">
        <color indexed="64"/>
      </left>
      <right/>
      <top style="thin">
        <color indexed="64"/>
      </top>
      <bottom style="medium">
        <color indexed="64"/>
      </bottom>
      <diagonal/>
    </border>
    <border>
      <left style="thin">
        <color indexed="64"/>
      </left>
      <right/>
      <top/>
      <bottom/>
      <diagonal/>
    </border>
    <border>
      <left/>
      <right style="thin">
        <color auto="1"/>
      </right>
      <top style="thin">
        <color auto="1"/>
      </top>
      <bottom style="thin">
        <color auto="1"/>
      </bottom>
      <diagonal/>
    </border>
    <border>
      <left style="medium">
        <color indexed="64"/>
      </left>
      <right/>
      <top style="thin">
        <color indexed="64"/>
      </top>
      <bottom style="medium">
        <color indexed="64"/>
      </bottom>
      <diagonal/>
    </border>
  </borders>
  <cellStyleXfs count="68">
    <xf numFmtId="0" fontId="0" fillId="0" borderId="0"/>
    <xf numFmtId="164" fontId="1" fillId="0" borderId="0" applyFont="0" applyFill="0" applyBorder="0" applyAlignment="0" applyProtection="0"/>
    <xf numFmtId="0" fontId="22" fillId="0" borderId="0" applyNumberFormat="0" applyFill="0" applyBorder="0" applyAlignment="0" applyProtection="0"/>
    <xf numFmtId="0" fontId="23" fillId="11" borderId="0" applyNumberFormat="0" applyBorder="0" applyAlignment="0" applyProtection="0"/>
    <xf numFmtId="0" fontId="24" fillId="12" borderId="0" applyNumberFormat="0" applyBorder="0" applyAlignment="0" applyProtection="0"/>
    <xf numFmtId="0" fontId="25" fillId="13" borderId="0" applyNumberFormat="0" applyBorder="0" applyAlignment="0" applyProtection="0"/>
    <xf numFmtId="0" fontId="26" fillId="14" borderId="53" applyNumberFormat="0" applyAlignment="0" applyProtection="0"/>
    <xf numFmtId="0" fontId="18"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8"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8"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8"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8"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27" fillId="0" borderId="0"/>
    <xf numFmtId="0" fontId="36" fillId="0" borderId="0"/>
    <xf numFmtId="0" fontId="29" fillId="0" borderId="0"/>
    <xf numFmtId="0" fontId="29" fillId="40" borderId="55" applyNumberFormat="0" applyAlignment="0" applyProtection="0"/>
    <xf numFmtId="0" fontId="31" fillId="41" borderId="56" applyNumberFormat="0" applyProtection="0">
      <alignment vertical="center"/>
    </xf>
    <xf numFmtId="43" fontId="27" fillId="0" borderId="0" applyFont="0" applyFill="0" applyBorder="0" applyAlignment="0" applyProtection="0"/>
    <xf numFmtId="43" fontId="27" fillId="0" borderId="0" applyFon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0" fillId="0" borderId="0" applyNumberFormat="0" applyFill="0" applyBorder="0" applyAlignment="0" applyProtection="0">
      <alignment vertical="top"/>
      <protection locked="0"/>
    </xf>
    <xf numFmtId="0" fontId="29" fillId="42" borderId="52" applyNumberFormat="0" applyBorder="0" applyAlignment="0" applyProtection="0"/>
    <xf numFmtId="0" fontId="29" fillId="43" borderId="0">
      <alignment vertical="center"/>
    </xf>
    <xf numFmtId="0" fontId="29" fillId="8" borderId="57" applyNumberFormat="0" applyAlignment="0" applyProtection="0"/>
    <xf numFmtId="0" fontId="27" fillId="15" borderId="54" applyNumberFormat="0" applyFont="0" applyAlignment="0" applyProtection="0"/>
    <xf numFmtId="0" fontId="34" fillId="44" borderId="58" applyNumberFormat="0" applyAlignment="0" applyProtection="0"/>
    <xf numFmtId="9" fontId="35" fillId="0" borderId="0" applyFont="0" applyFill="0" applyBorder="0" applyAlignment="0" applyProtection="0"/>
    <xf numFmtId="0" fontId="29" fillId="45" borderId="59" applyNumberFormat="0" applyProtection="0">
      <alignment vertical="center"/>
    </xf>
    <xf numFmtId="0" fontId="34" fillId="46" borderId="0" applyNumberFormat="0" applyBorder="0" applyAlignment="0" applyProtection="0"/>
    <xf numFmtId="0" fontId="19" fillId="0" borderId="0">
      <alignment vertical="center" wrapText="1"/>
    </xf>
    <xf numFmtId="9" fontId="29" fillId="0" borderId="0" applyFont="0" applyFill="0" applyBorder="0" applyAlignment="0" applyProtection="0"/>
    <xf numFmtId="0" fontId="28" fillId="0" borderId="0" applyNumberFormat="0" applyFill="0" applyBorder="0" applyAlignment="0" applyProtection="0">
      <alignment vertical="top"/>
      <protection locked="0"/>
    </xf>
    <xf numFmtId="0" fontId="27" fillId="0" borderId="0"/>
    <xf numFmtId="43" fontId="1" fillId="0" borderId="0" applyFont="0" applyFill="0" applyBorder="0" applyAlignment="0" applyProtection="0"/>
    <xf numFmtId="0" fontId="49" fillId="0" borderId="0"/>
    <xf numFmtId="0" fontId="1" fillId="0" borderId="0"/>
    <xf numFmtId="9" fontId="1" fillId="0" borderId="0" applyFont="0" applyFill="0" applyBorder="0" applyAlignment="0" applyProtection="0"/>
    <xf numFmtId="0" fontId="58" fillId="0" borderId="0"/>
    <xf numFmtId="43" fontId="1" fillId="0" borderId="0" applyFont="0" applyFill="0" applyBorder="0" applyAlignment="0" applyProtection="0">
      <alignment vertical="center"/>
    </xf>
    <xf numFmtId="179" fontId="59" fillId="0" borderId="0"/>
    <xf numFmtId="0" fontId="29" fillId="0" borderId="0"/>
    <xf numFmtId="0" fontId="29" fillId="0" borderId="0"/>
    <xf numFmtId="0" fontId="29" fillId="0" borderId="0"/>
    <xf numFmtId="0" fontId="2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9" fillId="0" borderId="0"/>
  </cellStyleXfs>
  <cellXfs count="416">
    <xf numFmtId="0" fontId="0" fillId="0" borderId="0" xfId="0"/>
    <xf numFmtId="164" fontId="2" fillId="0" borderId="0" xfId="1" applyFont="1" applyAlignment="1">
      <alignment vertical="center"/>
    </xf>
    <xf numFmtId="164" fontId="3" fillId="4" borderId="9" xfId="1" applyFont="1" applyFill="1" applyBorder="1" applyAlignment="1">
      <alignment horizontal="center" vertical="center"/>
    </xf>
    <xf numFmtId="164" fontId="3" fillId="4" borderId="1" xfId="1" applyFont="1" applyFill="1" applyBorder="1" applyAlignment="1">
      <alignment horizontal="center" vertical="center"/>
    </xf>
    <xf numFmtId="164" fontId="1" fillId="0" borderId="0" xfId="1" applyFont="1"/>
    <xf numFmtId="164" fontId="9" fillId="0" borderId="0" xfId="1" applyFont="1"/>
    <xf numFmtId="164" fontId="9" fillId="0" borderId="1" xfId="1" applyFont="1" applyFill="1" applyBorder="1" applyAlignment="1">
      <alignment vertical="center"/>
    </xf>
    <xf numFmtId="164" fontId="1" fillId="0" borderId="0" xfId="1" applyFont="1" applyAlignment="1">
      <alignment wrapText="1"/>
    </xf>
    <xf numFmtId="164" fontId="1" fillId="0" borderId="1" xfId="1" applyFont="1" applyBorder="1" applyAlignment="1"/>
    <xf numFmtId="165" fontId="1" fillId="0" borderId="0" xfId="1" applyNumberFormat="1" applyFont="1"/>
    <xf numFmtId="164" fontId="9" fillId="0" borderId="1" xfId="1" applyFont="1" applyFill="1" applyBorder="1" applyAlignment="1"/>
    <xf numFmtId="165" fontId="9" fillId="2" borderId="1" xfId="1" applyNumberFormat="1" applyFont="1" applyFill="1" applyBorder="1"/>
    <xf numFmtId="164" fontId="9" fillId="0" borderId="1" xfId="1" applyFont="1" applyBorder="1" applyAlignment="1"/>
    <xf numFmtId="165" fontId="10" fillId="2" borderId="1" xfId="1" applyNumberFormat="1" applyFont="1" applyFill="1" applyBorder="1" applyAlignment="1">
      <alignment vertical="center"/>
    </xf>
    <xf numFmtId="166" fontId="1" fillId="2" borderId="1" xfId="1" applyNumberFormat="1" applyFont="1" applyFill="1" applyBorder="1"/>
    <xf numFmtId="164" fontId="1" fillId="0" borderId="0" xfId="1" applyFont="1" applyFill="1" applyBorder="1" applyAlignment="1"/>
    <xf numFmtId="164" fontId="1" fillId="0" borderId="0" xfId="1" applyFont="1" applyFill="1" applyBorder="1"/>
    <xf numFmtId="164" fontId="1" fillId="0" borderId="0" xfId="1" applyFont="1" applyBorder="1"/>
    <xf numFmtId="164" fontId="1" fillId="0" borderId="0" xfId="1" applyFont="1" applyAlignment="1"/>
    <xf numFmtId="164" fontId="9" fillId="0" borderId="1" xfId="1" applyFont="1" applyFill="1" applyBorder="1"/>
    <xf numFmtId="164" fontId="1" fillId="0" borderId="0" xfId="1" applyFont="1" applyFill="1"/>
    <xf numFmtId="0" fontId="1" fillId="0" borderId="0" xfId="1" applyNumberFormat="1" applyFont="1"/>
    <xf numFmtId="164" fontId="9" fillId="0" borderId="12" xfId="1" applyFont="1" applyFill="1" applyBorder="1" applyAlignment="1"/>
    <xf numFmtId="164" fontId="9" fillId="0" borderId="4" xfId="1" applyFont="1" applyFill="1" applyBorder="1"/>
    <xf numFmtId="164" fontId="1" fillId="0" borderId="9" xfId="1" applyFont="1" applyFill="1" applyBorder="1"/>
    <xf numFmtId="164" fontId="9" fillId="3" borderId="1" xfId="1" applyFont="1" applyFill="1" applyBorder="1" applyAlignment="1">
      <alignment horizontal="center"/>
    </xf>
    <xf numFmtId="164" fontId="9" fillId="0" borderId="9" xfId="1" applyFont="1" applyFill="1" applyBorder="1" applyAlignment="1"/>
    <xf numFmtId="167" fontId="1" fillId="0" borderId="0" xfId="1" applyNumberFormat="1" applyFont="1" applyFill="1"/>
    <xf numFmtId="164" fontId="0" fillId="0" borderId="9" xfId="1" applyFont="1" applyFill="1" applyBorder="1" applyAlignment="1"/>
    <xf numFmtId="164" fontId="9" fillId="0" borderId="15" xfId="1" applyFont="1" applyFill="1" applyBorder="1" applyAlignment="1"/>
    <xf numFmtId="164" fontId="9" fillId="0" borderId="16" xfId="1" applyFont="1" applyFill="1" applyBorder="1"/>
    <xf numFmtId="164" fontId="9" fillId="0" borderId="17" xfId="1" applyFont="1" applyFill="1" applyBorder="1"/>
    <xf numFmtId="164" fontId="9" fillId="0" borderId="0" xfId="1" applyFont="1" applyFill="1" applyBorder="1"/>
    <xf numFmtId="164" fontId="0" fillId="0" borderId="19" xfId="1" applyFont="1" applyBorder="1"/>
    <xf numFmtId="164" fontId="1" fillId="0" borderId="11" xfId="1" applyFont="1" applyBorder="1"/>
    <xf numFmtId="164" fontId="0" fillId="0" borderId="9" xfId="1" applyFont="1" applyBorder="1"/>
    <xf numFmtId="0" fontId="11" fillId="0" borderId="0" xfId="0" applyFont="1"/>
    <xf numFmtId="164" fontId="0" fillId="0" borderId="15" xfId="1" applyFont="1" applyBorder="1"/>
    <xf numFmtId="164" fontId="9" fillId="0" borderId="12" xfId="1" applyFont="1" applyFill="1" applyBorder="1" applyAlignment="1">
      <alignment horizontal="left" vertical="center"/>
    </xf>
    <xf numFmtId="164" fontId="9" fillId="0" borderId="4" xfId="1" applyFont="1" applyFill="1" applyBorder="1" applyAlignment="1">
      <alignment horizontal="left" vertical="center" wrapText="1"/>
    </xf>
    <xf numFmtId="164" fontId="9" fillId="0" borderId="13" xfId="1" applyFont="1" applyFill="1" applyBorder="1" applyAlignment="1">
      <alignment horizontal="left" vertical="center"/>
    </xf>
    <xf numFmtId="165" fontId="1" fillId="0" borderId="1" xfId="1" applyNumberFormat="1" applyFont="1" applyBorder="1" applyAlignment="1">
      <alignment horizontal="center"/>
    </xf>
    <xf numFmtId="164" fontId="1" fillId="0" borderId="14" xfId="1" applyFont="1" applyBorder="1"/>
    <xf numFmtId="164" fontId="9" fillId="0" borderId="15" xfId="1" applyFont="1" applyBorder="1"/>
    <xf numFmtId="164" fontId="9" fillId="0" borderId="16" xfId="1" applyFont="1" applyBorder="1"/>
    <xf numFmtId="164" fontId="9" fillId="0" borderId="21" xfId="1" applyFont="1" applyBorder="1"/>
    <xf numFmtId="164" fontId="9" fillId="0" borderId="23" xfId="1" applyFont="1" applyFill="1" applyBorder="1" applyAlignment="1">
      <alignment horizontal="center" vertical="center"/>
    </xf>
    <xf numFmtId="164" fontId="9" fillId="0" borderId="25" xfId="1" applyFont="1" applyFill="1" applyBorder="1" applyAlignment="1">
      <alignment horizontal="center" vertical="center"/>
    </xf>
    <xf numFmtId="165" fontId="1" fillId="3" borderId="1" xfId="1" applyNumberFormat="1" applyFont="1" applyFill="1" applyBorder="1"/>
    <xf numFmtId="164" fontId="0" fillId="0" borderId="26" xfId="1" applyFont="1" applyBorder="1"/>
    <xf numFmtId="164" fontId="9" fillId="0" borderId="12" xfId="1" applyFont="1" applyBorder="1"/>
    <xf numFmtId="164" fontId="9" fillId="0" borderId="4" xfId="1" applyFont="1" applyBorder="1"/>
    <xf numFmtId="164" fontId="9" fillId="2" borderId="15" xfId="1" applyFont="1" applyFill="1" applyBorder="1"/>
    <xf numFmtId="164" fontId="9" fillId="2" borderId="16" xfId="1" applyFont="1" applyFill="1" applyBorder="1"/>
    <xf numFmtId="164" fontId="0" fillId="0" borderId="0" xfId="1" applyFont="1" applyFill="1" applyBorder="1"/>
    <xf numFmtId="164" fontId="0" fillId="0" borderId="0" xfId="1" applyFont="1"/>
    <xf numFmtId="0" fontId="13" fillId="0" borderId="0" xfId="0" applyFont="1" applyAlignment="1">
      <alignment vertical="center"/>
    </xf>
    <xf numFmtId="0" fontId="0" fillId="0" borderId="0" xfId="0" applyAlignment="1">
      <alignment horizontal="left" vertical="center" indent="1"/>
    </xf>
    <xf numFmtId="0" fontId="13" fillId="0" borderId="0" xfId="0" applyFont="1" applyAlignment="1">
      <alignment horizontal="left" vertical="center" indent="1"/>
    </xf>
    <xf numFmtId="0" fontId="13" fillId="0" borderId="0" xfId="0" applyFont="1"/>
    <xf numFmtId="0" fontId="13" fillId="0" borderId="0" xfId="0" applyFont="1" applyAlignment="1">
      <alignment wrapText="1"/>
    </xf>
    <xf numFmtId="0" fontId="14" fillId="0" borderId="0" xfId="0" applyFont="1" applyAlignment="1">
      <alignment vertical="center"/>
    </xf>
    <xf numFmtId="0" fontId="9" fillId="0" borderId="0" xfId="0" applyFont="1"/>
    <xf numFmtId="164" fontId="3" fillId="0" borderId="9" xfId="1" applyFont="1" applyBorder="1" applyAlignment="1">
      <alignment vertical="center"/>
    </xf>
    <xf numFmtId="164" fontId="2" fillId="0" borderId="14" xfId="1" applyFont="1" applyBorder="1" applyAlignment="1">
      <alignment vertical="center"/>
    </xf>
    <xf numFmtId="164" fontId="2" fillId="0" borderId="1" xfId="1" applyFont="1" applyBorder="1" applyAlignment="1">
      <alignment vertical="center"/>
    </xf>
    <xf numFmtId="164" fontId="2" fillId="0" borderId="9" xfId="1" applyFont="1" applyBorder="1" applyAlignment="1">
      <alignment vertical="center"/>
    </xf>
    <xf numFmtId="164" fontId="2" fillId="0" borderId="27" xfId="1" applyFont="1" applyBorder="1" applyAlignment="1">
      <alignment vertical="center"/>
    </xf>
    <xf numFmtId="164" fontId="2" fillId="0" borderId="11" xfId="1" applyFont="1" applyBorder="1" applyAlignment="1">
      <alignment vertical="center"/>
    </xf>
    <xf numFmtId="164" fontId="2" fillId="0" borderId="19" xfId="1" applyFont="1" applyBorder="1" applyAlignment="1">
      <alignment vertical="center"/>
    </xf>
    <xf numFmtId="164" fontId="2" fillId="0" borderId="21" xfId="1" applyFont="1" applyBorder="1" applyAlignment="1">
      <alignment horizontal="right" vertical="center"/>
    </xf>
    <xf numFmtId="164" fontId="2" fillId="0" borderId="1" xfId="1" applyFont="1" applyBorder="1" applyAlignment="1">
      <alignment horizontal="right" vertical="center"/>
    </xf>
    <xf numFmtId="164" fontId="3" fillId="0" borderId="14" xfId="1" applyFont="1" applyBorder="1" applyAlignment="1">
      <alignment horizontal="right" vertical="center"/>
    </xf>
    <xf numFmtId="164" fontId="2" fillId="0" borderId="14" xfId="1" applyFont="1" applyBorder="1" applyAlignment="1">
      <alignment horizontal="right" vertical="center"/>
    </xf>
    <xf numFmtId="164" fontId="2" fillId="0" borderId="11" xfId="1" applyFont="1" applyBorder="1" applyAlignment="1">
      <alignment horizontal="right" vertical="center"/>
    </xf>
    <xf numFmtId="164" fontId="3" fillId="5" borderId="18" xfId="1" applyFont="1" applyFill="1" applyBorder="1" applyAlignment="1">
      <alignment horizontal="right" vertical="center"/>
    </xf>
    <xf numFmtId="0" fontId="15" fillId="0" borderId="0" xfId="0" applyFont="1"/>
    <xf numFmtId="164" fontId="2" fillId="0" borderId="14" xfId="1" applyFont="1" applyBorder="1" applyAlignment="1">
      <alignment horizontal="center" vertical="center"/>
    </xf>
    <xf numFmtId="164" fontId="2" fillId="0" borderId="11" xfId="1" applyFont="1" applyBorder="1" applyAlignment="1">
      <alignment horizontal="center" vertical="center"/>
    </xf>
    <xf numFmtId="164" fontId="3" fillId="5" borderId="23" xfId="1" applyFont="1" applyFill="1" applyBorder="1" applyAlignment="1">
      <alignment vertical="center"/>
    </xf>
    <xf numFmtId="165" fontId="3" fillId="0" borderId="18" xfId="1" applyNumberFormat="1" applyFont="1" applyBorder="1" applyAlignment="1">
      <alignment vertical="center"/>
    </xf>
    <xf numFmtId="164" fontId="3" fillId="0" borderId="18" xfId="1" applyFont="1" applyBorder="1" applyAlignment="1">
      <alignment vertical="center"/>
    </xf>
    <xf numFmtId="0" fontId="2" fillId="0" borderId="0" xfId="1" applyNumberFormat="1" applyFont="1" applyAlignment="1">
      <alignment vertical="center"/>
    </xf>
    <xf numFmtId="164" fontId="9" fillId="2" borderId="1" xfId="1" applyFont="1" applyFill="1" applyBorder="1"/>
    <xf numFmtId="168" fontId="0" fillId="3" borderId="1" xfId="1" applyNumberFormat="1" applyFont="1" applyFill="1" applyBorder="1"/>
    <xf numFmtId="0" fontId="0" fillId="0" borderId="0" xfId="0" applyAlignment="1">
      <alignment horizontal="center"/>
    </xf>
    <xf numFmtId="164" fontId="3" fillId="0" borderId="0" xfId="1" applyFont="1" applyAlignment="1">
      <alignment horizontal="center" vertical="center"/>
    </xf>
    <xf numFmtId="164" fontId="1" fillId="0" borderId="0" xfId="1" applyFont="1" applyAlignment="1">
      <alignment horizontal="center"/>
    </xf>
    <xf numFmtId="164" fontId="9" fillId="0" borderId="0" xfId="1" applyFont="1" applyAlignment="1">
      <alignment horizontal="center"/>
    </xf>
    <xf numFmtId="164" fontId="1" fillId="0" borderId="1" xfId="1" applyFont="1" applyBorder="1" applyAlignment="1">
      <alignment horizontal="center"/>
    </xf>
    <xf numFmtId="164" fontId="1" fillId="0" borderId="0" xfId="1" applyFont="1" applyFill="1" applyBorder="1" applyAlignment="1">
      <alignment horizontal="center"/>
    </xf>
    <xf numFmtId="164" fontId="1" fillId="0" borderId="3" xfId="1" applyFont="1" applyBorder="1" applyAlignment="1">
      <alignment horizontal="center"/>
    </xf>
    <xf numFmtId="164" fontId="0" fillId="0" borderId="10" xfId="1" applyFont="1" applyBorder="1" applyAlignment="1">
      <alignment horizontal="center"/>
    </xf>
    <xf numFmtId="164" fontId="0" fillId="0" borderId="3" xfId="1" applyFont="1" applyBorder="1" applyAlignment="1">
      <alignment horizontal="center"/>
    </xf>
    <xf numFmtId="164" fontId="0" fillId="0" borderId="42" xfId="1" applyFont="1" applyBorder="1" applyAlignment="1">
      <alignment horizontal="center"/>
    </xf>
    <xf numFmtId="164" fontId="0" fillId="0" borderId="0" xfId="1" applyFont="1" applyFill="1" applyBorder="1" applyAlignment="1">
      <alignment horizontal="center"/>
    </xf>
    <xf numFmtId="164" fontId="0" fillId="0" borderId="0" xfId="1" applyFont="1" applyAlignment="1">
      <alignment horizontal="center"/>
    </xf>
    <xf numFmtId="0" fontId="13" fillId="0" borderId="0" xfId="0" applyFont="1" applyAlignment="1">
      <alignment horizontal="center" vertical="center"/>
    </xf>
    <xf numFmtId="0" fontId="0" fillId="0" borderId="0" xfId="0" applyAlignment="1">
      <alignment horizontal="center" vertical="center"/>
    </xf>
    <xf numFmtId="0" fontId="13" fillId="0" borderId="0" xfId="0" applyFont="1" applyAlignment="1">
      <alignment horizontal="center"/>
    </xf>
    <xf numFmtId="0" fontId="13" fillId="0" borderId="0" xfId="0" applyFont="1" applyAlignment="1">
      <alignment horizontal="center" wrapText="1"/>
    </xf>
    <xf numFmtId="0" fontId="14" fillId="0" borderId="0" xfId="0" applyFont="1" applyAlignment="1">
      <alignment horizontal="center" vertical="center"/>
    </xf>
    <xf numFmtId="165" fontId="0" fillId="0" borderId="3" xfId="1" applyNumberFormat="1" applyFont="1" applyBorder="1" applyAlignment="1">
      <alignment horizontal="center"/>
    </xf>
    <xf numFmtId="164" fontId="9" fillId="3" borderId="1" xfId="1" applyFont="1" applyFill="1" applyBorder="1" applyAlignment="1">
      <alignment horizontal="center" vertical="center"/>
    </xf>
    <xf numFmtId="2" fontId="0" fillId="0" borderId="0" xfId="0" applyNumberFormat="1"/>
    <xf numFmtId="164" fontId="3" fillId="4" borderId="2" xfId="1" applyFont="1" applyFill="1" applyBorder="1" applyAlignment="1">
      <alignment horizontal="center" vertical="center"/>
    </xf>
    <xf numFmtId="164" fontId="17" fillId="0" borderId="0" xfId="1" applyFont="1" applyAlignment="1">
      <alignment horizontal="left" vertical="center"/>
    </xf>
    <xf numFmtId="164" fontId="3" fillId="4" borderId="1" xfId="1" applyFont="1" applyFill="1" applyBorder="1" applyAlignment="1">
      <alignment vertical="center"/>
    </xf>
    <xf numFmtId="164" fontId="3" fillId="4" borderId="1" xfId="1" applyFont="1" applyFill="1" applyBorder="1" applyAlignment="1">
      <alignment vertical="center" wrapText="1"/>
    </xf>
    <xf numFmtId="164" fontId="3" fillId="9" borderId="1" xfId="1" applyFont="1" applyFill="1" applyBorder="1" applyAlignment="1">
      <alignment vertical="center" wrapText="1"/>
    </xf>
    <xf numFmtId="164" fontId="3" fillId="9" borderId="1" xfId="1" applyFont="1" applyFill="1" applyBorder="1" applyAlignment="1">
      <alignment vertical="center"/>
    </xf>
    <xf numFmtId="165" fontId="2" fillId="3" borderId="1" xfId="1" applyNumberFormat="1" applyFont="1" applyFill="1" applyBorder="1" applyAlignment="1">
      <alignment vertical="center" wrapText="1"/>
    </xf>
    <xf numFmtId="165" fontId="3" fillId="0" borderId="18" xfId="1" applyNumberFormat="1" applyFont="1" applyBorder="1" applyAlignment="1">
      <alignment horizontal="center" vertical="center"/>
    </xf>
    <xf numFmtId="164" fontId="3" fillId="0" borderId="18" xfId="1" applyFont="1" applyBorder="1" applyAlignment="1">
      <alignment horizontal="center" vertical="center"/>
    </xf>
    <xf numFmtId="165" fontId="6" fillId="0" borderId="18" xfId="1" applyNumberFormat="1" applyFont="1" applyBorder="1" applyAlignment="1">
      <alignment horizontal="center" vertical="center"/>
    </xf>
    <xf numFmtId="164" fontId="3" fillId="0" borderId="0" xfId="1" applyFont="1" applyAlignment="1">
      <alignment vertical="center"/>
    </xf>
    <xf numFmtId="164" fontId="3" fillId="0" borderId="41" xfId="1" applyFont="1" applyBorder="1" applyAlignment="1">
      <alignment vertical="center" wrapText="1"/>
    </xf>
    <xf numFmtId="164" fontId="3" fillId="5" borderId="43" xfId="1" applyFont="1" applyFill="1" applyBorder="1" applyAlignment="1">
      <alignment horizontal="right" vertical="center"/>
    </xf>
    <xf numFmtId="164" fontId="3" fillId="5" borderId="47" xfId="1" applyFont="1" applyFill="1" applyBorder="1" applyAlignment="1">
      <alignment horizontal="right" vertical="center"/>
    </xf>
    <xf numFmtId="168" fontId="2" fillId="0" borderId="0" xfId="1" applyNumberFormat="1" applyFont="1" applyAlignment="1">
      <alignment vertical="center"/>
    </xf>
    <xf numFmtId="164" fontId="2" fillId="0" borderId="10" xfId="1" applyFont="1" applyFill="1" applyBorder="1" applyAlignment="1">
      <alignment horizontal="right"/>
    </xf>
    <xf numFmtId="164" fontId="2" fillId="0" borderId="27" xfId="1" applyFont="1" applyFill="1" applyBorder="1" applyAlignment="1">
      <alignment horizontal="right" vertical="center"/>
    </xf>
    <xf numFmtId="164" fontId="2" fillId="0" borderId="3" xfId="1" applyFont="1" applyBorder="1" applyAlignment="1">
      <alignment horizontal="right" vertical="center"/>
    </xf>
    <xf numFmtId="166" fontId="2" fillId="0" borderId="0" xfId="1" applyNumberFormat="1" applyFont="1" applyAlignment="1">
      <alignment vertical="center"/>
    </xf>
    <xf numFmtId="164" fontId="2" fillId="0" borderId="3" xfId="1" applyFont="1" applyBorder="1" applyAlignment="1">
      <alignment vertical="center"/>
    </xf>
    <xf numFmtId="164" fontId="2" fillId="0" borderId="51" xfId="1" applyFont="1" applyBorder="1" applyAlignment="1">
      <alignment vertical="center"/>
    </xf>
    <xf numFmtId="166" fontId="2" fillId="0" borderId="14" xfId="1" applyNumberFormat="1" applyFont="1" applyBorder="1" applyAlignment="1">
      <alignment vertical="center"/>
    </xf>
    <xf numFmtId="164" fontId="2" fillId="0" borderId="6" xfId="1" applyFont="1" applyBorder="1" applyAlignment="1">
      <alignment vertical="center"/>
    </xf>
    <xf numFmtId="166" fontId="2" fillId="0" borderId="48" xfId="1" applyNumberFormat="1" applyFont="1" applyBorder="1" applyAlignment="1">
      <alignment vertical="center"/>
    </xf>
    <xf numFmtId="164" fontId="2" fillId="0" borderId="42" xfId="1" applyFont="1" applyBorder="1" applyAlignment="1">
      <alignment horizontal="right" vertical="center"/>
    </xf>
    <xf numFmtId="0" fontId="21" fillId="0" borderId="0" xfId="0" applyFont="1" applyAlignment="1">
      <alignment vertical="top"/>
    </xf>
    <xf numFmtId="164" fontId="3" fillId="0" borderId="0" xfId="1" applyFont="1" applyBorder="1" applyAlignment="1">
      <alignment horizontal="left" vertical="center"/>
    </xf>
    <xf numFmtId="164" fontId="2" fillId="0" borderId="0" xfId="1" applyFont="1" applyBorder="1" applyAlignment="1">
      <alignment horizontal="right" vertical="center"/>
    </xf>
    <xf numFmtId="2" fontId="0" fillId="0" borderId="1" xfId="0" applyNumberFormat="1" applyBorder="1"/>
    <xf numFmtId="164" fontId="1" fillId="0" borderId="1" xfId="1" applyFont="1" applyFill="1" applyBorder="1" applyAlignment="1"/>
    <xf numFmtId="164" fontId="0" fillId="0" borderId="3" xfId="1" applyFont="1" applyFill="1" applyBorder="1" applyAlignment="1">
      <alignment horizontal="center"/>
    </xf>
    <xf numFmtId="164" fontId="3" fillId="4" borderId="9" xfId="1" applyFont="1" applyFill="1" applyBorder="1" applyAlignment="1">
      <alignment vertical="center"/>
    </xf>
    <xf numFmtId="164" fontId="3" fillId="4" borderId="14" xfId="1" applyFont="1" applyFill="1" applyBorder="1" applyAlignment="1">
      <alignment horizontal="center" vertical="center"/>
    </xf>
    <xf numFmtId="164" fontId="3" fillId="4" borderId="15" xfId="1" applyFont="1" applyFill="1" applyBorder="1" applyAlignment="1">
      <alignment vertical="center"/>
    </xf>
    <xf numFmtId="164" fontId="3" fillId="4" borderId="21" xfId="1" applyFont="1" applyFill="1" applyBorder="1" applyAlignment="1">
      <alignment horizontal="center" vertical="center" wrapText="1"/>
    </xf>
    <xf numFmtId="164" fontId="3" fillId="4" borderId="16" xfId="1" applyFont="1" applyFill="1" applyBorder="1" applyAlignment="1">
      <alignment horizontal="center" vertical="center"/>
    </xf>
    <xf numFmtId="164" fontId="2" fillId="0" borderId="11" xfId="1" applyFont="1" applyBorder="1" applyAlignment="1">
      <alignment vertical="center" wrapText="1"/>
    </xf>
    <xf numFmtId="164" fontId="2" fillId="6" borderId="0" xfId="1" applyFont="1" applyFill="1" applyAlignment="1">
      <alignment vertical="center"/>
    </xf>
    <xf numFmtId="164" fontId="3" fillId="5" borderId="17" xfId="1" applyFont="1" applyFill="1" applyBorder="1" applyAlignment="1">
      <alignment vertical="center"/>
    </xf>
    <xf numFmtId="43" fontId="0" fillId="0" borderId="0" xfId="0" applyNumberFormat="1"/>
    <xf numFmtId="0" fontId="16" fillId="0" borderId="0" xfId="0" applyFont="1"/>
    <xf numFmtId="164" fontId="2" fillId="6" borderId="0" xfId="1" applyFont="1" applyFill="1" applyAlignment="1">
      <alignment horizontal="left" vertical="top"/>
    </xf>
    <xf numFmtId="0" fontId="0" fillId="0" borderId="7" xfId="0" applyBorder="1"/>
    <xf numFmtId="0" fontId="0" fillId="0" borderId="8" xfId="0" applyBorder="1"/>
    <xf numFmtId="164" fontId="2" fillId="3" borderId="1" xfId="1" applyFont="1" applyFill="1" applyBorder="1" applyAlignment="1">
      <alignment horizontal="right" vertical="center"/>
    </xf>
    <xf numFmtId="164" fontId="2" fillId="3" borderId="7" xfId="1" applyFont="1" applyFill="1" applyBorder="1" applyAlignment="1">
      <alignment horizontal="right" vertical="center"/>
    </xf>
    <xf numFmtId="164" fontId="2" fillId="3" borderId="16" xfId="1" applyFont="1" applyFill="1" applyBorder="1" applyAlignment="1">
      <alignment horizontal="right" vertical="center"/>
    </xf>
    <xf numFmtId="43" fontId="2" fillId="0" borderId="0" xfId="53" applyFont="1" applyAlignment="1">
      <alignment vertical="center"/>
    </xf>
    <xf numFmtId="0" fontId="37" fillId="0" borderId="0" xfId="0" applyFont="1" applyAlignment="1">
      <alignment vertical="center"/>
    </xf>
    <xf numFmtId="0" fontId="0" fillId="0" borderId="11" xfId="0" applyBorder="1" applyAlignment="1">
      <alignment wrapText="1"/>
    </xf>
    <xf numFmtId="164" fontId="9" fillId="0" borderId="24" xfId="1" applyFont="1" applyFill="1" applyBorder="1" applyAlignment="1"/>
    <xf numFmtId="164" fontId="9" fillId="0" borderId="7" xfId="1" applyFont="1" applyFill="1" applyBorder="1"/>
    <xf numFmtId="164" fontId="9" fillId="0" borderId="4" xfId="1" applyFont="1" applyFill="1" applyBorder="1" applyAlignment="1">
      <alignment horizontal="center"/>
    </xf>
    <xf numFmtId="164" fontId="9" fillId="0" borderId="16" xfId="1" applyFont="1" applyFill="1" applyBorder="1" applyAlignment="1">
      <alignment horizontal="center" vertical="center"/>
    </xf>
    <xf numFmtId="170" fontId="12" fillId="0" borderId="20" xfId="0" applyNumberFormat="1" applyFont="1" applyBorder="1" applyAlignment="1">
      <alignment horizontal="center"/>
    </xf>
    <xf numFmtId="165" fontId="1" fillId="8" borderId="11" xfId="1" applyNumberFormat="1" applyFont="1" applyFill="1" applyBorder="1"/>
    <xf numFmtId="165" fontId="1" fillId="8" borderId="1" xfId="1" applyNumberFormat="1" applyFont="1" applyFill="1" applyBorder="1"/>
    <xf numFmtId="169" fontId="1" fillId="8" borderId="8" xfId="1" applyNumberFormat="1" applyFont="1" applyFill="1" applyBorder="1"/>
    <xf numFmtId="164" fontId="1" fillId="47" borderId="0" xfId="1" applyFont="1" applyFill="1"/>
    <xf numFmtId="164" fontId="2" fillId="3" borderId="10" xfId="1" applyFont="1" applyFill="1" applyBorder="1" applyAlignment="1">
      <alignment horizontal="right"/>
    </xf>
    <xf numFmtId="164" fontId="2" fillId="3" borderId="3" xfId="1" applyFont="1" applyFill="1" applyBorder="1" applyAlignment="1">
      <alignment vertical="center"/>
    </xf>
    <xf numFmtId="43" fontId="20" fillId="0" borderId="0" xfId="0" applyNumberFormat="1" applyFont="1"/>
    <xf numFmtId="0" fontId="27" fillId="7" borderId="37" xfId="31" applyFill="1" applyBorder="1" applyAlignment="1">
      <alignment wrapText="1"/>
    </xf>
    <xf numFmtId="0" fontId="27" fillId="7" borderId="60" xfId="31" applyFill="1" applyBorder="1"/>
    <xf numFmtId="0" fontId="27" fillId="7" borderId="9" xfId="31" applyFill="1" applyBorder="1" applyAlignment="1">
      <alignment wrapText="1"/>
    </xf>
    <xf numFmtId="0" fontId="38" fillId="7" borderId="9" xfId="31" applyFont="1" applyFill="1" applyBorder="1" applyAlignment="1">
      <alignment horizontal="center" vertical="center" wrapText="1"/>
    </xf>
    <xf numFmtId="0" fontId="27" fillId="7" borderId="9" xfId="31" applyFill="1" applyBorder="1"/>
    <xf numFmtId="0" fontId="38" fillId="7" borderId="15" xfId="31" applyFont="1" applyFill="1" applyBorder="1" applyAlignment="1">
      <alignment horizontal="center" vertical="center" wrapText="1"/>
    </xf>
    <xf numFmtId="0" fontId="27" fillId="7" borderId="35" xfId="31" applyFill="1" applyBorder="1" applyAlignment="1">
      <alignment wrapText="1"/>
    </xf>
    <xf numFmtId="0" fontId="27" fillId="7" borderId="61" xfId="31" applyFill="1" applyBorder="1"/>
    <xf numFmtId="0" fontId="27" fillId="7" borderId="14" xfId="31" applyFill="1" applyBorder="1"/>
    <xf numFmtId="0" fontId="27" fillId="7" borderId="21" xfId="31" applyFill="1" applyBorder="1"/>
    <xf numFmtId="0" fontId="27" fillId="0" borderId="0" xfId="52"/>
    <xf numFmtId="0" fontId="0" fillId="0" borderId="1" xfId="0" applyBorder="1"/>
    <xf numFmtId="0" fontId="0" fillId="48" borderId="0" xfId="0" applyFill="1"/>
    <xf numFmtId="0" fontId="9" fillId="0" borderId="0" xfId="0" applyFont="1" applyAlignment="1">
      <alignment horizontal="center"/>
    </xf>
    <xf numFmtId="0" fontId="9" fillId="4" borderId="12"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4" xfId="0" applyFont="1" applyFill="1" applyBorder="1" applyAlignment="1">
      <alignment horizontal="center" vertical="center" wrapText="1"/>
    </xf>
    <xf numFmtId="0" fontId="9" fillId="4" borderId="13" xfId="0" applyFont="1" applyFill="1" applyBorder="1" applyAlignment="1">
      <alignment horizontal="center" vertical="center" wrapText="1"/>
    </xf>
    <xf numFmtId="0" fontId="9" fillId="0" borderId="0" xfId="0" applyFont="1" applyAlignment="1">
      <alignment horizontal="center" vertical="center"/>
    </xf>
    <xf numFmtId="0" fontId="9" fillId="0" borderId="0" xfId="0" applyFont="1" applyAlignment="1">
      <alignment horizontal="center" vertical="center" wrapText="1"/>
    </xf>
    <xf numFmtId="0" fontId="0" fillId="0" borderId="14" xfId="0" applyBorder="1"/>
    <xf numFmtId="0" fontId="0" fillId="0" borderId="1" xfId="0" applyBorder="1" applyAlignment="1">
      <alignment horizontal="right"/>
    </xf>
    <xf numFmtId="0" fontId="9" fillId="0" borderId="9" xfId="0" applyFont="1" applyBorder="1"/>
    <xf numFmtId="0" fontId="0" fillId="0" borderId="15" xfId="0" applyBorder="1"/>
    <xf numFmtId="0" fontId="0" fillId="0" borderId="16" xfId="0" applyBorder="1"/>
    <xf numFmtId="0" fontId="9" fillId="0" borderId="16" xfId="0" applyFont="1" applyBorder="1"/>
    <xf numFmtId="173" fontId="9" fillId="0" borderId="16" xfId="0" applyNumberFormat="1" applyFont="1" applyBorder="1"/>
    <xf numFmtId="0" fontId="9" fillId="0" borderId="21" xfId="0" applyFont="1" applyBorder="1"/>
    <xf numFmtId="0" fontId="9" fillId="10" borderId="0" xfId="0" applyFont="1" applyFill="1"/>
    <xf numFmtId="2" fontId="9" fillId="0" borderId="0" xfId="0" applyNumberFormat="1" applyFont="1"/>
    <xf numFmtId="2" fontId="0" fillId="48" borderId="0" xfId="0" applyNumberFormat="1" applyFill="1"/>
    <xf numFmtId="0" fontId="39" fillId="0" borderId="0" xfId="0" applyFont="1" applyAlignment="1">
      <alignment vertical="center"/>
    </xf>
    <xf numFmtId="0" fontId="0" fillId="0" borderId="2" xfId="0" applyBorder="1"/>
    <xf numFmtId="0" fontId="40" fillId="0" borderId="0" xfId="0" applyFont="1" applyAlignment="1">
      <alignment vertical="center" wrapText="1"/>
    </xf>
    <xf numFmtId="0" fontId="41" fillId="0" borderId="0" xfId="0" applyFont="1" applyAlignment="1">
      <alignment vertical="center" wrapText="1"/>
    </xf>
    <xf numFmtId="0" fontId="42" fillId="0" borderId="0" xfId="0" applyFont="1" applyAlignment="1">
      <alignment horizontal="right" vertical="center" wrapText="1" indent="1"/>
    </xf>
    <xf numFmtId="0" fontId="42" fillId="0" borderId="0" xfId="0" applyFont="1" applyAlignment="1">
      <alignment horizontal="right" vertical="center" wrapText="1" indent="2"/>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horizontal="right" vertical="center"/>
    </xf>
    <xf numFmtId="0" fontId="43" fillId="0" borderId="0" xfId="0" applyFont="1" applyAlignment="1">
      <alignment horizontal="right" vertical="center" wrapText="1" indent="1"/>
    </xf>
    <xf numFmtId="0" fontId="9" fillId="0" borderId="0" xfId="0" applyFont="1" applyAlignment="1">
      <alignment horizontal="left" vertical="center" indent="1"/>
    </xf>
    <xf numFmtId="0" fontId="0" fillId="0" borderId="0" xfId="0" applyAlignment="1">
      <alignment horizontal="left" vertical="center" indent="2"/>
    </xf>
    <xf numFmtId="0" fontId="9" fillId="0" borderId="62" xfId="0" applyFont="1" applyBorder="1"/>
    <xf numFmtId="0" fontId="43" fillId="0" borderId="0" xfId="0" applyFont="1" applyAlignment="1">
      <alignment horizontal="right" vertical="center"/>
    </xf>
    <xf numFmtId="0" fontId="0" fillId="0" borderId="0" xfId="0" applyAlignment="1">
      <alignment horizontal="right"/>
    </xf>
    <xf numFmtId="0" fontId="43" fillId="0" borderId="0" xfId="0" applyFont="1" applyAlignment="1">
      <alignment vertical="center" wrapText="1"/>
    </xf>
    <xf numFmtId="0" fontId="44" fillId="0" borderId="0" xfId="0" applyFont="1" applyAlignment="1">
      <alignment vertical="center" wrapText="1"/>
    </xf>
    <xf numFmtId="0" fontId="44" fillId="0" borderId="0" xfId="0" applyFont="1" applyAlignment="1">
      <alignment horizontal="right" vertical="center" wrapText="1" indent="2"/>
    </xf>
    <xf numFmtId="0" fontId="45" fillId="0" borderId="0" xfId="0" applyFont="1" applyAlignment="1">
      <alignment horizontal="left" vertical="center" wrapText="1"/>
    </xf>
    <xf numFmtId="0" fontId="46" fillId="0" borderId="0" xfId="0" applyFont="1" applyAlignment="1">
      <alignment vertical="center" wrapText="1"/>
    </xf>
    <xf numFmtId="0" fontId="43" fillId="0" borderId="0" xfId="0" applyFont="1" applyAlignment="1">
      <alignment vertical="center"/>
    </xf>
    <xf numFmtId="0" fontId="44" fillId="0" borderId="0" xfId="0" applyFont="1" applyAlignment="1">
      <alignment vertical="center"/>
    </xf>
    <xf numFmtId="0" fontId="44" fillId="0" borderId="0" xfId="0" applyFont="1" applyAlignment="1">
      <alignment horizontal="right" vertical="center"/>
    </xf>
    <xf numFmtId="0" fontId="47" fillId="0" borderId="0" xfId="0" applyFont="1" applyAlignment="1">
      <alignment horizontal="right" vertical="center"/>
    </xf>
    <xf numFmtId="0" fontId="48" fillId="0" borderId="0" xfId="0" applyFont="1" applyAlignment="1">
      <alignment horizontal="right" vertical="center"/>
    </xf>
    <xf numFmtId="0" fontId="9" fillId="3" borderId="9" xfId="0" applyFont="1" applyFill="1" applyBorder="1"/>
    <xf numFmtId="0" fontId="0" fillId="3" borderId="1" xfId="0" applyFill="1" applyBorder="1"/>
    <xf numFmtId="164" fontId="3" fillId="4" borderId="4" xfId="1" applyFont="1" applyFill="1" applyBorder="1" applyAlignment="1">
      <alignment horizontal="center" vertical="center"/>
    </xf>
    <xf numFmtId="164" fontId="10" fillId="0" borderId="0" xfId="1" applyFont="1" applyAlignment="1">
      <alignment horizontal="left" vertical="center"/>
    </xf>
    <xf numFmtId="0" fontId="50" fillId="0" borderId="0" xfId="0" applyFont="1"/>
    <xf numFmtId="3" fontId="0" fillId="0" borderId="0" xfId="0" applyNumberFormat="1"/>
    <xf numFmtId="176" fontId="2" fillId="0" borderId="0" xfId="53" applyNumberFormat="1" applyFont="1" applyAlignment="1">
      <alignment vertical="center"/>
    </xf>
    <xf numFmtId="4" fontId="0" fillId="0" borderId="0" xfId="0" applyNumberFormat="1"/>
    <xf numFmtId="178" fontId="2" fillId="0" borderId="6" xfId="1" applyNumberFormat="1" applyFont="1" applyBorder="1" applyAlignment="1">
      <alignment vertical="center"/>
    </xf>
    <xf numFmtId="0" fontId="52" fillId="0" borderId="1" xfId="0" applyFont="1" applyBorder="1" applyAlignment="1">
      <alignment horizontal="left" vertical="center" wrapText="1"/>
    </xf>
    <xf numFmtId="0" fontId="52" fillId="0" borderId="1" xfId="0" applyFont="1" applyBorder="1" applyAlignment="1">
      <alignment horizontal="center" vertical="center" wrapText="1"/>
    </xf>
    <xf numFmtId="0" fontId="52" fillId="50" borderId="1" xfId="0" applyFont="1" applyFill="1" applyBorder="1" applyAlignment="1">
      <alignment vertical="center" wrapText="1"/>
    </xf>
    <xf numFmtId="0" fontId="52" fillId="50" borderId="1" xfId="0" applyFont="1" applyFill="1" applyBorder="1" applyAlignment="1">
      <alignment horizontal="center" vertical="center" wrapText="1"/>
    </xf>
    <xf numFmtId="0" fontId="4" fillId="7" borderId="0" xfId="0" applyFont="1" applyFill="1" applyAlignment="1">
      <alignment horizontal="left"/>
    </xf>
    <xf numFmtId="0" fontId="0" fillId="7" borderId="0" xfId="0" applyFill="1" applyAlignment="1">
      <alignment horizontal="center"/>
    </xf>
    <xf numFmtId="0" fontId="0" fillId="0" borderId="0" xfId="56" applyNumberFormat="1" applyFont="1"/>
    <xf numFmtId="0" fontId="54" fillId="51" borderId="1" xfId="52" applyFont="1" applyFill="1" applyBorder="1" applyAlignment="1">
      <alignment horizontal="center" vertical="top"/>
    </xf>
    <xf numFmtId="0" fontId="54" fillId="51" borderId="2" xfId="52" applyFont="1" applyFill="1" applyBorder="1" applyAlignment="1">
      <alignment horizontal="center" vertical="top"/>
    </xf>
    <xf numFmtId="0" fontId="0" fillId="7" borderId="0" xfId="0" applyFill="1"/>
    <xf numFmtId="0" fontId="4" fillId="0" borderId="1" xfId="52" applyFont="1" applyBorder="1" applyAlignment="1">
      <alignment horizontal="left" vertical="top"/>
    </xf>
    <xf numFmtId="0" fontId="4" fillId="0" borderId="1" xfId="52" applyFont="1" applyBorder="1" applyAlignment="1">
      <alignment horizontal="center" vertical="top"/>
    </xf>
    <xf numFmtId="0" fontId="56" fillId="0" borderId="1" xfId="52" applyFont="1" applyBorder="1" applyAlignment="1">
      <alignment horizontal="left" vertical="top"/>
    </xf>
    <xf numFmtId="1" fontId="5" fillId="0" borderId="1" xfId="52" applyNumberFormat="1" applyFont="1" applyBorder="1" applyAlignment="1">
      <alignment horizontal="center" vertical="top"/>
    </xf>
    <xf numFmtId="0" fontId="56" fillId="0" borderId="1" xfId="52" applyFont="1" applyBorder="1" applyAlignment="1">
      <alignment horizontal="center" vertical="top"/>
    </xf>
    <xf numFmtId="9" fontId="9" fillId="8" borderId="1" xfId="56" applyFont="1" applyFill="1" applyBorder="1"/>
    <xf numFmtId="0" fontId="19" fillId="7" borderId="0" xfId="0" applyFont="1" applyFill="1" applyAlignment="1">
      <alignment horizontal="left" wrapText="1"/>
    </xf>
    <xf numFmtId="0" fontId="57" fillId="7" borderId="0" xfId="0" applyFont="1" applyFill="1" applyAlignment="1">
      <alignment horizontal="center"/>
    </xf>
    <xf numFmtId="0" fontId="57" fillId="7" borderId="0" xfId="0" applyFont="1" applyFill="1" applyAlignment="1">
      <alignment horizontal="center" vertical="center"/>
    </xf>
    <xf numFmtId="0" fontId="9" fillId="0" borderId="0" xfId="52" applyFont="1"/>
    <xf numFmtId="0" fontId="1" fillId="0" borderId="0" xfId="52" applyFont="1"/>
    <xf numFmtId="164" fontId="1" fillId="8" borderId="3" xfId="1" applyFont="1" applyFill="1" applyBorder="1" applyAlignment="1">
      <alignment horizontal="center"/>
    </xf>
    <xf numFmtId="43" fontId="0" fillId="0" borderId="7" xfId="0" applyNumberFormat="1" applyBorder="1"/>
    <xf numFmtId="0" fontId="0" fillId="7" borderId="1" xfId="0" applyFill="1" applyBorder="1" applyAlignment="1">
      <alignment horizontal="center" vertical="center"/>
    </xf>
    <xf numFmtId="180" fontId="12" fillId="0" borderId="20" xfId="0" applyNumberFormat="1" applyFont="1" applyBorder="1" applyAlignment="1">
      <alignment horizontal="center"/>
    </xf>
    <xf numFmtId="164" fontId="0" fillId="0" borderId="0" xfId="0" applyNumberFormat="1"/>
    <xf numFmtId="165" fontId="0" fillId="0" borderId="0" xfId="0" applyNumberFormat="1"/>
    <xf numFmtId="0" fontId="0" fillId="3" borderId="0" xfId="0" applyFill="1"/>
    <xf numFmtId="0" fontId="0" fillId="8" borderId="0" xfId="0" applyFill="1"/>
    <xf numFmtId="0" fontId="0" fillId="8" borderId="1" xfId="0" applyFill="1" applyBorder="1"/>
    <xf numFmtId="0" fontId="9" fillId="8" borderId="4" xfId="0" applyFont="1" applyFill="1" applyBorder="1" applyAlignment="1">
      <alignment horizontal="center" vertical="center" wrapText="1"/>
    </xf>
    <xf numFmtId="0" fontId="0" fillId="8" borderId="16" xfId="0" applyFill="1" applyBorder="1"/>
    <xf numFmtId="0" fontId="20" fillId="8" borderId="1" xfId="0" applyFont="1" applyFill="1" applyBorder="1"/>
    <xf numFmtId="0" fontId="27" fillId="0" borderId="0" xfId="0" applyFont="1"/>
    <xf numFmtId="164" fontId="3" fillId="3" borderId="1" xfId="1" applyFont="1" applyFill="1" applyBorder="1" applyAlignment="1">
      <alignment horizontal="center" vertical="center"/>
    </xf>
    <xf numFmtId="164" fontId="1" fillId="0" borderId="64" xfId="1" applyFont="1" applyBorder="1" applyAlignment="1">
      <alignment horizontal="center"/>
    </xf>
    <xf numFmtId="164" fontId="1" fillId="52" borderId="3" xfId="1" applyFont="1" applyFill="1" applyBorder="1" applyAlignment="1">
      <alignment horizontal="center"/>
    </xf>
    <xf numFmtId="164" fontId="1" fillId="3" borderId="3" xfId="1" applyFont="1" applyFill="1" applyBorder="1" applyAlignment="1">
      <alignment horizontal="center"/>
    </xf>
    <xf numFmtId="169" fontId="2" fillId="3" borderId="1" xfId="1" applyNumberFormat="1" applyFont="1" applyFill="1" applyBorder="1" applyAlignment="1">
      <alignment vertical="center"/>
    </xf>
    <xf numFmtId="164" fontId="1" fillId="3" borderId="1" xfId="1" applyFont="1" applyFill="1" applyBorder="1" applyAlignment="1">
      <alignment horizontal="center"/>
    </xf>
    <xf numFmtId="164" fontId="3" fillId="3" borderId="8" xfId="1" applyFont="1" applyFill="1" applyBorder="1" applyAlignment="1">
      <alignment vertical="center"/>
    </xf>
    <xf numFmtId="165" fontId="4" fillId="3" borderId="1" xfId="1" applyNumberFormat="1" applyFont="1" applyFill="1" applyBorder="1" applyAlignment="1">
      <alignment horizontal="right" vertical="center" wrapText="1"/>
    </xf>
    <xf numFmtId="165" fontId="2" fillId="3" borderId="1" xfId="1" applyNumberFormat="1" applyFont="1" applyFill="1" applyBorder="1" applyAlignment="1">
      <alignment vertical="center"/>
    </xf>
    <xf numFmtId="165" fontId="2" fillId="3" borderId="8" xfId="1" applyNumberFormat="1" applyFont="1" applyFill="1" applyBorder="1" applyAlignment="1">
      <alignment vertical="center" wrapText="1"/>
    </xf>
    <xf numFmtId="0" fontId="9" fillId="0" borderId="29" xfId="0" applyFont="1" applyBorder="1"/>
    <xf numFmtId="0" fontId="0" fillId="0" borderId="7" xfId="0" applyBorder="1" applyAlignment="1">
      <alignment horizontal="right"/>
    </xf>
    <xf numFmtId="0" fontId="0" fillId="0" borderId="5" xfId="0" applyBorder="1"/>
    <xf numFmtId="0" fontId="0" fillId="0" borderId="48" xfId="0" applyBorder="1"/>
    <xf numFmtId="164" fontId="3" fillId="4" borderId="46" xfId="1" applyFont="1" applyFill="1" applyBorder="1" applyAlignment="1">
      <alignment horizontal="center" vertical="center"/>
    </xf>
    <xf numFmtId="164" fontId="3" fillId="4" borderId="39" xfId="1" applyFont="1" applyFill="1" applyBorder="1" applyAlignment="1">
      <alignment horizontal="center" vertical="center"/>
    </xf>
    <xf numFmtId="164" fontId="3" fillId="3" borderId="44" xfId="1" applyFont="1" applyFill="1" applyBorder="1" applyAlignment="1">
      <alignment horizontal="center" vertical="center"/>
    </xf>
    <xf numFmtId="164" fontId="3" fillId="3" borderId="31" xfId="1" applyFont="1" applyFill="1" applyBorder="1" applyAlignment="1">
      <alignment horizontal="center" vertical="center"/>
    </xf>
    <xf numFmtId="164" fontId="3" fillId="3" borderId="45" xfId="1" applyFont="1" applyFill="1" applyBorder="1" applyAlignment="1">
      <alignment horizontal="center" vertical="center"/>
    </xf>
    <xf numFmtId="164" fontId="3" fillId="0" borderId="28" xfId="1" applyFont="1" applyBorder="1" applyAlignment="1">
      <alignment horizontal="center" vertical="center"/>
    </xf>
    <xf numFmtId="164" fontId="3" fillId="4" borderId="9" xfId="1" applyFont="1" applyFill="1" applyBorder="1" applyAlignment="1">
      <alignment horizontal="center" vertical="center"/>
    </xf>
    <xf numFmtId="164" fontId="3" fillId="4" borderId="1" xfId="1" applyFont="1" applyFill="1" applyBorder="1" applyAlignment="1">
      <alignment horizontal="center" vertical="center"/>
    </xf>
    <xf numFmtId="164" fontId="3" fillId="4" borderId="9" xfId="1" applyFont="1" applyFill="1" applyBorder="1" applyAlignment="1">
      <alignment horizontal="center" vertical="center" wrapText="1"/>
    </xf>
    <xf numFmtId="164" fontId="3" fillId="4" borderId="1" xfId="1" applyFont="1" applyFill="1" applyBorder="1" applyAlignment="1">
      <alignment horizontal="center" vertical="center" wrapText="1"/>
    </xf>
    <xf numFmtId="164" fontId="3" fillId="4" borderId="17" xfId="1" applyFont="1" applyFill="1" applyBorder="1" applyAlignment="1">
      <alignment horizontal="center" vertical="center"/>
    </xf>
    <xf numFmtId="164" fontId="3" fillId="4" borderId="18" xfId="1" applyFont="1" applyFill="1" applyBorder="1" applyAlignment="1">
      <alignment horizontal="center" vertical="center"/>
    </xf>
    <xf numFmtId="164" fontId="3" fillId="4" borderId="12" xfId="1" applyFont="1" applyFill="1" applyBorder="1" applyAlignment="1">
      <alignment horizontal="center" vertical="center"/>
    </xf>
    <xf numFmtId="164" fontId="3" fillId="4" borderId="4" xfId="1" applyFont="1" applyFill="1" applyBorder="1" applyAlignment="1">
      <alignment horizontal="center" vertical="center"/>
    </xf>
    <xf numFmtId="164" fontId="3" fillId="4" borderId="2" xfId="1" applyFont="1" applyFill="1" applyBorder="1" applyAlignment="1">
      <alignment horizontal="center" vertical="center"/>
    </xf>
    <xf numFmtId="164" fontId="3" fillId="4" borderId="65" xfId="1" applyFont="1" applyFill="1" applyBorder="1" applyAlignment="1">
      <alignment horizontal="center" vertical="center"/>
    </xf>
    <xf numFmtId="164" fontId="3" fillId="4" borderId="42" xfId="1" applyFont="1" applyFill="1" applyBorder="1" applyAlignment="1">
      <alignment horizontal="center" vertical="center"/>
    </xf>
    <xf numFmtId="0" fontId="51" fillId="49" borderId="2" xfId="0" applyFont="1" applyFill="1" applyBorder="1" applyAlignment="1">
      <alignment horizontal="center" vertical="center" wrapText="1"/>
    </xf>
    <xf numFmtId="0" fontId="51" fillId="49" borderId="3" xfId="0" applyFont="1" applyFill="1" applyBorder="1" applyAlignment="1">
      <alignment horizontal="center" vertical="center" wrapText="1"/>
    </xf>
    <xf numFmtId="0" fontId="51" fillId="49" borderId="50" xfId="0" applyFont="1" applyFill="1" applyBorder="1" applyAlignment="1">
      <alignment horizontal="center" vertical="center" wrapText="1"/>
    </xf>
    <xf numFmtId="0" fontId="51" fillId="7" borderId="2" xfId="0" applyFont="1" applyFill="1" applyBorder="1" applyAlignment="1">
      <alignment horizontal="left" vertical="center" wrapText="1"/>
    </xf>
    <xf numFmtId="0" fontId="51" fillId="7" borderId="50" xfId="0" applyFont="1" applyFill="1" applyBorder="1" applyAlignment="1">
      <alignment horizontal="left" vertical="center" wrapText="1"/>
    </xf>
    <xf numFmtId="0" fontId="51" fillId="7" borderId="3" xfId="0" applyFont="1" applyFill="1" applyBorder="1" applyAlignment="1">
      <alignment horizontal="left" vertical="center" wrapText="1"/>
    </xf>
    <xf numFmtId="0" fontId="53" fillId="0" borderId="2" xfId="0" applyFont="1" applyBorder="1" applyAlignment="1">
      <alignment horizontal="center" vertical="center" wrapText="1"/>
    </xf>
    <xf numFmtId="0" fontId="53" fillId="0" borderId="50" xfId="0" applyFont="1" applyBorder="1" applyAlignment="1">
      <alignment horizontal="center" vertical="center" wrapText="1"/>
    </xf>
    <xf numFmtId="0" fontId="53" fillId="0" borderId="3" xfId="0" applyFont="1" applyBorder="1" applyAlignment="1">
      <alignment horizontal="center" vertical="center" wrapText="1"/>
    </xf>
    <xf numFmtId="0" fontId="51" fillId="7" borderId="2" xfId="0" applyFont="1" applyFill="1" applyBorder="1" applyAlignment="1">
      <alignment horizontal="center" vertical="center" wrapText="1"/>
    </xf>
    <xf numFmtId="0" fontId="51" fillId="7" borderId="50" xfId="0" applyFont="1" applyFill="1" applyBorder="1" applyAlignment="1">
      <alignment horizontal="center" vertical="center" wrapText="1"/>
    </xf>
    <xf numFmtId="0" fontId="51" fillId="7" borderId="3" xfId="0" applyFont="1" applyFill="1" applyBorder="1" applyAlignment="1">
      <alignment horizontal="center" vertical="center" wrapText="1"/>
    </xf>
    <xf numFmtId="0" fontId="51" fillId="50" borderId="2" xfId="0" applyFont="1" applyFill="1" applyBorder="1" applyAlignment="1">
      <alignment horizontal="center" vertical="center" wrapText="1"/>
    </xf>
    <xf numFmtId="0" fontId="51" fillId="50" borderId="50" xfId="0" applyFont="1" applyFill="1" applyBorder="1" applyAlignment="1">
      <alignment horizontal="center" vertical="center" wrapText="1"/>
    </xf>
    <xf numFmtId="0" fontId="51" fillId="50" borderId="3" xfId="0" applyFont="1" applyFill="1" applyBorder="1" applyAlignment="1">
      <alignment horizontal="center" vertical="center" wrapText="1"/>
    </xf>
    <xf numFmtId="0" fontId="54" fillId="51" borderId="2" xfId="52" applyFont="1" applyFill="1" applyBorder="1" applyAlignment="1">
      <alignment horizontal="center" vertical="top"/>
    </xf>
    <xf numFmtId="0" fontId="54" fillId="51" borderId="50" xfId="52" applyFont="1" applyFill="1" applyBorder="1" applyAlignment="1">
      <alignment horizontal="center" vertical="top"/>
    </xf>
    <xf numFmtId="0" fontId="54" fillId="51" borderId="3" xfId="52" applyFont="1" applyFill="1" applyBorder="1" applyAlignment="1">
      <alignment horizontal="center" vertical="top"/>
    </xf>
    <xf numFmtId="164" fontId="3" fillId="4" borderId="32" xfId="1" applyFont="1" applyFill="1" applyBorder="1" applyAlignment="1">
      <alignment horizontal="center" vertical="center"/>
    </xf>
    <xf numFmtId="164" fontId="3" fillId="4" borderId="31" xfId="1" applyFont="1" applyFill="1" applyBorder="1" applyAlignment="1">
      <alignment horizontal="center" vertical="center"/>
    </xf>
    <xf numFmtId="164" fontId="3" fillId="4" borderId="30" xfId="1" applyFont="1" applyFill="1" applyBorder="1" applyAlignment="1">
      <alignment horizontal="center" vertical="center"/>
    </xf>
    <xf numFmtId="164" fontId="3" fillId="3" borderId="1" xfId="1" applyFont="1" applyFill="1" applyBorder="1" applyAlignment="1">
      <alignment horizontal="center" vertical="center"/>
    </xf>
    <xf numFmtId="164" fontId="3" fillId="5" borderId="40" xfId="1" applyFont="1" applyFill="1" applyBorder="1" applyAlignment="1">
      <alignment horizontal="center" vertical="center"/>
    </xf>
    <xf numFmtId="164" fontId="3" fillId="5" borderId="39" xfId="1" applyFont="1" applyFill="1" applyBorder="1" applyAlignment="1">
      <alignment horizontal="center" vertical="center"/>
    </xf>
    <xf numFmtId="164" fontId="3" fillId="5" borderId="38" xfId="1" applyFont="1" applyFill="1" applyBorder="1" applyAlignment="1">
      <alignment horizontal="center" vertical="center"/>
    </xf>
    <xf numFmtId="164" fontId="2" fillId="0" borderId="36" xfId="1" applyFont="1" applyBorder="1" applyAlignment="1">
      <alignment horizontal="center" vertical="center"/>
    </xf>
    <xf numFmtId="164" fontId="3" fillId="0" borderId="0" xfId="1" applyFont="1" applyAlignment="1">
      <alignment horizontal="center" vertical="center"/>
    </xf>
    <xf numFmtId="164" fontId="3" fillId="5" borderId="22" xfId="1" applyFont="1" applyFill="1" applyBorder="1" applyAlignment="1">
      <alignment horizontal="left" vertical="center"/>
    </xf>
    <xf numFmtId="164" fontId="3" fillId="5" borderId="23" xfId="1" applyFont="1" applyFill="1" applyBorder="1" applyAlignment="1">
      <alignment horizontal="left" vertical="center"/>
    </xf>
    <xf numFmtId="164" fontId="2" fillId="0" borderId="9" xfId="1" applyFont="1" applyBorder="1" applyAlignment="1">
      <alignment vertical="center"/>
    </xf>
    <xf numFmtId="164" fontId="2" fillId="0" borderId="1" xfId="1" applyFont="1" applyBorder="1" applyAlignment="1">
      <alignment vertical="center"/>
    </xf>
    <xf numFmtId="164" fontId="2" fillId="0" borderId="19" xfId="1" applyFont="1" applyBorder="1" applyAlignment="1">
      <alignment horizontal="left" vertical="center"/>
    </xf>
    <xf numFmtId="164" fontId="2" fillId="0" borderId="11" xfId="1" applyFont="1" applyBorder="1" applyAlignment="1">
      <alignment horizontal="left" vertical="center"/>
    </xf>
    <xf numFmtId="164" fontId="2" fillId="0" borderId="9" xfId="1" applyFont="1" applyBorder="1" applyAlignment="1">
      <alignment horizontal="left" vertical="center"/>
    </xf>
    <xf numFmtId="164" fontId="2" fillId="0" borderId="1" xfId="1" applyFont="1" applyBorder="1" applyAlignment="1">
      <alignment horizontal="left" vertical="center"/>
    </xf>
    <xf numFmtId="164" fontId="3" fillId="0" borderId="9" xfId="1" applyFont="1" applyBorder="1" applyAlignment="1">
      <alignment horizontal="left" vertical="center"/>
    </xf>
    <xf numFmtId="164" fontId="3" fillId="0" borderId="1" xfId="1" applyFont="1" applyBorder="1" applyAlignment="1">
      <alignment horizontal="left" vertical="center"/>
    </xf>
    <xf numFmtId="164" fontId="3" fillId="5" borderId="37" xfId="1" applyFont="1" applyFill="1" applyBorder="1" applyAlignment="1">
      <alignment horizontal="center" vertical="center" wrapText="1"/>
    </xf>
    <xf numFmtId="164" fontId="3" fillId="5" borderId="36" xfId="1" applyFont="1" applyFill="1" applyBorder="1" applyAlignment="1">
      <alignment horizontal="center" vertical="center" wrapText="1"/>
    </xf>
    <xf numFmtId="164" fontId="3" fillId="5" borderId="35" xfId="1" applyFont="1" applyFill="1" applyBorder="1" applyAlignment="1">
      <alignment horizontal="center" vertical="center" wrapText="1"/>
    </xf>
    <xf numFmtId="164" fontId="3" fillId="5" borderId="34" xfId="1" applyFont="1" applyFill="1" applyBorder="1" applyAlignment="1">
      <alignment horizontal="center" vertical="center" wrapText="1"/>
    </xf>
    <xf numFmtId="164" fontId="3" fillId="5" borderId="28" xfId="1" applyFont="1" applyFill="1" applyBorder="1" applyAlignment="1">
      <alignment horizontal="center" vertical="center" wrapText="1"/>
    </xf>
    <xf numFmtId="164" fontId="3" fillId="5" borderId="33" xfId="1" applyFont="1" applyFill="1" applyBorder="1" applyAlignment="1">
      <alignment horizontal="center" vertical="center" wrapText="1"/>
    </xf>
    <xf numFmtId="164" fontId="3" fillId="0" borderId="19" xfId="1" applyFont="1" applyBorder="1" applyAlignment="1">
      <alignment horizontal="left" vertical="center"/>
    </xf>
    <xf numFmtId="164" fontId="3" fillId="0" borderId="11" xfId="1" applyFont="1" applyBorder="1" applyAlignment="1">
      <alignment horizontal="left" vertical="center"/>
    </xf>
    <xf numFmtId="164" fontId="3" fillId="0" borderId="15" xfId="1" applyFont="1" applyBorder="1" applyAlignment="1">
      <alignment vertical="center"/>
    </xf>
    <xf numFmtId="164" fontId="3" fillId="0" borderId="16" xfId="1" applyFont="1" applyBorder="1" applyAlignment="1">
      <alignment vertical="center"/>
    </xf>
    <xf numFmtId="164" fontId="3" fillId="0" borderId="29" xfId="1" applyFont="1" applyBorder="1" applyAlignment="1">
      <alignment vertical="center"/>
    </xf>
    <xf numFmtId="164" fontId="3" fillId="0" borderId="7" xfId="1" applyFont="1" applyBorder="1" applyAlignment="1">
      <alignment vertical="center"/>
    </xf>
    <xf numFmtId="164" fontId="2" fillId="0" borderId="9" xfId="1" applyFont="1" applyBorder="1" applyAlignment="1">
      <alignment horizontal="left" vertical="center" wrapText="1"/>
    </xf>
    <xf numFmtId="164" fontId="3" fillId="4" borderId="4" xfId="1" applyFont="1" applyFill="1" applyBorder="1" applyAlignment="1">
      <alignment horizontal="center" vertical="top" wrapText="1"/>
    </xf>
    <xf numFmtId="164" fontId="3" fillId="4" borderId="50" xfId="1" applyFont="1" applyFill="1" applyBorder="1" applyAlignment="1">
      <alignment horizontal="center" vertical="center"/>
    </xf>
    <xf numFmtId="164" fontId="3" fillId="4" borderId="3" xfId="1" applyFont="1" applyFill="1" applyBorder="1" applyAlignment="1">
      <alignment horizontal="center" vertical="center"/>
    </xf>
    <xf numFmtId="164" fontId="17" fillId="0" borderId="0" xfId="1" applyFont="1" applyAlignment="1">
      <alignment horizontal="left" vertical="center"/>
    </xf>
    <xf numFmtId="164" fontId="3" fillId="4" borderId="4" xfId="1" applyFont="1" applyFill="1" applyBorder="1" applyAlignment="1">
      <alignment horizontal="center" vertical="center" wrapText="1"/>
    </xf>
    <xf numFmtId="164" fontId="3" fillId="0" borderId="49" xfId="1" applyFont="1" applyBorder="1" applyAlignment="1">
      <alignment horizontal="left" vertical="center" wrapText="1"/>
    </xf>
    <xf numFmtId="164" fontId="3" fillId="0" borderId="50" xfId="1" applyFont="1" applyBorder="1" applyAlignment="1">
      <alignment horizontal="left" vertical="center" wrapText="1"/>
    </xf>
    <xf numFmtId="164" fontId="3" fillId="0" borderId="51" xfId="1" applyFont="1" applyBorder="1" applyAlignment="1">
      <alignment horizontal="left" vertical="center" wrapText="1"/>
    </xf>
    <xf numFmtId="164" fontId="10" fillId="0" borderId="0" xfId="1" applyFont="1" applyAlignment="1">
      <alignment horizontal="left" vertical="center"/>
    </xf>
    <xf numFmtId="164" fontId="2" fillId="0" borderId="0" xfId="1" applyFont="1" applyAlignment="1">
      <alignment horizontal="center" vertical="center"/>
    </xf>
    <xf numFmtId="164" fontId="3" fillId="5" borderId="17" xfId="1" applyFont="1" applyFill="1" applyBorder="1" applyAlignment="1">
      <alignment horizontal="left" vertical="center"/>
    </xf>
    <xf numFmtId="164" fontId="3" fillId="5" borderId="18" xfId="1" applyFont="1" applyFill="1" applyBorder="1" applyAlignment="1">
      <alignment horizontal="left" vertical="center"/>
    </xf>
    <xf numFmtId="164" fontId="3" fillId="5" borderId="47" xfId="1" applyFont="1" applyFill="1" applyBorder="1" applyAlignment="1">
      <alignment horizontal="left" vertical="center"/>
    </xf>
    <xf numFmtId="164" fontId="3" fillId="0" borderId="44" xfId="1" applyFont="1" applyBorder="1" applyAlignment="1">
      <alignment horizontal="left" vertical="center"/>
    </xf>
    <xf numFmtId="164" fontId="3" fillId="0" borderId="31" xfId="1" applyFont="1" applyBorder="1" applyAlignment="1">
      <alignment horizontal="left" vertical="center"/>
    </xf>
    <xf numFmtId="164" fontId="3" fillId="0" borderId="45" xfId="1" applyFont="1" applyBorder="1" applyAlignment="1">
      <alignment horizontal="left" vertical="center"/>
    </xf>
    <xf numFmtId="164" fontId="2" fillId="0" borderId="27" xfId="1" applyFont="1" applyBorder="1" applyAlignment="1">
      <alignment horizontal="left" vertical="center"/>
    </xf>
    <xf numFmtId="164" fontId="3" fillId="0" borderId="27" xfId="1" applyFont="1" applyBorder="1" applyAlignment="1">
      <alignment horizontal="left" vertical="center"/>
    </xf>
    <xf numFmtId="164" fontId="2" fillId="0" borderId="49" xfId="1" applyFont="1" applyBorder="1" applyAlignment="1">
      <alignment horizontal="left" vertical="center" wrapText="1"/>
    </xf>
    <xf numFmtId="164" fontId="2" fillId="0" borderId="50" xfId="1" applyFont="1" applyBorder="1" applyAlignment="1">
      <alignment horizontal="left" vertical="center" wrapText="1"/>
    </xf>
    <xf numFmtId="164" fontId="2" fillId="0" borderId="51" xfId="1" applyFont="1" applyBorder="1" applyAlignment="1">
      <alignment horizontal="left" vertical="center" wrapText="1"/>
    </xf>
    <xf numFmtId="164" fontId="2" fillId="0" borderId="49" xfId="1" applyFont="1" applyBorder="1" applyAlignment="1">
      <alignment horizontal="left" vertical="top"/>
    </xf>
    <xf numFmtId="164" fontId="2" fillId="0" borderId="50" xfId="1" applyFont="1" applyBorder="1" applyAlignment="1">
      <alignment horizontal="left" vertical="top"/>
    </xf>
    <xf numFmtId="164" fontId="2" fillId="0" borderId="51" xfId="1" applyFont="1" applyBorder="1" applyAlignment="1">
      <alignment horizontal="left" vertical="top"/>
    </xf>
    <xf numFmtId="164" fontId="2" fillId="0" borderId="49" xfId="1" applyFont="1" applyBorder="1" applyAlignment="1">
      <alignment horizontal="left" vertical="center"/>
    </xf>
    <xf numFmtId="164" fontId="2" fillId="0" borderId="50" xfId="1" applyFont="1" applyBorder="1" applyAlignment="1">
      <alignment horizontal="left" vertical="center"/>
    </xf>
    <xf numFmtId="164" fontId="2" fillId="0" borderId="51" xfId="1" applyFont="1" applyBorder="1" applyAlignment="1">
      <alignment horizontal="left" vertical="center"/>
    </xf>
    <xf numFmtId="164" fontId="3" fillId="0" borderId="49" xfId="1" applyFont="1" applyBorder="1" applyAlignment="1">
      <alignment horizontal="center" vertical="center"/>
    </xf>
    <xf numFmtId="164" fontId="3" fillId="0" borderId="50" xfId="1" applyFont="1" applyBorder="1" applyAlignment="1">
      <alignment horizontal="center" vertical="center"/>
    </xf>
    <xf numFmtId="164" fontId="3" fillId="0" borderId="3" xfId="1" applyFont="1" applyBorder="1" applyAlignment="1">
      <alignment horizontal="center" vertical="center"/>
    </xf>
    <xf numFmtId="164" fontId="3" fillId="0" borderId="15" xfId="1" applyFont="1" applyBorder="1" applyAlignment="1">
      <alignment horizontal="left" vertical="center"/>
    </xf>
    <xf numFmtId="164" fontId="3" fillId="0" borderId="16" xfId="1" applyFont="1" applyBorder="1" applyAlignment="1">
      <alignment horizontal="left" vertical="center"/>
    </xf>
    <xf numFmtId="164" fontId="3" fillId="0" borderId="21" xfId="1" applyFont="1" applyBorder="1" applyAlignment="1">
      <alignment horizontal="left" vertical="center"/>
    </xf>
    <xf numFmtId="164" fontId="3" fillId="0" borderId="49" xfId="1" applyFont="1" applyBorder="1" applyAlignment="1">
      <alignment horizontal="left" vertical="top"/>
    </xf>
    <xf numFmtId="164" fontId="3" fillId="0" borderId="50" xfId="1" applyFont="1" applyBorder="1" applyAlignment="1">
      <alignment horizontal="left" vertical="top"/>
    </xf>
    <xf numFmtId="164" fontId="3" fillId="0" borderId="51" xfId="1" applyFont="1" applyBorder="1" applyAlignment="1">
      <alignment horizontal="left" vertical="top"/>
    </xf>
    <xf numFmtId="164" fontId="9" fillId="0" borderId="22" xfId="1" applyFont="1" applyFill="1" applyBorder="1" applyAlignment="1">
      <alignment horizontal="center" vertical="center"/>
    </xf>
    <xf numFmtId="164" fontId="9" fillId="0" borderId="24" xfId="1" applyFont="1" applyFill="1" applyBorder="1" applyAlignment="1">
      <alignment horizontal="center" vertical="center"/>
    </xf>
    <xf numFmtId="0" fontId="0" fillId="0" borderId="0" xfId="0" applyAlignment="1">
      <alignment horizontal="center"/>
    </xf>
    <xf numFmtId="0" fontId="0" fillId="8" borderId="2" xfId="0" applyFill="1" applyBorder="1" applyAlignment="1">
      <alignment horizontal="center"/>
    </xf>
    <xf numFmtId="0" fontId="0" fillId="8" borderId="50" xfId="0" applyFill="1" applyBorder="1" applyAlignment="1">
      <alignment horizontal="center"/>
    </xf>
    <xf numFmtId="0" fontId="0" fillId="8" borderId="3" xfId="0" applyFill="1" applyBorder="1" applyAlignment="1">
      <alignment horizontal="center"/>
    </xf>
    <xf numFmtId="0" fontId="0" fillId="8" borderId="63" xfId="0" applyFill="1" applyBorder="1" applyAlignment="1">
      <alignment horizontal="center"/>
    </xf>
    <xf numFmtId="0" fontId="0" fillId="8" borderId="0" xfId="0" applyFill="1" applyAlignment="1">
      <alignment horizontal="center"/>
    </xf>
    <xf numFmtId="0" fontId="9" fillId="0" borderId="0" xfId="0" applyFont="1" applyAlignment="1">
      <alignment horizontal="center"/>
    </xf>
    <xf numFmtId="0" fontId="0" fillId="0" borderId="2" xfId="0" applyBorder="1" applyAlignment="1">
      <alignment horizontal="center"/>
    </xf>
    <xf numFmtId="0" fontId="0" fillId="0" borderId="50" xfId="0" applyBorder="1" applyAlignment="1">
      <alignment horizontal="center"/>
    </xf>
    <xf numFmtId="0" fontId="0" fillId="0" borderId="3" xfId="0" applyBorder="1" applyAlignment="1">
      <alignment horizontal="center"/>
    </xf>
    <xf numFmtId="0" fontId="0" fillId="0" borderId="63" xfId="0" applyBorder="1" applyAlignment="1">
      <alignment horizontal="center"/>
    </xf>
    <xf numFmtId="164" fontId="3" fillId="3" borderId="11" xfId="1" applyFont="1" applyFill="1" applyBorder="1" applyAlignment="1">
      <alignment horizontal="center" vertical="center"/>
    </xf>
    <xf numFmtId="164" fontId="3" fillId="3" borderId="1" xfId="1" applyFont="1" applyFill="1" applyBorder="1" applyAlignment="1">
      <alignment horizontal="center" vertical="center" wrapText="1"/>
    </xf>
    <xf numFmtId="0" fontId="9" fillId="3" borderId="0" xfId="0" applyFont="1" applyFill="1"/>
    <xf numFmtId="164" fontId="3" fillId="3" borderId="7" xfId="1" applyFont="1" applyFill="1" applyBorder="1" applyAlignment="1">
      <alignment vertical="center"/>
    </xf>
    <xf numFmtId="164" fontId="3" fillId="3" borderId="11" xfId="1" applyFont="1" applyFill="1" applyBorder="1" applyAlignment="1">
      <alignment vertical="center"/>
    </xf>
    <xf numFmtId="164" fontId="3" fillId="3" borderId="8" xfId="1" applyFont="1" applyFill="1" applyBorder="1" applyAlignment="1">
      <alignment horizontal="center" vertical="center"/>
    </xf>
    <xf numFmtId="164" fontId="5" fillId="3" borderId="18" xfId="1" applyFont="1" applyFill="1" applyBorder="1" applyAlignment="1">
      <alignment vertical="center" wrapText="1"/>
    </xf>
    <xf numFmtId="164" fontId="2" fillId="3" borderId="1" xfId="1" applyFont="1" applyFill="1" applyBorder="1" applyAlignment="1">
      <alignment horizontal="center" vertical="center" wrapText="1"/>
    </xf>
    <xf numFmtId="164" fontId="2" fillId="3" borderId="1" xfId="1" applyFont="1" applyFill="1" applyBorder="1" applyAlignment="1">
      <alignment vertical="center" wrapText="1"/>
    </xf>
    <xf numFmtId="0" fontId="0" fillId="3" borderId="1" xfId="0" applyFill="1" applyBorder="1" applyAlignment="1">
      <alignment horizontal="center" vertical="center"/>
    </xf>
    <xf numFmtId="164" fontId="2" fillId="3" borderId="0" xfId="1" applyFont="1" applyFill="1" applyAlignment="1">
      <alignment vertical="center"/>
    </xf>
    <xf numFmtId="164" fontId="4" fillId="3" borderId="1" xfId="1" applyFont="1" applyFill="1" applyBorder="1" applyAlignment="1">
      <alignment horizontal="center" vertical="center" wrapText="1"/>
    </xf>
    <xf numFmtId="164" fontId="4" fillId="3" borderId="1" xfId="1" applyFont="1" applyFill="1" applyBorder="1" applyAlignment="1">
      <alignment vertical="center" wrapText="1"/>
    </xf>
    <xf numFmtId="2" fontId="0" fillId="3" borderId="1" xfId="0" applyNumberFormat="1" applyFill="1" applyBorder="1"/>
    <xf numFmtId="164" fontId="2" fillId="3" borderId="1" xfId="1" applyFont="1" applyFill="1" applyBorder="1" applyAlignment="1">
      <alignment horizontal="center" vertical="center"/>
    </xf>
    <xf numFmtId="2" fontId="0" fillId="3" borderId="0" xfId="0" applyNumberFormat="1" applyFill="1"/>
    <xf numFmtId="164" fontId="2" fillId="3" borderId="1" xfId="1" applyFont="1" applyFill="1" applyBorder="1" applyAlignment="1">
      <alignment horizontal="left" vertical="center" wrapText="1"/>
    </xf>
    <xf numFmtId="165" fontId="2" fillId="3" borderId="1" xfId="1" applyNumberFormat="1" applyFont="1" applyFill="1" applyBorder="1" applyAlignment="1">
      <alignment horizontal="left" vertical="center" wrapText="1"/>
    </xf>
    <xf numFmtId="164" fontId="1" fillId="3" borderId="8" xfId="1" applyFont="1" applyFill="1" applyBorder="1" applyAlignment="1">
      <alignment horizontal="center"/>
    </xf>
    <xf numFmtId="164" fontId="2" fillId="3" borderId="8" xfId="1" applyFont="1" applyFill="1" applyBorder="1" applyAlignment="1">
      <alignment horizontal="left" vertical="center" wrapText="1"/>
    </xf>
  </cellXfs>
  <cellStyles count="68">
    <cellStyle name="20% - Accent1" xfId="8" builtinId="30" customBuiltin="1"/>
    <cellStyle name="20% - Accent2" xfId="12" builtinId="34" customBuiltin="1"/>
    <cellStyle name="20% - Accent3" xfId="16" builtinId="38" customBuiltin="1"/>
    <cellStyle name="20% - Accent4" xfId="20" builtinId="42" customBuiltin="1"/>
    <cellStyle name="20% - Accent5" xfId="24" builtinId="46" customBuiltin="1"/>
    <cellStyle name="20% - Accent6" xfId="28" builtinId="50" customBuiltin="1"/>
    <cellStyle name="40% - Accent1" xfId="9" builtinId="31" customBuiltin="1"/>
    <cellStyle name="40% - Accent2" xfId="13" builtinId="35" customBuiltin="1"/>
    <cellStyle name="40% - Accent3" xfId="17" builtinId="39" customBuiltin="1"/>
    <cellStyle name="40% - Accent4" xfId="21" builtinId="43" customBuiltin="1"/>
    <cellStyle name="40% - Accent5" xfId="25" builtinId="47" customBuiltin="1"/>
    <cellStyle name="40% - Accent6" xfId="29" builtinId="51" customBuiltin="1"/>
    <cellStyle name="60% - Accent1" xfId="10" builtinId="32" customBuiltin="1"/>
    <cellStyle name="60% - Accent2" xfId="14" builtinId="36" customBuiltin="1"/>
    <cellStyle name="60% - Accent3" xfId="18" builtinId="40" customBuiltin="1"/>
    <cellStyle name="60% - Accent4" xfId="22" builtinId="44" customBuiltin="1"/>
    <cellStyle name="60% - Accent5" xfId="26" builtinId="48" customBuiltin="1"/>
    <cellStyle name="60% - Accent6" xfId="30" builtinId="52" customBuiltin="1"/>
    <cellStyle name="Accent1" xfId="7" builtinId="29" customBuiltin="1"/>
    <cellStyle name="Accent2" xfId="11" builtinId="33" customBuiltin="1"/>
    <cellStyle name="Accent3" xfId="15" builtinId="37" customBuiltin="1"/>
    <cellStyle name="Accent4" xfId="19" builtinId="41" customBuiltin="1"/>
    <cellStyle name="Accent5" xfId="23" builtinId="45" customBuiltin="1"/>
    <cellStyle name="Accent6" xfId="27" builtinId="49" customBuiltin="1"/>
    <cellStyle name="Bad" xfId="4" builtinId="27" customBuiltin="1"/>
    <cellStyle name="Calculation 2" xfId="35" xr:uid="{5FC33919-E247-4AC5-9A21-95CDAB58B3D2}"/>
    <cellStyle name="Calculation 3" xfId="34" xr:uid="{FCCE1628-4830-4C53-BB78-359C8565691B}"/>
    <cellStyle name="Check Cell" xfId="6" builtinId="23" customBuiltin="1"/>
    <cellStyle name="Comma" xfId="1" builtinId="3"/>
    <cellStyle name="Comma 2" xfId="37" xr:uid="{509E1460-2EF0-47E6-ABBE-80D357C6E687}"/>
    <cellStyle name="Comma 2 2" xfId="64" xr:uid="{465874F0-1FFE-4665-95BE-876BFA658CB6}"/>
    <cellStyle name="Comma 3" xfId="36" xr:uid="{C0EB7CCF-0DEC-4FB5-9235-A00E73727591}"/>
    <cellStyle name="Comma 3 2" xfId="65" xr:uid="{94CCF57C-DC59-42DC-8FEF-DF6785F64793}"/>
    <cellStyle name="Comma 4" xfId="53" xr:uid="{04024E29-2C5F-444A-AB6C-C959C3918B36}"/>
    <cellStyle name="Comma 4 2" xfId="66" xr:uid="{2EB4AF72-569E-4C06-A2EF-6E2B02C9AAF2}"/>
    <cellStyle name="Comma 5" xfId="58" xr:uid="{2ED5C78A-DB9F-4BF4-B533-46B549391F7D}"/>
    <cellStyle name="Excel Built-in Normal" xfId="32" xr:uid="{5F5C1817-94B1-4862-8BFA-30B3F8F94E9D}"/>
    <cellStyle name="Explanatory Text 2" xfId="38" xr:uid="{C2969962-8D46-4BCC-BD31-C89C0FC07504}"/>
    <cellStyle name="Followed Hyperlink 2" xfId="39" xr:uid="{E640183A-0371-4784-AB6A-2088C91099EA}"/>
    <cellStyle name="Good" xfId="3" builtinId="26" customBuiltin="1"/>
    <cellStyle name="Hyperlink 2" xfId="51" xr:uid="{99DA6AEA-6774-4F36-A32B-FCD53F8C54CC}"/>
    <cellStyle name="Hyperlink 3" xfId="40" xr:uid="{C1D61B67-A121-4538-986E-4A191DC71DE1}"/>
    <cellStyle name="Input 2" xfId="41" xr:uid="{F6F06C98-861C-4092-B038-4E2ADFAF30C6}"/>
    <cellStyle name="Input data" xfId="42" xr:uid="{4889E93E-1F14-4D3D-AC0E-C9E828543496}"/>
    <cellStyle name="Linked Cell 2" xfId="43" xr:uid="{ECFB892C-764D-44D6-8901-8613389944E5}"/>
    <cellStyle name="Neutral" xfId="5" builtinId="28" customBuiltin="1"/>
    <cellStyle name="Normal" xfId="0" builtinId="0"/>
    <cellStyle name="Normal 2" xfId="52" xr:uid="{D2EC2329-0DB2-4CAF-87E6-838A80693AF2}"/>
    <cellStyle name="Normal 2 2" xfId="55" xr:uid="{CE8A6B6F-DD20-4163-8405-4B9546697B47}"/>
    <cellStyle name="Normal 3" xfId="31" xr:uid="{2302CB1D-8E4E-4B93-AFA4-DC150E63DF0D}"/>
    <cellStyle name="Normal 3 2" xfId="67" xr:uid="{CF654E16-76AA-437B-AB9F-BD1977A4CA7C}"/>
    <cellStyle name="Normal 3 3" xfId="62" xr:uid="{A42AB22F-10C6-40B9-A3C9-403A5569D7AC}"/>
    <cellStyle name="Normal 4" xfId="49" xr:uid="{25589D25-68F3-4930-BFBB-B66DBCA5ABC1}"/>
    <cellStyle name="Normal 4 2" xfId="61" xr:uid="{0B7C50C2-A759-4841-B0EB-EFA815A07D02}"/>
    <cellStyle name="Normal 4 3" xfId="60" xr:uid="{F18ED21B-CA7E-4C91-B297-9D6A6CFA779D}"/>
    <cellStyle name="Normal 5" xfId="33" xr:uid="{B8D135DE-9C43-41DE-BDC3-744C8A5A0314}"/>
    <cellStyle name="Normal 5 2" xfId="63" xr:uid="{D8BAB03F-9F73-4497-B64C-F9006651F45A}"/>
    <cellStyle name="Normal 6" xfId="54" xr:uid="{28673918-E814-45CA-8FB6-8052C71F9D71}"/>
    <cellStyle name="Normal 7" xfId="57" xr:uid="{70AC78E3-3D71-4A75-BE82-38E72E2EFEEB}"/>
    <cellStyle name="Note 2" xfId="44" xr:uid="{87FB56CD-BA66-4556-B75E-BFDCB8B69AC3}"/>
    <cellStyle name="Output 2" xfId="45" xr:uid="{8772510B-E989-4F1A-B175-2B02660183B5}"/>
    <cellStyle name="Percent" xfId="56" builtinId="5"/>
    <cellStyle name="Percent 2" xfId="46" xr:uid="{54455DBA-B193-4040-B797-40AFB4FC9297}"/>
    <cellStyle name="Percent 3" xfId="50" xr:uid="{8592BDB8-7A44-413A-8A7F-EAD9E4DAB26D}"/>
    <cellStyle name="Rs." xfId="59" xr:uid="{3CC1871A-B1ED-4EA8-9D74-9D12F487F1B3}"/>
    <cellStyle name="Selection" xfId="47" xr:uid="{3592F305-2D96-4339-9837-563279E4EF07}"/>
    <cellStyle name="Title" xfId="2" builtinId="15" customBuiltin="1"/>
    <cellStyle name="Warning Text 2" xfId="48" xr:uid="{B0363CA8-A616-48A4-BE91-DFE5FD700DF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1.xml"/><Relationship Id="rId299" Type="http://schemas.openxmlformats.org/officeDocument/2006/relationships/externalLink" Target="externalLinks/externalLink283.xml"/><Relationship Id="rId21" Type="http://schemas.openxmlformats.org/officeDocument/2006/relationships/externalLink" Target="externalLinks/externalLink5.xml"/><Relationship Id="rId63" Type="http://schemas.openxmlformats.org/officeDocument/2006/relationships/externalLink" Target="externalLinks/externalLink47.xml"/><Relationship Id="rId159" Type="http://schemas.openxmlformats.org/officeDocument/2006/relationships/externalLink" Target="externalLinks/externalLink143.xml"/><Relationship Id="rId324" Type="http://schemas.openxmlformats.org/officeDocument/2006/relationships/externalLink" Target="externalLinks/externalLink308.xml"/><Relationship Id="rId366" Type="http://schemas.openxmlformats.org/officeDocument/2006/relationships/externalLink" Target="externalLinks/externalLink350.xml"/><Relationship Id="rId170" Type="http://schemas.openxmlformats.org/officeDocument/2006/relationships/externalLink" Target="externalLinks/externalLink154.xml"/><Relationship Id="rId226" Type="http://schemas.openxmlformats.org/officeDocument/2006/relationships/externalLink" Target="externalLinks/externalLink210.xml"/><Relationship Id="rId433" Type="http://schemas.openxmlformats.org/officeDocument/2006/relationships/externalLink" Target="externalLinks/externalLink417.xml"/><Relationship Id="rId268" Type="http://schemas.openxmlformats.org/officeDocument/2006/relationships/externalLink" Target="externalLinks/externalLink252.xml"/><Relationship Id="rId475" Type="http://schemas.openxmlformats.org/officeDocument/2006/relationships/styles" Target="styles.xml"/><Relationship Id="rId32" Type="http://schemas.openxmlformats.org/officeDocument/2006/relationships/externalLink" Target="externalLinks/externalLink16.xml"/><Relationship Id="rId74" Type="http://schemas.openxmlformats.org/officeDocument/2006/relationships/externalLink" Target="externalLinks/externalLink58.xml"/><Relationship Id="rId128" Type="http://schemas.openxmlformats.org/officeDocument/2006/relationships/externalLink" Target="externalLinks/externalLink112.xml"/><Relationship Id="rId335" Type="http://schemas.openxmlformats.org/officeDocument/2006/relationships/externalLink" Target="externalLinks/externalLink319.xml"/><Relationship Id="rId377" Type="http://schemas.openxmlformats.org/officeDocument/2006/relationships/externalLink" Target="externalLinks/externalLink361.xml"/><Relationship Id="rId5" Type="http://schemas.openxmlformats.org/officeDocument/2006/relationships/worksheet" Target="worksheets/sheet5.xml"/><Relationship Id="rId181" Type="http://schemas.openxmlformats.org/officeDocument/2006/relationships/externalLink" Target="externalLinks/externalLink165.xml"/><Relationship Id="rId237" Type="http://schemas.openxmlformats.org/officeDocument/2006/relationships/externalLink" Target="externalLinks/externalLink221.xml"/><Relationship Id="rId402" Type="http://schemas.openxmlformats.org/officeDocument/2006/relationships/externalLink" Target="externalLinks/externalLink386.xml"/><Relationship Id="rId279" Type="http://schemas.openxmlformats.org/officeDocument/2006/relationships/externalLink" Target="externalLinks/externalLink263.xml"/><Relationship Id="rId444" Type="http://schemas.openxmlformats.org/officeDocument/2006/relationships/externalLink" Target="externalLinks/externalLink428.xml"/><Relationship Id="rId43" Type="http://schemas.openxmlformats.org/officeDocument/2006/relationships/externalLink" Target="externalLinks/externalLink27.xml"/><Relationship Id="rId139" Type="http://schemas.openxmlformats.org/officeDocument/2006/relationships/externalLink" Target="externalLinks/externalLink123.xml"/><Relationship Id="rId290" Type="http://schemas.openxmlformats.org/officeDocument/2006/relationships/externalLink" Target="externalLinks/externalLink274.xml"/><Relationship Id="rId304" Type="http://schemas.openxmlformats.org/officeDocument/2006/relationships/externalLink" Target="externalLinks/externalLink288.xml"/><Relationship Id="rId346" Type="http://schemas.openxmlformats.org/officeDocument/2006/relationships/externalLink" Target="externalLinks/externalLink330.xml"/><Relationship Id="rId388" Type="http://schemas.openxmlformats.org/officeDocument/2006/relationships/externalLink" Target="externalLinks/externalLink372.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92" Type="http://schemas.openxmlformats.org/officeDocument/2006/relationships/externalLink" Target="externalLinks/externalLink176.xml"/><Relationship Id="rId206" Type="http://schemas.openxmlformats.org/officeDocument/2006/relationships/externalLink" Target="externalLinks/externalLink190.xml"/><Relationship Id="rId413" Type="http://schemas.openxmlformats.org/officeDocument/2006/relationships/externalLink" Target="externalLinks/externalLink397.xml"/><Relationship Id="rId248" Type="http://schemas.openxmlformats.org/officeDocument/2006/relationships/externalLink" Target="externalLinks/externalLink232.xml"/><Relationship Id="rId455" Type="http://schemas.openxmlformats.org/officeDocument/2006/relationships/externalLink" Target="externalLinks/externalLink439.xml"/><Relationship Id="rId12" Type="http://schemas.openxmlformats.org/officeDocument/2006/relationships/worksheet" Target="worksheets/sheet12.xml"/><Relationship Id="rId108" Type="http://schemas.openxmlformats.org/officeDocument/2006/relationships/externalLink" Target="externalLinks/externalLink92.xml"/><Relationship Id="rId315" Type="http://schemas.openxmlformats.org/officeDocument/2006/relationships/externalLink" Target="externalLinks/externalLink299.xml"/><Relationship Id="rId357" Type="http://schemas.openxmlformats.org/officeDocument/2006/relationships/externalLink" Target="externalLinks/externalLink341.xml"/><Relationship Id="rId54" Type="http://schemas.openxmlformats.org/officeDocument/2006/relationships/externalLink" Target="externalLinks/externalLink38.xml"/><Relationship Id="rId96" Type="http://schemas.openxmlformats.org/officeDocument/2006/relationships/externalLink" Target="externalLinks/externalLink80.xml"/><Relationship Id="rId161" Type="http://schemas.openxmlformats.org/officeDocument/2006/relationships/externalLink" Target="externalLinks/externalLink145.xml"/><Relationship Id="rId217" Type="http://schemas.openxmlformats.org/officeDocument/2006/relationships/externalLink" Target="externalLinks/externalLink201.xml"/><Relationship Id="rId399" Type="http://schemas.openxmlformats.org/officeDocument/2006/relationships/externalLink" Target="externalLinks/externalLink383.xml"/><Relationship Id="rId259" Type="http://schemas.openxmlformats.org/officeDocument/2006/relationships/externalLink" Target="externalLinks/externalLink243.xml"/><Relationship Id="rId424" Type="http://schemas.openxmlformats.org/officeDocument/2006/relationships/externalLink" Target="externalLinks/externalLink408.xml"/><Relationship Id="rId466" Type="http://schemas.openxmlformats.org/officeDocument/2006/relationships/externalLink" Target="externalLinks/externalLink450.xml"/><Relationship Id="rId23" Type="http://schemas.openxmlformats.org/officeDocument/2006/relationships/externalLink" Target="externalLinks/externalLink7.xml"/><Relationship Id="rId119" Type="http://schemas.openxmlformats.org/officeDocument/2006/relationships/externalLink" Target="externalLinks/externalLink103.xml"/><Relationship Id="rId270" Type="http://schemas.openxmlformats.org/officeDocument/2006/relationships/externalLink" Target="externalLinks/externalLink254.xml"/><Relationship Id="rId326" Type="http://schemas.openxmlformats.org/officeDocument/2006/relationships/externalLink" Target="externalLinks/externalLink310.xml"/><Relationship Id="rId65" Type="http://schemas.openxmlformats.org/officeDocument/2006/relationships/externalLink" Target="externalLinks/externalLink49.xml"/><Relationship Id="rId130" Type="http://schemas.openxmlformats.org/officeDocument/2006/relationships/externalLink" Target="externalLinks/externalLink114.xml"/><Relationship Id="rId368" Type="http://schemas.openxmlformats.org/officeDocument/2006/relationships/externalLink" Target="externalLinks/externalLink352.xml"/><Relationship Id="rId172" Type="http://schemas.openxmlformats.org/officeDocument/2006/relationships/externalLink" Target="externalLinks/externalLink156.xml"/><Relationship Id="rId228" Type="http://schemas.openxmlformats.org/officeDocument/2006/relationships/externalLink" Target="externalLinks/externalLink212.xml"/><Relationship Id="rId435" Type="http://schemas.openxmlformats.org/officeDocument/2006/relationships/externalLink" Target="externalLinks/externalLink419.xml"/><Relationship Id="rId477" Type="http://schemas.openxmlformats.org/officeDocument/2006/relationships/calcChain" Target="calcChain.xml"/><Relationship Id="rId281" Type="http://schemas.openxmlformats.org/officeDocument/2006/relationships/externalLink" Target="externalLinks/externalLink265.xml"/><Relationship Id="rId337" Type="http://schemas.openxmlformats.org/officeDocument/2006/relationships/externalLink" Target="externalLinks/externalLink321.xml"/><Relationship Id="rId34" Type="http://schemas.openxmlformats.org/officeDocument/2006/relationships/externalLink" Target="externalLinks/externalLink18.xml"/><Relationship Id="rId76" Type="http://schemas.openxmlformats.org/officeDocument/2006/relationships/externalLink" Target="externalLinks/externalLink60.xml"/><Relationship Id="rId141" Type="http://schemas.openxmlformats.org/officeDocument/2006/relationships/externalLink" Target="externalLinks/externalLink125.xml"/><Relationship Id="rId379" Type="http://schemas.openxmlformats.org/officeDocument/2006/relationships/externalLink" Target="externalLinks/externalLink363.xml"/><Relationship Id="rId7" Type="http://schemas.openxmlformats.org/officeDocument/2006/relationships/worksheet" Target="worksheets/sheet7.xml"/><Relationship Id="rId183" Type="http://schemas.openxmlformats.org/officeDocument/2006/relationships/externalLink" Target="externalLinks/externalLink167.xml"/><Relationship Id="rId239" Type="http://schemas.openxmlformats.org/officeDocument/2006/relationships/externalLink" Target="externalLinks/externalLink223.xml"/><Relationship Id="rId390" Type="http://schemas.openxmlformats.org/officeDocument/2006/relationships/externalLink" Target="externalLinks/externalLink374.xml"/><Relationship Id="rId404" Type="http://schemas.openxmlformats.org/officeDocument/2006/relationships/externalLink" Target="externalLinks/externalLink388.xml"/><Relationship Id="rId446" Type="http://schemas.openxmlformats.org/officeDocument/2006/relationships/externalLink" Target="externalLinks/externalLink430.xml"/><Relationship Id="rId250" Type="http://schemas.openxmlformats.org/officeDocument/2006/relationships/externalLink" Target="externalLinks/externalLink234.xml"/><Relationship Id="rId292" Type="http://schemas.openxmlformats.org/officeDocument/2006/relationships/externalLink" Target="externalLinks/externalLink276.xml"/><Relationship Id="rId306" Type="http://schemas.openxmlformats.org/officeDocument/2006/relationships/externalLink" Target="externalLinks/externalLink290.xml"/><Relationship Id="rId45" Type="http://schemas.openxmlformats.org/officeDocument/2006/relationships/externalLink" Target="externalLinks/externalLink29.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348" Type="http://schemas.openxmlformats.org/officeDocument/2006/relationships/externalLink" Target="externalLinks/externalLink332.xml"/><Relationship Id="rId152" Type="http://schemas.openxmlformats.org/officeDocument/2006/relationships/externalLink" Target="externalLinks/externalLink136.xml"/><Relationship Id="rId194" Type="http://schemas.openxmlformats.org/officeDocument/2006/relationships/externalLink" Target="externalLinks/externalLink178.xml"/><Relationship Id="rId208" Type="http://schemas.openxmlformats.org/officeDocument/2006/relationships/externalLink" Target="externalLinks/externalLink192.xml"/><Relationship Id="rId415" Type="http://schemas.openxmlformats.org/officeDocument/2006/relationships/externalLink" Target="externalLinks/externalLink399.xml"/><Relationship Id="rId457" Type="http://schemas.openxmlformats.org/officeDocument/2006/relationships/externalLink" Target="externalLinks/externalLink441.xml"/><Relationship Id="rId261" Type="http://schemas.openxmlformats.org/officeDocument/2006/relationships/externalLink" Target="externalLinks/externalLink245.xml"/><Relationship Id="rId14" Type="http://schemas.openxmlformats.org/officeDocument/2006/relationships/worksheet" Target="worksheets/sheet14.xml"/><Relationship Id="rId56" Type="http://schemas.openxmlformats.org/officeDocument/2006/relationships/externalLink" Target="externalLinks/externalLink40.xml"/><Relationship Id="rId317" Type="http://schemas.openxmlformats.org/officeDocument/2006/relationships/externalLink" Target="externalLinks/externalLink301.xml"/><Relationship Id="rId359" Type="http://schemas.openxmlformats.org/officeDocument/2006/relationships/externalLink" Target="externalLinks/externalLink343.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63" Type="http://schemas.openxmlformats.org/officeDocument/2006/relationships/externalLink" Target="externalLinks/externalLink147.xml"/><Relationship Id="rId219" Type="http://schemas.openxmlformats.org/officeDocument/2006/relationships/externalLink" Target="externalLinks/externalLink203.xml"/><Relationship Id="rId370" Type="http://schemas.openxmlformats.org/officeDocument/2006/relationships/externalLink" Target="externalLinks/externalLink354.xml"/><Relationship Id="rId426" Type="http://schemas.openxmlformats.org/officeDocument/2006/relationships/externalLink" Target="externalLinks/externalLink410.xml"/><Relationship Id="rId230" Type="http://schemas.openxmlformats.org/officeDocument/2006/relationships/externalLink" Target="externalLinks/externalLink214.xml"/><Relationship Id="rId468" Type="http://schemas.openxmlformats.org/officeDocument/2006/relationships/externalLink" Target="externalLinks/externalLink452.xml"/><Relationship Id="rId25" Type="http://schemas.openxmlformats.org/officeDocument/2006/relationships/externalLink" Target="externalLinks/externalLink9.xml"/><Relationship Id="rId67" Type="http://schemas.openxmlformats.org/officeDocument/2006/relationships/externalLink" Target="externalLinks/externalLink51.xml"/><Relationship Id="rId272" Type="http://schemas.openxmlformats.org/officeDocument/2006/relationships/externalLink" Target="externalLinks/externalLink256.xml"/><Relationship Id="rId328" Type="http://schemas.openxmlformats.org/officeDocument/2006/relationships/externalLink" Target="externalLinks/externalLink312.xml"/><Relationship Id="rId132" Type="http://schemas.openxmlformats.org/officeDocument/2006/relationships/externalLink" Target="externalLinks/externalLink116.xml"/><Relationship Id="rId174" Type="http://schemas.openxmlformats.org/officeDocument/2006/relationships/externalLink" Target="externalLinks/externalLink158.xml"/><Relationship Id="rId381" Type="http://schemas.openxmlformats.org/officeDocument/2006/relationships/externalLink" Target="externalLinks/externalLink365.xml"/><Relationship Id="rId241" Type="http://schemas.openxmlformats.org/officeDocument/2006/relationships/externalLink" Target="externalLinks/externalLink225.xml"/><Relationship Id="rId437" Type="http://schemas.openxmlformats.org/officeDocument/2006/relationships/externalLink" Target="externalLinks/externalLink421.xml"/><Relationship Id="rId36" Type="http://schemas.openxmlformats.org/officeDocument/2006/relationships/externalLink" Target="externalLinks/externalLink20.xml"/><Relationship Id="rId283" Type="http://schemas.openxmlformats.org/officeDocument/2006/relationships/externalLink" Target="externalLinks/externalLink267.xml"/><Relationship Id="rId339" Type="http://schemas.openxmlformats.org/officeDocument/2006/relationships/externalLink" Target="externalLinks/externalLink323.xml"/><Relationship Id="rId78" Type="http://schemas.openxmlformats.org/officeDocument/2006/relationships/externalLink" Target="externalLinks/externalLink62.xml"/><Relationship Id="rId101" Type="http://schemas.openxmlformats.org/officeDocument/2006/relationships/externalLink" Target="externalLinks/externalLink85.xml"/><Relationship Id="rId143" Type="http://schemas.openxmlformats.org/officeDocument/2006/relationships/externalLink" Target="externalLinks/externalLink127.xml"/><Relationship Id="rId185" Type="http://schemas.openxmlformats.org/officeDocument/2006/relationships/externalLink" Target="externalLinks/externalLink169.xml"/><Relationship Id="rId350" Type="http://schemas.openxmlformats.org/officeDocument/2006/relationships/externalLink" Target="externalLinks/externalLink334.xml"/><Relationship Id="rId406" Type="http://schemas.openxmlformats.org/officeDocument/2006/relationships/externalLink" Target="externalLinks/externalLink390.xml"/><Relationship Id="rId9" Type="http://schemas.openxmlformats.org/officeDocument/2006/relationships/worksheet" Target="worksheets/sheet9.xml"/><Relationship Id="rId210" Type="http://schemas.openxmlformats.org/officeDocument/2006/relationships/externalLink" Target="externalLinks/externalLink194.xml"/><Relationship Id="rId392" Type="http://schemas.openxmlformats.org/officeDocument/2006/relationships/externalLink" Target="externalLinks/externalLink376.xml"/><Relationship Id="rId448" Type="http://schemas.openxmlformats.org/officeDocument/2006/relationships/externalLink" Target="externalLinks/externalLink432.xml"/><Relationship Id="rId252" Type="http://schemas.openxmlformats.org/officeDocument/2006/relationships/externalLink" Target="externalLinks/externalLink236.xml"/><Relationship Id="rId294" Type="http://schemas.openxmlformats.org/officeDocument/2006/relationships/externalLink" Target="externalLinks/externalLink278.xml"/><Relationship Id="rId308" Type="http://schemas.openxmlformats.org/officeDocument/2006/relationships/externalLink" Target="externalLinks/externalLink292.xml"/><Relationship Id="rId47" Type="http://schemas.openxmlformats.org/officeDocument/2006/relationships/externalLink" Target="externalLinks/externalLink31.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54" Type="http://schemas.openxmlformats.org/officeDocument/2006/relationships/externalLink" Target="externalLinks/externalLink138.xml"/><Relationship Id="rId361" Type="http://schemas.openxmlformats.org/officeDocument/2006/relationships/externalLink" Target="externalLinks/externalLink345.xml"/><Relationship Id="rId196" Type="http://schemas.openxmlformats.org/officeDocument/2006/relationships/externalLink" Target="externalLinks/externalLink180.xml"/><Relationship Id="rId417" Type="http://schemas.openxmlformats.org/officeDocument/2006/relationships/externalLink" Target="externalLinks/externalLink401.xml"/><Relationship Id="rId459" Type="http://schemas.openxmlformats.org/officeDocument/2006/relationships/externalLink" Target="externalLinks/externalLink443.xml"/><Relationship Id="rId16" Type="http://schemas.openxmlformats.org/officeDocument/2006/relationships/worksheet" Target="worksheets/sheet16.xml"/><Relationship Id="rId221" Type="http://schemas.openxmlformats.org/officeDocument/2006/relationships/externalLink" Target="externalLinks/externalLink205.xml"/><Relationship Id="rId263" Type="http://schemas.openxmlformats.org/officeDocument/2006/relationships/externalLink" Target="externalLinks/externalLink247.xml"/><Relationship Id="rId319" Type="http://schemas.openxmlformats.org/officeDocument/2006/relationships/externalLink" Target="externalLinks/externalLink303.xml"/><Relationship Id="rId470" Type="http://schemas.openxmlformats.org/officeDocument/2006/relationships/externalLink" Target="externalLinks/externalLink454.xml"/><Relationship Id="rId58" Type="http://schemas.openxmlformats.org/officeDocument/2006/relationships/externalLink" Target="externalLinks/externalLink42.xml"/><Relationship Id="rId123" Type="http://schemas.openxmlformats.org/officeDocument/2006/relationships/externalLink" Target="externalLinks/externalLink107.xml"/><Relationship Id="rId330" Type="http://schemas.openxmlformats.org/officeDocument/2006/relationships/externalLink" Target="externalLinks/externalLink314.xml"/><Relationship Id="rId165" Type="http://schemas.openxmlformats.org/officeDocument/2006/relationships/externalLink" Target="externalLinks/externalLink149.xml"/><Relationship Id="rId372" Type="http://schemas.openxmlformats.org/officeDocument/2006/relationships/externalLink" Target="externalLinks/externalLink356.xml"/><Relationship Id="rId428" Type="http://schemas.openxmlformats.org/officeDocument/2006/relationships/externalLink" Target="externalLinks/externalLink412.xml"/><Relationship Id="rId232" Type="http://schemas.openxmlformats.org/officeDocument/2006/relationships/externalLink" Target="externalLinks/externalLink216.xml"/><Relationship Id="rId274" Type="http://schemas.openxmlformats.org/officeDocument/2006/relationships/externalLink" Target="externalLinks/externalLink258.xml"/><Relationship Id="rId27" Type="http://schemas.openxmlformats.org/officeDocument/2006/relationships/externalLink" Target="externalLinks/externalLink11.xml"/><Relationship Id="rId69" Type="http://schemas.openxmlformats.org/officeDocument/2006/relationships/externalLink" Target="externalLinks/externalLink53.xml"/><Relationship Id="rId134" Type="http://schemas.openxmlformats.org/officeDocument/2006/relationships/externalLink" Target="externalLinks/externalLink118.xml"/><Relationship Id="rId80" Type="http://schemas.openxmlformats.org/officeDocument/2006/relationships/externalLink" Target="externalLinks/externalLink64.xml"/><Relationship Id="rId176" Type="http://schemas.openxmlformats.org/officeDocument/2006/relationships/externalLink" Target="externalLinks/externalLink160.xml"/><Relationship Id="rId341" Type="http://schemas.openxmlformats.org/officeDocument/2006/relationships/externalLink" Target="externalLinks/externalLink325.xml"/><Relationship Id="rId383" Type="http://schemas.openxmlformats.org/officeDocument/2006/relationships/externalLink" Target="externalLinks/externalLink367.xml"/><Relationship Id="rId439" Type="http://schemas.openxmlformats.org/officeDocument/2006/relationships/externalLink" Target="externalLinks/externalLink423.xml"/><Relationship Id="rId201" Type="http://schemas.openxmlformats.org/officeDocument/2006/relationships/externalLink" Target="externalLinks/externalLink185.xml"/><Relationship Id="rId243" Type="http://schemas.openxmlformats.org/officeDocument/2006/relationships/externalLink" Target="externalLinks/externalLink227.xml"/><Relationship Id="rId285" Type="http://schemas.openxmlformats.org/officeDocument/2006/relationships/externalLink" Target="externalLinks/externalLink269.xml"/><Relationship Id="rId450" Type="http://schemas.openxmlformats.org/officeDocument/2006/relationships/externalLink" Target="externalLinks/externalLink434.xml"/><Relationship Id="rId38" Type="http://schemas.openxmlformats.org/officeDocument/2006/relationships/externalLink" Target="externalLinks/externalLink22.xml"/><Relationship Id="rId103" Type="http://schemas.openxmlformats.org/officeDocument/2006/relationships/externalLink" Target="externalLinks/externalLink87.xml"/><Relationship Id="rId310" Type="http://schemas.openxmlformats.org/officeDocument/2006/relationships/externalLink" Target="externalLinks/externalLink294.xml"/><Relationship Id="rId91" Type="http://schemas.openxmlformats.org/officeDocument/2006/relationships/externalLink" Target="externalLinks/externalLink75.xml"/><Relationship Id="rId145" Type="http://schemas.openxmlformats.org/officeDocument/2006/relationships/externalLink" Target="externalLinks/externalLink129.xml"/><Relationship Id="rId187" Type="http://schemas.openxmlformats.org/officeDocument/2006/relationships/externalLink" Target="externalLinks/externalLink171.xml"/><Relationship Id="rId352" Type="http://schemas.openxmlformats.org/officeDocument/2006/relationships/externalLink" Target="externalLinks/externalLink336.xml"/><Relationship Id="rId394" Type="http://schemas.openxmlformats.org/officeDocument/2006/relationships/externalLink" Target="externalLinks/externalLink378.xml"/><Relationship Id="rId408" Type="http://schemas.openxmlformats.org/officeDocument/2006/relationships/externalLink" Target="externalLinks/externalLink392.xml"/><Relationship Id="rId212" Type="http://schemas.openxmlformats.org/officeDocument/2006/relationships/externalLink" Target="externalLinks/externalLink196.xml"/><Relationship Id="rId254" Type="http://schemas.openxmlformats.org/officeDocument/2006/relationships/externalLink" Target="externalLinks/externalLink238.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296" Type="http://schemas.openxmlformats.org/officeDocument/2006/relationships/externalLink" Target="externalLinks/externalLink280.xml"/><Relationship Id="rId461" Type="http://schemas.openxmlformats.org/officeDocument/2006/relationships/externalLink" Target="externalLinks/externalLink445.xml"/><Relationship Id="rId60" Type="http://schemas.openxmlformats.org/officeDocument/2006/relationships/externalLink" Target="externalLinks/externalLink44.xml"/><Relationship Id="rId156" Type="http://schemas.openxmlformats.org/officeDocument/2006/relationships/externalLink" Target="externalLinks/externalLink140.xml"/><Relationship Id="rId198" Type="http://schemas.openxmlformats.org/officeDocument/2006/relationships/externalLink" Target="externalLinks/externalLink182.xml"/><Relationship Id="rId321" Type="http://schemas.openxmlformats.org/officeDocument/2006/relationships/externalLink" Target="externalLinks/externalLink305.xml"/><Relationship Id="rId363" Type="http://schemas.openxmlformats.org/officeDocument/2006/relationships/externalLink" Target="externalLinks/externalLink347.xml"/><Relationship Id="rId419" Type="http://schemas.openxmlformats.org/officeDocument/2006/relationships/externalLink" Target="externalLinks/externalLink403.xml"/><Relationship Id="rId223" Type="http://schemas.openxmlformats.org/officeDocument/2006/relationships/externalLink" Target="externalLinks/externalLink207.xml"/><Relationship Id="rId430" Type="http://schemas.openxmlformats.org/officeDocument/2006/relationships/externalLink" Target="externalLinks/externalLink414.xml"/><Relationship Id="rId18" Type="http://schemas.openxmlformats.org/officeDocument/2006/relationships/externalLink" Target="externalLinks/externalLink2.xml"/><Relationship Id="rId265" Type="http://schemas.openxmlformats.org/officeDocument/2006/relationships/externalLink" Target="externalLinks/externalLink249.xml"/><Relationship Id="rId472" Type="http://schemas.openxmlformats.org/officeDocument/2006/relationships/externalLink" Target="externalLinks/externalLink456.xml"/><Relationship Id="rId125" Type="http://schemas.openxmlformats.org/officeDocument/2006/relationships/externalLink" Target="externalLinks/externalLink109.xml"/><Relationship Id="rId167" Type="http://schemas.openxmlformats.org/officeDocument/2006/relationships/externalLink" Target="externalLinks/externalLink151.xml"/><Relationship Id="rId332" Type="http://schemas.openxmlformats.org/officeDocument/2006/relationships/externalLink" Target="externalLinks/externalLink316.xml"/><Relationship Id="rId374" Type="http://schemas.openxmlformats.org/officeDocument/2006/relationships/externalLink" Target="externalLinks/externalLink358.xml"/><Relationship Id="rId71" Type="http://schemas.openxmlformats.org/officeDocument/2006/relationships/externalLink" Target="externalLinks/externalLink55.xml"/><Relationship Id="rId234" Type="http://schemas.openxmlformats.org/officeDocument/2006/relationships/externalLink" Target="externalLinks/externalLink218.xml"/><Relationship Id="rId2" Type="http://schemas.openxmlformats.org/officeDocument/2006/relationships/worksheet" Target="worksheets/sheet2.xml"/><Relationship Id="rId29" Type="http://schemas.openxmlformats.org/officeDocument/2006/relationships/externalLink" Target="externalLinks/externalLink13.xml"/><Relationship Id="rId276" Type="http://schemas.openxmlformats.org/officeDocument/2006/relationships/externalLink" Target="externalLinks/externalLink260.xml"/><Relationship Id="rId441" Type="http://schemas.openxmlformats.org/officeDocument/2006/relationships/externalLink" Target="externalLinks/externalLink425.xml"/><Relationship Id="rId40" Type="http://schemas.openxmlformats.org/officeDocument/2006/relationships/externalLink" Target="externalLinks/externalLink24.xml"/><Relationship Id="rId136" Type="http://schemas.openxmlformats.org/officeDocument/2006/relationships/externalLink" Target="externalLinks/externalLink120.xml"/><Relationship Id="rId178" Type="http://schemas.openxmlformats.org/officeDocument/2006/relationships/externalLink" Target="externalLinks/externalLink162.xml"/><Relationship Id="rId301" Type="http://schemas.openxmlformats.org/officeDocument/2006/relationships/externalLink" Target="externalLinks/externalLink285.xml"/><Relationship Id="rId343" Type="http://schemas.openxmlformats.org/officeDocument/2006/relationships/externalLink" Target="externalLinks/externalLink327.xml"/><Relationship Id="rId82" Type="http://schemas.openxmlformats.org/officeDocument/2006/relationships/externalLink" Target="externalLinks/externalLink66.xml"/><Relationship Id="rId203" Type="http://schemas.openxmlformats.org/officeDocument/2006/relationships/externalLink" Target="externalLinks/externalLink187.xml"/><Relationship Id="rId385" Type="http://schemas.openxmlformats.org/officeDocument/2006/relationships/externalLink" Target="externalLinks/externalLink369.xml"/><Relationship Id="rId245" Type="http://schemas.openxmlformats.org/officeDocument/2006/relationships/externalLink" Target="externalLinks/externalLink229.xml"/><Relationship Id="rId287" Type="http://schemas.openxmlformats.org/officeDocument/2006/relationships/externalLink" Target="externalLinks/externalLink271.xml"/><Relationship Id="rId410" Type="http://schemas.openxmlformats.org/officeDocument/2006/relationships/externalLink" Target="externalLinks/externalLink394.xml"/><Relationship Id="rId452" Type="http://schemas.openxmlformats.org/officeDocument/2006/relationships/externalLink" Target="externalLinks/externalLink436.xml"/><Relationship Id="rId105" Type="http://schemas.openxmlformats.org/officeDocument/2006/relationships/externalLink" Target="externalLinks/externalLink89.xml"/><Relationship Id="rId147" Type="http://schemas.openxmlformats.org/officeDocument/2006/relationships/externalLink" Target="externalLinks/externalLink131.xml"/><Relationship Id="rId312" Type="http://schemas.openxmlformats.org/officeDocument/2006/relationships/externalLink" Target="externalLinks/externalLink296.xml"/><Relationship Id="rId354" Type="http://schemas.openxmlformats.org/officeDocument/2006/relationships/externalLink" Target="externalLinks/externalLink338.xml"/><Relationship Id="rId51" Type="http://schemas.openxmlformats.org/officeDocument/2006/relationships/externalLink" Target="externalLinks/externalLink35.xml"/><Relationship Id="rId72" Type="http://schemas.openxmlformats.org/officeDocument/2006/relationships/externalLink" Target="externalLinks/externalLink56.xml"/><Relationship Id="rId93" Type="http://schemas.openxmlformats.org/officeDocument/2006/relationships/externalLink" Target="externalLinks/externalLink77.xml"/><Relationship Id="rId189" Type="http://schemas.openxmlformats.org/officeDocument/2006/relationships/externalLink" Target="externalLinks/externalLink173.xml"/><Relationship Id="rId375" Type="http://schemas.openxmlformats.org/officeDocument/2006/relationships/externalLink" Target="externalLinks/externalLink359.xml"/><Relationship Id="rId396" Type="http://schemas.openxmlformats.org/officeDocument/2006/relationships/externalLink" Target="externalLinks/externalLink380.xml"/><Relationship Id="rId3" Type="http://schemas.openxmlformats.org/officeDocument/2006/relationships/worksheet" Target="worksheets/sheet3.xml"/><Relationship Id="rId214" Type="http://schemas.openxmlformats.org/officeDocument/2006/relationships/externalLink" Target="externalLinks/externalLink198.xml"/><Relationship Id="rId235" Type="http://schemas.openxmlformats.org/officeDocument/2006/relationships/externalLink" Target="externalLinks/externalLink219.xml"/><Relationship Id="rId256" Type="http://schemas.openxmlformats.org/officeDocument/2006/relationships/externalLink" Target="externalLinks/externalLink240.xml"/><Relationship Id="rId277" Type="http://schemas.openxmlformats.org/officeDocument/2006/relationships/externalLink" Target="externalLinks/externalLink261.xml"/><Relationship Id="rId298" Type="http://schemas.openxmlformats.org/officeDocument/2006/relationships/externalLink" Target="externalLinks/externalLink282.xml"/><Relationship Id="rId400" Type="http://schemas.openxmlformats.org/officeDocument/2006/relationships/externalLink" Target="externalLinks/externalLink384.xml"/><Relationship Id="rId421" Type="http://schemas.openxmlformats.org/officeDocument/2006/relationships/externalLink" Target="externalLinks/externalLink405.xml"/><Relationship Id="rId442" Type="http://schemas.openxmlformats.org/officeDocument/2006/relationships/externalLink" Target="externalLinks/externalLink426.xml"/><Relationship Id="rId463" Type="http://schemas.openxmlformats.org/officeDocument/2006/relationships/externalLink" Target="externalLinks/externalLink447.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302" Type="http://schemas.openxmlformats.org/officeDocument/2006/relationships/externalLink" Target="externalLinks/externalLink286.xml"/><Relationship Id="rId323" Type="http://schemas.openxmlformats.org/officeDocument/2006/relationships/externalLink" Target="externalLinks/externalLink307.xml"/><Relationship Id="rId344" Type="http://schemas.openxmlformats.org/officeDocument/2006/relationships/externalLink" Target="externalLinks/externalLink328.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179" Type="http://schemas.openxmlformats.org/officeDocument/2006/relationships/externalLink" Target="externalLinks/externalLink163.xml"/><Relationship Id="rId365" Type="http://schemas.openxmlformats.org/officeDocument/2006/relationships/externalLink" Target="externalLinks/externalLink349.xml"/><Relationship Id="rId386" Type="http://schemas.openxmlformats.org/officeDocument/2006/relationships/externalLink" Target="externalLinks/externalLink370.xml"/><Relationship Id="rId190" Type="http://schemas.openxmlformats.org/officeDocument/2006/relationships/externalLink" Target="externalLinks/externalLink174.xml"/><Relationship Id="rId204" Type="http://schemas.openxmlformats.org/officeDocument/2006/relationships/externalLink" Target="externalLinks/externalLink188.xml"/><Relationship Id="rId225" Type="http://schemas.openxmlformats.org/officeDocument/2006/relationships/externalLink" Target="externalLinks/externalLink209.xml"/><Relationship Id="rId246" Type="http://schemas.openxmlformats.org/officeDocument/2006/relationships/externalLink" Target="externalLinks/externalLink230.xml"/><Relationship Id="rId267" Type="http://schemas.openxmlformats.org/officeDocument/2006/relationships/externalLink" Target="externalLinks/externalLink251.xml"/><Relationship Id="rId288" Type="http://schemas.openxmlformats.org/officeDocument/2006/relationships/externalLink" Target="externalLinks/externalLink272.xml"/><Relationship Id="rId411" Type="http://schemas.openxmlformats.org/officeDocument/2006/relationships/externalLink" Target="externalLinks/externalLink395.xml"/><Relationship Id="rId432" Type="http://schemas.openxmlformats.org/officeDocument/2006/relationships/externalLink" Target="externalLinks/externalLink416.xml"/><Relationship Id="rId453" Type="http://schemas.openxmlformats.org/officeDocument/2006/relationships/externalLink" Target="externalLinks/externalLink437.xml"/><Relationship Id="rId474" Type="http://schemas.openxmlformats.org/officeDocument/2006/relationships/theme" Target="theme/theme1.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313" Type="http://schemas.openxmlformats.org/officeDocument/2006/relationships/externalLink" Target="externalLinks/externalLink297.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94" Type="http://schemas.openxmlformats.org/officeDocument/2006/relationships/externalLink" Target="externalLinks/externalLink78.xml"/><Relationship Id="rId148" Type="http://schemas.openxmlformats.org/officeDocument/2006/relationships/externalLink" Target="externalLinks/externalLink132.xml"/><Relationship Id="rId169" Type="http://schemas.openxmlformats.org/officeDocument/2006/relationships/externalLink" Target="externalLinks/externalLink153.xml"/><Relationship Id="rId334" Type="http://schemas.openxmlformats.org/officeDocument/2006/relationships/externalLink" Target="externalLinks/externalLink318.xml"/><Relationship Id="rId355" Type="http://schemas.openxmlformats.org/officeDocument/2006/relationships/externalLink" Target="externalLinks/externalLink339.xml"/><Relationship Id="rId376" Type="http://schemas.openxmlformats.org/officeDocument/2006/relationships/externalLink" Target="externalLinks/externalLink360.xml"/><Relationship Id="rId397" Type="http://schemas.openxmlformats.org/officeDocument/2006/relationships/externalLink" Target="externalLinks/externalLink381.xml"/><Relationship Id="rId4" Type="http://schemas.openxmlformats.org/officeDocument/2006/relationships/worksheet" Target="worksheets/sheet4.xml"/><Relationship Id="rId180" Type="http://schemas.openxmlformats.org/officeDocument/2006/relationships/externalLink" Target="externalLinks/externalLink164.xml"/><Relationship Id="rId215" Type="http://schemas.openxmlformats.org/officeDocument/2006/relationships/externalLink" Target="externalLinks/externalLink199.xml"/><Relationship Id="rId236" Type="http://schemas.openxmlformats.org/officeDocument/2006/relationships/externalLink" Target="externalLinks/externalLink220.xml"/><Relationship Id="rId257" Type="http://schemas.openxmlformats.org/officeDocument/2006/relationships/externalLink" Target="externalLinks/externalLink241.xml"/><Relationship Id="rId278" Type="http://schemas.openxmlformats.org/officeDocument/2006/relationships/externalLink" Target="externalLinks/externalLink262.xml"/><Relationship Id="rId401" Type="http://schemas.openxmlformats.org/officeDocument/2006/relationships/externalLink" Target="externalLinks/externalLink385.xml"/><Relationship Id="rId422" Type="http://schemas.openxmlformats.org/officeDocument/2006/relationships/externalLink" Target="externalLinks/externalLink406.xml"/><Relationship Id="rId443" Type="http://schemas.openxmlformats.org/officeDocument/2006/relationships/externalLink" Target="externalLinks/externalLink427.xml"/><Relationship Id="rId464" Type="http://schemas.openxmlformats.org/officeDocument/2006/relationships/externalLink" Target="externalLinks/externalLink448.xml"/><Relationship Id="rId303" Type="http://schemas.openxmlformats.org/officeDocument/2006/relationships/externalLink" Target="externalLinks/externalLink287.xml"/><Relationship Id="rId42" Type="http://schemas.openxmlformats.org/officeDocument/2006/relationships/externalLink" Target="externalLinks/externalLink26.xml"/><Relationship Id="rId84" Type="http://schemas.openxmlformats.org/officeDocument/2006/relationships/externalLink" Target="externalLinks/externalLink68.xml"/><Relationship Id="rId138" Type="http://schemas.openxmlformats.org/officeDocument/2006/relationships/externalLink" Target="externalLinks/externalLink122.xml"/><Relationship Id="rId345" Type="http://schemas.openxmlformats.org/officeDocument/2006/relationships/externalLink" Target="externalLinks/externalLink329.xml"/><Relationship Id="rId387" Type="http://schemas.openxmlformats.org/officeDocument/2006/relationships/externalLink" Target="externalLinks/externalLink371.xml"/><Relationship Id="rId191" Type="http://schemas.openxmlformats.org/officeDocument/2006/relationships/externalLink" Target="externalLinks/externalLink175.xml"/><Relationship Id="rId205" Type="http://schemas.openxmlformats.org/officeDocument/2006/relationships/externalLink" Target="externalLinks/externalLink189.xml"/><Relationship Id="rId247" Type="http://schemas.openxmlformats.org/officeDocument/2006/relationships/externalLink" Target="externalLinks/externalLink231.xml"/><Relationship Id="rId412" Type="http://schemas.openxmlformats.org/officeDocument/2006/relationships/externalLink" Target="externalLinks/externalLink396.xml"/><Relationship Id="rId107" Type="http://schemas.openxmlformats.org/officeDocument/2006/relationships/externalLink" Target="externalLinks/externalLink91.xml"/><Relationship Id="rId289" Type="http://schemas.openxmlformats.org/officeDocument/2006/relationships/externalLink" Target="externalLinks/externalLink273.xml"/><Relationship Id="rId454" Type="http://schemas.openxmlformats.org/officeDocument/2006/relationships/externalLink" Target="externalLinks/externalLink438.xml"/><Relationship Id="rId11" Type="http://schemas.openxmlformats.org/officeDocument/2006/relationships/worksheet" Target="worksheets/sheet11.xml"/><Relationship Id="rId53" Type="http://schemas.openxmlformats.org/officeDocument/2006/relationships/externalLink" Target="externalLinks/externalLink37.xml"/><Relationship Id="rId149" Type="http://schemas.openxmlformats.org/officeDocument/2006/relationships/externalLink" Target="externalLinks/externalLink133.xml"/><Relationship Id="rId314" Type="http://schemas.openxmlformats.org/officeDocument/2006/relationships/externalLink" Target="externalLinks/externalLink298.xml"/><Relationship Id="rId356" Type="http://schemas.openxmlformats.org/officeDocument/2006/relationships/externalLink" Target="externalLinks/externalLink340.xml"/><Relationship Id="rId398" Type="http://schemas.openxmlformats.org/officeDocument/2006/relationships/externalLink" Target="externalLinks/externalLink382.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216" Type="http://schemas.openxmlformats.org/officeDocument/2006/relationships/externalLink" Target="externalLinks/externalLink200.xml"/><Relationship Id="rId423" Type="http://schemas.openxmlformats.org/officeDocument/2006/relationships/externalLink" Target="externalLinks/externalLink407.xml"/><Relationship Id="rId258" Type="http://schemas.openxmlformats.org/officeDocument/2006/relationships/externalLink" Target="externalLinks/externalLink242.xml"/><Relationship Id="rId465" Type="http://schemas.openxmlformats.org/officeDocument/2006/relationships/externalLink" Target="externalLinks/externalLink449.xml"/><Relationship Id="rId22" Type="http://schemas.openxmlformats.org/officeDocument/2006/relationships/externalLink" Target="externalLinks/externalLink6.xml"/><Relationship Id="rId64" Type="http://schemas.openxmlformats.org/officeDocument/2006/relationships/externalLink" Target="externalLinks/externalLink48.xml"/><Relationship Id="rId118" Type="http://schemas.openxmlformats.org/officeDocument/2006/relationships/externalLink" Target="externalLinks/externalLink102.xml"/><Relationship Id="rId325" Type="http://schemas.openxmlformats.org/officeDocument/2006/relationships/externalLink" Target="externalLinks/externalLink309.xml"/><Relationship Id="rId367" Type="http://schemas.openxmlformats.org/officeDocument/2006/relationships/externalLink" Target="externalLinks/externalLink351.xml"/><Relationship Id="rId171" Type="http://schemas.openxmlformats.org/officeDocument/2006/relationships/externalLink" Target="externalLinks/externalLink155.xml"/><Relationship Id="rId227" Type="http://schemas.openxmlformats.org/officeDocument/2006/relationships/externalLink" Target="externalLinks/externalLink211.xml"/><Relationship Id="rId269" Type="http://schemas.openxmlformats.org/officeDocument/2006/relationships/externalLink" Target="externalLinks/externalLink253.xml"/><Relationship Id="rId434" Type="http://schemas.openxmlformats.org/officeDocument/2006/relationships/externalLink" Target="externalLinks/externalLink418.xml"/><Relationship Id="rId476" Type="http://schemas.openxmlformats.org/officeDocument/2006/relationships/sharedStrings" Target="sharedStrings.xml"/><Relationship Id="rId33" Type="http://schemas.openxmlformats.org/officeDocument/2006/relationships/externalLink" Target="externalLinks/externalLink17.xml"/><Relationship Id="rId129" Type="http://schemas.openxmlformats.org/officeDocument/2006/relationships/externalLink" Target="externalLinks/externalLink113.xml"/><Relationship Id="rId280" Type="http://schemas.openxmlformats.org/officeDocument/2006/relationships/externalLink" Target="externalLinks/externalLink264.xml"/><Relationship Id="rId336" Type="http://schemas.openxmlformats.org/officeDocument/2006/relationships/externalLink" Target="externalLinks/externalLink320.xml"/><Relationship Id="rId75" Type="http://schemas.openxmlformats.org/officeDocument/2006/relationships/externalLink" Target="externalLinks/externalLink59.xml"/><Relationship Id="rId140" Type="http://schemas.openxmlformats.org/officeDocument/2006/relationships/externalLink" Target="externalLinks/externalLink124.xml"/><Relationship Id="rId182" Type="http://schemas.openxmlformats.org/officeDocument/2006/relationships/externalLink" Target="externalLinks/externalLink166.xml"/><Relationship Id="rId378" Type="http://schemas.openxmlformats.org/officeDocument/2006/relationships/externalLink" Target="externalLinks/externalLink362.xml"/><Relationship Id="rId403" Type="http://schemas.openxmlformats.org/officeDocument/2006/relationships/externalLink" Target="externalLinks/externalLink387.xml"/><Relationship Id="rId6" Type="http://schemas.openxmlformats.org/officeDocument/2006/relationships/worksheet" Target="worksheets/sheet6.xml"/><Relationship Id="rId238" Type="http://schemas.openxmlformats.org/officeDocument/2006/relationships/externalLink" Target="externalLinks/externalLink222.xml"/><Relationship Id="rId445" Type="http://schemas.openxmlformats.org/officeDocument/2006/relationships/externalLink" Target="externalLinks/externalLink429.xml"/><Relationship Id="rId291" Type="http://schemas.openxmlformats.org/officeDocument/2006/relationships/externalLink" Target="externalLinks/externalLink275.xml"/><Relationship Id="rId305" Type="http://schemas.openxmlformats.org/officeDocument/2006/relationships/externalLink" Target="externalLinks/externalLink289.xml"/><Relationship Id="rId347" Type="http://schemas.openxmlformats.org/officeDocument/2006/relationships/externalLink" Target="externalLinks/externalLink331.xml"/><Relationship Id="rId44" Type="http://schemas.openxmlformats.org/officeDocument/2006/relationships/externalLink" Target="externalLinks/externalLink28.xml"/><Relationship Id="rId86" Type="http://schemas.openxmlformats.org/officeDocument/2006/relationships/externalLink" Target="externalLinks/externalLink70.xml"/><Relationship Id="rId151" Type="http://schemas.openxmlformats.org/officeDocument/2006/relationships/externalLink" Target="externalLinks/externalLink135.xml"/><Relationship Id="rId389" Type="http://schemas.openxmlformats.org/officeDocument/2006/relationships/externalLink" Target="externalLinks/externalLink373.xml"/><Relationship Id="rId193" Type="http://schemas.openxmlformats.org/officeDocument/2006/relationships/externalLink" Target="externalLinks/externalLink177.xml"/><Relationship Id="rId207" Type="http://schemas.openxmlformats.org/officeDocument/2006/relationships/externalLink" Target="externalLinks/externalLink191.xml"/><Relationship Id="rId249" Type="http://schemas.openxmlformats.org/officeDocument/2006/relationships/externalLink" Target="externalLinks/externalLink233.xml"/><Relationship Id="rId414" Type="http://schemas.openxmlformats.org/officeDocument/2006/relationships/externalLink" Target="externalLinks/externalLink398.xml"/><Relationship Id="rId456" Type="http://schemas.openxmlformats.org/officeDocument/2006/relationships/externalLink" Target="externalLinks/externalLink440.xml"/><Relationship Id="rId13" Type="http://schemas.openxmlformats.org/officeDocument/2006/relationships/worksheet" Target="worksheets/sheet13.xml"/><Relationship Id="rId109" Type="http://schemas.openxmlformats.org/officeDocument/2006/relationships/externalLink" Target="externalLinks/externalLink93.xml"/><Relationship Id="rId260" Type="http://schemas.openxmlformats.org/officeDocument/2006/relationships/externalLink" Target="externalLinks/externalLink244.xml"/><Relationship Id="rId316" Type="http://schemas.openxmlformats.org/officeDocument/2006/relationships/externalLink" Target="externalLinks/externalLink300.xml"/><Relationship Id="rId55" Type="http://schemas.openxmlformats.org/officeDocument/2006/relationships/externalLink" Target="externalLinks/externalLink39.xml"/><Relationship Id="rId97" Type="http://schemas.openxmlformats.org/officeDocument/2006/relationships/externalLink" Target="externalLinks/externalLink81.xml"/><Relationship Id="rId120" Type="http://schemas.openxmlformats.org/officeDocument/2006/relationships/externalLink" Target="externalLinks/externalLink104.xml"/><Relationship Id="rId358" Type="http://schemas.openxmlformats.org/officeDocument/2006/relationships/externalLink" Target="externalLinks/externalLink342.xml"/><Relationship Id="rId162" Type="http://schemas.openxmlformats.org/officeDocument/2006/relationships/externalLink" Target="externalLinks/externalLink146.xml"/><Relationship Id="rId218" Type="http://schemas.openxmlformats.org/officeDocument/2006/relationships/externalLink" Target="externalLinks/externalLink202.xml"/><Relationship Id="rId425" Type="http://schemas.openxmlformats.org/officeDocument/2006/relationships/externalLink" Target="externalLinks/externalLink409.xml"/><Relationship Id="rId467" Type="http://schemas.openxmlformats.org/officeDocument/2006/relationships/externalLink" Target="externalLinks/externalLink451.xml"/><Relationship Id="rId271" Type="http://schemas.openxmlformats.org/officeDocument/2006/relationships/externalLink" Target="externalLinks/externalLink255.xml"/><Relationship Id="rId24" Type="http://schemas.openxmlformats.org/officeDocument/2006/relationships/externalLink" Target="externalLinks/externalLink8.xml"/><Relationship Id="rId66" Type="http://schemas.openxmlformats.org/officeDocument/2006/relationships/externalLink" Target="externalLinks/externalLink50.xml"/><Relationship Id="rId131" Type="http://schemas.openxmlformats.org/officeDocument/2006/relationships/externalLink" Target="externalLinks/externalLink115.xml"/><Relationship Id="rId327" Type="http://schemas.openxmlformats.org/officeDocument/2006/relationships/externalLink" Target="externalLinks/externalLink311.xml"/><Relationship Id="rId369" Type="http://schemas.openxmlformats.org/officeDocument/2006/relationships/externalLink" Target="externalLinks/externalLink353.xml"/><Relationship Id="rId173" Type="http://schemas.openxmlformats.org/officeDocument/2006/relationships/externalLink" Target="externalLinks/externalLink157.xml"/><Relationship Id="rId229" Type="http://schemas.openxmlformats.org/officeDocument/2006/relationships/externalLink" Target="externalLinks/externalLink213.xml"/><Relationship Id="rId380" Type="http://schemas.openxmlformats.org/officeDocument/2006/relationships/externalLink" Target="externalLinks/externalLink364.xml"/><Relationship Id="rId436" Type="http://schemas.openxmlformats.org/officeDocument/2006/relationships/externalLink" Target="externalLinks/externalLink420.xml"/><Relationship Id="rId240" Type="http://schemas.openxmlformats.org/officeDocument/2006/relationships/externalLink" Target="externalLinks/externalLink224.xml"/><Relationship Id="rId35" Type="http://schemas.openxmlformats.org/officeDocument/2006/relationships/externalLink" Target="externalLinks/externalLink19.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282" Type="http://schemas.openxmlformats.org/officeDocument/2006/relationships/externalLink" Target="externalLinks/externalLink266.xml"/><Relationship Id="rId338" Type="http://schemas.openxmlformats.org/officeDocument/2006/relationships/externalLink" Target="externalLinks/externalLink322.xml"/><Relationship Id="rId8" Type="http://schemas.openxmlformats.org/officeDocument/2006/relationships/worksheet" Target="worksheets/sheet8.xml"/><Relationship Id="rId142" Type="http://schemas.openxmlformats.org/officeDocument/2006/relationships/externalLink" Target="externalLinks/externalLink126.xml"/><Relationship Id="rId184" Type="http://schemas.openxmlformats.org/officeDocument/2006/relationships/externalLink" Target="externalLinks/externalLink168.xml"/><Relationship Id="rId391" Type="http://schemas.openxmlformats.org/officeDocument/2006/relationships/externalLink" Target="externalLinks/externalLink375.xml"/><Relationship Id="rId405" Type="http://schemas.openxmlformats.org/officeDocument/2006/relationships/externalLink" Target="externalLinks/externalLink389.xml"/><Relationship Id="rId447" Type="http://schemas.openxmlformats.org/officeDocument/2006/relationships/externalLink" Target="externalLinks/externalLink431.xml"/><Relationship Id="rId251" Type="http://schemas.openxmlformats.org/officeDocument/2006/relationships/externalLink" Target="externalLinks/externalLink235.xml"/><Relationship Id="rId46" Type="http://schemas.openxmlformats.org/officeDocument/2006/relationships/externalLink" Target="externalLinks/externalLink30.xml"/><Relationship Id="rId293" Type="http://schemas.openxmlformats.org/officeDocument/2006/relationships/externalLink" Target="externalLinks/externalLink277.xml"/><Relationship Id="rId307" Type="http://schemas.openxmlformats.org/officeDocument/2006/relationships/externalLink" Target="externalLinks/externalLink291.xml"/><Relationship Id="rId349" Type="http://schemas.openxmlformats.org/officeDocument/2006/relationships/externalLink" Target="externalLinks/externalLink333.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53" Type="http://schemas.openxmlformats.org/officeDocument/2006/relationships/externalLink" Target="externalLinks/externalLink137.xml"/><Relationship Id="rId195" Type="http://schemas.openxmlformats.org/officeDocument/2006/relationships/externalLink" Target="externalLinks/externalLink179.xml"/><Relationship Id="rId209" Type="http://schemas.openxmlformats.org/officeDocument/2006/relationships/externalLink" Target="externalLinks/externalLink193.xml"/><Relationship Id="rId360" Type="http://schemas.openxmlformats.org/officeDocument/2006/relationships/externalLink" Target="externalLinks/externalLink344.xml"/><Relationship Id="rId416" Type="http://schemas.openxmlformats.org/officeDocument/2006/relationships/externalLink" Target="externalLinks/externalLink400.xml"/><Relationship Id="rId220" Type="http://schemas.openxmlformats.org/officeDocument/2006/relationships/externalLink" Target="externalLinks/externalLink204.xml"/><Relationship Id="rId458" Type="http://schemas.openxmlformats.org/officeDocument/2006/relationships/externalLink" Target="externalLinks/externalLink442.xml"/><Relationship Id="rId15" Type="http://schemas.openxmlformats.org/officeDocument/2006/relationships/worksheet" Target="worksheets/sheet15.xml"/><Relationship Id="rId57" Type="http://schemas.openxmlformats.org/officeDocument/2006/relationships/externalLink" Target="externalLinks/externalLink41.xml"/><Relationship Id="rId262" Type="http://schemas.openxmlformats.org/officeDocument/2006/relationships/externalLink" Target="externalLinks/externalLink246.xml"/><Relationship Id="rId318" Type="http://schemas.openxmlformats.org/officeDocument/2006/relationships/externalLink" Target="externalLinks/externalLink302.xml"/><Relationship Id="rId99" Type="http://schemas.openxmlformats.org/officeDocument/2006/relationships/externalLink" Target="externalLinks/externalLink83.xml"/><Relationship Id="rId122" Type="http://schemas.openxmlformats.org/officeDocument/2006/relationships/externalLink" Target="externalLinks/externalLink106.xml"/><Relationship Id="rId164" Type="http://schemas.openxmlformats.org/officeDocument/2006/relationships/externalLink" Target="externalLinks/externalLink148.xml"/><Relationship Id="rId371" Type="http://schemas.openxmlformats.org/officeDocument/2006/relationships/externalLink" Target="externalLinks/externalLink355.xml"/><Relationship Id="rId427" Type="http://schemas.openxmlformats.org/officeDocument/2006/relationships/externalLink" Target="externalLinks/externalLink411.xml"/><Relationship Id="rId469" Type="http://schemas.openxmlformats.org/officeDocument/2006/relationships/externalLink" Target="externalLinks/externalLink453.xml"/><Relationship Id="rId26" Type="http://schemas.openxmlformats.org/officeDocument/2006/relationships/externalLink" Target="externalLinks/externalLink10.xml"/><Relationship Id="rId231" Type="http://schemas.openxmlformats.org/officeDocument/2006/relationships/externalLink" Target="externalLinks/externalLink215.xml"/><Relationship Id="rId273" Type="http://schemas.openxmlformats.org/officeDocument/2006/relationships/externalLink" Target="externalLinks/externalLink257.xml"/><Relationship Id="rId329" Type="http://schemas.openxmlformats.org/officeDocument/2006/relationships/externalLink" Target="externalLinks/externalLink313.xml"/><Relationship Id="rId68" Type="http://schemas.openxmlformats.org/officeDocument/2006/relationships/externalLink" Target="externalLinks/externalLink52.xml"/><Relationship Id="rId133" Type="http://schemas.openxmlformats.org/officeDocument/2006/relationships/externalLink" Target="externalLinks/externalLink117.xml"/><Relationship Id="rId175" Type="http://schemas.openxmlformats.org/officeDocument/2006/relationships/externalLink" Target="externalLinks/externalLink159.xml"/><Relationship Id="rId340" Type="http://schemas.openxmlformats.org/officeDocument/2006/relationships/externalLink" Target="externalLinks/externalLink324.xml"/><Relationship Id="rId200" Type="http://schemas.openxmlformats.org/officeDocument/2006/relationships/externalLink" Target="externalLinks/externalLink184.xml"/><Relationship Id="rId382" Type="http://schemas.openxmlformats.org/officeDocument/2006/relationships/externalLink" Target="externalLinks/externalLink366.xml"/><Relationship Id="rId438" Type="http://schemas.openxmlformats.org/officeDocument/2006/relationships/externalLink" Target="externalLinks/externalLink422.xml"/><Relationship Id="rId242" Type="http://schemas.openxmlformats.org/officeDocument/2006/relationships/externalLink" Target="externalLinks/externalLink226.xml"/><Relationship Id="rId284" Type="http://schemas.openxmlformats.org/officeDocument/2006/relationships/externalLink" Target="externalLinks/externalLink268.xml"/><Relationship Id="rId37" Type="http://schemas.openxmlformats.org/officeDocument/2006/relationships/externalLink" Target="externalLinks/externalLink21.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44" Type="http://schemas.openxmlformats.org/officeDocument/2006/relationships/externalLink" Target="externalLinks/externalLink128.xml"/><Relationship Id="rId90" Type="http://schemas.openxmlformats.org/officeDocument/2006/relationships/externalLink" Target="externalLinks/externalLink74.xml"/><Relationship Id="rId186" Type="http://schemas.openxmlformats.org/officeDocument/2006/relationships/externalLink" Target="externalLinks/externalLink170.xml"/><Relationship Id="rId351" Type="http://schemas.openxmlformats.org/officeDocument/2006/relationships/externalLink" Target="externalLinks/externalLink335.xml"/><Relationship Id="rId393" Type="http://schemas.openxmlformats.org/officeDocument/2006/relationships/externalLink" Target="externalLinks/externalLink377.xml"/><Relationship Id="rId407" Type="http://schemas.openxmlformats.org/officeDocument/2006/relationships/externalLink" Target="externalLinks/externalLink391.xml"/><Relationship Id="rId449" Type="http://schemas.openxmlformats.org/officeDocument/2006/relationships/externalLink" Target="externalLinks/externalLink433.xml"/><Relationship Id="rId211" Type="http://schemas.openxmlformats.org/officeDocument/2006/relationships/externalLink" Target="externalLinks/externalLink195.xml"/><Relationship Id="rId253" Type="http://schemas.openxmlformats.org/officeDocument/2006/relationships/externalLink" Target="externalLinks/externalLink237.xml"/><Relationship Id="rId295" Type="http://schemas.openxmlformats.org/officeDocument/2006/relationships/externalLink" Target="externalLinks/externalLink279.xml"/><Relationship Id="rId309" Type="http://schemas.openxmlformats.org/officeDocument/2006/relationships/externalLink" Target="externalLinks/externalLink293.xml"/><Relationship Id="rId460" Type="http://schemas.openxmlformats.org/officeDocument/2006/relationships/externalLink" Target="externalLinks/externalLink444.xml"/><Relationship Id="rId48" Type="http://schemas.openxmlformats.org/officeDocument/2006/relationships/externalLink" Target="externalLinks/externalLink32.xml"/><Relationship Id="rId113" Type="http://schemas.openxmlformats.org/officeDocument/2006/relationships/externalLink" Target="externalLinks/externalLink97.xml"/><Relationship Id="rId320" Type="http://schemas.openxmlformats.org/officeDocument/2006/relationships/externalLink" Target="externalLinks/externalLink304.xml"/><Relationship Id="rId155" Type="http://schemas.openxmlformats.org/officeDocument/2006/relationships/externalLink" Target="externalLinks/externalLink139.xml"/><Relationship Id="rId197" Type="http://schemas.openxmlformats.org/officeDocument/2006/relationships/externalLink" Target="externalLinks/externalLink181.xml"/><Relationship Id="rId362" Type="http://schemas.openxmlformats.org/officeDocument/2006/relationships/externalLink" Target="externalLinks/externalLink346.xml"/><Relationship Id="rId418" Type="http://schemas.openxmlformats.org/officeDocument/2006/relationships/externalLink" Target="externalLinks/externalLink402.xml"/><Relationship Id="rId222" Type="http://schemas.openxmlformats.org/officeDocument/2006/relationships/externalLink" Target="externalLinks/externalLink206.xml"/><Relationship Id="rId264" Type="http://schemas.openxmlformats.org/officeDocument/2006/relationships/externalLink" Target="externalLinks/externalLink248.xml"/><Relationship Id="rId471" Type="http://schemas.openxmlformats.org/officeDocument/2006/relationships/externalLink" Target="externalLinks/externalLink455.xml"/><Relationship Id="rId17" Type="http://schemas.openxmlformats.org/officeDocument/2006/relationships/externalLink" Target="externalLinks/externalLink1.xml"/><Relationship Id="rId59" Type="http://schemas.openxmlformats.org/officeDocument/2006/relationships/externalLink" Target="externalLinks/externalLink43.xml"/><Relationship Id="rId124" Type="http://schemas.openxmlformats.org/officeDocument/2006/relationships/externalLink" Target="externalLinks/externalLink108.xml"/><Relationship Id="rId70" Type="http://schemas.openxmlformats.org/officeDocument/2006/relationships/externalLink" Target="externalLinks/externalLink54.xml"/><Relationship Id="rId166" Type="http://schemas.openxmlformats.org/officeDocument/2006/relationships/externalLink" Target="externalLinks/externalLink150.xml"/><Relationship Id="rId331" Type="http://schemas.openxmlformats.org/officeDocument/2006/relationships/externalLink" Target="externalLinks/externalLink315.xml"/><Relationship Id="rId373" Type="http://schemas.openxmlformats.org/officeDocument/2006/relationships/externalLink" Target="externalLinks/externalLink357.xml"/><Relationship Id="rId429" Type="http://schemas.openxmlformats.org/officeDocument/2006/relationships/externalLink" Target="externalLinks/externalLink413.xml"/><Relationship Id="rId1" Type="http://schemas.openxmlformats.org/officeDocument/2006/relationships/worksheet" Target="worksheets/sheet1.xml"/><Relationship Id="rId233" Type="http://schemas.openxmlformats.org/officeDocument/2006/relationships/externalLink" Target="externalLinks/externalLink217.xml"/><Relationship Id="rId440" Type="http://schemas.openxmlformats.org/officeDocument/2006/relationships/externalLink" Target="externalLinks/externalLink424.xml"/><Relationship Id="rId28" Type="http://schemas.openxmlformats.org/officeDocument/2006/relationships/externalLink" Target="externalLinks/externalLink12.xml"/><Relationship Id="rId275" Type="http://schemas.openxmlformats.org/officeDocument/2006/relationships/externalLink" Target="externalLinks/externalLink259.xml"/><Relationship Id="rId300" Type="http://schemas.openxmlformats.org/officeDocument/2006/relationships/externalLink" Target="externalLinks/externalLink284.xml"/><Relationship Id="rId81" Type="http://schemas.openxmlformats.org/officeDocument/2006/relationships/externalLink" Target="externalLinks/externalLink65.xml"/><Relationship Id="rId135" Type="http://schemas.openxmlformats.org/officeDocument/2006/relationships/externalLink" Target="externalLinks/externalLink119.xml"/><Relationship Id="rId177" Type="http://schemas.openxmlformats.org/officeDocument/2006/relationships/externalLink" Target="externalLinks/externalLink161.xml"/><Relationship Id="rId342" Type="http://schemas.openxmlformats.org/officeDocument/2006/relationships/externalLink" Target="externalLinks/externalLink326.xml"/><Relationship Id="rId384" Type="http://schemas.openxmlformats.org/officeDocument/2006/relationships/externalLink" Target="externalLinks/externalLink368.xml"/><Relationship Id="rId202" Type="http://schemas.openxmlformats.org/officeDocument/2006/relationships/externalLink" Target="externalLinks/externalLink186.xml"/><Relationship Id="rId244" Type="http://schemas.openxmlformats.org/officeDocument/2006/relationships/externalLink" Target="externalLinks/externalLink228.xml"/><Relationship Id="rId39" Type="http://schemas.openxmlformats.org/officeDocument/2006/relationships/externalLink" Target="externalLinks/externalLink23.xml"/><Relationship Id="rId286" Type="http://schemas.openxmlformats.org/officeDocument/2006/relationships/externalLink" Target="externalLinks/externalLink270.xml"/><Relationship Id="rId451" Type="http://schemas.openxmlformats.org/officeDocument/2006/relationships/externalLink" Target="externalLinks/externalLink435.xml"/><Relationship Id="rId50" Type="http://schemas.openxmlformats.org/officeDocument/2006/relationships/externalLink" Target="externalLinks/externalLink34.xml"/><Relationship Id="rId104" Type="http://schemas.openxmlformats.org/officeDocument/2006/relationships/externalLink" Target="externalLinks/externalLink88.xml"/><Relationship Id="rId146" Type="http://schemas.openxmlformats.org/officeDocument/2006/relationships/externalLink" Target="externalLinks/externalLink130.xml"/><Relationship Id="rId188" Type="http://schemas.openxmlformats.org/officeDocument/2006/relationships/externalLink" Target="externalLinks/externalLink172.xml"/><Relationship Id="rId311" Type="http://schemas.openxmlformats.org/officeDocument/2006/relationships/externalLink" Target="externalLinks/externalLink295.xml"/><Relationship Id="rId353" Type="http://schemas.openxmlformats.org/officeDocument/2006/relationships/externalLink" Target="externalLinks/externalLink337.xml"/><Relationship Id="rId395" Type="http://schemas.openxmlformats.org/officeDocument/2006/relationships/externalLink" Target="externalLinks/externalLink379.xml"/><Relationship Id="rId409" Type="http://schemas.openxmlformats.org/officeDocument/2006/relationships/externalLink" Target="externalLinks/externalLink393.xml"/><Relationship Id="rId92" Type="http://schemas.openxmlformats.org/officeDocument/2006/relationships/externalLink" Target="externalLinks/externalLink76.xml"/><Relationship Id="rId213" Type="http://schemas.openxmlformats.org/officeDocument/2006/relationships/externalLink" Target="externalLinks/externalLink197.xml"/><Relationship Id="rId420" Type="http://schemas.openxmlformats.org/officeDocument/2006/relationships/externalLink" Target="externalLinks/externalLink404.xml"/><Relationship Id="rId255" Type="http://schemas.openxmlformats.org/officeDocument/2006/relationships/externalLink" Target="externalLinks/externalLink239.xml"/><Relationship Id="rId297" Type="http://schemas.openxmlformats.org/officeDocument/2006/relationships/externalLink" Target="externalLinks/externalLink281.xml"/><Relationship Id="rId462" Type="http://schemas.openxmlformats.org/officeDocument/2006/relationships/externalLink" Target="externalLinks/externalLink446.xml"/><Relationship Id="rId115" Type="http://schemas.openxmlformats.org/officeDocument/2006/relationships/externalLink" Target="externalLinks/externalLink99.xml"/><Relationship Id="rId157" Type="http://schemas.openxmlformats.org/officeDocument/2006/relationships/externalLink" Target="externalLinks/externalLink141.xml"/><Relationship Id="rId322" Type="http://schemas.openxmlformats.org/officeDocument/2006/relationships/externalLink" Target="externalLinks/externalLink306.xml"/><Relationship Id="rId364" Type="http://schemas.openxmlformats.org/officeDocument/2006/relationships/externalLink" Target="externalLinks/externalLink348.xml"/><Relationship Id="rId61" Type="http://schemas.openxmlformats.org/officeDocument/2006/relationships/externalLink" Target="externalLinks/externalLink45.xml"/><Relationship Id="rId199" Type="http://schemas.openxmlformats.org/officeDocument/2006/relationships/externalLink" Target="externalLinks/externalLink183.xml"/><Relationship Id="rId19" Type="http://schemas.openxmlformats.org/officeDocument/2006/relationships/externalLink" Target="externalLinks/externalLink3.xml"/><Relationship Id="rId224" Type="http://schemas.openxmlformats.org/officeDocument/2006/relationships/externalLink" Target="externalLinks/externalLink208.xml"/><Relationship Id="rId266" Type="http://schemas.openxmlformats.org/officeDocument/2006/relationships/externalLink" Target="externalLinks/externalLink250.xml"/><Relationship Id="rId431" Type="http://schemas.openxmlformats.org/officeDocument/2006/relationships/externalLink" Target="externalLinks/externalLink415.xml"/><Relationship Id="rId473" Type="http://schemas.openxmlformats.org/officeDocument/2006/relationships/externalLink" Target="externalLinks/externalLink457.xml"/><Relationship Id="rId30" Type="http://schemas.openxmlformats.org/officeDocument/2006/relationships/externalLink" Target="externalLinks/externalLink14.xml"/><Relationship Id="rId126" Type="http://schemas.openxmlformats.org/officeDocument/2006/relationships/externalLink" Target="externalLinks/externalLink110.xml"/><Relationship Id="rId168" Type="http://schemas.openxmlformats.org/officeDocument/2006/relationships/externalLink" Target="externalLinks/externalLink152.xml"/><Relationship Id="rId333" Type="http://schemas.openxmlformats.org/officeDocument/2006/relationships/externalLink" Target="externalLinks/externalLink31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196850</xdr:colOff>
      <xdr:row>1</xdr:row>
      <xdr:rowOff>133350</xdr:rowOff>
    </xdr:from>
    <xdr:to>
      <xdr:col>9</xdr:col>
      <xdr:colOff>170052</xdr:colOff>
      <xdr:row>33</xdr:row>
      <xdr:rowOff>122831</xdr:rowOff>
    </xdr:to>
    <xdr:pic>
      <xdr:nvPicPr>
        <xdr:cNvPr id="2" name="Picture 1">
          <a:extLst>
            <a:ext uri="{FF2B5EF4-FFF2-40B4-BE49-F238E27FC236}">
              <a16:creationId xmlns:a16="http://schemas.microsoft.com/office/drawing/2014/main" id="{2486CB60-C517-75F9-30C9-ECB8F52FBE96}"/>
            </a:ext>
          </a:extLst>
        </xdr:cNvPr>
        <xdr:cNvPicPr>
          <a:picLocks noChangeAspect="1"/>
        </xdr:cNvPicPr>
      </xdr:nvPicPr>
      <xdr:blipFill>
        <a:blip xmlns:r="http://schemas.openxmlformats.org/officeDocument/2006/relationships" r:embed="rId1"/>
        <a:stretch>
          <a:fillRect/>
        </a:stretch>
      </xdr:blipFill>
      <xdr:spPr>
        <a:xfrm>
          <a:off x="196850" y="317500"/>
          <a:ext cx="5459602" cy="58822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0</xdr:row>
      <xdr:rowOff>0</xdr:rowOff>
    </xdr:from>
    <xdr:to>
      <xdr:col>9</xdr:col>
      <xdr:colOff>90775</xdr:colOff>
      <xdr:row>27</xdr:row>
      <xdr:rowOff>2217</xdr:rowOff>
    </xdr:to>
    <xdr:pic>
      <xdr:nvPicPr>
        <xdr:cNvPr id="2" name="Picture 1">
          <a:extLst>
            <a:ext uri="{FF2B5EF4-FFF2-40B4-BE49-F238E27FC236}">
              <a16:creationId xmlns:a16="http://schemas.microsoft.com/office/drawing/2014/main" id="{474016A1-4B67-AD3B-3050-60E9FE972D9F}"/>
            </a:ext>
          </a:extLst>
        </xdr:cNvPr>
        <xdr:cNvPicPr>
          <a:picLocks noChangeAspect="1"/>
        </xdr:cNvPicPr>
      </xdr:nvPicPr>
      <xdr:blipFill>
        <a:blip xmlns:r="http://schemas.openxmlformats.org/officeDocument/2006/relationships" r:embed="rId1"/>
        <a:stretch>
          <a:fillRect/>
        </a:stretch>
      </xdr:blipFill>
      <xdr:spPr>
        <a:xfrm>
          <a:off x="590550" y="0"/>
          <a:ext cx="4986625" cy="4974267"/>
        </a:xfrm>
        <a:prstGeom prst="rect">
          <a:avLst/>
        </a:prstGeom>
      </xdr:spPr>
    </xdr:pic>
    <xdr:clientData/>
  </xdr:twoCellAnchor>
  <xdr:twoCellAnchor editAs="oneCell">
    <xdr:from>
      <xdr:col>10</xdr:col>
      <xdr:colOff>60247</xdr:colOff>
      <xdr:row>0</xdr:row>
      <xdr:rowOff>0</xdr:rowOff>
    </xdr:from>
    <xdr:to>
      <xdr:col>18</xdr:col>
      <xdr:colOff>186255</xdr:colOff>
      <xdr:row>24</xdr:row>
      <xdr:rowOff>87936</xdr:rowOff>
    </xdr:to>
    <xdr:pic>
      <xdr:nvPicPr>
        <xdr:cNvPr id="3" name="Picture 2">
          <a:extLst>
            <a:ext uri="{FF2B5EF4-FFF2-40B4-BE49-F238E27FC236}">
              <a16:creationId xmlns:a16="http://schemas.microsoft.com/office/drawing/2014/main" id="{A1B47004-58FF-BB96-C75E-C7030DA96CD7}"/>
            </a:ext>
          </a:extLst>
        </xdr:cNvPr>
        <xdr:cNvPicPr>
          <a:picLocks noChangeAspect="1"/>
        </xdr:cNvPicPr>
      </xdr:nvPicPr>
      <xdr:blipFill>
        <a:blip xmlns:r="http://schemas.openxmlformats.org/officeDocument/2006/relationships" r:embed="rId2"/>
        <a:stretch>
          <a:fillRect/>
        </a:stretch>
      </xdr:blipFill>
      <xdr:spPr>
        <a:xfrm>
          <a:off x="6156247" y="0"/>
          <a:ext cx="5002808" cy="45075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542128</xdr:colOff>
      <xdr:row>0</xdr:row>
      <xdr:rowOff>171450</xdr:rowOff>
    </xdr:from>
    <xdr:to>
      <xdr:col>7</xdr:col>
      <xdr:colOff>586617</xdr:colOff>
      <xdr:row>30</xdr:row>
      <xdr:rowOff>122862</xdr:rowOff>
    </xdr:to>
    <xdr:pic>
      <xdr:nvPicPr>
        <xdr:cNvPr id="2" name="Picture 1">
          <a:extLst>
            <a:ext uri="{FF2B5EF4-FFF2-40B4-BE49-F238E27FC236}">
              <a16:creationId xmlns:a16="http://schemas.microsoft.com/office/drawing/2014/main" id="{F9369DC9-D2B7-CCCA-64BC-7E2C4542EFC9}"/>
            </a:ext>
          </a:extLst>
        </xdr:cNvPr>
        <xdr:cNvPicPr>
          <a:picLocks noChangeAspect="1"/>
        </xdr:cNvPicPr>
      </xdr:nvPicPr>
      <xdr:blipFill>
        <a:blip xmlns:r="http://schemas.openxmlformats.org/officeDocument/2006/relationships" r:embed="rId1"/>
        <a:stretch>
          <a:fillRect/>
        </a:stretch>
      </xdr:blipFill>
      <xdr:spPr>
        <a:xfrm>
          <a:off x="542128" y="171450"/>
          <a:ext cx="4311689" cy="5475912"/>
        </a:xfrm>
        <a:prstGeom prst="rect">
          <a:avLst/>
        </a:prstGeom>
      </xdr:spPr>
    </xdr:pic>
    <xdr:clientData/>
  </xdr:twoCellAnchor>
  <xdr:twoCellAnchor editAs="oneCell">
    <xdr:from>
      <xdr:col>8</xdr:col>
      <xdr:colOff>508340</xdr:colOff>
      <xdr:row>1</xdr:row>
      <xdr:rowOff>44450</xdr:rowOff>
    </xdr:from>
    <xdr:to>
      <xdr:col>14</xdr:col>
      <xdr:colOff>415224</xdr:colOff>
      <xdr:row>28</xdr:row>
      <xdr:rowOff>52995</xdr:rowOff>
    </xdr:to>
    <xdr:pic>
      <xdr:nvPicPr>
        <xdr:cNvPr id="3" name="Picture 2">
          <a:extLst>
            <a:ext uri="{FF2B5EF4-FFF2-40B4-BE49-F238E27FC236}">
              <a16:creationId xmlns:a16="http://schemas.microsoft.com/office/drawing/2014/main" id="{4F200B4C-BCA1-EF1D-184E-50F7E92ED757}"/>
            </a:ext>
          </a:extLst>
        </xdr:cNvPr>
        <xdr:cNvPicPr>
          <a:picLocks noChangeAspect="1"/>
        </xdr:cNvPicPr>
      </xdr:nvPicPr>
      <xdr:blipFill>
        <a:blip xmlns:r="http://schemas.openxmlformats.org/officeDocument/2006/relationships" r:embed="rId2"/>
        <a:stretch>
          <a:fillRect/>
        </a:stretch>
      </xdr:blipFill>
      <xdr:spPr>
        <a:xfrm>
          <a:off x="5385140" y="228600"/>
          <a:ext cx="3564484" cy="4980595"/>
        </a:xfrm>
        <a:prstGeom prst="rect">
          <a:avLst/>
        </a:prstGeom>
      </xdr:spPr>
    </xdr:pic>
    <xdr:clientData/>
  </xdr:twoCellAnchor>
  <xdr:twoCellAnchor editAs="oneCell">
    <xdr:from>
      <xdr:col>15</xdr:col>
      <xdr:colOff>199688</xdr:colOff>
      <xdr:row>1</xdr:row>
      <xdr:rowOff>171450</xdr:rowOff>
    </xdr:from>
    <xdr:to>
      <xdr:col>20</xdr:col>
      <xdr:colOff>494585</xdr:colOff>
      <xdr:row>26</xdr:row>
      <xdr:rowOff>141898</xdr:rowOff>
    </xdr:to>
    <xdr:pic>
      <xdr:nvPicPr>
        <xdr:cNvPr id="4" name="Picture 3">
          <a:extLst>
            <a:ext uri="{FF2B5EF4-FFF2-40B4-BE49-F238E27FC236}">
              <a16:creationId xmlns:a16="http://schemas.microsoft.com/office/drawing/2014/main" id="{CA52809A-90E4-595C-D96B-F8F09EDB0527}"/>
            </a:ext>
          </a:extLst>
        </xdr:cNvPr>
        <xdr:cNvPicPr>
          <a:picLocks noChangeAspect="1"/>
        </xdr:cNvPicPr>
      </xdr:nvPicPr>
      <xdr:blipFill>
        <a:blip xmlns:r="http://schemas.openxmlformats.org/officeDocument/2006/relationships" r:embed="rId3"/>
        <a:stretch>
          <a:fillRect/>
        </a:stretch>
      </xdr:blipFill>
      <xdr:spPr>
        <a:xfrm>
          <a:off x="9343688" y="355600"/>
          <a:ext cx="3342897" cy="4574198"/>
        </a:xfrm>
        <a:prstGeom prst="rect">
          <a:avLst/>
        </a:prstGeom>
      </xdr:spPr>
    </xdr:pic>
    <xdr:clientData/>
  </xdr:twoCellAnchor>
  <xdr:twoCellAnchor editAs="oneCell">
    <xdr:from>
      <xdr:col>21</xdr:col>
      <xdr:colOff>526555</xdr:colOff>
      <xdr:row>1</xdr:row>
      <xdr:rowOff>152400</xdr:rowOff>
    </xdr:from>
    <xdr:to>
      <xdr:col>28</xdr:col>
      <xdr:colOff>243707</xdr:colOff>
      <xdr:row>29</xdr:row>
      <xdr:rowOff>141883</xdr:rowOff>
    </xdr:to>
    <xdr:pic>
      <xdr:nvPicPr>
        <xdr:cNvPr id="5" name="Picture 4">
          <a:extLst>
            <a:ext uri="{FF2B5EF4-FFF2-40B4-BE49-F238E27FC236}">
              <a16:creationId xmlns:a16="http://schemas.microsoft.com/office/drawing/2014/main" id="{DB6D5C70-0FC0-0EA7-8084-07E1991517B0}"/>
            </a:ext>
          </a:extLst>
        </xdr:cNvPr>
        <xdr:cNvPicPr>
          <a:picLocks noChangeAspect="1"/>
        </xdr:cNvPicPr>
      </xdr:nvPicPr>
      <xdr:blipFill>
        <a:blip xmlns:r="http://schemas.openxmlformats.org/officeDocument/2006/relationships" r:embed="rId4"/>
        <a:stretch>
          <a:fillRect/>
        </a:stretch>
      </xdr:blipFill>
      <xdr:spPr>
        <a:xfrm>
          <a:off x="13328155" y="336550"/>
          <a:ext cx="3984352" cy="51456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528180</xdr:colOff>
      <xdr:row>0</xdr:row>
      <xdr:rowOff>177800</xdr:rowOff>
    </xdr:from>
    <xdr:to>
      <xdr:col>8</xdr:col>
      <xdr:colOff>250038</xdr:colOff>
      <xdr:row>31</xdr:row>
      <xdr:rowOff>97462</xdr:rowOff>
    </xdr:to>
    <xdr:pic>
      <xdr:nvPicPr>
        <xdr:cNvPr id="2" name="Picture 1">
          <a:extLst>
            <a:ext uri="{FF2B5EF4-FFF2-40B4-BE49-F238E27FC236}">
              <a16:creationId xmlns:a16="http://schemas.microsoft.com/office/drawing/2014/main" id="{2A81A864-10B3-9C57-C05D-26F9CD382762}"/>
            </a:ext>
          </a:extLst>
        </xdr:cNvPr>
        <xdr:cNvPicPr>
          <a:picLocks noChangeAspect="1"/>
        </xdr:cNvPicPr>
      </xdr:nvPicPr>
      <xdr:blipFill>
        <a:blip xmlns:r="http://schemas.openxmlformats.org/officeDocument/2006/relationships" r:embed="rId1"/>
        <a:stretch>
          <a:fillRect/>
        </a:stretch>
      </xdr:blipFill>
      <xdr:spPr>
        <a:xfrm>
          <a:off x="528180" y="177800"/>
          <a:ext cx="4598658" cy="5628312"/>
        </a:xfrm>
        <a:prstGeom prst="rect">
          <a:avLst/>
        </a:prstGeom>
      </xdr:spPr>
    </xdr:pic>
    <xdr:clientData/>
  </xdr:twoCellAnchor>
  <xdr:twoCellAnchor editAs="oneCell">
    <xdr:from>
      <xdr:col>9</xdr:col>
      <xdr:colOff>134072</xdr:colOff>
      <xdr:row>0</xdr:row>
      <xdr:rowOff>0</xdr:rowOff>
    </xdr:from>
    <xdr:to>
      <xdr:col>16</xdr:col>
      <xdr:colOff>154797</xdr:colOff>
      <xdr:row>27</xdr:row>
      <xdr:rowOff>103855</xdr:rowOff>
    </xdr:to>
    <xdr:pic>
      <xdr:nvPicPr>
        <xdr:cNvPr id="4" name="Picture 3">
          <a:extLst>
            <a:ext uri="{FF2B5EF4-FFF2-40B4-BE49-F238E27FC236}">
              <a16:creationId xmlns:a16="http://schemas.microsoft.com/office/drawing/2014/main" id="{9DF25EF5-8D90-2617-DB36-BFFF161F433D}"/>
            </a:ext>
          </a:extLst>
        </xdr:cNvPr>
        <xdr:cNvPicPr>
          <a:picLocks noChangeAspect="1"/>
        </xdr:cNvPicPr>
      </xdr:nvPicPr>
      <xdr:blipFill>
        <a:blip xmlns:r="http://schemas.openxmlformats.org/officeDocument/2006/relationships" r:embed="rId2"/>
        <a:stretch>
          <a:fillRect/>
        </a:stretch>
      </xdr:blipFill>
      <xdr:spPr>
        <a:xfrm>
          <a:off x="5620472" y="0"/>
          <a:ext cx="4287925" cy="5075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64892</xdr:colOff>
      <xdr:row>1</xdr:row>
      <xdr:rowOff>12700</xdr:rowOff>
    </xdr:from>
    <xdr:to>
      <xdr:col>7</xdr:col>
      <xdr:colOff>553986</xdr:colOff>
      <xdr:row>21</xdr:row>
      <xdr:rowOff>21269</xdr:rowOff>
    </xdr:to>
    <xdr:pic>
      <xdr:nvPicPr>
        <xdr:cNvPr id="2" name="Picture 1">
          <a:extLst>
            <a:ext uri="{FF2B5EF4-FFF2-40B4-BE49-F238E27FC236}">
              <a16:creationId xmlns:a16="http://schemas.microsoft.com/office/drawing/2014/main" id="{00E2FB7B-349C-A47C-C06F-DF155D52D46B}"/>
            </a:ext>
          </a:extLst>
        </xdr:cNvPr>
        <xdr:cNvPicPr>
          <a:picLocks noChangeAspect="1"/>
        </xdr:cNvPicPr>
      </xdr:nvPicPr>
      <xdr:blipFill>
        <a:blip xmlns:r="http://schemas.openxmlformats.org/officeDocument/2006/relationships" r:embed="rId1"/>
        <a:stretch>
          <a:fillRect/>
        </a:stretch>
      </xdr:blipFill>
      <xdr:spPr>
        <a:xfrm>
          <a:off x="674492" y="196850"/>
          <a:ext cx="4146694" cy="3691569"/>
        </a:xfrm>
        <a:prstGeom prst="rect">
          <a:avLst/>
        </a:prstGeom>
      </xdr:spPr>
    </xdr:pic>
    <xdr:clientData/>
  </xdr:twoCellAnchor>
  <xdr:twoCellAnchor editAs="oneCell">
    <xdr:from>
      <xdr:col>9</xdr:col>
      <xdr:colOff>215565</xdr:colOff>
      <xdr:row>0</xdr:row>
      <xdr:rowOff>63500</xdr:rowOff>
    </xdr:from>
    <xdr:to>
      <xdr:col>15</xdr:col>
      <xdr:colOff>377119</xdr:colOff>
      <xdr:row>29</xdr:row>
      <xdr:rowOff>81559</xdr:rowOff>
    </xdr:to>
    <xdr:pic>
      <xdr:nvPicPr>
        <xdr:cNvPr id="3" name="Picture 2">
          <a:extLst>
            <a:ext uri="{FF2B5EF4-FFF2-40B4-BE49-F238E27FC236}">
              <a16:creationId xmlns:a16="http://schemas.microsoft.com/office/drawing/2014/main" id="{C020064C-F1AF-0C6C-F0D9-8E615B75BCFC}"/>
            </a:ext>
          </a:extLst>
        </xdr:cNvPr>
        <xdr:cNvPicPr>
          <a:picLocks noChangeAspect="1"/>
        </xdr:cNvPicPr>
      </xdr:nvPicPr>
      <xdr:blipFill>
        <a:blip xmlns:r="http://schemas.openxmlformats.org/officeDocument/2006/relationships" r:embed="rId2"/>
        <a:stretch>
          <a:fillRect/>
        </a:stretch>
      </xdr:blipFill>
      <xdr:spPr>
        <a:xfrm>
          <a:off x="5701965" y="63500"/>
          <a:ext cx="3819154" cy="53584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101600</xdr:colOff>
      <xdr:row>1</xdr:row>
      <xdr:rowOff>114300</xdr:rowOff>
    </xdr:from>
    <xdr:to>
      <xdr:col>8</xdr:col>
      <xdr:colOff>342470</xdr:colOff>
      <xdr:row>38</xdr:row>
      <xdr:rowOff>14828</xdr:rowOff>
    </xdr:to>
    <xdr:pic>
      <xdr:nvPicPr>
        <xdr:cNvPr id="2" name="Picture 1">
          <a:extLst>
            <a:ext uri="{FF2B5EF4-FFF2-40B4-BE49-F238E27FC236}">
              <a16:creationId xmlns:a16="http://schemas.microsoft.com/office/drawing/2014/main" id="{AFA1E06F-9435-17F9-EDD6-30E2DAA196BD}"/>
            </a:ext>
          </a:extLst>
        </xdr:cNvPr>
        <xdr:cNvPicPr>
          <a:picLocks noChangeAspect="1"/>
        </xdr:cNvPicPr>
      </xdr:nvPicPr>
      <xdr:blipFill>
        <a:blip xmlns:r="http://schemas.openxmlformats.org/officeDocument/2006/relationships" r:embed="rId1"/>
        <a:stretch>
          <a:fillRect/>
        </a:stretch>
      </xdr:blipFill>
      <xdr:spPr>
        <a:xfrm>
          <a:off x="101600" y="298450"/>
          <a:ext cx="5117670" cy="6714078"/>
        </a:xfrm>
        <a:prstGeom prst="rect">
          <a:avLst/>
        </a:prstGeom>
      </xdr:spPr>
    </xdr:pic>
    <xdr:clientData/>
  </xdr:twoCellAnchor>
  <xdr:twoCellAnchor editAs="oneCell">
    <xdr:from>
      <xdr:col>9</xdr:col>
      <xdr:colOff>73730</xdr:colOff>
      <xdr:row>1</xdr:row>
      <xdr:rowOff>44450</xdr:rowOff>
    </xdr:from>
    <xdr:to>
      <xdr:col>18</xdr:col>
      <xdr:colOff>116533</xdr:colOff>
      <xdr:row>31</xdr:row>
      <xdr:rowOff>126045</xdr:rowOff>
    </xdr:to>
    <xdr:pic>
      <xdr:nvPicPr>
        <xdr:cNvPr id="3" name="Picture 2">
          <a:extLst>
            <a:ext uri="{FF2B5EF4-FFF2-40B4-BE49-F238E27FC236}">
              <a16:creationId xmlns:a16="http://schemas.microsoft.com/office/drawing/2014/main" id="{61C2207C-20F4-3D40-5C24-2EBAF3C71A94}"/>
            </a:ext>
          </a:extLst>
        </xdr:cNvPr>
        <xdr:cNvPicPr>
          <a:picLocks noChangeAspect="1"/>
        </xdr:cNvPicPr>
      </xdr:nvPicPr>
      <xdr:blipFill>
        <a:blip xmlns:r="http://schemas.openxmlformats.org/officeDocument/2006/relationships" r:embed="rId2"/>
        <a:stretch>
          <a:fillRect/>
        </a:stretch>
      </xdr:blipFill>
      <xdr:spPr>
        <a:xfrm>
          <a:off x="5560130" y="228600"/>
          <a:ext cx="5529203" cy="5606095"/>
        </a:xfrm>
        <a:prstGeom prst="rect">
          <a:avLst/>
        </a:prstGeom>
      </xdr:spPr>
    </xdr:pic>
    <xdr:clientData/>
  </xdr:twoCellAnchor>
  <xdr:twoCellAnchor editAs="oneCell">
    <xdr:from>
      <xdr:col>18</xdr:col>
      <xdr:colOff>402134</xdr:colOff>
      <xdr:row>1</xdr:row>
      <xdr:rowOff>177800</xdr:rowOff>
    </xdr:from>
    <xdr:to>
      <xdr:col>26</xdr:col>
      <xdr:colOff>218119</xdr:colOff>
      <xdr:row>26</xdr:row>
      <xdr:rowOff>132421</xdr:rowOff>
    </xdr:to>
    <xdr:pic>
      <xdr:nvPicPr>
        <xdr:cNvPr id="4" name="Picture 3">
          <a:extLst>
            <a:ext uri="{FF2B5EF4-FFF2-40B4-BE49-F238E27FC236}">
              <a16:creationId xmlns:a16="http://schemas.microsoft.com/office/drawing/2014/main" id="{0F62DA9E-EC47-8720-8B70-77309DAB5F60}"/>
            </a:ext>
          </a:extLst>
        </xdr:cNvPr>
        <xdr:cNvPicPr>
          <a:picLocks noChangeAspect="1"/>
        </xdr:cNvPicPr>
      </xdr:nvPicPr>
      <xdr:blipFill>
        <a:blip xmlns:r="http://schemas.openxmlformats.org/officeDocument/2006/relationships" r:embed="rId3"/>
        <a:stretch>
          <a:fillRect/>
        </a:stretch>
      </xdr:blipFill>
      <xdr:spPr>
        <a:xfrm>
          <a:off x="11374934" y="361950"/>
          <a:ext cx="4692785" cy="4558371"/>
        </a:xfrm>
        <a:prstGeom prst="rect">
          <a:avLst/>
        </a:prstGeom>
      </xdr:spPr>
    </xdr:pic>
    <xdr:clientData/>
  </xdr:twoCellAnchor>
  <xdr:twoCellAnchor editAs="oneCell">
    <xdr:from>
      <xdr:col>27</xdr:col>
      <xdr:colOff>33212</xdr:colOff>
      <xdr:row>2</xdr:row>
      <xdr:rowOff>38100</xdr:rowOff>
    </xdr:from>
    <xdr:to>
      <xdr:col>34</xdr:col>
      <xdr:colOff>411907</xdr:colOff>
      <xdr:row>31</xdr:row>
      <xdr:rowOff>170457</xdr:rowOff>
    </xdr:to>
    <xdr:pic>
      <xdr:nvPicPr>
        <xdr:cNvPr id="5" name="Picture 4">
          <a:extLst>
            <a:ext uri="{FF2B5EF4-FFF2-40B4-BE49-F238E27FC236}">
              <a16:creationId xmlns:a16="http://schemas.microsoft.com/office/drawing/2014/main" id="{759AAFF4-0928-8A17-1B70-060727BD8A67}"/>
            </a:ext>
          </a:extLst>
        </xdr:cNvPr>
        <xdr:cNvPicPr>
          <a:picLocks noChangeAspect="1"/>
        </xdr:cNvPicPr>
      </xdr:nvPicPr>
      <xdr:blipFill>
        <a:blip xmlns:r="http://schemas.openxmlformats.org/officeDocument/2006/relationships" r:embed="rId4"/>
        <a:stretch>
          <a:fillRect/>
        </a:stretch>
      </xdr:blipFill>
      <xdr:spPr>
        <a:xfrm>
          <a:off x="16492412" y="406400"/>
          <a:ext cx="4645895" cy="5472707"/>
        </a:xfrm>
        <a:prstGeom prst="rect">
          <a:avLst/>
        </a:prstGeom>
      </xdr:spPr>
    </xdr:pic>
    <xdr:clientData/>
  </xdr:twoCellAnchor>
  <xdr:twoCellAnchor editAs="oneCell">
    <xdr:from>
      <xdr:col>35</xdr:col>
      <xdr:colOff>368300</xdr:colOff>
      <xdr:row>2</xdr:row>
      <xdr:rowOff>21577</xdr:rowOff>
    </xdr:from>
    <xdr:to>
      <xdr:col>43</xdr:col>
      <xdr:colOff>46802</xdr:colOff>
      <xdr:row>31</xdr:row>
      <xdr:rowOff>27609</xdr:rowOff>
    </xdr:to>
    <xdr:pic>
      <xdr:nvPicPr>
        <xdr:cNvPr id="6" name="Picture 5">
          <a:extLst>
            <a:ext uri="{FF2B5EF4-FFF2-40B4-BE49-F238E27FC236}">
              <a16:creationId xmlns:a16="http://schemas.microsoft.com/office/drawing/2014/main" id="{F2D9E992-3B9A-1FB0-9AA6-2F2C871D2F1E}"/>
            </a:ext>
          </a:extLst>
        </xdr:cNvPr>
        <xdr:cNvPicPr>
          <a:picLocks noChangeAspect="1"/>
        </xdr:cNvPicPr>
      </xdr:nvPicPr>
      <xdr:blipFill>
        <a:blip xmlns:r="http://schemas.openxmlformats.org/officeDocument/2006/relationships" r:embed="rId5"/>
        <a:stretch>
          <a:fillRect/>
        </a:stretch>
      </xdr:blipFill>
      <xdr:spPr>
        <a:xfrm>
          <a:off x="21704300" y="389877"/>
          <a:ext cx="4555302" cy="53463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532724</xdr:colOff>
      <xdr:row>43</xdr:row>
      <xdr:rowOff>160938</xdr:rowOff>
    </xdr:to>
    <xdr:pic>
      <xdr:nvPicPr>
        <xdr:cNvPr id="2" name="Picture 1">
          <a:extLst>
            <a:ext uri="{FF2B5EF4-FFF2-40B4-BE49-F238E27FC236}">
              <a16:creationId xmlns:a16="http://schemas.microsoft.com/office/drawing/2014/main" id="{1156764F-ED4F-134D-63AF-737E9B4B636B}"/>
            </a:ext>
          </a:extLst>
        </xdr:cNvPr>
        <xdr:cNvPicPr>
          <a:picLocks noChangeAspect="1"/>
        </xdr:cNvPicPr>
      </xdr:nvPicPr>
      <xdr:blipFill>
        <a:blip xmlns:r="http://schemas.openxmlformats.org/officeDocument/2006/relationships" r:embed="rId1"/>
        <a:stretch>
          <a:fillRect/>
        </a:stretch>
      </xdr:blipFill>
      <xdr:spPr>
        <a:xfrm>
          <a:off x="609600" y="184150"/>
          <a:ext cx="5409524" cy="7895238"/>
        </a:xfrm>
        <a:prstGeom prst="rect">
          <a:avLst/>
        </a:prstGeom>
      </xdr:spPr>
    </xdr:pic>
    <xdr:clientData/>
  </xdr:twoCellAnchor>
  <xdr:twoCellAnchor editAs="oneCell">
    <xdr:from>
      <xdr:col>12</xdr:col>
      <xdr:colOff>0</xdr:colOff>
      <xdr:row>1</xdr:row>
      <xdr:rowOff>0</xdr:rowOff>
    </xdr:from>
    <xdr:to>
      <xdr:col>21</xdr:col>
      <xdr:colOff>294552</xdr:colOff>
      <xdr:row>43</xdr:row>
      <xdr:rowOff>94271</xdr:rowOff>
    </xdr:to>
    <xdr:pic>
      <xdr:nvPicPr>
        <xdr:cNvPr id="3" name="Picture 2">
          <a:extLst>
            <a:ext uri="{FF2B5EF4-FFF2-40B4-BE49-F238E27FC236}">
              <a16:creationId xmlns:a16="http://schemas.microsoft.com/office/drawing/2014/main" id="{F0DBCA41-FCA0-8D5C-588A-98BAB16B57E0}"/>
            </a:ext>
          </a:extLst>
        </xdr:cNvPr>
        <xdr:cNvPicPr>
          <a:picLocks noChangeAspect="1"/>
        </xdr:cNvPicPr>
      </xdr:nvPicPr>
      <xdr:blipFill>
        <a:blip xmlns:r="http://schemas.openxmlformats.org/officeDocument/2006/relationships" r:embed="rId2"/>
        <a:stretch>
          <a:fillRect/>
        </a:stretch>
      </xdr:blipFill>
      <xdr:spPr>
        <a:xfrm>
          <a:off x="7315200" y="184150"/>
          <a:ext cx="5780952" cy="78285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523124</xdr:colOff>
      <xdr:row>42</xdr:row>
      <xdr:rowOff>148286</xdr:rowOff>
    </xdr:to>
    <xdr:pic>
      <xdr:nvPicPr>
        <xdr:cNvPr id="2" name="Picture 1">
          <a:extLst>
            <a:ext uri="{FF2B5EF4-FFF2-40B4-BE49-F238E27FC236}">
              <a16:creationId xmlns:a16="http://schemas.microsoft.com/office/drawing/2014/main" id="{4E4A79EB-FF6A-E45F-A594-858C47DB15FA}"/>
            </a:ext>
          </a:extLst>
        </xdr:cNvPr>
        <xdr:cNvPicPr>
          <a:picLocks noChangeAspect="1"/>
        </xdr:cNvPicPr>
      </xdr:nvPicPr>
      <xdr:blipFill>
        <a:blip xmlns:r="http://schemas.openxmlformats.org/officeDocument/2006/relationships" r:embed="rId1"/>
        <a:stretch>
          <a:fillRect/>
        </a:stretch>
      </xdr:blipFill>
      <xdr:spPr>
        <a:xfrm>
          <a:off x="609600" y="368300"/>
          <a:ext cx="6009524" cy="7514286"/>
        </a:xfrm>
        <a:prstGeom prst="rect">
          <a:avLst/>
        </a:prstGeom>
      </xdr:spPr>
    </xdr:pic>
    <xdr:clientData/>
  </xdr:twoCellAnchor>
  <xdr:twoCellAnchor editAs="oneCell">
    <xdr:from>
      <xdr:col>13</xdr:col>
      <xdr:colOff>0</xdr:colOff>
      <xdr:row>2</xdr:row>
      <xdr:rowOff>0</xdr:rowOff>
    </xdr:from>
    <xdr:to>
      <xdr:col>22</xdr:col>
      <xdr:colOff>323124</xdr:colOff>
      <xdr:row>40</xdr:row>
      <xdr:rowOff>107062</xdr:rowOff>
    </xdr:to>
    <xdr:pic>
      <xdr:nvPicPr>
        <xdr:cNvPr id="3" name="Picture 2">
          <a:extLst>
            <a:ext uri="{FF2B5EF4-FFF2-40B4-BE49-F238E27FC236}">
              <a16:creationId xmlns:a16="http://schemas.microsoft.com/office/drawing/2014/main" id="{8CD6A32F-2383-9CC5-ED39-5AD2B34753B5}"/>
            </a:ext>
          </a:extLst>
        </xdr:cNvPr>
        <xdr:cNvPicPr>
          <a:picLocks noChangeAspect="1"/>
        </xdr:cNvPicPr>
      </xdr:nvPicPr>
      <xdr:blipFill>
        <a:blip xmlns:r="http://schemas.openxmlformats.org/officeDocument/2006/relationships" r:embed="rId2"/>
        <a:stretch>
          <a:fillRect/>
        </a:stretch>
      </xdr:blipFill>
      <xdr:spPr>
        <a:xfrm>
          <a:off x="7924800" y="368300"/>
          <a:ext cx="5809524" cy="71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190500</xdr:colOff>
      <xdr:row>8</xdr:row>
      <xdr:rowOff>165100</xdr:rowOff>
    </xdr:from>
    <xdr:to>
      <xdr:col>1</xdr:col>
      <xdr:colOff>5652519</xdr:colOff>
      <xdr:row>35</xdr:row>
      <xdr:rowOff>62752</xdr:rowOff>
    </xdr:to>
    <xdr:pic>
      <xdr:nvPicPr>
        <xdr:cNvPr id="2" name="Picture 1">
          <a:extLst>
            <a:ext uri="{FF2B5EF4-FFF2-40B4-BE49-F238E27FC236}">
              <a16:creationId xmlns:a16="http://schemas.microsoft.com/office/drawing/2014/main" id="{46F79FD3-6D9E-4934-8C52-24C2177D8E06}"/>
            </a:ext>
          </a:extLst>
        </xdr:cNvPr>
        <xdr:cNvPicPr>
          <a:picLocks noChangeAspect="1"/>
        </xdr:cNvPicPr>
      </xdr:nvPicPr>
      <xdr:blipFill>
        <a:blip xmlns:r="http://schemas.openxmlformats.org/officeDocument/2006/relationships" r:embed="rId1"/>
        <a:stretch>
          <a:fillRect/>
        </a:stretch>
      </xdr:blipFill>
      <xdr:spPr>
        <a:xfrm>
          <a:off x="190500" y="1638300"/>
          <a:ext cx="6071619" cy="4869702"/>
        </a:xfrm>
        <a:prstGeom prst="rect">
          <a:avLst/>
        </a:prstGeom>
      </xdr:spPr>
    </xdr:pic>
    <xdr:clientData/>
  </xdr:twoCellAnchor>
  <xdr:twoCellAnchor editAs="oneCell">
    <xdr:from>
      <xdr:col>1</xdr:col>
      <xdr:colOff>6371182</xdr:colOff>
      <xdr:row>0</xdr:row>
      <xdr:rowOff>82550</xdr:rowOff>
    </xdr:from>
    <xdr:to>
      <xdr:col>3</xdr:col>
      <xdr:colOff>532574</xdr:colOff>
      <xdr:row>29</xdr:row>
      <xdr:rowOff>56171</xdr:rowOff>
    </xdr:to>
    <xdr:pic>
      <xdr:nvPicPr>
        <xdr:cNvPr id="4" name="Picture 3">
          <a:extLst>
            <a:ext uri="{FF2B5EF4-FFF2-40B4-BE49-F238E27FC236}">
              <a16:creationId xmlns:a16="http://schemas.microsoft.com/office/drawing/2014/main" id="{6F1191FC-C9A3-73FE-2E66-B62AD1391E80}"/>
            </a:ext>
          </a:extLst>
        </xdr:cNvPr>
        <xdr:cNvPicPr>
          <a:picLocks noChangeAspect="1"/>
        </xdr:cNvPicPr>
      </xdr:nvPicPr>
      <xdr:blipFill>
        <a:blip xmlns:r="http://schemas.openxmlformats.org/officeDocument/2006/relationships" r:embed="rId2"/>
        <a:stretch>
          <a:fillRect/>
        </a:stretch>
      </xdr:blipFill>
      <xdr:spPr>
        <a:xfrm>
          <a:off x="6980782" y="82550"/>
          <a:ext cx="4486492" cy="5313971"/>
        </a:xfrm>
        <a:prstGeom prst="rect">
          <a:avLst/>
        </a:prstGeom>
      </xdr:spPr>
    </xdr:pic>
    <xdr:clientData/>
  </xdr:twoCellAnchor>
  <xdr:twoCellAnchor editAs="oneCell">
    <xdr:from>
      <xdr:col>5</xdr:col>
      <xdr:colOff>363888</xdr:colOff>
      <xdr:row>0</xdr:row>
      <xdr:rowOff>12700</xdr:rowOff>
    </xdr:from>
    <xdr:to>
      <xdr:col>5</xdr:col>
      <xdr:colOff>5457000</xdr:colOff>
      <xdr:row>32</xdr:row>
      <xdr:rowOff>43490</xdr:rowOff>
    </xdr:to>
    <xdr:pic>
      <xdr:nvPicPr>
        <xdr:cNvPr id="5" name="Picture 4">
          <a:extLst>
            <a:ext uri="{FF2B5EF4-FFF2-40B4-BE49-F238E27FC236}">
              <a16:creationId xmlns:a16="http://schemas.microsoft.com/office/drawing/2014/main" id="{6B180ED6-A134-98DE-0B6A-8AB170583466}"/>
            </a:ext>
          </a:extLst>
        </xdr:cNvPr>
        <xdr:cNvPicPr>
          <a:picLocks noChangeAspect="1"/>
        </xdr:cNvPicPr>
      </xdr:nvPicPr>
      <xdr:blipFill>
        <a:blip xmlns:r="http://schemas.openxmlformats.org/officeDocument/2006/relationships" r:embed="rId3"/>
        <a:stretch>
          <a:fillRect/>
        </a:stretch>
      </xdr:blipFill>
      <xdr:spPr>
        <a:xfrm>
          <a:off x="12517788" y="12700"/>
          <a:ext cx="5093112" cy="59235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udget\bgt\area\Power%20&amp;%20Fuel\power-detai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newgenindia-my.sharepoint.com/Budget/bgt/area/Power%20&amp;%20Fuel/power-detai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dlpdc\Documents%20and%20Settings\vxg1922\My%20Documents\varun%20updated\equity\EQUITY%20VARUN\PL%20WEEKLY\MAY10\10%20to%2016%20may10\varun%20updated\equity\EQUITY%20VARUN\monthly\APRIL10\IPR%20WK21%20APRIL10.xls"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https://newgenindia-my.sharepoint.com/ndlpdc/Documents%20and%20Settings/vxg1922/My%20Documents/varun%20updated/equity/EQUITY%20VARUN/PL%20WEEKLY/MAY10/10%20to%2016%20may10/varun%20updated/equity/EQUITY%20VARUN/monthly/APRIL10/IPR%20WK21%20APRIL10.xls?DB740526" TargetMode="External"/><Relationship Id="rId1" Type="http://schemas.openxmlformats.org/officeDocument/2006/relationships/externalLinkPath" Target="file:///\\DB740526\IPR%20WK21%20APRIL1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newgenindia-my.sharepoint.com/My%20Documents/Financials/March%202002/PCIM/PCIM%20BB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dlpdc\Ankush\Ankush%202\PPTs\Graham%20Allan%20visits\Oct%202009\Dev%20strat\Owner%20Operator%20Model\France%20Model%20-%20India%20Workings.xls%20NO%20royalt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newgenindia-my.sharepoint.com/ndlpdc/Ankush/Ankush%202/PPTs/Graham%20Allan%20visits/Oct%202009/Dev%20strat/Owner%20Operator%20Model/France%20Model%20-%20India%20Workings.xls%20NO%20royalt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newgenindia-my.sharepoint.com/Nikhil/ACCOUNTS/Accounts%202004-05/Accounts%2004-05/Final%20Financial%20Statement%2004%2005/Signed%20FY%202004-05/Linked%20Financial%20%20Statement%2004-0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newgenindia-my.sharepoint.com/financial%202016-17/Standalone%20Financials%20FY%2015-16%20-%20Final%20for%20Tax%20Purpos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EARL98\Concilfisc.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RecoveredExternalLink15"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arketing\D\FIXASSET\2005-2006\FURN-FIXT\ADDITION%20UPTO%20JUN-0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newgenindia-my.sharepoint.com/marketing/D/FIXASSET/2005-2006/FURN-FIXT/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newgenindia-my.sharepoint.com/Mukund/year2002/QUARTER-3/Sales%20SROSINGq4final.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lihopdc\users\VISHAL\2003\Apr03\Res0403-RJ.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newgenindia-my.sharepoint.com/Flihopdc/users/VISHAL/2003/Apr03/Res0403-RJ.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lihopdc\users\VISHAL\2003\Apr03\SFin\debreco040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newgenindia-my.sharepoint.com/Flihopdc/users/VISHAL/2003/Apr03/SFin/debreco040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Vmisra01\c\Msoffice\Excel\ATK\31-03-2001\Intercopybl2133_reval_De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newgenindia-my.sharepoint.com/Vmisra01/c/Msoffice/Excel/ATK/31-03-2001/Intercopybl2133_reval_Dec.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arkash\c\My%20Documents\Ms%20Office\Excel\ATK\31.03.2001\Intercopybl2133_reval_De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newgenindia-my.sharepoint.com/Parkash/c/My%20Documents/Ms%20Office/Excel/ATK/31.03.2001/Intercopybl2133_reval_Dec.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newgenindia-my.sharepoint.com/DOCUME~1/mukund/LOCALS~1/Temp/MUKUND/MUKUND.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X:\Documents%20and%20Settings\SLNT6249\Local%20Settings\Temporary%20Internet%20Files\OLKAA6\Temp\notesFFF692\White%20Goods%20recovery%20from%20salary%20May-06%20onward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Karan\c\BS-98-99\BS-98-99\SM9-EXP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newgenindia-my.sharepoint.com/Karan/c/BS-98-99/BS-98-99/SM9-EXP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erver\lan\LAN\Bsartr2001\Workings\bsmc&amp;smc-01\SMC_2000-01\SM-EXP-2001(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https://newgenindia-my.sharepoint.com/Server/lan/LAN/Bsartr2001/Workings/bsmc&amp;smc-01/SMC_2000-01/SM-EXP-2001(1).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newgenindia-my.sharepoint.com/Mukund/year2002/QUARTER-3/consolidated.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lgargasa\shwet\Surabhi\British%20Airways\Kevin%20Steele98-99.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newgenindia-my.sharepoint.com/Dlgargasa/shwet/Surabhi/British%20Airways/Kevin%20Steele98-99.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newgenindia-my.sharepoint.com/Anand/audit/Documents%20and%20Settings/ModakC/Local%20Settings/Temporary%20Internet%20Files/Content.IE5/S5CLIFC9/Val%2030June03%20FIFO%20Old%20Ratio.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X:\Documents%20and%20Settings\gopals\My%20Documents\MIS2004\Vat%20Return%20Qtr.Ist-20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ndlpdc\Ankush\Ankush%202\PPTs\Graham%20Allan%20visits\Oct%202009\Dev%20strat\Owner%20Operator%20Model\Mar%20La%20Rose%20BR%2024%2002%2009%20step%20lease%20v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newgenindia-my.sharepoint.com/ndlpdc/Ankush/Ankush%202/PPTs/Graham%20Allan%20visits/Oct%202009/Dev%20strat/Owner%20Operator%20Model/Mar%20La%20Rose%20BR%2024%2002%2009%20step%20lease%20v1.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v013dataaege\shared\FINANCE\Wu\Reconciliation\AR%20reconciliation%20-%20May%20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newgenindia-my.sharepoint.com/Ev013dataaege/shared/FINANCE/Wu/Reconciliation/AR%20reconciliation%20-%20May%200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newgenindia-my.sharepoint.com/Mukund/year2002/QUARTER-3/Accountsclosing/sep02drsubmnver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ldanismi\smita\My%20Documents\SMITA\CIGNA\E_98-99.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newgenindia-my.sharepoint.com/Dldanismi/smita/My%20Documents/SMITA/CIGNA/E_98-99.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newgenindia-my.sharepoint.com/Mukund/year2002/chart%20of%20accounts/Pacific%20COA1.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cct\e\My%20Documents\Budget\99-00\BUD-2604.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newgenindia-my.sharepoint.com/Acct/e/My%20Documents/Budget/99-00/BUD-260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ndlpdc\Developpement\Service\DEVELOPPEMENT\BR%20deal%20assessment\Deals%20en%20cours\2009\Villeurbanne%20Carr&#233;e%20de%20soie\BR%20VILLEUBANNE%2013Janv10%20VALIDE.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newgenindia-my.sharepoint.com/ndlpdc/Developpement/Service/DEVELOPPEMENT/BR%20deal%20assessment/Deals%20en%20cours/2009/Villeurbanne%20Carr&#233;e%20de%20soie/BR%20VILLEUBANNE%2013Janv10%20VALIDE.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Documents%20and%20Settings\akajain\Local%20Settings\Temporary%20Internet%20Files\OLK50\Schedule-D%20Mar05%20-Final.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https://newgenindia-my.sharepoint.com/M/GEPP/Sales/TopLine%20Reconciliation.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https://newgenindia-my.sharepoint.com/M/GEPP/2Q03/AprSRO/DOM%20AprSRO%20030403.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https://newgenindia-my.sharepoint.com/Clients/Times%20Internet%20Limited/2006/Times%20Internet%20AK/27%20SEP%2006%20-%20final%20set%20for%20Asawari/Anish/Vlookup%20example.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Sanjeev\Common\Audit31.12.00\Tax-KPM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https://newgenindia-my.sharepoint.com/Sanjeev/Common/Audit31.12.00/Tax-KPMG.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lpatankarsh\shilpa\My%20Documents\VIKRAM\Cargill-%20PR-98-99\Cargill-%20monthly%20payroll-98-9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s://newgenindia-my.sharepoint.com/Dlpatankarsh/shilpa/My%20Documents/VIKRAM/Cargill-%20PR-98-99/Cargill-%20monthly%20payroll-98-99.xls" TargetMode="External"/></Relationships>
</file>

<file path=xl/externalLinks/_rels/externalLink55.xml.rels><?xml version="1.0" encoding="UTF-8" standalone="yes"?>
<Relationships xmlns="http://schemas.openxmlformats.org/package/2006/relationships"><Relationship Id="rId1" Type="http://schemas.microsoft.com/office/2006/relationships/xlExternalLinkPath/xlPathMissing" Target="Worksheet%20in%205643%20FAR"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X:\Users\4%20Statutory\Export%20April'07%20-%20March'08.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Sg00b0d0ac921c\D\WINDOWS\TEMP\FORMAT\ALCOPAC1.WK4"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newgenindia-my.sharepoint.com/Sg00b0d0ac921c/D/WINDOWS/TEMP/FORMAT/ALCOPAC1.WK4"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shwini\d\Mis01\steering\Steg~09.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s://newgenindia-my.sharepoint.com/Ashwini/d/Mis01/steering/Steg~09.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G:\Accounts\EMP\Ketaki\Car_Ent_Ketaki.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Nikhil\ACCOUNTS\Accounts%202004-05\Accounts%2004-05\Final%20Financial%20Statement%2004%2005\Signed%20FY%202004-05\Linked%20Financial%20%20Statement%2004-05.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Flihopdc\users\VISHAL\Res0601\Hyperion\INDIA0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newgenindia-my.sharepoint.com/Flihopdc/users/VISHAL/Res0601/Hyperion/INDIA0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newgenindia-my.sharepoint.com/Users/vxg1922/Documents/varun%20update/equity/EQUITY%20VARUN/EQUITY%20VARUN/monthly/NOV%2010/COS_%20NOV10%20V15.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geetanjali/Desktop/VAIBHAV/wks/KOMET/SW174740/wks/Biocon/BIL/AY%2000-01/comp%20for%20floppy.xls" TargetMode="External"/></Relationships>
</file>

<file path=xl/externalLinks/_rels/externalLink67.xml.rels><?xml version="1.0" encoding="UTF-8" standalone="yes"?>
<Relationships xmlns="http://schemas.openxmlformats.org/package/2006/relationships"><Relationship Id="rId2" Type="http://schemas.microsoft.com/office/2019/04/relationships/externalLinkLongPath" Target="https://newgenindia-my.sharepoint.com/puneet%20data/E%20drive%20data/Audit/Companies/PEB%20Steel%20Lloyd%20India%20Ltd/September%202011/Client%20Data%20files/Data%20on%20Mails/18-02-2012/2009-10/Springer%20Editorial/Client%20data%20Files/Fixed_Assets_Register(SE).xls?D08E625D" TargetMode="External"/><Relationship Id="rId1" Type="http://schemas.openxmlformats.org/officeDocument/2006/relationships/externalLinkPath" Target="file:///\\D08E625D\Fixed_Assets_Register(SE).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G:\WINDOWS\Temporary%20Internet%20Files\Content.IE5\0FAXQH8Z\Profit%20_%20Loss%20_%20Balance%20Sheet%202003-2004_F_Sept%2023(1).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Media4\media4%20e\TAPAS\PERSONAL\Personal\PUNJAB%20NATIONAL%20BANK\IFFCO-TOKIO%20General%20Insurance%20Co.,Ltd\IFFCO-TOKIO%20GIC%20LTD1.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https://newgenindia-my.sharepoint.com/Media4/media4%20e/TAPAS/PERSONAL/Personal/PUNJAB%20NATIONAL%20BANK/IFFCO-TOKIO%20General%20Insurance%20Co.,Ltd/IFFCO-TOKIO%20GIC%20LTD1.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s://newgenindia-my.sharepoint.com/TEMP/New%20Folder/NAIDU/ACCOUNTS/mtrl0203.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ndlpdc\Documents%20and%20Settings\sxm4825\My%20Documents\Yum!\KFC%20Owner%20Operator\Dehradun\FINAL\KFC%20Owner%20Operator\Dehradun\BR%20BLAGNAC%2025Janv10%20VALIDE%20Dehradun%20SM%20v1.0.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https://newgenindia-my.sharepoint.com/ndlpdc/Documents%20and%20Settings/sxm4825/My%20Documents/Yum!/KFC%20Owner%20Operator/Dehradun/FINAL/KFC%20Owner%20Operator/Dehradun/BR%20BLAGNAC%2025Janv10%20VALIDE%20Dehradun%20SM%20v1.0.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s://newgenindia-my.sharepoint.com/BLI_BHIWADI/USER/vipul/VJ/book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cc_dk_dung\acc_dkd\COLLEC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https://newgenindia-my.sharepoint.com/Acc_dk_dung/acc_dkd/COLLECT.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https://newgenindia-my.sharepoint.com/DOCUME~1/GANKOK~1/LOCALS~1/Temp/C.Notes.Data/7&#26376;&#23455;&#32318;&#12539;8&#26376;&#36009;&#35336;&#12539;&#65411;&#65438;&#65432;&#65392;&#65412;&#21453;&#26144;81&#26399;&#26376;&#21029;(&#23455;&#34892;&#20104;&#31639;).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Efficiency.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0.237.84.77\passpl\OPERATIONS\Unrestricted-Data\Wiproge\DELINQUENCY%20-2003\DELINQUENCY-DEC-03.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https://newgenindia-my.sharepoint.com/10.237.84.77/passpl/OPERATIONS/Unrestricted-Data/Wiproge/DELINQUENCY%20-2003/DELINQUENCY-DEC-03.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10.237.84.77\passpl\TEMP\WGE-%20Cost%20Allocation%20Bases%20on%20PO%20ason%2031-12-0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https://newgenindia-my.sharepoint.com/10.237.84.77/passpl/TEMP/WGE-%20Cost%20Allocation%20Bases%20on%20PO%20ason%2031-12-00.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Dlmaheshjk\vishal\My%20Documents\SMITA\BRIT\Kevin%20Steele97-9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https://newgenindia-my.sharepoint.com/Dlmaheshjk/vishal/My%20Documents/SMITA/BRIT/Kevin%20Steele97-98.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https://newgenindia-my.sharepoint.com/Res01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delw-fina048\Ranjit\My%20Documents\Amit\FINANCIALS\DEC'2001\PIH\PIH%20Del.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https://newgenindia-my.sharepoint.com/Ndelw-fina048/Ranjit/My%20Documents/Amit/FINANCIALS/DEC'2001/PIH/PIH%20De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10.10.0.128\March2007\Documents%20and%20Settings\Gaurav\Local%20Settings\Temporary%20Internet%20Files\Content.IE5\NSH27IG3\DATA\Projections%20-%20Budgeted\Business%20Plan%20-%20Jan%2023%20Revised_discussed%20with%20MKU.xls" TargetMode="External"/></Relationships>
</file>

<file path=xl/externalLinks/_rels/externalLink90.xml.rels><?xml version="1.0" encoding="UTF-8" standalone="yes"?>
<Relationships xmlns="http://schemas.openxmlformats.org/package/2006/relationships"><Relationship Id="rId2" Type="http://schemas.microsoft.com/office/2019/04/relationships/externalLinkLongPath" Target="https://newgenindia-my.sharepoint.com/10.10.0.128/March2007/Documents%20and%20Settings/Gaurav/Local%20Settings/Temporary%20Internet%20Files/Content.IE5/NSH27IG3/DATA/Projections%20-%20Budgeted/Business%20Plan%20-%20Jan%2023%20Revised_discussed%20with%20MKU.xls?C13B51FD" TargetMode="External"/><Relationship Id="rId1" Type="http://schemas.openxmlformats.org/officeDocument/2006/relationships/externalLinkPath" Target="file:///\\C13B51FD\Business%20Plan%20-%20Jan%2023%20Revised_discussed%20with%20MKU.xls" TargetMode="External"/></Relationships>
</file>

<file path=xl/externalLinks/_rels/externalLink91.xml.rels><?xml version="1.0" encoding="UTF-8" standalone="yes"?>
<Relationships xmlns="http://schemas.openxmlformats.org/package/2006/relationships"><Relationship Id="rId1" Type="http://schemas.microsoft.com/office/2006/relationships/xlExternalLinkPath/xlPathMissing" Target="Worksheet%20in%205632%20Property%20(Fixed%20Assets)%20-%20Substantive%20Testing"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newgenindia-my.sharepoint.com/Sue/Hyperion/TotalGEP.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https://newgenindia-my.sharepoint.com/My%20Documents/Lex%20Coy%20Plan/OP%20IncVar%20NLG.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2002\Toolset\Zeus%20Synchroniser.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AXA1078/Local%20Settings/Temporary%20Internet%20Files/Content.Outlook/OQJ7R24G/INDIA%20KFC%20Owner%20Operator%20-%20FINAL%20Dehradun%20model%20UPDATED_v2%20(2).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10.237.84.77\passpl\Documents%20and%20Settings\221017271\Local%20Settings\Temporary%20Internet%20Files\OLK5A\MF%20Waterfall%20(Aus)wc%20(2).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https://newgenindia-my.sharepoint.com/10.237.84.77/passpl/Documents%20and%20Settings/221017271/Local%20Settings/Temporary%20Internet%20Files/OLK5A/MF%20Waterfall%20(Aus)wc%20(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3.235.28.50\CF-Data\Documents%20and%20Settings\DREIERDO\Local%20Settings\Temporary%20Internet%20Files\OLK7\Int'l%20Data%20Load%20Template%20-%20All%209-3.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https://newgenindia-my.sharepoint.com/3.235.28.50/CF-Data/Documents%20and%20Settings/DREIERDO/Local%20Settings/Temporary%20Internet%20Files/OLK7/Int'l%20Data%20Load%20Template%20-%20All%209-3.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https://newgenindia-my.sharepoint.com/Users/anujbansal/AppData/Local/Microsoft/Windows/Temporary%20Internet%20Files/Content.Outlook/N75G0V1T/India_Q4_2010%20UPDATD.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Dlpatankarsh\shilpa\My%20Documents\shilpa\reckitt%20&amp;%20colman\windows\TEMP\BRIT\Kevin%20Steele97-98.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newgenindia-my.sharepoint.com/Dlpatankarsh/shilpa/My%20Documents/shilpa/reckitt%20&amp;%20colman/windows/TEMP/BRIT/Kevin%20Steele97-98.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Dlduaar\Allot_Hasneeta\BNS\FY2001-02\Terry\TW_01-02-Final.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https://newgenindia-my.sharepoint.com/Dlduaar/Allot_Hasneeta/BNS/FY2001-02/Terry/TW_01-02-Final.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Dlduaar\Allot_Hasneeta\DOCUME~1\DLSONISO\LOCALS~1\Temp\PN_01-02_21May0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https://newgenindia-my.sharepoint.com/Dlduaar/Allot_Hasneeta/DOCUME~1/DLSONISO/LOCALS~1/Temp/PN_01-02_21May02.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GUR01fWINDGE\cf-data\Operations\Wiproge\WGE%20OPS%20MASTER\OPS2001.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https://newgenindia-my.sharepoint.com/GUR01fWINDGE/cf-data/Operations/Wiproge/WGE%20OPS%20MASTER/OPS200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P:\Monthly%20Sulzer%20Closing\2000\Jan-2000\CostCentre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https://newgenindia-my.sharepoint.com/puneet%20data/E%20drive%20data/Audit/Companies/Rolls%20Royce/2010-11/Energy%20division/Stat%20Audit/Client%20data%20files/PM%20&amp;%20Mkt%20details%20AP01%20to%2006.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Sanjeev\d\Productive%20System\Sulzer%20Accounting\Sulzer%20Accounting_1997\Assets\Assets.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https://newgenindia-my.sharepoint.com/Sanjeev/d/Productive%20System/Sulzer%20Accounting/Sulzer%20Accounting_1997/Assets/Assets.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X:\DOCUME~1\raim\LOCALS~1\Temp\My%20templates\Service%20tax\D.Emmanuel\function-numtowords(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kdalmia\c\SM20_BS-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https://newgenindia-my.sharepoint.com/Akdalmia/c/SM20_BS-01.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K:\Shivani\excel\hanil\form%201%20-%202000%20revised-%20hanil%20lear.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Dlsrinivasanpr\Workarea\American%20Express%20FRC\Tushar%20Patel\00-01\AmexFRC_TP_00-01_TR_Apr4.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https://newgenindia-my.sharepoint.com/Dlsrinivasanpr/Workarea/American%20Express%20FRC/Tushar%20Patel/00-01/AmexFRC_TP_00-01_TR_Apr4.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https://newgenindia-my.sharepoint.com/Users/amanagarwal1/Desktop/Newgen/Working%20financials/Standalone/TDS/TDS/TDS%20Return/Q4/27Q4_.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wada\7&#27425;&#20013;&#26399;.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https://newgenindia-my.sharepoint.com/Users/vxg1922/Documents/varun%20update/equity/Reporting/QAURTERLY%20REPORTING/QMODEL/Q2%20P6%20APR%2011/Q%20MODEL%20&amp;%20CD%20WK%20APRIL11.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Kavita\c\MARCH-2005\Documents%20and%20Settings\MUKESHKT\Local%20Settings\Temporary%20Internet%20Files\OLK111\format-upload-sheet-branch%20(1).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https://newgenindia-my.sharepoint.com/Kavita/c/MARCH-2005/Documents%20and%20Settings/MUKESHKT/Local%20Settings/Temporary%20Internet%20Files/OLK111/format-upload-sheet-branch%20(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Dlmaheshjk\vishal\CFJV-%20Tax%20Computation%201999-2000%20-4.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https://newgenindia-my.sharepoint.com/Dlmaheshjk/vishal/CFJV-%20Tax%20Computation%201999-2000%20-4.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Dlmaheshjk\vishal\CFJV-%20Tax%20Computation%201999-2000%20-final%20final1.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https://newgenindia-my.sharepoint.com/Dlmaheshjk/vishal/CFJV-%20Tax%20Computation%201999-2000%20-final%20final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Kavita\c\MARCH-2005\MARCH-2004\Documents%20and%20Settings\MUKESHKT\Local%20Settings\Temporary%20Internet%20Files\OLK111\format-upload-sheet-branch%20(1).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https://newgenindia-my.sharepoint.com/Kavita/c/MARCH-2005/MARCH-2004/Documents%20and%20Settings/MUKESHKT/Local%20Settings/Temporary%20Internet%20Files/OLK111/format-upload-sheet-branch%20(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Kavita\c\MARCH-2004\Documents%20and%20Settings\MUKESHKT\Local%20Settings\Temporary%20Internet%20Files\OLK111\format-upload-sheet-branch%20(1).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https://newgenindia-my.sharepoint.com/Kavita/c/MARCH-2004/Documents%20and%20Settings/MUKESHKT/Local%20Settings/Temporary%20Internet%20Files/OLK111/format-upload-sheet-branch%20(1).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Kavita\c\Documents%20and%20Settings\AshvanyKB\Local%20Settings\Temporary%20Internet%20Files\OLKEE\MARCH-2005\Documents%20and%20Settings\MUKESHKT\Local%20Settings\Temporary%20Internet%20Files\OLK111\format-upload-sheet-branch%20(1).xls" TargetMode="External"/></Relationships>
</file>

<file path=xl/externalLinks/_rels/externalLink133.xml.rels><?xml version="1.0" encoding="UTF-8" standalone="yes"?>
<Relationships xmlns="http://schemas.openxmlformats.org/package/2006/relationships"><Relationship Id="rId2" Type="http://schemas.microsoft.com/office/2019/04/relationships/externalLinkLongPath" Target="https://newgenindia-my.sharepoint.com/Kavita/c/Documents%20and%20Settings/AshvanyKB/Local%20Settings/Temporary%20Internet%20Files/OLKEE/MARCH-2005/Documents%20and%20Settings/MUKESHKT/Local%20Settings/Temporary%20Internet%20Files/OLK111/format-upload-sheet-branch%20(1).xls?C7DEBB72" TargetMode="External"/><Relationship Id="rId1" Type="http://schemas.openxmlformats.org/officeDocument/2006/relationships/externalLinkPath" Target="file:///\\C7DEBB72\format-upload-sheet-branch%20(1).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WINDOWS\TEMP\ASS_PP98.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Inbangmeyfl01\Assurance\American%20DataSolutions\March%202003\Tax%20Audit\As%20reviewed%20by%20Sowmya\Tax%20Audit%20Annexure%20-%2003.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https://newgenindia-my.sharepoint.com/Inbangmeyfl01/Assurance/American%20DataSolutions/March%202003/Tax%20Audit/As%20reviewed%20by%20Sowmya/Tax%20Audit%20Annexure%20-%200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Dkg\c\new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https://newgenindia-my.sharepoint.com/Dkg/c/new1.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Dlduaar\Coke%2000-01\Alex%20Peter%20Von%20behr\My%20Documents\SMITA\CIGNA\E_98-99.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https://newgenindia-my.sharepoint.com/Dlduaar/Coke%2000-01/Alex%20Peter%20Von%20behr/My%20Documents/SMITA/CIGNA/E_98-99.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Mukesh%20S/Local%20Settings/Temp/DEP-04/DEP043CD.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X:\TEMP\Balance%20Sheet%20Analysis%200301.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A:\My%20Documents\&#205;&#222;&#196;&#197;&#209;\&#8217;i&#352;m&#250;K&#8221;&#173;&#8217;&#141;\&#142;&#192;&#142;%7b&#338;v&#8240;&#230;\&#352;&#214;&#144;&#8221;&#338;v&#142;Z.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tildasamana\Account\Balance%20Sheets\2004-05%20Final\URL_2K4-05%20(Con)Final-2308.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https://newgenindia-my.sharepoint.com/tildasamana/Account/Balance%20Sheets/2004-05%20Final/URL_2K4-05%20(Con)Final-2308.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axm7388/My%20Documents/YUM/Reporting/Nov.09/P%20Model%20&amp;%20Deck/INDIA%20FDM%20P13%202009.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X:\WINDOWS\TEMP\notesE1EF34\Audit\Frigoglass\March%202006\Financials\Prashant\AUDIT\Frigoglass\March2006\Nikolaidis\Public\Budget%202005%20Excel%20File.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0.237.84.77\passpl\WINNT\system32\Documents%20and%20Settings\pcosta\Local%20Settings\Temporary%20Internet%20Files\OLK12\EVERYONE\Neil\SII\FE%20BE%20Expenses.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https://newgenindia-my.sharepoint.com/10.237.84.77/passpl/WINNT/system32/Documents%20and%20Settings/pcosta/Local%20Settings/Temporary%20Internet%20Files/OLK12/EVERYONE/Neil/SII/FE%20BE%20Expenses.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https://newgenindia-my.sharepoint.com/Users/vxg1922/AppData/Local/Temp/Rar$DI00.341/Month%20COS/Jan_11/COS_%20JAN11v2PostRateChangePostQ.xlsx"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https://newgenindia-my.sharepoint.com/Users/vxg1922/AppData/Local/Temp/Rar$DI00.341/Month%20COS/NOV10/COS_%20NOV10%20V15.xlsx"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ndlpdc\Documents%20and%20Settings\vxg1922\Desktop\COS(Including%20stock)%20APRIL10.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https://newgenindia-my.sharepoint.com/ndlpdc/Documents%20and%20Settings/vxg1922/Desktop/COS(Including%20stock)%20APRIL10.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MOTPAY'2.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X:\CMSOPEN\REPORTS\EXCEL%20REPORTS\Collection%20period%20for%20bills%20for%20a%20client%20group%20(CMSDaily).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https://newgenindia-my.sharepoint.com/Planning/CAPEX%20Matrix/matrix%20octobre%2006/DT%20Paris%20octobre%2006.xls" TargetMode="External"/></Relationships>
</file>

<file path=xl/externalLinks/_rels/externalLink157.xml.rels><?xml version="1.0" encoding="UTF-8" standalone="yes"?>
<Relationships xmlns="http://schemas.openxmlformats.org/package/2006/relationships"><Relationship Id="rId1" Type="http://schemas.microsoft.com/office/2006/relationships/xlExternalLinkPath/xlPathMissing" Target="Graph2"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Sachin1\CHATURVEDI\WINDOWS\Temporary%20Internet%20Files\Content.IE5\U1QFAHC1\SALARY~NEW.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https://newgenindia-my.sharepoint.com/Sachin1/CHATURVEDI/WINDOWS/Temporary%20Internet%20Files/Content.IE5/U1QFAHC1/SALARY~NEW.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X:\Eq_Al\FAM\FAM%20REPORT%20Oct%202002_Consol.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https://newgenindia-my.sharepoint.com/Users/vxg1922/Documents/varun%20update/equity/Reporting/MONTHLY%20REPORTING/Monthly/DEC11/P%20Deck_DEC11%20-Final(Master)v2.xlsx"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Eng1\girish\corpfin\COMMUN\2001_BUDGET\01BU_IV%20export%20sales.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https://newgenindia-my.sharepoint.com/Eng1/girish/corpfin/COMMUN/2001_BUDGET/01BU_IV%20export%20sale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https://newgenindia-my.sharepoint.com/TBC/Financials/PIH%20March%202002.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X:\My%20Documents\singapore\Ac%20reconciliation\1Q04\ASIAPACIFIC_INQUIRY_V7.13%20oracle%20enquiry.XLS" TargetMode="External"/></Relationships>
</file>

<file path=xl/externalLinks/_rels/externalLink167.xml.rels><?xml version="1.0" encoding="UTF-8" standalone="yes"?>
<Relationships xmlns="http://schemas.openxmlformats.org/package/2006/relationships"><Relationship Id="rId1" Type="http://schemas.microsoft.com/office/2006/relationships/xlExternalLinkPath/xlPathMissing" Target="Worksheet%20in%20(C)%205611%20Air%20Conditioners%20Combined%20Leadsheet"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Pilcorporate_01\users\oldbackup\7337\4\old%20backup\1%20Nidhish\AUDIT%20DECEMBER%202002\final%20accounts%20December%202002%20legal%20pack_01.02.2003.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https://newgenindia-my.sharepoint.com/Pilcorporate_01/users/oldbackup/7337/4/old%20backup/1%20Nidhish/AUDIT%20DECEMBER%202002/final%20accounts%20December%202002%20legal%20pack_01.02.2003.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G:\Retrieve\2004%20Estimates\Aug%20SRO\@@DM%20Reconciliation%20Template%20Aug%20SRO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https://newgenindia-my.sharepoint.com/FP&amp;A/2001/Operating%20Plan/Retrieves/Funds%20Flow%20retrieve.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Tyontfs\andromeda\G%20D%20M\2003%2002\Hierarchy\COA%20Cost%20Centre%20Segment%20Flat%202003%20V4.2.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s://newgenindia-my.sharepoint.com/Tyontfs/andromeda/G%20D%20M/2003%2002/Hierarchy/COA%20Cost%20Centre%20Segment%20Flat%202003%20V4.2.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ndfil003\groups2\DOCUME~1\isingh\LOCALS~1\Temp\d.notes.data\Assets\IN10Assets_2.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https://newgenindia-my.sharepoint.com/ndfil003/groups2/DOCUME~1/isingh/LOCALS~1/Temp/d.notes.data/Assets/IN10Assets_2.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V:\clients\Ray%20Ban\December%202002\OSRM%20Review\MANISH\ESS\CRP99\06june99\0699_REV_OPEX.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3.235.28.50\CF-Data\OPERATIONS\Unrestricted-Data\FPA\SII05\Post%20SRO\CORP%20SII05.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https://newgenindia-my.sharepoint.com/3.235.28.50/CF-Data/OPERATIONS/Unrestricted-Data/FPA/SII05/Post%20SRO/CORP%20SII05.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V:\Finance\Accounts\INVOICING\Invoicing%20Software\Invoicing%20Software%20for%207c%202002-03.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Chandankhaitan\data\PJ\Budget%202005\Final%20Budget%202004.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https://newgenindia-my.sharepoint.com/Chandankhaitan/data/PJ/Budget%202005/Final%20Budget%202004.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https://newgenindia-my.sharepoint.com/Clients/Times%20Internet%20Limited/2006/Times%20Internet%20AK/27%20SEP%2006%20-%20final%20set%20for%20Asawari/Anish/Closing/Mar%202002%20-%20Accounts%20(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V:\Finance\MIS\Bids\Trainline\India%20Holburn%20v3%20slow.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https://newgenindia-my.sharepoint.com/FP&amp;A/Database/Topline%20Database%2020040319.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Kapil-acct\e\Sales\Sale-99\Sales-99(MD)-REV-Target.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https://newgenindia-my.sharepoint.com/Kapil-acct/e/Sales/Sale-99/Sales-99(MD)-REV-Target.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Ems07\amit\MY%20DOCUMENT\Bud01-02\final\BUDMKTG.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https://newgenindia-my.sharepoint.com/Ems07/amit/MY%20DOCUMENT/Bud01-02/final/BUDMKTG.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X:\WINDOWS\TEMP\notesE1EF34\Audit\Frigoglass\March%202006\Financials\Prashant\AUDIT\Frigoglass\March2006\Accounts\1.0%20Reports%20for%20Groups\2006\March%2006\Monthly%20Report-March06.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X:\WINDOWS\TEMP\notesE1EF34\2006-04-01%20APAC%20Region%20-%20HC,%20Leaves,%20Attrits,%20IA.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A:\TUAN'.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A:\2k\00sbud.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Indorama\commercial\WINDOWS\TEMP\WOINVESTBUDGET00-01t1.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https://newgenindia-my.sharepoint.com/Indorama/commercial/WINDOWS/TEMP/WOINVESTBUDGET00-01t1.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Dldanismi\smita\WINDOWS\TEMP\Kevin%20Steele97-98.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https://newgenindia-my.sharepoint.com/Dldanismi/smita/WINDOWS/TEMP/Kevin%20Steele97-98.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10.237.84.77\passpl\CLIENT%20FILES\HEWITT_MARCH%202006\SV%20review\temp\notesE1EF34\MP%20Cost%20March%202006.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https://newgenindia-my.sharepoint.com/10.237.84.77/passpl/CLIENT%20FILES/HEWITT_MARCH%202006/SV%20review/temp/notesE1EF34/MP%20Cost%20March%202006.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V:\clients\Ray%20Ban\December%202002\OSRM%20Review\TEMP\09Y2K_OPEX.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K:\My%20Documents\P%20&amp;%20E\Unfinished%20P&amp;E.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https://newgenindia-my.sharepoint.com/windows/TEMP/blst_Nov_2002.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10.237.84.77\passpl\WINDOWS\Temp\3CD_HCCB.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https://newgenindia-my.sharepoint.com/10.237.84.77/passpl/WINDOWS/Temp/3CD_HCCB.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Acc_dk_dung\acc_dkd\Dung\OILcollection\Oilsales98.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https://newgenindia-my.sharepoint.com/Acc_dk_dung/acc_dkd/Dung/OILcollection/Oilsales98.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https://newgenindia-my.sharepoint.com/My%20Documents/OIL/OILODR.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https://newgenindia-my.sharepoint.com/Mukund/Weekly%20Qmi%20Call/qtr-3/Qmi_week30wayne.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https://newgenindia-my.sharepoint.com/DOCUME~1/mukund/LOCALS~1/Temp/PVM%20Model%20v1.0%20d020402_GEPK(Q2)%20n1.0.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https://newgenindia-my.sharepoint.com/puneet%20data/E%20drive%20data/Audit/Companies/Rolls%20Royce/2010-11/Energy%20division/Stat%20Audit/Client%20data%20files/Warranty%20Provision/Other%20Cost%20&amp;%20Warranty%2010-11.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Tapas\media4%20e\TAPAS\PERSONAL\Personal\GPCL\GEE%20PEE%20CEVAL%20PROTIENS%20&amp;%20INVESTMENT%20LIMITED2.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https://newgenindia-my.sharepoint.com/Tapas/media4%20e/TAPAS/PERSONAL/Personal/GPCL/GEE%20PEE%20CEVAL%20PROTIENS%20&amp;%20INVESTMENT%20LIMITED2.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172.30.5.220\Public%20Folder\APPS\Verknuepfung.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https://newgenindia-my.sharepoint.com/172.30.5.220/Public%20Folder/APPS/Verknuepfung.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hyadav/Local%20Settings/Temporary%20Internet%20Files/OLK5/Fundco%20Management%20Report%20-%20ACTIS%20aug.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X:\globalone\FINANCE\MER\2002-05-G1-XX7F-MER.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https://newgenindia-my.sharepoint.com/DOCUME~1/RCH/LOCALS~1/Temp/notes6030C8/Aryzta-Graham%20Owens(%2020090801-20100731%20).xls" TargetMode="External"/></Relationships>
</file>

<file path=xl/externalLinks/_rels/externalLink217.xml.rels><?xml version="1.0" encoding="UTF-8" standalone="yes"?>
<Relationships xmlns="http://schemas.openxmlformats.org/package/2006/relationships"><Relationship Id="rId1" Type="http://schemas.microsoft.com/office/2006/relationships/xlExternalLinkPath/xlPathMissing" Target="Worksheet%20in%205642%20FAR"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ndlpdc\File%20Share\chander%20j\COS_%20SEP10(20%20to%2026)%20V1....xlsx"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https://newgenindia-my.sharepoint.com/ndlpdc/File%20Share/chander%20j/COS_%20SEP10(20%20to%2026)%20V1....xlsx" TargetMode="External"/></Relationships>
</file>

<file path=xl/externalLinks/_rels/externalLink220.xml.rels><?xml version="1.0" encoding="UTF-8" standalone="yes"?>
<Relationships xmlns="http://schemas.openxmlformats.org/package/2006/relationships"><Relationship Id="rId2" Type="http://schemas.microsoft.com/office/2019/04/relationships/externalLinkLongPath" Target="https://newgenindia-my.sharepoint.com/Clients/Times%20Internet%20Limited/2006/Times%20Internet%20AK/27%20SEP%2006%20-%20final%20set%20for%20Asawari/T%20I%20L/2004-05/TIL%20Audit%200405/TIL_Delhi/Final_Anoop/TIL_Financials/Til/Activity%20wise%20upto%20Dec02.xls?BF539F57" TargetMode="External"/><Relationship Id="rId1" Type="http://schemas.openxmlformats.org/officeDocument/2006/relationships/externalLinkPath" Target="file:///\\BF539F57\Activity%20wise%20upto%20Dec02.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Ravij\c\WINDOWS\ravindra\TAXUDIT_IRSL_0304\WINDOWS\TEMP\Audit%20IVth%20Qtr%2003-04\AUDIT%20MAR04\TEMP\Proj5Y%20PSF%20now.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https://newgenindia-my.sharepoint.com/Ravij/c/WINDOWS/ravindra/TAXUDIT_IRSL_0304/WINDOWS/TEMP/Audit%20IVth%20Qtr%2003-04/AUDIT%20MAR04/TEMP/Proj5Y%20PSF%20now.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V:\Documents%20and%20Settings\C043650.UUG\Local%20Settings\Temporary%20Internet%20Files\OLK10\P&amp;L%20template.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https://newgenindia-my.sharepoint.com/My%20Documents/BACKUP%20FOLDERS/2001-02(FINANCIAL%20CLOSING)/ACCOUNTS%20&amp;%20NOTES-FINAL%20SIGNED/Financial%20Statements-final%20signed.xls" TargetMode="External"/></Relationships>
</file>

<file path=xl/externalLinks/_rels/externalLink225.xml.rels><?xml version="1.0" encoding="UTF-8" standalone="yes"?>
<Relationships xmlns="http://schemas.openxmlformats.org/package/2006/relationships"><Relationship Id="rId2" Type="http://schemas.microsoft.com/office/2019/04/relationships/externalLinkLongPath" Target="https://newgenindia-my.sharepoint.com/puneet%20data/E%20drive%20data/Audit/Companies/PEB%20Steel%20Lloyd%20India%20Ltd/September%202011/Client%20Data%20files/Data%20on%20Mails/18-02-2012/2009-10/Springer%20Editorial/Client%20data%20Files/Balance_Sheet_2009-2010.xls?D08E625D" TargetMode="External"/><Relationship Id="rId1" Type="http://schemas.openxmlformats.org/officeDocument/2006/relationships/externalLinkPath" Target="file:///\\D08E625D\Balance_Sheet_2009-2010.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G:\WIN98\TEMP\invstat_20030423143229.csv"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EANBK0510\aws\WINDOWS\TEMP\SOURCE.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https://newgenindia-my.sharepoint.com/EANBK0510/aws/WINDOWS/TEMP/SOURCE.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Eng1\girish\corpfin\COMMUN\2000_BUDGET\instructions\Charts\input_Sections1-2-COM.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https://newgenindia-my.sharepoint.com/Eng1/girish/corpfin/COMMUN/2000_BUDGET/instructions/Charts/input_Sections1-2-CO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X:\Shalini%20Jain\Work%20Area\Nortel\Comps\LocalEmployees-FY05-06\Nortel%20computations%20for%20FY%202005-06-EYWorkings.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Dlmarwahsu1\Workarea\Smithkline\01-02\Chris_Jun%2002_final%20.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https://newgenindia-my.sharepoint.com/Dlmarwahsu1/Workarea/Smithkline/01-02/Chris_Jun%2002_final%20.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Budget\bgt\WINDOWS\TEMP\Mthly03.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https://newgenindia-my.sharepoint.com/Budget/bgt/WINDOWS/TEMP/Mthly03.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https://newgenindia-my.sharepoint.com/Users/vxg1922/Documents/varun%20update/REPORTING/Reporting/MONTHLY%20REPORTING/Monthly/2012/JAN12/DROOL%20FOODS%20JAN.12_Ankur.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Dlkaurgu\jacobs\2000-01\Thomas_00_01_FINAL_18july.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https://newgenindia-my.sharepoint.com/Dlkaurgu/jacobs/2000-01/Thomas_00_01_FINAL_18july.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Dlmarwahsu1\IKEA\ROI\01-02%20(NewRule)\Final%20comps\Christian\Bart-for%20return.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https://newgenindia-my.sharepoint.com/Dlmarwahsu1/IKEA/ROI/01-02%20(NewRule)/Final%20comps/Christian/Bart-for%20return.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Dlpatankarsh\shilpa\My%20Documents\SMITA\CIGNA\E_98-99.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https://newgenindia-my.sharepoint.com/Dlpatankarsh/shilpa/My%20Documents/SMITA/CIGNA/E_98-99.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Ndelw-fina048\Ranjit\2002\TaxAuditMar02\PIH%20Mamandur%20Mar%202002.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https://newgenindia-my.sharepoint.com/Ndelw-fina048/Ranjit/2002/TaxAuditMar02/PIH%20Mamandur%20Mar%202002.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V:\Finance\Accounts\Audit\Audit%2005-06\Provision\Expense%20Provision%2005-06.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https://newgenindia-my.sharepoint.com/Users/sunilmalik/AppData/Local/Microsoft/Windows/Temporary%20Internet%20Files/Content.Outlook/19P5TAX3/Pendencies/VARUN/New/FAS%20144_%20WORKINGv3%20-%20Copy.xlsx" TargetMode="External"/></Relationships>
</file>

<file path=xl/externalLinks/_rels/externalLink247.xml.rels><?xml version="1.0" encoding="UTF-8" standalone="yes"?>
<Relationships xmlns="http://schemas.openxmlformats.org/package/2006/relationships"><Relationship Id="rId1" Type="http://schemas.microsoft.com/office/2006/relationships/xlExternalLinkPath/xlPathMissing" Target="ATTNMSP1.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My%20Documents\FORECAST\1998\Final\HOT06.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https://newgenindia-my.sharepoint.com/Finance/CTB/Monthly%20GAP%20Reports%20(ALCO)/0401/CEF%20Global%20Gap%20--%200401.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varunsinghal/My%20Documents/Client/Genesis%20stat31309/Taxation/My%20Documents/Financials/March%202002/PCIM/PCIM%20BBY.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H:\Surabhi%20M\Qualcomm\YS%20Rao\YSRao-03-04-22jan.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us\dal\Hyperion\SE\shared\PRI-FIN\JillF\Q1%2009%20MDA%20Models\YUM_MDAPackage_ASIA_09.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https://newgenindia-my.sharepoint.com/us/dal/Hyperion/SE/shared/PRI-FIN/JillF/Q1%2009%20MDA%20Models/YUM_MDAPackage_ASIA_09.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Acc_dk_dung\acc_dkd\MCcollection11.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https://newgenindia-my.sharepoint.com/Acc_dk_dung/acc_dkd/MCcollection11.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Server\users%20data\DHS-MAR'02\Financials%2001\BS-Sep01.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https://newgenindia-my.sharepoint.com/Server/users%20data/DHS-MAR'02/Financials%2001/BS-Sep01.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10.237.84.77\passpl\Documents%20and%20Settings\twilkin\My%20Documents\Monthly%20Reviews\2003\April\AH%20Slid2e.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https://newgenindia-my.sharepoint.com/10.237.84.77/passpl/Documents%20and%20Settings/twilkin/My%20Documents/Monthly%20Reviews/2003/April/AH%20Slid2e.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Hongkong-fs\ifd\budget&amp;reporting\Reporting\Template%202004\HK%20Template\Expense%20Template%202004%20-%20Oct%2003.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https://newgenindia-my.sharepoint.com/Hongkong-fs/ifd/budget&amp;reporting/Reporting/Template%202004/HK%20Template/Expense%20Template%202004%20-%20Oct%2003.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Dlsrinivasanpr\workarea\British%20Airways\00-01\After%20June%2000\John\Kevin%20Steele98-99.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https://newgenindia-my.sharepoint.com/Dlsrinivasanpr/workarea/British%20Airways/00-01/After%20June%2000/John/Kevin%20Steele98-99.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https://newgenindia-my.sharepoint.com/Anish/Closing/Mar%202002%20-%20Accounts%20(4).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H:\SK25179\WKS\Sharp\Payroll%20-%202001-02\Revised%20comp\Allappagoud%20B.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mukund/Local%20Settings/Temporary%20Internet%20Files/OLKA/Position%20Sum%20PAC3Q02.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A:\windows\TEMP\PL\9904\Lia%20(3).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SUJEET\My%20Documents\STAT%20AUDIT\CNG%20INV%201-30%20April%2002%20(Ro's).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https://newgenindia-my.sharepoint.com/SUJEET/My%20Documents/STAT%20AUDIT/CNG%20INV%201-30%20April%2002%20(Ro's).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970A1A3B\segment%20reporting-wRKNG%20sHEETnew.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https://newgenindia-my.sharepoint.com/970A1A3B/segment%20reporting-wRKNG%20sHEETnew.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https://newgenindia-my.sharepoint.com/IG%20-%20HQ%20All%20Agreed%20.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X:\Sarah\SITA%20Invoices\Feb%2001.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X:\tax\ITax\Scotts\FY%202005-06\Quarterly%20Returns\Quarter%201\Form%20No.%2024Q%20Regular%20Ver.%203.22%20(Print%20Version).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https://newgenindia-my.sharepoint.com/WINDOWS/TEMP/pihbom.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Dldanism\smita\My%20Documents\SMITA\CIGNA\E_98-99.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https://newgenindia-my.sharepoint.com/Dldanism/smita/My%20Documents/SMITA/CIGNA/E_98-99.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https://newgenindia-my.sharepoint.com/Ajay%20D/Ajay/xls/Reportings/Newgen/09-10/Revenue%20Projection%20FY%2009-10.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H:\DOCUME~1\raim\LOCALS~1\Temp\My%20templates\Service%20tax\D.Emmanuel\function-numtowords(2).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https://newgenindia-my.sharepoint.com/GEPI/OctSRO/Mukund/year2002/QUARTER-3/Accountsclosing/sep02drsubmnver1.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https://newgenindia-my.sharepoint.com/GEPI/Q4/Nov/Novptdtb03.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geetanjali/Desktop/DOCUME~1/VIJAI~1.JAY/LOCALS~1/Temp/notesE1EF34/~1950249.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geetanjali/Desktop/VAIBHAV/wks/KOMET/ED148630/WKS/OKS/Bechem%20return%20FY99-2000.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X:\Circuit%20Accounting\AU\CCT\dec03\1570009300\EQNETWORKCCTS%20nov03.xls"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Dlduaar\Allot_Hasneeta\BNS\FY2001-02\Peter\PN_01-02_Mar4(effoct).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https://newgenindia-my.sharepoint.com/Dlduaar/Allot_Hasneeta/BNS/FY2001-02/Peter/PN_01-02_Mar4(effoct).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X:\globalone\FINANCE\Debtors\2001-Debtors-Reconciliaitons\Gareth\Bad%20Debts\DrsLedger11%20GC%20(NZ).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Nasserver\finance\FINANCE\Users\brcassaignau\AppData\Local\Temp\akg\kamal\Veer\veer%20Arjun\Service%20Tax\Service%20tax%20Debit%20reconciliation%202004-05\SERVICE%20TAX%20RECO%20AS%20ON%2030TH%20SEPT-02%20-%202002-03.XLS" TargetMode="External"/></Relationships>
</file>

<file path=xl/externalLinks/_rels/externalLink289.xml.rels><?xml version="1.0" encoding="UTF-8" standalone="yes"?>
<Relationships xmlns="http://schemas.openxmlformats.org/package/2006/relationships"><Relationship Id="rId2" Type="http://schemas.microsoft.com/office/2019/04/relationships/externalLinkLongPath" Target="https://newgenindia-my.sharepoint.com/Nasserver/finance/FINANCE/Users/brcassaignau/AppData/Local/Temp/akg/kamal/Veer/veer%20Arjun/Service%20Tax/Service%20tax%20Debit%20reconciliation%202004-05/SERVICE%20TAX%20RECO%20AS%20ON%2030TH%20SEPT-02%20-%202002-03.XLS?421F2990" TargetMode="External"/><Relationship Id="rId1" Type="http://schemas.openxmlformats.org/officeDocument/2006/relationships/externalLinkPath" Target="file:///\\421F2990\SERVICE%20TAX%20RECO%20AS%20ON%2030TH%20SEPT-02%20-%202002-03.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A:\bs%20final.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https://newgenindia-my.sharepoint.com/nishikant/Nishikant%20Data/my%20documents/Nishi%20kant1/Q%20Model/M%20D%20&amp;%20A/New%20MD%20&amp;%20A/MDA_India.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Jainsk\new%20folder\LOAN\QIS\QIS.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https://newgenindia-my.sharepoint.com/Jainsk/new%20folder/LOAN/QIS/QIS.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10.237.84.77\passpl\S%20&amp;%20S\Barista\Finalisation%200607\S%20&amp;%20S\Sterling\Barista\SAP%20implmn\TWINKLE%20INDIA\Acct_2006\TWI_Acts_Mar06\JB%20mar.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https://newgenindia-my.sharepoint.com/10.237.84.77/passpl/S%20&amp;%20S/Barista/Finalisation%200607/S%20&amp;%20S/Sterling/Barista/SAP%20implmn/TWINKLE%20INDIA/Acct_2006/TWI_Acts_Mar06/JB%20mar.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Ravij\c\WINDOWS\ravindra\TAXUDIT_IRSL_0304\WINDOWS\TEMP\Audit%20IVth%20Qtr%2003-04\AUDIT%20MAR04\nishit\TDP-INTERNAL\TERM%20DEBT%20PROFILE%20FOR%20PNB%20as%20on%2017.07.02.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https://newgenindia-my.sharepoint.com/Ravij/c/WINDOWS/ravindra/TAXUDIT_IRSL_0304/WINDOWS/TEMP/Audit%20IVth%20Qtr%2003-04/AUDIT%20MAR04/nishit/TDP-INTERNAL/TERM%20DEBT%20PROFILE%20FOR%20PNB%20as%20on%2017.07.02.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https://newgenindia-my.sharepoint.com/Anand/audit/Documents%20and%20Settings/ModakC/Local%20Settings/Temporary%20Internet%20Files/Content.IE5/S5CLIFC9/SVAL_30%2006%202003%20F.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EANBK0510\aws\Ahsan\Hewitt%20International\Budgets\2005\HIS%20BUdget%20FY%2005_%20New.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https://newgenindia-my.sharepoint.com/EANBK0510/aws/Ahsan/Hewitt%20International/Budgets/2005/HIS%20BUdget%20FY%2005_%20New.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U:\Month%20end%20revenue\Mapping\Zeus%20Mappings%20v2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https://newgenindia-my.sharepoint.com/Praveenl/c/dty/mb9900/MBDTY_01_F.xls" TargetMode="External"/></Relationships>
</file>

<file path=xl/externalLinks/_rels/externalLink305.xml.rels><?xml version="1.0" encoding="UTF-8" standalone="yes"?>
<Relationships xmlns="http://schemas.openxmlformats.org/package/2006/relationships"><Relationship Id="rId1" Type="http://schemas.microsoft.com/office/2006/relationships/xlExternalLinkPath/xlPathMissing" Target="Request%20"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V:\Documents%20and%20Settings\akajain\Local%20Settings\Temporary%20Internet%20Files\OLK50\Fiser%20V\Audit%20Entries%20of%20Deepika%20and%20Saurabh.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https://newgenindia-my.sharepoint.com/Users/amanagarwal1/Desktop/Newgen/Working%20financials/Standalone/TDS/TDS/TDS%20Return/Q4/26Q4.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apindauditor\c\DHS-MAR'02\Trial%20Mar02.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https://newgenindia-my.sharepoint.com/apindauditor/c/DHS-MAR'02/Trial%20Mar02.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G:\CLIENTS\Equant\2007\Working\Working\FA\Documents%20and%20Settings\RSMITH\Desktop\Mumbai\Final%20Business%20Case%20submission%202nd%20July%2004\Mumbai%20Business%20Case%20Tool%20040701.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nxg3245/Application%20Data/Microsoft/Excel/IPR_Mar11.xlsx"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https://newgenindia-my.sharepoint.com/Users/vxg1922/AppData/Local/Microsoft/Windows/Temporary%20Internet%20Files/Content.Outlook/U4L0M5FH/COS_%20APR11PsotQ.xlsx" TargetMode="External"/></Relationships>
</file>

<file path=xl/externalLinks/_rels/externalLink313.xml.rels><?xml version="1.0" encoding="UTF-8" standalone="yes"?>
<Relationships xmlns="http://schemas.openxmlformats.org/package/2006/relationships"><Relationship Id="rId2" Type="http://schemas.microsoft.com/office/2019/04/relationships/externalLinkLongPath" Target="https://newgenindia-my.sharepoint.com/WINDOWS/Temporary%20Internet%20Files/Content.IE5/GXYZ85MR/Rolls-Royce%20Diesels/projects/Project%20Finance/James%20Files/END%20AP/journals%20and%20accruals/Period%20Journals%20-%2000%2002%20will%20need%20changes.xls?D03632D2" TargetMode="External"/><Relationship Id="rId1" Type="http://schemas.openxmlformats.org/officeDocument/2006/relationships/externalLinkPath" Target="file:///\\D03632D2\Period%20Journals%20-%2000%2002%20will%20need%20changes.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0.10.0.128\March2007\Documents%20and%20Settings\Gaurav\Local%20Settings\Temporary%20Internet%20Files\Content.IE5\NSH27IG3\Documents%20and%20Settings\Prem%20chand\Desktop\Yagnik\tax02\Proj5Y%20PSF%20now.xls" TargetMode="External"/></Relationships>
</file>

<file path=xl/externalLinks/_rels/externalLink315.xml.rels><?xml version="1.0" encoding="UTF-8" standalone="yes"?>
<Relationships xmlns="http://schemas.openxmlformats.org/package/2006/relationships"><Relationship Id="rId2" Type="http://schemas.microsoft.com/office/2019/04/relationships/externalLinkLongPath" Target="https://newgenindia-my.sharepoint.com/10.10.0.128/March2007/Documents%20and%20Settings/Gaurav/Local%20Settings/Temporary%20Internet%20Files/Content.IE5/NSH27IG3/Documents%20and%20Settings/Prem%20chand/Desktop/Yagnik/tax02/Proj5Y%20PSF%20now.xls?A4FFBE86" TargetMode="External"/><Relationship Id="rId1" Type="http://schemas.openxmlformats.org/officeDocument/2006/relationships/externalLinkPath" Target="file:///\\A4FFBE86\Proj5Y%20PSF%20now.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https://newgenindia-my.sharepoint.com/Hyperion%20Retrieve/SII%202003%20LEX%20BOZ.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200006650/My%20Documents/Asabrina/0Plastics/Financial%20Data/DOM%20Master%20V2%20w%20NewOrg%2020031103.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X:\Documents%20and%20Settings\BYBG3673\Local%20Settings\Temporary%20Internet%20Files\OLK22\India%20Prime%20Challenge%20-%20juin%2008equant.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A:\My%20Documents\PQCT\Sales\Sum\Parts.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V:\Documents%20and%20Settings\kanhaiya\Local%20Settings\Temporary%20Internet%20Files\OLK2\Deepak\MIS\0403q1cone.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X:\equant\G1\AY%2008-09\first%20cut\return%20set%20-%20first%20cut\Yagnik\tax02\Proj5Y%20PSF%20now.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A:\SAMKARIA\ITAX\TAX-AUDI\1999-00\KPMG%20Final\corporate\AY97-98\F.A..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Ajay\c\RRESIP\Month%20end\Budget%202002%20hyp.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https://newgenindia-my.sharepoint.com/Ajay/c/RRESIP/Month%20end/Budget%202002%20hyp.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Server\users%20data\DHS%20Sep,%2002\Trial%20Sep02.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https://newgenindia-my.sharepoint.com/Server/users%20data/DHS%20Sep,%2002/Trial%20Sep02.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Ajay\c\Finance\RRIMP\2000\Aply%20Reporting\Flash%20Template%20AP2,2000.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https://newgenindia-my.sharepoint.com/Ajay/c/Finance/RRIMP/2000/Aply%20Reporting/Flash%20Template%20AP2,2000.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Leargonde_bdc\Shared\FINANCE\Personal%20Folders\Prakash\2002\cdrv\Monthly%20Reports\Sep%20-02\QA%20Attest\Local%20to%20Hyperion%20Walk%20Sept%202002.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https://newgenindia-my.sharepoint.com/Leargonde_bdc/Shared/FINANCE/Personal%20Folders/Prakash/2002/cdrv/Monthly%20Reports/Sep%20-02/QA%20Attest/Local%20to%20Hyperion%20Walk%20Sept%202002.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https://newgenindia-my.sharepoint.com/WINDOWS/Temporary%20Internet%20Files/Content.IE5/GXYZ85MR/My%20Documents/new%20pln%205024/5024_PLN%20Lot1/Commercial/Pipe%20Specifications/Quantities/PIPE-FITTINGS%20-%20rev%203.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A:\My%20Documents\PQCT\Sales\Sum\Sales\Sum\Oil.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gecsigurhfs_ser\tfs$\Finance\Pankaj%20Malik\Schedules\Dec03\ORACSCH-Dec03.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https://newgenindia-my.sharepoint.com/gecsigurhfs_ser/tfs$/Finance/Pankaj%20Malik/Schedules/Dec03/ORACSCH-Dec03.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Asako\my%20documents\My%20Documents\&#36899;&#32080;&#36039;&#26009;.xls"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https://newgenindia-my.sharepoint.com/Asako/my%20documents/My%20Documents/&#36899;&#32080;&#36039;&#26009;.xls"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file:///P:\BMAIL\INBOX\BWEBBER\temp\CAPITAL.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file:///\\Dlaudit10\c\VA%20Tech\TaxAuditMar2000\Schedule'Mar'99.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https://newgenindia-my.sharepoint.com/Dlaudit10/c/VA%20Tech/TaxAuditMar2000/Schedule'Mar'99.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https://newgenindia-my.sharepoint.com/Nmoghe/c/PJ/MNGTREPO/YEAR1999/BRND1299.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https://newgenindia-my.sharepoint.com/WINDOWS/Temporary%20Internet%20Files/Content.IE5/GXYZ85MR/WINDOWS/TEMP/MATCOMPARISON-NEw.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https://newgenindia-my.sharepoint.com/File%20Share/Finance/Surbhi/PnL%20Wk%2051v1.xlsx"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indelfsr02\AASSHARED\Ofc\Barque\FAR\Whitefield\uploaded%20webadi%20whitefield%20on%204.5.14.xlsx"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https://newgenindia-my.sharepoint.com/indelfsr02/AASSHARED/Ofc/Barque/FAR/Whitefield/uploaded%20webadi%20whitefield%20on%204.5.14.xlsx"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us\dal\Hyperion\SE\shared\PRI-FIN\JillF\MDA%20Models\MDAReports_Q1.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https://newgenindia-my.sharepoint.com/us/dal/Hyperion/SE/shared/PRI-FIN/JillF/MDA%20Models/MDAReports_Q1.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https://newgenindia-my.sharepoint.com/GEPI/OctSRO/Mukund/year2002/QUARTER-3/revenue%20matchingaugust/Revenue%20Matching%20Aug'02%20YTD.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https://newgenindia-my.sharepoint.com/WINDOWS/Temporary%20Internet%20Files/Content.IE5/GXYZ85MR/Rolls-Royce%20Diesels/Estimates/Dennis%20-%20R-RRIPS.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X:\equant\G1\AY%2008-09\first%20cut\return%20set%20-%20first%20cut\Audit31.12.00\Tax-KPMG.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Server\Users%20DATA\DHS%20Sep,%2002\Financials%20Mar'02\Trial%20Mar02.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https://newgenindia-my.sharepoint.com/Server/Users%20DATA/DHS%20Sep,%2002/Financials%20Mar'02/Trial%20Mar02.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https://newgenindia-my.sharepoint.com/Anand/audit/WINDOWS/TEMP/UII_MAR.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https://newgenindia-my.sharepoint.com/WINDOWS/PKTMP004.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Mahesh.Sharma/Local%20Settings/Temporary%20Internet%20Files/OLK4/q303analysisfiles.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Sanjeev\d\Fixed%20Assets\IAS2000\FA-IAS(Dep%202000).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https://newgenindia-my.sharepoint.com/Sanjeev/d/Fixed%20Assets/IAS2000/FA-IAS(Dep%202000).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Nasserver\finance\FINANCE\Users\brcassaignau\AppData\Local\Temp\HECL\Sachin\My%20Documents\Sachin\Schedule%2003-04\Reinstatment%2003-04.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https://newgenindia-my.sharepoint.com/Nasserver/finance/FINANCE/Users/brcassaignau/AppData/Local/Temp/HECL/Sachin/My%20Documents/Sachin/Schedule%2003-04/Reinstatment%2003-04.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10.237.84.77\passpl\JM11233\Wks\Tyco\Other%20returns%20fy%2099-00\fy99-00-ASL.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https://newgenindia-my.sharepoint.com/10.237.84.77/passpl/JM11233/Wks/Tyco/Other%20returns%20fy%2099-00/fy99-00-ASL.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https://newgenindia-my.sharepoint.com/mukund/mukund/Mukund/Year%202003/Q4-03FP&amp;A/OP%20Review%20Template%20Ext%204Q%20OctSRO%20%20--%20030926.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10.237.84.77\passpl\Documents%20and%20Settings\twilkin\My%20Documents\Monthly%20Reviews\2003\March\Dead%20Sheets%20for%20Tras.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https://newgenindia-my.sharepoint.com/10.237.84.77/passpl/Documents%20and%20Settings/twilkin/My%20Documents/Monthly%20Reviews/2003/March/Dead%20Sheets%20for%20Tras.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X:\Arti\Arti\Work%20Area\Mitsui\02-03\Final_return\MCC\TAKAYUKI_OSAWA_Form16+12BA.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https://newgenindia-my.sharepoint.com/Mukund/Budget/Year%202002/summarypac%20category.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https://newgenindia-my.sharepoint.com/GEPI/OctSRO/DOCUME~1/p046205/LOCALS~1/Temp/Nov02valuationinventorywithaeging/Nov02valuationinventorywithaeging.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A:\C100VN.XLS"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file:///\\Dldanism\c\My%20Documents\SMITA\CIGNA\E_98-99.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https://newgenindia-my.sharepoint.com/Dldanism/c/My%20Documents/SMITA/CIGNA/E_98-99.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Dlduaar\Allot_Hasneeta\BNS\FY2001-02\Form%2024\PN_01-02_21May02.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https://newgenindia-my.sharepoint.com/Dlduaar/Allot_Hasneeta/BNS/FY2001-02/Form%2024/PN_01-02_21May02.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https://newgenindia-my.sharepoint.com/TEMP/MIS-Premises%20on%20Lotus%20Notes.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kartar\C\AUDIT%20Q-2%200405\AR\AR%20%20FA%20&amp;%20GEN%20AC%20SEPT04.xls"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https://newgenindia-my.sharepoint.com/kartar/C/AUDIT%20Q-2%200405/AR/AR%20%20FA%20&amp;%20GEN%20AC%20SEPT04.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https://newgenindia-my.sharepoint.com/My%20Documents/Financials/March%202002/PIH/PIH%20March%202002%2020%20Sept%2002.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geetanjali/Desktop/VAIBHAV/wks/KOMET/RP148730/WKS/SAP/Overseas%20returns%20FY98-99/sap%20asia.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https://newgenindia-my.sharepoint.com/Users/anujbansal/AppData/Local/Microsoft/Windows/Temporary%20Internet%20Files/Content.Outlook/N75G0V1T/kpmg/YRIPL.xlsx"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rgulati/Local%20Settings/Temporary%20Internet%20Files/OLKA/SANF-K4%20(2).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DLJAINSH\Shilpa\Documents%20and%20Settings\dlmittalks\My%20Documents\Formats\Form12BA.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https://newgenindia-my.sharepoint.com/DLJAINSH/Shilpa/Documents%20and%20Settings/dlmittalks/My%20Documents/Formats/Form12BA.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10.237.84.77\passpl\DOCUME~1\raim\LOCALS~1\Temp\My%20templates\Service%20tax\D.Emmanuel\function-numtowords(2).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https://newgenindia-my.sharepoint.com/10.237.84.77/passpl/DOCUME~1/raim/LOCALS~1/Temp/My%20templates/Service%20tax/D.Emmanuel/function-numtowords(2).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X:\Akanksha\Nortel%20India%20Pvt.%20Ltd\2003\Final\Financials\Accounts%202002-revised-%20Hongkong.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10.237.84.77\passpl\DOCUME~1\mehras\LOCALS~1\Temp\TAKAYUKI_OSAWA_Form16+12BA.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https://newgenindia-my.sharepoint.com/10.237.84.77/passpl/DOCUME~1/mehras/LOCALS~1/Temp/TAKAYUKI_OSAWA_Form16+12BA.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https://newgenindia-my.sharepoint.com/Anand/audit/Kartarbackup/casset/WORKING%20CAPITAL%20MAY02%20SPUN%20&amp;%20DTY.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V:\Fixed%20Assets\Tax%20Audit%20Report\FIXED%20ASSETS%2031.3.2001.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A:\WINDOWS\Desktop\MDDL%20F&amp;V\consol%20Accts%2030.06-incl%20NBP-23.11.02.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https://newgenindia-my.sharepoint.com/Niyogis/c/eudora/attach/WOINVESTBUDGET00-01t.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P:\My%20Documents\FORECAST\1997\Final\apract.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https://newgenindia-my.sharepoint.com/fm/finance/tax/india/2003-04/Year%20end%20accounts%20and%20workings/India%20Fin%20Accs%200304%20FINAL.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Dlmaheshjk\my%20documents\Vishal\CFJV\Fcc%201999-2000%20form%20-16%20&amp;%2024.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https://newgenindia-my.sharepoint.com/Dlmaheshjk/my%20documents/Vishal/CFJV/Fcc%201999-2000%20form%20-16%20&amp;%2024.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https://newgenindia-my.sharepoint.com/M/GEPP/4Q01/OP%20Review%20Dec10%20Template.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Ndelw-lab094\Amit\My%20Documents\Amit\Bank%20Reco\2003\PIH-DB-2003.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https://newgenindia-my.sharepoint.com/Ndelw-lab094/Amit/My%20Documents/Amit/Bank%20Reco/2003/PIH-DB-2003.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V:\Documents%20and%20Settings\viplaha\Desktop\Vertex%20Tax%20Workpapers\Provision%20for%20Tax.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10.237.84.77\passpl\TEMP\WINDOWS\sch\23450.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https://newgenindia-my.sharepoint.com/10.237.84.77/passpl/TEMP/WINDOWS/sch/23450.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X:\Sc\CITIBANK\Gl97b.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Eng1\girish\reporting\2000_budget\b2000_review_v100999.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https://newgenindia-my.sharepoint.com/Eng1/girish/reporting/2000_budget/b2000_review_v100999.xls" TargetMode="External"/></Relationships>
</file>

<file path=xl/externalLinks/_rels/externalLink407.xml.rels><?xml version="1.0" encoding="UTF-8" standalone="yes"?>
<Relationships xmlns="http://schemas.openxmlformats.org/package/2006/relationships"><Relationship Id="rId2" Type="http://schemas.microsoft.com/office/2019/04/relationships/externalLinkLongPath" Target="https://newgenindia-my.sharepoint.com/puneet%20data/E%20drive%20data/Audit/Companies/PEB%20Steel%20Lloyd%20India%20Ltd/September%202011/Client%20Data%20files/Data%20on%20Mails/18-02-2012/2009-10/Springer%20Editorial/Working%20Folder/Deffered%20Tax.xls?CF9C763F" TargetMode="External"/><Relationship Id="rId1" Type="http://schemas.openxmlformats.org/officeDocument/2006/relationships/externalLinkPath" Target="file:///\\CF9C763F\Deffered%20Tax.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X:\Documents%20and%20Settings\arti.dua\Local%20Settings\Temp\Massey,%20N%20-%20Gurgaon,%20India%2010.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system_03\System_3\DOCUME~1\Sys_06\LOCALS~1\Temp\Temporary%20Directory%201%20for%20eReturn_Form1.zip\eReturn_Form1.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https://newgenindia-my.sharepoint.com/system_03/System_3/DOCUME~1/Sys_06/LOCALS~1/Temp/Temporary%20Directory%201%20for%20eReturn_Form1.zip/eReturn_Form1.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https://newgenindia-my.sharepoint.com/GEPI/S205/S2Financials/SII%202005%20Review%20Package.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10.237.84.77\passpl\DOCUME~1\DLBELW~1\LOCALS~1\Temp\Statutory%20audit%202002-2003\Stat%20Audit\AMIT%20K%20-%20DEP%20taxI.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https://newgenindia-my.sharepoint.com/10.237.84.77/passpl/DOCUME~1/DLBELW~1/LOCALS~1/Temp/Statutory%20audit%202002-2003/Stat%20Audit/AMIT%20K%20-%20DEP%20taxI.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X:\Documents%20and%20Settings\vjain\My%20Documents\final%20accounts%20December%202002%20legal%20pack_01.02.2003.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G:\Common\Finance\C&amp;c\TAX%20INVOICE\UNNEGO993Q.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Sanjeev\Common\WINFDC\DATA\XLS-E\ASSETS.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https://newgenindia-my.sharepoint.com/Sanjeev/Common/WINFDC/DATA/XLS-E/ASSETS.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abhishekj/Local%20Settings/Temporary%20Internet%20Files/Content.Outlook/HAYPHMP1/O&amp;M/Exp%20Tracker-Oct-12_HO.xlsx"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https://newgenindia-my.sharepoint.com/puneet%20data/E%20drive%20data/Audit/Companies/GEECL/2010-11/Feb%20Hard%20close-%20GEECl/Working%20folder/Actuarial%20Valuation/Leave%20encashment%20&amp;%20Gratuity-%20GEECL.xls" TargetMode="External"/></Relationships>
</file>

<file path=xl/externalLinks/_rels/externalLink420.xml.rels><?xml version="1.0" encoding="UTF-8" standalone="yes"?>
<Relationships xmlns="http://schemas.openxmlformats.org/package/2006/relationships"><Relationship Id="rId1" Type="http://schemas.microsoft.com/office/2006/relationships/xlExternalLinkPath/xlPathMissing" Target="%20"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https://newgenindia-my.sharepoint.com/My%20Works/Sample%20Workings/FDR/FDR%20Detail-%20Final.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geetanjali/Desktop/KM24196/WKS/SAP%20LABS/returns%20-%2000-%2001/TAX%20PROVISION%2031-03-01.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X:\Fert_Accounts\BSReco%20Apr05-Mar06\CrpntnBS%20rec%20-%20June05.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https://newgenindia-my.sharepoint.com/Mukund/Weekly%20Qmi%20Call/Weeklyqmi%20Ca13.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Finance\schedules\My%20Documents\SANJAY\FADEC99FINALAUDIT.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https://newgenindia-my.sharepoint.com/Finance/schedules/My%20Documents/SANJAY/FADEC99FINALAUDIT.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geetanjali/Desktop/TAX/User/RV1695/WKS/JARDINE/JFIAML/Depreciation%20AY%202000%202001%20JFIAML.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https://newgenindia-my.sharepoint.com/puneet%20data/E%20drive%20data/Audit/Schedule-VI%20Revised/Kunal%20Kapur/Updated%20HCIL%20Revised%20Sch%20VI%20(2).xlsx"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https://newgenindia-my.sharepoint.com/Documents%20and%20Settings/geetanjali/Desktop/VAIBHAV/wks/KOMET/PG148830/WKS/SAP/Ctax-FY(97-98)/sap_indonesia%20-%20return.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ndlpdc\Planning\CAPEX%20Matrix\matrix%20octobre%2006\DT%20Paris%20octobre%2006.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https://newgenindia-my.sharepoint.com/ndlpdc/Planning/CAPEX%20Matrix/matrix%20octobre%2006/DT%20Paris%20octobre%2006.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https://newgenindia-my.sharepoint.com/Vasanth/Biz%20Case/Business%20Models/KFC%20CAs/Capex%20Sensitivity/KFC%20Equity%20Model%20-%20A%20Model.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Dltalwarne\Perkins\00-01\Perkins_RS_00-01_TR_26Apr.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https://newgenindia-my.sharepoint.com/Dltalwarne/Perkins/00-01/Perkins_RS_00-01_TR_26Apr.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mufsjmms1\IBD\shwami\(monthly_plantwise)pl\2004-05\NSR\mis\net%20sales%20realisation%20MIS.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https://newgenindia-my.sharepoint.com/mufsjmms1/IBD/shwami/(monthly_plantwise)pl/2004-05/NSR/mis/net%20sales%20realisation%20MIS.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mufsjmms1\IBD\Shwami\mahesh%20singh.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https://newgenindia-my.sharepoint.com/mufsjmms1/IBD/Shwami/mahesh%20singh.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mufsjmms1\IBD\Shwami\02_budget\2004-05\Estimated%20for%2004-05-Revised.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https://newgenindia-my.sharepoint.com/mufsjmms1/IBD/Shwami/02_budget/2004-05/Estimated%20for%2004-05-Revised.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mufsjmms1\IBD\DOCUME~1\akdalmia\LOCALS~1\Temp\PL0506-1st%20Est.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https://newgenindia-my.sharepoint.com/mufsjmms1/IBD/DOCUME~1/akdalmia/LOCALS~1/Temp/PL0506-1st%20Est.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mufsjmms1\IBD\Shwami\02_budget\2004-05\04-05%20bgt.xlw"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https://newgenindia-my.sharepoint.com/mufsjmms1/IBD/Shwami/02_budget/2004-05/04-05%20bgt.xlw"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Swami\c\Shwami\MIS-Mngmnt\06_monthly%20pl\2003-04\M_P&amp;L-all%20Final%20Jun'03.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https://newgenindia-my.sharepoint.com/Swami/c/Shwami/MIS-Mngmnt/06_monthly%20pl/2003-04/M_P&amp;L-all%20Final%20Jun'03.xl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file:///\\mufsjmms1\IBD\DOCUME~1\akdalmia\LOCALS~1\Temp\variance%2004-05%20vs%201st%20estimate.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https://newgenindia-my.sharepoint.com/mufsjmms1/IBD/DOCUME~1/akdalmia/LOCALS~1/Temp/variance%2004-05%20vs%201st%20estimate.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mufsjmms1\IBD\Vivek\Vivek_Cdrive\33.pr's%20MIs\Vivek_Cdrive\04.variance\04_05\Jan.'04\Presentation\01.FE.Analysis.Jan'05.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https://newgenindia-my.sharepoint.com/mufsjmms1/IBD/Vivek/Vivek_Cdrive/33.pr's%20MIs/Vivek_Cdrive/04.variance/04_05/Jan.'04/Presentation/01.FE.Analysis.Jan'05.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Swami\c\shwami\(monthly_plantwise)pl\2003-04\M-Stk-Val\fb%20stk%20brk%20up.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https://newgenindia-my.sharepoint.com/Swami/c/shwami/(monthly_plantwise)pl/2003-04/M-Stk-Val/fb%20stk%20brk%20up.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https://newgenindia-my.sharepoint.com/Sid/PwC/CD/Direct%20Tax(Internal)/To-Be/Existing/Templates/MMCPL-%20Info%20request%20-%20ay%202012-13_21092012%20-sent%20by%20shilpi.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https://newgenindia-my.sharepoint.com/WINNT/Profiles/sarabjitsingh/Personal/14%20sept..xls" TargetMode="External"/></Relationships>
</file>

<file path=xl/externalLinks/_rels/externalLink455.xml.rels><?xml version="1.0" encoding="UTF-8" standalone="yes"?>
<Relationships xmlns="http://schemas.openxmlformats.org/package/2006/relationships"><Relationship Id="rId2" Type="http://schemas.openxmlformats.org/officeDocument/2006/relationships/externalLinkPath" Target="file:///D:\Tushar\ESG_Pooja%20Mam\Subros\BRSR%20Data%20sheet(Complied%20Final)%20FY%2024-25_Final_Calculation.xlsx" TargetMode="External"/><Relationship Id="rId1" Type="http://schemas.openxmlformats.org/officeDocument/2006/relationships/externalLinkPath" Target="/Tushar/ESG_Pooja%20Mam/Subros/BRSR%20Data%20sheet(Complied%20Final)%20FY%2024-25_Final_Calculation.xlsx" TargetMode="External"/></Relationships>
</file>

<file path=xl/externalLinks/_rels/externalLink456.xml.rels><?xml version="1.0" encoding="UTF-8" standalone="yes"?>
<Relationships xmlns="http://schemas.openxmlformats.org/package/2006/relationships"><Relationship Id="rId2" Type="http://schemas.openxmlformats.org/officeDocument/2006/relationships/externalLinkPath" Target="file:///D:\Desktop\BRSR%20folder\Subros%2024_25\Copy%20of%20BRSR%20Data%20sheet(Complied%20Final)%20FY%2023-24(Updated)_210525.xlsx" TargetMode="External"/><Relationship Id="rId1" Type="http://schemas.openxmlformats.org/officeDocument/2006/relationships/externalLinkPath" Target="/Desktop/BRSR%20folder/Subros/Subros%2024_25/Copy%20of%20BRSR%20Data%20sheet(Complied%20Final)%20FY%2023-24(Updated)_210525.xlsx" TargetMode="External"/></Relationships>
</file>

<file path=xl/externalLinks/_rels/externalLink457.xml.rels><?xml version="1.0" encoding="UTF-8" standalone="yes"?>
<Relationships xmlns="http://schemas.openxmlformats.org/package/2006/relationships"><Relationship Id="rId2" Type="http://schemas.openxmlformats.org/officeDocument/2006/relationships/externalLinkPath" Target="file:///D:\Desktop\BRSR%20folder\Subros%2024_25\BRSR%20Data%20sheet(Complied%20Final)%20FY%2024-25_210525.xlsx" TargetMode="External"/><Relationship Id="rId1" Type="http://schemas.openxmlformats.org/officeDocument/2006/relationships/externalLinkPath" Target="/Desktop/BRSR%20folder/Subros/Subros%2024_25/BRSR%20Data%20sheet(Complied%20Final)%20FY%2024-25_2105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DETAIL (2)"/>
      <sheetName val="newai"/>
      <sheetName val="01-02 COST-CENTER"/>
      <sheetName val="POWER-DEPT"/>
      <sheetName val="POWER-SUMMARY"/>
      <sheetName val="Sheet1"/>
      <sheetName val="POWfeb"/>
      <sheetName val="MWISEP&amp;L"/>
      <sheetName val="TAX COMPUTATION "/>
      <sheetName val="DPT-PW"/>
      <sheetName val="PRINCIPAL &amp; INTT 96-97"/>
      <sheetName val="ROUGH OD"/>
      <sheetName val="PBCLIST"/>
      <sheetName val="FROM2"/>
      <sheetName val="BS Schdl-3-Fixed Assets"/>
      <sheetName val="Performance Report"/>
      <sheetName val=" TRIAL BALANCE"/>
      <sheetName val="STAFF ARREAR 03"/>
      <sheetName val="Current P&amp;L"/>
      <sheetName val="NamedRanges"/>
      <sheetName val="CFS"/>
      <sheetName val="POWER_DETAIL_(2)"/>
      <sheetName val="01-02_COST-CENTER"/>
      <sheetName val="TAX_COMPUTATION_"/>
      <sheetName val="PRINCIPAL_&amp;_INTT_96-97"/>
      <sheetName val="ROUGH_OD"/>
      <sheetName val="L_PM"/>
      <sheetName val="form26"/>
      <sheetName val="NOTE 2"/>
      <sheetName val="GROUPING"/>
      <sheetName val="HBI NCD"/>
      <sheetName val="POFG"/>
      <sheetName val="Power &amp; Fuel(new)"/>
      <sheetName val="TB"/>
      <sheetName val="pack pnl-99"/>
      <sheetName val="Definition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DEPT"/>
      <sheetName val="POWER DETAIL (2)"/>
      <sheetName val="newai"/>
      <sheetName val="01-02 COST-CENTER"/>
      <sheetName val="POWER-SUMMARY"/>
      <sheetName val="Sheet1"/>
      <sheetName val="POWfeb"/>
      <sheetName val="MWISEP&amp;L"/>
      <sheetName val="TAX COMPUTATION "/>
      <sheetName val="DPT-PW"/>
      <sheetName val="PRINCIPAL &amp; INTT 96-97"/>
      <sheetName val="ROUGH OD"/>
      <sheetName val="PBCLIST"/>
      <sheetName val="FROM2"/>
      <sheetName val="BS Schdl-3-Fixed Assets"/>
      <sheetName val="Performance Report"/>
      <sheetName val=" TRIAL BALANCE"/>
      <sheetName val="STAFF ARREAR 03"/>
      <sheetName val="Current P&amp;L"/>
      <sheetName val="NamedRanges"/>
      <sheetName val="CFS"/>
      <sheetName val="POWER_DETAIL_(2)"/>
      <sheetName val="01-02_COST-CENTER"/>
      <sheetName val="TAX_COMPUTATION_"/>
      <sheetName val="PRINCIPAL_&amp;_INTT_96-97"/>
      <sheetName val="ROUGH_OD"/>
      <sheetName val="L_PM"/>
      <sheetName val="form26"/>
      <sheetName val="NOTE 2"/>
      <sheetName val="GROUPING"/>
      <sheetName val="HBI NCD"/>
      <sheetName val="POFG"/>
      <sheetName val="Power &amp; Fuel(new)"/>
      <sheetName val="TB"/>
      <sheetName val="pack pnl-99"/>
      <sheetName val="Definitions"/>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COST CAL"/>
      <sheetName val="Sheet1"/>
      <sheetName val="tea coffee"/>
      <sheetName val="oil"/>
      <sheetName val="p&amp;p nr"/>
      <sheetName val="p&amp;pr"/>
      <sheetName val="recipe"/>
      <sheetName val="RW AND CW"/>
      <sheetName val="missing waste"/>
      <sheetName val="NAPKIN AND SAUCE ANALYSIS"/>
      <sheetName val="IPR"/>
      <sheetName val="DEL"/>
      <sheetName val="PT DEL"/>
      <sheetName val="PTBGL"/>
      <sheetName val="BGL"/>
      <sheetName val="PTHYD"/>
      <sheetName val="HYD"/>
      <sheetName val="MUM"/>
      <sheetName val="PTMUM"/>
      <sheetName val="PTCHN"/>
      <sheetName val="CHN"/>
      <sheetName val="STORE NAME"/>
      <sheetName val="COST_CAL"/>
      <sheetName val="tea_coffee"/>
      <sheetName val="p&amp;p_nr"/>
      <sheetName val="RW_AND_CW"/>
      <sheetName val="missing_waste"/>
      <sheetName val="NAPKIN_AND_SAUCE_ANALYSIS"/>
      <sheetName val="PT_DEL"/>
      <sheetName val="STORE_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RE NAME"/>
      <sheetName val="Sheet3"/>
      <sheetName val="COST CAL"/>
      <sheetName val="Sheet1"/>
      <sheetName val="tea coffee"/>
      <sheetName val="oil"/>
      <sheetName val="p&amp;p nr"/>
      <sheetName val="p&amp;pr"/>
      <sheetName val="recipe"/>
      <sheetName val="RW AND CW"/>
      <sheetName val="missing waste"/>
      <sheetName val="NAPKIN AND SAUCE ANALYSIS"/>
      <sheetName val="IPR"/>
      <sheetName val="DEL"/>
      <sheetName val="PT DEL"/>
      <sheetName val="PTBGL"/>
      <sheetName val="BGL"/>
      <sheetName val="PTHYD"/>
      <sheetName val="HYD"/>
      <sheetName val="MUM"/>
      <sheetName val="PTMUM"/>
      <sheetName val="PTCHN"/>
      <sheetName val="CHN"/>
      <sheetName val="COST_CAL"/>
      <sheetName val="tea_coffee"/>
      <sheetName val="p&amp;p_nr"/>
      <sheetName val="RW_AND_CW"/>
      <sheetName val="missing_waste"/>
      <sheetName val="NAPKIN_AND_SAUCE_ANALYSIS"/>
      <sheetName val="PT_DEL"/>
      <sheetName val="STORE_NAM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FA"/>
      <sheetName val="Notes"/>
      <sheetName val="Notes2"/>
      <sheetName val="Stock trf"/>
      <sheetName val="Branch"/>
      <sheetName val="Other notes"/>
      <sheetName val="Reclass Entries"/>
      <sheetName val="salevaluereco"/>
      <sheetName val="Int Co purchases"/>
      <sheetName val="CONTROL"/>
      <sheetName val="Bal_Gr"/>
      <sheetName val="Cont"/>
    </sheetNames>
    <sheetDataSet>
      <sheetData sheetId="0"/>
      <sheetData sheetId="1"/>
      <sheetData sheetId="2"/>
      <sheetData sheetId="3"/>
      <sheetData sheetId="4"/>
      <sheetData sheetId="5"/>
      <sheetData sheetId="6" refreshError="1">
        <row r="1">
          <cell r="A1" t="str">
            <v>Notes to the financial statements</v>
          </cell>
        </row>
      </sheetData>
      <sheetData sheetId="7"/>
      <sheetData sheetId="8"/>
      <sheetData sheetId="9"/>
      <sheetData sheetId="10" refreshError="1"/>
      <sheetData sheetId="11" refreshError="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Yum ! returns"/>
      <sheetName val="Pro-Forma Summary"/>
      <sheetName val="P&amp;L Comp"/>
      <sheetName val="Sencitivity"/>
      <sheetName val="synthèse"/>
      <sheetName val="P&amp;L Actual-Equity"/>
      <sheetName val="Paramètres"/>
      <sheetName val="Data actual"/>
      <sheetName val="COL"/>
      <sheetName val="Dev. cost"/>
      <sheetName val="GBV-NBV"/>
      <sheetName val="CAPEX Compta"/>
      <sheetName val="Calculateur de prêt"/>
      <sheetName val="Grilles"/>
      <sheetName val="Rent"/>
      <sheetName val="Curves"/>
      <sheetName val="Révision BR à 10 ans"/>
      <sheetName val="Emerging - France"/>
      <sheetName val="Yum_!_returns"/>
      <sheetName val="Pro-Forma_Summary"/>
      <sheetName val="P&amp;L_Comp"/>
      <sheetName val="P&amp;L_Actual-Equity"/>
      <sheetName val="Data_actual"/>
      <sheetName val="Dev__cost"/>
      <sheetName val="CAPEX_Compta"/>
      <sheetName val="Calculateur_de_prêt"/>
      <sheetName val="Révision_BR_à_10_ans"/>
      <sheetName val="Emerging_-_Fr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ètres"/>
      <sheetName val="Menu"/>
      <sheetName val="Yum ! returns"/>
      <sheetName val="Pro-Forma Summary"/>
      <sheetName val="P&amp;L Comp"/>
      <sheetName val="Sencitivity"/>
      <sheetName val="synthèse"/>
      <sheetName val="P&amp;L Actual-Equity"/>
      <sheetName val="Data actual"/>
      <sheetName val="COL"/>
      <sheetName val="Dev. cost"/>
      <sheetName val="GBV-NBV"/>
      <sheetName val="CAPEX Compta"/>
      <sheetName val="Calculateur de prêt"/>
      <sheetName val="Grilles"/>
      <sheetName val="Rent"/>
      <sheetName val="Curves"/>
      <sheetName val="Révision BR à 10 ans"/>
      <sheetName val="Emerging - France"/>
      <sheetName val="Yum_!_returns"/>
      <sheetName val="Pro-Forma_Summary"/>
      <sheetName val="P&amp;L_Comp"/>
      <sheetName val="P&amp;L_Actual-Equity"/>
      <sheetName val="Data_actual"/>
      <sheetName val="Dev__cost"/>
      <sheetName val="CAPEX_Compta"/>
      <sheetName val="Calculateur_de_prêt"/>
      <sheetName val="Révision_BR_à_10_ans"/>
      <sheetName val="Emerging_-_Fr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erred working"/>
      <sheetName val="Tax"/>
      <sheetName val="Trial"/>
      <sheetName val="Details"/>
      <sheetName val="Sch 1,2,3"/>
      <sheetName val="Sch-4"/>
      <sheetName val=" Sch 10 to 18"/>
      <sheetName val="BS, PL, Sch 5 to 9"/>
      <sheetName val="Abstract"/>
      <sheetName val="Cash Flow"/>
      <sheetName val="Profit Reco"/>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RangeDetails"/>
      <sheetName val="SEZ FA (2)"/>
      <sheetName val="BS"/>
      <sheetName val="PL"/>
      <sheetName val="Cash Flow"/>
      <sheetName val="Note 1, 2"/>
      <sheetName val="Cashflow Workings"/>
      <sheetName val="Note 3"/>
      <sheetName val="Note 4"/>
      <sheetName val="Note 5"/>
      <sheetName val="Note 6 to 9"/>
      <sheetName val="Note 10 to 11"/>
      <sheetName val="Note 12 to 13"/>
      <sheetName val="Note 14 &amp; 15"/>
      <sheetName val="Note 16 to 18"/>
      <sheetName val="Note 17 &amp; 18"/>
      <sheetName val="Notes 19 to 25"/>
      <sheetName val="KPMG 2012-13"/>
      <sheetName val="Note 26 to 45"/>
      <sheetName val="ETR reco"/>
      <sheetName val="Note 33"/>
      <sheetName val="weighted avg shares os"/>
      <sheetName val="FA Register Summary"/>
      <sheetName val="BS Grouping"/>
      <sheetName val="IncomeExp"/>
      <sheetName val="Sheet3"/>
      <sheetName val="Trial Change Tracker"/>
      <sheetName val="JV"/>
      <sheetName val="ACCBal"/>
      <sheetName val="Key movements"/>
      <sheetName val="DTA Working"/>
      <sheetName val="FA-SEZ IT"/>
      <sheetName val="FA Schedule IT - Final"/>
      <sheetName val="FA-SEZ &amp; ITAX"/>
      <sheetName val="Reversal of DTA Tax Holiday"/>
      <sheetName val="Tax Holiday Dep"/>
      <sheetName val="Tax Computation"/>
      <sheetName val="Grrece Billing"/>
      <sheetName val="SEZ Billing &amp; Collection"/>
      <sheetName val="SEZ P&amp; L Acc."/>
      <sheetName val="Allocation"/>
      <sheetName val="FA DTA MAr'13"/>
      <sheetName val="Tax FA schedule"/>
      <sheetName val="SEZ FA"/>
      <sheetName val="Prior Period Schedule"/>
      <sheetName val="ETR"/>
      <sheetName val="Section 14A working"/>
      <sheetName val="Sheet1"/>
      <sheetName val="TB-SEZ Expenses"/>
      <sheetName val="SEZ Trial_15-1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il"/>
      <sheetName val="actperd"/>
      <sheetName val="promcreditos"/>
      <sheetName val="promdedudas"/>
      <sheetName val="Capital"/>
      <sheetName val="Input"/>
      <sheetName val="ÐLists"/>
      <sheetName val="dropdown"/>
    </sheetNames>
    <sheetDataSet>
      <sheetData sheetId="0"/>
      <sheetData sheetId="1"/>
      <sheetData sheetId="2"/>
      <sheetData sheetId="3"/>
      <sheetData sheetId="4"/>
      <sheetData sheetId="5" refreshError="1"/>
      <sheetData sheetId="6"/>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otocopy"/>
      <sheetName val="Distribution List-A"/>
      <sheetName val="Ind-A"/>
      <sheetName val="Distribution List-B"/>
      <sheetName val="Ind-B"/>
      <sheetName val="NEW"/>
      <sheetName val="OLD"/>
      <sheetName val="List of Req"/>
      <sheetName val="Sheet1"/>
      <sheetName val="TB 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 val="FORM-16"/>
      <sheetName val="BSHEET"/>
      <sheetName val="Shivaji"/>
      <sheetName val="POWER-DEPT"/>
      <sheetName val="Sheet1"/>
      <sheetName val="ADDITION UPTO JUN-05"/>
      <sheetName val="Fee Rate Summary"/>
      <sheetName val="5(a)"/>
      <sheetName val="Customize Your Purchase Order"/>
      <sheetName val="ICICI"/>
      <sheetName val="HDFC"/>
      <sheetName val="Summ_Addition"/>
      <sheetName val="p&amp;l- DRL Stand alone"/>
      <sheetName val="Code Master"/>
      <sheetName val="s4"/>
      <sheetName val="s6"/>
      <sheetName val="s7"/>
      <sheetName val="s8"/>
      <sheetName val="s9"/>
      <sheetName val="BS"/>
      <sheetName val="s10"/>
      <sheetName val="3. Schedules 1-2"/>
      <sheetName val="WORK TABLE"/>
      <sheetName val="SITE OVERHEADS"/>
      <sheetName val="A"/>
      <sheetName val="CASHFLOWS"/>
      <sheetName val="list"/>
      <sheetName val="ADDITION_UPTO_JUN-05"/>
      <sheetName val="Fee_Rate_Summary"/>
      <sheetName val="Customize_Your_Purchase_Order"/>
      <sheetName val="WORK_TABLE"/>
      <sheetName val="SITE_OVERHEADS"/>
      <sheetName val="Summ_Addition1"/>
      <sheetName val="ADDITION_UPTO_JUN-051"/>
      <sheetName val="Customize_Your_Purchase_Order1"/>
      <sheetName val="WORK_TABLE1"/>
      <sheetName val="SITE_OVERHEADS1"/>
      <sheetName val="CF_WORK"/>
      <sheetName val="Ad_Inf1"/>
      <sheetName val="C_Flow"/>
      <sheetName val="Fix_Asst"/>
      <sheetName val="Invst"/>
      <sheetName val="CA_CL"/>
      <sheetName val="COMICRO"/>
      <sheetName val="MIN MAX"/>
      <sheetName val="Prduct Segment"/>
      <sheetName val="Line code"/>
      <sheetName val="wwww"/>
      <sheetName val="Balsheet"/>
      <sheetName val="India F&amp;S Template"/>
      <sheetName val="QTY"/>
      <sheetName val="ÐLists"/>
      <sheetName val="hc characteristics"/>
      <sheetName val="????(?????)"/>
      <sheetName val="AS2003"/>
      <sheetName val="cont"/>
      <sheetName val="Fixed Assets-Last year"/>
      <sheetName val="BS, PL, Sch 5 to 9"/>
      <sheetName val="Xg"/>
      <sheetName val="Revolving"/>
      <sheetName val="DDT_TDS_TCS"/>
      <sheetName val="Graph 1"/>
      <sheetName val="200B"/>
      <sheetName val="ER10_Old"/>
      <sheetName val="BP DECLINE IT"/>
      <sheetName val="XLR_NoRangeSheet"/>
    </sheetNames>
    <sheetDataSet>
      <sheetData sheetId="0">
        <row r="9">
          <cell r="E9">
            <v>530000001975</v>
          </cell>
        </row>
      </sheetData>
      <sheetData sheetId="1">
        <row r="9">
          <cell r="E9">
            <v>530000001975</v>
          </cell>
        </row>
      </sheetData>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9">
          <cell r="E9">
            <v>530000001975</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row r="9">
          <cell r="E9">
            <v>530000001975</v>
          </cell>
        </row>
      </sheetData>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Y"/>
      <sheetName val="Summ Addition"/>
      <sheetName val="Sheet2"/>
      <sheetName val="DTY"/>
      <sheetName val="SPUN"/>
      <sheetName val="FORM-16"/>
      <sheetName val="BSHEET"/>
      <sheetName val="Shivaji"/>
      <sheetName val="POWER-DEPT"/>
      <sheetName val="Sheet1"/>
      <sheetName val="ADDITION UPTO JUN-05"/>
      <sheetName val="Fee Rate Summary"/>
      <sheetName val="5(a)"/>
      <sheetName val="Customize Your Purchase Order"/>
      <sheetName val="ICICI"/>
      <sheetName val="HDFC"/>
      <sheetName val="Summ_Addition"/>
      <sheetName val="p&amp;l- DRL Stand alone"/>
      <sheetName val="Code Master"/>
      <sheetName val="s4"/>
      <sheetName val="s6"/>
      <sheetName val="s7"/>
      <sheetName val="s8"/>
      <sheetName val="s9"/>
      <sheetName val="BS"/>
      <sheetName val="s10"/>
      <sheetName val="3. Schedules 1-2"/>
      <sheetName val="WORK TABLE"/>
      <sheetName val="SITE OVERHEADS"/>
      <sheetName val="A"/>
      <sheetName val="CASHFLOWS"/>
      <sheetName val="list"/>
      <sheetName val="ADDITION_UPTO_JUN-05"/>
      <sheetName val="Fee_Rate_Summary"/>
      <sheetName val="Customize_Your_Purchase_Order"/>
      <sheetName val="WORK_TABLE"/>
      <sheetName val="SITE_OVERHEADS"/>
      <sheetName val="Summ_Addition1"/>
      <sheetName val="ADDITION_UPTO_JUN-051"/>
      <sheetName val="Customize_Your_Purchase_Order1"/>
      <sheetName val="WORK_TABLE1"/>
      <sheetName val="SITE_OVERHEADS1"/>
      <sheetName val="CF_WORK"/>
      <sheetName val="Ad_Inf1"/>
      <sheetName val="C_Flow"/>
      <sheetName val="Fix_Asst"/>
      <sheetName val="Invst"/>
      <sheetName val="CA_CL"/>
      <sheetName val="COMICRO"/>
      <sheetName val="MIN MAX"/>
      <sheetName val="Prduct Segment"/>
      <sheetName val="Line code"/>
      <sheetName val="wwww"/>
      <sheetName val="Balsheet"/>
      <sheetName val="India F&amp;S Template"/>
      <sheetName val="QTY"/>
      <sheetName val="ÐLists"/>
      <sheetName val="hc characteristics"/>
      <sheetName val="????(?????)"/>
      <sheetName val="AS2003"/>
      <sheetName val="cont"/>
      <sheetName val="Fixed Assets-Last year"/>
      <sheetName val="BS, PL, Sch 5 to 9"/>
      <sheetName val="Xg"/>
      <sheetName val="Revolving"/>
      <sheetName val="DDT_TDS_TCS"/>
      <sheetName val="Graph 1"/>
      <sheetName val="200B"/>
    </sheetNames>
    <sheetDataSet>
      <sheetData sheetId="0">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1"/>
      <sheetData sheetId="2">
        <row r="9">
          <cell r="E9">
            <v>530000001975</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9">
          <cell r="E9">
            <v>530000001975</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row r="9">
          <cell r="E9">
            <v>530000001975</v>
          </cell>
        </row>
      </sheetData>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ida"/>
      <sheetName val="WORKING"/>
      <sheetName val="1"/>
      <sheetName val="ExtCur"/>
      <sheetName val="Master"/>
      <sheetName val="Balance Sheet_US$"/>
      <sheetName val="P"/>
    </sheetNames>
    <sheetDataSet>
      <sheetData sheetId="0"/>
      <sheetData sheetId="1"/>
      <sheetData sheetId="2" refreshError="1">
        <row r="6">
          <cell r="B6" t="str">
            <v>Cycoloy</v>
          </cell>
          <cell r="C6" t="str">
            <v>Cycoloy(D)</v>
          </cell>
          <cell r="D6">
            <v>21.6</v>
          </cell>
          <cell r="E6">
            <v>17.079999999999998</v>
          </cell>
          <cell r="F6">
            <v>25.103999999999999</v>
          </cell>
          <cell r="G6">
            <v>36.905000000000001</v>
          </cell>
          <cell r="H6">
            <v>15.975</v>
          </cell>
          <cell r="I6">
            <v>43.5</v>
          </cell>
          <cell r="J6">
            <v>47.3</v>
          </cell>
          <cell r="K6">
            <v>209.5774537037037</v>
          </cell>
          <cell r="L6">
            <v>211</v>
          </cell>
          <cell r="M6">
            <v>197.29612253027406</v>
          </cell>
          <cell r="N6">
            <v>191.8326784988484</v>
          </cell>
          <cell r="O6">
            <v>194.10717433489825</v>
          </cell>
          <cell r="P6">
            <v>172</v>
          </cell>
          <cell r="Q6">
            <v>161.2152093023256</v>
          </cell>
          <cell r="R6">
            <v>4526.8730000000005</v>
          </cell>
          <cell r="S6">
            <v>3603.8799999999997</v>
          </cell>
          <cell r="T6">
            <v>4952.9218599999995</v>
          </cell>
          <cell r="U6">
            <v>7079.585</v>
          </cell>
          <cell r="V6">
            <v>3100.8621099999996</v>
          </cell>
          <cell r="W6">
            <v>7482</v>
          </cell>
          <cell r="X6">
            <v>7625.4794000000002</v>
          </cell>
          <cell r="Y6">
            <v>143.68</v>
          </cell>
          <cell r="Z6">
            <v>176.00171568763921</v>
          </cell>
        </row>
        <row r="7">
          <cell r="B7" t="str">
            <v>Cycoloy</v>
          </cell>
          <cell r="C7" t="str">
            <v>Cycoloy(ND)</v>
          </cell>
          <cell r="D7">
            <v>0</v>
          </cell>
          <cell r="E7">
            <v>0</v>
          </cell>
          <cell r="F7">
            <v>0</v>
          </cell>
          <cell r="G7">
            <v>7.7</v>
          </cell>
          <cell r="H7">
            <v>10.468</v>
          </cell>
          <cell r="I7">
            <v>1.25</v>
          </cell>
          <cell r="J7">
            <v>3.75</v>
          </cell>
          <cell r="K7">
            <v>0</v>
          </cell>
          <cell r="M7">
            <v>0</v>
          </cell>
          <cell r="N7">
            <v>147.44318181818181</v>
          </cell>
          <cell r="O7">
            <v>186.04317921283914</v>
          </cell>
          <cell r="P7">
            <v>195</v>
          </cell>
          <cell r="Q7">
            <v>195</v>
          </cell>
          <cell r="R7">
            <v>0</v>
          </cell>
          <cell r="S7">
            <v>0</v>
          </cell>
          <cell r="T7">
            <v>0</v>
          </cell>
          <cell r="U7">
            <v>1135.3125</v>
          </cell>
          <cell r="V7">
            <v>1947.5</v>
          </cell>
          <cell r="W7">
            <v>243.75</v>
          </cell>
          <cell r="X7">
            <v>731.25</v>
          </cell>
          <cell r="Y7">
            <v>23.167999999999999</v>
          </cell>
          <cell r="Z7">
            <v>175.14729368093924</v>
          </cell>
        </row>
        <row r="8">
          <cell r="D8">
            <v>21.6</v>
          </cell>
          <cell r="E8">
            <v>17.079999999999998</v>
          </cell>
          <cell r="F8">
            <v>25.103999999999999</v>
          </cell>
          <cell r="G8">
            <v>44.605000000000004</v>
          </cell>
          <cell r="H8">
            <v>26.442999999999998</v>
          </cell>
          <cell r="I8">
            <v>44.75</v>
          </cell>
          <cell r="J8">
            <v>51.05</v>
          </cell>
          <cell r="K8">
            <v>209.57745370370372</v>
          </cell>
          <cell r="L8">
            <v>211</v>
          </cell>
          <cell r="M8">
            <v>197.29612253027403</v>
          </cell>
          <cell r="N8">
            <v>184.16988005828938</v>
          </cell>
          <cell r="O8">
            <v>190.91487766138488</v>
          </cell>
          <cell r="P8">
            <v>172.64245810055866</v>
          </cell>
          <cell r="Q8">
            <v>163.69695200783548</v>
          </cell>
          <cell r="R8">
            <v>4526.8730000000005</v>
          </cell>
          <cell r="S8">
            <v>3603.8799999999997</v>
          </cell>
          <cell r="T8">
            <v>4952.9218599999995</v>
          </cell>
          <cell r="U8">
            <v>8214.8974999999991</v>
          </cell>
          <cell r="V8">
            <v>5048.36211</v>
          </cell>
          <cell r="W8">
            <v>7725.75</v>
          </cell>
          <cell r="X8">
            <v>8356.7294000000002</v>
          </cell>
          <cell r="Y8">
            <v>166.84800000000001</v>
          </cell>
          <cell r="Z8">
            <v>171.31334328973119</v>
          </cell>
        </row>
        <row r="9">
          <cell r="C9" t="str">
            <v>Lex -PKG(ND)</v>
          </cell>
        </row>
        <row r="10">
          <cell r="C10" t="str">
            <v>Lex-PKG</v>
          </cell>
          <cell r="J10">
            <v>38</v>
          </cell>
          <cell r="Q10">
            <v>151</v>
          </cell>
          <cell r="X10">
            <v>5754</v>
          </cell>
          <cell r="Y10">
            <v>38</v>
          </cell>
          <cell r="Z10">
            <v>151.42105263157896</v>
          </cell>
        </row>
        <row r="11">
          <cell r="B11" t="str">
            <v>Lex NOQ</v>
          </cell>
          <cell r="C11" t="str">
            <v>Lex-GP</v>
          </cell>
          <cell r="D11">
            <v>683.23775000000001</v>
          </cell>
          <cell r="E11">
            <v>560.37300000000005</v>
          </cell>
          <cell r="F11">
            <v>570.61090000000002</v>
          </cell>
          <cell r="G11">
            <v>864.66108999999994</v>
          </cell>
          <cell r="H11">
            <v>731.26989999999989</v>
          </cell>
          <cell r="I11">
            <v>775</v>
          </cell>
          <cell r="J11">
            <v>770.32500000000005</v>
          </cell>
          <cell r="K11">
            <v>195.45585865242367</v>
          </cell>
          <cell r="L11">
            <v>177</v>
          </cell>
          <cell r="M11">
            <v>164.47139372907176</v>
          </cell>
          <cell r="N11">
            <v>152.46644100753971</v>
          </cell>
          <cell r="O11">
            <v>158.7879840261441</v>
          </cell>
          <cell r="P11">
            <v>145</v>
          </cell>
          <cell r="Q11">
            <v>151.75474081718752</v>
          </cell>
          <cell r="R11">
            <v>133542.82108999998</v>
          </cell>
          <cell r="S11">
            <v>99186.021000000008</v>
          </cell>
          <cell r="T11">
            <v>93849.17</v>
          </cell>
          <cell r="U11">
            <v>131831.79906999998</v>
          </cell>
          <cell r="V11">
            <v>116116.87319999997</v>
          </cell>
          <cell r="W11">
            <v>112375</v>
          </cell>
          <cell r="X11">
            <v>116900.47071999998</v>
          </cell>
          <cell r="Y11">
            <v>3141.2559899999997</v>
          </cell>
          <cell r="Z11">
            <v>151.92144304991839</v>
          </cell>
        </row>
        <row r="12">
          <cell r="B12" t="str">
            <v>Lex NOQ</v>
          </cell>
          <cell r="C12" t="str">
            <v>Lex-GP-ND</v>
          </cell>
          <cell r="D12">
            <v>145.14641</v>
          </cell>
          <cell r="E12">
            <v>91</v>
          </cell>
          <cell r="F12">
            <v>121.825</v>
          </cell>
          <cell r="G12">
            <v>82.924999999999997</v>
          </cell>
          <cell r="H12">
            <v>375.2</v>
          </cell>
          <cell r="I12">
            <v>65</v>
          </cell>
          <cell r="J12">
            <v>246</v>
          </cell>
          <cell r="K12">
            <v>131.86887867223169</v>
          </cell>
          <cell r="L12">
            <v>115</v>
          </cell>
          <cell r="M12">
            <v>104.60636158423969</v>
          </cell>
          <cell r="N12">
            <v>101.91662646970154</v>
          </cell>
          <cell r="O12">
            <v>104.38966684434968</v>
          </cell>
          <cell r="P12">
            <v>92</v>
          </cell>
          <cell r="Q12">
            <v>95.934959349593498</v>
          </cell>
          <cell r="R12">
            <v>19140.294329999997</v>
          </cell>
          <cell r="S12">
            <v>10465</v>
          </cell>
          <cell r="T12">
            <v>12743.67</v>
          </cell>
          <cell r="U12">
            <v>8451.4362500000007</v>
          </cell>
          <cell r="V12">
            <v>39167.002999999997</v>
          </cell>
          <cell r="W12">
            <v>5980</v>
          </cell>
          <cell r="X12">
            <v>23600</v>
          </cell>
          <cell r="Y12">
            <v>769.125</v>
          </cell>
          <cell r="Z12">
            <v>100.37177214366974</v>
          </cell>
        </row>
        <row r="13">
          <cell r="B13" t="str">
            <v>Lex NOQ</v>
          </cell>
          <cell r="C13" t="str">
            <v>Lex-Non-Oq</v>
          </cell>
          <cell r="D13">
            <v>432.0924</v>
          </cell>
          <cell r="E13">
            <v>590.26900000000001</v>
          </cell>
          <cell r="F13">
            <v>512.16300000000001</v>
          </cell>
          <cell r="G13">
            <v>613.38565000000006</v>
          </cell>
          <cell r="H13">
            <v>623.90290000000005</v>
          </cell>
          <cell r="I13">
            <v>658.22500000000002</v>
          </cell>
          <cell r="J13">
            <v>676.67499999999995</v>
          </cell>
          <cell r="K13">
            <v>230.00879460041412</v>
          </cell>
          <cell r="L13">
            <v>227</v>
          </cell>
          <cell r="M13">
            <v>218.6998588730541</v>
          </cell>
          <cell r="N13">
            <v>205.02977872077699</v>
          </cell>
          <cell r="O13">
            <v>210.867606401573</v>
          </cell>
          <cell r="P13">
            <v>189</v>
          </cell>
          <cell r="Q13">
            <v>202.44272325710276</v>
          </cell>
          <cell r="R13">
            <v>99385.052079999979</v>
          </cell>
          <cell r="S13">
            <v>133991.06299999999</v>
          </cell>
          <cell r="T13">
            <v>112009.97582000001</v>
          </cell>
          <cell r="U13">
            <v>125762.32408999998</v>
          </cell>
          <cell r="V13">
            <v>131560.91114999997</v>
          </cell>
          <cell r="W13">
            <v>124404.52500000001</v>
          </cell>
          <cell r="X13">
            <v>136987.92976</v>
          </cell>
          <cell r="Y13">
            <v>2572.1885499999999</v>
          </cell>
          <cell r="Z13">
            <v>201.66316734440016</v>
          </cell>
        </row>
        <row r="14">
          <cell r="B14" t="str">
            <v>Lex NOQ</v>
          </cell>
          <cell r="C14" t="str">
            <v>Lex-Non-Oq (ND)</v>
          </cell>
          <cell r="E14">
            <v>1.7250000000000001</v>
          </cell>
          <cell r="F14">
            <v>66.025000000000006</v>
          </cell>
          <cell r="G14">
            <v>83.974999999999994</v>
          </cell>
          <cell r="H14">
            <v>68.3</v>
          </cell>
          <cell r="I14">
            <v>21.35</v>
          </cell>
          <cell r="J14">
            <v>36</v>
          </cell>
          <cell r="L14">
            <v>260</v>
          </cell>
          <cell r="M14">
            <v>138.10750851950019</v>
          </cell>
          <cell r="N14">
            <v>135.89699732063116</v>
          </cell>
          <cell r="O14">
            <v>130.08087847730599</v>
          </cell>
          <cell r="P14">
            <v>129</v>
          </cell>
          <cell r="Q14">
            <v>132.38888888888889</v>
          </cell>
          <cell r="R14">
            <v>0</v>
          </cell>
          <cell r="S14">
            <v>448.5</v>
          </cell>
          <cell r="T14">
            <v>9118.5482499999998</v>
          </cell>
          <cell r="U14">
            <v>11411.950350000001</v>
          </cell>
          <cell r="V14">
            <v>8884.5239999999994</v>
          </cell>
          <cell r="W14">
            <v>2754.15</v>
          </cell>
          <cell r="X14">
            <v>4766</v>
          </cell>
          <cell r="Y14">
            <v>209.62499999999997</v>
          </cell>
          <cell r="Z14">
            <v>132.6970750149076</v>
          </cell>
        </row>
        <row r="15">
          <cell r="B15" t="str">
            <v>Lex OQ</v>
          </cell>
          <cell r="C15" t="str">
            <v>Lex-OQ</v>
          </cell>
          <cell r="D15">
            <v>30.1</v>
          </cell>
          <cell r="E15">
            <v>36.4</v>
          </cell>
          <cell r="F15">
            <v>78.5</v>
          </cell>
          <cell r="G15">
            <v>45.2</v>
          </cell>
          <cell r="H15">
            <v>19.099799999999998</v>
          </cell>
          <cell r="I15">
            <v>16</v>
          </cell>
          <cell r="J15">
            <v>48</v>
          </cell>
          <cell r="K15">
            <v>190.79535847176084</v>
          </cell>
          <cell r="L15">
            <v>166</v>
          </cell>
          <cell r="M15">
            <v>138.9555727388535</v>
          </cell>
          <cell r="N15">
            <v>152.86305309734513</v>
          </cell>
          <cell r="O15">
            <v>157.37232065257228</v>
          </cell>
          <cell r="P15">
            <v>150</v>
          </cell>
          <cell r="Q15">
            <v>143.75</v>
          </cell>
          <cell r="R15">
            <v>5742.9402900000014</v>
          </cell>
          <cell r="S15">
            <v>6042.4</v>
          </cell>
          <cell r="T15">
            <v>10908.01246</v>
          </cell>
          <cell r="U15">
            <v>6909.4100000000008</v>
          </cell>
          <cell r="V15">
            <v>3005.7798499999999</v>
          </cell>
          <cell r="W15">
            <v>2400</v>
          </cell>
          <cell r="X15">
            <v>6900</v>
          </cell>
          <cell r="Y15">
            <v>128.2998</v>
          </cell>
          <cell r="Z15">
            <v>149.7678862320908</v>
          </cell>
        </row>
        <row r="16">
          <cell r="B16" t="str">
            <v>Lex OQ</v>
          </cell>
          <cell r="C16" t="str">
            <v>Lex-OQ ND</v>
          </cell>
          <cell r="D16">
            <v>22.4</v>
          </cell>
          <cell r="E16">
            <v>0</v>
          </cell>
          <cell r="F16">
            <v>255.4</v>
          </cell>
          <cell r="G16">
            <v>97.9</v>
          </cell>
          <cell r="H16">
            <v>50</v>
          </cell>
          <cell r="I16">
            <v>70</v>
          </cell>
          <cell r="J16">
            <v>61.5</v>
          </cell>
          <cell r="K16">
            <v>140.55000000000001</v>
          </cell>
          <cell r="L16">
            <v>0</v>
          </cell>
          <cell r="M16">
            <v>110.21096319498825</v>
          </cell>
          <cell r="N16">
            <v>94.756312563840652</v>
          </cell>
          <cell r="O16">
            <v>84.632800000000003</v>
          </cell>
          <cell r="P16">
            <v>88</v>
          </cell>
          <cell r="Q16">
            <v>90</v>
          </cell>
          <cell r="R16">
            <v>3148.32</v>
          </cell>
          <cell r="S16">
            <v>0</v>
          </cell>
          <cell r="T16">
            <v>28147.88</v>
          </cell>
          <cell r="U16">
            <v>9276.643</v>
          </cell>
          <cell r="V16">
            <v>4231.6400000000003</v>
          </cell>
          <cell r="W16">
            <v>6160</v>
          </cell>
          <cell r="X16">
            <v>5535</v>
          </cell>
          <cell r="Y16">
            <v>279.39999999999998</v>
          </cell>
          <cell r="Z16">
            <v>90.205021474588406</v>
          </cell>
        </row>
        <row r="17">
          <cell r="D17">
            <v>1312.9765600000001</v>
          </cell>
          <cell r="E17">
            <v>1279.7670000000001</v>
          </cell>
          <cell r="F17">
            <v>1604.5239000000001</v>
          </cell>
          <cell r="G17">
            <v>1788.04674</v>
          </cell>
          <cell r="H17">
            <v>1867.7725999999998</v>
          </cell>
          <cell r="I17">
            <v>1605.5749999999998</v>
          </cell>
          <cell r="J17">
            <v>1876.5</v>
          </cell>
          <cell r="K17">
            <v>198.75406442137853</v>
          </cell>
          <cell r="L17">
            <v>195.45197211679937</v>
          </cell>
          <cell r="M17">
            <v>166.26567951402905</v>
          </cell>
          <cell r="N17">
            <v>164.22588749553603</v>
          </cell>
          <cell r="O17">
            <v>162.20750384709572</v>
          </cell>
          <cell r="P17">
            <v>158.24466312691717</v>
          </cell>
          <cell r="Q17">
            <v>160.10839354116703</v>
          </cell>
          <cell r="R17">
            <v>260959.42778999999</v>
          </cell>
          <cell r="S17">
            <v>250132.984</v>
          </cell>
          <cell r="T17">
            <v>266777.25653000001</v>
          </cell>
          <cell r="U17">
            <v>293643.56275999994</v>
          </cell>
          <cell r="V17">
            <v>302966.73119999992</v>
          </cell>
          <cell r="W17">
            <v>254073.67500000002</v>
          </cell>
          <cell r="X17">
            <v>300443.40047999995</v>
          </cell>
          <cell r="Y17">
            <v>7099.8943399999989</v>
          </cell>
          <cell r="Z17">
            <v>162.1330282275722</v>
          </cell>
        </row>
        <row r="18">
          <cell r="B18" t="str">
            <v>Noryl</v>
          </cell>
          <cell r="C18" t="str">
            <v>Noryl- D</v>
          </cell>
          <cell r="D18">
            <v>223.44499999999999</v>
          </cell>
          <cell r="E18">
            <v>248.637</v>
          </cell>
          <cell r="F18">
            <v>233.8415</v>
          </cell>
          <cell r="G18">
            <v>286.36984999999999</v>
          </cell>
          <cell r="H18">
            <v>357.89756</v>
          </cell>
          <cell r="I18">
            <v>375.65</v>
          </cell>
          <cell r="J18">
            <v>374.32499999999999</v>
          </cell>
          <cell r="K18">
            <v>197.06395367987659</v>
          </cell>
          <cell r="L18">
            <v>198</v>
          </cell>
          <cell r="M18">
            <v>201.90700692563135</v>
          </cell>
          <cell r="N18">
            <v>166.04110855245412</v>
          </cell>
          <cell r="O18">
            <v>169.47193730518867</v>
          </cell>
          <cell r="P18">
            <v>167.57999999999998</v>
          </cell>
          <cell r="Q18">
            <v>166.62044367713975</v>
          </cell>
          <cell r="R18">
            <v>44032.955130000024</v>
          </cell>
          <cell r="S18">
            <v>49230.125999999997</v>
          </cell>
          <cell r="T18">
            <v>47214.237360000021</v>
          </cell>
          <cell r="U18">
            <v>47549.167350000003</v>
          </cell>
          <cell r="V18">
            <v>60653.592850000001</v>
          </cell>
          <cell r="W18">
            <v>62951.426999999989</v>
          </cell>
          <cell r="X18">
            <v>62370.197579445332</v>
          </cell>
          <cell r="Y18">
            <v>1394.2424099999998</v>
          </cell>
          <cell r="Z18">
            <v>167.49195341106093</v>
          </cell>
        </row>
        <row r="19">
          <cell r="B19" t="str">
            <v>Noryl</v>
          </cell>
          <cell r="C19" t="str">
            <v>Noryl- ND</v>
          </cell>
          <cell r="D19">
            <v>10</v>
          </cell>
          <cell r="E19">
            <v>24.454000000000001</v>
          </cell>
          <cell r="F19">
            <v>63</v>
          </cell>
          <cell r="G19">
            <v>30.65</v>
          </cell>
          <cell r="H19">
            <v>22.074999999999999</v>
          </cell>
          <cell r="I19">
            <v>0</v>
          </cell>
          <cell r="J19">
            <v>5</v>
          </cell>
          <cell r="K19">
            <v>128.15</v>
          </cell>
          <cell r="L19">
            <v>149</v>
          </cell>
          <cell r="M19">
            <v>109.96825396825396</v>
          </cell>
          <cell r="N19">
            <v>135.81402936378467</v>
          </cell>
          <cell r="O19">
            <v>215.87429218573047</v>
          </cell>
          <cell r="P19">
            <v>0</v>
          </cell>
          <cell r="Q19">
            <v>192</v>
          </cell>
          <cell r="R19">
            <v>1281.5</v>
          </cell>
          <cell r="S19">
            <v>3643.6460000000002</v>
          </cell>
          <cell r="T19">
            <v>6928</v>
          </cell>
          <cell r="U19">
            <v>4162.7</v>
          </cell>
          <cell r="V19">
            <v>4765.4250000000002</v>
          </cell>
          <cell r="W19">
            <v>0</v>
          </cell>
          <cell r="X19">
            <v>960</v>
          </cell>
          <cell r="Y19">
            <v>57.724999999999994</v>
          </cell>
          <cell r="Z19">
            <v>171.29709831095715</v>
          </cell>
        </row>
        <row r="20">
          <cell r="D20">
            <v>233.44499999999999</v>
          </cell>
          <cell r="E20">
            <v>273.09100000000001</v>
          </cell>
          <cell r="F20">
            <v>296.8415</v>
          </cell>
          <cell r="G20">
            <v>317.01984999999996</v>
          </cell>
          <cell r="H20">
            <v>379.97255999999999</v>
          </cell>
          <cell r="I20">
            <v>375.65</v>
          </cell>
          <cell r="J20">
            <v>379.32499999999999</v>
          </cell>
          <cell r="K20">
            <v>194.11191128531357</v>
          </cell>
          <cell r="L20">
            <v>193.61228308512545</v>
          </cell>
          <cell r="M20">
            <v>182.39443393191323</v>
          </cell>
          <cell r="N20">
            <v>163.1187048697424</v>
          </cell>
          <cell r="O20">
            <v>172.16774245487622</v>
          </cell>
          <cell r="P20">
            <v>167.57999999999998</v>
          </cell>
          <cell r="Q20">
            <v>166.95497944887717</v>
          </cell>
          <cell r="R20">
            <v>45314.455130000024</v>
          </cell>
          <cell r="S20">
            <v>52873.771999999997</v>
          </cell>
          <cell r="T20">
            <v>54142.237360000021</v>
          </cell>
          <cell r="U20">
            <v>51711.86735</v>
          </cell>
          <cell r="V20">
            <v>65419.017850000004</v>
          </cell>
          <cell r="W20">
            <v>62951.426999999989</v>
          </cell>
          <cell r="X20">
            <v>63330.197579445332</v>
          </cell>
          <cell r="Y20">
            <v>1451.9674099999997</v>
          </cell>
          <cell r="Z20">
            <v>167.64323228125716</v>
          </cell>
        </row>
        <row r="21">
          <cell r="B21" t="str">
            <v>Valox</v>
          </cell>
          <cell r="C21" t="str">
            <v>VALOX</v>
          </cell>
          <cell r="D21">
            <v>75.009</v>
          </cell>
          <cell r="E21">
            <v>83.948999999999998</v>
          </cell>
          <cell r="F21">
            <v>66.775000000000006</v>
          </cell>
          <cell r="G21">
            <v>87.943899999999999</v>
          </cell>
          <cell r="H21">
            <v>90.32</v>
          </cell>
          <cell r="I21">
            <v>114.27500000000001</v>
          </cell>
          <cell r="J21">
            <v>111.325</v>
          </cell>
          <cell r="K21">
            <v>183.71965164180298</v>
          </cell>
          <cell r="L21">
            <v>172</v>
          </cell>
          <cell r="M21">
            <v>174.14372744290529</v>
          </cell>
          <cell r="N21">
            <v>173.62708442541211</v>
          </cell>
          <cell r="O21">
            <v>170.49325221434898</v>
          </cell>
          <cell r="P21">
            <v>163.21110479107415</v>
          </cell>
          <cell r="Q21">
            <v>159.88369295194832</v>
          </cell>
          <cell r="R21">
            <v>13780.627350000001</v>
          </cell>
          <cell r="S21">
            <v>14799.227999999999</v>
          </cell>
          <cell r="T21">
            <v>11628.447400000001</v>
          </cell>
          <cell r="U21">
            <v>15269.442950000001</v>
          </cell>
          <cell r="V21">
            <v>15398.95054</v>
          </cell>
          <cell r="W21">
            <v>18650.949000000001</v>
          </cell>
          <cell r="X21">
            <v>17799.052117875646</v>
          </cell>
          <cell r="Y21">
            <v>403.8639</v>
          </cell>
          <cell r="Z21">
            <v>166.1906266142521</v>
          </cell>
        </row>
        <row r="22">
          <cell r="B22" t="str">
            <v>Xenoy</v>
          </cell>
          <cell r="C22" t="str">
            <v>XENOY</v>
          </cell>
          <cell r="D22">
            <v>21.597000000000001</v>
          </cell>
          <cell r="E22">
            <v>27.774999999999999</v>
          </cell>
          <cell r="F22">
            <v>30.75</v>
          </cell>
          <cell r="G22">
            <v>24.3</v>
          </cell>
          <cell r="H22">
            <v>27.975000000000001</v>
          </cell>
          <cell r="I22">
            <v>38</v>
          </cell>
          <cell r="J22">
            <v>43.5</v>
          </cell>
          <cell r="K22">
            <v>253.52270222716118</v>
          </cell>
          <cell r="L22">
            <v>250</v>
          </cell>
          <cell r="M22">
            <v>232.99691056910569</v>
          </cell>
          <cell r="N22">
            <v>246.98016255144034</v>
          </cell>
          <cell r="O22">
            <v>232.68843610366397</v>
          </cell>
          <cell r="P22">
            <v>225.52631578947367</v>
          </cell>
          <cell r="Q22">
            <v>222.45916515426498</v>
          </cell>
          <cell r="R22">
            <v>5475.3298000000004</v>
          </cell>
          <cell r="S22">
            <v>6943.75</v>
          </cell>
          <cell r="T22">
            <v>7164.6549999999997</v>
          </cell>
          <cell r="U22">
            <v>6001.6179500000007</v>
          </cell>
          <cell r="V22">
            <v>6509.4589999999998</v>
          </cell>
          <cell r="W22">
            <v>8570</v>
          </cell>
          <cell r="X22">
            <v>9676.9736842105267</v>
          </cell>
          <cell r="Y22">
            <v>133.77500000000001</v>
          </cell>
          <cell r="Z22">
            <v>229.92375731048796</v>
          </cell>
        </row>
        <row r="23">
          <cell r="D23">
            <v>96.605999999999995</v>
          </cell>
          <cell r="E23">
            <v>111.72399999999999</v>
          </cell>
          <cell r="F23">
            <v>97.525000000000006</v>
          </cell>
          <cell r="G23">
            <v>112.2439</v>
          </cell>
          <cell r="H23">
            <v>118.295</v>
          </cell>
          <cell r="I23">
            <v>152.27500000000001</v>
          </cell>
          <cell r="J23">
            <v>154.82499999999999</v>
          </cell>
          <cell r="K23">
            <v>199.32465012525105</v>
          </cell>
          <cell r="L23">
            <v>194.61331495470984</v>
          </cell>
          <cell r="M23">
            <v>192.70035785695973</v>
          </cell>
          <cell r="N23">
            <v>189.50750018486528</v>
          </cell>
          <cell r="O23">
            <v>185.20148391732533</v>
          </cell>
          <cell r="P23">
            <v>178.76177310786406</v>
          </cell>
          <cell r="Q23">
            <v>177.46504635611933</v>
          </cell>
          <cell r="R23">
            <v>19255.957150000002</v>
          </cell>
          <cell r="S23">
            <v>21742.977999999999</v>
          </cell>
          <cell r="T23">
            <v>18793.1024</v>
          </cell>
          <cell r="U23">
            <v>21271.0609</v>
          </cell>
          <cell r="V23">
            <v>21908.409540000001</v>
          </cell>
          <cell r="W23">
            <v>27220.949000000001</v>
          </cell>
          <cell r="X23">
            <v>27476.025802086173</v>
          </cell>
          <cell r="Y23">
            <v>537.63890000000004</v>
          </cell>
          <cell r="Z23">
            <v>182.04866731571349</v>
          </cell>
        </row>
        <row r="24">
          <cell r="D24">
            <v>1664.6275599999999</v>
          </cell>
          <cell r="E24">
            <v>1681.662</v>
          </cell>
          <cell r="F24">
            <v>2023.9944000000003</v>
          </cell>
          <cell r="G24">
            <v>2261.9154899999999</v>
          </cell>
          <cell r="H24">
            <v>2392.4831599999998</v>
          </cell>
          <cell r="I24">
            <v>2178.25</v>
          </cell>
          <cell r="J24">
            <v>2461.7000000000003</v>
          </cell>
          <cell r="K24">
            <v>198.27661213899407</v>
          </cell>
          <cell r="L24">
            <v>195.25541636785513</v>
          </cell>
          <cell r="M24">
            <v>170.28975878095312</v>
          </cell>
          <cell r="N24">
            <v>165.71856471525379</v>
          </cell>
          <cell r="O24">
            <v>165.2435959883621</v>
          </cell>
          <cell r="P24">
            <v>161.58466704923677</v>
          </cell>
          <cell r="Q24">
            <v>162.32942814377523</v>
          </cell>
          <cell r="R24">
            <v>330056.71307000006</v>
          </cell>
          <cell r="S24">
            <v>328353.614</v>
          </cell>
          <cell r="T24">
            <v>344665.51815000002</v>
          </cell>
          <cell r="U24">
            <v>374841.38850999996</v>
          </cell>
          <cell r="V24">
            <v>395342.52069999988</v>
          </cell>
          <cell r="W24">
            <v>351971.80099999998</v>
          </cell>
          <cell r="X24">
            <v>399606.35326153151</v>
          </cell>
          <cell r="Y24">
            <v>9256.3486499999981</v>
          </cell>
          <cell r="Z24">
            <v>164.40198192745598</v>
          </cell>
        </row>
        <row r="25">
          <cell r="B25" t="str">
            <v>Other</v>
          </cell>
          <cell r="H25">
            <v>72.611000000000004</v>
          </cell>
          <cell r="I25">
            <v>60</v>
          </cell>
          <cell r="J25">
            <v>60</v>
          </cell>
          <cell r="O25">
            <v>120</v>
          </cell>
          <cell r="P25">
            <v>120</v>
          </cell>
          <cell r="Q25">
            <v>120</v>
          </cell>
          <cell r="V25">
            <v>9858.6740299999983</v>
          </cell>
          <cell r="W25">
            <v>7200</v>
          </cell>
          <cell r="X25">
            <v>7200</v>
          </cell>
          <cell r="Y25">
            <v>192.61099999999999</v>
          </cell>
          <cell r="Z25">
            <v>125.94646219582474</v>
          </cell>
        </row>
        <row r="27">
          <cell r="B27" t="str">
            <v>Film</v>
          </cell>
          <cell r="C27" t="str">
            <v>FILMS</v>
          </cell>
          <cell r="D27">
            <v>3.7265199999999998</v>
          </cell>
          <cell r="E27">
            <v>4.1340000000000003</v>
          </cell>
          <cell r="F27">
            <v>2.14208</v>
          </cell>
          <cell r="G27">
            <v>4.71448</v>
          </cell>
          <cell r="H27">
            <v>6.9110499999999995</v>
          </cell>
          <cell r="I27">
            <v>15</v>
          </cell>
          <cell r="J27">
            <v>20</v>
          </cell>
          <cell r="K27">
            <v>538</v>
          </cell>
          <cell r="L27">
            <v>507.77</v>
          </cell>
          <cell r="M27">
            <v>600</v>
          </cell>
          <cell r="N27">
            <v>501.27157820162569</v>
          </cell>
          <cell r="O27">
            <v>396.16719167130896</v>
          </cell>
          <cell r="P27">
            <v>475</v>
          </cell>
          <cell r="Q27">
            <v>460</v>
          </cell>
          <cell r="R27">
            <v>2004.8677599999999</v>
          </cell>
          <cell r="S27">
            <v>2099.1211800000001</v>
          </cell>
          <cell r="T27">
            <v>1285.248</v>
          </cell>
          <cell r="U27">
            <v>2363.2348300000003</v>
          </cell>
          <cell r="V27">
            <v>2737.9312699999996</v>
          </cell>
          <cell r="W27">
            <v>7125</v>
          </cell>
          <cell r="X27">
            <v>9200</v>
          </cell>
          <cell r="Y27">
            <v>46.625529999999998</v>
          </cell>
          <cell r="Z27">
            <v>459.53721276734018</v>
          </cell>
        </row>
        <row r="28">
          <cell r="B28" t="str">
            <v>MWS</v>
          </cell>
          <cell r="C28" t="str">
            <v>MULTIWALL</v>
          </cell>
          <cell r="D28">
            <v>21.322669999999999</v>
          </cell>
          <cell r="E28">
            <v>52.396000000000001</v>
          </cell>
          <cell r="F28">
            <v>33.1952</v>
          </cell>
          <cell r="G28">
            <v>20.60135</v>
          </cell>
          <cell r="H28">
            <v>33.651339999999983</v>
          </cell>
          <cell r="I28">
            <v>35</v>
          </cell>
          <cell r="J28">
            <v>40</v>
          </cell>
          <cell r="K28">
            <v>529.85060782725611</v>
          </cell>
          <cell r="L28">
            <v>526.26</v>
          </cell>
          <cell r="M28">
            <v>408.71806285246072</v>
          </cell>
          <cell r="N28">
            <v>490.81096141757712</v>
          </cell>
          <cell r="O28">
            <v>496.68022254091545</v>
          </cell>
          <cell r="P28">
            <v>475</v>
          </cell>
          <cell r="Q28">
            <v>460</v>
          </cell>
          <cell r="R28">
            <v>11297.829659999998</v>
          </cell>
          <cell r="S28">
            <v>27573.918959999999</v>
          </cell>
          <cell r="T28">
            <v>13567.477840000003</v>
          </cell>
          <cell r="U28">
            <v>10111.368400000003</v>
          </cell>
          <cell r="V28">
            <v>16713.955040000001</v>
          </cell>
          <cell r="W28">
            <v>16625</v>
          </cell>
          <cell r="X28">
            <v>18400</v>
          </cell>
          <cell r="Y28">
            <v>129.25268999999997</v>
          </cell>
          <cell r="Z28">
            <v>478.52252390259747</v>
          </cell>
        </row>
        <row r="29">
          <cell r="B29" t="str">
            <v>Sheet</v>
          </cell>
          <cell r="C29" t="str">
            <v>SPD</v>
          </cell>
          <cell r="D29">
            <v>54.437499999999993</v>
          </cell>
          <cell r="E29">
            <v>84.086000000000027</v>
          </cell>
          <cell r="F29">
            <v>163.94818000000001</v>
          </cell>
          <cell r="G29">
            <v>181.46853999999999</v>
          </cell>
          <cell r="H29">
            <v>187.00802999999988</v>
          </cell>
          <cell r="I29">
            <v>230</v>
          </cell>
          <cell r="J29">
            <v>240</v>
          </cell>
          <cell r="K29">
            <v>434</v>
          </cell>
          <cell r="L29">
            <v>417.71</v>
          </cell>
          <cell r="M29">
            <v>328.52820122797328</v>
          </cell>
          <cell r="N29">
            <v>284</v>
          </cell>
          <cell r="O29">
            <v>318.59833698050318</v>
          </cell>
          <cell r="P29">
            <v>276</v>
          </cell>
          <cell r="Q29">
            <v>285</v>
          </cell>
          <cell r="R29">
            <v>23625.874999999996</v>
          </cell>
          <cell r="S29">
            <v>35123.563060000008</v>
          </cell>
          <cell r="T29">
            <v>53861.600669999985</v>
          </cell>
          <cell r="U29">
            <v>51537.065360000001</v>
          </cell>
          <cell r="V29">
            <v>59580.447360000013</v>
          </cell>
          <cell r="W29">
            <v>63480</v>
          </cell>
          <cell r="X29">
            <v>68400</v>
          </cell>
          <cell r="Y29">
            <v>838.47656999999981</v>
          </cell>
          <cell r="Z29">
            <v>289.80835173486128</v>
          </cell>
        </row>
        <row r="30">
          <cell r="D30">
            <v>79.486689999999996</v>
          </cell>
          <cell r="E30">
            <v>140.61600000000004</v>
          </cell>
          <cell r="F30">
            <v>199.28546</v>
          </cell>
          <cell r="G30">
            <v>206.78437</v>
          </cell>
          <cell r="H30">
            <v>227.57041999999984</v>
          </cell>
          <cell r="I30">
            <v>280</v>
          </cell>
          <cell r="J30">
            <v>300</v>
          </cell>
          <cell r="K30">
            <v>464.58313813293819</v>
          </cell>
          <cell r="L30">
            <v>460.72</v>
          </cell>
          <cell r="M30">
            <v>342.90741457003384</v>
          </cell>
          <cell r="N30">
            <v>314.93390636826223</v>
          </cell>
          <cell r="O30">
            <v>347.28737447511884</v>
          </cell>
          <cell r="P30">
            <v>311.53571428571428</v>
          </cell>
          <cell r="Q30">
            <v>320</v>
          </cell>
          <cell r="R30">
            <v>36928.572419999997</v>
          </cell>
          <cell r="S30">
            <v>64796.603200000005</v>
          </cell>
          <cell r="T30">
            <v>68714.326509999984</v>
          </cell>
          <cell r="U30">
            <v>64011.668590000001</v>
          </cell>
          <cell r="V30">
            <v>79032.333670000022</v>
          </cell>
          <cell r="W30">
            <v>87230</v>
          </cell>
          <cell r="X30">
            <v>96000</v>
          </cell>
          <cell r="Y30">
            <v>1014.3547899999998</v>
          </cell>
          <cell r="Z30">
            <v>321.65668805093338</v>
          </cell>
        </row>
        <row r="32">
          <cell r="B32" t="str">
            <v>Lex NOQ</v>
          </cell>
          <cell r="C32" t="str">
            <v>Lex-GP</v>
          </cell>
          <cell r="D32">
            <v>50.1</v>
          </cell>
          <cell r="E32">
            <v>89</v>
          </cell>
          <cell r="F32">
            <v>38.174999999999997</v>
          </cell>
          <cell r="G32">
            <v>36.985300000000002</v>
          </cell>
          <cell r="H32">
            <v>44</v>
          </cell>
          <cell r="K32">
            <v>181.41804191616768</v>
          </cell>
          <cell r="L32">
            <v>169</v>
          </cell>
          <cell r="M32">
            <v>156.02488539620171</v>
          </cell>
          <cell r="N32">
            <v>138.56699823984121</v>
          </cell>
          <cell r="O32">
            <v>173.09090909090909</v>
          </cell>
          <cell r="R32">
            <v>9089.0439000000006</v>
          </cell>
          <cell r="S32">
            <v>15041</v>
          </cell>
          <cell r="T32">
            <v>5956.25</v>
          </cell>
          <cell r="U32">
            <v>5124.9419999999991</v>
          </cell>
          <cell r="V32">
            <v>7616</v>
          </cell>
          <cell r="W32">
            <v>0</v>
          </cell>
          <cell r="Y32">
            <v>80.985299999999995</v>
          </cell>
          <cell r="Z32">
            <v>157.32413166340064</v>
          </cell>
        </row>
        <row r="33">
          <cell r="B33" t="str">
            <v>Lex NOQ</v>
          </cell>
          <cell r="C33" t="str">
            <v>Lex-GP-ND</v>
          </cell>
          <cell r="D33">
            <v>113.25456</v>
          </cell>
          <cell r="E33">
            <v>30</v>
          </cell>
          <cell r="F33">
            <v>183.92439999999999</v>
          </cell>
          <cell r="G33">
            <v>206.75800000000001</v>
          </cell>
          <cell r="H33">
            <v>333.43700000000001</v>
          </cell>
          <cell r="I33">
            <v>255</v>
          </cell>
          <cell r="J33">
            <v>300</v>
          </cell>
          <cell r="K33">
            <v>124.71452045727784</v>
          </cell>
          <cell r="L33">
            <v>109</v>
          </cell>
          <cell r="M33">
            <v>107.1570569212133</v>
          </cell>
          <cell r="N33">
            <v>95.830487816674562</v>
          </cell>
          <cell r="O33">
            <v>94.58808410584308</v>
          </cell>
          <cell r="P33">
            <v>91</v>
          </cell>
          <cell r="Q33">
            <v>91</v>
          </cell>
          <cell r="R33">
            <v>14124.488140000001</v>
          </cell>
          <cell r="S33">
            <v>3270</v>
          </cell>
          <cell r="T33">
            <v>19708.797400000003</v>
          </cell>
          <cell r="U33">
            <v>19813.72</v>
          </cell>
          <cell r="V33">
            <v>31539.167000000001</v>
          </cell>
          <cell r="W33">
            <v>23205</v>
          </cell>
          <cell r="X33">
            <v>27300</v>
          </cell>
          <cell r="Y33">
            <v>1095.1950000000002</v>
          </cell>
          <cell r="Z33">
            <v>93.004338953337069</v>
          </cell>
        </row>
        <row r="34">
          <cell r="B34" t="str">
            <v>Lex NOQ</v>
          </cell>
          <cell r="C34" t="str">
            <v>Lex-Non-Oq</v>
          </cell>
          <cell r="D34">
            <v>1.2</v>
          </cell>
          <cell r="E34">
            <v>2</v>
          </cell>
          <cell r="F34">
            <v>2</v>
          </cell>
          <cell r="G34">
            <v>4</v>
          </cell>
          <cell r="K34">
            <v>373.00833333333333</v>
          </cell>
          <cell r="L34">
            <v>364</v>
          </cell>
          <cell r="M34">
            <v>375</v>
          </cell>
          <cell r="N34">
            <v>375</v>
          </cell>
          <cell r="R34">
            <v>447.60999999999996</v>
          </cell>
          <cell r="S34">
            <v>728</v>
          </cell>
          <cell r="T34">
            <v>750</v>
          </cell>
          <cell r="U34">
            <v>1500</v>
          </cell>
          <cell r="W34">
            <v>0</v>
          </cell>
          <cell r="Y34">
            <v>4</v>
          </cell>
          <cell r="Z34">
            <v>375</v>
          </cell>
        </row>
      </sheetData>
      <sheetData sheetId="3" refreshError="1"/>
      <sheetData sheetId="4" refreshError="1"/>
      <sheetData sheetId="5" refreshError="1"/>
      <sheetData sheetId="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p-mstr"/>
      <sheetName val="foxz"/>
      <sheetName val="Checks"/>
      <sheetName val="INPUT"/>
      <sheetName val="TRIALS"/>
      <sheetName val="CONS"/>
      <sheetName val="NLCS"/>
      <sheetName val="COC-plan"/>
      <sheetName val="COC-LM1"/>
      <sheetName val="CstComp"/>
      <sheetName val="Cash Flow 0403"/>
      <sheetName val="CF working"/>
      <sheetName val="BS_ABRIDGED"/>
      <sheetName val="A&amp;M Curving"/>
      <sheetName val="Hyp"/>
      <sheetName val="ADJWKG"/>
      <sheetName val="NOTES"/>
      <sheetName val="NOTESMTD"/>
      <sheetName val="Frt"/>
      <sheetName val="Tax Prov (2)"/>
      <sheetName val="QE-1 "/>
      <sheetName val="1"/>
      <sheetName val="BS &amp; P&amp;L"/>
      <sheetName val="Main workings"/>
      <sheetName val="assumptions"/>
      <sheetName val="Cash_Flow_0403"/>
      <sheetName val="CF_working"/>
      <sheetName val="A&amp;M_Curving"/>
      <sheetName val="Tax_Prov_(2)"/>
      <sheetName val="QE-1_"/>
      <sheetName val="BS_&amp;_P&amp;L"/>
      <sheetName val="Capital_by_Years_Valuation"/>
      <sheetName val="ReportsParameters"/>
      <sheetName val="Nopat_by_Years_Valuation"/>
      <sheetName val="Data"/>
      <sheetName val="Cash_Flow_04031"/>
      <sheetName val="CF_working1"/>
      <sheetName val="A&amp;M_Curving1"/>
      <sheetName val="Tax_Prov_(2)1"/>
      <sheetName val="QE-1_1"/>
      <sheetName val="BS_&amp;_P&amp;L1"/>
      <sheetName val="Sheet1"/>
      <sheetName val="#REF"/>
      <sheetName val="CATEGORY"/>
      <sheetName val="Original"/>
      <sheetName val="Headcount"/>
      <sheetName val="Detail"/>
      <sheetName val="C_Sum"/>
      <sheetName val="CRITERIA1"/>
      <sheetName val="11_EIFFEL"/>
      <sheetName val="Aero_Revenue_Inputs"/>
      <sheetName val="A_Sum"/>
      <sheetName val="Annexure-I"/>
      <sheetName val="FITZ_MORT_94"/>
      <sheetName val="Masters"/>
      <sheetName val="Control_Board"/>
      <sheetName val="Setup_Variables"/>
      <sheetName val="A-General"/>
      <sheetName val="Reference"/>
      <sheetName val="Profile"/>
      <sheetName val="Financials"/>
      <sheetName val="Challan"/>
      <sheetName val="lov-COAct"/>
      <sheetName val="Inputs"/>
      <sheetName val="lov-cspl"/>
      <sheetName val="Turnover10"/>
      <sheetName val="COST"/>
      <sheetName val="Jul-02_tb"/>
      <sheetName val="IT_Labor"/>
      <sheetName val="Severity"/>
      <sheetName val="MN_T_B_"/>
      <sheetName val="Macro1"/>
      <sheetName val="LINK_GAP"/>
      <sheetName val="Form"/>
      <sheetName val="pl"/>
      <sheetName val="Rollup"/>
      <sheetName val="MARS"/>
      <sheetName val="未着品BALANCE"/>
      <sheetName val="Mth_Table"/>
      <sheetName val="Portfolio_Summary"/>
      <sheetName val="PARTS"/>
      <sheetName val="OIL"/>
      <sheetName val="PIM"/>
      <sheetName val="B"/>
      <sheetName val="1998"/>
      <sheetName val="TB"/>
      <sheetName val="Occ,_Other_Rev,_Exp,_Dispo"/>
      <sheetName val="Summary_P&amp;L_EXPORT-FI_"/>
      <sheetName val="Direct_Savings"/>
      <sheetName val="Hyp_mstr"/>
      <sheetName val="CALCULATIONS"/>
      <sheetName val="hr"/>
      <sheetName val="Celestial Pictures - Loan"/>
      <sheetName val="UN SECU.LOAN"/>
      <sheetName val="Groupings-final"/>
      <sheetName val="Sched"/>
      <sheetName val="Trial"/>
      <sheetName val="FA_Final"/>
      <sheetName val="Cash_Flow_04032"/>
      <sheetName val="CF_working2"/>
      <sheetName val="A&amp;M_Curving2"/>
      <sheetName val="Tax_Prov_(2)2"/>
      <sheetName val="QE-1_2"/>
      <sheetName val="BS_&amp;_P&amp;L2"/>
      <sheetName val="Main_workings"/>
      <sheetName val="Celestial_Pictures_-_Loan"/>
      <sheetName val="UN_SECU_LOAN"/>
      <sheetName val="Update"/>
      <sheetName val="Main_workings2"/>
      <sheetName val="Main_workings1"/>
      <sheetName val="Cash_Flow_04033"/>
      <sheetName val="CF_working3"/>
      <sheetName val="A&amp;M_Curving3"/>
      <sheetName val="Tax_Prov_(2)3"/>
      <sheetName val="QE-1_3"/>
      <sheetName val="BS_&amp;_P&amp;L3"/>
      <sheetName val="Main_workings3"/>
      <sheetName val="factor"/>
      <sheetName val="LAB,SA"/>
      <sheetName val="Assm"/>
      <sheetName val="Results"/>
      <sheetName val="LAB,VN"/>
      <sheetName val="currency"/>
      <sheetName val="cfdatabase"/>
      <sheetName val="10한빛"/>
      <sheetName val="ecc"/>
      <sheetName val="Collection"/>
      <sheetName val="Daily Flash"/>
      <sheetName val="master"/>
      <sheetName val="Parameter Definitions "/>
      <sheetName val="Sheet1 "/>
      <sheetName val="S0120"/>
      <sheetName val="S2030"/>
      <sheetName val="S0130"/>
      <sheetName val="S0110"/>
      <sheetName val="S0100"/>
      <sheetName val="EBITDA Bridge"/>
      <sheetName val="WC analytics (+data pages)"/>
      <sheetName val="Monthly Break Up"/>
      <sheetName val="H.O."/>
      <sheetName val="Sump"/>
      <sheetName val="SSLP"/>
      <sheetName val="Sheet2"/>
      <sheetName val="TRIAL BALANCE"/>
      <sheetName val="Accts 00"/>
    </sheetNames>
    <sheetDataSet>
      <sheetData sheetId="0" refreshError="1">
        <row r="2">
          <cell r="A2" t="str">
            <v>Entity</v>
          </cell>
        </row>
        <row r="3">
          <cell r="A3" t="str">
            <v>FLI1950F</v>
          </cell>
        </row>
        <row r="4">
          <cell r="A4" t="str">
            <v>FLI1950T</v>
          </cell>
        </row>
        <row r="5">
          <cell r="A5" t="e">
            <v>#N/A</v>
          </cell>
        </row>
        <row r="6">
          <cell r="A6">
            <v>0</v>
          </cell>
        </row>
        <row r="7">
          <cell r="A7" t="str">
            <v>FIND19501.TRAN</v>
          </cell>
        </row>
        <row r="8">
          <cell r="A8" t="str">
            <v>FIND19502.INP</v>
          </cell>
        </row>
        <row r="9">
          <cell r="A9" t="str">
            <v>FIND19502.GAAP</v>
          </cell>
        </row>
        <row r="10">
          <cell r="A10" t="str">
            <v>FIND19502.TRAN</v>
          </cell>
        </row>
        <row r="13">
          <cell r="A13" t="str">
            <v>Category</v>
          </cell>
        </row>
        <row r="14">
          <cell r="A14">
            <v>2002</v>
          </cell>
          <cell r="B14" t="str">
            <v>PRIOR1</v>
          </cell>
        </row>
        <row r="15">
          <cell r="A15">
            <v>2001</v>
          </cell>
          <cell r="B15" t="str">
            <v>PRIOR2</v>
          </cell>
        </row>
        <row r="16">
          <cell r="A16">
            <v>2000</v>
          </cell>
          <cell r="B16" t="str">
            <v>PRIOR3</v>
          </cell>
        </row>
        <row r="17">
          <cell r="A17" t="str">
            <v>PLAN</v>
          </cell>
          <cell r="B17" t="str">
            <v>NPLAN</v>
          </cell>
        </row>
        <row r="18">
          <cell r="A18">
            <v>2003</v>
          </cell>
          <cell r="B18" t="str">
            <v>ACTUAL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p-mstr"/>
      <sheetName val="foxz"/>
      <sheetName val="Checks"/>
      <sheetName val="INPUT"/>
      <sheetName val="TRIALS"/>
      <sheetName val="CONS"/>
      <sheetName val="NLCS"/>
      <sheetName val="COC-plan"/>
      <sheetName val="COC-LM1"/>
      <sheetName val="CstComp"/>
      <sheetName val="Cash Flow 0403"/>
      <sheetName val="CF working"/>
      <sheetName val="BS_ABRIDGED"/>
      <sheetName val="A&amp;M Curving"/>
      <sheetName val="Hyp"/>
      <sheetName val="ADJWKG"/>
      <sheetName val="NOTES"/>
      <sheetName val="NOTESMTD"/>
      <sheetName val="Frt"/>
      <sheetName val="Tax Prov (2)"/>
      <sheetName val="QE-1 "/>
      <sheetName val="1"/>
      <sheetName val="BS &amp; P&amp;L"/>
      <sheetName val="Main workings"/>
      <sheetName val="assumptions"/>
      <sheetName val="Cash_Flow_0403"/>
      <sheetName val="CF_working"/>
      <sheetName val="A&amp;M_Curving"/>
      <sheetName val="Tax_Prov_(2)"/>
      <sheetName val="QE-1_"/>
      <sheetName val="BS_&amp;_P&amp;L"/>
      <sheetName val="Capital_by_Years_Valuation"/>
      <sheetName val="ReportsParameters"/>
      <sheetName val="Nopat_by_Years_Valuation"/>
      <sheetName val="Data"/>
      <sheetName val="Cash_Flow_04031"/>
      <sheetName val="CF_working1"/>
      <sheetName val="A&amp;M_Curving1"/>
      <sheetName val="Tax_Prov_(2)1"/>
      <sheetName val="QE-1_1"/>
      <sheetName val="BS_&amp;_P&amp;L1"/>
      <sheetName val="Sheet1"/>
      <sheetName val="#REF"/>
      <sheetName val="CATEGORY"/>
      <sheetName val="Original"/>
      <sheetName val="Headcount"/>
      <sheetName val="Detail"/>
      <sheetName val="C_Sum"/>
      <sheetName val="CRITERIA1"/>
      <sheetName val="11_EIFFEL"/>
      <sheetName val="Aero_Revenue_Inputs"/>
      <sheetName val="A_Sum"/>
      <sheetName val="Annexure-I"/>
      <sheetName val="FITZ_MORT_94"/>
      <sheetName val="Masters"/>
      <sheetName val="Control_Board"/>
      <sheetName val="Setup_Variables"/>
      <sheetName val="A-General"/>
      <sheetName val="Reference"/>
      <sheetName val="Profile"/>
      <sheetName val="Financials"/>
      <sheetName val="Challan"/>
      <sheetName val="lov-COAct"/>
      <sheetName val="Inputs"/>
      <sheetName val="lov-cspl"/>
      <sheetName val="Turnover10"/>
      <sheetName val="COST"/>
      <sheetName val="Jul-02_tb"/>
      <sheetName val="IT_Labor"/>
      <sheetName val="Severity"/>
      <sheetName val="MN_T_B_"/>
      <sheetName val="Macro1"/>
      <sheetName val="LINK_GAP"/>
      <sheetName val="Form"/>
      <sheetName val="pl"/>
      <sheetName val="Rollup"/>
      <sheetName val="MARS"/>
      <sheetName val="未着品BALANCE"/>
      <sheetName val="Mth_Table"/>
      <sheetName val="Portfolio_Summary"/>
      <sheetName val="PARTS"/>
      <sheetName val="OIL"/>
      <sheetName val="PIM"/>
      <sheetName val="B"/>
      <sheetName val="1998"/>
      <sheetName val="TB"/>
      <sheetName val="Occ,_Other_Rev,_Exp,_Dispo"/>
      <sheetName val="Summary_P&amp;L_EXPORT-FI_"/>
      <sheetName val="Direct_Savings"/>
      <sheetName val="Hyp_mstr"/>
      <sheetName val="CALCULATIONS"/>
      <sheetName val="hr"/>
      <sheetName val="Celestial Pictures - Loan"/>
      <sheetName val="UN SECU.LOAN"/>
      <sheetName val="Groupings-final"/>
      <sheetName val="Sched"/>
      <sheetName val="Trial"/>
      <sheetName val="FA_Final"/>
      <sheetName val="Cash_Flow_04032"/>
      <sheetName val="CF_working2"/>
      <sheetName val="A&amp;M_Curving2"/>
      <sheetName val="Tax_Prov_(2)2"/>
      <sheetName val="QE-1_2"/>
      <sheetName val="BS_&amp;_P&amp;L2"/>
      <sheetName val="Main_workings"/>
      <sheetName val="Celestial_Pictures_-_Loan"/>
      <sheetName val="UN_SECU_LOAN"/>
      <sheetName val="Update"/>
      <sheetName val="Main_workings2"/>
      <sheetName val="Main_workings1"/>
      <sheetName val="Cash_Flow_04033"/>
      <sheetName val="CF_working3"/>
      <sheetName val="A&amp;M_Curving3"/>
      <sheetName val="Tax_Prov_(2)3"/>
      <sheetName val="QE-1_3"/>
      <sheetName val="BS_&amp;_P&amp;L3"/>
      <sheetName val="Main_workings3"/>
      <sheetName val="factor"/>
      <sheetName val="LAB,SA"/>
      <sheetName val="Assm"/>
      <sheetName val="Results"/>
      <sheetName val="LAB,VN"/>
      <sheetName val="currency"/>
      <sheetName val="cfdatabase"/>
      <sheetName val="10한빛"/>
      <sheetName val="ecc"/>
      <sheetName val="Collection"/>
      <sheetName val="Daily Flash"/>
      <sheetName val="master"/>
      <sheetName val="Parameter Definitions "/>
      <sheetName val="Sheet1 "/>
      <sheetName val="S0120"/>
      <sheetName val="S2030"/>
      <sheetName val="S0130"/>
      <sheetName val="S0110"/>
      <sheetName val="S0100"/>
      <sheetName val="EBITDA Bridge"/>
      <sheetName val="WC analytics (+data pages)"/>
      <sheetName val="Monthly Break Up"/>
      <sheetName val="H.O."/>
      <sheetName val="Sump"/>
      <sheetName val="SSLP"/>
      <sheetName val="Sheet2"/>
      <sheetName val="TRIAL BALANCE"/>
      <sheetName val="Accts 00"/>
    </sheetNames>
    <sheetDataSet>
      <sheetData sheetId="0" refreshError="1">
        <row r="2">
          <cell r="A2" t="str">
            <v>Entity</v>
          </cell>
        </row>
        <row r="3">
          <cell r="A3" t="str">
            <v>FLI1950F</v>
          </cell>
        </row>
        <row r="4">
          <cell r="A4" t="str">
            <v>FLI1950T</v>
          </cell>
        </row>
        <row r="5">
          <cell r="A5" t="e">
            <v>#N/A</v>
          </cell>
        </row>
        <row r="6">
          <cell r="A6">
            <v>0</v>
          </cell>
        </row>
        <row r="7">
          <cell r="A7" t="str">
            <v>FIND19501.TRAN</v>
          </cell>
        </row>
        <row r="8">
          <cell r="A8" t="str">
            <v>FIND19502.INP</v>
          </cell>
        </row>
        <row r="9">
          <cell r="A9" t="str">
            <v>FIND19502.GAAP</v>
          </cell>
        </row>
        <row r="10">
          <cell r="A10" t="str">
            <v>FIND19502.TRAN</v>
          </cell>
        </row>
        <row r="13">
          <cell r="A13" t="str">
            <v>Category</v>
          </cell>
        </row>
        <row r="14">
          <cell r="A14">
            <v>2002</v>
          </cell>
          <cell r="B14" t="str">
            <v>PRIOR1</v>
          </cell>
        </row>
        <row r="15">
          <cell r="A15">
            <v>2001</v>
          </cell>
          <cell r="B15" t="str">
            <v>PRIOR2</v>
          </cell>
        </row>
        <row r="16">
          <cell r="A16">
            <v>2000</v>
          </cell>
          <cell r="B16" t="str">
            <v>PRIOR3</v>
          </cell>
        </row>
        <row r="17">
          <cell r="A17" t="str">
            <v>PLAN</v>
          </cell>
          <cell r="B17" t="str">
            <v>NPLAN</v>
          </cell>
        </row>
        <row r="18">
          <cell r="A18">
            <v>2003</v>
          </cell>
          <cell r="B18" t="str">
            <v>ACTUAL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debreco0403"/>
      <sheetName val="Hyp-mstr"/>
      <sheetName val="BS_ABRIDGED"/>
      <sheetName val="Balance Sheet_US$"/>
      <sheetName val="_REF"/>
      <sheetName val="Sheet1"/>
      <sheetName val="Sheet2"/>
      <sheetName val="PACK"/>
      <sheetName val="Plan Break-up"/>
      <sheetName val="Summary"/>
      <sheetName val="2009"/>
      <sheetName val="2008"/>
      <sheetName val="All"/>
      <sheetName val="Dump"/>
      <sheetName val="POLY"/>
      <sheetName val="Mar'07"/>
      <sheetName val="G1-C50"/>
      <sheetName val="Plan_Break-up"/>
      <sheetName val="Balance_Sheet_US$"/>
      <sheetName val="Entries"/>
      <sheetName val="Sheet3"/>
      <sheetName val="Front"/>
      <sheetName val="Summ-Jan-Dec04-Revised"/>
      <sheetName val="Summ-Apr-Dec04_BLI"/>
      <sheetName val="B_S"/>
      <sheetName val="ecc"/>
      <sheetName val="pcQueryData"/>
      <sheetName val="cfdatabase"/>
      <sheetName val="currency"/>
      <sheetName val="GiaVL"/>
      <sheetName val="Other notes"/>
      <sheetName val="Sheet1 "/>
      <sheetName val="S0120"/>
      <sheetName val="S2030"/>
      <sheetName val="S0150"/>
      <sheetName val="S2040"/>
      <sheetName val="S0130"/>
      <sheetName val="S0110"/>
      <sheetName val="S2020"/>
      <sheetName val="S0100"/>
      <sheetName val="Ref"/>
      <sheetName val="EP10"/>
      <sheetName val="Inputs"/>
      <sheetName val="Main"/>
      <sheetName val="Parameter Definitions "/>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debreco0403"/>
      <sheetName val="Hyp-mstr"/>
      <sheetName val="BS_ABRIDGED"/>
      <sheetName val="Balance Sheet_US$"/>
      <sheetName val="_REF"/>
      <sheetName val="Sheet1"/>
      <sheetName val="Sheet2"/>
      <sheetName val="PACK"/>
      <sheetName val="Plan Break-up"/>
      <sheetName val="Summary"/>
      <sheetName val="2009"/>
      <sheetName val="2008"/>
      <sheetName val="All"/>
      <sheetName val="Dump"/>
      <sheetName val="POLY"/>
      <sheetName val="Mar'07"/>
      <sheetName val="G1-C50"/>
      <sheetName val="Plan_Break-up"/>
      <sheetName val="Balance_Sheet_US$"/>
      <sheetName val="Entries"/>
      <sheetName val="Sheet3"/>
      <sheetName val="Front"/>
      <sheetName val="Summ-Jan-Dec04-Revised"/>
      <sheetName val="Summ-Apr-Dec04_BLI"/>
      <sheetName val="B_S"/>
      <sheetName val="ecc"/>
      <sheetName val="pcQueryData"/>
      <sheetName val="cfdatabase"/>
      <sheetName val="currency"/>
      <sheetName val="GiaVL"/>
      <sheetName val="Other notes"/>
      <sheetName val="Sheet1 "/>
      <sheetName val="S0120"/>
      <sheetName val="S2030"/>
      <sheetName val="S0150"/>
      <sheetName val="S2040"/>
      <sheetName val="S0130"/>
      <sheetName val="S0110"/>
      <sheetName val="S2020"/>
      <sheetName val="S0100"/>
      <sheetName val="Ref"/>
      <sheetName val="EP10"/>
      <sheetName val="Inputs"/>
      <sheetName val="Main"/>
      <sheetName val="Parameter Definitions "/>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 #"/>
      <sheetName val="JE"/>
      <sheetName val="Tony"/>
      <sheetName val="Co 59"/>
      <sheetName val="59-1999"/>
      <sheetName val="Total - Summary"/>
      <sheetName val="Co50"/>
      <sheetName val="Co56"/>
      <sheetName val="Co40"/>
      <sheetName val="Co64"/>
      <sheetName val="Co17"/>
      <sheetName val="Co44"/>
      <sheetName val="Co33"/>
      <sheetName val="Co65"/>
      <sheetName val="Co 01"/>
      <sheetName val="c "/>
      <sheetName val="TGT"/>
      <sheetName val="April-00"/>
      <sheetName val="2016 HC input"/>
      <sheetName val="PROFIT"/>
      <sheetName val="DEPN"/>
      <sheetName val="INTT"/>
      <sheetName val="TOC"/>
      <sheetName val="Drop Down Lists"/>
      <sheetName val="Category"/>
      <sheetName val="Co_#"/>
      <sheetName val="Co_59"/>
      <sheetName val="Total_-_Summary"/>
      <sheetName val="Co_01"/>
      <sheetName val="c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 59"/>
      <sheetName val="Rate"/>
      <sheetName val="Co #"/>
      <sheetName val="JE"/>
      <sheetName val="Tony"/>
      <sheetName val="59-1999"/>
      <sheetName val="Total - Summary"/>
      <sheetName val="Co50"/>
      <sheetName val="Co56"/>
      <sheetName val="Co40"/>
      <sheetName val="Co64"/>
      <sheetName val="Co17"/>
      <sheetName val="Co44"/>
      <sheetName val="Co33"/>
      <sheetName val="Co65"/>
      <sheetName val="Co 01"/>
      <sheetName val="c "/>
      <sheetName val="TGT"/>
      <sheetName val="April-00"/>
      <sheetName val="2016 HC input"/>
      <sheetName val="PROFIT"/>
      <sheetName val="DEPN"/>
      <sheetName val="INTT"/>
      <sheetName val="TOC"/>
      <sheetName val="Drop Down Lists"/>
      <sheetName val="Category"/>
      <sheetName val="Co_#"/>
      <sheetName val="Co_59"/>
      <sheetName val="Total_-_Summary"/>
      <sheetName val="Co_01"/>
      <sheetName val="c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Co #"/>
      <sheetName val="JE"/>
      <sheetName val="Tony"/>
      <sheetName val="Co 59"/>
      <sheetName val="59-1999"/>
      <sheetName val="Total - Summary"/>
      <sheetName val="Co50"/>
      <sheetName val="Co56"/>
      <sheetName val="Co40"/>
      <sheetName val="Co64"/>
      <sheetName val="Co17"/>
      <sheetName val="Co44"/>
      <sheetName val="Co33"/>
      <sheetName val="Co65"/>
      <sheetName val="Co 01"/>
      <sheetName val="POLY"/>
      <sheetName val="c "/>
      <sheetName val="Co_#"/>
      <sheetName val="Co_59"/>
      <sheetName val="Total_-_Summary"/>
      <sheetName val="Co_01"/>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 59"/>
      <sheetName val="Rate"/>
      <sheetName val="Co #"/>
      <sheetName val="JE"/>
      <sheetName val="Tony"/>
      <sheetName val="59-1999"/>
      <sheetName val="Total - Summary"/>
      <sheetName val="Co50"/>
      <sheetName val="Co56"/>
      <sheetName val="Co40"/>
      <sheetName val="Co64"/>
      <sheetName val="Co17"/>
      <sheetName val="Co44"/>
      <sheetName val="Co33"/>
      <sheetName val="Co65"/>
      <sheetName val="Co 01"/>
      <sheetName val="POLY"/>
      <sheetName val="c "/>
      <sheetName val="Co_#"/>
      <sheetName val="Co_59"/>
      <sheetName val="Total_-_Summary"/>
      <sheetName val="Co_01"/>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ustomer Price"/>
      <sheetName val="Price Rn"/>
      <sheetName val="worksheet"/>
      <sheetName val="steve reqmt"/>
      <sheetName val="Sales Reg"/>
      <sheetName val="Orders"/>
      <sheetName val="Mapping table"/>
      <sheetName val="Co.26 Unfinished P&amp;E"/>
      <sheetName val="#REF"/>
      <sheetName val="Op Plan Sales"/>
      <sheetName val="DEC PIVOT"/>
      <sheetName val="Chart of Products"/>
      <sheetName val="Customer_Price"/>
      <sheetName val="Price_Rn"/>
      <sheetName val="steve_reqmt"/>
      <sheetName val="Sales_Reg"/>
      <sheetName val="Mapping_table"/>
      <sheetName val="Co_26_Unfinished_P&amp;E"/>
      <sheetName val="Op_Plan_Sales"/>
      <sheetName val="DEC_PIVOT"/>
      <sheetName val="Chart_of_Products"/>
    </sheetNames>
    <sheetDataSet>
      <sheetData sheetId="0"/>
      <sheetData sheetId="1"/>
      <sheetData sheetId="2"/>
      <sheetData sheetId="3"/>
      <sheetData sheetId="4"/>
      <sheetData sheetId="5"/>
      <sheetData sheetId="6"/>
      <sheetData sheetId="7" refreshError="1">
        <row r="2">
          <cell r="AJ2" t="str">
            <v>APPOLLO PLASTICS  DAMAN</v>
          </cell>
          <cell r="AK2" t="str">
            <v>Appollo</v>
          </cell>
          <cell r="AL2" t="str">
            <v>Top</v>
          </cell>
        </row>
        <row r="3">
          <cell r="AJ3" t="str">
            <v>GE PLASTICS INDIA LIMITED  GURGAON</v>
          </cell>
          <cell r="AK3" t="str">
            <v>All Others</v>
          </cell>
          <cell r="AL3" t="str">
            <v>low</v>
          </cell>
        </row>
        <row r="4">
          <cell r="AJ4" t="str">
            <v>A.G.INDUSTRIES PVT LTD  GURGAON</v>
          </cell>
          <cell r="AK4" t="str">
            <v>All Others</v>
          </cell>
          <cell r="AL4" t="str">
            <v>low</v>
          </cell>
        </row>
        <row r="5">
          <cell r="AJ5" t="str">
            <v>A.G.INDUSTRIES PVT LTD  GURGAON</v>
          </cell>
          <cell r="AK5" t="str">
            <v>All Others</v>
          </cell>
          <cell r="AL5" t="str">
            <v>low</v>
          </cell>
        </row>
        <row r="6">
          <cell r="AJ6" t="str">
            <v>A.N. POLYMERS PVT. LTD.  NEW DELHI</v>
          </cell>
          <cell r="AK6" t="str">
            <v>All Others</v>
          </cell>
          <cell r="AL6" t="str">
            <v>low</v>
          </cell>
        </row>
        <row r="7">
          <cell r="AJ7" t="str">
            <v>AADITYA ISION MOULDINGS  BANGALORE</v>
          </cell>
          <cell r="AK7" t="str">
            <v>All Others</v>
          </cell>
          <cell r="AL7" t="str">
            <v>low</v>
          </cell>
        </row>
        <row r="8">
          <cell r="AJ8" t="str">
            <v>AADITYA PRECISION MOULDINGS  BANGALORE</v>
          </cell>
          <cell r="AK8" t="str">
            <v>All Others</v>
          </cell>
          <cell r="AL8" t="str">
            <v>low</v>
          </cell>
        </row>
        <row r="9">
          <cell r="AJ9" t="str">
            <v>ACCURATE INDUSTRIES  PUNE</v>
          </cell>
          <cell r="AK9" t="str">
            <v>All Others</v>
          </cell>
          <cell r="AL9" t="str">
            <v>low</v>
          </cell>
        </row>
        <row r="10">
          <cell r="AJ10" t="str">
            <v>ACCURATE INDUSTRIES  PUNE</v>
          </cell>
          <cell r="AK10" t="str">
            <v>All Others</v>
          </cell>
          <cell r="AL10" t="str">
            <v>low</v>
          </cell>
        </row>
        <row r="11">
          <cell r="AJ11" t="str">
            <v>ACCURATE METERS LTD.  NOIDA</v>
          </cell>
          <cell r="AK11" t="str">
            <v>ACCURATE METERS LTD.  NOIDA</v>
          </cell>
          <cell r="AL11" t="str">
            <v>Medium</v>
          </cell>
        </row>
        <row r="12">
          <cell r="AJ12" t="str">
            <v>ACCURATE METERS LTD.  NOIDA</v>
          </cell>
          <cell r="AK12" t="str">
            <v>All Others</v>
          </cell>
          <cell r="AL12" t="str">
            <v>low</v>
          </cell>
        </row>
        <row r="13">
          <cell r="AJ13" t="str">
            <v>ACE PROCESS &amp; TOOLS  CHENNAI</v>
          </cell>
          <cell r="AK13" t="str">
            <v>All Others</v>
          </cell>
          <cell r="AL13" t="str">
            <v>low</v>
          </cell>
        </row>
        <row r="14">
          <cell r="AJ14" t="str">
            <v>ACE PROCESS &amp; TOOLS  CHENNAI</v>
          </cell>
          <cell r="AK14" t="str">
            <v>All Others</v>
          </cell>
          <cell r="AL14" t="str">
            <v>low</v>
          </cell>
        </row>
        <row r="15">
          <cell r="AJ15" t="str">
            <v>ACE PROCESS &amp; TOOLS  CHENNAI</v>
          </cell>
          <cell r="AK15" t="str">
            <v>All Others</v>
          </cell>
          <cell r="AL15" t="str">
            <v>low</v>
          </cell>
        </row>
        <row r="16">
          <cell r="AJ16" t="str">
            <v>ACE TIMEZ  BANGALORE</v>
          </cell>
          <cell r="AK16" t="str">
            <v>All Others</v>
          </cell>
          <cell r="AL16" t="str">
            <v>low</v>
          </cell>
        </row>
        <row r="17">
          <cell r="AJ17" t="str">
            <v>ACRO PLASTICS  ALWAR</v>
          </cell>
          <cell r="AK17" t="str">
            <v>All Others</v>
          </cell>
          <cell r="AL17" t="str">
            <v>low</v>
          </cell>
        </row>
        <row r="18">
          <cell r="AJ18" t="str">
            <v>ACRUALS</v>
          </cell>
          <cell r="AK18" t="str">
            <v>All Others</v>
          </cell>
          <cell r="AL18" t="str">
            <v>low</v>
          </cell>
        </row>
        <row r="19">
          <cell r="AJ19" t="str">
            <v>ADD PENS LIMITED  DAMAN</v>
          </cell>
          <cell r="AK19" t="str">
            <v>ADD PENS LIMITED  DAMAN</v>
          </cell>
          <cell r="AL19" t="str">
            <v>Medium</v>
          </cell>
        </row>
        <row r="20">
          <cell r="AJ20" t="str">
            <v>ADEPT POLYMERS PVT.LIMITED  BANGALORE</v>
          </cell>
          <cell r="AK20" t="str">
            <v>All Others</v>
          </cell>
          <cell r="AL20" t="str">
            <v>low</v>
          </cell>
        </row>
        <row r="21">
          <cell r="AJ21" t="str">
            <v>ADEPT POLYMERS PVT.LIMITED  BANGALORE</v>
          </cell>
          <cell r="AK21" t="str">
            <v>All Others</v>
          </cell>
          <cell r="AL21" t="str">
            <v>low</v>
          </cell>
        </row>
        <row r="22">
          <cell r="AJ22" t="str">
            <v>ADEPT POLYMERS PVT.LIMITED  BANGALORE</v>
          </cell>
          <cell r="AK22" t="str">
            <v>All Others</v>
          </cell>
          <cell r="AL22" t="str">
            <v>low</v>
          </cell>
        </row>
        <row r="23">
          <cell r="AJ23" t="str">
            <v>ADHUNIK UTPADAN  MUMBAI</v>
          </cell>
          <cell r="AK23" t="str">
            <v>All Others</v>
          </cell>
          <cell r="AL23" t="str">
            <v>low</v>
          </cell>
        </row>
        <row r="24">
          <cell r="AJ24" t="str">
            <v>ADVANCED COMPOSITES PVT. LTD.  GOA</v>
          </cell>
          <cell r="AK24" t="str">
            <v>All Others</v>
          </cell>
          <cell r="AL24" t="str">
            <v>low</v>
          </cell>
        </row>
        <row r="25">
          <cell r="AJ25" t="str">
            <v>AHUJA PLASTICS UDYOG  FARIDABAD</v>
          </cell>
          <cell r="AK25" t="str">
            <v>All Others</v>
          </cell>
          <cell r="AL25" t="str">
            <v>low</v>
          </cell>
        </row>
        <row r="26">
          <cell r="AJ26" t="str">
            <v>AJIT CHEMICALS (P) LTD  KANPUR</v>
          </cell>
          <cell r="AK26" t="str">
            <v>All Others</v>
          </cell>
          <cell r="AL26" t="str">
            <v>low</v>
          </cell>
        </row>
        <row r="27">
          <cell r="AJ27" t="str">
            <v>ALOKE RUB PLAST PVT. LTD.  SILVASSA</v>
          </cell>
          <cell r="AK27" t="str">
            <v>All Others</v>
          </cell>
          <cell r="AL27" t="str">
            <v>low</v>
          </cell>
        </row>
        <row r="28">
          <cell r="AJ28" t="str">
            <v>ALPHA TOYO LTD.  FARIDABAD</v>
          </cell>
          <cell r="AK28" t="str">
            <v>All Others</v>
          </cell>
          <cell r="AL28" t="str">
            <v>low</v>
          </cell>
        </row>
        <row r="29">
          <cell r="AJ29" t="str">
            <v>ALPHA TOYO LTD.  FARIDABAD</v>
          </cell>
          <cell r="AK29" t="str">
            <v>All Others</v>
          </cell>
          <cell r="AL29" t="str">
            <v>low</v>
          </cell>
        </row>
        <row r="30">
          <cell r="AJ30" t="str">
            <v>ALPHA TOYO LTD.  FARIDABAD</v>
          </cell>
          <cell r="AK30" t="str">
            <v>All Others</v>
          </cell>
          <cell r="AL30" t="str">
            <v>low</v>
          </cell>
        </row>
        <row r="31">
          <cell r="AJ31" t="str">
            <v>AMARA RAJA BATTERIES LTD  TIRUPATHI</v>
          </cell>
          <cell r="AK31" t="str">
            <v>All Others</v>
          </cell>
          <cell r="AL31" t="str">
            <v>low</v>
          </cell>
        </row>
        <row r="32">
          <cell r="AJ32" t="str">
            <v>AMERCIAN POWER CONVERSION  BANGALORE DIST</v>
          </cell>
          <cell r="AK32" t="str">
            <v>All Others</v>
          </cell>
          <cell r="AL32" t="str">
            <v>low</v>
          </cell>
        </row>
        <row r="33">
          <cell r="AJ33" t="str">
            <v>AMPSON PLASTICS PVT. LTD.  DIST.THANE</v>
          </cell>
          <cell r="AK33" t="str">
            <v>All Others</v>
          </cell>
          <cell r="AL33" t="str">
            <v>low</v>
          </cell>
        </row>
        <row r="34">
          <cell r="AJ34" t="str">
            <v>AMPSON PLASTICS PVT. LTD.  MUMBAI</v>
          </cell>
          <cell r="AK34" t="str">
            <v>All Others</v>
          </cell>
          <cell r="AL34" t="str">
            <v>low</v>
          </cell>
        </row>
        <row r="35">
          <cell r="AJ35" t="str">
            <v>AMRITA MOULDINGS  GHAZIABAD</v>
          </cell>
          <cell r="AK35" t="str">
            <v>All Others</v>
          </cell>
          <cell r="AL35" t="str">
            <v>low</v>
          </cell>
        </row>
        <row r="36">
          <cell r="AJ36" t="str">
            <v>ANAND ELECTRONICS &amp; PLASTIC  DAMAN</v>
          </cell>
          <cell r="AK36" t="str">
            <v>All Others</v>
          </cell>
          <cell r="AL36" t="str">
            <v>low</v>
          </cell>
        </row>
        <row r="37">
          <cell r="AJ37" t="str">
            <v>ANAND MEDICAIDS PRIVATE LIMITED  BAHADURGARH</v>
          </cell>
          <cell r="AK37" t="str">
            <v>All Others</v>
          </cell>
          <cell r="AL37" t="str">
            <v>low</v>
          </cell>
        </row>
        <row r="38">
          <cell r="AJ38" t="str">
            <v>ANAND MEDICAIDS PRIVATE LIMITED  BAHADURGARH</v>
          </cell>
          <cell r="AK38" t="str">
            <v>All Others</v>
          </cell>
          <cell r="AL38" t="str">
            <v>low</v>
          </cell>
        </row>
        <row r="39">
          <cell r="AJ39" t="str">
            <v>ANANT ELECTRONICS PVT LTD  MUMBAI</v>
          </cell>
          <cell r="AK39" t="str">
            <v>ANANT ELECTRONICS PVT LTD  MUMBAI</v>
          </cell>
          <cell r="AL39" t="str">
            <v>Medium</v>
          </cell>
        </row>
        <row r="40">
          <cell r="AJ40" t="str">
            <v>ANICAD SYSTEMS  BANGALORE</v>
          </cell>
          <cell r="AK40" t="str">
            <v>All Others</v>
          </cell>
          <cell r="AL40" t="str">
            <v>low</v>
          </cell>
        </row>
        <row r="41">
          <cell r="AJ41" t="str">
            <v>ANIL INDUSTRIAL COMPONENTS  AHMEDABAD</v>
          </cell>
          <cell r="AK41" t="str">
            <v>All Others</v>
          </cell>
          <cell r="AL41" t="str">
            <v>low</v>
          </cell>
        </row>
        <row r="42">
          <cell r="AJ42" t="str">
            <v>ANJANI TECHNOPLAST LIMITED  NOIDA</v>
          </cell>
          <cell r="AK42" t="str">
            <v>All Others</v>
          </cell>
          <cell r="AL42" t="str">
            <v>low</v>
          </cell>
        </row>
        <row r="43">
          <cell r="AJ43" t="str">
            <v>ANJANI THERMOFORMERS LTD.  NOIDA</v>
          </cell>
          <cell r="AK43" t="str">
            <v>All Others</v>
          </cell>
          <cell r="AL43" t="str">
            <v>low</v>
          </cell>
        </row>
        <row r="44">
          <cell r="AJ44" t="str">
            <v>ANNAPURNA ELEC.&amp; SERVICES LTD  HYDERABAD</v>
          </cell>
          <cell r="AK44" t="str">
            <v>All Others</v>
          </cell>
          <cell r="AL44" t="str">
            <v>low</v>
          </cell>
        </row>
        <row r="45">
          <cell r="AJ45" t="str">
            <v>ANNAPURNA ELECTRONICS &amp; SERVICES LTD  HYDERABAD</v>
          </cell>
          <cell r="AK45" t="str">
            <v>All Others</v>
          </cell>
          <cell r="AL45" t="str">
            <v>low</v>
          </cell>
        </row>
        <row r="46">
          <cell r="AJ46" t="str">
            <v>ANNAPURNA ENGINEERING  HYDERABAD</v>
          </cell>
          <cell r="AK46" t="str">
            <v>ANNAPURNA ENGINEERING  HYDERABAD</v>
          </cell>
          <cell r="AL46" t="str">
            <v>Medium</v>
          </cell>
        </row>
        <row r="47">
          <cell r="AJ47" t="str">
            <v>ANTRIEB TECHNIK PVT LTD  CHENNAI</v>
          </cell>
          <cell r="AK47" t="str">
            <v>All Others</v>
          </cell>
          <cell r="AL47" t="str">
            <v>low</v>
          </cell>
        </row>
        <row r="48">
          <cell r="AJ48" t="str">
            <v>APARNA CONTROLS (P) LIMITED  HYDERABAD</v>
          </cell>
          <cell r="AK48" t="str">
            <v>All Others</v>
          </cell>
          <cell r="AL48" t="str">
            <v>low</v>
          </cell>
        </row>
        <row r="49">
          <cell r="AJ49" t="str">
            <v>APPLICOMP (INDIA) LIMITED  BANGALORE DIST</v>
          </cell>
          <cell r="AK49" t="str">
            <v>All Others</v>
          </cell>
          <cell r="AL49" t="str">
            <v>low</v>
          </cell>
        </row>
        <row r="50">
          <cell r="AJ50" t="str">
            <v>APRAS POLYMERS &amp; ENGG CO.P.LTD.  NASIK</v>
          </cell>
          <cell r="AK50" t="str">
            <v>All Others</v>
          </cell>
          <cell r="AL50" t="str">
            <v>low</v>
          </cell>
        </row>
        <row r="51">
          <cell r="AJ51" t="str">
            <v>AQUASUB ENGINEERING  COIMBATORE</v>
          </cell>
          <cell r="AK51" t="str">
            <v>All Others</v>
          </cell>
          <cell r="AL51" t="str">
            <v>low</v>
          </cell>
        </row>
        <row r="52">
          <cell r="AJ52" t="str">
            <v>ARUN ELECTRONICS  DELHI</v>
          </cell>
          <cell r="AK52" t="str">
            <v>All Others</v>
          </cell>
          <cell r="AL52" t="str">
            <v>low</v>
          </cell>
        </row>
        <row r="53">
          <cell r="AJ53" t="str">
            <v>ARUNA ENTERPRISES  MUMBAI</v>
          </cell>
          <cell r="AK53" t="str">
            <v>All Others</v>
          </cell>
          <cell r="AL53" t="str">
            <v>low</v>
          </cell>
        </row>
        <row r="54">
          <cell r="AJ54" t="str">
            <v>ARYA LAXMI ISION PVT. LTD.  GURGAON</v>
          </cell>
          <cell r="AK54" t="str">
            <v>All Others</v>
          </cell>
          <cell r="AL54" t="str">
            <v>low</v>
          </cell>
        </row>
        <row r="55">
          <cell r="AJ55" t="str">
            <v>ARYA LAXMI PRECISION PVT. LTD.  GURGAON</v>
          </cell>
          <cell r="AK55" t="str">
            <v>All Others</v>
          </cell>
          <cell r="AL55" t="str">
            <v>low</v>
          </cell>
        </row>
        <row r="56">
          <cell r="AJ56" t="str">
            <v>ASIA PLASTICS  CHENNAI</v>
          </cell>
          <cell r="AK56" t="str">
            <v>All Others</v>
          </cell>
          <cell r="AL56" t="str">
            <v>low</v>
          </cell>
        </row>
        <row r="57">
          <cell r="AJ57" t="str">
            <v>ASIAN ART INDUSTRIES  MUMBAI</v>
          </cell>
          <cell r="AK57" t="str">
            <v>All Others</v>
          </cell>
          <cell r="AL57" t="str">
            <v>low</v>
          </cell>
        </row>
        <row r="58">
          <cell r="AJ58" t="str">
            <v>ASIAN ELECTRONICS LTD.  SILVASSA</v>
          </cell>
          <cell r="AK58" t="str">
            <v>All Others</v>
          </cell>
          <cell r="AL58" t="str">
            <v>low</v>
          </cell>
        </row>
        <row r="59">
          <cell r="AJ59" t="str">
            <v>ASTER TECHNOLOGIES  PUNE</v>
          </cell>
          <cell r="AK59" t="str">
            <v>All Others</v>
          </cell>
          <cell r="AL59" t="str">
            <v>low</v>
          </cell>
        </row>
        <row r="60">
          <cell r="AJ60" t="str">
            <v>ATCOM TECHNOLOGIES LIMITED  DAMAN</v>
          </cell>
          <cell r="AK60" t="str">
            <v>All Others</v>
          </cell>
          <cell r="AL60" t="str">
            <v>low</v>
          </cell>
        </row>
        <row r="61">
          <cell r="AJ61" t="str">
            <v>AUTO PLAST  TUMKUR</v>
          </cell>
          <cell r="AK61" t="str">
            <v>All Others</v>
          </cell>
          <cell r="AL61" t="str">
            <v>low</v>
          </cell>
        </row>
        <row r="62">
          <cell r="AJ62" t="str">
            <v>AUTODECOR (P) LTD.  GURGAON</v>
          </cell>
          <cell r="AK62" t="str">
            <v>All Others</v>
          </cell>
          <cell r="AL62" t="str">
            <v>low</v>
          </cell>
        </row>
        <row r="63">
          <cell r="AJ63" t="str">
            <v>AUTOLEC INDUSTRIES LIMITED  CHENNAI</v>
          </cell>
          <cell r="AK63" t="str">
            <v>All Others</v>
          </cell>
          <cell r="AL63" t="str">
            <v>low</v>
          </cell>
        </row>
        <row r="64">
          <cell r="AJ64" t="str">
            <v>AUTOLITE (INDIA) LIMITED  JAIPUR</v>
          </cell>
          <cell r="AK64" t="str">
            <v>All Others</v>
          </cell>
          <cell r="AL64" t="str">
            <v>low</v>
          </cell>
        </row>
        <row r="65">
          <cell r="AJ65" t="str">
            <v>AUTOMATIC ELECTRIC LTD.  MUMBAI</v>
          </cell>
          <cell r="AK65" t="str">
            <v>All Others</v>
          </cell>
          <cell r="AL65" t="str">
            <v>low</v>
          </cell>
        </row>
        <row r="66">
          <cell r="AJ66" t="str">
            <v>AUTOMETERS ALLIANCE LTD  NOIDA</v>
          </cell>
          <cell r="AK66" t="str">
            <v>All Others</v>
          </cell>
          <cell r="AL66" t="str">
            <v>low</v>
          </cell>
        </row>
        <row r="67">
          <cell r="AJ67" t="str">
            <v>AVLIGHT AUTOMOTIVES LTD.  FARIDABAD</v>
          </cell>
          <cell r="AK67" t="str">
            <v>All Others</v>
          </cell>
          <cell r="AL67" t="str">
            <v>low</v>
          </cell>
        </row>
        <row r="68">
          <cell r="AJ68" t="str">
            <v>AVON METERS PRIVATE LIMITED  CHANDIGARH</v>
          </cell>
          <cell r="AK68" t="str">
            <v>All Others</v>
          </cell>
          <cell r="AL68" t="str">
            <v>Medium</v>
          </cell>
        </row>
        <row r="69">
          <cell r="AJ69" t="str">
            <v>B.S. REFRIGERATORS LIMITED  BANGALORE</v>
          </cell>
          <cell r="AK69" t="str">
            <v>All Others</v>
          </cell>
          <cell r="AL69" t="str">
            <v>low</v>
          </cell>
        </row>
        <row r="70">
          <cell r="AJ70" t="str">
            <v>B.TEJ ENTERPRISES  MUMBAI</v>
          </cell>
          <cell r="AK70" t="str">
            <v>All Others</v>
          </cell>
          <cell r="AL70" t="str">
            <v>low</v>
          </cell>
        </row>
        <row r="71">
          <cell r="AJ71" t="str">
            <v>BAIJNATH PLASTIC PRODUCTS PVT. LTD.  DIST.THANE</v>
          </cell>
          <cell r="AK71" t="str">
            <v>All Others</v>
          </cell>
          <cell r="AL71" t="str">
            <v>low</v>
          </cell>
        </row>
        <row r="72">
          <cell r="AJ72" t="str">
            <v>BAJAJ ENGINEERING &amp; CONSULTANTS CO.  BAHADURGARH</v>
          </cell>
          <cell r="AK72" t="str">
            <v>All Others</v>
          </cell>
          <cell r="AL72" t="str">
            <v>low</v>
          </cell>
        </row>
        <row r="73">
          <cell r="AJ73" t="str">
            <v>BE-DELFT ELECTRONICS LTD  PUNE</v>
          </cell>
          <cell r="AK73" t="str">
            <v>All Others</v>
          </cell>
          <cell r="AL73" t="str">
            <v>low</v>
          </cell>
        </row>
        <row r="74">
          <cell r="AJ74" t="str">
            <v>BESMAK COMPONENTS PVT LTD  CHENNAI</v>
          </cell>
          <cell r="AK74" t="str">
            <v>All Others</v>
          </cell>
          <cell r="AL74" t="str">
            <v>low</v>
          </cell>
        </row>
        <row r="75">
          <cell r="AJ75" t="str">
            <v>BHAGYALAXMI INDUSTRIES  HYDERABAD</v>
          </cell>
          <cell r="AK75" t="str">
            <v>All Others</v>
          </cell>
          <cell r="AL75" t="str">
            <v>low</v>
          </cell>
        </row>
        <row r="76">
          <cell r="AJ76" t="str">
            <v>BHARAT HEAVY ELECTRICALS LIMITED  BANGALORE</v>
          </cell>
          <cell r="AK76" t="str">
            <v>BHEL</v>
          </cell>
          <cell r="AL76" t="str">
            <v>Top</v>
          </cell>
        </row>
        <row r="77">
          <cell r="AJ77" t="str">
            <v>BHARAT INDUSTRIAL CORPORATION  DIST.THANE</v>
          </cell>
          <cell r="AK77" t="str">
            <v>All Others</v>
          </cell>
          <cell r="AL77" t="str">
            <v>low</v>
          </cell>
        </row>
        <row r="78">
          <cell r="AJ78" t="str">
            <v>BHAT'S TOOLING EQUIPMENTS  BANGALORE</v>
          </cell>
          <cell r="AK78" t="str">
            <v>All Others</v>
          </cell>
          <cell r="AL78" t="str">
            <v>low</v>
          </cell>
        </row>
        <row r="79">
          <cell r="AJ79" t="str">
            <v>BHURJI SUPERTEK INDUSTRIES  GURGAON</v>
          </cell>
          <cell r="AK79" t="str">
            <v>All Others</v>
          </cell>
          <cell r="AL79" t="str">
            <v>low</v>
          </cell>
        </row>
        <row r="80">
          <cell r="AJ80" t="str">
            <v>BINAY OPTO ELECTRONICS PRIVATE LTD  CALCUTTA</v>
          </cell>
          <cell r="AK80" t="str">
            <v>All Others</v>
          </cell>
          <cell r="AL80" t="str">
            <v>low</v>
          </cell>
        </row>
        <row r="81">
          <cell r="AJ81" t="str">
            <v>BIRLA CORPORATION LIMITED  CALCUTTA</v>
          </cell>
          <cell r="AK81" t="str">
            <v>All Others</v>
          </cell>
          <cell r="AL81" t="str">
            <v>low</v>
          </cell>
        </row>
        <row r="82">
          <cell r="AJ82" t="str">
            <v>BOMBAY COMMERCIAL SYNDICATE  NAVI MUMBAI</v>
          </cell>
          <cell r="AK82" t="str">
            <v>All Others</v>
          </cell>
          <cell r="AL82" t="str">
            <v>low</v>
          </cell>
        </row>
        <row r="83">
          <cell r="AJ83" t="str">
            <v>BOMBAY ELECTROLUMINARES PVT.LTD.  DIST.THANE</v>
          </cell>
          <cell r="AK83" t="str">
            <v>All Others</v>
          </cell>
          <cell r="AL83" t="str">
            <v>Medium</v>
          </cell>
        </row>
        <row r="84">
          <cell r="AJ84" t="str">
            <v>BONNY BABY CARE PVT. LTD.  NOIDA</v>
          </cell>
          <cell r="AK84" t="str">
            <v>All Others</v>
          </cell>
          <cell r="AL84" t="str">
            <v>low</v>
          </cell>
        </row>
        <row r="85">
          <cell r="AJ85" t="str">
            <v>BPL Engineering Ltd  PATANCHERU</v>
          </cell>
          <cell r="AK85" t="str">
            <v>All Others</v>
          </cell>
          <cell r="AL85" t="str">
            <v>Medium</v>
          </cell>
        </row>
        <row r="86">
          <cell r="AJ86" t="str">
            <v>BPL LTD. (AUTOMATION DIVN)  BANGALORE</v>
          </cell>
          <cell r="AK86" t="str">
            <v>All Others</v>
          </cell>
          <cell r="AL86" t="str">
            <v>low</v>
          </cell>
        </row>
        <row r="87">
          <cell r="AJ87" t="str">
            <v>BRIGHT BROTHERS LIMITED  DIST.THANE</v>
          </cell>
          <cell r="AK87" t="str">
            <v>All Others</v>
          </cell>
          <cell r="AL87" t="str">
            <v>low</v>
          </cell>
        </row>
        <row r="88">
          <cell r="AJ88" t="str">
            <v>BRIGHT BROTHERS LIMITED  PONDICHERRY</v>
          </cell>
          <cell r="AK88" t="str">
            <v>All Others</v>
          </cell>
          <cell r="AL88" t="str">
            <v>low</v>
          </cell>
        </row>
        <row r="89">
          <cell r="AJ89" t="str">
            <v>BRITISH PLASTIC &amp; STATIONARY WORKS  NEW DELHI</v>
          </cell>
          <cell r="AK89" t="str">
            <v>All Others</v>
          </cell>
          <cell r="AL89" t="str">
            <v>low</v>
          </cell>
        </row>
        <row r="90">
          <cell r="AJ90" t="str">
            <v>CALCOM ELECTRONICS LTD.  NEW DELHI</v>
          </cell>
          <cell r="AK90" t="str">
            <v>All Others</v>
          </cell>
          <cell r="AL90" t="str">
            <v>low</v>
          </cell>
        </row>
        <row r="91">
          <cell r="AJ91" t="str">
            <v>CALCOM VISION LTD.  NOIDA</v>
          </cell>
          <cell r="AK91" t="str">
            <v>All Others</v>
          </cell>
          <cell r="AL91" t="str">
            <v>low</v>
          </cell>
        </row>
        <row r="92">
          <cell r="AJ92" t="str">
            <v>CAPITAL METERS LTD  NOIDA</v>
          </cell>
          <cell r="AK92" t="str">
            <v>Capital</v>
          </cell>
          <cell r="AL92" t="str">
            <v>Top</v>
          </cell>
        </row>
        <row r="93">
          <cell r="AJ93" t="str">
            <v>CAPITAL POWER SYSTEMS LTD.  NOIDA</v>
          </cell>
          <cell r="AK93" t="str">
            <v>Capital</v>
          </cell>
          <cell r="AL93" t="str">
            <v>Top</v>
          </cell>
        </row>
        <row r="94">
          <cell r="AJ94" t="str">
            <v>CAPSTAN METERS (INDIA) LTD  JAIPUR</v>
          </cell>
          <cell r="AK94" t="str">
            <v>All Others</v>
          </cell>
          <cell r="AL94" t="str">
            <v>low</v>
          </cell>
        </row>
        <row r="95">
          <cell r="AJ95" t="str">
            <v>CELLO HOUSEHOLD APPLIANCES  DAMAN</v>
          </cell>
          <cell r="AK95" t="str">
            <v>All Others</v>
          </cell>
          <cell r="AL95" t="str">
            <v>low</v>
          </cell>
        </row>
        <row r="96">
          <cell r="AJ96" t="str">
            <v>CELLO WRITING INSTRUMENTS &amp; CONTAINERS PVT LTD  DAMAN</v>
          </cell>
          <cell r="AK96" t="str">
            <v>All Others</v>
          </cell>
          <cell r="AL96" t="str">
            <v>low</v>
          </cell>
        </row>
        <row r="97">
          <cell r="AJ97" t="str">
            <v>CENTAUR MARKETING &amp; SERVICES PVT. LTD.  HYDERABAD</v>
          </cell>
          <cell r="AK97" t="str">
            <v>All Others</v>
          </cell>
          <cell r="AL97" t="str">
            <v>Medium</v>
          </cell>
        </row>
        <row r="98">
          <cell r="AJ98" t="str">
            <v>CG IGARASHI MOTORS LTD.  CHENNAI</v>
          </cell>
          <cell r="AK98" t="str">
            <v>All Others</v>
          </cell>
          <cell r="AL98" t="str">
            <v>low</v>
          </cell>
        </row>
        <row r="99">
          <cell r="AJ99" t="str">
            <v>CHANDLA INDUSTRIAL PLASTICS PVT.LTD.  SATARA</v>
          </cell>
          <cell r="AK99" t="str">
            <v>All Others</v>
          </cell>
          <cell r="AL99" t="str">
            <v>low</v>
          </cell>
        </row>
        <row r="100">
          <cell r="AJ100" t="str">
            <v>CHENNAI POLYMERS &amp; CHEMICALS  CHENNAI</v>
          </cell>
          <cell r="AK100" t="str">
            <v>All Others</v>
          </cell>
          <cell r="AL100" t="str">
            <v>low</v>
          </cell>
        </row>
        <row r="101">
          <cell r="AJ101" t="str">
            <v>CII GUARDIAN INTERNATIONAL LTD  COCHIN</v>
          </cell>
          <cell r="AK101" t="str">
            <v>All Others</v>
          </cell>
          <cell r="AL101" t="str">
            <v>low</v>
          </cell>
        </row>
        <row r="102">
          <cell r="AJ102" t="str">
            <v>CLARIS LIFESCIENCS LIMITED  AHMEDABAD</v>
          </cell>
          <cell r="AK102" t="str">
            <v>All Others</v>
          </cell>
          <cell r="AL102" t="str">
            <v>low</v>
          </cell>
        </row>
        <row r="103">
          <cell r="AJ103" t="str">
            <v>CLIPSAL INDUSTRIES INDIA PVT.LTD.  AHMEDABAD</v>
          </cell>
          <cell r="AK103" t="str">
            <v>All Others</v>
          </cell>
          <cell r="AL103" t="str">
            <v>low</v>
          </cell>
        </row>
        <row r="104">
          <cell r="AJ104" t="str">
            <v>CLIPSAL LANKA PVT. LTD.  COLOMBO</v>
          </cell>
          <cell r="AK104" t="str">
            <v>CLIPSAL</v>
          </cell>
          <cell r="AL104" t="str">
            <v>Medium</v>
          </cell>
        </row>
        <row r="105">
          <cell r="AJ105" t="str">
            <v>COMPACT POWER SOURNCES P LTD  Mahabub Nagar</v>
          </cell>
          <cell r="AK105" t="str">
            <v>All Others</v>
          </cell>
          <cell r="AL105" t="str">
            <v>low</v>
          </cell>
        </row>
        <row r="106">
          <cell r="AJ106" t="str">
            <v>CONSULT TECHNIQUES (I) PVT LTD  FARIDABAD</v>
          </cell>
          <cell r="AK106" t="str">
            <v>All Others</v>
          </cell>
          <cell r="AL106" t="str">
            <v>low</v>
          </cell>
        </row>
        <row r="107">
          <cell r="AJ107" t="str">
            <v>CREATIVE ENGINEERING  PUNE</v>
          </cell>
          <cell r="AK107" t="str">
            <v>All Others</v>
          </cell>
          <cell r="AL107" t="str">
            <v>low</v>
          </cell>
        </row>
        <row r="108">
          <cell r="AJ108" t="str">
            <v>CRESCENT CHEMICALS  DIST.THANE</v>
          </cell>
          <cell r="AK108" t="str">
            <v>CRESCENT CHEMICALS  DIST.THANE</v>
          </cell>
          <cell r="AL108" t="str">
            <v>Medium</v>
          </cell>
        </row>
        <row r="109">
          <cell r="AJ109" t="str">
            <v>Crescent Chemicals  VADODARA</v>
          </cell>
          <cell r="AK109" t="str">
            <v>All Others</v>
          </cell>
          <cell r="AL109" t="str">
            <v>low</v>
          </cell>
        </row>
        <row r="110">
          <cell r="AJ110" t="str">
            <v>CROWN ENGINEERING CO.  CHENNAI</v>
          </cell>
          <cell r="AK110" t="str">
            <v>All Others</v>
          </cell>
          <cell r="AL110" t="str">
            <v>low</v>
          </cell>
        </row>
        <row r="111">
          <cell r="AJ111" t="str">
            <v>CUSTOM CAPSULES PVT. LTD.  DIST.THANE</v>
          </cell>
          <cell r="AK111" t="str">
            <v>All Others</v>
          </cell>
          <cell r="AL111" t="str">
            <v>low</v>
          </cell>
        </row>
        <row r="112">
          <cell r="AJ112" t="str">
            <v>CUTTING EDGE  BANGALORE</v>
          </cell>
          <cell r="AK112" t="str">
            <v>All Others</v>
          </cell>
          <cell r="AL112" t="str">
            <v>low</v>
          </cell>
        </row>
        <row r="113">
          <cell r="AJ113" t="str">
            <v>D.R. PLASTICS  NEW DELHI</v>
          </cell>
          <cell r="AK113" t="str">
            <v>All Others</v>
          </cell>
          <cell r="AL113" t="str">
            <v>low</v>
          </cell>
        </row>
        <row r="114">
          <cell r="AJ114" t="str">
            <v>DALAL PLASTIC CORPORATION  THANE</v>
          </cell>
          <cell r="AK114" t="str">
            <v>All Others</v>
          </cell>
          <cell r="AL114" t="str">
            <v>low</v>
          </cell>
        </row>
        <row r="115">
          <cell r="AJ115" t="str">
            <v>DEEPAK AUTO (PRIVATE) LTD.  GURGAON</v>
          </cell>
          <cell r="AK115" t="str">
            <v>All Others</v>
          </cell>
          <cell r="AL115" t="str">
            <v>low</v>
          </cell>
        </row>
        <row r="116">
          <cell r="AJ116" t="str">
            <v>DEEPAK MANUFACTURING PVT. LTD.  DELHI</v>
          </cell>
          <cell r="AK116" t="str">
            <v>All Others</v>
          </cell>
          <cell r="AL116" t="str">
            <v>low</v>
          </cell>
        </row>
        <row r="117">
          <cell r="AJ117" t="str">
            <v>DELHI CONTROL DEVICES PVT. LTD.  NOIDA</v>
          </cell>
          <cell r="AK117" t="str">
            <v>All Others</v>
          </cell>
          <cell r="AL117" t="str">
            <v>low</v>
          </cell>
        </row>
        <row r="118">
          <cell r="AJ118" t="str">
            <v>DELTA ENTERPRISES  BANGALORE</v>
          </cell>
          <cell r="AK118" t="str">
            <v>All Others</v>
          </cell>
          <cell r="AL118" t="str">
            <v>low</v>
          </cell>
        </row>
        <row r="119">
          <cell r="AJ119" t="str">
            <v>DESHNA PROFILES P LTD  HYDERABAD</v>
          </cell>
          <cell r="AK119" t="str">
            <v>All Others</v>
          </cell>
          <cell r="AL119" t="str">
            <v>low</v>
          </cell>
        </row>
        <row r="120">
          <cell r="AJ120" t="str">
            <v>DHISLEY ENTERPRISES  BANGALORE</v>
          </cell>
          <cell r="AK120" t="str">
            <v>All Others</v>
          </cell>
          <cell r="AL120" t="str">
            <v>low</v>
          </cell>
        </row>
        <row r="121">
          <cell r="AJ121" t="str">
            <v>DIPTY LAL JUDGE MAL (P) LTD.  DELHI</v>
          </cell>
          <cell r="AK121" t="str">
            <v>All Others</v>
          </cell>
          <cell r="AL121" t="str">
            <v>Medium</v>
          </cell>
        </row>
        <row r="122">
          <cell r="AJ122" t="str">
            <v>DIPTY LAL JUDGE MAL (P) LTD.  NOIDA</v>
          </cell>
          <cell r="AK122" t="str">
            <v>All Others</v>
          </cell>
          <cell r="AL122" t="str">
            <v>low</v>
          </cell>
        </row>
        <row r="123">
          <cell r="AJ123" t="str">
            <v>DRIESCHER PANNICKKER SWITCHGEAR LTD  CHENNAI</v>
          </cell>
          <cell r="AK123" t="str">
            <v>All Others</v>
          </cell>
          <cell r="AL123" t="str">
            <v>low</v>
          </cell>
        </row>
        <row r="124">
          <cell r="AJ124" t="str">
            <v>DUCHEM ENGINEERS  FARIDABAD</v>
          </cell>
          <cell r="AK124" t="str">
            <v>All Others</v>
          </cell>
          <cell r="AL124" t="str">
            <v>low</v>
          </cell>
        </row>
        <row r="125">
          <cell r="AJ125" t="str">
            <v>DUKE ARNICS ELECTRONICS (P) LTD.  HYDERABAD</v>
          </cell>
          <cell r="AK125" t="str">
            <v>DUKE ARNICS ELECTRONICS (P) LTD.  HYDERABAD</v>
          </cell>
          <cell r="AL125" t="str">
            <v>Medium</v>
          </cell>
        </row>
        <row r="126">
          <cell r="AJ126" t="str">
            <v>DUTRON SINTERPLAST  AHMEDABAD</v>
          </cell>
          <cell r="AK126" t="str">
            <v>All Others</v>
          </cell>
          <cell r="AL126" t="str">
            <v>low</v>
          </cell>
        </row>
        <row r="127">
          <cell r="AJ127" t="str">
            <v>EASTERN MEDIKITR LIMITED  GURGAON</v>
          </cell>
          <cell r="AK127" t="str">
            <v>All Others</v>
          </cell>
          <cell r="AL127" t="str">
            <v>low</v>
          </cell>
        </row>
        <row r="128">
          <cell r="AJ128" t="str">
            <v>EASTERN MEDIKT LTD  GURGAON</v>
          </cell>
          <cell r="AK128" t="str">
            <v>All Others</v>
          </cell>
          <cell r="AL128" t="str">
            <v>low</v>
          </cell>
        </row>
        <row r="129">
          <cell r="AJ129" t="str">
            <v>EASUN REYROLLE LTD  HOSUR</v>
          </cell>
          <cell r="AK129" t="str">
            <v>All Others</v>
          </cell>
          <cell r="AL129" t="str">
            <v>low</v>
          </cell>
        </row>
        <row r="130">
          <cell r="AJ130" t="str">
            <v>ELCONTROL  KOLHAPUR</v>
          </cell>
          <cell r="AK130" t="str">
            <v>All Others</v>
          </cell>
          <cell r="AL130" t="str">
            <v>low</v>
          </cell>
        </row>
        <row r="131">
          <cell r="AJ131" t="str">
            <v>ELECTREX INDIA LIMITED  BANGALORE</v>
          </cell>
          <cell r="AK131" t="str">
            <v>All Others</v>
          </cell>
          <cell r="AL131" t="str">
            <v>low</v>
          </cell>
        </row>
        <row r="132">
          <cell r="AJ132" t="str">
            <v>ELECTRICA ENGINEERS  NAVI MUMBAI</v>
          </cell>
          <cell r="AK132" t="str">
            <v>All Others</v>
          </cell>
          <cell r="AL132" t="str">
            <v>low</v>
          </cell>
        </row>
        <row r="133">
          <cell r="AJ133" t="str">
            <v>ELECTRO PLAST (INDIA)  CHENNAI</v>
          </cell>
          <cell r="AK133" t="str">
            <v>All Others</v>
          </cell>
          <cell r="AL133" t="str">
            <v>low</v>
          </cell>
        </row>
        <row r="134">
          <cell r="AJ134" t="str">
            <v>ELECTRO PLASTS PVT LTD  BANGALORE</v>
          </cell>
          <cell r="AK134" t="str">
            <v>All Others</v>
          </cell>
          <cell r="AL134" t="str">
            <v>low</v>
          </cell>
        </row>
        <row r="135">
          <cell r="AJ135" t="str">
            <v>ELECTROLAB  MUMBAI</v>
          </cell>
          <cell r="AK135" t="str">
            <v>All Others</v>
          </cell>
          <cell r="AL135" t="str">
            <v>low</v>
          </cell>
        </row>
        <row r="136">
          <cell r="AJ136" t="str">
            <v>ELECTRONIC RELEAYS IND.(P)LTD  BANGALORE</v>
          </cell>
          <cell r="AK136" t="str">
            <v>All Others</v>
          </cell>
          <cell r="AL136" t="str">
            <v>low</v>
          </cell>
        </row>
        <row r="137">
          <cell r="AJ137" t="str">
            <v>ELECTRONIC RESEARCH LIMITED  BANGALORE</v>
          </cell>
          <cell r="AK137" t="str">
            <v>All Others</v>
          </cell>
          <cell r="AL137" t="str">
            <v>low</v>
          </cell>
        </row>
        <row r="138">
          <cell r="AJ138" t="str">
            <v>ELECTRONIC RESEARCH PVT LTD  BANGALORE</v>
          </cell>
          <cell r="AK138" t="str">
            <v>All Others</v>
          </cell>
          <cell r="AL138" t="str">
            <v>low</v>
          </cell>
        </row>
        <row r="139">
          <cell r="AJ139" t="str">
            <v>ELECTROPLAST ENGINEERS  DAMAN</v>
          </cell>
          <cell r="AK139" t="str">
            <v>All Others</v>
          </cell>
          <cell r="AL139" t="str">
            <v>Medium</v>
          </cell>
        </row>
        <row r="140">
          <cell r="AJ140" t="str">
            <v>ELIN ELECTRONICS LIMITED  GOA</v>
          </cell>
          <cell r="AK140" t="str">
            <v>All Others</v>
          </cell>
          <cell r="AL140" t="str">
            <v>low</v>
          </cell>
        </row>
        <row r="141">
          <cell r="AJ141" t="str">
            <v>ELIN ELECTRONICS LTD  GHAZIBAD</v>
          </cell>
          <cell r="AK141" t="str">
            <v>All Others</v>
          </cell>
          <cell r="AL141" t="str">
            <v>low</v>
          </cell>
        </row>
        <row r="142">
          <cell r="AJ142" t="str">
            <v>ELLE ELECTRICALS PVT. LTD.  MUMBAI</v>
          </cell>
          <cell r="AK142" t="str">
            <v>All Others</v>
          </cell>
          <cell r="AL142" t="str">
            <v>low</v>
          </cell>
        </row>
        <row r="143">
          <cell r="AJ143" t="str">
            <v>ELMEX CONTROLS PVT. LTD.  BARODA</v>
          </cell>
          <cell r="AK143" t="str">
            <v>All Others</v>
          </cell>
          <cell r="AL143" t="str">
            <v>low</v>
          </cell>
        </row>
        <row r="144">
          <cell r="AJ144" t="str">
            <v>ELPRO INTERNATIONAL LTD.  PUNE</v>
          </cell>
          <cell r="AK144" t="str">
            <v>All Others</v>
          </cell>
          <cell r="AL144" t="str">
            <v>low</v>
          </cell>
        </row>
        <row r="145">
          <cell r="AJ145" t="str">
            <v>ELYMER ELECTRIC PVT LTD (UNIT-I)  NEW DELHI</v>
          </cell>
          <cell r="AK145" t="str">
            <v>Elymer</v>
          </cell>
          <cell r="AL145" t="str">
            <v>Top</v>
          </cell>
        </row>
        <row r="146">
          <cell r="AJ146" t="str">
            <v>ELYMER ELECTRICS PVT LTD (UNIT-I)  NEW DELHI</v>
          </cell>
          <cell r="AK146" t="str">
            <v>Elymer</v>
          </cell>
          <cell r="AL146" t="str">
            <v>Top</v>
          </cell>
        </row>
        <row r="147">
          <cell r="AJ147" t="str">
            <v>ELYMER INTERNATIONAL PVT. LTD.  FARIDABAD</v>
          </cell>
          <cell r="AK147" t="str">
            <v>Elymer</v>
          </cell>
          <cell r="AL147" t="str">
            <v>Top</v>
          </cell>
        </row>
        <row r="148">
          <cell r="AJ148" t="str">
            <v>EM ENTERPRISES  BANGALORE</v>
          </cell>
          <cell r="AK148" t="str">
            <v>All Others</v>
          </cell>
          <cell r="AL148" t="str">
            <v>low</v>
          </cell>
        </row>
        <row r="149">
          <cell r="AJ149" t="str">
            <v>EMCO LIMITED  SILVASSA</v>
          </cell>
          <cell r="AK149" t="str">
            <v>Emco</v>
          </cell>
          <cell r="AL149" t="str">
            <v>Top</v>
          </cell>
        </row>
        <row r="150">
          <cell r="AJ150" t="str">
            <v>EMI INDUSTRIES  KOLHAPUR</v>
          </cell>
          <cell r="AK150" t="str">
            <v>All Others</v>
          </cell>
          <cell r="AL150" t="str">
            <v>low</v>
          </cell>
        </row>
        <row r="151">
          <cell r="AJ151" t="str">
            <v>ENERCON SYSTEMS PVT LTD  BANGALORE</v>
          </cell>
          <cell r="AK151" t="str">
            <v>All Others</v>
          </cell>
          <cell r="AL151" t="str">
            <v>low</v>
          </cell>
        </row>
        <row r="152">
          <cell r="AJ152" t="str">
            <v>ENN KAY ENGINEERING COMPANY  BHOPAL</v>
          </cell>
          <cell r="AK152" t="str">
            <v>All Others</v>
          </cell>
          <cell r="AL152" t="str">
            <v>low</v>
          </cell>
        </row>
        <row r="153">
          <cell r="AJ153" t="str">
            <v>EPSILON ELECTRONIC EQUIPMENT &amp;  HYDERABAD</v>
          </cell>
          <cell r="AK153" t="str">
            <v>All Others</v>
          </cell>
          <cell r="AL153" t="str">
            <v>low</v>
          </cell>
        </row>
        <row r="154">
          <cell r="AJ154" t="str">
            <v>ESKAY INDUSTRIES  BANGALORE</v>
          </cell>
          <cell r="AK154" t="str">
            <v>All Others</v>
          </cell>
          <cell r="AL154" t="str">
            <v>low</v>
          </cell>
        </row>
        <row r="155">
          <cell r="AJ155" t="str">
            <v>Esprit Switchgear Pvt. Ltd  DIST.THANE</v>
          </cell>
          <cell r="AK155" t="str">
            <v>All Others</v>
          </cell>
          <cell r="AL155" t="str">
            <v>Medium</v>
          </cell>
        </row>
        <row r="156">
          <cell r="AJ156" t="str">
            <v>ESSAA ZIP FASTENERS PVT. LTD.  KASHIPUR</v>
          </cell>
          <cell r="AK156" t="str">
            <v>All Others</v>
          </cell>
          <cell r="AL156" t="str">
            <v>low</v>
          </cell>
        </row>
        <row r="157">
          <cell r="AJ157" t="str">
            <v>ESTEEM INDUSTRIES  CHENNAI</v>
          </cell>
          <cell r="AK157" t="str">
            <v>All Others</v>
          </cell>
          <cell r="AL157" t="str">
            <v>low</v>
          </cell>
        </row>
        <row r="158">
          <cell r="AJ158" t="str">
            <v>EVEREST PRODUCTS  MUMBAI</v>
          </cell>
          <cell r="AK158" t="str">
            <v>All Others</v>
          </cell>
          <cell r="AL158" t="str">
            <v>low</v>
          </cell>
        </row>
        <row r="159">
          <cell r="AJ159" t="str">
            <v>EVERFINE INDUSTRIES  DELHI</v>
          </cell>
          <cell r="AK159" t="str">
            <v>All Others</v>
          </cell>
          <cell r="AL159" t="str">
            <v>low</v>
          </cell>
        </row>
        <row r="160">
          <cell r="AJ160" t="str">
            <v>EVERGREEN ENGG.CO.P.LTD.  MUMBAI</v>
          </cell>
          <cell r="AK160" t="str">
            <v>All Others</v>
          </cell>
          <cell r="AL160" t="str">
            <v>low</v>
          </cell>
        </row>
        <row r="161">
          <cell r="AJ161" t="str">
            <v>EVERREADY INDUSTRIES INDIA LTD.  CALCUTTA</v>
          </cell>
          <cell r="AK161" t="str">
            <v>All Others</v>
          </cell>
          <cell r="AL161" t="str">
            <v>low</v>
          </cell>
        </row>
        <row r="162">
          <cell r="AJ162" t="str">
            <v>EVG PLASTICS  CHENNAI</v>
          </cell>
          <cell r="AK162" t="str">
            <v>All Others</v>
          </cell>
          <cell r="AL162" t="str">
            <v>low</v>
          </cell>
        </row>
        <row r="163">
          <cell r="AJ163" t="str">
            <v>EXCEL PACKAGING  MUMBAI</v>
          </cell>
          <cell r="AK163" t="str">
            <v>All Others</v>
          </cell>
          <cell r="AL163" t="str">
            <v>low</v>
          </cell>
        </row>
        <row r="164">
          <cell r="AJ164" t="str">
            <v>EXCEL PACKAGING  MUMBAI</v>
          </cell>
          <cell r="AK164" t="str">
            <v>All Others</v>
          </cell>
          <cell r="AL164" t="str">
            <v>low</v>
          </cell>
        </row>
        <row r="165">
          <cell r="AJ165" t="str">
            <v>EXIDE INDUSTRIES LIMITED  CHENNAI</v>
          </cell>
          <cell r="AK165" t="str">
            <v>All Others</v>
          </cell>
          <cell r="AL165" t="str">
            <v>low</v>
          </cell>
        </row>
        <row r="166">
          <cell r="AJ166" t="str">
            <v>FAL INDUSTRIES LIMITED  CHENNAI</v>
          </cell>
          <cell r="AK166" t="str">
            <v>All Others</v>
          </cell>
          <cell r="AL166" t="str">
            <v>low</v>
          </cell>
        </row>
        <row r="167">
          <cell r="AJ167" t="str">
            <v>FIEM AUTO PVT LTD.  BANGALORE</v>
          </cell>
          <cell r="AK167" t="str">
            <v>All Others</v>
          </cell>
          <cell r="AL167" t="str">
            <v>low</v>
          </cell>
        </row>
        <row r="168">
          <cell r="AJ168" t="str">
            <v>FIEM INDUSTRIES LTD  KUNDLI</v>
          </cell>
          <cell r="AK168" t="str">
            <v>All Others</v>
          </cell>
          <cell r="AL168" t="str">
            <v>Medium</v>
          </cell>
        </row>
        <row r="169">
          <cell r="AJ169" t="str">
            <v>FIEM INDUSTRIES LTD (G)  KUNDLI</v>
          </cell>
          <cell r="AK169" t="str">
            <v>All Others</v>
          </cell>
          <cell r="AL169" t="str">
            <v>low</v>
          </cell>
        </row>
        <row r="170">
          <cell r="AJ170" t="str">
            <v>FIEM SUNG SAN INDIA LTD.  NOIDA</v>
          </cell>
          <cell r="AK170" t="str">
            <v>All Others</v>
          </cell>
          <cell r="AL170" t="str">
            <v>low</v>
          </cell>
        </row>
        <row r="171">
          <cell r="AJ171" t="str">
            <v>FLAIR PEN &amp; PLASTICS INDS.  DAMAN</v>
          </cell>
          <cell r="AK171" t="str">
            <v>All Others</v>
          </cell>
          <cell r="AL171" t="str">
            <v>low</v>
          </cell>
        </row>
        <row r="172">
          <cell r="AJ172" t="str">
            <v>FORTUNE PLASTECH  BANGALORE</v>
          </cell>
          <cell r="AK172" t="str">
            <v>All Others</v>
          </cell>
          <cell r="AL172" t="str">
            <v>low</v>
          </cell>
        </row>
        <row r="173">
          <cell r="AJ173" t="str">
            <v>FORTUNE PLASTIC COMPANY  BANGALORE</v>
          </cell>
          <cell r="AK173" t="str">
            <v>All Others</v>
          </cell>
          <cell r="AL173" t="str">
            <v>low</v>
          </cell>
        </row>
        <row r="174">
          <cell r="AJ174" t="str">
            <v>FUTURISTIC CONCEPTS MEDIA PVT.LTD.  MUMBAI</v>
          </cell>
          <cell r="AK174" t="str">
            <v>All Others</v>
          </cell>
          <cell r="AL174" t="str">
            <v>Medium</v>
          </cell>
        </row>
        <row r="175">
          <cell r="AJ175" t="str">
            <v>FUTURIT SIGNALS (P) LTD.,  NOIDA</v>
          </cell>
          <cell r="AK175" t="str">
            <v>All Others</v>
          </cell>
          <cell r="AL175" t="str">
            <v>low</v>
          </cell>
        </row>
        <row r="176">
          <cell r="AJ176" t="str">
            <v>G.M. PENS INTERNATIONAL P LTD.  CHENNAI</v>
          </cell>
          <cell r="AK176" t="str">
            <v>All Others</v>
          </cell>
          <cell r="AL176" t="str">
            <v>low</v>
          </cell>
        </row>
        <row r="177">
          <cell r="AJ177" t="str">
            <v>G.M.EXPORTS  AHMEDABAD</v>
          </cell>
          <cell r="AK177" t="str">
            <v>All Others</v>
          </cell>
          <cell r="AL177" t="str">
            <v>low</v>
          </cell>
        </row>
        <row r="178">
          <cell r="AJ178" t="str">
            <v>GALAXY INDUSTRIES  DAMAN</v>
          </cell>
          <cell r="AK178" t="str">
            <v>All Others</v>
          </cell>
          <cell r="AL178" t="str">
            <v>low</v>
          </cell>
        </row>
        <row r="179">
          <cell r="AJ179" t="str">
            <v>GARGI ENTERPRISES  BANGALORE</v>
          </cell>
          <cell r="AK179" t="str">
            <v>All Others</v>
          </cell>
          <cell r="AL179" t="str">
            <v>low</v>
          </cell>
        </row>
        <row r="180">
          <cell r="AJ180" t="str">
            <v>GAURANG ELECTRONIC INDUSTRIES  MUMBAI</v>
          </cell>
          <cell r="AK180" t="str">
            <v>All Others</v>
          </cell>
          <cell r="AL180" t="str">
            <v>low</v>
          </cell>
        </row>
        <row r="181">
          <cell r="AJ181" t="str">
            <v>GE INDIA TECHNOLOGY CENTRE  BANGALORE</v>
          </cell>
          <cell r="AK181" t="str">
            <v>All Others</v>
          </cell>
          <cell r="AL181" t="str">
            <v>low</v>
          </cell>
        </row>
        <row r="182">
          <cell r="AJ182" t="str">
            <v>GE INDIA TECHNOLOGY CENTRE P.LTD.  BANGALORE</v>
          </cell>
          <cell r="AK182" t="str">
            <v>All Others</v>
          </cell>
          <cell r="AL182" t="str">
            <v>low</v>
          </cell>
        </row>
        <row r="183">
          <cell r="AJ183" t="str">
            <v>GE PLASTICS INDIA LIMITED  GURGAON</v>
          </cell>
          <cell r="AK183" t="str">
            <v>All Others</v>
          </cell>
          <cell r="AL183" t="str">
            <v>low</v>
          </cell>
        </row>
        <row r="184">
          <cell r="AJ184" t="str">
            <v>GE POWER CONTROLS INDIA (P) LTD  BANGALORE</v>
          </cell>
          <cell r="AK184" t="str">
            <v>All Others</v>
          </cell>
          <cell r="AL184" t="str">
            <v>low</v>
          </cell>
        </row>
        <row r="185">
          <cell r="AJ185" t="str">
            <v>GEM SANITARY APPLIANCES PVT. LTD.  DELHI</v>
          </cell>
          <cell r="AK185" t="str">
            <v>All Others</v>
          </cell>
          <cell r="AL185" t="str">
            <v>low</v>
          </cell>
        </row>
        <row r="186">
          <cell r="AJ186" t="str">
            <v>GENERAL INDUSTRIAL CONTROLS PVT.LTD.  PUNE</v>
          </cell>
          <cell r="AK186" t="str">
            <v>All Others</v>
          </cell>
          <cell r="AL186" t="str">
            <v>low</v>
          </cell>
        </row>
        <row r="187">
          <cell r="AJ187" t="str">
            <v>GENERAL INDUSTRIES  MUMBAI</v>
          </cell>
          <cell r="AK187" t="str">
            <v>All Others</v>
          </cell>
          <cell r="AL187" t="str">
            <v>low</v>
          </cell>
        </row>
        <row r="188">
          <cell r="AJ188" t="str">
            <v>GENESIS  PUNE</v>
          </cell>
          <cell r="AK188" t="str">
            <v>All Others</v>
          </cell>
          <cell r="AL188" t="str">
            <v>low</v>
          </cell>
        </row>
        <row r="189">
          <cell r="AJ189" t="str">
            <v>GENUS OVERSEAS ELECTRONICS LTD  JAIPUR</v>
          </cell>
          <cell r="AK189" t="str">
            <v>Genus</v>
          </cell>
          <cell r="AL189" t="str">
            <v>Top</v>
          </cell>
        </row>
        <row r="190">
          <cell r="AJ190" t="str">
            <v>GEORGE PHILIPS MEDICAL ENGG.PVT.LTD.  THANE</v>
          </cell>
          <cell r="AK190" t="str">
            <v>All Others</v>
          </cell>
          <cell r="AL190" t="str">
            <v>low</v>
          </cell>
        </row>
        <row r="191">
          <cell r="AJ191" t="str">
            <v>GERMAN PLASTIC INDUSTRIES  MUMBAI</v>
          </cell>
          <cell r="AK191" t="str">
            <v>All Others</v>
          </cell>
          <cell r="AL191" t="str">
            <v>low</v>
          </cell>
        </row>
        <row r="192">
          <cell r="AJ192" t="str">
            <v>GHARDA CHEMICALS LTD.  DIST.BHARUCH</v>
          </cell>
          <cell r="AK192" t="str">
            <v>All Others</v>
          </cell>
          <cell r="AL192" t="str">
            <v>low</v>
          </cell>
        </row>
        <row r="193">
          <cell r="AJ193" t="str">
            <v>GIVE &amp; TAKE ENTERPRISES  CHENNAI</v>
          </cell>
          <cell r="AK193" t="str">
            <v>All Others</v>
          </cell>
          <cell r="AL193" t="str">
            <v>low</v>
          </cell>
        </row>
        <row r="194">
          <cell r="AJ194" t="str">
            <v>GM PENS INTERNATIONAL P LTD  PONDICHERRY</v>
          </cell>
          <cell r="AK194" t="str">
            <v>All Others</v>
          </cell>
          <cell r="AL194" t="str">
            <v>Medium</v>
          </cell>
        </row>
        <row r="195">
          <cell r="AJ195" t="str">
            <v>GOLIYA INSTRUMENTS PVT. LTD.  MUMBAI</v>
          </cell>
          <cell r="AK195" t="str">
            <v>All Others</v>
          </cell>
          <cell r="AL195" t="str">
            <v>low</v>
          </cell>
        </row>
        <row r="196">
          <cell r="AJ196" t="str">
            <v>GOVEL PLASTICS PVT LTD  CHENNAI</v>
          </cell>
          <cell r="AK196" t="str">
            <v>All Others</v>
          </cell>
          <cell r="AL196" t="str">
            <v>low</v>
          </cell>
        </row>
        <row r="197">
          <cell r="AJ197" t="str">
            <v>GOVT TOOL ROOM &amp; TRAINING CENTRE  BANGALORE</v>
          </cell>
          <cell r="AK197" t="str">
            <v>All Others</v>
          </cell>
          <cell r="AL197" t="str">
            <v>low</v>
          </cell>
        </row>
        <row r="198">
          <cell r="AJ198" t="str">
            <v>GUJARAT ELECTRONICS &amp; CONTROLS  AHEMEDABAD</v>
          </cell>
          <cell r="AK198" t="str">
            <v>All Others</v>
          </cell>
          <cell r="AL198" t="str">
            <v>low</v>
          </cell>
        </row>
        <row r="199">
          <cell r="AJ199" t="str">
            <v>GURU AMARDASS INTERNATIONAL (P) LTD.  NEW DELHI</v>
          </cell>
          <cell r="AK199" t="str">
            <v>All Others</v>
          </cell>
          <cell r="AL199" t="str">
            <v>low</v>
          </cell>
        </row>
        <row r="200">
          <cell r="AJ200" t="str">
            <v>H.S. CHAWLA &amp; COMPANY  NEW DELHI</v>
          </cell>
          <cell r="AK200" t="str">
            <v>All Others</v>
          </cell>
          <cell r="AL200" t="str">
            <v>low</v>
          </cell>
        </row>
        <row r="201">
          <cell r="AJ201" t="str">
            <v>HARBANSLAL MALHOTRA &amp; SONS PVT. LTD.  HOWRAH</v>
          </cell>
          <cell r="AK201" t="str">
            <v>All Others</v>
          </cell>
          <cell r="AL201" t="str">
            <v>low</v>
          </cell>
        </row>
        <row r="202">
          <cell r="AJ202" t="str">
            <v>HARISH PLASTIC &amp; RUBBER INDUSTRIES  DIST.THANE</v>
          </cell>
          <cell r="AK202" t="str">
            <v>All Others</v>
          </cell>
          <cell r="AL202" t="str">
            <v>low</v>
          </cell>
        </row>
        <row r="203">
          <cell r="AJ203" t="str">
            <v>HARYANA INDUSTRIES  HARYANA</v>
          </cell>
          <cell r="AK203" t="str">
            <v>All Others</v>
          </cell>
          <cell r="AL203" t="str">
            <v>low</v>
          </cell>
        </row>
        <row r="204">
          <cell r="AJ204" t="str">
            <v>HARYANA PLASTIC &amp; ENGINEERING WORKS  NEW DELHI</v>
          </cell>
          <cell r="AK204" t="str">
            <v>All Others</v>
          </cell>
          <cell r="AL204" t="str">
            <v>low</v>
          </cell>
        </row>
        <row r="205">
          <cell r="AJ205" t="str">
            <v>HAVELL'S INDIA LIMITED  FARIDABAD</v>
          </cell>
          <cell r="AK205" t="str">
            <v>All Others</v>
          </cell>
          <cell r="AL205" t="str">
            <v>low</v>
          </cell>
        </row>
        <row r="206">
          <cell r="AJ206" t="str">
            <v>HAVELLS INDIA LIMITED  NEW DELHI</v>
          </cell>
          <cell r="AK206" t="str">
            <v>Havell's Group</v>
          </cell>
          <cell r="AL206" t="str">
            <v>Top</v>
          </cell>
        </row>
        <row r="207">
          <cell r="AJ207" t="str">
            <v>HELLO MINERAL WATER (P) LTD.  NOIDA</v>
          </cell>
          <cell r="AK207" t="str">
            <v>All Others</v>
          </cell>
          <cell r="AL207" t="str">
            <v>low</v>
          </cell>
        </row>
        <row r="208">
          <cell r="AJ208" t="str">
            <v>HILITE  MUMBAI</v>
          </cell>
          <cell r="AK208" t="str">
            <v>All Others</v>
          </cell>
          <cell r="AL208" t="str">
            <v>low</v>
          </cell>
        </row>
        <row r="209">
          <cell r="AJ209" t="str">
            <v>HINDUSTAN ENTERPRISES  ALLAHABAD</v>
          </cell>
          <cell r="AK209" t="str">
            <v>All Others</v>
          </cell>
          <cell r="AL209" t="str">
            <v>low</v>
          </cell>
        </row>
        <row r="210">
          <cell r="AJ210" t="str">
            <v>HINDUSTAN LATEX LTD  TRIVANDRUM</v>
          </cell>
          <cell r="AK210" t="str">
            <v>All Others</v>
          </cell>
          <cell r="AL210" t="str">
            <v>low</v>
          </cell>
        </row>
        <row r="211">
          <cell r="AJ211" t="str">
            <v>HI-TECH BATTERIES  GHAZIABAD</v>
          </cell>
          <cell r="AK211" t="str">
            <v>HI-TECH BATTERIES  GHAZIABAD</v>
          </cell>
          <cell r="AL211" t="str">
            <v>low</v>
          </cell>
        </row>
        <row r="212">
          <cell r="AJ212" t="str">
            <v>HOSPITECH  MUMBAI</v>
          </cell>
          <cell r="AK212" t="str">
            <v>All Others</v>
          </cell>
          <cell r="AL212" t="str">
            <v>low</v>
          </cell>
        </row>
        <row r="213">
          <cell r="AJ213" t="str">
            <v>HPL (INDIA) LIMITED  NOIDA</v>
          </cell>
          <cell r="AK213" t="str">
            <v>All Others</v>
          </cell>
          <cell r="AL213" t="str">
            <v>low</v>
          </cell>
        </row>
        <row r="214">
          <cell r="AJ214" t="str">
            <v>HPL SOCOMEC PVT. LTD.  GURGAON</v>
          </cell>
          <cell r="AK214" t="str">
            <v>HPL</v>
          </cell>
          <cell r="AL214" t="str">
            <v>Top</v>
          </cell>
        </row>
        <row r="215">
          <cell r="AJ215" t="str">
            <v>HPL SOCOMEC PVT.LTD.  GURGAON</v>
          </cell>
          <cell r="AK215" t="str">
            <v>HPL</v>
          </cell>
          <cell r="AL215" t="str">
            <v>low</v>
          </cell>
        </row>
        <row r="216">
          <cell r="AJ216" t="str">
            <v>HRC Engineers  MUMBAI</v>
          </cell>
          <cell r="AK216" t="str">
            <v>All Others</v>
          </cell>
          <cell r="AL216" t="str">
            <v>low</v>
          </cell>
        </row>
        <row r="217">
          <cell r="AJ217" t="str">
            <v>HYTRONICS ENTERPRISES  HYDERABAD</v>
          </cell>
          <cell r="AK217" t="str">
            <v>All Others</v>
          </cell>
          <cell r="AL217" t="str">
            <v>low</v>
          </cell>
        </row>
        <row r="218">
          <cell r="AJ218" t="str">
            <v>INALSA APPLIIANCES LIMITED  NOIDA</v>
          </cell>
          <cell r="AK218" t="str">
            <v>All Others</v>
          </cell>
          <cell r="AL218" t="str">
            <v>low</v>
          </cell>
        </row>
        <row r="219">
          <cell r="AJ219" t="str">
            <v>INDIA JAPAN LIGHTING LTD  CHENNAI</v>
          </cell>
          <cell r="AK219" t="str">
            <v>All Others</v>
          </cell>
          <cell r="AL219" t="str">
            <v>low</v>
          </cell>
        </row>
        <row r="220">
          <cell r="AJ220" t="str">
            <v>INDO ASIAN FUSEGEAR LTD. UNIT I  MURTHAL</v>
          </cell>
          <cell r="AK220" t="str">
            <v>All Others</v>
          </cell>
          <cell r="AL220" t="str">
            <v>low</v>
          </cell>
        </row>
        <row r="221">
          <cell r="AJ221" t="str">
            <v>INDO JAPAN PEN MFG. CO. LTD  DAMAN</v>
          </cell>
          <cell r="AK221" t="str">
            <v>All Others</v>
          </cell>
          <cell r="AL221" t="str">
            <v>low</v>
          </cell>
        </row>
        <row r="222">
          <cell r="AJ222" t="str">
            <v>INDO MATSUSHITA APPLIANCES  CHENNAI</v>
          </cell>
          <cell r="AK222" t="str">
            <v>All Others</v>
          </cell>
          <cell r="AL222" t="str">
            <v>low</v>
          </cell>
        </row>
        <row r="223">
          <cell r="AJ223" t="str">
            <v>INDOCHEM  &amp; POLYMERS  NEW DELHI</v>
          </cell>
          <cell r="AK223" t="str">
            <v>All Others</v>
          </cell>
          <cell r="AL223" t="str">
            <v>low</v>
          </cell>
        </row>
        <row r="224">
          <cell r="AJ224" t="str">
            <v>INDUSTRIAL COMPONENT MFRS  BANGALORE</v>
          </cell>
          <cell r="AK224" t="str">
            <v>All Others</v>
          </cell>
          <cell r="AL224" t="str">
            <v>low</v>
          </cell>
        </row>
        <row r="225">
          <cell r="AJ225" t="str">
            <v>INDUSTRIAL COMPONENTS  HOSUR</v>
          </cell>
          <cell r="AK225" t="str">
            <v>All Others</v>
          </cell>
          <cell r="AL225" t="str">
            <v>low</v>
          </cell>
        </row>
        <row r="226">
          <cell r="AJ226" t="str">
            <v>INDUSTRIAL ELECTRONICS  KANPUR</v>
          </cell>
          <cell r="AK226" t="str">
            <v>All Others</v>
          </cell>
          <cell r="AL226" t="str">
            <v>low</v>
          </cell>
        </row>
        <row r="227">
          <cell r="AJ227" t="str">
            <v>INITIATIVE INCORPORATED  PUNE</v>
          </cell>
          <cell r="AK227" t="str">
            <v>All Others</v>
          </cell>
          <cell r="AL227" t="str">
            <v>low</v>
          </cell>
        </row>
        <row r="228">
          <cell r="AJ228" t="str">
            <v>INJECTOPLAST (P) LTD  KANPUR</v>
          </cell>
          <cell r="AK228" t="str">
            <v>All Others</v>
          </cell>
          <cell r="AL228" t="str">
            <v>low</v>
          </cell>
        </row>
        <row r="229">
          <cell r="AJ229" t="str">
            <v>INJECTOPLAST PVT LTD  CHENNAI</v>
          </cell>
          <cell r="AK229" t="str">
            <v>All Others</v>
          </cell>
          <cell r="AL229" t="str">
            <v>low</v>
          </cell>
        </row>
        <row r="230">
          <cell r="AJ230" t="str">
            <v>INNOVATIVE ARTS  FARIDABAD</v>
          </cell>
          <cell r="AK230" t="str">
            <v>All Others</v>
          </cell>
          <cell r="AL230" t="str">
            <v>low</v>
          </cell>
        </row>
        <row r="231">
          <cell r="AJ231" t="str">
            <v>INTERNATIONAL COMPONENTS INDIA LIMITED  MARAIMALAINAGAR</v>
          </cell>
          <cell r="AK231" t="str">
            <v>All Others</v>
          </cell>
          <cell r="AL231" t="str">
            <v>low</v>
          </cell>
        </row>
        <row r="232">
          <cell r="AJ232" t="str">
            <v>INTERNATIONAL ELECTRON DEVICES LIMITED  NOIDA</v>
          </cell>
          <cell r="AK232" t="str">
            <v>All Others</v>
          </cell>
          <cell r="AL232" t="str">
            <v>low</v>
          </cell>
        </row>
        <row r="233">
          <cell r="AJ233" t="str">
            <v>ISE ELECTRICALS  MUMBAI</v>
          </cell>
          <cell r="AK233" t="str">
            <v>All Others</v>
          </cell>
          <cell r="AL233" t="str">
            <v>low</v>
          </cell>
        </row>
        <row r="234">
          <cell r="AJ234" t="str">
            <v>ISION ELECTRICALS  VASAI</v>
          </cell>
          <cell r="AK234" t="str">
            <v>All Others</v>
          </cell>
          <cell r="AL234" t="str">
            <v>low</v>
          </cell>
        </row>
        <row r="235">
          <cell r="AJ235" t="str">
            <v>ISION INDUSTRIAL COMPONENTS  BANGALORE</v>
          </cell>
          <cell r="AK235" t="str">
            <v>All Others</v>
          </cell>
          <cell r="AL235" t="str">
            <v>low</v>
          </cell>
        </row>
        <row r="236">
          <cell r="AJ236" t="str">
            <v>ISION METERS LTD  (NEAR CHANDIGARH)</v>
          </cell>
          <cell r="AK236" t="str">
            <v>Havell's Group</v>
          </cell>
          <cell r="AL236" t="str">
            <v>Top</v>
          </cell>
        </row>
        <row r="237">
          <cell r="AJ237" t="str">
            <v>ISION METERS PVT. LTD.  (NEAR CHANDIGARH)</v>
          </cell>
          <cell r="AK237" t="str">
            <v>Havell's Group</v>
          </cell>
          <cell r="AL237" t="str">
            <v>Top</v>
          </cell>
        </row>
        <row r="238">
          <cell r="AJ238" t="str">
            <v>ISION TECH ENTERPRISES  GURGAON</v>
          </cell>
          <cell r="AK238" t="str">
            <v>Havell's Group</v>
          </cell>
          <cell r="AL238" t="str">
            <v>Top</v>
          </cell>
        </row>
        <row r="239">
          <cell r="AJ239" t="str">
            <v>ITI LIMITED  ALLAHABAD</v>
          </cell>
          <cell r="AK239" t="str">
            <v>All Others</v>
          </cell>
          <cell r="AL239" t="str">
            <v>low</v>
          </cell>
        </row>
        <row r="240">
          <cell r="AJ240" t="str">
            <v>J.K. INDUSTRIES  LUCKNOW</v>
          </cell>
          <cell r="AK240" t="str">
            <v>All Others</v>
          </cell>
          <cell r="AL240" t="str">
            <v>low</v>
          </cell>
        </row>
        <row r="241">
          <cell r="AJ241" t="str">
            <v>JAI BALAJI &amp; CO  CHENNAI</v>
          </cell>
          <cell r="AK241" t="str">
            <v>All Others</v>
          </cell>
          <cell r="AL241" t="str">
            <v>low</v>
          </cell>
        </row>
        <row r="242">
          <cell r="AJ242" t="str">
            <v>JAIN IRRIGATION SYSTEMS LTD  DIST.JALGAON</v>
          </cell>
          <cell r="AK242" t="str">
            <v>Jains</v>
          </cell>
          <cell r="AL242" t="str">
            <v>Top</v>
          </cell>
        </row>
        <row r="243">
          <cell r="AJ243" t="str">
            <v>JAIN IRRIGATION SYSTEMS LTD  DIST: JALGAON</v>
          </cell>
          <cell r="AK243" t="str">
            <v>Jains</v>
          </cell>
          <cell r="AL243" t="str">
            <v>Top</v>
          </cell>
        </row>
        <row r="244">
          <cell r="AJ244" t="str">
            <v>JAIN IRRIGATION SYSTEMS LTD (100% EOU Division)  DIST.JALGAON</v>
          </cell>
          <cell r="AK244" t="str">
            <v>Jains</v>
          </cell>
          <cell r="AL244" t="str">
            <v>Top</v>
          </cell>
        </row>
        <row r="245">
          <cell r="AJ245" t="str">
            <v>JANATICS INDIA PRIVATE LTD  COIMBATORE</v>
          </cell>
          <cell r="AK245" t="str">
            <v>All Others</v>
          </cell>
          <cell r="AL245" t="str">
            <v>low</v>
          </cell>
        </row>
        <row r="246">
          <cell r="AJ246" t="str">
            <v>JAY INDUSTRIES  DELHI</v>
          </cell>
          <cell r="AK246" t="str">
            <v>All Others</v>
          </cell>
          <cell r="AL246" t="str">
            <v>low</v>
          </cell>
        </row>
        <row r="247">
          <cell r="AJ247" t="str">
            <v>JAY POLYCHEM (INDIA) LIMITED  DELHI</v>
          </cell>
          <cell r="AK247" t="str">
            <v>All Others</v>
          </cell>
          <cell r="AL247" t="str">
            <v>low</v>
          </cell>
        </row>
        <row r="248">
          <cell r="AJ248" t="str">
            <v>JAY SWITCHES (INDIA) P. LTD  GURGAON</v>
          </cell>
          <cell r="AK248" t="str">
            <v>All Others</v>
          </cell>
          <cell r="AL248" t="str">
            <v>low</v>
          </cell>
        </row>
        <row r="249">
          <cell r="AJ249" t="str">
            <v>JAY YUHSHIN LTD.  GURGAON</v>
          </cell>
          <cell r="AK249" t="str">
            <v>All Others</v>
          </cell>
          <cell r="AL249" t="str">
            <v>low</v>
          </cell>
        </row>
        <row r="250">
          <cell r="AJ250" t="str">
            <v>JAYPEE AUTO PLAST  NOIDA</v>
          </cell>
          <cell r="AK250" t="str">
            <v>All Others</v>
          </cell>
          <cell r="AL250" t="str">
            <v>low</v>
          </cell>
        </row>
        <row r="251">
          <cell r="AJ251" t="str">
            <v>JHAM PLASTIC INDUSTRIES  FARIDABAD</v>
          </cell>
          <cell r="AK251" t="str">
            <v>All Others</v>
          </cell>
          <cell r="AL251" t="str">
            <v>low</v>
          </cell>
        </row>
        <row r="252">
          <cell r="AJ252" t="str">
            <v>JSL INDUSTRIES LIMITED  GUJARAT</v>
          </cell>
          <cell r="AK252" t="str">
            <v>All Others</v>
          </cell>
          <cell r="AL252" t="str">
            <v>low</v>
          </cell>
        </row>
        <row r="253">
          <cell r="AJ253" t="str">
            <v>Jyoti Plastic Works Pvt.Ltd.  MUMBAI</v>
          </cell>
          <cell r="AK253" t="str">
            <v>All Others</v>
          </cell>
          <cell r="AL253" t="str">
            <v>low</v>
          </cell>
        </row>
        <row r="254">
          <cell r="AJ254" t="str">
            <v>JYOTI PLASTICS WORKS PVT. LTD.  DAMAN</v>
          </cell>
          <cell r="AK254" t="str">
            <v>All Others</v>
          </cell>
          <cell r="AL254" t="str">
            <v>low</v>
          </cell>
        </row>
        <row r="255">
          <cell r="AJ255" t="str">
            <v>K.S.ISION COMPONENTS PVT. LTD.  GHAZIABAD</v>
          </cell>
          <cell r="AK255" t="str">
            <v>All Others</v>
          </cell>
          <cell r="AL255" t="str">
            <v>low</v>
          </cell>
        </row>
        <row r="256">
          <cell r="AJ256" t="str">
            <v>K.S.PRECISION COMPONENTS PVT. LTD.  GHAZIABAD</v>
          </cell>
          <cell r="AK256" t="str">
            <v>All Others</v>
          </cell>
          <cell r="AL256" t="str">
            <v>low</v>
          </cell>
        </row>
        <row r="257">
          <cell r="AJ257" t="str">
            <v>KAIZEN PLASTOMOULD PVT. LTD.  DIST.THANE</v>
          </cell>
          <cell r="AK257" t="str">
            <v>All Others</v>
          </cell>
          <cell r="AL257" t="str">
            <v>low</v>
          </cell>
        </row>
        <row r="258">
          <cell r="AJ258" t="str">
            <v>KAKATIYA ENERGY SYSTEMS P LTD  HYDERABAD</v>
          </cell>
          <cell r="AK258" t="str">
            <v>All Others</v>
          </cell>
          <cell r="AL258" t="str">
            <v>low</v>
          </cell>
        </row>
        <row r="259">
          <cell r="AJ259" t="str">
            <v>KALYAN PLASTICS  KERALA</v>
          </cell>
          <cell r="AK259" t="str">
            <v>All Others</v>
          </cell>
          <cell r="AL259" t="str">
            <v>low</v>
          </cell>
        </row>
        <row r="260">
          <cell r="AJ260" t="str">
            <v>KAMAL KISHORE GOYAL &amp; SONS  LUDHIANA</v>
          </cell>
          <cell r="AK260" t="str">
            <v>Kamal_kishore</v>
          </cell>
          <cell r="AL260" t="str">
            <v>Medium</v>
          </cell>
        </row>
        <row r="261">
          <cell r="AJ261" t="str">
            <v>KANVA PLASTICS PVT LTD  BANGALORE DIST</v>
          </cell>
          <cell r="AK261" t="str">
            <v>All Others</v>
          </cell>
          <cell r="AL261" t="str">
            <v>low</v>
          </cell>
        </row>
        <row r="262">
          <cell r="AJ262" t="str">
            <v>KAPOOR PLASTICS  NEW DELHI</v>
          </cell>
          <cell r="AK262" t="str">
            <v>All Others</v>
          </cell>
          <cell r="AL262" t="str">
            <v>low</v>
          </cell>
        </row>
        <row r="263">
          <cell r="AJ263" t="str">
            <v>KARNATAKA PLASTOO INDUSTRIES  BANGALORE</v>
          </cell>
          <cell r="AK263" t="str">
            <v>All Others</v>
          </cell>
          <cell r="AL263" t="str">
            <v>low</v>
          </cell>
        </row>
        <row r="264">
          <cell r="AJ264" t="str">
            <v>KATHIRAVAN PIPES PVT LTD  SALEM</v>
          </cell>
          <cell r="AK264" t="str">
            <v>All Others</v>
          </cell>
          <cell r="AL264" t="str">
            <v>low</v>
          </cell>
        </row>
        <row r="265">
          <cell r="AJ265" t="str">
            <v>KIRAT PLASCTICS PVT LTD  GURGAON</v>
          </cell>
          <cell r="AK265" t="str">
            <v>All Others</v>
          </cell>
          <cell r="AL265" t="str">
            <v>low</v>
          </cell>
        </row>
        <row r="266">
          <cell r="AJ266" t="str">
            <v>KOCH RAJES CD INDUS PVT LTD  MUMBAI</v>
          </cell>
          <cell r="AK266" t="str">
            <v>All Others</v>
          </cell>
          <cell r="AL266" t="str">
            <v>Medium</v>
          </cell>
        </row>
        <row r="267">
          <cell r="AJ267" t="str">
            <v>KODAK INDIA LIMITED  BANGALORE</v>
          </cell>
          <cell r="AK267" t="str">
            <v>All Others</v>
          </cell>
          <cell r="AL267" t="str">
            <v>Medium</v>
          </cell>
        </row>
        <row r="268">
          <cell r="AJ268" t="str">
            <v>KONGOVI ELECTRONICS PVT LTD  BANGALORE</v>
          </cell>
          <cell r="AK268" t="str">
            <v>All Others</v>
          </cell>
          <cell r="AL268" t="str">
            <v>low</v>
          </cell>
        </row>
        <row r="269">
          <cell r="AJ269" t="str">
            <v>KONTACT  CHENNAI</v>
          </cell>
          <cell r="AK269" t="str">
            <v>All Others</v>
          </cell>
          <cell r="AL269" t="str">
            <v>low</v>
          </cell>
        </row>
        <row r="270">
          <cell r="AJ270" t="str">
            <v>KRISHNA ENGG. PVT LTD  KANPUR</v>
          </cell>
          <cell r="AK270" t="str">
            <v>All Others</v>
          </cell>
          <cell r="AL270" t="str">
            <v>low</v>
          </cell>
        </row>
        <row r="271">
          <cell r="AJ271" t="str">
            <v>KRITI INDUSTRIES (INDIA) LIMITED  PITHAMPUR</v>
          </cell>
          <cell r="AK271" t="str">
            <v>All Others</v>
          </cell>
          <cell r="AL271" t="str">
            <v>low</v>
          </cell>
        </row>
        <row r="272">
          <cell r="AJ272" t="str">
            <v>KRONE COMMUNICATIONS LIMITED  BANGALORE</v>
          </cell>
          <cell r="AK272" t="str">
            <v>All Others</v>
          </cell>
          <cell r="AL272" t="str">
            <v>low</v>
          </cell>
        </row>
        <row r="273">
          <cell r="AJ273" t="str">
            <v>KSB PUMPS LIMITED  COIMBATORE</v>
          </cell>
          <cell r="AK273" t="str">
            <v>All Others</v>
          </cell>
          <cell r="AL273" t="str">
            <v>low</v>
          </cell>
        </row>
        <row r="274">
          <cell r="AJ274" t="str">
            <v>KUNDAN ELECT COMPO. PVT.LTD.  UDAIPUR</v>
          </cell>
          <cell r="AK274" t="str">
            <v>All Others</v>
          </cell>
          <cell r="AL274" t="str">
            <v>low</v>
          </cell>
        </row>
        <row r="275">
          <cell r="AJ275" t="str">
            <v>KVB ELECTRICAL &amp; ENGG.(P) LTD  HYDERABAD</v>
          </cell>
          <cell r="AK275" t="str">
            <v>All Others</v>
          </cell>
          <cell r="AL275" t="str">
            <v>low</v>
          </cell>
        </row>
        <row r="276">
          <cell r="AJ276" t="str">
            <v>L.K INDIA LTD  DIST.VADODARA</v>
          </cell>
          <cell r="AK276" t="str">
            <v>All Others</v>
          </cell>
          <cell r="AL276" t="str">
            <v>low</v>
          </cell>
        </row>
        <row r="277">
          <cell r="AJ277" t="str">
            <v>LAKSHMI ELECTRICAL CONTROL SYS.LTD  COIMBATORE</v>
          </cell>
          <cell r="AK277" t="str">
            <v>All Others</v>
          </cell>
          <cell r="AL277" t="str">
            <v>low</v>
          </cell>
        </row>
        <row r="278">
          <cell r="AJ278" t="str">
            <v>LAKSHMI MACHINE WORKS LTD  COIMBATORE</v>
          </cell>
          <cell r="AK278" t="str">
            <v>All Others</v>
          </cell>
          <cell r="AL278" t="str">
            <v>low</v>
          </cell>
        </row>
        <row r="279">
          <cell r="AJ279" t="str">
            <v>LAKSHMI PLASTICS  CHENNAI</v>
          </cell>
          <cell r="AK279" t="str">
            <v>All Others</v>
          </cell>
          <cell r="AL279" t="str">
            <v>low</v>
          </cell>
        </row>
        <row r="280">
          <cell r="AJ280" t="str">
            <v>LARSEN &amp; TOUBRO LIMITED  MUMBAI</v>
          </cell>
          <cell r="AK280" t="str">
            <v>All Others</v>
          </cell>
          <cell r="AL280" t="str">
            <v>low</v>
          </cell>
        </row>
        <row r="281">
          <cell r="AJ281" t="str">
            <v>LARSEN &amp; TOUBRO LIMITED  MYSORE</v>
          </cell>
          <cell r="AK281" t="str">
            <v>All Others</v>
          </cell>
          <cell r="AL281" t="str">
            <v>low</v>
          </cell>
        </row>
        <row r="282">
          <cell r="AJ282" t="str">
            <v>LASER MICROMED DISPOSABLES  NOIDA</v>
          </cell>
          <cell r="AK282" t="str">
            <v>All Others</v>
          </cell>
          <cell r="AL282" t="str">
            <v>low</v>
          </cell>
        </row>
        <row r="283">
          <cell r="AJ283" t="str">
            <v>LAXBRO MFG.CO.  PUNE</v>
          </cell>
          <cell r="AK283" t="str">
            <v>All Others</v>
          </cell>
          <cell r="AL283" t="str">
            <v>low</v>
          </cell>
        </row>
        <row r="284">
          <cell r="AJ284" t="str">
            <v>LAXMI ELECTRONICS MOULD &amp;  BANGALORE</v>
          </cell>
          <cell r="AK284" t="str">
            <v>All Others</v>
          </cell>
          <cell r="AL284" t="str">
            <v>low</v>
          </cell>
        </row>
        <row r="285">
          <cell r="AJ285" t="str">
            <v>LAXMI ELECTRONICS MOULD AND  BANGALORE</v>
          </cell>
          <cell r="AK285" t="str">
            <v>All Others</v>
          </cell>
          <cell r="AL285" t="str">
            <v>low</v>
          </cell>
        </row>
        <row r="286">
          <cell r="AJ286" t="str">
            <v>LEADER ELECTRICALS PVT. LTD.  DAMAN</v>
          </cell>
          <cell r="AK286" t="str">
            <v>All Others</v>
          </cell>
          <cell r="AL286" t="str">
            <v>low</v>
          </cell>
        </row>
        <row r="287">
          <cell r="AJ287" t="str">
            <v>LIBA ENTERPRISES  MUMBAI</v>
          </cell>
          <cell r="AK287" t="str">
            <v>All Others</v>
          </cell>
          <cell r="AL287" t="str">
            <v>low</v>
          </cell>
        </row>
        <row r="288">
          <cell r="AJ288" t="str">
            <v>LITASKI ELECTRICALS PVT LTD  CHENNAI</v>
          </cell>
          <cell r="AK288" t="str">
            <v>All Others</v>
          </cell>
          <cell r="AL288" t="str">
            <v>low</v>
          </cell>
        </row>
        <row r="289">
          <cell r="AJ289" t="str">
            <v>LUBI SUBMERSIBLE LTD.  AHMEDABAD</v>
          </cell>
          <cell r="AK289" t="str">
            <v>All Others</v>
          </cell>
          <cell r="AL289" t="str">
            <v>low</v>
          </cell>
        </row>
        <row r="290">
          <cell r="AJ290" t="str">
            <v>LUMAX INDUSTRIES LIMITED (P)  PUNE</v>
          </cell>
          <cell r="AK290" t="str">
            <v>Lumax</v>
          </cell>
          <cell r="AL290" t="str">
            <v>low</v>
          </cell>
        </row>
        <row r="291">
          <cell r="AJ291" t="str">
            <v>LUMAX INDUSTRIES LTD(F)  FARIDABAD</v>
          </cell>
          <cell r="AK291" t="str">
            <v>Lumax</v>
          </cell>
          <cell r="AL291" t="str">
            <v>low</v>
          </cell>
        </row>
        <row r="292">
          <cell r="AJ292" t="str">
            <v>LUMAX INDUSTRIES LTD(G)  GURGAON</v>
          </cell>
          <cell r="AK292" t="str">
            <v>Lumax</v>
          </cell>
          <cell r="AL292" t="str">
            <v>Top</v>
          </cell>
        </row>
        <row r="293">
          <cell r="AJ293" t="str">
            <v>Lumax Industries Ltd. (R)  DHARUHERA</v>
          </cell>
          <cell r="AK293" t="str">
            <v>Lumax</v>
          </cell>
          <cell r="AL293" t="str">
            <v>Top</v>
          </cell>
        </row>
        <row r="294">
          <cell r="AJ294" t="str">
            <v>LUMAX SAMLIP INDUSTRIES LTD.  SRIPERUMBUDUR</v>
          </cell>
          <cell r="AK294" t="str">
            <v>Lumax</v>
          </cell>
          <cell r="AL294" t="str">
            <v>Top</v>
          </cell>
        </row>
        <row r="295">
          <cell r="AJ295" t="str">
            <v>LV FINTRADE PVT LTD  VISAKHAPATNAM</v>
          </cell>
          <cell r="AK295" t="str">
            <v>All Others</v>
          </cell>
          <cell r="AL295" t="str">
            <v>low</v>
          </cell>
        </row>
        <row r="296">
          <cell r="AJ296" t="str">
            <v>M.K. SWITCHGEAR PVT.LTD.  NEW DELHI</v>
          </cell>
          <cell r="AK296" t="str">
            <v>All Others</v>
          </cell>
          <cell r="AL296" t="str">
            <v>low</v>
          </cell>
        </row>
        <row r="297">
          <cell r="AJ297" t="str">
            <v>M.P.INDUSTRIES  MUMBAI</v>
          </cell>
          <cell r="AK297" t="str">
            <v>All Others</v>
          </cell>
          <cell r="AL297" t="str">
            <v>low</v>
          </cell>
        </row>
        <row r="298">
          <cell r="AJ298" t="str">
            <v>M.S. CHHABRA &amp; CO.  NEW DELHI</v>
          </cell>
          <cell r="AK298" t="str">
            <v>All Others</v>
          </cell>
          <cell r="AL298" t="str">
            <v>low</v>
          </cell>
        </row>
        <row r="299">
          <cell r="AJ299" t="str">
            <v>M/S ABHIJEET DIES &amp; TOOLS PVT LTD  MUMBAI</v>
          </cell>
          <cell r="AK299" t="str">
            <v>All Others</v>
          </cell>
          <cell r="AL299" t="str">
            <v>low</v>
          </cell>
        </row>
        <row r="300">
          <cell r="AJ300" t="str">
            <v>M/S ELCOM  KOLHAPUR</v>
          </cell>
          <cell r="AK300" t="str">
            <v>All Others</v>
          </cell>
          <cell r="AL300" t="str">
            <v>low</v>
          </cell>
        </row>
        <row r="301">
          <cell r="AJ301" t="str">
            <v>M/S MALAIKA ELECTRONICS, RAJE SHIVAJI NAGAR, OPP. DIGITAL,  MUMBAI</v>
          </cell>
          <cell r="AK301" t="str">
            <v>All Others</v>
          </cell>
          <cell r="AL301" t="str">
            <v>low</v>
          </cell>
        </row>
        <row r="302">
          <cell r="AJ302" t="str">
            <v>M/S MEC ENGINEERS  THANE</v>
          </cell>
          <cell r="AK302" t="str">
            <v>All Others</v>
          </cell>
          <cell r="AL302" t="str">
            <v>low</v>
          </cell>
        </row>
        <row r="303">
          <cell r="AJ303" t="str">
            <v>M/S NTTF INDUSTRIES LTD., P.B. NO. 5857, PLOT NO. 23/24, II PHASE,  BANGALORE</v>
          </cell>
          <cell r="AK303" t="str">
            <v>All Others</v>
          </cell>
          <cell r="AL303" t="str">
            <v>low</v>
          </cell>
        </row>
        <row r="304">
          <cell r="AJ304" t="str">
            <v>M/s. COMPUTERSKILL LIMITED  GANDHINAGAR</v>
          </cell>
          <cell r="AK304" t="str">
            <v>M/s. COMPUTERSKILL LIMITED  GANDHINAGAR</v>
          </cell>
          <cell r="AL304" t="str">
            <v>Medium</v>
          </cell>
        </row>
        <row r="305">
          <cell r="AJ305" t="str">
            <v>M/s. DRIESCHER PANNICKKER SWITCHGEAR LTD  CHENNAI</v>
          </cell>
          <cell r="AK305" t="str">
            <v>All Others</v>
          </cell>
          <cell r="AL305" t="str">
            <v>low</v>
          </cell>
        </row>
        <row r="306">
          <cell r="AJ306" t="str">
            <v>M/s. GM PENS INTERNATIONAL P LTD  PONDICHERRY</v>
          </cell>
          <cell r="AK306" t="str">
            <v>All Others</v>
          </cell>
          <cell r="AL306" t="str">
            <v>low</v>
          </cell>
        </row>
        <row r="307">
          <cell r="AJ307" t="str">
            <v>M/s. INDIA JAPAN LIGHTING LTD  CHENNAI</v>
          </cell>
          <cell r="AK307" t="str">
            <v>All Others</v>
          </cell>
          <cell r="AL307" t="str">
            <v>low</v>
          </cell>
        </row>
        <row r="308">
          <cell r="AJ308" t="str">
            <v xml:space="preserve">M/s. JINASENA LTD.  </v>
          </cell>
          <cell r="AK308" t="str">
            <v>All Others</v>
          </cell>
          <cell r="AL308" t="str">
            <v>low</v>
          </cell>
        </row>
        <row r="309">
          <cell r="AJ309" t="str">
            <v>M/s. KARNATAKA PLASTOO INDUSTRIES  BANGALORE</v>
          </cell>
          <cell r="AK309" t="str">
            <v>All Others</v>
          </cell>
          <cell r="AL309" t="str">
            <v>low</v>
          </cell>
        </row>
        <row r="310">
          <cell r="AJ310" t="str">
            <v>M/s. KODAK INDIA LIMITED  BANGALORE</v>
          </cell>
          <cell r="AK310" t="str">
            <v>All Others</v>
          </cell>
          <cell r="AL310" t="str">
            <v>low</v>
          </cell>
        </row>
        <row r="311">
          <cell r="AJ311" t="str">
            <v>M/s. LAKSHMI MACHINE WORKS LTD  COIMBATORE</v>
          </cell>
          <cell r="AK311" t="str">
            <v>All Others</v>
          </cell>
          <cell r="AL311" t="str">
            <v>low</v>
          </cell>
        </row>
        <row r="312">
          <cell r="AJ312" t="str">
            <v>M/s. LARSEN &amp; TOUBRO LIMITED  MYSORE</v>
          </cell>
          <cell r="AK312" t="str">
            <v>All Others</v>
          </cell>
          <cell r="AL312" t="str">
            <v>low</v>
          </cell>
        </row>
        <row r="313">
          <cell r="AJ313" t="str">
            <v>M/s. LEAD INSTRUMENTS (P) LTD  BANGALORE</v>
          </cell>
          <cell r="AK313" t="str">
            <v>All Others</v>
          </cell>
          <cell r="AL313" t="str">
            <v>low</v>
          </cell>
        </row>
        <row r="314">
          <cell r="AJ314" t="str">
            <v>M/s. LITASKI ELECTRICALS PVT LTD  CHENNAI</v>
          </cell>
          <cell r="AK314" t="str">
            <v>All Others</v>
          </cell>
          <cell r="AL314" t="str">
            <v>low</v>
          </cell>
        </row>
        <row r="315">
          <cell r="AJ315" t="str">
            <v>M/S. MITRA INDUSTRIES LTD.  FARIDABAD</v>
          </cell>
          <cell r="AK315" t="str">
            <v>All Others</v>
          </cell>
          <cell r="AL315" t="str">
            <v>low</v>
          </cell>
        </row>
        <row r="316">
          <cell r="AJ316" t="str">
            <v>M/s. Nalini Engineering Enterprises,  BANGALORE</v>
          </cell>
          <cell r="AK316" t="str">
            <v>All Others</v>
          </cell>
          <cell r="AL316" t="str">
            <v>low</v>
          </cell>
        </row>
        <row r="317">
          <cell r="AJ317" t="str">
            <v>M/s. NARAYAN POWERTECH PVT. LTD.  BARODA</v>
          </cell>
          <cell r="AK317" t="str">
            <v>All Others</v>
          </cell>
          <cell r="AL317" t="str">
            <v>low</v>
          </cell>
        </row>
        <row r="318">
          <cell r="AJ318" t="str">
            <v>M/s. NYPRO FORBES PRODUCTS LTD  HOSUR</v>
          </cell>
          <cell r="AK318" t="str">
            <v>All Others</v>
          </cell>
          <cell r="AL318" t="str">
            <v>low</v>
          </cell>
        </row>
        <row r="319">
          <cell r="AJ319" t="str">
            <v>M/s. ORIGIN MOULDING PVT LTD  BANGALORE</v>
          </cell>
          <cell r="AK319" t="str">
            <v>All Others</v>
          </cell>
          <cell r="AL319" t="str">
            <v>low</v>
          </cell>
        </row>
        <row r="320">
          <cell r="AJ320" t="str">
            <v>M/s. PARAMOUNT INDUSTRIES  BANGALORE</v>
          </cell>
          <cell r="AK320" t="str">
            <v>All Others</v>
          </cell>
          <cell r="AL320" t="str">
            <v>low</v>
          </cell>
        </row>
        <row r="321">
          <cell r="AJ321" t="str">
            <v>M/s. PLASTICS MOULDING SERVICE  BANGALORE</v>
          </cell>
          <cell r="AK321" t="str">
            <v>All Others</v>
          </cell>
          <cell r="AL321" t="str">
            <v>low</v>
          </cell>
        </row>
        <row r="322">
          <cell r="AJ322" t="str">
            <v>M/s. POLYMER PRODUCTS  BANGALORE</v>
          </cell>
          <cell r="AK322" t="str">
            <v>All Others</v>
          </cell>
          <cell r="AL322" t="str">
            <v>low</v>
          </cell>
        </row>
        <row r="323">
          <cell r="AJ323" t="str">
            <v>M/s. POUYET COMMUNICATION INDIA P.  PONDICHERRY</v>
          </cell>
          <cell r="AK323" t="str">
            <v>All Others</v>
          </cell>
          <cell r="AL323" t="str">
            <v>low</v>
          </cell>
        </row>
        <row r="324">
          <cell r="AJ324" t="str">
            <v>M/s. PREMIER INSTRUMENTS &amp; CONTROLS LTD  COIMBATORE</v>
          </cell>
          <cell r="AK324" t="str">
            <v>All Others</v>
          </cell>
          <cell r="AL324" t="str">
            <v>low</v>
          </cell>
        </row>
        <row r="325">
          <cell r="AJ325" t="str">
            <v>M/s. RAJESH ELECTRONICS PVT LTD  BANGALORE</v>
          </cell>
          <cell r="AK325" t="str">
            <v>All Others</v>
          </cell>
          <cell r="AL325" t="str">
            <v>low</v>
          </cell>
        </row>
        <row r="326">
          <cell r="AJ326" t="str">
            <v>M/s. SAGARIKA ACOUSTRONICS PVT.LTD.  NAVI MUMBAI</v>
          </cell>
          <cell r="AK326" t="str">
            <v>All Others</v>
          </cell>
          <cell r="AL326" t="str">
            <v>low</v>
          </cell>
        </row>
        <row r="327">
          <cell r="AJ327" t="str">
            <v>M/s. SEAHORSE INDUSTRIES LIMITED  TIRUCHIRAPALLI</v>
          </cell>
          <cell r="AK327" t="str">
            <v>All Others</v>
          </cell>
          <cell r="AL327" t="str">
            <v>low</v>
          </cell>
        </row>
        <row r="328">
          <cell r="AJ328" t="str">
            <v>M/s. SHRUTHI ENTERPRISES  BANGALORE</v>
          </cell>
          <cell r="AK328" t="str">
            <v>All Others</v>
          </cell>
          <cell r="AL328" t="str">
            <v>low</v>
          </cell>
        </row>
        <row r="329">
          <cell r="AJ329" t="str">
            <v>M/s. SRIRAAM GOWRI HI-TECH POLYMERS PVT. LTD.  PUNE</v>
          </cell>
          <cell r="AK329" t="str">
            <v>All Others</v>
          </cell>
          <cell r="AL329" t="str">
            <v>low</v>
          </cell>
        </row>
        <row r="330">
          <cell r="AJ330" t="str">
            <v>M/s. SUCHITRA COMPONENTS LTD  KAKINADA</v>
          </cell>
          <cell r="AK330" t="str">
            <v>All Others</v>
          </cell>
          <cell r="AL330" t="str">
            <v>low</v>
          </cell>
        </row>
        <row r="331">
          <cell r="AJ331" t="str">
            <v>M/s. TECKNIC ELECTROMECONICS PVT LTD  BANGALORE</v>
          </cell>
          <cell r="AK331" t="str">
            <v>All Others</v>
          </cell>
          <cell r="AL331" t="str">
            <v>low</v>
          </cell>
        </row>
        <row r="332">
          <cell r="AJ332" t="str">
            <v>M/s. TOYAMA ELECTRIC LIMITED  BANGALORE</v>
          </cell>
          <cell r="AK332" t="str">
            <v>All Others</v>
          </cell>
          <cell r="AL332" t="str">
            <v>low</v>
          </cell>
        </row>
        <row r="333">
          <cell r="AJ333" t="str">
            <v>M/s. UNIVAC CORPORATION  GANDHIDHAM</v>
          </cell>
          <cell r="AK333" t="str">
            <v>All Others</v>
          </cell>
          <cell r="AL333" t="str">
            <v>low</v>
          </cell>
        </row>
        <row r="334">
          <cell r="AJ334" t="str">
            <v>M/s. YOUNG POLYMERS P LTD  HOSUR</v>
          </cell>
          <cell r="AK334" t="str">
            <v>All Others</v>
          </cell>
          <cell r="AL334" t="str">
            <v>low</v>
          </cell>
        </row>
        <row r="335">
          <cell r="AJ335" t="str">
            <v>M/s.AISHANI ELECTRONICS (P) LTD.  PUNE</v>
          </cell>
          <cell r="AK335" t="str">
            <v>All Others</v>
          </cell>
          <cell r="AL335" t="str">
            <v>low</v>
          </cell>
        </row>
        <row r="336">
          <cell r="AJ336" t="str">
            <v>M/S.ANIL TRADERS  MUMBAI</v>
          </cell>
          <cell r="AK336" t="str">
            <v>All Others</v>
          </cell>
          <cell r="AL336" t="str">
            <v>low</v>
          </cell>
        </row>
        <row r="337">
          <cell r="AJ337" t="str">
            <v>M/s.BPL Engineering Ltd  PATANCHERU</v>
          </cell>
          <cell r="AK337" t="str">
            <v>All Others</v>
          </cell>
          <cell r="AL337" t="str">
            <v>low</v>
          </cell>
        </row>
        <row r="338">
          <cell r="AJ338" t="str">
            <v>M/s.INDER INDUSTRIES  DAMAN</v>
          </cell>
          <cell r="AK338" t="str">
            <v>All Others</v>
          </cell>
          <cell r="AL338" t="str">
            <v>low</v>
          </cell>
        </row>
        <row r="339">
          <cell r="AJ339" t="str">
            <v>M/s.KANVA PLASTICS PVT LTD  BANGALORE DIST</v>
          </cell>
          <cell r="AK339" t="str">
            <v>All Others</v>
          </cell>
          <cell r="AL339" t="str">
            <v>low</v>
          </cell>
        </row>
        <row r="340">
          <cell r="AJ340" t="str">
            <v>M/s.L.G.SYSTEMS  DAMAN</v>
          </cell>
          <cell r="AK340" t="str">
            <v>All Others</v>
          </cell>
          <cell r="AL340" t="str">
            <v>low</v>
          </cell>
        </row>
        <row r="341">
          <cell r="AJ341" t="str">
            <v>M/s.MEASURE TECNIQUES  CHENNAI</v>
          </cell>
          <cell r="AK341" t="str">
            <v>All Others</v>
          </cell>
          <cell r="AL341" t="str">
            <v>low</v>
          </cell>
        </row>
        <row r="342">
          <cell r="AJ342" t="str">
            <v>M/s.MULTIMEDIA FRONTIERS LIMITED  GANDHINAGAR</v>
          </cell>
          <cell r="AK342" t="str">
            <v>All Others</v>
          </cell>
          <cell r="AL342" t="str">
            <v>Medium</v>
          </cell>
        </row>
        <row r="343">
          <cell r="AJ343" t="str">
            <v>M/s.MUTUAL MECAPLAST LTD.  SILVASSA</v>
          </cell>
          <cell r="AK343" t="str">
            <v>Mutual</v>
          </cell>
          <cell r="AL343" t="str">
            <v>Medium</v>
          </cell>
        </row>
        <row r="344">
          <cell r="AJ344" t="str">
            <v>M/s.NAGARJUNA PLASTICS  HYDERABAD</v>
          </cell>
          <cell r="AK344" t="str">
            <v>All Others</v>
          </cell>
          <cell r="AL344" t="str">
            <v>low</v>
          </cell>
        </row>
        <row r="345">
          <cell r="AJ345" t="str">
            <v>M/s.PANKAJAM PLASTICS  CHENNAI</v>
          </cell>
          <cell r="AK345" t="str">
            <v>All Others</v>
          </cell>
          <cell r="AL345" t="str">
            <v>low</v>
          </cell>
        </row>
        <row r="346">
          <cell r="AJ346" t="str">
            <v>M/s.STEAM AIRETRIC CONTROLS  DIST.THANE</v>
          </cell>
          <cell r="AK346" t="str">
            <v>All Others</v>
          </cell>
          <cell r="AL346" t="str">
            <v>low</v>
          </cell>
        </row>
        <row r="347">
          <cell r="AJ347" t="str">
            <v>M/s.SUMIRA PLASTICS  SILVASSA</v>
          </cell>
          <cell r="AK347" t="str">
            <v>M/s.SUMIRA PLASTICS  SILVASSA</v>
          </cell>
          <cell r="AL347" t="str">
            <v>Medium</v>
          </cell>
        </row>
        <row r="348">
          <cell r="AJ348" t="str">
            <v>M/s.VINMECH INDUSTRIES  VADODARA</v>
          </cell>
          <cell r="AK348" t="str">
            <v>All Others</v>
          </cell>
          <cell r="AL348" t="str">
            <v>low</v>
          </cell>
        </row>
        <row r="349">
          <cell r="AJ349" t="str">
            <v>MAHARISHI SOLAR TECH.(P) LTD  CHITTOOR</v>
          </cell>
          <cell r="AK349" t="str">
            <v>All Others</v>
          </cell>
          <cell r="AL349" t="str">
            <v>low</v>
          </cell>
        </row>
        <row r="350">
          <cell r="AJ350" t="str">
            <v>MANEK PLASTICS PVT. LTD.  DIST.THANE</v>
          </cell>
          <cell r="AK350" t="str">
            <v>All Others</v>
          </cell>
          <cell r="AL350" t="str">
            <v>low</v>
          </cell>
        </row>
        <row r="351">
          <cell r="AJ351" t="str">
            <v>MANILEC CONTROLS &amp; DEVICES  CHENNAI</v>
          </cell>
          <cell r="AK351" t="str">
            <v>All Others</v>
          </cell>
          <cell r="AL351" t="str">
            <v>low</v>
          </cell>
        </row>
        <row r="352">
          <cell r="AJ352" t="str">
            <v>MARS AUTO PRIVATE LIMITED  KANPUR</v>
          </cell>
          <cell r="AK352" t="str">
            <v>All Others</v>
          </cell>
          <cell r="AL352" t="str">
            <v>low</v>
          </cell>
        </row>
        <row r="353">
          <cell r="AJ353" t="str">
            <v>MATHUR MICRO MOTORS &amp; APPLIANCES PVT.LTD.  VAPI</v>
          </cell>
          <cell r="AK353" t="str">
            <v>All Others</v>
          </cell>
          <cell r="AL353" t="str">
            <v>low</v>
          </cell>
        </row>
        <row r="354">
          <cell r="AJ354" t="str">
            <v>MATHURA SWITCHGEAR PVT LTD  MUMBAI</v>
          </cell>
          <cell r="AK354" t="str">
            <v>All Others</v>
          </cell>
          <cell r="AL354" t="str">
            <v>low</v>
          </cell>
        </row>
        <row r="355">
          <cell r="AJ355" t="str">
            <v>MAYA APPLIANCES (P) LTD  CHENNAI</v>
          </cell>
          <cell r="AK355" t="str">
            <v>All Others</v>
          </cell>
          <cell r="AL355" t="str">
            <v>low</v>
          </cell>
        </row>
        <row r="356">
          <cell r="AJ356" t="str">
            <v>MECCANICA PLAST PVT. LTD.  NAVI MUMBAI</v>
          </cell>
          <cell r="AK356" t="str">
            <v>All Others</v>
          </cell>
          <cell r="AL356" t="str">
            <v>low</v>
          </cell>
        </row>
        <row r="357">
          <cell r="AJ357" t="str">
            <v>MEDICARE EQUIPMENTS (I) PVT. LTD.  DIST.VADODARA</v>
          </cell>
          <cell r="AK357" t="str">
            <v>All Others</v>
          </cell>
          <cell r="AL357" t="str">
            <v>low</v>
          </cell>
        </row>
        <row r="358">
          <cell r="AJ358" t="str">
            <v>MEHER CAPACITORS PVT LTD  BANGALORE DIST</v>
          </cell>
          <cell r="AK358" t="str">
            <v>Smile</v>
          </cell>
          <cell r="AL358" t="str">
            <v>Medium</v>
          </cell>
        </row>
        <row r="359">
          <cell r="AJ359" t="str">
            <v>MEZEK ENGINEERING PVT. LTD.  MUMBAI</v>
          </cell>
          <cell r="AK359" t="str">
            <v>All Others</v>
          </cell>
          <cell r="AL359" t="str">
            <v>low</v>
          </cell>
        </row>
        <row r="360">
          <cell r="AJ360" t="str">
            <v>MH POLYMERS  AHMEDABAD</v>
          </cell>
          <cell r="AK360" t="str">
            <v>Mh</v>
          </cell>
          <cell r="AL360" t="str">
            <v>Medium</v>
          </cell>
        </row>
        <row r="361">
          <cell r="AJ361" t="str">
            <v>MICRO PLASTICS  BANGALORE DIST</v>
          </cell>
          <cell r="AK361" t="str">
            <v>All Others</v>
          </cell>
          <cell r="AL361" t="str">
            <v>low</v>
          </cell>
        </row>
        <row r="362">
          <cell r="AJ362" t="str">
            <v>MIKRON MANUFACTURE &amp; SPARE CO.  AMBALA</v>
          </cell>
          <cell r="AK362" t="str">
            <v>All Others</v>
          </cell>
          <cell r="AL362" t="str">
            <v>low</v>
          </cell>
        </row>
        <row r="363">
          <cell r="AJ363" t="str">
            <v>MILTECH INDUSTRIES PVT.LTD.  NAGPUR</v>
          </cell>
          <cell r="AK363" t="str">
            <v>All Others</v>
          </cell>
          <cell r="AL363" t="str">
            <v>Medium</v>
          </cell>
        </row>
        <row r="364">
          <cell r="AJ364" t="str">
            <v>MILTON PLASTICS LIMITED  PUNE</v>
          </cell>
          <cell r="AK364" t="str">
            <v>All Others</v>
          </cell>
          <cell r="AL364" t="str">
            <v>low</v>
          </cell>
        </row>
        <row r="365">
          <cell r="AJ365" t="str">
            <v>MINDA HUF LIMITED (UNIT-I)  NOIDA</v>
          </cell>
          <cell r="AK365" t="str">
            <v>All Others</v>
          </cell>
          <cell r="AL365" t="str">
            <v>low</v>
          </cell>
        </row>
        <row r="366">
          <cell r="AJ366" t="str">
            <v>MINDA HUF LTD. (UNIT II)  NOIDA</v>
          </cell>
          <cell r="AK366" t="str">
            <v>All Others</v>
          </cell>
          <cell r="AL366" t="str">
            <v>low</v>
          </cell>
        </row>
        <row r="367">
          <cell r="AJ367" t="str">
            <v>MINDA INDUSTRIES LTD,UNIT IV  SONIPAT</v>
          </cell>
          <cell r="AK367" t="str">
            <v>All Others</v>
          </cell>
          <cell r="AL367" t="str">
            <v>low</v>
          </cell>
        </row>
        <row r="368">
          <cell r="AJ368" t="str">
            <v>MINDA INSTRUMENTS LIMITED  PUNE</v>
          </cell>
          <cell r="AK368" t="str">
            <v>All Others</v>
          </cell>
          <cell r="AL368" t="str">
            <v>low</v>
          </cell>
        </row>
        <row r="369">
          <cell r="AJ369" t="str">
            <v>MINDARIKA INDUSTRIES  GURGAON</v>
          </cell>
          <cell r="AK369" t="str">
            <v>All Others</v>
          </cell>
          <cell r="AL369" t="str">
            <v>low</v>
          </cell>
        </row>
        <row r="370">
          <cell r="AJ370" t="str">
            <v>MINDARIKA PRIVATE LIMITED  DISTT.GURGAON</v>
          </cell>
          <cell r="AK370" t="str">
            <v>All Others</v>
          </cell>
          <cell r="AL370" t="str">
            <v>low</v>
          </cell>
        </row>
        <row r="371">
          <cell r="AJ371" t="str">
            <v>MINDARIKA PRIVATE LIMITED  GURGAON</v>
          </cell>
          <cell r="AK371" t="str">
            <v>All Others</v>
          </cell>
          <cell r="AL371" t="str">
            <v>low</v>
          </cell>
        </row>
        <row r="372">
          <cell r="AJ372" t="str">
            <v>MK ELECTRIC INDIA LIMITED  CHENNAI</v>
          </cell>
          <cell r="AK372" t="str">
            <v>MK-Electric</v>
          </cell>
          <cell r="AL372" t="str">
            <v>Medium</v>
          </cell>
        </row>
        <row r="373">
          <cell r="AJ373" t="str">
            <v>MODERN INSTRUMENTS (P) LTD.  GHAZIABAD</v>
          </cell>
          <cell r="AK373" t="str">
            <v>All Others</v>
          </cell>
          <cell r="AL373" t="str">
            <v>Medium</v>
          </cell>
        </row>
        <row r="374">
          <cell r="AJ374" t="str">
            <v>MOHAN PLASTIC INDUSTRIES  PUNE</v>
          </cell>
          <cell r="AK374" t="str">
            <v>All Others</v>
          </cell>
          <cell r="AL374" t="str">
            <v>low</v>
          </cell>
        </row>
        <row r="375">
          <cell r="AJ375" t="str">
            <v>MOKSHA THERMOPLASTICS PRIVATE LTD  AHEMEDABAD</v>
          </cell>
          <cell r="AK375" t="str">
            <v>All Others</v>
          </cell>
          <cell r="AL375" t="str">
            <v>low</v>
          </cell>
        </row>
        <row r="376">
          <cell r="AJ376" t="str">
            <v>MONARCH PLASTICS  DIST.THANE</v>
          </cell>
          <cell r="AK376" t="str">
            <v>All Others</v>
          </cell>
          <cell r="AL376" t="str">
            <v>low</v>
          </cell>
        </row>
        <row r="377">
          <cell r="AJ377" t="str">
            <v>MOTHERSON AUTOMOTIVE TECH.LTD  KANCHIPURAM</v>
          </cell>
          <cell r="AK377" t="str">
            <v>All Others</v>
          </cell>
          <cell r="AL377" t="str">
            <v>low</v>
          </cell>
        </row>
        <row r="378">
          <cell r="AJ378" t="str">
            <v>MOTHERSON AUTOMOTIVE TECHNOLOGIES  CHENNAI</v>
          </cell>
          <cell r="AK378" t="str">
            <v>Smile</v>
          </cell>
          <cell r="AL378" t="str">
            <v>Medium</v>
          </cell>
        </row>
        <row r="379">
          <cell r="AJ379" t="str">
            <v>MOTHERSON AUTOMOTIVE TECHNOLOGIES&amp;ENGG.LTD.  NOIDA</v>
          </cell>
          <cell r="AK379" t="str">
            <v>All Others</v>
          </cell>
          <cell r="AL379" t="str">
            <v>low</v>
          </cell>
        </row>
        <row r="380">
          <cell r="AJ380" t="str">
            <v>MOTHERSON PUDENZ FUSES LTD.  NOIDA</v>
          </cell>
          <cell r="AK380" t="str">
            <v>Smile</v>
          </cell>
          <cell r="AL380" t="str">
            <v>Medium</v>
          </cell>
        </row>
        <row r="381">
          <cell r="AJ381" t="str">
            <v>MOTHERSON SUMI SYSTEMS LIMITED  NOIDA</v>
          </cell>
          <cell r="AK381" t="str">
            <v>Smile</v>
          </cell>
          <cell r="AL381" t="str">
            <v>Medium</v>
          </cell>
        </row>
        <row r="382">
          <cell r="AJ382" t="str">
            <v>MOULD MATE  MUMBAI</v>
          </cell>
          <cell r="AK382" t="str">
            <v>All Others</v>
          </cell>
          <cell r="AL382" t="str">
            <v>low</v>
          </cell>
        </row>
        <row r="383">
          <cell r="AJ383" t="str">
            <v>NAGARJUNA PLASTICS  HYDERABAD</v>
          </cell>
          <cell r="AK383" t="str">
            <v>All Others</v>
          </cell>
          <cell r="AL383" t="str">
            <v>low</v>
          </cell>
        </row>
        <row r="384">
          <cell r="AJ384" t="str">
            <v>NAMOELECTRIC CONTROLS  PUNE</v>
          </cell>
          <cell r="AK384" t="str">
            <v>All Others</v>
          </cell>
          <cell r="AL384" t="str">
            <v>low</v>
          </cell>
        </row>
        <row r="385">
          <cell r="AJ385" t="str">
            <v>NARENDRA BROTHERS  NEW DELHI</v>
          </cell>
          <cell r="AK385" t="str">
            <v>All Others</v>
          </cell>
          <cell r="AL385" t="str">
            <v>low</v>
          </cell>
        </row>
        <row r="386">
          <cell r="AJ386" t="str">
            <v>NATIONAL EQUIPMENT  DIST.THANE</v>
          </cell>
          <cell r="AK386" t="str">
            <v>All Others</v>
          </cell>
          <cell r="AL386" t="str">
            <v>low</v>
          </cell>
        </row>
        <row r="387">
          <cell r="AJ387" t="str">
            <v>NAV FIBRO PLASTICS  PUNE</v>
          </cell>
          <cell r="AK387" t="str">
            <v>All Others</v>
          </cell>
          <cell r="AL387" t="str">
            <v>low</v>
          </cell>
        </row>
        <row r="388">
          <cell r="AJ388" t="str">
            <v>NAVAL OVERSEAS PVT. LTD.  AHMEDABAD</v>
          </cell>
          <cell r="AK388" t="str">
            <v>All Others</v>
          </cell>
          <cell r="AL388" t="str">
            <v>low</v>
          </cell>
        </row>
        <row r="389">
          <cell r="AJ389" t="str">
            <v>NETPLAST LTD  KANPUR</v>
          </cell>
          <cell r="AK389" t="str">
            <v>All Others</v>
          </cell>
          <cell r="AL389" t="str">
            <v>low</v>
          </cell>
        </row>
        <row r="390">
          <cell r="AJ390" t="str">
            <v>NILKAMAL CRATES &amp; BINS  SILVASSA</v>
          </cell>
          <cell r="AK390" t="str">
            <v>All Others</v>
          </cell>
          <cell r="AL390" t="str">
            <v>low</v>
          </cell>
        </row>
        <row r="391">
          <cell r="AJ391" t="str">
            <v>NIPA INTERNATIONAL (P) LTD  GURGAON</v>
          </cell>
          <cell r="AK391" t="str">
            <v>NIPA INTERNATIONAL (P) LTD  GURGAON</v>
          </cell>
          <cell r="AL391" t="str">
            <v>Medium</v>
          </cell>
        </row>
        <row r="392">
          <cell r="AJ392" t="str">
            <v>NIRU PLASTICS PVT. LTD.  PUNE</v>
          </cell>
          <cell r="AK392" t="str">
            <v>All Others</v>
          </cell>
          <cell r="AL392" t="str">
            <v>low</v>
          </cell>
        </row>
        <row r="393">
          <cell r="AJ393" t="str">
            <v>NITYANAND UDYOG PVT. LTD.  NAGPUR</v>
          </cell>
          <cell r="AK393" t="str">
            <v>All Others</v>
          </cell>
          <cell r="AL393" t="str">
            <v>low</v>
          </cell>
        </row>
        <row r="394">
          <cell r="AJ394" t="str">
            <v>NOBLE MOULDS PVT. LTD.  NOIDA</v>
          </cell>
          <cell r="AK394" t="str">
            <v>All Others</v>
          </cell>
          <cell r="AL394" t="str">
            <v>low</v>
          </cell>
        </row>
        <row r="395">
          <cell r="AJ395" t="str">
            <v>NOBTECH  MUMBAI</v>
          </cell>
          <cell r="AK395" t="str">
            <v>All Others</v>
          </cell>
          <cell r="AL395" t="str">
            <v>low</v>
          </cell>
        </row>
        <row r="396">
          <cell r="AJ396" t="str">
            <v>NOBTECH INTERNATIONAL  MUMBAI</v>
          </cell>
          <cell r="AK396" t="str">
            <v>All Others</v>
          </cell>
          <cell r="AL396" t="str">
            <v>low</v>
          </cell>
        </row>
        <row r="397">
          <cell r="AJ397" t="str">
            <v>NORTH WEST SWITCHGEAR LTD  FARIDABAD</v>
          </cell>
          <cell r="AK397" t="str">
            <v>All Others</v>
          </cell>
          <cell r="AL397" t="str">
            <v>low</v>
          </cell>
        </row>
        <row r="398">
          <cell r="AJ398" t="str">
            <v>NTTF INDUSTRIES LIMITED  VELLORE</v>
          </cell>
          <cell r="AK398" t="str">
            <v>All Others</v>
          </cell>
          <cell r="AL398" t="str">
            <v>low</v>
          </cell>
        </row>
        <row r="399">
          <cell r="AJ399" t="str">
            <v>NUVA ELECTRONICS  CHENNAI</v>
          </cell>
          <cell r="AK399" t="str">
            <v>All Others</v>
          </cell>
          <cell r="AL399" t="str">
            <v>low</v>
          </cell>
        </row>
        <row r="400">
          <cell r="AJ400" t="str">
            <v>NYPRO FORBES PRODUCTS LTD  HOSUR</v>
          </cell>
          <cell r="AK400" t="str">
            <v>All Others</v>
          </cell>
          <cell r="AL400" t="str">
            <v>low</v>
          </cell>
        </row>
        <row r="401">
          <cell r="AJ401" t="str">
            <v>OEN INDIA LIMITED  ERNAKULAM</v>
          </cell>
          <cell r="AK401" t="str">
            <v>All Others</v>
          </cell>
          <cell r="AL401" t="str">
            <v>low</v>
          </cell>
        </row>
        <row r="402">
          <cell r="AJ402" t="str">
            <v>OKAY INDUSTRIES  MUMBAI</v>
          </cell>
          <cell r="AK402" t="str">
            <v>All Others</v>
          </cell>
          <cell r="AL402" t="str">
            <v>low</v>
          </cell>
        </row>
        <row r="403">
          <cell r="AJ403" t="str">
            <v>OMNI MATRIX PVT LTD  BANGALORE</v>
          </cell>
          <cell r="AK403" t="str">
            <v>All Others</v>
          </cell>
          <cell r="AL403" t="str">
            <v>low</v>
          </cell>
        </row>
        <row r="404">
          <cell r="AJ404" t="str">
            <v>ORIGIN MOULDING PVT LTD  BANGALORE</v>
          </cell>
          <cell r="AK404" t="str">
            <v>All Others</v>
          </cell>
          <cell r="AL404" t="str">
            <v>low</v>
          </cell>
        </row>
        <row r="405">
          <cell r="AJ405" t="str">
            <v>PACCO INDUSTRIAL CORPORATION  NEW DELHI</v>
          </cell>
          <cell r="AK405" t="str">
            <v>All Others</v>
          </cell>
          <cell r="AL405" t="str">
            <v>low</v>
          </cell>
        </row>
        <row r="406">
          <cell r="AJ406" t="str">
            <v>PACOLINE INDUSTRIES  PUNE</v>
          </cell>
          <cell r="AK406" t="str">
            <v>All Others</v>
          </cell>
          <cell r="AL406" t="str">
            <v>low</v>
          </cell>
        </row>
        <row r="407">
          <cell r="AJ407" t="str">
            <v>PADMINI TECHNOLOGIES LIMITED  GHAZIABAD</v>
          </cell>
          <cell r="AK407" t="str">
            <v>All Others</v>
          </cell>
          <cell r="AL407" t="str">
            <v>low</v>
          </cell>
        </row>
        <row r="408">
          <cell r="AJ408" t="str">
            <v>PAM SWITCHGEARS PVT. LTD.  MUMBAI</v>
          </cell>
          <cell r="AK408" t="str">
            <v>All Others</v>
          </cell>
          <cell r="AL408" t="str">
            <v>low</v>
          </cell>
        </row>
        <row r="409">
          <cell r="AJ409" t="str">
            <v>PANKAJAM PLASTICS  CHENNAI</v>
          </cell>
          <cell r="AK409" t="str">
            <v>All Others</v>
          </cell>
          <cell r="AL409" t="str">
            <v>low</v>
          </cell>
        </row>
        <row r="410">
          <cell r="AJ410" t="str">
            <v>PARAMOUNT INDUSTRIES  BANGALORE</v>
          </cell>
          <cell r="AK410" t="str">
            <v>All Others</v>
          </cell>
          <cell r="AL410" t="str">
            <v>low</v>
          </cell>
        </row>
        <row r="411">
          <cell r="AJ411" t="str">
            <v>PAUL MANUFACTURING COMPANY  NEW DELHI</v>
          </cell>
          <cell r="AK411" t="str">
            <v>All Others</v>
          </cell>
          <cell r="AL411" t="str">
            <v>low</v>
          </cell>
        </row>
        <row r="412">
          <cell r="AJ412" t="str">
            <v>PEARL ELECTRICAL INDS PVT. LTD.  DAMAN</v>
          </cell>
          <cell r="AK412" t="str">
            <v>All Others</v>
          </cell>
          <cell r="AL412" t="str">
            <v>low</v>
          </cell>
        </row>
        <row r="413">
          <cell r="AJ413" t="str">
            <v>PEE PRODUCTS  MUMBAI</v>
          </cell>
          <cell r="AK413" t="str">
            <v>All Others</v>
          </cell>
          <cell r="AL413" t="str">
            <v>low</v>
          </cell>
        </row>
        <row r="414">
          <cell r="AJ414" t="str">
            <v>PEERLESS FABRIKKERNE (I) LTD.  MUMBAI</v>
          </cell>
          <cell r="AK414" t="str">
            <v>All Others</v>
          </cell>
          <cell r="AL414" t="str">
            <v>low</v>
          </cell>
        </row>
        <row r="415">
          <cell r="AJ415" t="str">
            <v>PENTA PLAST  CHENNAI</v>
          </cell>
          <cell r="AK415" t="str">
            <v>All Others</v>
          </cell>
          <cell r="AL415" t="str">
            <v>low</v>
          </cell>
        </row>
        <row r="416">
          <cell r="AJ416" t="str">
            <v>PENTAMEDIA GRAPHICS LTD  CHENNAI</v>
          </cell>
          <cell r="AK416" t="str">
            <v>All Others</v>
          </cell>
          <cell r="AL416" t="str">
            <v>low</v>
          </cell>
        </row>
        <row r="417">
          <cell r="AJ417" t="str">
            <v>PHILIPS INDIA LIMITED  CALCUTTA</v>
          </cell>
          <cell r="AK417" t="str">
            <v>All Others</v>
          </cell>
          <cell r="AL417" t="str">
            <v>low</v>
          </cell>
        </row>
        <row r="418">
          <cell r="AJ418" t="str">
            <v>PHILIPS INDIA LTD  PUNE</v>
          </cell>
          <cell r="AK418" t="str">
            <v>All Others</v>
          </cell>
          <cell r="AL418" t="str">
            <v>low</v>
          </cell>
        </row>
        <row r="419">
          <cell r="AJ419" t="str">
            <v>PHILIPS INDIA LTD  PUNE</v>
          </cell>
          <cell r="AK419" t="str">
            <v>All Others</v>
          </cell>
          <cell r="AL419" t="str">
            <v>low</v>
          </cell>
        </row>
        <row r="420">
          <cell r="AJ420" t="str">
            <v>Philips India Ltd.  CALCUTTA</v>
          </cell>
          <cell r="AK420" t="str">
            <v>All Others</v>
          </cell>
          <cell r="AL420" t="str">
            <v>low</v>
          </cell>
        </row>
        <row r="421">
          <cell r="AJ421" t="str">
            <v>PHOENIX INJECTION MOULDING LTD.  WELISARA</v>
          </cell>
          <cell r="AK421" t="str">
            <v>All Others</v>
          </cell>
          <cell r="AL421" t="str">
            <v>low</v>
          </cell>
        </row>
        <row r="422">
          <cell r="AJ422" t="str">
            <v>PHOENIX PLAST COMPANY  BANGALORE</v>
          </cell>
          <cell r="AK422" t="str">
            <v>All Others</v>
          </cell>
          <cell r="AL422" t="str">
            <v>low</v>
          </cell>
        </row>
        <row r="423">
          <cell r="AJ423" t="str">
            <v>PICASSO HOME PRODUCTS  DAMAN</v>
          </cell>
          <cell r="AK423" t="str">
            <v>All Others</v>
          </cell>
          <cell r="AL423" t="str">
            <v>low</v>
          </cell>
        </row>
        <row r="424">
          <cell r="AJ424" t="str">
            <v>PIONEER PLASTICS  BANGALORE</v>
          </cell>
          <cell r="AK424" t="str">
            <v>All Others</v>
          </cell>
          <cell r="AL424" t="str">
            <v>low</v>
          </cell>
        </row>
        <row r="425">
          <cell r="AJ425" t="str">
            <v>PLASTALLS  COIMBATORE</v>
          </cell>
          <cell r="AK425" t="str">
            <v>All Others</v>
          </cell>
          <cell r="AL425" t="str">
            <v>low</v>
          </cell>
        </row>
        <row r="426">
          <cell r="AJ426" t="str">
            <v>PLASTICS MOULDING SERVICE  BANGALORE</v>
          </cell>
          <cell r="AK426" t="str">
            <v>All Others</v>
          </cell>
          <cell r="AL426" t="str">
            <v>low</v>
          </cell>
        </row>
        <row r="427">
          <cell r="AJ427" t="str">
            <v>Plastochem Pvt. Ltd. (Unit I)  CALCUTTA</v>
          </cell>
          <cell r="AK427" t="str">
            <v>All Others</v>
          </cell>
          <cell r="AL427" t="str">
            <v>low</v>
          </cell>
        </row>
        <row r="428">
          <cell r="AJ428" t="str">
            <v>PLASTRONICS  MYSORE</v>
          </cell>
          <cell r="AK428" t="str">
            <v>All Others</v>
          </cell>
          <cell r="AL428" t="str">
            <v>low</v>
          </cell>
        </row>
        <row r="429">
          <cell r="AJ429" t="str">
            <v>POLY PACK  CHENNAI</v>
          </cell>
          <cell r="AK429" t="str">
            <v>All Others</v>
          </cell>
          <cell r="AL429" t="str">
            <v>low</v>
          </cell>
        </row>
        <row r="430">
          <cell r="AJ430" t="str">
            <v>POLY PRODUCTS  MUMBAI</v>
          </cell>
          <cell r="AK430" t="str">
            <v>All Others</v>
          </cell>
          <cell r="AL430" t="str">
            <v>low</v>
          </cell>
        </row>
        <row r="431">
          <cell r="AJ431" t="str">
            <v>POLYCHROME ENGINEERS  PUNE</v>
          </cell>
          <cell r="AK431" t="str">
            <v>All Others</v>
          </cell>
          <cell r="AL431" t="str">
            <v>low</v>
          </cell>
        </row>
        <row r="432">
          <cell r="AJ432" t="str">
            <v>POLYMER PRODUCTS  BANGALORE</v>
          </cell>
          <cell r="AK432" t="str">
            <v>All Others</v>
          </cell>
          <cell r="AL432" t="str">
            <v>low</v>
          </cell>
        </row>
        <row r="433">
          <cell r="AJ433" t="str">
            <v>POLYMER PRODUCTS  MUMBAI</v>
          </cell>
          <cell r="AK433" t="str">
            <v>All Others</v>
          </cell>
          <cell r="AL433" t="str">
            <v>low</v>
          </cell>
        </row>
        <row r="434">
          <cell r="AJ434" t="str">
            <v>POLYPLASTICS  HARYANA</v>
          </cell>
          <cell r="AK434" t="str">
            <v>All Others</v>
          </cell>
          <cell r="AL434" t="str">
            <v>low</v>
          </cell>
        </row>
        <row r="435">
          <cell r="AJ435" t="str">
            <v>POLYSET PLASTICS LTD.  DIST.THANE</v>
          </cell>
          <cell r="AK435" t="str">
            <v>All Others</v>
          </cell>
          <cell r="AL435" t="str">
            <v>low</v>
          </cell>
        </row>
        <row r="436">
          <cell r="AJ436" t="str">
            <v>POLYSHELLS &amp; COMPONENTS  MUMBAI</v>
          </cell>
          <cell r="AK436" t="str">
            <v>All Others</v>
          </cell>
          <cell r="AL436" t="str">
            <v>low</v>
          </cell>
        </row>
        <row r="437">
          <cell r="AJ437" t="str">
            <v>POLYWIN INDUSTRIES  BANGALORE</v>
          </cell>
          <cell r="AK437" t="str">
            <v>All Others</v>
          </cell>
          <cell r="AL437" t="str">
            <v>low</v>
          </cell>
        </row>
        <row r="438">
          <cell r="AJ438" t="str">
            <v>POUYET COMMUNICATION INDIA P.  PONDICHERRY</v>
          </cell>
          <cell r="AK438" t="str">
            <v>All Others</v>
          </cell>
          <cell r="AL438" t="str">
            <v>low</v>
          </cell>
        </row>
        <row r="439">
          <cell r="AJ439" t="str">
            <v>POUYET COMMUNICATION INDIA P. LTD  PONDICHERRY</v>
          </cell>
          <cell r="AK439" t="str">
            <v>All Others</v>
          </cell>
          <cell r="AL439" t="str">
            <v>low</v>
          </cell>
        </row>
        <row r="440">
          <cell r="AJ440" t="str">
            <v>POWER CONTROL &amp; APPLIANCES (BOMBAY) PVT.LTD.  MUMBAI</v>
          </cell>
          <cell r="AK440" t="str">
            <v>All Others</v>
          </cell>
          <cell r="AL440" t="str">
            <v>low</v>
          </cell>
        </row>
        <row r="441">
          <cell r="AJ441" t="str">
            <v>POWER MOULD  MUMBAI</v>
          </cell>
          <cell r="AK441" t="str">
            <v>All Others</v>
          </cell>
          <cell r="AL441" t="str">
            <v>low</v>
          </cell>
        </row>
        <row r="442">
          <cell r="AJ442" t="str">
            <v>PRECISE ELECTRICALS  MUMBAI</v>
          </cell>
          <cell r="AK442" t="str">
            <v>All Others</v>
          </cell>
          <cell r="AL442" t="str">
            <v>low</v>
          </cell>
        </row>
        <row r="443">
          <cell r="AJ443" t="str">
            <v>PRECISION COMPAID MOULDINGS  BANGALORE DIST</v>
          </cell>
          <cell r="AK443" t="str">
            <v>All Others</v>
          </cell>
          <cell r="AL443" t="str">
            <v>low</v>
          </cell>
        </row>
        <row r="444">
          <cell r="AJ444" t="str">
            <v>PRECISION ELECTRICALS  VASAI</v>
          </cell>
          <cell r="AK444" t="str">
            <v>All Others</v>
          </cell>
          <cell r="AL444" t="str">
            <v>low</v>
          </cell>
        </row>
        <row r="445">
          <cell r="AJ445" t="str">
            <v>PRECISION INDUSTRIAL COMPONENTS  BANGALORE</v>
          </cell>
          <cell r="AK445" t="str">
            <v>All Others</v>
          </cell>
          <cell r="AL445" t="str">
            <v>low</v>
          </cell>
        </row>
        <row r="446">
          <cell r="AJ446" t="str">
            <v>PRECISION INDUSTRIAL COMPONENTS  BANGALORE</v>
          </cell>
          <cell r="AK446" t="str">
            <v>All Others</v>
          </cell>
          <cell r="AL446" t="str">
            <v>low</v>
          </cell>
        </row>
        <row r="447">
          <cell r="AJ447" t="str">
            <v>PRECISION METERS LTD  (NEAR CHANDIGARH)</v>
          </cell>
          <cell r="AK447" t="str">
            <v>Havell's Group</v>
          </cell>
          <cell r="AL447" t="str">
            <v>Top</v>
          </cell>
        </row>
        <row r="448">
          <cell r="AJ448" t="str">
            <v>PRECISION METERS PVT. LTD.  (NEAR CHANDIGARH)</v>
          </cell>
          <cell r="AK448" t="str">
            <v>Havell's Group</v>
          </cell>
          <cell r="AL448" t="str">
            <v>Top</v>
          </cell>
        </row>
        <row r="449">
          <cell r="AJ449" t="str">
            <v>PRECISION PLASTIC ENGG PVT. LTD.  AURANGABAD</v>
          </cell>
          <cell r="AK449" t="str">
            <v>All Others</v>
          </cell>
          <cell r="AL449" t="str">
            <v>low</v>
          </cell>
        </row>
        <row r="450">
          <cell r="AJ450" t="str">
            <v>PRECISION PLASTICS (Unit No.II)  DIST.THANE</v>
          </cell>
          <cell r="AK450" t="str">
            <v>All Others</v>
          </cell>
          <cell r="AL450" t="str">
            <v>low</v>
          </cell>
        </row>
        <row r="451">
          <cell r="AJ451" t="str">
            <v>PRECISION TECH ENTERPRISES  GURGAON</v>
          </cell>
          <cell r="AK451" t="str">
            <v>All Others</v>
          </cell>
          <cell r="AL451" t="str">
            <v>low</v>
          </cell>
        </row>
        <row r="452">
          <cell r="AJ452" t="str">
            <v>PREMIER INDUSTRIAL PLASTICS  CHENNAI</v>
          </cell>
          <cell r="AK452" t="str">
            <v>All Others</v>
          </cell>
          <cell r="AL452" t="str">
            <v>low</v>
          </cell>
        </row>
        <row r="453">
          <cell r="AJ453" t="str">
            <v>PREMIER INSTRUMENTS &amp; CONTROLS LTD  COIMBATORE</v>
          </cell>
          <cell r="AK453" t="str">
            <v>All Others</v>
          </cell>
          <cell r="AL453" t="str">
            <v>low</v>
          </cell>
        </row>
        <row r="454">
          <cell r="AJ454" t="str">
            <v>PRETECH PLAST PVT.LIMITED  BANGALORE</v>
          </cell>
          <cell r="AK454" t="str">
            <v>All Others</v>
          </cell>
          <cell r="AL454" t="str">
            <v>low</v>
          </cell>
        </row>
        <row r="455">
          <cell r="AJ455" t="str">
            <v>PRISM INDUSTRIES  DAMAN</v>
          </cell>
          <cell r="AK455" t="str">
            <v>All Others</v>
          </cell>
          <cell r="AL455" t="str">
            <v>Medium</v>
          </cell>
        </row>
        <row r="456">
          <cell r="AJ456" t="str">
            <v>PRIYADARSHAN POLYTHENE PRODUCTS  NEW DELHI</v>
          </cell>
          <cell r="AK456" t="str">
            <v>All Others</v>
          </cell>
          <cell r="AL456" t="str">
            <v>low</v>
          </cell>
        </row>
        <row r="457">
          <cell r="AJ457" t="str">
            <v>PROTECH SPORTS&amp;SAFETY PROD.P.LTD.  VADODARA</v>
          </cell>
          <cell r="AK457" t="str">
            <v>All Others</v>
          </cell>
          <cell r="AL457" t="str">
            <v>low</v>
          </cell>
        </row>
        <row r="458">
          <cell r="AJ458" t="str">
            <v>PRS INDUSTRIES  CHENNAI</v>
          </cell>
          <cell r="AK458" t="str">
            <v>All Others</v>
          </cell>
          <cell r="AL458" t="str">
            <v>low</v>
          </cell>
        </row>
        <row r="459">
          <cell r="AJ459" t="str">
            <v>PTC MOULDINGS PVT. LTD.  SAHIBABAD</v>
          </cell>
          <cell r="AK459" t="str">
            <v>All Others</v>
          </cell>
          <cell r="AL459" t="str">
            <v>low</v>
          </cell>
        </row>
        <row r="460">
          <cell r="AJ460" t="str">
            <v>R &amp; S ASSOCIATES  TUMKUR</v>
          </cell>
          <cell r="AK460" t="str">
            <v>All Others</v>
          </cell>
          <cell r="AL460" t="str">
            <v>low</v>
          </cell>
        </row>
        <row r="461">
          <cell r="AJ461" t="str">
            <v>R.C. ENERGY METERING PRIVATE LIMITED  NEW DELHI</v>
          </cell>
          <cell r="AK461" t="str">
            <v>All Others</v>
          </cell>
          <cell r="AL461" t="str">
            <v>Medium</v>
          </cell>
        </row>
        <row r="462">
          <cell r="AJ462" t="str">
            <v>R.G.KESHWANI INDUSTRIES  MUMBAI</v>
          </cell>
          <cell r="AK462" t="str">
            <v>All Others</v>
          </cell>
          <cell r="AL462" t="str">
            <v>low</v>
          </cell>
        </row>
        <row r="463">
          <cell r="AJ463" t="str">
            <v>RAJ POLYPLAST  MUMBAI</v>
          </cell>
          <cell r="AK463" t="str">
            <v>All Others</v>
          </cell>
          <cell r="AL463" t="str">
            <v>low</v>
          </cell>
        </row>
        <row r="464">
          <cell r="AJ464" t="str">
            <v>RAJAMANE INDUSTRIES PVT LTD  BANGALORE</v>
          </cell>
          <cell r="AK464" t="str">
            <v>All Others</v>
          </cell>
          <cell r="AL464" t="str">
            <v>low</v>
          </cell>
        </row>
        <row r="465">
          <cell r="AJ465" t="str">
            <v>RAJESH ELECTRONICS PVT LTD  BANGALORE</v>
          </cell>
          <cell r="AK465" t="str">
            <v>All Others</v>
          </cell>
          <cell r="AL465" t="str">
            <v>low</v>
          </cell>
        </row>
        <row r="466">
          <cell r="AJ466" t="str">
            <v>RAJU PLASTICS  BANGALORE</v>
          </cell>
          <cell r="AK466" t="str">
            <v>All Others</v>
          </cell>
          <cell r="AL466" t="str">
            <v>low</v>
          </cell>
        </row>
        <row r="467">
          <cell r="AJ467" t="str">
            <v>RANEE POLYMERS PVT. LTD.  GURGAON</v>
          </cell>
          <cell r="AK467" t="str">
            <v>All Others</v>
          </cell>
          <cell r="AL467" t="str">
            <v>low</v>
          </cell>
        </row>
        <row r="468">
          <cell r="AJ468" t="str">
            <v>RANSAR INDUSTRIES LIMITED  COIMBATORE</v>
          </cell>
          <cell r="AK468" t="str">
            <v>All Others</v>
          </cell>
          <cell r="AL468" t="str">
            <v>low</v>
          </cell>
        </row>
        <row r="469">
          <cell r="AJ469" t="str">
            <v>RAPID ELECTRONICS (INDIA)  MUMBAI</v>
          </cell>
          <cell r="AK469" t="str">
            <v>All Others</v>
          </cell>
          <cell r="AL469" t="str">
            <v>low</v>
          </cell>
        </row>
        <row r="470">
          <cell r="AJ470" t="str">
            <v>RAPID ENTERPRISES PVT. LTD.  DAMAN</v>
          </cell>
          <cell r="AK470" t="str">
            <v>All Others</v>
          </cell>
          <cell r="AL470" t="str">
            <v>low</v>
          </cell>
        </row>
        <row r="471">
          <cell r="AJ471" t="str">
            <v>RAVERA APPLIANCES LTD.  NOIDA</v>
          </cell>
          <cell r="AK471" t="str">
            <v>All Others</v>
          </cell>
          <cell r="AL471" t="str">
            <v>low</v>
          </cell>
        </row>
        <row r="472">
          <cell r="AJ472" t="str">
            <v>RECORD ELECTRICALS PVT. LTD.  MUMBAI</v>
          </cell>
          <cell r="AK472" t="str">
            <v>All Others</v>
          </cell>
          <cell r="AL472" t="str">
            <v>low</v>
          </cell>
        </row>
        <row r="473">
          <cell r="AJ473" t="str">
            <v>RELIABLE MOULDERS  MUMBAI</v>
          </cell>
          <cell r="AK473" t="str">
            <v>All Others</v>
          </cell>
          <cell r="AL473" t="str">
            <v>low</v>
          </cell>
        </row>
        <row r="474">
          <cell r="AJ474" t="str">
            <v>REMSONS INDUSTRIES LTD.  MUMBAI</v>
          </cell>
          <cell r="AK474" t="str">
            <v>All Others</v>
          </cell>
          <cell r="AL474" t="str">
            <v>low</v>
          </cell>
        </row>
        <row r="475">
          <cell r="AJ475" t="str">
            <v>RENATA PLASTICS  PUNE</v>
          </cell>
          <cell r="AK475" t="str">
            <v>All Others</v>
          </cell>
          <cell r="AL475" t="str">
            <v>low</v>
          </cell>
        </row>
        <row r="476">
          <cell r="AJ476" t="str">
            <v>RENUKA PLASTI CRAFTS P LTD  HYDERABAD</v>
          </cell>
          <cell r="AK476" t="str">
            <v>All Others</v>
          </cell>
          <cell r="AL476" t="str">
            <v>low</v>
          </cell>
        </row>
        <row r="477">
          <cell r="AJ477" t="str">
            <v>RINDER INDIA (P) LTD.  PUNE</v>
          </cell>
          <cell r="AK477" t="str">
            <v>All Others</v>
          </cell>
          <cell r="AL477" t="str">
            <v>low</v>
          </cell>
        </row>
        <row r="478">
          <cell r="AJ478" t="str">
            <v>RISHABH INSTRUMENTS PVT. LTD.  NASIK</v>
          </cell>
          <cell r="AK478" t="str">
            <v>All Others</v>
          </cell>
          <cell r="AL478" t="str">
            <v>low</v>
          </cell>
        </row>
        <row r="479">
          <cell r="AJ479" t="str">
            <v>RISHABH INSTRUMENTS PVT. LTD.  NASIK</v>
          </cell>
          <cell r="AK479" t="str">
            <v>All Others</v>
          </cell>
          <cell r="AL479" t="str">
            <v>low</v>
          </cell>
        </row>
        <row r="480">
          <cell r="AJ480" t="str">
            <v>RITU PLASTIC  UDAIPUR</v>
          </cell>
          <cell r="AK480" t="str">
            <v>All Others</v>
          </cell>
          <cell r="AL480" t="str">
            <v>low</v>
          </cell>
        </row>
        <row r="481">
          <cell r="AJ481" t="str">
            <v>RJ INDUSTRIES  CHENNAI</v>
          </cell>
          <cell r="AK481" t="str">
            <v>All Others</v>
          </cell>
          <cell r="AL481" t="str">
            <v>low</v>
          </cell>
        </row>
        <row r="482">
          <cell r="AJ482" t="str">
            <v>RONAK INDUSTRIES  DAMAN</v>
          </cell>
          <cell r="AK482" t="str">
            <v>All Others</v>
          </cell>
          <cell r="AL482" t="str">
            <v>low</v>
          </cell>
        </row>
        <row r="483">
          <cell r="AJ483" t="str">
            <v>ROTOMAC PENS (guj) PRIVATE LIMITED  AHMEDABAD</v>
          </cell>
          <cell r="AK483" t="str">
            <v>All Others</v>
          </cell>
          <cell r="AL483" t="str">
            <v>low</v>
          </cell>
        </row>
        <row r="484">
          <cell r="AJ484" t="str">
            <v>ROTOMAC PENS LIMITED  KANPUR</v>
          </cell>
          <cell r="AK484" t="str">
            <v>All Others</v>
          </cell>
          <cell r="AL484" t="str">
            <v>Medium</v>
          </cell>
        </row>
        <row r="485">
          <cell r="AJ485" t="str">
            <v>ROYAL KING INFANT PRODUCTS P LTD.  CHENNAI</v>
          </cell>
          <cell r="AK485" t="str">
            <v>All Others</v>
          </cell>
          <cell r="AL485" t="str">
            <v>low</v>
          </cell>
        </row>
        <row r="486">
          <cell r="AJ486" t="str">
            <v>RUMI PLAST  DIST. SURENDRANAGAR</v>
          </cell>
          <cell r="AK486" t="str">
            <v>All Others</v>
          </cell>
          <cell r="AL486" t="str">
            <v>low</v>
          </cell>
        </row>
        <row r="487">
          <cell r="AJ487" t="str">
            <v>RUMI PLAST  DIST. SURENDRANAGAR</v>
          </cell>
          <cell r="AK487" t="str">
            <v>All Others</v>
          </cell>
          <cell r="AL487" t="str">
            <v>low</v>
          </cell>
        </row>
        <row r="488">
          <cell r="AJ488" t="str">
            <v>S.G. CONTROL &amp; SWITCHGEAR  GURGAON</v>
          </cell>
          <cell r="AK488" t="str">
            <v>All Others</v>
          </cell>
          <cell r="AL488" t="str">
            <v>low</v>
          </cell>
        </row>
        <row r="489">
          <cell r="AJ489" t="str">
            <v>S.R. SWITCHGEAR  NEW DELHI</v>
          </cell>
          <cell r="AK489" t="str">
            <v>All Others</v>
          </cell>
          <cell r="AL489" t="str">
            <v>low</v>
          </cell>
        </row>
        <row r="490">
          <cell r="AJ490" t="str">
            <v>SABER PENS PRIVATE LTD  CHENNAI</v>
          </cell>
          <cell r="AK490" t="str">
            <v>All Others</v>
          </cell>
          <cell r="AL490" t="str">
            <v>low</v>
          </cell>
        </row>
        <row r="491">
          <cell r="AJ491" t="str">
            <v>Sagarika Acoustronics Pvt. Ltd.  MUMBAI</v>
          </cell>
          <cell r="AK491" t="str">
            <v>All Others</v>
          </cell>
          <cell r="AL491" t="str">
            <v>low</v>
          </cell>
        </row>
        <row r="492">
          <cell r="AJ492" t="str">
            <v>SAHA ELECTRONIC INDUSTRIES LTD.  GOA</v>
          </cell>
          <cell r="AK492" t="str">
            <v>All Others</v>
          </cell>
          <cell r="AL492" t="str">
            <v>low</v>
          </cell>
        </row>
        <row r="493">
          <cell r="AJ493" t="str">
            <v>SAI SAGAR PLASTICS  NAVI MUMBAI</v>
          </cell>
          <cell r="AK493" t="str">
            <v>All Others</v>
          </cell>
          <cell r="AL493" t="str">
            <v>low</v>
          </cell>
        </row>
        <row r="494">
          <cell r="AJ494" t="str">
            <v>SALORA INTERNATIONAL LIMITED  NOIDA</v>
          </cell>
          <cell r="AK494" t="str">
            <v>All Others</v>
          </cell>
          <cell r="AL494" t="str">
            <v>Medium</v>
          </cell>
        </row>
        <row r="495">
          <cell r="AJ495" t="str">
            <v>SANBROS ENGINEERING WORKS  GHAZIBAD</v>
          </cell>
          <cell r="AK495" t="str">
            <v>All Others</v>
          </cell>
          <cell r="AL495" t="str">
            <v>low</v>
          </cell>
        </row>
        <row r="496">
          <cell r="AJ496" t="str">
            <v>SANBROS ENGINEERING WORKS  GHAZIBAD</v>
          </cell>
          <cell r="AK496" t="str">
            <v>All Others</v>
          </cell>
          <cell r="AL496" t="str">
            <v>low</v>
          </cell>
        </row>
        <row r="497">
          <cell r="AJ497" t="str">
            <v>SANCHIT INDUSTRIES  DAMAN</v>
          </cell>
          <cell r="AK497" t="str">
            <v>All Others</v>
          </cell>
          <cell r="AL497" t="str">
            <v>low</v>
          </cell>
        </row>
        <row r="498">
          <cell r="AJ498" t="str">
            <v>SANDYA POLYMER AGENCIES  CHENNAI</v>
          </cell>
          <cell r="AK498" t="str">
            <v>All Others</v>
          </cell>
          <cell r="AL498" t="str">
            <v>low</v>
          </cell>
        </row>
        <row r="499">
          <cell r="AJ499" t="str">
            <v>SARAF INDUSTRIES  BATHINDA</v>
          </cell>
          <cell r="AK499" t="str">
            <v>All Others</v>
          </cell>
          <cell r="AL499" t="str">
            <v>low</v>
          </cell>
        </row>
        <row r="500">
          <cell r="AJ500" t="str">
            <v>SARVODAYA PLASTIC PRODUCTS  CHENNAI</v>
          </cell>
          <cell r="AK500" t="str">
            <v>All Others</v>
          </cell>
          <cell r="AL500" t="str">
            <v>low</v>
          </cell>
        </row>
        <row r="501">
          <cell r="AJ501" t="str">
            <v>SARVODAYA POLYMERS  BANGALORE</v>
          </cell>
          <cell r="AK501" t="str">
            <v>All Others</v>
          </cell>
          <cell r="AL501" t="str">
            <v>low</v>
          </cell>
        </row>
        <row r="502">
          <cell r="AJ502" t="str">
            <v>SATISH ENGINEERING WORKS  DIST RAIGAD</v>
          </cell>
          <cell r="AK502" t="str">
            <v>All Others</v>
          </cell>
          <cell r="AL502" t="str">
            <v>low</v>
          </cell>
        </row>
        <row r="503">
          <cell r="AJ503" t="str">
            <v>SATISH INDUSTRIAL PLASTICS  NASIK</v>
          </cell>
          <cell r="AK503" t="str">
            <v>All Others</v>
          </cell>
          <cell r="AL503" t="str">
            <v>low</v>
          </cell>
        </row>
        <row r="504">
          <cell r="AJ504" t="str">
            <v>SATLUZ ENGINEERING (P) LTD-UT II  KANPUR</v>
          </cell>
          <cell r="AK504" t="str">
            <v>All Others</v>
          </cell>
          <cell r="AL504" t="str">
            <v>low</v>
          </cell>
        </row>
        <row r="505">
          <cell r="AJ505" t="str">
            <v>SEAHORSE INDUSTRIES LIMITED  TIRUCHIRAPALLI</v>
          </cell>
          <cell r="AK505" t="str">
            <v>All Others</v>
          </cell>
          <cell r="AL505" t="str">
            <v>Medium</v>
          </cell>
        </row>
        <row r="506">
          <cell r="AJ506" t="str">
            <v>SECURE METERS LIMITED  SOLAN</v>
          </cell>
          <cell r="AK506" t="str">
            <v>All Others</v>
          </cell>
          <cell r="AL506" t="str">
            <v>low</v>
          </cell>
        </row>
        <row r="507">
          <cell r="AJ507" t="str">
            <v>SELECTRON PROCESS CONTROLS P.LTD.  MUMBAI</v>
          </cell>
          <cell r="AK507" t="str">
            <v>All Others</v>
          </cell>
          <cell r="AL507" t="str">
            <v>low</v>
          </cell>
        </row>
        <row r="508">
          <cell r="AJ508" t="str">
            <v>SEMCO ELECTRIC PVT. LTD.  DIST.PUNE</v>
          </cell>
          <cell r="AK508" t="str">
            <v>All Others</v>
          </cell>
          <cell r="AL508" t="str">
            <v>low</v>
          </cell>
        </row>
        <row r="509">
          <cell r="AJ509" t="str">
            <v>SHAH PNUEMATICS  MUMBAI</v>
          </cell>
          <cell r="AK509" t="str">
            <v>All Others</v>
          </cell>
          <cell r="AL509" t="str">
            <v>low</v>
          </cell>
        </row>
        <row r="510">
          <cell r="AJ510" t="str">
            <v>SHAH POLYMERS EXIM LTD  CHENNAI</v>
          </cell>
          <cell r="AK510" t="str">
            <v>All Others</v>
          </cell>
          <cell r="AL510" t="str">
            <v>low</v>
          </cell>
        </row>
        <row r="511">
          <cell r="AJ511" t="str">
            <v>SHAILY ENGINEERING PLASTIC LIMITED  HALOL</v>
          </cell>
          <cell r="AK511" t="str">
            <v>All Others</v>
          </cell>
          <cell r="AL511" t="str">
            <v>low</v>
          </cell>
        </row>
        <row r="512">
          <cell r="AJ512" t="str">
            <v>SHAILY ENGINEERING PLASTIC LIMITED  HALOL</v>
          </cell>
          <cell r="AK512" t="str">
            <v>All Others</v>
          </cell>
          <cell r="AL512" t="str">
            <v>low</v>
          </cell>
        </row>
        <row r="513">
          <cell r="AJ513" t="str">
            <v>SHAILY ENGINEERING PLASTIC LIMITED-R  DIST.VADODARA</v>
          </cell>
          <cell r="AK513" t="str">
            <v>All Others</v>
          </cell>
          <cell r="AL513" t="str">
            <v>low</v>
          </cell>
        </row>
        <row r="514">
          <cell r="AJ514" t="str">
            <v>SHANKAR MOULDING  DELHI</v>
          </cell>
          <cell r="AK514" t="str">
            <v>All Others</v>
          </cell>
          <cell r="AL514" t="str">
            <v>low</v>
          </cell>
        </row>
        <row r="515">
          <cell r="AJ515" t="str">
            <v>SHANKER MERCANTILE CORPORATION  CHENNAI</v>
          </cell>
          <cell r="AK515" t="str">
            <v>All Others</v>
          </cell>
          <cell r="AL515" t="str">
            <v>low</v>
          </cell>
        </row>
        <row r="516">
          <cell r="AJ516" t="str">
            <v>SHANKER PLASTICS  CHENNAI</v>
          </cell>
          <cell r="AK516" t="str">
            <v>All Others</v>
          </cell>
          <cell r="AL516" t="str">
            <v>low</v>
          </cell>
        </row>
        <row r="517">
          <cell r="AJ517" t="str">
            <v>SHARDA POLYMERS  DELHI</v>
          </cell>
          <cell r="AK517" t="str">
            <v>All Others</v>
          </cell>
          <cell r="AL517" t="str">
            <v>low</v>
          </cell>
        </row>
        <row r="518">
          <cell r="AJ518" t="str">
            <v>SHETH &amp; CO.  SILVASSA</v>
          </cell>
          <cell r="AK518" t="str">
            <v>All Others</v>
          </cell>
          <cell r="AL518" t="str">
            <v>low</v>
          </cell>
        </row>
        <row r="519">
          <cell r="AJ519" t="str">
            <v>SHINKO ENTERPRISES  LONAVALA</v>
          </cell>
          <cell r="AK519" t="str">
            <v>All Others</v>
          </cell>
          <cell r="AL519" t="str">
            <v>low</v>
          </cell>
        </row>
        <row r="520">
          <cell r="AJ520" t="str">
            <v>SHREE RAM PLASTICS  DIST.VADODARA</v>
          </cell>
          <cell r="AK520" t="str">
            <v>All Others</v>
          </cell>
          <cell r="AL520" t="str">
            <v>low</v>
          </cell>
        </row>
        <row r="521">
          <cell r="AJ521" t="str">
            <v>SHRIKE ELECTRO PVT. LTD.  NASIK</v>
          </cell>
          <cell r="AK521" t="str">
            <v>All Others</v>
          </cell>
          <cell r="AL521" t="str">
            <v>low</v>
          </cell>
        </row>
        <row r="522">
          <cell r="AJ522" t="str">
            <v>SHROFFS ENGINEERING LIMITED  BARODA</v>
          </cell>
          <cell r="AK522" t="str">
            <v>All Others</v>
          </cell>
          <cell r="AL522" t="str">
            <v>low</v>
          </cell>
        </row>
        <row r="523">
          <cell r="AJ523" t="str">
            <v>SHROFFS ENGINEERING LIMITED  VADODARA</v>
          </cell>
          <cell r="AK523" t="str">
            <v>All Others</v>
          </cell>
          <cell r="AL523" t="str">
            <v>low</v>
          </cell>
        </row>
        <row r="524">
          <cell r="AJ524" t="str">
            <v>SHRUTHI ENTERPRISES  BANGALORE</v>
          </cell>
          <cell r="AK524" t="str">
            <v>All Others</v>
          </cell>
          <cell r="AL524" t="str">
            <v>low</v>
          </cell>
        </row>
        <row r="525">
          <cell r="AJ525" t="str">
            <v>SHUBHADA POLYMER PRODUCTS PVT.LTD.  NASIK</v>
          </cell>
          <cell r="AK525" t="str">
            <v>All Others</v>
          </cell>
          <cell r="AL525" t="str">
            <v>low</v>
          </cell>
        </row>
        <row r="526">
          <cell r="AJ526" t="str">
            <v>SIDDHARATH POLYMERS PVT LTD  BANGALORE DIST</v>
          </cell>
          <cell r="AK526" t="str">
            <v>All Others</v>
          </cell>
          <cell r="AL526" t="str">
            <v>low</v>
          </cell>
        </row>
        <row r="527">
          <cell r="AJ527" t="str">
            <v>SIDDHI PLASTICS  MUMBAI</v>
          </cell>
          <cell r="AK527" t="str">
            <v>All Others</v>
          </cell>
          <cell r="AL527" t="str">
            <v>low</v>
          </cell>
        </row>
        <row r="528">
          <cell r="AJ528" t="str">
            <v>SIECHEM  PONDICHERRY</v>
          </cell>
          <cell r="AK528" t="str">
            <v>All Others</v>
          </cell>
          <cell r="AL528" t="str">
            <v>low</v>
          </cell>
        </row>
        <row r="529">
          <cell r="AJ529" t="str">
            <v>SIEMENS LTD.-Switchgear Division  THANE</v>
          </cell>
          <cell r="AK529" t="str">
            <v>All Others</v>
          </cell>
          <cell r="AL529" t="str">
            <v>low</v>
          </cell>
        </row>
        <row r="530">
          <cell r="AJ530" t="str">
            <v>SILVER LINE INDIA PRIVATE LTD  MEERUT</v>
          </cell>
          <cell r="AK530" t="str">
            <v>All Others</v>
          </cell>
          <cell r="AL530" t="str">
            <v>low</v>
          </cell>
        </row>
        <row r="531">
          <cell r="AJ531" t="str">
            <v>SINTEX INDUSTRIES LTD.  GUJARAT</v>
          </cell>
          <cell r="AK531" t="str">
            <v>All Others</v>
          </cell>
          <cell r="AL531" t="str">
            <v>low</v>
          </cell>
        </row>
        <row r="532">
          <cell r="AJ532" t="str">
            <v>SJP INDUSTRY  CHENNAI</v>
          </cell>
          <cell r="AK532" t="str">
            <v>All Others</v>
          </cell>
          <cell r="AL532" t="str">
            <v>low</v>
          </cell>
        </row>
        <row r="533">
          <cell r="AJ533" t="str">
            <v>SK DYANAMICS PVT. LTD.  ROORKEE</v>
          </cell>
          <cell r="AK533" t="str">
            <v>All Others</v>
          </cell>
          <cell r="AL533" t="str">
            <v>low</v>
          </cell>
        </row>
        <row r="534">
          <cell r="AJ534" t="str">
            <v>SL ELECTRICALS &amp; MANUFACTURERS  SRI LANKA</v>
          </cell>
          <cell r="AK534" t="str">
            <v>All Others</v>
          </cell>
          <cell r="AL534" t="str">
            <v>low</v>
          </cell>
        </row>
        <row r="535">
          <cell r="AJ535" t="str">
            <v>SMART CONTROLS &amp; INSTRUMENTS  CHENNAI</v>
          </cell>
          <cell r="AK535" t="str">
            <v>All Others</v>
          </cell>
          <cell r="AL535" t="str">
            <v>low</v>
          </cell>
        </row>
        <row r="536">
          <cell r="AJ536" t="str">
            <v>SMP Engineers&amp;Electricals Pvt Ltd  NASIK</v>
          </cell>
          <cell r="AK536" t="str">
            <v>All Others</v>
          </cell>
          <cell r="AL536" t="str">
            <v>low</v>
          </cell>
        </row>
        <row r="537">
          <cell r="AJ537" t="str">
            <v>SMP ENGNRS&amp;ELECT.PVT.LTD.  NASIK</v>
          </cell>
          <cell r="AK537" t="str">
            <v>All Others</v>
          </cell>
          <cell r="AL537" t="str">
            <v>low</v>
          </cell>
        </row>
        <row r="538">
          <cell r="AJ538" t="str">
            <v>SOCOMAC HPL PVT LTD  GURGAON</v>
          </cell>
          <cell r="AK538" t="str">
            <v>HPL</v>
          </cell>
          <cell r="AL538" t="str">
            <v>Top</v>
          </cell>
        </row>
        <row r="539">
          <cell r="AJ539" t="str">
            <v>SPAN ADARSH SALES CORPORATION  VADODARA</v>
          </cell>
          <cell r="AK539" t="str">
            <v>All Others</v>
          </cell>
          <cell r="AL539" t="str">
            <v>low</v>
          </cell>
        </row>
        <row r="540">
          <cell r="AJ540" t="str">
            <v>SPECTRUM PRODUCTS  PUNE</v>
          </cell>
          <cell r="AK540" t="str">
            <v>All Others</v>
          </cell>
          <cell r="AL540" t="str">
            <v>low</v>
          </cell>
        </row>
        <row r="541">
          <cell r="AJ541" t="str">
            <v>SREE CHA PLASTIK  BANGALORE</v>
          </cell>
          <cell r="AK541" t="str">
            <v>All Others</v>
          </cell>
          <cell r="AL541" t="str">
            <v>low</v>
          </cell>
        </row>
        <row r="542">
          <cell r="AJ542" t="str">
            <v>SRI DAYA ENGG INDUSTRIES  CHENNAI</v>
          </cell>
          <cell r="AK542" t="str">
            <v>All Others</v>
          </cell>
          <cell r="AL542" t="str">
            <v>low</v>
          </cell>
        </row>
        <row r="543">
          <cell r="AJ543" t="str">
            <v>SRI MANJUNATHA PLASTIC INDUSTRIES  BANGALORE</v>
          </cell>
          <cell r="AK543" t="str">
            <v>All Others</v>
          </cell>
          <cell r="AL543" t="str">
            <v>low</v>
          </cell>
        </row>
        <row r="544">
          <cell r="AJ544" t="str">
            <v>SRI RAJALAKSHMI POLYMER &amp; Engg Industries  CHENNAI</v>
          </cell>
          <cell r="AK544" t="str">
            <v>All Others</v>
          </cell>
          <cell r="AL544" t="str">
            <v>low</v>
          </cell>
        </row>
        <row r="545">
          <cell r="AJ545" t="str">
            <v>SRI RANGANATHA CHEMICALS  BANGALORE</v>
          </cell>
          <cell r="AK545" t="str">
            <v>All Others</v>
          </cell>
          <cell r="AL545" t="str">
            <v>low</v>
          </cell>
        </row>
        <row r="546">
          <cell r="AJ546" t="str">
            <v>SRI VENKATESA PLASTICS  COIMBATORE</v>
          </cell>
          <cell r="AK546" t="str">
            <v>All Others</v>
          </cell>
          <cell r="AL546" t="str">
            <v>low</v>
          </cell>
        </row>
        <row r="547">
          <cell r="AJ547" t="str">
            <v>STANDARD ELECTRIC APPLIANCES  PUDUKOTTAI</v>
          </cell>
          <cell r="AK547" t="str">
            <v>All Others</v>
          </cell>
          <cell r="AL547" t="str">
            <v>low</v>
          </cell>
        </row>
        <row r="548">
          <cell r="AJ548" t="str">
            <v>STARTWELL ENGINEERING (INDIA)  BANGALORE DIST</v>
          </cell>
          <cell r="AK548" t="str">
            <v>All Others</v>
          </cell>
          <cell r="AL548" t="str">
            <v>low</v>
          </cell>
        </row>
        <row r="549">
          <cell r="AJ549" t="str">
            <v>STEEL BIRD HI-TECH INDIA LTD.  NEW DELHI</v>
          </cell>
          <cell r="AK549" t="str">
            <v>All Others</v>
          </cell>
          <cell r="AL549" t="str">
            <v>low</v>
          </cell>
        </row>
        <row r="550">
          <cell r="AJ550" t="str">
            <v>SUCHITRA COMPONENTS LTD  KAKINADA</v>
          </cell>
          <cell r="AK550" t="str">
            <v>All Others</v>
          </cell>
          <cell r="AL550" t="str">
            <v>low</v>
          </cell>
        </row>
        <row r="551">
          <cell r="AJ551" t="str">
            <v>SU-KAM COMMUNICATION SYSTEMS LTD.  GURGAON</v>
          </cell>
          <cell r="AK551" t="str">
            <v>All Others</v>
          </cell>
          <cell r="AL551" t="str">
            <v>low</v>
          </cell>
        </row>
        <row r="552">
          <cell r="AJ552" t="str">
            <v>SUKU PLASTICS PVT. LTD.  GURGAON</v>
          </cell>
          <cell r="AK552" t="str">
            <v>All Others</v>
          </cell>
          <cell r="AL552" t="str">
            <v>low</v>
          </cell>
        </row>
        <row r="553">
          <cell r="AJ553" t="str">
            <v>SUMAN SUGIYAMA PLASTICS &amp;  BANGALORE</v>
          </cell>
          <cell r="AK553" t="str">
            <v>All Others</v>
          </cell>
          <cell r="AL553" t="str">
            <v>low</v>
          </cell>
        </row>
        <row r="554">
          <cell r="AJ554" t="str">
            <v>SUMI MOTHERSON INNOVATIVE ENGG LTD  KANCHIPURAM</v>
          </cell>
          <cell r="AK554" t="str">
            <v>Smile</v>
          </cell>
          <cell r="AL554" t="str">
            <v>Medium</v>
          </cell>
        </row>
        <row r="555">
          <cell r="AJ555" t="str">
            <v>SUMI MOTHERSON INNOVATIVE ENGG LTD  NOIDA</v>
          </cell>
          <cell r="AK555" t="str">
            <v>Smile</v>
          </cell>
          <cell r="AL555" t="str">
            <v>Medium</v>
          </cell>
        </row>
        <row r="556">
          <cell r="AJ556" t="str">
            <v>SUMI MOTHERSON INTEGRATED TECH. LTD  NOIDA</v>
          </cell>
          <cell r="AK556" t="str">
            <v>Smile</v>
          </cell>
          <cell r="AL556" t="str">
            <v>Medium</v>
          </cell>
        </row>
        <row r="557">
          <cell r="AJ557" t="str">
            <v>SUN STEERING WHEELS LIMITED  GURGAON</v>
          </cell>
          <cell r="AK557" t="str">
            <v>All Others</v>
          </cell>
          <cell r="AL557" t="str">
            <v>low</v>
          </cell>
        </row>
        <row r="558">
          <cell r="AJ558" t="str">
            <v>SUN VACCUM FORMERS PRIVATE LIMITED  GURGAON</v>
          </cell>
          <cell r="AK558" t="str">
            <v>SUN VACCUM FORMERS PRIVATE LIMITED  GURGAON</v>
          </cell>
          <cell r="AL558" t="str">
            <v>Medium</v>
          </cell>
        </row>
        <row r="559">
          <cell r="AJ559" t="str">
            <v>SUNDARAM PLASTICS  HOSUR</v>
          </cell>
          <cell r="AK559" t="str">
            <v>All Others</v>
          </cell>
          <cell r="AL559" t="str">
            <v>Medium</v>
          </cell>
        </row>
        <row r="560">
          <cell r="AJ560" t="str">
            <v>SUNKIST MOULDERS PVT LTD  PUNE</v>
          </cell>
          <cell r="AK560" t="str">
            <v>All Others</v>
          </cell>
          <cell r="AL560" t="str">
            <v>low</v>
          </cell>
        </row>
        <row r="561">
          <cell r="AJ561" t="str">
            <v>SUNPAC AUTO (INDIA) PVT.LTD.  NEW DELHI</v>
          </cell>
          <cell r="AK561" t="str">
            <v>All Others</v>
          </cell>
          <cell r="AL561" t="str">
            <v>low</v>
          </cell>
        </row>
        <row r="562">
          <cell r="AJ562" t="str">
            <v>SUNVISORS (INDIA) PRIVATE LIMITED  GURGAON</v>
          </cell>
          <cell r="AK562" t="str">
            <v>All Others</v>
          </cell>
          <cell r="AL562" t="str">
            <v>low</v>
          </cell>
        </row>
        <row r="563">
          <cell r="AJ563" t="str">
            <v>SUPER CASSETTES INDUSTRIES LIMITED  NOIDA</v>
          </cell>
          <cell r="AK563" t="str">
            <v>All Others</v>
          </cell>
          <cell r="AL563" t="str">
            <v>low</v>
          </cell>
        </row>
        <row r="564">
          <cell r="AJ564" t="str">
            <v>SUPERTECH TOOLS &amp; COMP.(P) LTD  KERALA</v>
          </cell>
          <cell r="AK564" t="str">
            <v>All Others</v>
          </cell>
          <cell r="AL564" t="str">
            <v>low</v>
          </cell>
        </row>
        <row r="565">
          <cell r="AJ565" t="str">
            <v>SUPRAJIT ENGINEERING LIMITED  BANGALORE</v>
          </cell>
          <cell r="AK565" t="str">
            <v>All Others</v>
          </cell>
          <cell r="AL565" t="str">
            <v>low</v>
          </cell>
        </row>
        <row r="566">
          <cell r="AJ566" t="str">
            <v>SUPREME PETROCHEM LIMITED  MUMBAI</v>
          </cell>
          <cell r="AK566" t="str">
            <v>All Others</v>
          </cell>
          <cell r="AL566" t="str">
            <v>low</v>
          </cell>
        </row>
        <row r="567">
          <cell r="AJ567" t="str">
            <v>SUPREME TOOLS  MUMBAI</v>
          </cell>
          <cell r="AK567" t="str">
            <v>All Others</v>
          </cell>
          <cell r="AL567" t="str">
            <v>low</v>
          </cell>
        </row>
        <row r="568">
          <cell r="AJ568" t="str">
            <v>SY TECH ENGINEERING PVT LTD  BANGALORE</v>
          </cell>
          <cell r="AK568" t="str">
            <v>All Others</v>
          </cell>
          <cell r="AL568" t="str">
            <v>low</v>
          </cell>
        </row>
        <row r="569">
          <cell r="AJ569" t="str">
            <v>T Square Technologies  VADODARA</v>
          </cell>
          <cell r="AK569" t="str">
            <v>All Others</v>
          </cell>
          <cell r="AL569" t="str">
            <v>low</v>
          </cell>
        </row>
        <row r="570">
          <cell r="AJ570" t="str">
            <v>TAG ENTERPRISES  CHENNAI</v>
          </cell>
          <cell r="AK570" t="str">
            <v>All Others</v>
          </cell>
          <cell r="AL570" t="str">
            <v>low</v>
          </cell>
        </row>
        <row r="571">
          <cell r="AJ571" t="str">
            <v>TATA AUTO PLASTIC SYSTEMS P.LTD.  PUNE</v>
          </cell>
          <cell r="AK571" t="str">
            <v>All Others</v>
          </cell>
          <cell r="AL571" t="str">
            <v>Medium</v>
          </cell>
        </row>
        <row r="572">
          <cell r="AJ572" t="str">
            <v>TATA INFOTECH LIMITED  MAPUSA</v>
          </cell>
          <cell r="AK572" t="str">
            <v>All Others</v>
          </cell>
          <cell r="AL572" t="str">
            <v>low</v>
          </cell>
        </row>
        <row r="573">
          <cell r="AJ573" t="str">
            <v>TATA INFOTECH LIMITED  MUMBAI</v>
          </cell>
          <cell r="AK573" t="str">
            <v>All Others</v>
          </cell>
          <cell r="AL573" t="str">
            <v>low</v>
          </cell>
        </row>
        <row r="574">
          <cell r="AJ574" t="str">
            <v>TECHNO PLASTIC (INDIA) PVT. LTD.  MUMBAI</v>
          </cell>
          <cell r="AK574" t="str">
            <v>All Others</v>
          </cell>
          <cell r="AL574" t="str">
            <v>low</v>
          </cell>
        </row>
        <row r="575">
          <cell r="AJ575" t="str">
            <v>TECKNIC ELECTROMECONICS PVT LTD  BANGALORE</v>
          </cell>
          <cell r="AK575" t="str">
            <v>All Others</v>
          </cell>
          <cell r="AL575" t="str">
            <v>low</v>
          </cell>
        </row>
        <row r="576">
          <cell r="AJ576" t="str">
            <v>TEK COMPONENTS PVT. LTD.  PUNE</v>
          </cell>
          <cell r="AK576" t="str">
            <v>All Others</v>
          </cell>
          <cell r="AL576" t="str">
            <v>low</v>
          </cell>
        </row>
        <row r="577">
          <cell r="AJ577" t="str">
            <v>TEK ELECTROMECHANICALS PVT LTD  PUNE</v>
          </cell>
          <cell r="AK577" t="str">
            <v>All Others</v>
          </cell>
          <cell r="AL577" t="str">
            <v>Medium</v>
          </cell>
        </row>
        <row r="578">
          <cell r="AJ578" t="str">
            <v>TEKNIC INDUSTRIES  MUMBAI</v>
          </cell>
          <cell r="AK578" t="str">
            <v>All Others</v>
          </cell>
          <cell r="AL578" t="str">
            <v>low</v>
          </cell>
        </row>
        <row r="579">
          <cell r="AJ579" t="str">
            <v>TELE ROYAL TOP  CHENNAI</v>
          </cell>
          <cell r="AK579" t="str">
            <v>All Others</v>
          </cell>
          <cell r="AL579" t="str">
            <v>low</v>
          </cell>
        </row>
        <row r="580">
          <cell r="AJ580" t="str">
            <v>TELEMECANIQUE &amp; CONTROLS (INDIA) LIMITED  NOIDA</v>
          </cell>
          <cell r="AK580" t="str">
            <v>All Others</v>
          </cell>
          <cell r="AL580" t="str">
            <v>low</v>
          </cell>
        </row>
        <row r="581">
          <cell r="AJ581" t="str">
            <v>TG KIRLOSKAR AUTOMOTIVE LIMITED  BANGALORE</v>
          </cell>
          <cell r="AK581" t="str">
            <v>All Others</v>
          </cell>
          <cell r="AL581" t="str">
            <v>low</v>
          </cell>
        </row>
        <row r="582">
          <cell r="AJ582" t="str">
            <v>THE MOTWANE MFG.CO.PVT.LTD.  NASIK</v>
          </cell>
          <cell r="AK582" t="str">
            <v>All Others</v>
          </cell>
          <cell r="AL582" t="str">
            <v>low</v>
          </cell>
        </row>
        <row r="583">
          <cell r="AJ583" t="str">
            <v>The Supreme Industries Limited  NOIDA</v>
          </cell>
          <cell r="AK583" t="str">
            <v>All Others</v>
          </cell>
          <cell r="AL583" t="str">
            <v>low</v>
          </cell>
        </row>
        <row r="584">
          <cell r="AJ584" t="str">
            <v>THE SUPREME INDUSTRIES LIMITED  PUNE</v>
          </cell>
          <cell r="AK584" t="str">
            <v>THE SUPREME INDUSTRIES LIMITED  PUNE</v>
          </cell>
          <cell r="AL584" t="str">
            <v>Medium</v>
          </cell>
        </row>
        <row r="585">
          <cell r="AJ585" t="str">
            <v>THERMOMETRICS INDIA (P) LTD  BANGALORE</v>
          </cell>
          <cell r="AK585" t="str">
            <v>All Others</v>
          </cell>
          <cell r="AL585" t="str">
            <v>low</v>
          </cell>
        </row>
        <row r="586">
          <cell r="AJ586" t="str">
            <v>THERMOPLASTIC SURGICAL&amp;SCIENTIFIC INDS.  DELHI</v>
          </cell>
          <cell r="AK586" t="str">
            <v>All Others</v>
          </cell>
          <cell r="AL586" t="str">
            <v>low</v>
          </cell>
        </row>
        <row r="587">
          <cell r="AJ587" t="str">
            <v>THOMSON MULTIMEDIA INDIA P LTD  CHENNAI</v>
          </cell>
          <cell r="AK587" t="str">
            <v>All Others</v>
          </cell>
          <cell r="AL587" t="str">
            <v>low</v>
          </cell>
        </row>
        <row r="588">
          <cell r="AJ588" t="str">
            <v>TOSHI AUTO INDUSTRIES LIMITED  FARIDABAD</v>
          </cell>
          <cell r="AK588" t="str">
            <v>All Others</v>
          </cell>
          <cell r="AL588" t="str">
            <v>low</v>
          </cell>
        </row>
        <row r="589">
          <cell r="AJ589" t="str">
            <v>TOSHI AUTO INDUSTRIES LTD (G)  GURGAON</v>
          </cell>
          <cell r="AK589" t="str">
            <v>All Others</v>
          </cell>
          <cell r="AL589" t="str">
            <v>low</v>
          </cell>
        </row>
        <row r="590">
          <cell r="AJ590" t="str">
            <v>TOYAMA CONTROLS &amp; SYSTEMS  BANGALORE DIST</v>
          </cell>
          <cell r="AK590" t="str">
            <v>All Others</v>
          </cell>
          <cell r="AL590" t="str">
            <v>low</v>
          </cell>
        </row>
        <row r="591">
          <cell r="AJ591" t="str">
            <v>TOYAMA ELECTRIC LIMITED  BANGALORE</v>
          </cell>
          <cell r="AK591" t="str">
            <v>All Others</v>
          </cell>
          <cell r="AL591" t="str">
            <v>low</v>
          </cell>
        </row>
        <row r="592">
          <cell r="AJ592" t="str">
            <v>TRACTORS AND FARM EQPT.LIMITED  BANGALORE DIST</v>
          </cell>
          <cell r="AK592" t="str">
            <v>All Others</v>
          </cell>
          <cell r="AL592" t="str">
            <v>low</v>
          </cell>
        </row>
        <row r="593">
          <cell r="AJ593" t="str">
            <v>TRIANA DIES &amp; MOULDS  HYDERABAD</v>
          </cell>
          <cell r="AK593" t="str">
            <v>All Others</v>
          </cell>
          <cell r="AL593" t="str">
            <v>low</v>
          </cell>
        </row>
        <row r="594">
          <cell r="AJ594" t="str">
            <v>TRIDENT INDUSTRIES LIMITED  NOIDA</v>
          </cell>
          <cell r="AK594" t="str">
            <v>All Others</v>
          </cell>
          <cell r="AL594" t="str">
            <v>low</v>
          </cell>
        </row>
        <row r="595">
          <cell r="AJ595" t="str">
            <v>TRW RANE OCCUPANT RESTRAINTS LTD  CHENNAI</v>
          </cell>
          <cell r="AK595" t="str">
            <v>All Others</v>
          </cell>
          <cell r="AL595" t="str">
            <v>low</v>
          </cell>
        </row>
        <row r="596">
          <cell r="AJ596" t="str">
            <v>TTK PRESTIGE LTD  BANGALORE</v>
          </cell>
          <cell r="AK596" t="str">
            <v>All Others</v>
          </cell>
          <cell r="AL596" t="str">
            <v>low</v>
          </cell>
        </row>
        <row r="597">
          <cell r="AJ597" t="str">
            <v>TTK PRESTIGE LTD  HOSUR</v>
          </cell>
          <cell r="AK597" t="str">
            <v>All Others</v>
          </cell>
          <cell r="AL597" t="str">
            <v>low</v>
          </cell>
        </row>
        <row r="598">
          <cell r="AJ598" t="str">
            <v>TTL LTD. (METER DIVISION)  GHAZIBAD</v>
          </cell>
          <cell r="AK598" t="str">
            <v>Havell's Group</v>
          </cell>
          <cell r="AL598" t="str">
            <v>Top</v>
          </cell>
        </row>
        <row r="599">
          <cell r="AJ599" t="str">
            <v>TUSHAR HANDICRAFTS  MUMBAI</v>
          </cell>
          <cell r="AK599" t="str">
            <v>All Others</v>
          </cell>
          <cell r="AL599" t="str">
            <v>low</v>
          </cell>
        </row>
        <row r="600">
          <cell r="AJ600" t="str">
            <v>TYCO ELECTRONICS CORPN INDIA LTD  BANGALORE</v>
          </cell>
          <cell r="AK600" t="str">
            <v>All Others</v>
          </cell>
          <cell r="AL600" t="str">
            <v>low</v>
          </cell>
        </row>
        <row r="601">
          <cell r="AJ601" t="str">
            <v>UCHITH INDUSTRY  CHENNAI</v>
          </cell>
          <cell r="AK601" t="str">
            <v>All Others</v>
          </cell>
          <cell r="AL601" t="str">
            <v>low</v>
          </cell>
        </row>
        <row r="602">
          <cell r="AJ602" t="str">
            <v>UDEYRAJ &amp; SONS  MUMBAI</v>
          </cell>
          <cell r="AK602" t="str">
            <v>All Others</v>
          </cell>
          <cell r="AL602" t="str">
            <v>low</v>
          </cell>
        </row>
        <row r="603">
          <cell r="AJ603" t="str">
            <v>UDUPA INDUSTRIES  BANGALORE</v>
          </cell>
          <cell r="AK603" t="str">
            <v>All Others</v>
          </cell>
          <cell r="AL603" t="str">
            <v>low</v>
          </cell>
        </row>
        <row r="604">
          <cell r="AJ604" t="str">
            <v>UKL INSTRUMENTS &amp; CONTROLS  CHENNAI</v>
          </cell>
          <cell r="AK604" t="str">
            <v>All Others</v>
          </cell>
          <cell r="AL604" t="str">
            <v>low</v>
          </cell>
        </row>
        <row r="605">
          <cell r="AJ605" t="str">
            <v>ULTRATECH METALS INDIA LIMITED  JAIPUR</v>
          </cell>
          <cell r="AK605" t="str">
            <v>All Others</v>
          </cell>
          <cell r="AL605" t="str">
            <v>low</v>
          </cell>
        </row>
        <row r="606">
          <cell r="AJ606" t="str">
            <v>UNIQUE MOULDINGS PVT LTD  FARIDABAD</v>
          </cell>
          <cell r="AK606" t="str">
            <v>All Others</v>
          </cell>
          <cell r="AL606" t="str">
            <v>low</v>
          </cell>
        </row>
        <row r="607">
          <cell r="AJ607" t="str">
            <v>UNIQUE PLASTICS  COIMBATORE</v>
          </cell>
          <cell r="AK607" t="str">
            <v>UNIQUE PLASTICS  COIMBATORE</v>
          </cell>
          <cell r="AL607" t="str">
            <v>Medium</v>
          </cell>
        </row>
        <row r="608">
          <cell r="AJ608" t="str">
            <v>UNITECH MACHINES LIMITED  SAHARANPUR</v>
          </cell>
          <cell r="AK608" t="str">
            <v>UNITECH MACHINES LIMITED  SAHARANPUR</v>
          </cell>
          <cell r="AL608" t="str">
            <v>Medium</v>
          </cell>
        </row>
        <row r="609">
          <cell r="AJ609" t="str">
            <v>V.M.I. PLASTICS  GURGAON</v>
          </cell>
          <cell r="AK609" t="str">
            <v>VMI</v>
          </cell>
          <cell r="AL609" t="str">
            <v>Top</v>
          </cell>
        </row>
        <row r="610">
          <cell r="AJ610" t="str">
            <v>VANSAL &amp; VANSAL  KANPUR</v>
          </cell>
          <cell r="AK610" t="str">
            <v>All Others</v>
          </cell>
          <cell r="AL610" t="str">
            <v>low</v>
          </cell>
        </row>
        <row r="611">
          <cell r="AJ611" t="str">
            <v>VANSH ELECTROMECHANICAL DEVICES P. LTD  DELHI</v>
          </cell>
          <cell r="AK611" t="str">
            <v>All Others</v>
          </cell>
          <cell r="AL611" t="str">
            <v>low</v>
          </cell>
        </row>
        <row r="612">
          <cell r="AJ612" t="str">
            <v>VARROC ENGINEERING LIMITED  AURANGABAD</v>
          </cell>
          <cell r="AK612" t="str">
            <v>All Others</v>
          </cell>
          <cell r="AL612" t="str">
            <v>low</v>
          </cell>
        </row>
        <row r="613">
          <cell r="AJ613" t="str">
            <v>VARROC ENGINEERING PVT. LTD.  PUNE</v>
          </cell>
          <cell r="AK613" t="str">
            <v>All Others</v>
          </cell>
          <cell r="AL613" t="str">
            <v>low</v>
          </cell>
        </row>
        <row r="614">
          <cell r="AJ614" t="str">
            <v>VEEKE ENGINEERING CORPORATION  MUMBAI</v>
          </cell>
          <cell r="AK614" t="str">
            <v>All Others</v>
          </cell>
          <cell r="AL614" t="str">
            <v>low</v>
          </cell>
        </row>
        <row r="615">
          <cell r="AJ615" t="str">
            <v>VEJAY ELECTRONIC CORPORATION  MUMBAI</v>
          </cell>
          <cell r="AK615" t="str">
            <v>All Others</v>
          </cell>
          <cell r="AL615" t="str">
            <v>low</v>
          </cell>
        </row>
        <row r="616">
          <cell r="AJ616" t="str">
            <v>VELMOLD  FARIDABAD</v>
          </cell>
          <cell r="AK616" t="str">
            <v>All Others</v>
          </cell>
          <cell r="AL616" t="str">
            <v>low</v>
          </cell>
        </row>
        <row r="617">
          <cell r="AJ617" t="str">
            <v>VIAT INSTRUMENTS PVT. LTD.  CALCUTTA</v>
          </cell>
          <cell r="AK617" t="str">
            <v>All Others</v>
          </cell>
          <cell r="AL617" t="str">
            <v>low</v>
          </cell>
        </row>
        <row r="618">
          <cell r="AJ618" t="str">
            <v>VIBRANT MARKETING COMPANY  MUMBAI</v>
          </cell>
          <cell r="AK618" t="str">
            <v>All Others</v>
          </cell>
          <cell r="AL618" t="str">
            <v>low</v>
          </cell>
        </row>
        <row r="619">
          <cell r="AJ619" t="str">
            <v>VIJAY INDUSTRIES &amp; PROJECTS LTD.  NAVI MUMBAI</v>
          </cell>
          <cell r="AK619" t="str">
            <v>All Others</v>
          </cell>
          <cell r="AL619" t="str">
            <v>low</v>
          </cell>
        </row>
        <row r="620">
          <cell r="AJ620" t="str">
            <v>VINAY ELECTRICAL INDUSTRIES  DAMAN</v>
          </cell>
          <cell r="AK620" t="str">
            <v>All Others</v>
          </cell>
          <cell r="AL620" t="str">
            <v>low</v>
          </cell>
        </row>
        <row r="621">
          <cell r="AJ621" t="str">
            <v>VIP INDUSTRIES LTD.  NASIK</v>
          </cell>
          <cell r="AK621" t="str">
            <v>All Others</v>
          </cell>
          <cell r="AL621" t="str">
            <v>low</v>
          </cell>
        </row>
        <row r="622">
          <cell r="AJ622" t="str">
            <v>VIPUL-S PLASTO CRAFTS (P) LTD.  PUNE</v>
          </cell>
          <cell r="AK622" t="str">
            <v>All Others</v>
          </cell>
          <cell r="AL622" t="str">
            <v>low</v>
          </cell>
        </row>
        <row r="623">
          <cell r="AJ623" t="str">
            <v>VISHAL PLASTICS  MUMBAI</v>
          </cell>
          <cell r="AK623" t="str">
            <v>All Others</v>
          </cell>
          <cell r="AL623" t="str">
            <v>low</v>
          </cell>
        </row>
        <row r="624">
          <cell r="AJ624" t="str">
            <v>WHITE POLYTEX  PONDICHERRY</v>
          </cell>
          <cell r="AK624" t="str">
            <v>All Others</v>
          </cell>
          <cell r="AL624" t="str">
            <v>low</v>
          </cell>
        </row>
        <row r="625">
          <cell r="AJ625" t="str">
            <v>WOCKERR VALVES  MUMBAI</v>
          </cell>
          <cell r="AK625" t="str">
            <v>All Others</v>
          </cell>
          <cell r="AL625" t="str">
            <v>low</v>
          </cell>
        </row>
        <row r="626">
          <cell r="AJ626" t="str">
            <v>WONDER INDUSTRIES  DAMAN</v>
          </cell>
          <cell r="AK626" t="str">
            <v>All Others</v>
          </cell>
          <cell r="AL626" t="str">
            <v>low</v>
          </cell>
        </row>
        <row r="627">
          <cell r="AJ627" t="str">
            <v>YOUNG POLYMERS P LTD  HOSUR</v>
          </cell>
          <cell r="AK627" t="str">
            <v>All Others</v>
          </cell>
          <cell r="AL627" t="str">
            <v>low</v>
          </cell>
        </row>
        <row r="628">
          <cell r="AJ628" t="str">
            <v>BPL ENGINEERING LIMITED  BANGALORE</v>
          </cell>
          <cell r="AK628" t="str">
            <v>All Others</v>
          </cell>
          <cell r="AL628" t="str">
            <v>low</v>
          </cell>
        </row>
        <row r="629">
          <cell r="AJ629" t="str">
            <v>INDUS PLASTICS  CHENNAI</v>
          </cell>
          <cell r="AK629" t="str">
            <v>All Others</v>
          </cell>
          <cell r="AL629" t="str">
            <v>low</v>
          </cell>
        </row>
        <row r="631">
          <cell r="AJ631" t="str">
            <v>ALPHA TOYO LTD.  - FARIDABAD</v>
          </cell>
          <cell r="AK631" t="str">
            <v>All Others</v>
          </cell>
          <cell r="AL631" t="str">
            <v>low</v>
          </cell>
        </row>
        <row r="632">
          <cell r="AJ632" t="str">
            <v>AMARA RAJA BATTERIES LTD  - TIRUPATHI</v>
          </cell>
          <cell r="AK632" t="str">
            <v>All Others</v>
          </cell>
          <cell r="AL632" t="str">
            <v>low</v>
          </cell>
        </row>
        <row r="633">
          <cell r="AJ633" t="str">
            <v>APPOLLO PLASTICS  - DAMAN</v>
          </cell>
          <cell r="AK633" t="str">
            <v>Appollo</v>
          </cell>
          <cell r="AL633" t="str">
            <v>Top</v>
          </cell>
        </row>
        <row r="634">
          <cell r="AJ634" t="str">
            <v>ARUNA ENTERPRISES  - MUMBAI</v>
          </cell>
          <cell r="AK634" t="str">
            <v>All Others</v>
          </cell>
          <cell r="AL634" t="str">
            <v>low</v>
          </cell>
        </row>
        <row r="635">
          <cell r="AJ635" t="str">
            <v>AUTOLITE (INDIA) LIMITED  - JAIPUR</v>
          </cell>
          <cell r="AK635" t="str">
            <v>All Others</v>
          </cell>
          <cell r="AL635" t="str">
            <v>low</v>
          </cell>
        </row>
        <row r="636">
          <cell r="AJ636" t="str">
            <v>BHARAT HEAVY ELECTRICALS LIMITED  - BANGALORE</v>
          </cell>
          <cell r="AK636" t="str">
            <v>BHEL</v>
          </cell>
          <cell r="AL636" t="str">
            <v>Top</v>
          </cell>
        </row>
        <row r="637">
          <cell r="AJ637" t="str">
            <v>BIRLA CORPORATION LIMITED  - CALCUTTA</v>
          </cell>
          <cell r="AK637" t="str">
            <v>All Others</v>
          </cell>
          <cell r="AL637" t="str">
            <v>low</v>
          </cell>
        </row>
        <row r="638">
          <cell r="AJ638" t="str">
            <v>Bright Brothers Limited  - DIST.THANE</v>
          </cell>
          <cell r="AK638" t="str">
            <v>All Others</v>
          </cell>
          <cell r="AL638" t="str">
            <v>low</v>
          </cell>
        </row>
        <row r="639">
          <cell r="AJ639" t="str">
            <v>CALCOM ELECTRONICS LTD.  - NEW DELHI</v>
          </cell>
          <cell r="AK639" t="str">
            <v>All Others</v>
          </cell>
          <cell r="AL639" t="str">
            <v>low</v>
          </cell>
        </row>
        <row r="640">
          <cell r="AJ640" t="str">
            <v>DATAR SWITCHGEAR LIMITED  - NASIK</v>
          </cell>
          <cell r="AK640" t="str">
            <v>All Others</v>
          </cell>
          <cell r="AL640" t="str">
            <v>low</v>
          </cell>
        </row>
        <row r="641">
          <cell r="AJ641" t="str">
            <v>DIPTY LAL JUDGE MAL (P) LTD.  - NOIDA</v>
          </cell>
          <cell r="AK641" t="str">
            <v>All Others</v>
          </cell>
          <cell r="AL641" t="str">
            <v>low</v>
          </cell>
        </row>
        <row r="642">
          <cell r="AJ642" t="str">
            <v>ELCONTROL  - KOLHAPUR</v>
          </cell>
          <cell r="AK642" t="str">
            <v>All Others</v>
          </cell>
          <cell r="AL642" t="str">
            <v>low</v>
          </cell>
        </row>
        <row r="643">
          <cell r="AJ643" t="str">
            <v>ELECTRICA ENGINEERS  - NAVI MUMBAI</v>
          </cell>
          <cell r="AK643" t="str">
            <v>All Others</v>
          </cell>
          <cell r="AL643" t="str">
            <v>low</v>
          </cell>
        </row>
        <row r="644">
          <cell r="AJ644" t="str">
            <v>EMCO LIMITED  - SILVASSA</v>
          </cell>
          <cell r="AK644" t="str">
            <v>Emco</v>
          </cell>
          <cell r="AL644" t="str">
            <v>Top</v>
          </cell>
        </row>
        <row r="645">
          <cell r="AJ645" t="str">
            <v>FIEM INDUSTRIES LTD  - KUNDLI</v>
          </cell>
          <cell r="AK645" t="str">
            <v>All Others</v>
          </cell>
          <cell r="AL645" t="str">
            <v>low</v>
          </cell>
        </row>
        <row r="646">
          <cell r="AJ646" t="str">
            <v>GE PLASTICS HONGKONG  - KOWLOON</v>
          </cell>
        </row>
        <row r="647">
          <cell r="AJ647" t="str">
            <v>H.S. CHAWLA &amp; COMPANY  - NEW DELHI</v>
          </cell>
          <cell r="AK647" t="str">
            <v>All Others</v>
          </cell>
          <cell r="AL647" t="str">
            <v>low</v>
          </cell>
        </row>
        <row r="648">
          <cell r="AJ648" t="str">
            <v>HARYANA INDUSTRIES  - HARYANA</v>
          </cell>
          <cell r="AK648" t="str">
            <v>All Others</v>
          </cell>
          <cell r="AL648" t="str">
            <v>low</v>
          </cell>
        </row>
        <row r="649">
          <cell r="AJ649" t="str">
            <v>HAVELLS INDIA LIMITED  - NEW DELHI</v>
          </cell>
          <cell r="AK649" t="str">
            <v>havells's group</v>
          </cell>
          <cell r="AL649" t="str">
            <v>Top</v>
          </cell>
        </row>
        <row r="650">
          <cell r="AJ650" t="str">
            <v>HPL SOCOMEC PVT. LTD.  - GURGAON</v>
          </cell>
          <cell r="AK650" t="str">
            <v>HPL</v>
          </cell>
          <cell r="AL650" t="str">
            <v>Top</v>
          </cell>
        </row>
        <row r="651">
          <cell r="AJ651" t="str">
            <v>INDIAN INSTITUTE OF TECHNOLOGY  - NEW DELHI</v>
          </cell>
          <cell r="AK651" t="str">
            <v>All Others</v>
          </cell>
          <cell r="AL651" t="str">
            <v>low</v>
          </cell>
        </row>
        <row r="652">
          <cell r="AJ652" t="str">
            <v>INDOCHEM  &amp; POLYMERS  - NEW DELHI</v>
          </cell>
          <cell r="AK652" t="str">
            <v>All Others</v>
          </cell>
          <cell r="AL652" t="str">
            <v>low</v>
          </cell>
        </row>
        <row r="653">
          <cell r="AJ653" t="str">
            <v>INDUSTRIAL ELECTRONICS  - KANPUR</v>
          </cell>
          <cell r="AK653" t="str">
            <v>All Others</v>
          </cell>
          <cell r="AL653" t="str">
            <v>low</v>
          </cell>
        </row>
        <row r="654">
          <cell r="AJ654" t="str">
            <v>INNOVATIVE ARTS  - FARIDABAD</v>
          </cell>
          <cell r="AK654" t="str">
            <v>All Others</v>
          </cell>
          <cell r="AL654" t="str">
            <v>low</v>
          </cell>
        </row>
        <row r="655">
          <cell r="AJ655" t="str">
            <v>INTERNATIONAL COMPONENTS INDIA LIMITED  - MARAIMALAINAGAR</v>
          </cell>
          <cell r="AK655" t="str">
            <v>All Others</v>
          </cell>
          <cell r="AL655" t="str">
            <v>low</v>
          </cell>
        </row>
        <row r="656">
          <cell r="AJ656" t="str">
            <v>JAIN IRRIGATION SYSTEMS LTD (100% EOU Division)  - DIST.JALGAON</v>
          </cell>
          <cell r="AK656" t="str">
            <v>Jains</v>
          </cell>
          <cell r="AL656" t="str">
            <v>Top</v>
          </cell>
        </row>
        <row r="657">
          <cell r="AJ657" t="str">
            <v>JAY INDUSTRIES  - DELHI</v>
          </cell>
          <cell r="AK657" t="str">
            <v>All Others</v>
          </cell>
          <cell r="AL657" t="str">
            <v>low</v>
          </cell>
        </row>
        <row r="658">
          <cell r="AJ658" t="str">
            <v>JAY SWITCHES (INDIA) P. LTD  - GURGAON</v>
          </cell>
          <cell r="AK658" t="str">
            <v>All Others</v>
          </cell>
          <cell r="AL658" t="str">
            <v>low</v>
          </cell>
        </row>
        <row r="659">
          <cell r="AJ659" t="str">
            <v>JAYPEE AUTO PLAST  - NOIDA</v>
          </cell>
          <cell r="AK659" t="str">
            <v>All Others</v>
          </cell>
          <cell r="AL659" t="str">
            <v>low</v>
          </cell>
        </row>
        <row r="660">
          <cell r="AJ660" t="str">
            <v>JSL INDUSTRIES LIMITED  - GUJARAT</v>
          </cell>
          <cell r="AK660" t="str">
            <v>All Others</v>
          </cell>
          <cell r="AL660" t="str">
            <v>low</v>
          </cell>
        </row>
        <row r="661">
          <cell r="AJ661" t="str">
            <v>JYOTI PLASTICS WORKS PVT. LTD.  - DAMAN</v>
          </cell>
          <cell r="AK661" t="str">
            <v>All Others</v>
          </cell>
          <cell r="AL661" t="str">
            <v>low</v>
          </cell>
        </row>
        <row r="662">
          <cell r="AJ662" t="str">
            <v>K.P.ENTERPRISES  - DAMAN</v>
          </cell>
          <cell r="AK662" t="str">
            <v>All Others</v>
          </cell>
          <cell r="AL662" t="str">
            <v>low</v>
          </cell>
        </row>
        <row r="663">
          <cell r="AJ663" t="str">
            <v>KODAK INDIA LIMITED  - BANGALORE</v>
          </cell>
          <cell r="AK663" t="str">
            <v>All Others</v>
          </cell>
          <cell r="AL663" t="str">
            <v>low</v>
          </cell>
        </row>
        <row r="664">
          <cell r="AJ664" t="str">
            <v>KRISHNA ENGG. PVT LTD  - KANPUR</v>
          </cell>
          <cell r="AK664" t="str">
            <v>All Others</v>
          </cell>
          <cell r="AL664" t="str">
            <v>low</v>
          </cell>
        </row>
        <row r="665">
          <cell r="AJ665" t="str">
            <v>KSB PUMPS LIMITED  - COIMBATORE</v>
          </cell>
          <cell r="AK665" t="str">
            <v>All Others</v>
          </cell>
          <cell r="AL665" t="str">
            <v>low</v>
          </cell>
        </row>
        <row r="666">
          <cell r="AJ666" t="str">
            <v>L.K INDIA LTD  - DIST.VADODARA</v>
          </cell>
          <cell r="AK666" t="str">
            <v>All Others</v>
          </cell>
          <cell r="AL666" t="str">
            <v>low</v>
          </cell>
        </row>
        <row r="667">
          <cell r="AJ667" t="str">
            <v>LUMAX INDUSTRIES LTD(F)  - FARIDABAD</v>
          </cell>
          <cell r="AK667" t="str">
            <v>Lumax</v>
          </cell>
          <cell r="AL667" t="str">
            <v>Top</v>
          </cell>
        </row>
        <row r="668">
          <cell r="AJ668" t="str">
            <v>LUMAX INDUSTRIES LTD(G)  - GURGAON</v>
          </cell>
          <cell r="AK668" t="str">
            <v>Lumax</v>
          </cell>
          <cell r="AL668" t="str">
            <v>Top</v>
          </cell>
        </row>
        <row r="669">
          <cell r="AJ669" t="str">
            <v>LUMAX INDUSTRIES LTD. (R)  - DHARUHERA</v>
          </cell>
          <cell r="AK669" t="str">
            <v>Lumax</v>
          </cell>
          <cell r="AL669" t="str">
            <v>Top</v>
          </cell>
        </row>
        <row r="670">
          <cell r="AJ670" t="str">
            <v>M/s. SRIRAAM GOWRI HI-TECH POLYMERS PVT. LTD.  - PUNE</v>
          </cell>
          <cell r="AK670" t="str">
            <v>All Others</v>
          </cell>
          <cell r="AL670" t="str">
            <v>low</v>
          </cell>
        </row>
        <row r="671">
          <cell r="AJ671" t="str">
            <v>M/s.MULTIMEDIA FRONTIERS LIMITED  - GANDHINAGAR</v>
          </cell>
          <cell r="AK671" t="str">
            <v>All Others</v>
          </cell>
          <cell r="AL671" t="str">
            <v>low</v>
          </cell>
        </row>
        <row r="672">
          <cell r="AJ672" t="str">
            <v>M/s.VINMECH INDUSTRIES  - VADODARA</v>
          </cell>
          <cell r="AK672" t="str">
            <v>All Others</v>
          </cell>
          <cell r="AL672" t="str">
            <v>low</v>
          </cell>
        </row>
        <row r="673">
          <cell r="AJ673" t="str">
            <v>M\s.AMARARAJA BATTERIES LIMITED  - TIRUPATI</v>
          </cell>
          <cell r="AK673" t="str">
            <v>All Others</v>
          </cell>
          <cell r="AL673" t="str">
            <v>low</v>
          </cell>
        </row>
        <row r="674">
          <cell r="AJ674" t="str">
            <v>MECCANICA PLAST PVT. LTD.  - NAVI MUMBAI</v>
          </cell>
          <cell r="AK674" t="str">
            <v>All Others</v>
          </cell>
          <cell r="AL674" t="str">
            <v>low</v>
          </cell>
        </row>
        <row r="675">
          <cell r="AJ675" t="str">
            <v>MOTHERSON AUTOMOTIVE TECHNOLOGIES&amp;ENGG.LTD.  - NOIDA</v>
          </cell>
          <cell r="AK675" t="str">
            <v>All Others</v>
          </cell>
          <cell r="AL675" t="str">
            <v>low</v>
          </cell>
        </row>
        <row r="676">
          <cell r="AJ676" t="str">
            <v>MOTHERSON PUDENZ FUSES LTD.  - NOIDA</v>
          </cell>
          <cell r="AK676" t="str">
            <v>All Others</v>
          </cell>
          <cell r="AL676" t="str">
            <v>low</v>
          </cell>
        </row>
        <row r="677">
          <cell r="AJ677" t="str">
            <v>NIPA INTERNATIONAL (P) LTD  - GURGAON</v>
          </cell>
          <cell r="AK677" t="str">
            <v>All Others</v>
          </cell>
          <cell r="AL677" t="str">
            <v>low</v>
          </cell>
        </row>
        <row r="678">
          <cell r="AJ678" t="str">
            <v>NORTH WEST SWITCHGEAR LTD  - FARIDABAD</v>
          </cell>
          <cell r="AK678" t="str">
            <v>All Others</v>
          </cell>
          <cell r="AL678" t="str">
            <v>low</v>
          </cell>
        </row>
        <row r="679">
          <cell r="AJ679" t="str">
            <v>OMNI MATRIX PVT LTD  - BANGALORE</v>
          </cell>
          <cell r="AK679" t="str">
            <v>All Others</v>
          </cell>
          <cell r="AL679" t="str">
            <v>low</v>
          </cell>
        </row>
        <row r="680">
          <cell r="AJ680" t="str">
            <v>PRECISION METERS LTD  - (NEAR CHANDIGARH)</v>
          </cell>
          <cell r="AK680" t="str">
            <v>All Others</v>
          </cell>
          <cell r="AL680" t="str">
            <v>low</v>
          </cell>
        </row>
        <row r="681">
          <cell r="AJ681" t="str">
            <v>PRISM INDUSTRIES  - DAMAN</v>
          </cell>
          <cell r="AK681" t="str">
            <v>All Others</v>
          </cell>
          <cell r="AL681" t="str">
            <v>low</v>
          </cell>
        </row>
        <row r="682">
          <cell r="AJ682" t="str">
            <v>R.G.KESHWANI INDUSTRIES  - MUMBAI</v>
          </cell>
          <cell r="AK682" t="str">
            <v>All Others</v>
          </cell>
          <cell r="AL682" t="str">
            <v>low</v>
          </cell>
        </row>
        <row r="683">
          <cell r="AJ683" t="str">
            <v>RANSAR INDUSTRIES LIMITED  - COIMBATORE</v>
          </cell>
          <cell r="AK683" t="str">
            <v>All Others</v>
          </cell>
          <cell r="AL683" t="str">
            <v>low</v>
          </cell>
        </row>
        <row r="684">
          <cell r="AJ684" t="str">
            <v>RAPID ENTERPRISES PVT. LTD.  - DAMAN</v>
          </cell>
          <cell r="AK684" t="str">
            <v>All Others</v>
          </cell>
          <cell r="AL684" t="str">
            <v>low</v>
          </cell>
        </row>
        <row r="685">
          <cell r="AJ685" t="str">
            <v>RUMI PLAST  - DIST. SURENDRANAGAR</v>
          </cell>
          <cell r="AK685" t="str">
            <v>All Others</v>
          </cell>
          <cell r="AL685" t="str">
            <v>low</v>
          </cell>
        </row>
        <row r="686">
          <cell r="AJ686" t="str">
            <v>S.J.CLEARWATER PUMPS PVT.LTD.  - VADODARA</v>
          </cell>
          <cell r="AK686" t="str">
            <v>All Others</v>
          </cell>
          <cell r="AL686" t="str">
            <v>low</v>
          </cell>
        </row>
        <row r="687">
          <cell r="AJ687" t="str">
            <v>SAKAR PLASTICS  - AHMEDABAD</v>
          </cell>
          <cell r="AK687" t="str">
            <v>All Others</v>
          </cell>
          <cell r="AL687" t="str">
            <v>low</v>
          </cell>
        </row>
        <row r="688">
          <cell r="AJ688" t="str">
            <v>SALORA INTERNATIONAL LIMITED  - NOIDA</v>
          </cell>
          <cell r="AK688" t="str">
            <v>All Others</v>
          </cell>
          <cell r="AL688" t="str">
            <v>low</v>
          </cell>
        </row>
        <row r="689">
          <cell r="AJ689" t="str">
            <v>SEAHORSE INDUSTRIES LIMITED  - TIRUCHIRAPALLI</v>
          </cell>
          <cell r="AK689" t="str">
            <v>All Others</v>
          </cell>
          <cell r="AL689" t="str">
            <v>low</v>
          </cell>
        </row>
        <row r="690">
          <cell r="AJ690" t="str">
            <v>SEMCO ELECTRIC PVT. LTD.  - DIST.PUNE</v>
          </cell>
          <cell r="AK690" t="str">
            <v>All Others</v>
          </cell>
          <cell r="AL690" t="str">
            <v>low</v>
          </cell>
        </row>
        <row r="691">
          <cell r="AJ691" t="str">
            <v>SHAILY ENGINEERING PLASTIC LIMITED-R  - DIST.VADODARA</v>
          </cell>
          <cell r="AK691" t="str">
            <v>All Others</v>
          </cell>
          <cell r="AL691" t="str">
            <v>low</v>
          </cell>
        </row>
        <row r="692">
          <cell r="AJ692" t="str">
            <v>SHUBHADA POLYMER PRODUCTS PVT.LTD.  - NASIK</v>
          </cell>
          <cell r="AK692" t="str">
            <v>All Others</v>
          </cell>
          <cell r="AL692" t="str">
            <v>low</v>
          </cell>
        </row>
        <row r="693">
          <cell r="AJ693" t="str">
            <v>SIEMENS LTD.-Switchgear Division  - THANE</v>
          </cell>
          <cell r="AK693" t="str">
            <v>All Others</v>
          </cell>
          <cell r="AL693" t="str">
            <v>low</v>
          </cell>
        </row>
        <row r="694">
          <cell r="AJ694" t="str">
            <v>SUMI MOTHERSON INNOVATIVE ENGG LTD  - NOIDA</v>
          </cell>
          <cell r="AK694" t="str">
            <v>All Others</v>
          </cell>
          <cell r="AL694" t="str">
            <v>low</v>
          </cell>
        </row>
        <row r="695">
          <cell r="AJ695" t="str">
            <v>TATA AUTO PLASTIC SYSTEMS P.LTD.  - PUNE</v>
          </cell>
          <cell r="AK695" t="str">
            <v>All Others</v>
          </cell>
          <cell r="AL695" t="str">
            <v>low</v>
          </cell>
        </row>
        <row r="696">
          <cell r="AJ696" t="str">
            <v>TEXLA PLASTICS &amp; METALS (P) LTD,  - LUDHIANA</v>
          </cell>
          <cell r="AK696" t="str">
            <v>All Others</v>
          </cell>
          <cell r="AL696" t="str">
            <v>low</v>
          </cell>
        </row>
        <row r="697">
          <cell r="AJ697" t="str">
            <v>TOSHI AUTO INDUSTRIES LIMITED  - FARIDABAD</v>
          </cell>
          <cell r="AK697" t="str">
            <v>All Others</v>
          </cell>
          <cell r="AL697" t="str">
            <v>low</v>
          </cell>
        </row>
        <row r="698">
          <cell r="AJ698" t="str">
            <v>TTL LTD. (METER DIVISION)  - GHAZIBAD</v>
          </cell>
          <cell r="AK698" t="str">
            <v>All Others</v>
          </cell>
          <cell r="AL698" t="str">
            <v>low</v>
          </cell>
        </row>
        <row r="699">
          <cell r="AJ699" t="str">
            <v>VARROC ENGINEERING LIMITED  - AURANGABAD</v>
          </cell>
          <cell r="AK699" t="str">
            <v>All Others</v>
          </cell>
          <cell r="AL699" t="str">
            <v>low</v>
          </cell>
        </row>
        <row r="700">
          <cell r="AJ700" t="str">
            <v>WONDER INDUSTRIES  - DAMAN</v>
          </cell>
          <cell r="AK700" t="str">
            <v>All Others</v>
          </cell>
          <cell r="AL700" t="str">
            <v>low</v>
          </cell>
        </row>
      </sheetData>
      <sheetData sheetId="8" refreshError="1"/>
      <sheetData sheetId="9" refreshError="1"/>
      <sheetData sheetId="10" refreshError="1"/>
      <sheetData sheetId="11" refreshError="1"/>
      <sheetData sheetId="12" refreshError="1"/>
      <sheetData sheetId="13"/>
      <sheetData sheetId="14"/>
      <sheetData sheetId="15"/>
      <sheetData sheetId="16"/>
      <sheetData sheetId="17">
        <row r="2">
          <cell r="AJ2" t="str">
            <v>APPOLLO PLASTICS  DAMAN</v>
          </cell>
        </row>
      </sheetData>
      <sheetData sheetId="18"/>
      <sheetData sheetId="19"/>
      <sheetData sheetId="20"/>
      <sheetData sheetId="2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ch-06 (2)"/>
      <sheetName val="To be Discuss"/>
      <sheetName val="September-06"/>
      <sheetName val="August-06"/>
      <sheetName val="July-06"/>
      <sheetName val="Narayan Shau"/>
      <sheetName val="June-06"/>
      <sheetName val="May-06"/>
      <sheetName val="PF Payable"/>
      <sheetName val="March-06_(2)"/>
      <sheetName val="To_be_Discuss"/>
      <sheetName val="Narayan_Shau"/>
      <sheetName val="PF_Payabl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dical-99"/>
      <sheetName val="Phone-99"/>
      <sheetName val="FAX &amp; E-Mail -99"/>
      <sheetName val="Water &amp; Elec-99"/>
      <sheetName val="Advt-99"/>
      <sheetName val="Comm_paid-99"/>
      <sheetName val="Rent -99"/>
      <sheetName val="Typewriter-99"/>
      <sheetName val="Recruitment (ksd)"/>
      <sheetName val="Insurance -99"/>
      <sheetName val="Annex_A1-A28"/>
      <sheetName val="Bal_Sheet-00"/>
      <sheetName val="Sched's-00"/>
      <sheetName val="Medical_99"/>
      <sheetName val="Phone_99"/>
      <sheetName val="FAX _ E_Mail _99"/>
      <sheetName val="Water _ Elec_99"/>
      <sheetName val="Advt_99"/>
      <sheetName val="Comm_paid_99"/>
      <sheetName val="Rent _99"/>
      <sheetName val="Typewriter_99"/>
      <sheetName val="Recruitment _ksd_"/>
      <sheetName val="Insurance _99"/>
      <sheetName val="for challans"/>
      <sheetName val="Parameters&amp;Notes"/>
      <sheetName val="TGT"/>
      <sheetName val="14061"/>
      <sheetName val="FAX_&amp;_E-Mail_-99"/>
      <sheetName val="Water_&amp;_Elec-99"/>
      <sheetName val="Rent_-99"/>
      <sheetName val="Recruitment_(ksd)"/>
      <sheetName val="Insurance_-99"/>
      <sheetName val="FAX___E_Mail__99"/>
      <sheetName val="Water___Elec_99"/>
      <sheetName val="Rent__99"/>
      <sheetName val="Recruitment__ksd_"/>
      <sheetName val="Insurance__99"/>
      <sheetName val="for_challan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vt-99"/>
      <sheetName val="Medical-99"/>
      <sheetName val="Rent -99"/>
      <sheetName val="Recruitment (ksd)"/>
      <sheetName val="Phone-99"/>
      <sheetName val="Typewriter-99"/>
      <sheetName val="Water &amp; Elec-99"/>
      <sheetName val="Insurance -99"/>
      <sheetName val="Comm_paid-99"/>
      <sheetName val="FAX &amp; E-Mail -99"/>
      <sheetName val="Annex_A1-A28"/>
      <sheetName val="Bal_Sheet-00"/>
      <sheetName val="Sched's-00"/>
      <sheetName val="Medical_99"/>
      <sheetName val="Phone_99"/>
      <sheetName val="FAX _ E_Mail _99"/>
      <sheetName val="Water _ Elec_99"/>
      <sheetName val="Advt_99"/>
      <sheetName val="Comm_paid_99"/>
      <sheetName val="Rent _99"/>
      <sheetName val="Typewriter_99"/>
      <sheetName val="Recruitment _ksd_"/>
      <sheetName val="Insurance _99"/>
      <sheetName val="for challans"/>
      <sheetName val="Parameters&amp;Notes"/>
      <sheetName val="TGT"/>
      <sheetName val="14061"/>
      <sheetName val="FAX_&amp;_E-Mail_-99"/>
      <sheetName val="Water_&amp;_Elec-99"/>
      <sheetName val="Rent_-99"/>
      <sheetName val="Recruitment_(ksd)"/>
      <sheetName val="Insurance_-99"/>
      <sheetName val="FAX___E_Mail__99"/>
      <sheetName val="Water___Elec_99"/>
      <sheetName val="Rent__99"/>
      <sheetName val="Recruitment__ksd_"/>
      <sheetName val="Insurance__99"/>
      <sheetName val="for_challan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 RECD-01"/>
      <sheetName val="TRANSPORT H.C.-01"/>
      <sheetName val="DONATION-01"/>
      <sheetName val="FINE &amp; PENALTY-01"/>
      <sheetName val="ADVT-01"/>
      <sheetName val="COMM. PAID-01"/>
      <sheetName val="SAMPLE-01"/>
      <sheetName val="testing &amp;design -01"/>
      <sheetName val="TEL-01 (3)"/>
      <sheetName val="TEL-01"/>
      <sheetName val="EPF-01"/>
      <sheetName val="ESIC-01"/>
      <sheetName val="Ex-Gratia-01"/>
      <sheetName val="Insurance -01"/>
      <sheetName val="Rent -01"/>
      <sheetName val="For_Trav-01"/>
      <sheetName val="Retainership-01"/>
      <sheetName val="Royalty-01"/>
      <sheetName val="WATER&amp;ELEC-01"/>
      <sheetName val="FOR_ CHECKING"/>
      <sheetName val="INDEX _"/>
      <sheetName val="FAX &amp; E-Mail -00"/>
      <sheetName val="Rent _01"/>
      <sheetName val="For_Trav_01"/>
      <sheetName val="97-98"/>
      <sheetName val="Advt-99"/>
      <sheetName val="Medical-99"/>
      <sheetName val="Rent -99"/>
      <sheetName val="Recruitment (ksd)"/>
      <sheetName val="Phone-99"/>
      <sheetName val="Typewriter-99"/>
      <sheetName val="Water &amp; Elec-99"/>
      <sheetName val="Insurance -99"/>
      <sheetName val="Comm_paid-99"/>
      <sheetName val="FAX &amp; E-Mail -99"/>
      <sheetName val="COMM__RECD-01"/>
      <sheetName val="TRANSPORT_H_C_-01"/>
      <sheetName val="FINE_&amp;_PENALTY-01"/>
      <sheetName val="COMM__PAID-01"/>
      <sheetName val="testing_&amp;design_-01"/>
      <sheetName val="TEL-01_(3)"/>
      <sheetName val="Insurance_-01"/>
      <sheetName val="Rent_-01"/>
      <sheetName val="FOR__CHECKING"/>
      <sheetName val="INDEX__"/>
      <sheetName val="FAX_&amp;_E-Mail_-00"/>
      <sheetName val="Rent__01"/>
      <sheetName val="Rent_-99"/>
      <sheetName val="Recruitment_(ksd)"/>
      <sheetName val="Water_&amp;_Elec-99"/>
      <sheetName val="Insurance_-99"/>
      <sheetName val="FAX_&amp;_E-Mail_-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_Trav-01"/>
      <sheetName val="Rent -01"/>
      <sheetName val="COMM. RECD-01"/>
      <sheetName val="TRANSPORT H.C.-01"/>
      <sheetName val="DONATION-01"/>
      <sheetName val="FINE &amp; PENALTY-01"/>
      <sheetName val="ADVT-01"/>
      <sheetName val="COMM. PAID-01"/>
      <sheetName val="SAMPLE-01"/>
      <sheetName val="testing &amp;design -01"/>
      <sheetName val="TEL-01 (3)"/>
      <sheetName val="TEL-01"/>
      <sheetName val="EPF-01"/>
      <sheetName val="ESIC-01"/>
      <sheetName val="Ex-Gratia-01"/>
      <sheetName val="Insurance -01"/>
      <sheetName val="Retainership-01"/>
      <sheetName val="Royalty-01"/>
      <sheetName val="WATER&amp;ELEC-01"/>
      <sheetName val="FOR_ CHECKING"/>
      <sheetName val="INDEX _"/>
      <sheetName val="FAX &amp; E-Mail -00"/>
      <sheetName val="Rent _01"/>
      <sheetName val="For_Trav_01"/>
      <sheetName val="97-98"/>
      <sheetName val="Advt-99"/>
      <sheetName val="Medical-99"/>
      <sheetName val="Rent -99"/>
      <sheetName val="Recruitment (ksd)"/>
      <sheetName val="Phone-99"/>
      <sheetName val="Typewriter-99"/>
      <sheetName val="Water &amp; Elec-99"/>
      <sheetName val="Insurance -99"/>
      <sheetName val="Comm_paid-99"/>
      <sheetName val="FAX &amp; E-Mail -99"/>
      <sheetName val="COMM__RECD-01"/>
      <sheetName val="TRANSPORT_H_C_-01"/>
      <sheetName val="FINE_&amp;_PENALTY-01"/>
      <sheetName val="COMM__PAID-01"/>
      <sheetName val="testing_&amp;design_-01"/>
      <sheetName val="TEL-01_(3)"/>
      <sheetName val="Insurance_-01"/>
      <sheetName val="Rent_-01"/>
      <sheetName val="FOR__CHECKING"/>
      <sheetName val="INDEX__"/>
      <sheetName val="FAX_&amp;_E-Mail_-00"/>
      <sheetName val="Rent__01"/>
      <sheetName val="Rent_-99"/>
      <sheetName val="Recruitment_(ksd)"/>
      <sheetName val="Water_&amp;_Elec-99"/>
      <sheetName val="Insurance_-99"/>
      <sheetName val="FAX_&amp;_E-Mail_-99"/>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6"/>
      <sheetName val="summary"/>
      <sheetName val="cost sheet"/>
      <sheetName val="mapping"/>
      <sheetName val="Consolidated"/>
      <sheetName val=""/>
      <sheetName val="Mapping table"/>
      <sheetName val="Master"/>
      <sheetName val="cost_sheet"/>
      <sheetName val="Mapping_table"/>
    </sheetNames>
    <sheetDataSet>
      <sheetData sheetId="0"/>
      <sheetData sheetId="1"/>
      <sheetData sheetId="2"/>
      <sheetData sheetId="3"/>
      <sheetData sheetId="4" refreshError="1">
        <row r="1">
          <cell r="A1" t="str">
            <v>Product</v>
          </cell>
          <cell r="B1" t="str">
            <v>DTW</v>
          </cell>
          <cell r="C1" t="str">
            <v>Distribution</v>
          </cell>
          <cell r="D1" t="str">
            <v>Discount</v>
          </cell>
          <cell r="E1" t="str">
            <v>Exchange</v>
          </cell>
        </row>
        <row r="2">
          <cell r="A2" t="str">
            <v>Cycoloy(D)</v>
          </cell>
          <cell r="B2">
            <v>1.75</v>
          </cell>
          <cell r="C2">
            <v>4</v>
          </cell>
          <cell r="D2">
            <v>-8</v>
          </cell>
          <cell r="E2">
            <v>0.32000000000000006</v>
          </cell>
        </row>
        <row r="3">
          <cell r="A3" t="str">
            <v>Cycoloy(ND)</v>
          </cell>
          <cell r="B3">
            <v>0</v>
          </cell>
          <cell r="C3">
            <v>2</v>
          </cell>
          <cell r="D3">
            <v>0</v>
          </cell>
          <cell r="E3">
            <v>0.32000000000000006</v>
          </cell>
        </row>
        <row r="4">
          <cell r="A4" t="str">
            <v>Lex-GP</v>
          </cell>
          <cell r="B4">
            <v>1.75</v>
          </cell>
          <cell r="C4">
            <v>2.5</v>
          </cell>
          <cell r="D4">
            <v>3</v>
          </cell>
          <cell r="E4">
            <v>0.32000000000000006</v>
          </cell>
        </row>
        <row r="5">
          <cell r="A5" t="str">
            <v>Lex-GP-ND</v>
          </cell>
          <cell r="B5">
            <v>0</v>
          </cell>
          <cell r="C5">
            <v>1.25</v>
          </cell>
          <cell r="D5">
            <v>-1</v>
          </cell>
          <cell r="E5">
            <v>0.32000000000000006</v>
          </cell>
        </row>
        <row r="6">
          <cell r="A6" t="str">
            <v>Lex-Non-Oq</v>
          </cell>
          <cell r="B6">
            <v>1.75</v>
          </cell>
          <cell r="C6">
            <v>4</v>
          </cell>
          <cell r="D6">
            <v>10</v>
          </cell>
          <cell r="E6">
            <v>0.32000000000000006</v>
          </cell>
        </row>
        <row r="7">
          <cell r="A7" t="str">
            <v>Lex-Non-Oq (ND)</v>
          </cell>
          <cell r="B7">
            <v>0</v>
          </cell>
          <cell r="C7">
            <v>1.25</v>
          </cell>
          <cell r="D7">
            <v>7</v>
          </cell>
          <cell r="E7">
            <v>0.32000000000000006</v>
          </cell>
        </row>
        <row r="8">
          <cell r="A8" t="str">
            <v>Lex-OQ</v>
          </cell>
          <cell r="B8">
            <v>1.75</v>
          </cell>
          <cell r="C8">
            <v>2.5</v>
          </cell>
          <cell r="D8">
            <v>5</v>
          </cell>
          <cell r="E8">
            <v>0.32000000000000006</v>
          </cell>
        </row>
        <row r="9">
          <cell r="A9" t="str">
            <v>Lex-OQ-Nd</v>
          </cell>
          <cell r="B9">
            <v>0</v>
          </cell>
          <cell r="C9">
            <v>1.25</v>
          </cell>
          <cell r="D9">
            <v>0</v>
          </cell>
          <cell r="E9">
            <v>0.32000000000000006</v>
          </cell>
        </row>
        <row r="10">
          <cell r="A10" t="str">
            <v>Noryl- D</v>
          </cell>
          <cell r="B10">
            <v>1.75</v>
          </cell>
          <cell r="C10">
            <v>4</v>
          </cell>
          <cell r="D10">
            <v>4</v>
          </cell>
          <cell r="E10">
            <v>0.32000000000000006</v>
          </cell>
        </row>
        <row r="11">
          <cell r="A11" t="str">
            <v>Noryl- ND</v>
          </cell>
          <cell r="E11">
            <v>0.32000000000000006</v>
          </cell>
        </row>
        <row r="12">
          <cell r="A12" t="str">
            <v>VALOX</v>
          </cell>
          <cell r="B12">
            <v>1.75</v>
          </cell>
          <cell r="C12">
            <v>4</v>
          </cell>
          <cell r="D12">
            <v>4</v>
          </cell>
          <cell r="E12">
            <v>0.32000000000000006</v>
          </cell>
        </row>
        <row r="13">
          <cell r="A13" t="str">
            <v>XENOY</v>
          </cell>
          <cell r="B13">
            <v>1.75</v>
          </cell>
          <cell r="C13">
            <v>4</v>
          </cell>
          <cell r="D13">
            <v>4</v>
          </cell>
          <cell r="E13">
            <v>0.32000000000000006</v>
          </cell>
        </row>
        <row r="14">
          <cell r="A14" t="str">
            <v>Non Ge</v>
          </cell>
          <cell r="B14">
            <v>1.75</v>
          </cell>
          <cell r="C14">
            <v>2.5</v>
          </cell>
          <cell r="D14">
            <v>2</v>
          </cell>
          <cell r="E14">
            <v>0.32000000000000006</v>
          </cell>
        </row>
        <row r="15">
          <cell r="A15" t="str">
            <v>Films</v>
          </cell>
          <cell r="B15">
            <v>5</v>
          </cell>
          <cell r="C15">
            <v>5</v>
          </cell>
          <cell r="D15">
            <v>5</v>
          </cell>
          <cell r="E15">
            <v>0.8</v>
          </cell>
        </row>
        <row r="16">
          <cell r="A16" t="str">
            <v>MT</v>
          </cell>
          <cell r="B16">
            <v>5</v>
          </cell>
          <cell r="C16">
            <v>5</v>
          </cell>
          <cell r="D16">
            <v>5</v>
          </cell>
          <cell r="E16">
            <v>0.8</v>
          </cell>
        </row>
        <row r="17">
          <cell r="A17" t="str">
            <v>Sheets</v>
          </cell>
          <cell r="B17">
            <v>5</v>
          </cell>
          <cell r="C17">
            <v>5</v>
          </cell>
          <cell r="D17">
            <v>5</v>
          </cell>
          <cell r="E17">
            <v>0.4</v>
          </cell>
        </row>
      </sheetData>
      <sheetData sheetId="5"/>
      <sheetData sheetId="6" refreshError="1"/>
      <sheetData sheetId="7" refreshError="1"/>
      <sheetData sheetId="8" refreshError="1"/>
      <sheetData sheetId="9"/>
      <sheetData sheetId="1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FORM_16"/>
      <sheetName val="TYRE1"/>
      <sheetName val="entitlements"/>
      <sheetName val="BS"/>
      <sheetName val="Schedules PL"/>
      <sheetName val="Schedules BS"/>
      <sheetName val="tb"/>
      <sheetName val="PRESFMS"/>
      <sheetName val="mancount"/>
      <sheetName val="Sheet2"/>
      <sheetName val="Citrix"/>
      <sheetName val="Pub Rts 1.5 Standalone"/>
      <sheetName val="SC-E-02-03"/>
      <sheetName val="TB-JUNE-2003-18.7.03"/>
      <sheetName val="Factor_Sheet"/>
      <sheetName val="Annexure IA"/>
      <sheetName val="Expansion needed"/>
      <sheetName val="ALL"/>
      <sheetName val="Start"/>
      <sheetName val="Kevin Steele98-99"/>
      <sheetName val="Results BS"/>
      <sheetName val="Results PL"/>
      <sheetName val="Cover"/>
      <sheetName val="CUSTOMER STRATEGIES"/>
      <sheetName val="CustOrg"/>
      <sheetName val="ARD - BS"/>
      <sheetName val="INDEPENDENT"/>
      <sheetName val="Turnover"/>
      <sheetName val="Apparel"/>
      <sheetName val="Bodega"/>
      <sheetName val="CCA"/>
      <sheetName val="CashNCarry"/>
      <sheetName val="Membership"/>
      <sheetName val="SoftDiscount"/>
      <sheetName val="Sheet Index"/>
      <sheetName val="Scenarios"/>
      <sheetName val="Input Sheet"/>
      <sheetName val="IRR Gaming"/>
      <sheetName val="P&amp;L breakup"/>
      <sheetName val="LANGUAGE"/>
      <sheetName val="Pg.1 Marketing Info"/>
      <sheetName val="Rules"/>
      <sheetName val="Sheet1"/>
      <sheetName val="for challans"/>
      <sheetName val="Ann B1"/>
      <sheetName val="Compensation"/>
      <sheetName val="Attrition (Current Month)"/>
      <sheetName val="HC Characteristics"/>
      <sheetName val="JCI Grouping"/>
      <sheetName val="JCI Ratios"/>
      <sheetName val="Form 16"/>
      <sheetName val="Lookup Tables"/>
      <sheetName val="03 Detailed"/>
      <sheetName val="01 Bid Price summary"/>
      <sheetName val="Settings"/>
      <sheetName val="OC5-Push Diag"/>
      <sheetName val="Franchise Input"/>
      <sheetName val="mapping"/>
      <sheetName val="FINAL"/>
      <sheetName val="2266957"/>
      <sheetName val="Orig SG&amp;A Corp"/>
      <sheetName val="Prod Anal"/>
      <sheetName val="tb97"/>
      <sheetName val="pl97"/>
      <sheetName val="C10_Calculation"/>
      <sheetName val="MAS-PIS"/>
      <sheetName val="MAS-PIN"/>
      <sheetName val="TRX ADDITION"/>
      <sheetName val="walmart bharti "/>
      <sheetName val="TRX_ADDITION"/>
      <sheetName val="walmart_bharti_"/>
      <sheetName val="Outgoing"/>
      <sheetName val="Incoming"/>
      <sheetName val="Expansion"/>
      <sheetName val="currency"/>
      <sheetName val="ecommerce"/>
      <sheetName val="Switch costs lookup"/>
      <sheetName val="Preside"/>
      <sheetName val="Edit(01)"/>
      <sheetName val="Summ"/>
      <sheetName val="Expenses DL"/>
      <sheetName val="Plan"/>
      <sheetName val="Product DL"/>
      <sheetName val="E-3.03 - FINISHED GOODS"/>
      <sheetName val="E-3.01 Raw Material"/>
      <sheetName val="VIR CG"/>
      <sheetName val="Detail Grouping"/>
      <sheetName val="Breadown"/>
      <sheetName val="Summary"/>
      <sheetName val="FG030701 gm1007"/>
      <sheetName val="Exchange"/>
      <sheetName val="ActualAR"/>
      <sheetName val="System"/>
      <sheetName val="ScoreCardMgmtRev"/>
      <sheetName val="Interest Calculation"/>
      <sheetName val="TR_FA"/>
      <sheetName val="FSI"/>
      <sheetName val="PART A - GENERAL"/>
      <sheetName val="FY15 Reference Table"/>
      <sheetName val="Data Sheet DO NOT MODIFY"/>
      <sheetName val="Other notes"/>
      <sheetName val="old working"/>
      <sheetName val="staff-welfare"/>
      <sheetName val="Dep"/>
      <sheetName val="Directors"/>
      <sheetName val="Comp"/>
      <sheetName val="Other Income"/>
      <sheetName val="MAT"/>
      <sheetName val="3. Service Profile"/>
      <sheetName val="1. Questionnaire"/>
      <sheetName val="Calculated Eng Costs"/>
      <sheetName val="DSM checkbook"/>
      <sheetName val="Sch-2"/>
      <sheetName val="Assmp"/>
      <sheetName val="FA Schedule"/>
      <sheetName val="INPUTS"/>
      <sheetName val="comp."/>
      <sheetName val="AR"/>
      <sheetName val="Form"/>
      <sheetName val="Challan"/>
      <sheetName val="SALE"/>
      <sheetName val="Cons"/>
      <sheetName val="Sheet9"/>
      <sheetName val="Rpt_Info"/>
      <sheetName val="MCC_Grid"/>
      <sheetName val="ITEM  STUDY (2)"/>
      <sheetName val="ADV'DEC'07"/>
      <sheetName val="Basicrates"/>
      <sheetName val="SSL PB P&amp;L"/>
      <sheetName val="Advt-99"/>
      <sheetName val="Medical-99"/>
      <sheetName val="Rent -99"/>
      <sheetName val="Recruitment (ksd)"/>
      <sheetName val="Phone-99"/>
      <sheetName val="Typewriter-99"/>
      <sheetName val="Water &amp; Elec-99"/>
      <sheetName val="Insurance -99"/>
      <sheetName val="Comm_paid-99"/>
      <sheetName val="FAX &amp; E-Mail -99"/>
      <sheetName val="Sheet1 (2)"/>
      <sheetName val="Schedules_PL"/>
      <sheetName val="Schedules_BS"/>
      <sheetName val="Pub_Rts_1_5_Standalone"/>
      <sheetName val="TB-JUNE-2003-18_7_03"/>
      <sheetName val="Annexure_IA"/>
      <sheetName val="Expansion_needed"/>
      <sheetName val="Kevin_Steele98-99"/>
      <sheetName val="Results_BS"/>
      <sheetName val="Results_PL"/>
      <sheetName val="CUSTOMER_STRATEGIES"/>
      <sheetName val="ARD_-_BS"/>
      <sheetName val="Sheet_Index"/>
      <sheetName val="Input_Sheet"/>
      <sheetName val="IRR_Gaming"/>
      <sheetName val="P&amp;L_breakup"/>
      <sheetName val="Pg_1_Marketing_Info"/>
      <sheetName val="for_challans"/>
      <sheetName val="Ann_B1"/>
      <sheetName val="Attrition_(Current_Month)"/>
      <sheetName val="HC_Characteristics"/>
      <sheetName val="JCI_Grouping"/>
      <sheetName val="JCI_Ratios"/>
      <sheetName val="Lookup_Tables"/>
      <sheetName val="03_Detailed"/>
      <sheetName val="01_Bid_Price_summary"/>
      <sheetName val="OC5-Push_Diag"/>
      <sheetName val="Franchise_Input"/>
      <sheetName val="Orig_SG&amp;A_Corp"/>
      <sheetName val="Prod_Anal"/>
      <sheetName val="TRX_ADDITION1"/>
      <sheetName val="walmart_bharti_1"/>
      <sheetName val="Switch_costs_lookup"/>
      <sheetName val="Expenses_DL"/>
      <sheetName val="Product_DL"/>
      <sheetName val="E-3_03_-_FINISHED_GOODS"/>
      <sheetName val="E-3_01_Raw_Material"/>
      <sheetName val="VIR_CG"/>
      <sheetName val="Detail_Grouping"/>
      <sheetName val="FG030701_gm1007"/>
      <sheetName val="Interest_Calculation"/>
      <sheetName val="PART_A_-_GENERAL"/>
      <sheetName val="FY15_Reference_Table"/>
      <sheetName val="Data_Sheet_DO_NOT_MODIFY"/>
      <sheetName val="Other_notes"/>
      <sheetName val="old_working"/>
      <sheetName val="FOIL"/>
      <sheetName val="fawExport_Sheet1"/>
      <sheetName val="Lookup"/>
      <sheetName val="For_Trav-01"/>
      <sheetName val="Rent -01"/>
      <sheetName val="List_ratios"/>
      <sheetName val="KALYANA"/>
      <sheetName val="유통망계획"/>
      <sheetName val="Configurator"/>
      <sheetName val="PriceDB"/>
      <sheetName val="Quote-ExtMG-Y1"/>
      <sheetName val="Lead Sheet"/>
      <sheetName val="drs"/>
      <sheetName val="P&amp;L"/>
      <sheetName val="crs"/>
      <sheetName val="Data workings"/>
      <sheetName val="workings-units"/>
      <sheetName val="HW SW"/>
      <sheetName val="Addi Jan - Dec 99"/>
      <sheetName val="APR"/>
      <sheetName val="AUG"/>
      <sheetName val="JULY"/>
      <sheetName val="JUNE"/>
      <sheetName val="MAY"/>
      <sheetName val="OCT"/>
      <sheetName val="SEP"/>
      <sheetName val="Simulator Detail"/>
      <sheetName val="RELACION REFERENCIAS"/>
      <sheetName val="Adm97"/>
      <sheetName val="Purchase Order"/>
      <sheetName val="starter"/>
      <sheetName val="Coalmine"/>
      <sheetName val="SPI"/>
      <sheetName val="INFO"/>
      <sheetName val="XIV"/>
      <sheetName val="Capex - Hry"/>
      <sheetName val="07"/>
      <sheetName val="EITL"/>
      <sheetName val="132417"/>
      <sheetName val="deferred taxes"/>
      <sheetName val="Kevin_Steele98-991"/>
      <sheetName val="Oversea drs 30.11.05"/>
      <sheetName val="14"/>
      <sheetName val="Ref"/>
      <sheetName val="CencoOpsCost"/>
      <sheetName val="ContCost"/>
      <sheetName val="cost"/>
      <sheetName val="fdr"/>
      <sheetName val="Inland"/>
      <sheetName val="Routing"/>
      <sheetName val="RUPEE"/>
      <sheetName val="#REF"/>
      <sheetName val="BKCSTOCKVAL"/>
      <sheetName val="Assumptions"/>
      <sheetName val="Launch&amp;Post Insurance"/>
      <sheetName val="Insurance for new sat's"/>
      <sheetName val="Depreciation"/>
      <sheetName val="Data to be booked"/>
      <sheetName val="INDIRECT"/>
      <sheetName val="Main"/>
      <sheetName val="Earnings model"/>
      <sheetName val="Variables"/>
      <sheetName val="VAR STORE_CONS"/>
      <sheetName val="P&amp;L,BS"/>
      <sheetName val="trail"/>
      <sheetName val="DATA"/>
      <sheetName val="BOQ-1"/>
      <sheetName val="Opening Block"/>
      <sheetName val="Sch BS"/>
      <sheetName val="Groupings BS"/>
      <sheetName val="TAX INCOME"/>
      <sheetName val="Masters"/>
      <sheetName val="CRITERIA1"/>
      <sheetName val="Control"/>
      <sheetName val="HYDERABAD J907"/>
      <sheetName val="NOTES"/>
      <sheetName val="Co 59"/>
      <sheetName val="Budget 05 Op1"/>
      <sheetName val="Page 2"/>
      <sheetName val="INPUT_CHECK UP"/>
      <sheetName val="U-4_Investments &amp; FD"/>
      <sheetName val="Lookups"/>
      <sheetName val="cash flow"/>
      <sheetName val="Descriptions"/>
      <sheetName val="CSCCincSKR"/>
      <sheetName val="FPS"/>
      <sheetName val="pcQueryData"/>
      <sheetName val="_pcSlicerSheet1"/>
      <sheetName val="Apr'05"/>
      <sheetName val="Aug'05"/>
      <sheetName val="Dec'05"/>
      <sheetName val="Feb'06"/>
      <sheetName val="Jan'06"/>
      <sheetName val="Mar'06"/>
      <sheetName val="May'05"/>
      <sheetName val="Nov'05"/>
      <sheetName val="Oct'05"/>
      <sheetName val="Sept'05"/>
      <sheetName val="Jul'05"/>
      <sheetName val="Jun'05"/>
      <sheetName val="CR"/>
      <sheetName val="A"/>
      <sheetName val="GROUPING"/>
      <sheetName val="Internal Data"/>
      <sheetName val="Mar'17 Ordering"/>
      <sheetName val="Apr'17 Ordering"/>
      <sheetName val="Feb'17 Ordering"/>
      <sheetName val="Aug'17  Ordering"/>
      <sheetName val="Value wise Pur"/>
      <sheetName val="Oct Ordering'17"/>
      <sheetName val="Nov'17 Order "/>
      <sheetName val="Dec'17 Ordering"/>
      <sheetName val="Purchase_Mur_Jun'17..."/>
      <sheetName val="OEN"/>
      <sheetName val="Feb Ordering18"/>
      <sheetName val="July'18 Ordering"/>
      <sheetName val="Purchase-Murbad,May'17"/>
      <sheetName val="GGR Report Mar'17"/>
      <sheetName val="CPS_3TH MAY"/>
      <sheetName val="May Ordering"/>
      <sheetName val="W105 Covrage"/>
      <sheetName val="D.Code Vs SPN"/>
      <sheetName val="Purchase-Pune"/>
      <sheetName val="All unit stock - 31st Mar' 17 -"/>
      <sheetName val="Fuse"/>
      <sheetName val="June Ordering"/>
      <sheetName val="July Ordering"/>
      <sheetName val="Sep'17 Ordering"/>
      <sheetName val="MIS"/>
      <sheetName val="D Class"/>
      <sheetName val="Transun Price"/>
      <sheetName val="Relay Working"/>
      <sheetName val="HST Working"/>
      <sheetName val="Feb'16 Schedule "/>
      <sheetName val="March'17 Schedule"/>
      <sheetName val="Apr'17 Schedule"/>
      <sheetName val="Shipment Tracking"/>
      <sheetName val="May'17 Scheduling"/>
      <sheetName val="June Schedule'17"/>
      <sheetName val="July Schedule"/>
      <sheetName val="Aug'17 Schedule"/>
      <sheetName val="Sep'17 Schedule"/>
      <sheetName val="Oct'17 Schedule"/>
      <sheetName val="Coverage Report NOV-17"/>
      <sheetName val="Jan'18 Ordering"/>
      <sheetName val="Nov'17 Schedule"/>
      <sheetName val="Dec'17 Schedule"/>
      <sheetName val="Apr'18 Ordering"/>
      <sheetName val="Jan'18 Schedule"/>
      <sheetName val="Mar'18 Ordering"/>
      <sheetName val="Feb'18 Schedule"/>
      <sheetName val="Mar'18 Schedule"/>
      <sheetName val="Sheet5"/>
      <sheetName val="Sheet8"/>
      <sheetName val="Sheet15"/>
      <sheetName val="May Ordering2018"/>
      <sheetName val="June'18 Order Sheet"/>
      <sheetName val=" Aug'18 ordering "/>
      <sheetName val="Sep'18 Ordering"/>
      <sheetName val="Ordering Oct'18"/>
      <sheetName val="Nov'18 Ordering"/>
      <sheetName val="Jan'19 Ordering"/>
      <sheetName val="Feb'19 Ordering"/>
      <sheetName val="Mar'19 Ordering"/>
      <sheetName val="Apr'19 Order Sheet"/>
      <sheetName val="Covrage July'19(M+P) Firm"/>
      <sheetName val="Sheet4"/>
      <sheetName val="Sheet3"/>
      <sheetName val="Apr'18 Schedule"/>
      <sheetName val="May'18 Schedule"/>
      <sheetName val="Sheet7"/>
      <sheetName val="June18 Schedule"/>
      <sheetName val="July18 Scedule"/>
      <sheetName val="Aug'18 Schedule"/>
      <sheetName val="Sep'18 Schedule"/>
      <sheetName val="Sheet11"/>
      <sheetName val="EXPENSES"/>
      <sheetName val="Pub_Rts_1_5_Standalone1"/>
      <sheetName val="TB-JUNE-2003-18_7_031"/>
      <sheetName val="Annexure_IA1"/>
      <sheetName val="Expansion_needed1"/>
      <sheetName val="Sheet_Index1"/>
      <sheetName val="Input_Sheet1"/>
      <sheetName val="IRR_Gaming1"/>
      <sheetName val="P&amp;L_breakup1"/>
      <sheetName val="for_challans1"/>
      <sheetName val="Ann_B11"/>
      <sheetName val="Attrition_(Current_Month)1"/>
      <sheetName val="HC_Characteristics1"/>
      <sheetName val="JCI_Grouping1"/>
      <sheetName val="JCI_Ratios1"/>
      <sheetName val="Schedules_PL1"/>
      <sheetName val="Schedules_BS1"/>
      <sheetName val="Lookup_Tables1"/>
      <sheetName val="Interest_Calculation1"/>
      <sheetName val="Pub_Rts_1_5_Standalone3"/>
      <sheetName val="TB-JUNE-2003-18_7_033"/>
      <sheetName val="Annexure_IA3"/>
      <sheetName val="Expansion_needed3"/>
      <sheetName val="Sheet_Index3"/>
      <sheetName val="Input_Sheet3"/>
      <sheetName val="IRR_Gaming3"/>
      <sheetName val="P&amp;L_breakup3"/>
      <sheetName val="Kevin_Steele98-993"/>
      <sheetName val="for_challans3"/>
      <sheetName val="Ann_B13"/>
      <sheetName val="Attrition_(Current_Month)3"/>
      <sheetName val="HC_Characteristics3"/>
      <sheetName val="JCI_Grouping3"/>
      <sheetName val="JCI_Ratios3"/>
      <sheetName val="Schedules_PL3"/>
      <sheetName val="Schedules_BS3"/>
      <sheetName val="Lookup_Tables3"/>
      <sheetName val="Interest_Calculation3"/>
      <sheetName val="Pub_Rts_1_5_Standalone2"/>
      <sheetName val="TB-JUNE-2003-18_7_032"/>
      <sheetName val="Annexure_IA2"/>
      <sheetName val="Expansion_needed2"/>
      <sheetName val="Sheet_Index2"/>
      <sheetName val="Input_Sheet2"/>
      <sheetName val="IRR_Gaming2"/>
      <sheetName val="P&amp;L_breakup2"/>
      <sheetName val="Kevin_Steele98-992"/>
      <sheetName val="for_challans2"/>
      <sheetName val="Ann_B12"/>
      <sheetName val="Attrition_(Current_Month)2"/>
      <sheetName val="HC_Characteristics2"/>
      <sheetName val="JCI_Grouping2"/>
      <sheetName val="JCI_Ratios2"/>
      <sheetName val="Schedules_PL2"/>
      <sheetName val="Schedules_BS2"/>
      <sheetName val="Lookup_Tables2"/>
      <sheetName val="Interest_Calculation2"/>
      <sheetName val="????(?????)"/>
      <sheetName val="RECO"/>
      <sheetName val="Annex1 Consol Prov."/>
      <sheetName val="Annex 2 Unpaid SRIR"/>
      <sheetName val="Annex3 TDS N.A"/>
      <sheetName val="Annex4 TDS Applicable"/>
      <sheetName val="Tobe Allowed"/>
      <sheetName val="BA Wise Smry"/>
      <sheetName val="Smry Prov"/>
      <sheetName val="Wrk"/>
      <sheetName val="ER"/>
      <sheetName val="FA TopSheet"/>
      <sheetName val=" FG VALUATION"/>
      <sheetName val="Reference data"/>
      <sheetName val="TSAL_Grossing up"/>
      <sheetName val="fixed assets"/>
      <sheetName val="Keyratios"/>
      <sheetName val="Facility"/>
      <sheetName val="P L"/>
      <sheetName val="43B"/>
      <sheetName val="192"/>
      <sheetName val="194C"/>
      <sheetName val="Output"/>
      <sheetName val="TB 2003"/>
      <sheetName val="TB CY"/>
      <sheetName val="Sub-Grouping"/>
      <sheetName val="Hourly Rate"/>
      <sheetName val="Parameters &amp; key"/>
      <sheetName val="Trialbalance"/>
      <sheetName val="Journal Entry"/>
      <sheetName val="Countries Entities &amp; Sites"/>
      <sheetName val="GL Codes &amp; Dimension Rules"/>
      <sheetName val="Control_Pane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efreshError="1"/>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sheetData sheetId="421"/>
      <sheetData sheetId="422"/>
      <sheetData sheetId="423"/>
      <sheetData sheetId="424"/>
      <sheetData sheetId="425"/>
      <sheetData sheetId="426"/>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FORM_16"/>
      <sheetName val="TYRE1"/>
      <sheetName val="entitlements"/>
      <sheetName val="BS"/>
      <sheetName val="Schedules PL"/>
      <sheetName val="Schedules BS"/>
      <sheetName val="tb"/>
      <sheetName val="PRESFMS"/>
      <sheetName val="mancount"/>
      <sheetName val="Sheet2"/>
      <sheetName val="Citrix"/>
      <sheetName val="Pub Rts 1.5 Standalone"/>
      <sheetName val="SC-E-02-03"/>
      <sheetName val="TB-JUNE-2003-18.7.03"/>
      <sheetName val="Factor_Sheet"/>
      <sheetName val="Annexure IA"/>
      <sheetName val="Expansion needed"/>
      <sheetName val="ALL"/>
      <sheetName val="Start"/>
      <sheetName val="Kevin Steele98-99"/>
      <sheetName val="Results BS"/>
      <sheetName val="Results PL"/>
      <sheetName val="Cover"/>
      <sheetName val="CUSTOMER STRATEGIES"/>
      <sheetName val="CustOrg"/>
      <sheetName val="ARD - BS"/>
      <sheetName val="INDEPENDENT"/>
      <sheetName val="Turnover"/>
      <sheetName val="Apparel"/>
      <sheetName val="Bodega"/>
      <sheetName val="CCA"/>
      <sheetName val="CashNCarry"/>
      <sheetName val="Membership"/>
      <sheetName val="SoftDiscount"/>
      <sheetName val="Sheet Index"/>
      <sheetName val="Scenarios"/>
      <sheetName val="Input Sheet"/>
      <sheetName val="IRR Gaming"/>
      <sheetName val="P&amp;L breakup"/>
      <sheetName val="LANGUAGE"/>
      <sheetName val="Pg.1 Marketing Info"/>
      <sheetName val="Rules"/>
      <sheetName val="Sheet1"/>
      <sheetName val="for challans"/>
      <sheetName val="Ann B1"/>
      <sheetName val="Compensation"/>
      <sheetName val="Attrition (Current Month)"/>
      <sheetName val="HC Characteristics"/>
      <sheetName val="JCI Grouping"/>
      <sheetName val="JCI Ratios"/>
      <sheetName val="Form 16"/>
      <sheetName val="Lookup Tables"/>
      <sheetName val="03 Detailed"/>
      <sheetName val="01 Bid Price summary"/>
      <sheetName val="Settings"/>
      <sheetName val="OC5-Push Diag"/>
      <sheetName val="Franchise Input"/>
      <sheetName val="mapping"/>
      <sheetName val="FINAL"/>
      <sheetName val="2266957"/>
      <sheetName val="Orig SG&amp;A Corp"/>
      <sheetName val="Prod Anal"/>
      <sheetName val="tb97"/>
      <sheetName val="pl97"/>
      <sheetName val="C10_Calculation"/>
      <sheetName val="MAS-PIS"/>
      <sheetName val="MAS-PIN"/>
      <sheetName val="TRX ADDITION"/>
      <sheetName val="walmart bharti "/>
      <sheetName val="TRX_ADDITION"/>
      <sheetName val="walmart_bharti_"/>
      <sheetName val="Outgoing"/>
      <sheetName val="Incoming"/>
      <sheetName val="Expansion"/>
      <sheetName val="currency"/>
      <sheetName val="ecommerce"/>
      <sheetName val="Switch costs lookup"/>
      <sheetName val="Preside"/>
      <sheetName val="Edit(01)"/>
      <sheetName val="Summ"/>
      <sheetName val="Expenses DL"/>
      <sheetName val="Plan"/>
      <sheetName val="Product DL"/>
      <sheetName val="E-3.03 - FINISHED GOODS"/>
      <sheetName val="E-3.01 Raw Material"/>
      <sheetName val="VIR CG"/>
      <sheetName val="Detail Grouping"/>
      <sheetName val="Breadown"/>
      <sheetName val="Summary"/>
      <sheetName val="FG030701 gm1007"/>
      <sheetName val="Exchange"/>
      <sheetName val="ActualAR"/>
      <sheetName val="System"/>
      <sheetName val="ScoreCardMgmtRev"/>
      <sheetName val="Interest Calculation"/>
      <sheetName val="TR_FA"/>
      <sheetName val="FSI"/>
      <sheetName val="PART A - GENERAL"/>
      <sheetName val="FY15 Reference Table"/>
      <sheetName val="Data Sheet DO NOT MODIFY"/>
      <sheetName val="Other notes"/>
      <sheetName val="old working"/>
      <sheetName val="staff-welfare"/>
      <sheetName val="Dep"/>
      <sheetName val="Directors"/>
      <sheetName val="Comp"/>
      <sheetName val="Other Income"/>
      <sheetName val="MAT"/>
      <sheetName val="3. Service Profile"/>
      <sheetName val="1. Questionnaire"/>
      <sheetName val="Calculated Eng Costs"/>
      <sheetName val="DSM checkbook"/>
      <sheetName val="Sch-2"/>
      <sheetName val="Assmp"/>
      <sheetName val="FA Schedule"/>
      <sheetName val="INPUTS"/>
      <sheetName val="comp."/>
      <sheetName val="AR"/>
      <sheetName val="Form"/>
      <sheetName val="Challan"/>
      <sheetName val="SALE"/>
      <sheetName val="Cons"/>
      <sheetName val="Sheet9"/>
      <sheetName val="Rpt_Info"/>
      <sheetName val="MCC_Grid"/>
      <sheetName val="ITEM  STUDY (2)"/>
      <sheetName val="ADV'DEC'07"/>
      <sheetName val="Basicrates"/>
      <sheetName val="SSL PB P&amp;L"/>
      <sheetName val="Advt-99"/>
      <sheetName val="Medical-99"/>
      <sheetName val="Rent -99"/>
      <sheetName val="Recruitment (ksd)"/>
      <sheetName val="Phone-99"/>
      <sheetName val="Typewriter-99"/>
      <sheetName val="Water &amp; Elec-99"/>
      <sheetName val="Insurance -99"/>
      <sheetName val="Comm_paid-99"/>
      <sheetName val="FAX &amp; E-Mail -99"/>
      <sheetName val="Sheet1 (2)"/>
      <sheetName val="Schedules_PL"/>
      <sheetName val="Schedules_BS"/>
      <sheetName val="Pub_Rts_1_5_Standalone"/>
      <sheetName val="TB-JUNE-2003-18_7_03"/>
      <sheetName val="Annexure_IA"/>
      <sheetName val="Expansion_needed"/>
      <sheetName val="Kevin_Steele98-99"/>
      <sheetName val="Results_BS"/>
      <sheetName val="Results_PL"/>
      <sheetName val="CUSTOMER_STRATEGIES"/>
      <sheetName val="ARD_-_BS"/>
      <sheetName val="Sheet_Index"/>
      <sheetName val="Input_Sheet"/>
      <sheetName val="IRR_Gaming"/>
      <sheetName val="P&amp;L_breakup"/>
      <sheetName val="Pg_1_Marketing_Info"/>
      <sheetName val="for_challans"/>
      <sheetName val="Ann_B1"/>
      <sheetName val="Attrition_(Current_Month)"/>
      <sheetName val="HC_Characteristics"/>
      <sheetName val="JCI_Grouping"/>
      <sheetName val="JCI_Ratios"/>
      <sheetName val="Lookup_Tables"/>
      <sheetName val="03_Detailed"/>
      <sheetName val="01_Bid_Price_summary"/>
      <sheetName val="OC5-Push_Diag"/>
      <sheetName val="Franchise_Input"/>
      <sheetName val="Orig_SG&amp;A_Corp"/>
      <sheetName val="Prod_Anal"/>
      <sheetName val="TRX_ADDITION1"/>
      <sheetName val="walmart_bharti_1"/>
      <sheetName val="Switch_costs_lookup"/>
      <sheetName val="Expenses_DL"/>
      <sheetName val="Product_DL"/>
      <sheetName val="E-3_03_-_FINISHED_GOODS"/>
      <sheetName val="E-3_01_Raw_Material"/>
      <sheetName val="VIR_CG"/>
      <sheetName val="Detail_Grouping"/>
      <sheetName val="FG030701_gm1007"/>
      <sheetName val="Interest_Calculation"/>
      <sheetName val="PART_A_-_GENERAL"/>
      <sheetName val="FY15_Reference_Table"/>
      <sheetName val="Data_Sheet_DO_NOT_MODIFY"/>
      <sheetName val="Other_notes"/>
      <sheetName val="old_working"/>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한계원가"/>
      <sheetName val="Inputs from PSTN Model"/>
      <sheetName val="currency"/>
      <sheetName val="IKB3"/>
      <sheetName val="DEG"/>
      <sheetName val="ifcw"/>
      <sheetName val="M_B"/>
      <sheetName val="More_then_365_days_stock"/>
      <sheetName val="POY_New_Stk"/>
      <sheetName val="POY_Data"/>
      <sheetName val="S_Exp"/>
      <sheetName val="Inputs_from_PSTN_Model"/>
      <sheetName val="BS Schdl- 1 &amp; 2"/>
      <sheetName val="#REF"/>
      <sheetName val=""/>
      <sheetName val="Key_Assumption"/>
      <sheetName val="PF Payable"/>
      <sheetName val="Input - Acq&amp;ExNonEx"/>
      <sheetName val="POY New Spk"/>
      <sheetName val="Interest on Loan from Director"/>
      <sheetName val="2.Fixed Assets Schedule"/>
      <sheetName val="jan'04"/>
      <sheetName val="PBCLIST"/>
      <sheetName val="factor sheet"/>
      <sheetName val="FORM-16"/>
      <sheetName val="OT"/>
      <sheetName val="To be Discuss"/>
      <sheetName val="DBRGCI"/>
      <sheetName val="Intaccrual"/>
      <sheetName val="SBU"/>
      <sheetName val="tdint"/>
      <sheetName val="Indepth - Spare parts"/>
      <sheetName val="M_B1"/>
      <sheetName val="More_then_365_days_stock1"/>
      <sheetName val="POY_New_Stk1"/>
      <sheetName val="POY_Data1"/>
      <sheetName val="S_Exp1"/>
      <sheetName val="Inputs_from_PSTN_Model1"/>
      <sheetName val="Val_30June03_FIFO_Old_Ratio"/>
      <sheetName val="Interest_on_Loan_from_Director"/>
      <sheetName val="Sheet1"/>
      <sheetName val="Dept"/>
      <sheetName val="LEGACY TB"/>
      <sheetName val="Config"/>
      <sheetName val="COST PU 5"/>
      <sheetName val="Costing"/>
      <sheetName val="For_Trav-01"/>
      <sheetName val="Rent -01"/>
      <sheetName val="Parameters&amp;Notes"/>
      <sheetName val="Ings Brand"/>
      <sheetName val="Snack Brand"/>
      <sheetName val="BS &amp; P&amp;L"/>
      <sheetName val="BS_Schdl-_1_&amp;_2"/>
      <sheetName val="PF_Payable"/>
      <sheetName val="Input_-_Acq&amp;ExNonEx"/>
      <sheetName val="POY_New_Spk"/>
      <sheetName val="2_Fixed_Assets_Schedule"/>
      <sheetName val="factor_sheet"/>
      <sheetName val="VCH-SLC"/>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QTY"/>
      <sheetName val="Co 59"/>
      <sheetName val="個人資料"/>
      <sheetName val="Assumptions-read me"/>
      <sheetName val="mapping"/>
      <sheetName val="Customize Your Purchase Order"/>
      <sheetName val="Accounts"/>
      <sheetName val="Stock"/>
      <sheetName val="BKCSTOCKVAL"/>
      <sheetName val="MAHSTOCKVAL"/>
      <sheetName val="TB"/>
      <sheetName val="detail"/>
      <sheetName val="A"/>
      <sheetName val="Data"/>
      <sheetName val="PTIN03"/>
      <sheetName val="summary"/>
      <sheetName val="sath"/>
      <sheetName val="wip-Dec."/>
      <sheetName val="creditors"/>
      <sheetName val="list"/>
      <sheetName val="april2005"/>
      <sheetName val="FOIL"/>
      <sheetName val="Customize_Your_Purchase_Order"/>
      <sheetName val="Ings_Brand"/>
      <sheetName val="Snack_Brand"/>
      <sheetName val="BS_&amp;_P&amp;L"/>
      <sheetName val="Rent_-01"/>
      <sheetName val="COST_PU_5"/>
      <sheetName val="wip-Dec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
      <sheetName val="Summ"/>
      <sheetName val="FG"/>
      <sheetName val="Cost"/>
      <sheetName val="WIP"/>
      <sheetName val="Depot"/>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한계원가"/>
      <sheetName val="Inputs from PSTN Model"/>
      <sheetName val="currency"/>
      <sheetName val="IKB3"/>
      <sheetName val="DEG"/>
      <sheetName val="ifcw"/>
      <sheetName val="M_B"/>
      <sheetName val="More_then_365_days_stock"/>
      <sheetName val="POY_New_Stk"/>
      <sheetName val="POY_Data"/>
      <sheetName val="S_Exp"/>
      <sheetName val="Inputs_from_PSTN_Model"/>
      <sheetName val="BS Schdl- 1 &amp; 2"/>
      <sheetName val="#REF"/>
      <sheetName val=""/>
      <sheetName val="Key_Assumption"/>
      <sheetName val="PF Payable"/>
      <sheetName val="Input - Acq&amp;ExNonEx"/>
      <sheetName val="POY New Spk"/>
      <sheetName val="Interest on Loan from Director"/>
      <sheetName val="2.Fixed Assets Schedule"/>
      <sheetName val="jan'04"/>
      <sheetName val="PBCLIST"/>
      <sheetName val="factor sheet"/>
      <sheetName val="FORM-16"/>
      <sheetName val="OT"/>
      <sheetName val="To be Discuss"/>
      <sheetName val="DBRGCI"/>
      <sheetName val="Intaccrual"/>
      <sheetName val="SBU"/>
      <sheetName val="tdint"/>
      <sheetName val="Indepth - Spare parts"/>
      <sheetName val="M_B1"/>
      <sheetName val="More_then_365_days_stock1"/>
      <sheetName val="POY_New_Stk1"/>
      <sheetName val="POY_Data1"/>
      <sheetName val="S_Exp1"/>
      <sheetName val="Inputs_from_PSTN_Model1"/>
      <sheetName val="Val_30June03_FIFO_Old_Ratio"/>
      <sheetName val="Interest_on_Loan_from_Director"/>
      <sheetName val="Sheet1"/>
      <sheetName val="Dept"/>
      <sheetName val="LEGACY TB"/>
      <sheetName val="Config"/>
      <sheetName val="COST PU 5"/>
      <sheetName val="Costing"/>
      <sheetName val="For_Trav-01"/>
      <sheetName val="Rent -01"/>
      <sheetName val="Parameters&amp;Notes"/>
      <sheetName val="Ings Brand"/>
      <sheetName val="Snack Brand"/>
      <sheetName val="BS &amp; P&amp;L"/>
      <sheetName val="BS_Schdl-_1_&amp;_2"/>
      <sheetName val="PF_Payable"/>
      <sheetName val="Input_-_Acq&amp;ExNonEx"/>
      <sheetName val="POY_New_Spk"/>
      <sheetName val="2_Fixed_Assets_Schedule"/>
      <sheetName val="factor_sheet"/>
      <sheetName val="VCH-SLC"/>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QTY"/>
      <sheetName val="Co 59"/>
      <sheetName val="個人資料"/>
      <sheetName val="Assumptions-read me"/>
      <sheetName val="mapping"/>
      <sheetName val="Customize Your Purchase Order"/>
      <sheetName val="Accounts"/>
      <sheetName val="Stock"/>
      <sheetName val="BKCSTOCKVAL"/>
      <sheetName val="MAHSTOCKVAL"/>
      <sheetName val="TB"/>
      <sheetName val="detail"/>
      <sheetName val="A"/>
      <sheetName val="Data"/>
      <sheetName val="PTIN03"/>
      <sheetName val="summary"/>
      <sheetName val="sath"/>
      <sheetName val="wip-Dec."/>
      <sheetName val="creditors"/>
      <sheetName val="list"/>
      <sheetName val="april200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 "/>
      <sheetName val="Vat Return"/>
      <sheetName val="GL_"/>
      <sheetName val="Vat_Return"/>
    </sheetNames>
    <sheetDataSet>
      <sheetData sheetId="0" refreshError="1"/>
      <sheetData sheetId="1">
        <row r="2">
          <cell r="A2" t="str">
            <v>AM</v>
          </cell>
        </row>
        <row r="3">
          <cell r="A3" t="str">
            <v>AM</v>
          </cell>
        </row>
        <row r="4">
          <cell r="A4" t="str">
            <v>AM</v>
          </cell>
        </row>
        <row r="5">
          <cell r="A5" t="str">
            <v>AM</v>
          </cell>
        </row>
        <row r="6">
          <cell r="A6" t="str">
            <v>AM</v>
          </cell>
        </row>
        <row r="7">
          <cell r="A7" t="str">
            <v>AM</v>
          </cell>
        </row>
        <row r="8">
          <cell r="A8" t="str">
            <v>AM</v>
          </cell>
        </row>
        <row r="9">
          <cell r="A9" t="str">
            <v>AM</v>
          </cell>
        </row>
        <row r="10">
          <cell r="A10" t="str">
            <v>AM</v>
          </cell>
        </row>
        <row r="11">
          <cell r="A11" t="str">
            <v>AM</v>
          </cell>
        </row>
        <row r="12">
          <cell r="A12" t="str">
            <v>AM</v>
          </cell>
        </row>
        <row r="13">
          <cell r="A13" t="str">
            <v>AM</v>
          </cell>
        </row>
        <row r="14">
          <cell r="A14" t="str">
            <v>AM</v>
          </cell>
        </row>
        <row r="15">
          <cell r="A15" t="str">
            <v>AM</v>
          </cell>
        </row>
        <row r="16">
          <cell r="A16" t="str">
            <v>AM</v>
          </cell>
        </row>
        <row r="17">
          <cell r="A17" t="str">
            <v>AM</v>
          </cell>
        </row>
        <row r="18">
          <cell r="A18" t="str">
            <v>AM</v>
          </cell>
        </row>
        <row r="19">
          <cell r="A19" t="str">
            <v>AM</v>
          </cell>
        </row>
        <row r="20">
          <cell r="A20" t="str">
            <v>AM</v>
          </cell>
        </row>
        <row r="21">
          <cell r="A21" t="str">
            <v>AM</v>
          </cell>
        </row>
        <row r="22">
          <cell r="A22" t="str">
            <v>AM</v>
          </cell>
        </row>
        <row r="23">
          <cell r="A23" t="str">
            <v>AM</v>
          </cell>
        </row>
        <row r="24">
          <cell r="A24" t="str">
            <v>AM</v>
          </cell>
        </row>
        <row r="25">
          <cell r="A25" t="str">
            <v>AM</v>
          </cell>
        </row>
        <row r="26">
          <cell r="A26" t="str">
            <v>AM</v>
          </cell>
        </row>
        <row r="27">
          <cell r="A27" t="str">
            <v>AM</v>
          </cell>
        </row>
        <row r="28">
          <cell r="A28" t="str">
            <v>AM</v>
          </cell>
        </row>
        <row r="29">
          <cell r="A29" t="str">
            <v>AM</v>
          </cell>
        </row>
        <row r="30">
          <cell r="A30" t="str">
            <v>AM</v>
          </cell>
        </row>
        <row r="31">
          <cell r="A31" t="str">
            <v>AM</v>
          </cell>
        </row>
        <row r="32">
          <cell r="A32" t="str">
            <v>AM</v>
          </cell>
        </row>
        <row r="33">
          <cell r="A33" t="str">
            <v>AM</v>
          </cell>
        </row>
        <row r="34">
          <cell r="A34" t="str">
            <v>AM</v>
          </cell>
        </row>
        <row r="35">
          <cell r="A35" t="str">
            <v>AM</v>
          </cell>
        </row>
        <row r="36">
          <cell r="A36" t="str">
            <v>AM</v>
          </cell>
        </row>
        <row r="37">
          <cell r="A37" t="str">
            <v>AM</v>
          </cell>
        </row>
        <row r="38">
          <cell r="A38" t="str">
            <v>AM</v>
          </cell>
        </row>
        <row r="39">
          <cell r="A39" t="str">
            <v>AM</v>
          </cell>
        </row>
        <row r="40">
          <cell r="A40" t="str">
            <v>AM</v>
          </cell>
        </row>
        <row r="41">
          <cell r="A41" t="str">
            <v>AM</v>
          </cell>
        </row>
        <row r="42">
          <cell r="A42" t="str">
            <v>AM</v>
          </cell>
        </row>
        <row r="43">
          <cell r="A43" t="str">
            <v>AM</v>
          </cell>
        </row>
        <row r="44">
          <cell r="A44" t="str">
            <v>AM</v>
          </cell>
        </row>
        <row r="45">
          <cell r="A45" t="str">
            <v>AM</v>
          </cell>
        </row>
        <row r="46">
          <cell r="A46" t="str">
            <v>AM</v>
          </cell>
        </row>
        <row r="47">
          <cell r="A47" t="str">
            <v>AM</v>
          </cell>
        </row>
        <row r="48">
          <cell r="A48" t="str">
            <v>AM</v>
          </cell>
        </row>
        <row r="49">
          <cell r="A49" t="str">
            <v>AM</v>
          </cell>
        </row>
        <row r="50">
          <cell r="A50" t="str">
            <v>AM</v>
          </cell>
        </row>
        <row r="51">
          <cell r="A51" t="str">
            <v>AM</v>
          </cell>
        </row>
        <row r="52">
          <cell r="A52" t="str">
            <v>AM</v>
          </cell>
        </row>
        <row r="53">
          <cell r="A53" t="str">
            <v>AM</v>
          </cell>
        </row>
        <row r="54">
          <cell r="A54" t="str">
            <v>AM</v>
          </cell>
        </row>
        <row r="55">
          <cell r="A55" t="str">
            <v>AM</v>
          </cell>
        </row>
        <row r="56">
          <cell r="A56" t="str">
            <v>AM</v>
          </cell>
        </row>
        <row r="57">
          <cell r="A57" t="str">
            <v>AM</v>
          </cell>
        </row>
        <row r="58">
          <cell r="A58" t="str">
            <v>AM</v>
          </cell>
        </row>
        <row r="59">
          <cell r="A59" t="str">
            <v>AM</v>
          </cell>
        </row>
        <row r="60">
          <cell r="A60" t="str">
            <v>AM</v>
          </cell>
        </row>
        <row r="61">
          <cell r="A61" t="str">
            <v>AM</v>
          </cell>
        </row>
        <row r="62">
          <cell r="A62" t="str">
            <v>AM</v>
          </cell>
        </row>
        <row r="63">
          <cell r="A63" t="str">
            <v>AM</v>
          </cell>
        </row>
        <row r="64">
          <cell r="A64" t="str">
            <v>AM</v>
          </cell>
        </row>
        <row r="65">
          <cell r="A65" t="str">
            <v>AM</v>
          </cell>
        </row>
        <row r="66">
          <cell r="A66" t="str">
            <v>AM</v>
          </cell>
        </row>
        <row r="67">
          <cell r="A67" t="str">
            <v>AM</v>
          </cell>
        </row>
        <row r="68">
          <cell r="A68" t="str">
            <v>AM</v>
          </cell>
        </row>
        <row r="69">
          <cell r="A69" t="str">
            <v>AM</v>
          </cell>
        </row>
        <row r="70">
          <cell r="A70" t="str">
            <v>AM</v>
          </cell>
        </row>
        <row r="71">
          <cell r="A71" t="str">
            <v>AM</v>
          </cell>
        </row>
        <row r="72">
          <cell r="A72" t="str">
            <v>AM</v>
          </cell>
        </row>
        <row r="73">
          <cell r="A73" t="str">
            <v>AM</v>
          </cell>
        </row>
        <row r="74">
          <cell r="A74" t="str">
            <v>AM</v>
          </cell>
        </row>
        <row r="75">
          <cell r="A75" t="str">
            <v>AM</v>
          </cell>
        </row>
        <row r="76">
          <cell r="A76" t="str">
            <v>AM</v>
          </cell>
        </row>
        <row r="77">
          <cell r="A77" t="str">
            <v>AM</v>
          </cell>
        </row>
        <row r="78">
          <cell r="A78" t="str">
            <v>AM</v>
          </cell>
        </row>
        <row r="79">
          <cell r="A79" t="str">
            <v>AM</v>
          </cell>
        </row>
        <row r="80">
          <cell r="A80" t="str">
            <v>AM</v>
          </cell>
        </row>
        <row r="81">
          <cell r="A81" t="str">
            <v>AM</v>
          </cell>
        </row>
        <row r="82">
          <cell r="A82" t="str">
            <v>AM</v>
          </cell>
        </row>
        <row r="83">
          <cell r="A83" t="str">
            <v>AM</v>
          </cell>
        </row>
        <row r="84">
          <cell r="A84" t="str">
            <v>AM</v>
          </cell>
        </row>
        <row r="85">
          <cell r="A85" t="str">
            <v>AM</v>
          </cell>
        </row>
        <row r="86">
          <cell r="A86" t="str">
            <v>AM</v>
          </cell>
        </row>
        <row r="87">
          <cell r="A87" t="str">
            <v>AM</v>
          </cell>
        </row>
        <row r="88">
          <cell r="A88" t="str">
            <v>AM</v>
          </cell>
        </row>
        <row r="89">
          <cell r="A89" t="str">
            <v>AM</v>
          </cell>
        </row>
        <row r="90">
          <cell r="A90" t="str">
            <v>AM</v>
          </cell>
        </row>
        <row r="91">
          <cell r="A91" t="str">
            <v>AM</v>
          </cell>
        </row>
        <row r="92">
          <cell r="A92" t="str">
            <v>AM</v>
          </cell>
        </row>
        <row r="93">
          <cell r="A93" t="str">
            <v>AM</v>
          </cell>
        </row>
        <row r="94">
          <cell r="A94" t="str">
            <v>AM</v>
          </cell>
        </row>
        <row r="95">
          <cell r="A95" t="str">
            <v>AM</v>
          </cell>
        </row>
        <row r="96">
          <cell r="A96" t="str">
            <v>AM</v>
          </cell>
        </row>
        <row r="97">
          <cell r="A97" t="str">
            <v>AM</v>
          </cell>
        </row>
        <row r="98">
          <cell r="A98" t="str">
            <v>AM</v>
          </cell>
        </row>
        <row r="99">
          <cell r="A99" t="str">
            <v>AM</v>
          </cell>
        </row>
        <row r="100">
          <cell r="A100" t="str">
            <v>AM</v>
          </cell>
        </row>
        <row r="101">
          <cell r="A101" t="str">
            <v>AM</v>
          </cell>
        </row>
        <row r="102">
          <cell r="A102" t="str">
            <v>AM</v>
          </cell>
        </row>
        <row r="103">
          <cell r="A103" t="str">
            <v>AM</v>
          </cell>
        </row>
        <row r="104">
          <cell r="A104" t="str">
            <v>AM</v>
          </cell>
        </row>
        <row r="105">
          <cell r="A105" t="str">
            <v>AM</v>
          </cell>
        </row>
        <row r="106">
          <cell r="A106" t="str">
            <v>AM</v>
          </cell>
        </row>
        <row r="107">
          <cell r="A107" t="str">
            <v>AM</v>
          </cell>
        </row>
        <row r="108">
          <cell r="A108" t="str">
            <v>AM</v>
          </cell>
        </row>
        <row r="109">
          <cell r="A109" t="str">
            <v>AM</v>
          </cell>
        </row>
        <row r="110">
          <cell r="A110" t="str">
            <v>AM</v>
          </cell>
        </row>
        <row r="111">
          <cell r="A111" t="str">
            <v>AM</v>
          </cell>
        </row>
        <row r="112">
          <cell r="A112" t="str">
            <v>AM</v>
          </cell>
        </row>
        <row r="113">
          <cell r="A113" t="str">
            <v>AM</v>
          </cell>
        </row>
        <row r="114">
          <cell r="A114" t="str">
            <v>AM</v>
          </cell>
        </row>
        <row r="115">
          <cell r="A115" t="str">
            <v>AM</v>
          </cell>
        </row>
        <row r="116">
          <cell r="A116" t="str">
            <v>AM</v>
          </cell>
        </row>
        <row r="117">
          <cell r="A117" t="str">
            <v>AM</v>
          </cell>
        </row>
        <row r="118">
          <cell r="A118" t="str">
            <v>AM</v>
          </cell>
        </row>
        <row r="119">
          <cell r="A119" t="str">
            <v>AM</v>
          </cell>
        </row>
        <row r="120">
          <cell r="A120" t="str">
            <v>AM</v>
          </cell>
        </row>
        <row r="121">
          <cell r="A121" t="str">
            <v>AM</v>
          </cell>
        </row>
        <row r="122">
          <cell r="A122" t="str">
            <v>AM</v>
          </cell>
        </row>
        <row r="123">
          <cell r="A123" t="str">
            <v>AM</v>
          </cell>
        </row>
        <row r="124">
          <cell r="A124" t="str">
            <v>AM</v>
          </cell>
        </row>
        <row r="125">
          <cell r="A125" t="str">
            <v>AM</v>
          </cell>
        </row>
        <row r="126">
          <cell r="A126" t="str">
            <v>AM</v>
          </cell>
        </row>
        <row r="127">
          <cell r="A127" t="str">
            <v>AM</v>
          </cell>
        </row>
        <row r="128">
          <cell r="A128" t="str">
            <v>AM</v>
          </cell>
        </row>
        <row r="129">
          <cell r="A129" t="str">
            <v>AM</v>
          </cell>
        </row>
        <row r="130">
          <cell r="A130" t="str">
            <v>AM</v>
          </cell>
        </row>
        <row r="131">
          <cell r="A131" t="str">
            <v>AM</v>
          </cell>
        </row>
        <row r="132">
          <cell r="A132" t="str">
            <v>AM</v>
          </cell>
        </row>
        <row r="133">
          <cell r="A133" t="str">
            <v>AM</v>
          </cell>
        </row>
        <row r="134">
          <cell r="A134" t="str">
            <v>AM</v>
          </cell>
        </row>
        <row r="135">
          <cell r="A135" t="str">
            <v>AM</v>
          </cell>
        </row>
        <row r="136">
          <cell r="A136" t="str">
            <v>AM</v>
          </cell>
        </row>
        <row r="137">
          <cell r="A137" t="str">
            <v>AM</v>
          </cell>
        </row>
        <row r="138">
          <cell r="A138" t="str">
            <v>AM</v>
          </cell>
        </row>
        <row r="139">
          <cell r="A139" t="str">
            <v>AM</v>
          </cell>
        </row>
        <row r="140">
          <cell r="A140" t="str">
            <v>AM</v>
          </cell>
        </row>
        <row r="141">
          <cell r="A141" t="str">
            <v>AM</v>
          </cell>
        </row>
        <row r="142">
          <cell r="A142" t="str">
            <v>AM</v>
          </cell>
        </row>
        <row r="143">
          <cell r="A143" t="str">
            <v>AM</v>
          </cell>
        </row>
        <row r="144">
          <cell r="A144" t="str">
            <v>AM</v>
          </cell>
        </row>
        <row r="145">
          <cell r="A145" t="str">
            <v>AM</v>
          </cell>
        </row>
        <row r="146">
          <cell r="A146" t="str">
            <v>AM</v>
          </cell>
        </row>
        <row r="147">
          <cell r="A147" t="str">
            <v>AM</v>
          </cell>
        </row>
        <row r="148">
          <cell r="A148" t="str">
            <v>AM</v>
          </cell>
        </row>
        <row r="149">
          <cell r="A149" t="str">
            <v>AM</v>
          </cell>
        </row>
        <row r="150">
          <cell r="A150" t="str">
            <v>AM</v>
          </cell>
        </row>
        <row r="151">
          <cell r="A151" t="str">
            <v>AM</v>
          </cell>
        </row>
        <row r="152">
          <cell r="A152" t="str">
            <v>AM</v>
          </cell>
        </row>
        <row r="153">
          <cell r="A153" t="str">
            <v>AM</v>
          </cell>
        </row>
        <row r="154">
          <cell r="A154" t="str">
            <v>AM</v>
          </cell>
        </row>
        <row r="155">
          <cell r="A155" t="str">
            <v>AM</v>
          </cell>
        </row>
        <row r="156">
          <cell r="A156" t="str">
            <v>AM</v>
          </cell>
        </row>
        <row r="157">
          <cell r="A157" t="str">
            <v>AM</v>
          </cell>
        </row>
        <row r="158">
          <cell r="A158" t="str">
            <v>AM</v>
          </cell>
        </row>
        <row r="159">
          <cell r="A159" t="str">
            <v>AM</v>
          </cell>
        </row>
        <row r="160">
          <cell r="A160" t="str">
            <v>AM</v>
          </cell>
        </row>
        <row r="161">
          <cell r="A161" t="str">
            <v>AM</v>
          </cell>
        </row>
        <row r="162">
          <cell r="A162" t="str">
            <v>AM</v>
          </cell>
        </row>
        <row r="163">
          <cell r="A163" t="str">
            <v>AM</v>
          </cell>
        </row>
        <row r="164">
          <cell r="A164" t="str">
            <v>AM</v>
          </cell>
        </row>
        <row r="165">
          <cell r="A165" t="str">
            <v>AM</v>
          </cell>
        </row>
        <row r="166">
          <cell r="A166" t="str">
            <v>AM</v>
          </cell>
        </row>
        <row r="167">
          <cell r="A167" t="str">
            <v>AM</v>
          </cell>
        </row>
        <row r="168">
          <cell r="A168" t="str">
            <v>AM</v>
          </cell>
        </row>
        <row r="169">
          <cell r="A169" t="str">
            <v>AM</v>
          </cell>
        </row>
        <row r="170">
          <cell r="A170" t="str">
            <v>AM</v>
          </cell>
        </row>
        <row r="171">
          <cell r="A171" t="str">
            <v>AM</v>
          </cell>
        </row>
        <row r="172">
          <cell r="A172" t="str">
            <v>AM</v>
          </cell>
        </row>
        <row r="173">
          <cell r="A173" t="str">
            <v>AM</v>
          </cell>
        </row>
        <row r="174">
          <cell r="A174" t="str">
            <v>AM</v>
          </cell>
        </row>
        <row r="175">
          <cell r="A175" t="str">
            <v>AM</v>
          </cell>
        </row>
        <row r="176">
          <cell r="A176" t="str">
            <v>AM</v>
          </cell>
        </row>
        <row r="177">
          <cell r="A177" t="str">
            <v>AM</v>
          </cell>
        </row>
        <row r="178">
          <cell r="A178" t="str">
            <v>AM</v>
          </cell>
        </row>
        <row r="179">
          <cell r="A179" t="str">
            <v>AM</v>
          </cell>
        </row>
        <row r="180">
          <cell r="A180" t="str">
            <v>AM</v>
          </cell>
        </row>
        <row r="181">
          <cell r="A181" t="str">
            <v>AM</v>
          </cell>
        </row>
        <row r="182">
          <cell r="A182" t="str">
            <v>AM</v>
          </cell>
        </row>
        <row r="183">
          <cell r="A183" t="str">
            <v>AM</v>
          </cell>
        </row>
        <row r="184">
          <cell r="A184" t="str">
            <v>AM</v>
          </cell>
        </row>
        <row r="185">
          <cell r="A185" t="str">
            <v>AM</v>
          </cell>
        </row>
        <row r="186">
          <cell r="A186" t="str">
            <v>AM</v>
          </cell>
        </row>
        <row r="187">
          <cell r="A187" t="str">
            <v>AM</v>
          </cell>
        </row>
        <row r="188">
          <cell r="A188" t="str">
            <v>AM</v>
          </cell>
        </row>
        <row r="189">
          <cell r="A189" t="str">
            <v>AM</v>
          </cell>
        </row>
        <row r="190">
          <cell r="A190" t="str">
            <v>AM</v>
          </cell>
        </row>
        <row r="191">
          <cell r="A191" t="str">
            <v>AM</v>
          </cell>
        </row>
        <row r="192">
          <cell r="A192" t="str">
            <v>AM</v>
          </cell>
        </row>
        <row r="193">
          <cell r="A193" t="str">
            <v>AM</v>
          </cell>
        </row>
        <row r="194">
          <cell r="A194" t="str">
            <v>AM</v>
          </cell>
        </row>
        <row r="195">
          <cell r="A195" t="str">
            <v>AM</v>
          </cell>
        </row>
        <row r="196">
          <cell r="A196" t="str">
            <v>AM</v>
          </cell>
        </row>
        <row r="197">
          <cell r="A197" t="str">
            <v>AM</v>
          </cell>
        </row>
        <row r="198">
          <cell r="A198" t="str">
            <v>AM</v>
          </cell>
        </row>
        <row r="199">
          <cell r="A199" t="str">
            <v>AM</v>
          </cell>
        </row>
        <row r="200">
          <cell r="A200" t="str">
            <v>AM</v>
          </cell>
        </row>
        <row r="201">
          <cell r="A201" t="str">
            <v>AM</v>
          </cell>
        </row>
        <row r="202">
          <cell r="A202" t="str">
            <v>AM</v>
          </cell>
        </row>
        <row r="203">
          <cell r="A203" t="str">
            <v>AM</v>
          </cell>
        </row>
        <row r="204">
          <cell r="A204" t="str">
            <v>AM</v>
          </cell>
        </row>
        <row r="205">
          <cell r="A205" t="str">
            <v>AM</v>
          </cell>
        </row>
        <row r="206">
          <cell r="A206" t="str">
            <v>AM</v>
          </cell>
        </row>
        <row r="207">
          <cell r="A207" t="str">
            <v>AM</v>
          </cell>
        </row>
        <row r="208">
          <cell r="A208" t="str">
            <v>AM</v>
          </cell>
        </row>
        <row r="209">
          <cell r="A209" t="str">
            <v>AM</v>
          </cell>
        </row>
        <row r="210">
          <cell r="A210" t="str">
            <v>AM</v>
          </cell>
        </row>
        <row r="211">
          <cell r="A211" t="str">
            <v>AM</v>
          </cell>
        </row>
        <row r="212">
          <cell r="A212" t="str">
            <v>AM</v>
          </cell>
        </row>
        <row r="213">
          <cell r="A213" t="str">
            <v>AM</v>
          </cell>
        </row>
        <row r="214">
          <cell r="A214" t="str">
            <v>AM</v>
          </cell>
        </row>
        <row r="215">
          <cell r="A215" t="str">
            <v>AM</v>
          </cell>
        </row>
        <row r="216">
          <cell r="A216" t="str">
            <v>AM</v>
          </cell>
        </row>
        <row r="217">
          <cell r="A217" t="str">
            <v>AM</v>
          </cell>
        </row>
        <row r="218">
          <cell r="A218" t="str">
            <v>AM</v>
          </cell>
        </row>
        <row r="219">
          <cell r="A219" t="str">
            <v>AM</v>
          </cell>
        </row>
        <row r="220">
          <cell r="A220" t="str">
            <v>AM</v>
          </cell>
        </row>
        <row r="221">
          <cell r="A221" t="str">
            <v>AM</v>
          </cell>
        </row>
        <row r="222">
          <cell r="A222" t="str">
            <v>AM</v>
          </cell>
        </row>
        <row r="223">
          <cell r="A223" t="str">
            <v>AM</v>
          </cell>
        </row>
        <row r="224">
          <cell r="A224" t="str">
            <v>AM</v>
          </cell>
        </row>
        <row r="225">
          <cell r="A225" t="str">
            <v>AM</v>
          </cell>
        </row>
        <row r="226">
          <cell r="A226" t="str">
            <v>AM</v>
          </cell>
        </row>
        <row r="227">
          <cell r="A227" t="str">
            <v>AM</v>
          </cell>
        </row>
        <row r="228">
          <cell r="A228" t="str">
            <v>AM</v>
          </cell>
        </row>
        <row r="229">
          <cell r="A229" t="str">
            <v>AM</v>
          </cell>
        </row>
        <row r="230">
          <cell r="A230" t="str">
            <v>AM</v>
          </cell>
        </row>
        <row r="231">
          <cell r="A231" t="str">
            <v>AM</v>
          </cell>
        </row>
        <row r="232">
          <cell r="A232" t="str">
            <v>AM</v>
          </cell>
        </row>
        <row r="233">
          <cell r="A233" t="str">
            <v>AM</v>
          </cell>
        </row>
        <row r="234">
          <cell r="A234" t="str">
            <v>AM</v>
          </cell>
        </row>
        <row r="235">
          <cell r="A235" t="str">
            <v>AM</v>
          </cell>
        </row>
        <row r="236">
          <cell r="A236" t="str">
            <v>AM</v>
          </cell>
        </row>
        <row r="237">
          <cell r="A237" t="str">
            <v>AM</v>
          </cell>
        </row>
        <row r="238">
          <cell r="A238" t="str">
            <v>AM</v>
          </cell>
        </row>
        <row r="239">
          <cell r="A239" t="str">
            <v>AM</v>
          </cell>
        </row>
        <row r="240">
          <cell r="A240" t="str">
            <v>AM</v>
          </cell>
        </row>
        <row r="241">
          <cell r="A241" t="str">
            <v>AM</v>
          </cell>
        </row>
        <row r="242">
          <cell r="A242" t="str">
            <v>AM</v>
          </cell>
        </row>
        <row r="243">
          <cell r="A243" t="str">
            <v>AM</v>
          </cell>
        </row>
        <row r="244">
          <cell r="A244" t="str">
            <v>AM</v>
          </cell>
        </row>
        <row r="245">
          <cell r="A245" t="str">
            <v>AM</v>
          </cell>
        </row>
        <row r="246">
          <cell r="A246" t="str">
            <v>AM</v>
          </cell>
        </row>
        <row r="247">
          <cell r="A247" t="str">
            <v>AM</v>
          </cell>
        </row>
        <row r="248">
          <cell r="A248" t="str">
            <v>AM</v>
          </cell>
        </row>
        <row r="249">
          <cell r="A249" t="str">
            <v>AM</v>
          </cell>
        </row>
        <row r="250">
          <cell r="A250" t="str">
            <v>AM</v>
          </cell>
        </row>
        <row r="251">
          <cell r="A251" t="str">
            <v>AM</v>
          </cell>
        </row>
        <row r="252">
          <cell r="A252" t="str">
            <v>AM</v>
          </cell>
        </row>
        <row r="253">
          <cell r="A253" t="str">
            <v>AM</v>
          </cell>
        </row>
        <row r="254">
          <cell r="A254" t="str">
            <v>AM</v>
          </cell>
        </row>
        <row r="255">
          <cell r="A255" t="str">
            <v>AM</v>
          </cell>
        </row>
        <row r="256">
          <cell r="A256" t="str">
            <v>AM</v>
          </cell>
        </row>
        <row r="257">
          <cell r="A257" t="str">
            <v>AM</v>
          </cell>
        </row>
        <row r="258">
          <cell r="A258" t="str">
            <v>AM</v>
          </cell>
        </row>
        <row r="259">
          <cell r="A259" t="str">
            <v>AM</v>
          </cell>
        </row>
        <row r="260">
          <cell r="A260" t="str">
            <v>AM</v>
          </cell>
        </row>
        <row r="261">
          <cell r="A261" t="str">
            <v>AM</v>
          </cell>
        </row>
        <row r="262">
          <cell r="A262" t="str">
            <v>AM</v>
          </cell>
        </row>
        <row r="263">
          <cell r="A263" t="str">
            <v>AM</v>
          </cell>
        </row>
        <row r="264">
          <cell r="A264" t="str">
            <v>AM</v>
          </cell>
        </row>
        <row r="265">
          <cell r="A265" t="str">
            <v>AM</v>
          </cell>
        </row>
        <row r="266">
          <cell r="A266" t="str">
            <v>AM</v>
          </cell>
        </row>
        <row r="267">
          <cell r="A267" t="str">
            <v>AM</v>
          </cell>
        </row>
        <row r="268">
          <cell r="A268" t="str">
            <v>AM</v>
          </cell>
        </row>
        <row r="269">
          <cell r="A269" t="str">
            <v>AM</v>
          </cell>
        </row>
        <row r="270">
          <cell r="A270" t="str">
            <v>AM</v>
          </cell>
        </row>
        <row r="271">
          <cell r="A271" t="str">
            <v>AM</v>
          </cell>
        </row>
        <row r="272">
          <cell r="A272" t="str">
            <v>AM</v>
          </cell>
        </row>
        <row r="273">
          <cell r="A273" t="str">
            <v>AM</v>
          </cell>
        </row>
        <row r="274">
          <cell r="A274" t="str">
            <v>AM</v>
          </cell>
        </row>
        <row r="275">
          <cell r="A275" t="str">
            <v>AM</v>
          </cell>
        </row>
        <row r="276">
          <cell r="A276" t="str">
            <v>AM</v>
          </cell>
        </row>
        <row r="277">
          <cell r="A277" t="str">
            <v>AM</v>
          </cell>
        </row>
        <row r="278">
          <cell r="A278" t="str">
            <v>AM</v>
          </cell>
        </row>
        <row r="279">
          <cell r="A279" t="str">
            <v>AM</v>
          </cell>
        </row>
        <row r="280">
          <cell r="A280" t="str">
            <v>AM</v>
          </cell>
        </row>
        <row r="281">
          <cell r="A281" t="str">
            <v>AM</v>
          </cell>
        </row>
        <row r="282">
          <cell r="A282" t="str">
            <v>AM</v>
          </cell>
        </row>
        <row r="283">
          <cell r="A283" t="str">
            <v>AM</v>
          </cell>
        </row>
        <row r="284">
          <cell r="A284" t="str">
            <v>AM</v>
          </cell>
        </row>
        <row r="285">
          <cell r="A285" t="str">
            <v>AM</v>
          </cell>
        </row>
        <row r="286">
          <cell r="A286" t="str">
            <v>AM</v>
          </cell>
        </row>
        <row r="287">
          <cell r="A287" t="str">
            <v>AM</v>
          </cell>
        </row>
        <row r="288">
          <cell r="A288" t="str">
            <v>AM</v>
          </cell>
        </row>
        <row r="289">
          <cell r="A289" t="str">
            <v>AM</v>
          </cell>
        </row>
        <row r="290">
          <cell r="A290" t="str">
            <v>AM</v>
          </cell>
        </row>
        <row r="291">
          <cell r="A291" t="str">
            <v>AM</v>
          </cell>
        </row>
        <row r="292">
          <cell r="A292" t="str">
            <v>AM</v>
          </cell>
        </row>
        <row r="293">
          <cell r="A293" t="str">
            <v>AM</v>
          </cell>
        </row>
        <row r="294">
          <cell r="A294" t="str">
            <v>AM</v>
          </cell>
        </row>
        <row r="295">
          <cell r="A295" t="str">
            <v>AM</v>
          </cell>
        </row>
        <row r="296">
          <cell r="A296" t="str">
            <v>AM</v>
          </cell>
        </row>
        <row r="297">
          <cell r="A297" t="str">
            <v>AM</v>
          </cell>
        </row>
        <row r="298">
          <cell r="A298" t="str">
            <v>AM</v>
          </cell>
        </row>
        <row r="299">
          <cell r="A299" t="str">
            <v>AM</v>
          </cell>
        </row>
        <row r="300">
          <cell r="A300" t="str">
            <v>AM</v>
          </cell>
        </row>
        <row r="301">
          <cell r="A301" t="str">
            <v>AM</v>
          </cell>
        </row>
        <row r="302">
          <cell r="A302" t="str">
            <v>AM</v>
          </cell>
        </row>
        <row r="303">
          <cell r="A303" t="str">
            <v>AM</v>
          </cell>
        </row>
        <row r="304">
          <cell r="A304" t="str">
            <v>AM</v>
          </cell>
        </row>
        <row r="305">
          <cell r="A305" t="str">
            <v>AM</v>
          </cell>
        </row>
        <row r="306">
          <cell r="A306" t="str">
            <v>AM</v>
          </cell>
        </row>
        <row r="307">
          <cell r="A307" t="str">
            <v>AM</v>
          </cell>
        </row>
        <row r="308">
          <cell r="A308" t="str">
            <v>AM</v>
          </cell>
        </row>
        <row r="309">
          <cell r="A309" t="str">
            <v>AM</v>
          </cell>
        </row>
        <row r="310">
          <cell r="A310" t="str">
            <v>AM</v>
          </cell>
        </row>
        <row r="311">
          <cell r="A311" t="str">
            <v>AM</v>
          </cell>
        </row>
        <row r="312">
          <cell r="A312" t="str">
            <v>AM</v>
          </cell>
        </row>
        <row r="313">
          <cell r="A313" t="str">
            <v>AM</v>
          </cell>
        </row>
        <row r="314">
          <cell r="A314" t="str">
            <v>AM</v>
          </cell>
        </row>
        <row r="315">
          <cell r="A315" t="str">
            <v>AM</v>
          </cell>
        </row>
        <row r="316">
          <cell r="A316" t="str">
            <v>AM</v>
          </cell>
        </row>
        <row r="317">
          <cell r="A317" t="str">
            <v>AM</v>
          </cell>
        </row>
        <row r="318">
          <cell r="A318" t="str">
            <v>AM</v>
          </cell>
        </row>
        <row r="319">
          <cell r="A319" t="str">
            <v>AM</v>
          </cell>
        </row>
        <row r="320">
          <cell r="A320" t="str">
            <v>AM</v>
          </cell>
        </row>
        <row r="321">
          <cell r="A321" t="str">
            <v>AM</v>
          </cell>
        </row>
        <row r="322">
          <cell r="A322" t="str">
            <v>AM</v>
          </cell>
        </row>
        <row r="323">
          <cell r="A323" t="str">
            <v>AM</v>
          </cell>
        </row>
        <row r="324">
          <cell r="A324" t="str">
            <v>AM</v>
          </cell>
        </row>
        <row r="325">
          <cell r="A325" t="str">
            <v>AM</v>
          </cell>
        </row>
        <row r="326">
          <cell r="A326" t="str">
            <v>AM</v>
          </cell>
        </row>
        <row r="327">
          <cell r="A327" t="str">
            <v>AM</v>
          </cell>
        </row>
        <row r="328">
          <cell r="A328" t="str">
            <v>AM</v>
          </cell>
        </row>
        <row r="329">
          <cell r="A329" t="str">
            <v>AM</v>
          </cell>
        </row>
        <row r="330">
          <cell r="A330" t="str">
            <v>AM</v>
          </cell>
        </row>
        <row r="331">
          <cell r="A331" t="str">
            <v>AM</v>
          </cell>
        </row>
        <row r="332">
          <cell r="A332" t="str">
            <v>AM</v>
          </cell>
        </row>
        <row r="333">
          <cell r="A333" t="str">
            <v>AM</v>
          </cell>
        </row>
        <row r="334">
          <cell r="A334" t="str">
            <v>AM</v>
          </cell>
        </row>
        <row r="335">
          <cell r="A335" t="str">
            <v>AM</v>
          </cell>
        </row>
        <row r="336">
          <cell r="A336" t="str">
            <v>AM</v>
          </cell>
        </row>
        <row r="337">
          <cell r="A337" t="str">
            <v>AM</v>
          </cell>
        </row>
        <row r="338">
          <cell r="A338" t="str">
            <v>AM</v>
          </cell>
        </row>
        <row r="339">
          <cell r="A339" t="str">
            <v>AM</v>
          </cell>
        </row>
        <row r="340">
          <cell r="A340" t="str">
            <v>AM</v>
          </cell>
        </row>
        <row r="341">
          <cell r="A341" t="str">
            <v>AM</v>
          </cell>
        </row>
        <row r="342">
          <cell r="A342" t="str">
            <v>AM</v>
          </cell>
        </row>
        <row r="343">
          <cell r="A343" t="str">
            <v>AM</v>
          </cell>
        </row>
        <row r="344">
          <cell r="A344" t="str">
            <v>AM</v>
          </cell>
        </row>
        <row r="345">
          <cell r="A345" t="str">
            <v>AM</v>
          </cell>
        </row>
        <row r="346">
          <cell r="A346" t="str">
            <v>AM</v>
          </cell>
        </row>
        <row r="347">
          <cell r="A347" t="str">
            <v>AM</v>
          </cell>
        </row>
        <row r="348">
          <cell r="A348" t="str">
            <v>AM</v>
          </cell>
        </row>
        <row r="349">
          <cell r="A349" t="str">
            <v>AM</v>
          </cell>
        </row>
        <row r="350">
          <cell r="A350" t="str">
            <v>AM</v>
          </cell>
        </row>
        <row r="351">
          <cell r="A351" t="str">
            <v>AM</v>
          </cell>
        </row>
        <row r="352">
          <cell r="A352" t="str">
            <v>AM</v>
          </cell>
        </row>
        <row r="353">
          <cell r="A353" t="str">
            <v>AM</v>
          </cell>
        </row>
        <row r="354">
          <cell r="A354" t="str">
            <v>AM</v>
          </cell>
        </row>
        <row r="355">
          <cell r="A355" t="str">
            <v>AM</v>
          </cell>
        </row>
        <row r="356">
          <cell r="A356" t="str">
            <v>AM</v>
          </cell>
        </row>
        <row r="357">
          <cell r="A357" t="str">
            <v>AM</v>
          </cell>
        </row>
        <row r="358">
          <cell r="A358" t="str">
            <v>AM</v>
          </cell>
        </row>
        <row r="359">
          <cell r="A359" t="str">
            <v>AM</v>
          </cell>
        </row>
        <row r="360">
          <cell r="A360" t="str">
            <v>AM</v>
          </cell>
        </row>
        <row r="361">
          <cell r="A361" t="str">
            <v>AM</v>
          </cell>
        </row>
        <row r="362">
          <cell r="A362" t="str">
            <v>AM</v>
          </cell>
        </row>
        <row r="363">
          <cell r="A363" t="str">
            <v>AM</v>
          </cell>
        </row>
        <row r="364">
          <cell r="A364" t="str">
            <v>AM</v>
          </cell>
        </row>
        <row r="365">
          <cell r="A365" t="str">
            <v>AM</v>
          </cell>
        </row>
        <row r="366">
          <cell r="A366" t="str">
            <v>AM</v>
          </cell>
        </row>
        <row r="367">
          <cell r="A367" t="str">
            <v>AM</v>
          </cell>
        </row>
        <row r="368">
          <cell r="A368" t="str">
            <v>AM</v>
          </cell>
        </row>
        <row r="369">
          <cell r="A369" t="str">
            <v>AM</v>
          </cell>
        </row>
        <row r="370">
          <cell r="A370" t="str">
            <v>AM</v>
          </cell>
        </row>
        <row r="371">
          <cell r="A371" t="str">
            <v>AM</v>
          </cell>
        </row>
        <row r="372">
          <cell r="A372" t="str">
            <v>AM</v>
          </cell>
        </row>
        <row r="373">
          <cell r="A373" t="str">
            <v>AM</v>
          </cell>
        </row>
        <row r="374">
          <cell r="A374" t="str">
            <v>AM</v>
          </cell>
        </row>
        <row r="375">
          <cell r="A375" t="str">
            <v>AM</v>
          </cell>
        </row>
        <row r="376">
          <cell r="A376" t="str">
            <v>AM</v>
          </cell>
        </row>
        <row r="377">
          <cell r="A377" t="str">
            <v>AM</v>
          </cell>
        </row>
        <row r="378">
          <cell r="A378" t="str">
            <v>AM</v>
          </cell>
        </row>
        <row r="379">
          <cell r="A379" t="str">
            <v>AM</v>
          </cell>
        </row>
        <row r="380">
          <cell r="A380" t="str">
            <v>AM</v>
          </cell>
        </row>
        <row r="381">
          <cell r="A381" t="str">
            <v>AM</v>
          </cell>
        </row>
        <row r="382">
          <cell r="A382" t="str">
            <v>AM</v>
          </cell>
        </row>
        <row r="383">
          <cell r="A383" t="str">
            <v>AM</v>
          </cell>
        </row>
        <row r="384">
          <cell r="A384" t="str">
            <v>AM</v>
          </cell>
        </row>
        <row r="385">
          <cell r="A385" t="str">
            <v>AM</v>
          </cell>
        </row>
        <row r="386">
          <cell r="A386" t="str">
            <v>AM</v>
          </cell>
        </row>
        <row r="387">
          <cell r="A387" t="str">
            <v>AM</v>
          </cell>
        </row>
        <row r="388">
          <cell r="A388" t="str">
            <v>AM</v>
          </cell>
        </row>
        <row r="389">
          <cell r="A389" t="str">
            <v>AM</v>
          </cell>
        </row>
        <row r="390">
          <cell r="A390" t="str">
            <v>AM</v>
          </cell>
        </row>
        <row r="391">
          <cell r="A391" t="str">
            <v>AM</v>
          </cell>
        </row>
        <row r="392">
          <cell r="A392" t="str">
            <v>AM</v>
          </cell>
        </row>
        <row r="393">
          <cell r="A393" t="str">
            <v>AM</v>
          </cell>
        </row>
        <row r="394">
          <cell r="A394" t="str">
            <v>AM</v>
          </cell>
        </row>
        <row r="395">
          <cell r="A395" t="str">
            <v>AM</v>
          </cell>
        </row>
        <row r="396">
          <cell r="A396" t="str">
            <v>AM</v>
          </cell>
        </row>
        <row r="397">
          <cell r="A397" t="str">
            <v>AM</v>
          </cell>
        </row>
        <row r="398">
          <cell r="A398" t="str">
            <v>AM</v>
          </cell>
        </row>
        <row r="399">
          <cell r="A399" t="str">
            <v>AM</v>
          </cell>
        </row>
        <row r="400">
          <cell r="A400" t="str">
            <v>AM</v>
          </cell>
        </row>
        <row r="401">
          <cell r="A401" t="str">
            <v>AM</v>
          </cell>
        </row>
        <row r="402">
          <cell r="A402" t="str">
            <v>AM</v>
          </cell>
        </row>
        <row r="403">
          <cell r="A403" t="str">
            <v>AM</v>
          </cell>
        </row>
        <row r="404">
          <cell r="A404" t="str">
            <v>AM</v>
          </cell>
        </row>
        <row r="405">
          <cell r="A405" t="str">
            <v>AM</v>
          </cell>
        </row>
        <row r="406">
          <cell r="A406" t="str">
            <v>AM</v>
          </cell>
        </row>
        <row r="407">
          <cell r="A407" t="str">
            <v>AM</v>
          </cell>
        </row>
        <row r="408">
          <cell r="A408" t="str">
            <v>AM</v>
          </cell>
        </row>
        <row r="409">
          <cell r="A409" t="str">
            <v>AM</v>
          </cell>
        </row>
        <row r="410">
          <cell r="A410" t="str">
            <v>AM</v>
          </cell>
        </row>
        <row r="411">
          <cell r="A411" t="str">
            <v>AM</v>
          </cell>
        </row>
        <row r="412">
          <cell r="A412" t="str">
            <v>AM</v>
          </cell>
        </row>
        <row r="413">
          <cell r="A413" t="str">
            <v>AM</v>
          </cell>
        </row>
        <row r="414">
          <cell r="A414" t="str">
            <v>AM</v>
          </cell>
        </row>
        <row r="415">
          <cell r="A415" t="str">
            <v>AM</v>
          </cell>
        </row>
        <row r="416">
          <cell r="A416" t="str">
            <v>AM</v>
          </cell>
        </row>
        <row r="417">
          <cell r="A417" t="str">
            <v>AM</v>
          </cell>
        </row>
        <row r="418">
          <cell r="A418" t="str">
            <v>AM</v>
          </cell>
        </row>
        <row r="419">
          <cell r="A419" t="str">
            <v>AM</v>
          </cell>
        </row>
        <row r="420">
          <cell r="A420" t="str">
            <v>AM</v>
          </cell>
        </row>
        <row r="421">
          <cell r="A421" t="str">
            <v>AM</v>
          </cell>
        </row>
        <row r="422">
          <cell r="A422" t="str">
            <v>AM</v>
          </cell>
        </row>
        <row r="423">
          <cell r="A423" t="str">
            <v>AM</v>
          </cell>
        </row>
        <row r="424">
          <cell r="A424" t="str">
            <v>AM</v>
          </cell>
        </row>
        <row r="425">
          <cell r="A425" t="str">
            <v>AM</v>
          </cell>
        </row>
        <row r="426">
          <cell r="A426" t="str">
            <v>AM</v>
          </cell>
        </row>
        <row r="427">
          <cell r="A427" t="str">
            <v>AM</v>
          </cell>
        </row>
        <row r="428">
          <cell r="A428" t="str">
            <v>AM</v>
          </cell>
        </row>
        <row r="429">
          <cell r="A429" t="str">
            <v>AM</v>
          </cell>
        </row>
        <row r="430">
          <cell r="A430" t="str">
            <v>AM</v>
          </cell>
        </row>
        <row r="431">
          <cell r="A431" t="str">
            <v>AM</v>
          </cell>
        </row>
        <row r="432">
          <cell r="A432" t="str">
            <v>AM</v>
          </cell>
        </row>
        <row r="433">
          <cell r="A433" t="str">
            <v>AM</v>
          </cell>
        </row>
        <row r="434">
          <cell r="A434" t="str">
            <v>AM</v>
          </cell>
        </row>
        <row r="435">
          <cell r="A435" t="str">
            <v>AM</v>
          </cell>
        </row>
        <row r="436">
          <cell r="A436" t="str">
            <v>AM</v>
          </cell>
        </row>
        <row r="437">
          <cell r="A437" t="str">
            <v>AM</v>
          </cell>
        </row>
        <row r="438">
          <cell r="A438" t="str">
            <v>AM</v>
          </cell>
        </row>
        <row r="439">
          <cell r="A439" t="str">
            <v>AM</v>
          </cell>
        </row>
        <row r="440">
          <cell r="A440" t="str">
            <v>AM</v>
          </cell>
        </row>
        <row r="441">
          <cell r="A441" t="str">
            <v>AM</v>
          </cell>
        </row>
        <row r="442">
          <cell r="A442" t="str">
            <v>AM</v>
          </cell>
        </row>
        <row r="443">
          <cell r="A443" t="str">
            <v>AM</v>
          </cell>
        </row>
        <row r="444">
          <cell r="A444" t="str">
            <v>AM</v>
          </cell>
        </row>
        <row r="445">
          <cell r="A445" t="str">
            <v>AM</v>
          </cell>
        </row>
        <row r="446">
          <cell r="A446" t="str">
            <v>AM</v>
          </cell>
        </row>
        <row r="447">
          <cell r="A447" t="str">
            <v>AM</v>
          </cell>
        </row>
        <row r="448">
          <cell r="A448" t="str">
            <v>AM</v>
          </cell>
        </row>
        <row r="449">
          <cell r="A449" t="str">
            <v>AM</v>
          </cell>
        </row>
        <row r="450">
          <cell r="A450" t="str">
            <v>AM</v>
          </cell>
        </row>
        <row r="451">
          <cell r="A451" t="str">
            <v>AM</v>
          </cell>
        </row>
        <row r="452">
          <cell r="A452" t="str">
            <v>AM</v>
          </cell>
        </row>
        <row r="453">
          <cell r="A453" t="str">
            <v>AM</v>
          </cell>
        </row>
        <row r="454">
          <cell r="A454" t="str">
            <v>AM</v>
          </cell>
        </row>
      </sheetData>
      <sheetData sheetId="2"/>
      <sheetData sheetId="3">
        <row r="2">
          <cell r="A2" t="str">
            <v>AM</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Yum ! returns"/>
      <sheetName val="Pro-Forma Summary"/>
      <sheetName val="P&amp;L Comp"/>
      <sheetName val="Sencitivity"/>
      <sheetName val="P&amp;L BR "/>
      <sheetName val="synthèse"/>
      <sheetName val="P&amp;L Actual-Equity"/>
      <sheetName val="Paramètres"/>
      <sheetName val="Data actual"/>
      <sheetName val="COL"/>
      <sheetName val="Dev. cost"/>
      <sheetName val="GBV-NBV"/>
      <sheetName val="CAPEX Compta"/>
      <sheetName val="Calculateur de prêt"/>
      <sheetName val="Grilles"/>
      <sheetName val="Rent"/>
      <sheetName val="Curves"/>
      <sheetName val="Révision BR à 10 ans"/>
      <sheetName val="Yum_!_returns"/>
      <sheetName val="Pro-Forma_Summary"/>
      <sheetName val="P&amp;L_Comp"/>
      <sheetName val="P&amp;L_BR_"/>
      <sheetName val="P&amp;L_Actual-Equity"/>
      <sheetName val="Data_actual"/>
      <sheetName val="Dev__cost"/>
      <sheetName val="CAPEX_Compta"/>
      <sheetName val="Calculateur_de_prêt"/>
      <sheetName val="Révision_BR_à_10_ans"/>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amètres"/>
      <sheetName val="Menu"/>
      <sheetName val="Yum ! returns"/>
      <sheetName val="Pro-Forma Summary"/>
      <sheetName val="P&amp;L Comp"/>
      <sheetName val="Sencitivity"/>
      <sheetName val="P&amp;L BR "/>
      <sheetName val="synthèse"/>
      <sheetName val="P&amp;L Actual-Equity"/>
      <sheetName val="Data actual"/>
      <sheetName val="COL"/>
      <sheetName val="Dev. cost"/>
      <sheetName val="GBV-NBV"/>
      <sheetName val="CAPEX Compta"/>
      <sheetName val="Calculateur de prêt"/>
      <sheetName val="Grilles"/>
      <sheetName val="Rent"/>
      <sheetName val="Curves"/>
      <sheetName val="Révision BR à 10 ans"/>
      <sheetName val="Yum_!_returns"/>
      <sheetName val="Pro-Forma_Summary"/>
      <sheetName val="P&amp;L_Comp"/>
      <sheetName val="P&amp;L_BR_"/>
      <sheetName val="P&amp;L_Actual-Equity"/>
      <sheetName val="Data_actual"/>
      <sheetName val="Dev__cost"/>
      <sheetName val="CAPEX_Compta"/>
      <sheetName val="Calculateur_de_prêt"/>
      <sheetName val="Révision_BR_à_10_an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vigation Page"/>
      <sheetName val="Reconciliation Page"/>
      <sheetName val="Summary"/>
      <sheetName val="00 - Parent"/>
      <sheetName val="20 - GEAE Tech"/>
      <sheetName val="30 - Service"/>
      <sheetName val="80 - GEII"/>
      <sheetName val="GA - Miami"/>
      <sheetName val="GN - Dallas"/>
      <sheetName val="GP - McAllen"/>
      <sheetName val="T0 - Spares"/>
      <sheetName val="U0 - Onwing"/>
      <sheetName val="1H-1J-1Q"/>
      <sheetName val="JE10310X"/>
      <sheetName val="10310X detail"/>
      <sheetName val="10310X Pivot"/>
      <sheetName val="Account Rec Summary"/>
      <sheetName val="Supplemental Info"/>
      <sheetName val="24084-23475"/>
      <sheetName val="Summary Recs"/>
      <sheetName val="VLM"/>
      <sheetName val="Workings 0102"/>
      <sheetName val="GL BAl. Details"/>
      <sheetName val="PopCache"/>
      <sheetName val="Business Summary Reports"/>
      <sheetName val="Header"/>
      <sheetName val="10-24 Bal Sheet"/>
      <sheetName val="18. Segment Summary"/>
      <sheetName val="5. Key Metrics QTR VPY "/>
      <sheetName val="SalaryData"/>
      <sheetName val="New FC Pivot Table"/>
      <sheetName val="Salary Details"/>
      <sheetName val="Amortizations - Fixed"/>
      <sheetName val="Pro Forma"/>
      <sheetName val="DATA - INCOME STATEMENTSII"/>
      <sheetName val="Power &amp; Fuel (S)"/>
      <sheetName val="Navigation_Page"/>
      <sheetName val="Reconciliation_Page"/>
      <sheetName val="00_-_Parent"/>
      <sheetName val="20_-_GEAE_Tech"/>
      <sheetName val="30_-_Service"/>
      <sheetName val="80_-_GEII"/>
      <sheetName val="GA_-_Miami"/>
      <sheetName val="GN_-_Dallas"/>
      <sheetName val="GP_-_McAllen"/>
      <sheetName val="T0_-_Spares"/>
      <sheetName val="U0_-_Onwing"/>
      <sheetName val="10310X_detail"/>
      <sheetName val="10310X_Pivot"/>
      <sheetName val="Account_Rec_Summary"/>
      <sheetName val="Supplemental_Info"/>
      <sheetName val="Summary_Recs"/>
      <sheetName val="Workings_0102"/>
      <sheetName val="GL_BAl__Details"/>
      <sheetName val="Business_Summary_Reports"/>
      <sheetName val="A"/>
      <sheetName val="PMSTABLE"/>
      <sheetName val="ofa dump"/>
      <sheetName val="Corp MARS COA"/>
      <sheetName val="Partnership Split"/>
      <sheetName val="Reserve Walk"/>
      <sheetName val="Sheet1"/>
      <sheetName val="Assumptions"/>
      <sheetName val="#REF"/>
      <sheetName val="OFA EXPORT"/>
      <sheetName val="MOR Rate"/>
      <sheetName val="FINAL"/>
      <sheetName val="Rates - 01"/>
      <sheetName val="Controlsheet"/>
      <sheetName val="xMark6OS"/>
      <sheetName val="LINK GAP"/>
      <sheetName val="LINK MOR"/>
      <sheetName val="AR reconciliation - May 02"/>
      <sheetName val="Original Eagle JE"/>
      <sheetName val="SOOURCE"/>
      <sheetName val="pl"/>
      <sheetName val="Parameter"/>
      <sheetName val="P&amp;L"/>
      <sheetName val="Input"/>
      <sheetName val="Pac Ext"/>
      <sheetName val="WIP Apr"/>
      <sheetName val="IFS NBV"/>
      <sheetName val="Hidden"/>
      <sheetName val="fa"/>
      <sheetName val="Inventory Est June05_G"/>
      <sheetName val="2Q03_Oracle_Data_v2"/>
      <sheetName val="References"/>
      <sheetName val="Acsformat"/>
      <sheetName val="Overview"/>
      <sheetName val="Monthly Quarterly"/>
      <sheetName val="PS02"/>
      <sheetName val="SOB list"/>
      <sheetName val="Sheet 2"/>
      <sheetName val="CSA Direct Accounts"/>
      <sheetName val="Forwards OP"/>
      <sheetName val="PL_Scenario"/>
      <sheetName val="Variables"/>
      <sheetName val="MACRO1"/>
      <sheetName val="2002 adjustments"/>
      <sheetName val="Summary Def Costs"/>
      <sheetName val="ubas_credsvc"/>
      <sheetName val="DataInput"/>
      <sheetName val="tbl_interest"/>
      <sheetName val="Appendix-B1"/>
      <sheetName val="Appendix-B2"/>
      <sheetName val="Working notes-Cash Flow"/>
      <sheetName val="Svcs0804"/>
      <sheetName val="APRIL special YTD"/>
      <sheetName val="Deal Name"/>
      <sheetName val="Emp Adv "/>
      <sheetName val="Exp"/>
      <sheetName val="Shivaji"/>
      <sheetName val="@TASK535_847"/>
      <sheetName val="Forex"/>
      <sheetName val="PD Cause"/>
      <sheetName val="Final HU TB Jun 2002"/>
      <sheetName val="February"/>
      <sheetName val="customer"/>
      <sheetName val="Lookup drop down Sheet"/>
      <sheetName val="Total Cons Marketing"/>
      <sheetName val="1월"/>
      <sheetName val="JAN"/>
      <sheetName val="JUN"/>
      <sheetName val="TOT"/>
      <sheetName val="table"/>
      <sheetName val="Down-Input"/>
      <sheetName val="Assumption"/>
      <sheetName val="Holidays"/>
      <sheetName val="Waterfall"/>
      <sheetName val="1J5199TB"/>
      <sheetName val="133599TB "/>
      <sheetName val="INPC"/>
      <sheetName val="EXPENSE"/>
      <sheetName val="Navigation_Page1"/>
      <sheetName val="Reconciliation_Page1"/>
      <sheetName val="00_-_Parent1"/>
      <sheetName val="20_-_GEAE_Tech1"/>
      <sheetName val="30_-_Service1"/>
      <sheetName val="80_-_GEII1"/>
      <sheetName val="GA_-_Miami1"/>
      <sheetName val="GN_-_Dallas1"/>
      <sheetName val="GP_-_McAllen1"/>
      <sheetName val="T0_-_Spares1"/>
      <sheetName val="U0_-_Onwing1"/>
      <sheetName val="10310X_detail1"/>
      <sheetName val="10310X_Pivot1"/>
      <sheetName val="Account_Rec_Summary1"/>
      <sheetName val="Supplemental_Info1"/>
      <sheetName val="Summary_Recs1"/>
      <sheetName val="Workings_01021"/>
      <sheetName val="GL_BAl__Details1"/>
      <sheetName val="Business_Summary_Reports1"/>
      <sheetName val="10-24_Bal_Sheet"/>
      <sheetName val="18__Segment_Summary"/>
      <sheetName val="5__Key_Metrics_QTR_VPY_"/>
      <sheetName val="New_FC_Pivot_Table"/>
      <sheetName val="Amortizations_-_Fixed"/>
      <sheetName val="Pro_Forma"/>
      <sheetName val="DATA_-_INCOME_STATEMENTSII"/>
      <sheetName val="Salary_Details"/>
      <sheetName val="Power_&amp;_Fuel_(S)"/>
      <sheetName val="ofa_dump"/>
      <sheetName val="Corp_MARS_COA"/>
      <sheetName val="Partnership_Split"/>
      <sheetName val="Reserve_Walk"/>
      <sheetName val="OFA_EXPORT"/>
      <sheetName val="MOR_Rate"/>
      <sheetName val="Rates_-_01"/>
      <sheetName val="LINK_GAP"/>
      <sheetName val="LINK_MOR"/>
      <sheetName val="AR_reconciliation_-_May_02"/>
      <sheetName val="Original_Eagle_JE"/>
      <sheetName val="Pac_Ext"/>
      <sheetName val="WIP_Apr"/>
      <sheetName val="Forwards_OP"/>
      <sheetName val="IFS_NBV"/>
      <sheetName val="2002_adjustments"/>
      <sheetName val="Summary_Def_Costs"/>
      <sheetName val="APRIL_special_YTD"/>
      <sheetName val="Deal_Name"/>
      <sheetName val="Working_notes-Cash_Flow"/>
      <sheetName val="Emp_Adv_"/>
      <sheetName val="Inventory_Est_June05_G"/>
      <sheetName val="PD_Cause"/>
      <sheetName val="Final_HU_TB_Jun_2002"/>
      <sheetName val="Lookup_drop_down_Sheet"/>
      <sheetName val="Total_Cons_Marketing"/>
      <sheetName val="99 Plan"/>
      <sheetName val="1999"/>
      <sheetName val="Tax Computation"/>
      <sheetName val="Inflation"/>
      <sheetName val="Estimate"/>
      <sheetName val="Letter"/>
      <sheetName val="Inventory"/>
      <sheetName val="Resumen mensual datos"/>
      <sheetName val="PSI"/>
      <sheetName val="Currency code"/>
      <sheetName val="Customer Details"/>
      <sheetName val="IS EQPT"/>
      <sheetName val="DR4"/>
      <sheetName val="EXH K-1982 base (unshift) 3724"/>
      <sheetName val="EXH K-1982 base (shifted) 3724"/>
      <sheetName val="EXH L-1982 base (unshift) 3724"/>
      <sheetName val="EXH L-1982 base (shifted) 3724"/>
      <sheetName val="EXH M-1982 base (unshift) 3724"/>
      <sheetName val="EXH M-1982 base (shifted) 3724"/>
      <sheetName val="FUELS"/>
      <sheetName val="IND COMM"/>
      <sheetName val="METALS"/>
      <sheetName val="SIC3724 RATE"/>
      <sheetName val="SIC3724 INDEX"/>
      <sheetName val="UK"/>
      <sheetName val="Sales"/>
      <sheetName val="Liabilities Assumptions"/>
      <sheetName val="ND "/>
      <sheetName val="GST"/>
      <sheetName val="Mapping"/>
      <sheetName val="EMEA Mappings"/>
      <sheetName val="Adjustment Sub-Category"/>
      <sheetName val="Mappings"/>
      <sheetName val="Hyperion &amp; FAS 91 Mapping"/>
      <sheetName val="Inv"/>
      <sheetName val="ValTables"/>
      <sheetName val="Jnls"/>
      <sheetName val="GECCC Jan 03 &amp; 02 data"/>
      <sheetName val="Resumen Scoping"/>
      <sheetName val="PopCache_Sheet1"/>
      <sheetName val="Input-Function"/>
      <sheetName val="F1"/>
      <sheetName val="GE6CRITERIA"/>
      <sheetName val="DE_PARA"/>
      <sheetName val="CONTAS"/>
      <sheetName val="Error Report"/>
      <sheetName val="Additional_Iinfomation"/>
      <sheetName val=""/>
      <sheetName val="Reference"/>
      <sheetName val="INFO_0703"/>
      <sheetName val="EXH_K-1982_base_(unshift)_3724"/>
      <sheetName val="EXH_K-1982_base_(shifted)_3724"/>
      <sheetName val="EXH_L-1982_base_(unshift)_3724"/>
      <sheetName val="EXH_L-1982_base_(shifted)_3724"/>
      <sheetName val="EXH_M-1982_base_(unshift)_3724"/>
      <sheetName val="EXH_M-1982_base_(shifted)_3724"/>
      <sheetName val="IND_COMM"/>
      <sheetName val="SIC3724_RATE"/>
      <sheetName val="SIC3724_INDEX"/>
      <sheetName val="Customer_Details"/>
      <sheetName val="IS_EQPT"/>
      <sheetName val="Currency_code"/>
      <sheetName val="Sheet3"/>
      <sheetName val="Reserves@12Mos"/>
      <sheetName val="Lookups"/>
      <sheetName val="Sheet2"/>
      <sheetName val="Navigation_Page2"/>
      <sheetName val="Reconciliation_Page2"/>
      <sheetName val="00_-_Parent2"/>
      <sheetName val="20_-_GEAE_Tech2"/>
      <sheetName val="30_-_Service2"/>
      <sheetName val="80_-_GEII2"/>
      <sheetName val="GA_-_Miami2"/>
      <sheetName val="GN_-_Dallas2"/>
      <sheetName val="GP_-_McAllen2"/>
      <sheetName val="T0_-_Spares2"/>
      <sheetName val="U0_-_Onwing2"/>
      <sheetName val="10310X_detail2"/>
      <sheetName val="10310X_Pivot2"/>
      <sheetName val="Account_Rec_Summary2"/>
      <sheetName val="Supplemental_Info2"/>
      <sheetName val="Summary_Recs2"/>
      <sheetName val="Workings_01022"/>
      <sheetName val="GL_BAl__Details2"/>
      <sheetName val="Business_Summary_Reports2"/>
      <sheetName val="10-24_Bal_Sheet1"/>
      <sheetName val="18__Segment_Summary1"/>
      <sheetName val="5__Key_Metrics_QTR_VPY_1"/>
      <sheetName val="New_FC_Pivot_Table1"/>
      <sheetName val="Salary_Details1"/>
      <sheetName val="Amortizations_-_Fixed1"/>
      <sheetName val="Pro_Forma1"/>
      <sheetName val="DATA_-_INCOME_STATEMENTSII1"/>
      <sheetName val="Power_&amp;_Fuel_(S)1"/>
      <sheetName val="ofa_dump1"/>
      <sheetName val="Corp_MARS_COA1"/>
      <sheetName val="Partnership_Split1"/>
      <sheetName val="Reserve_Walk1"/>
      <sheetName val="OFA_EXPORT1"/>
      <sheetName val="Rates_-_011"/>
      <sheetName val="MOR_Rate1"/>
      <sheetName val="LINK_GAP1"/>
      <sheetName val="LINK_MOR1"/>
      <sheetName val="AR_reconciliation_-_May_021"/>
      <sheetName val="Original_Eagle_JE1"/>
      <sheetName val="Pac_Ext1"/>
      <sheetName val="WIP_Apr1"/>
      <sheetName val="Forwards_OP1"/>
      <sheetName val="IFS_NBV1"/>
      <sheetName val="2002_adjustments1"/>
      <sheetName val="Summary_Def_Costs1"/>
      <sheetName val="APRIL_special_YTD1"/>
      <sheetName val="Deal_Name1"/>
      <sheetName val="Working_notes-Cash_Flow1"/>
      <sheetName val="Emp_Adv_1"/>
      <sheetName val="Inventory_Est_June05_G1"/>
      <sheetName val="PD_Cause1"/>
      <sheetName val="Final_HU_TB_Jun_20021"/>
      <sheetName val="Lookup_drop_down_Sheet1"/>
      <sheetName val="Total_Cons_Marketing1"/>
      <sheetName val="133599TB_"/>
      <sheetName val="99_Plan"/>
      <sheetName val="Tax_Computation"/>
      <sheetName val="Resumen_mensual_datos"/>
      <sheetName val="Currency_code1"/>
      <sheetName val="Customer_Details1"/>
      <sheetName val="IS_EQPT1"/>
      <sheetName val="EXH_K-1982_base_(unshift)_37241"/>
      <sheetName val="EXH_K-1982_base_(shifted)_37241"/>
      <sheetName val="EXH_L-1982_base_(unshift)_37241"/>
      <sheetName val="EXH_L-1982_base_(shifted)_37241"/>
      <sheetName val="EXH_M-1982_base_(unshift)_37241"/>
      <sheetName val="EXH_M-1982_base_(shifted)_37241"/>
      <sheetName val="IND_COMM1"/>
      <sheetName val="SIC3724_RATE1"/>
      <sheetName val="SIC3724_INDEX1"/>
      <sheetName val="Monthly_Quarterly"/>
      <sheetName val="Liabilities_Assumptions"/>
      <sheetName val="ND_"/>
      <sheetName val="EMEA_Mappings"/>
      <sheetName val="Adjustment_Sub-Category"/>
      <sheetName val="Hyperion_&amp;_FAS_91_Mapping"/>
      <sheetName val="GECCC_Jan_03_&amp;_02_data"/>
      <sheetName val="Resumen_Scoping"/>
      <sheetName val="Error_Report"/>
      <sheetName val="SCS Details"/>
      <sheetName val="Details"/>
      <sheetName val="Company credit card holders"/>
      <sheetName val="Accts"/>
      <sheetName val="Other notes"/>
      <sheetName val="App5 - SAP Fallout"/>
      <sheetName val="BlockISales"/>
      <sheetName val="IC Table"/>
      <sheetName val="Status Ck"/>
      <sheetName val="define"/>
      <sheetName val="DB"/>
      <sheetName val="DDT_TDS_TCS"/>
      <sheetName val="Database"/>
      <sheetName val="Aug6MTM"/>
      <sheetName val="pal-January"/>
      <sheetName val="表21 净利润调节表"/>
      <sheetName val="HR Expense Rules"/>
      <sheetName val="Pur"/>
      <sheetName val="FA-LISTING"/>
      <sheetName val="To be Discuss"/>
      <sheetName val="HEADCOUNT WORKSHEET"/>
      <sheetName val="Mat'l Pareto"/>
      <sheetName val="Navigation_Page3"/>
      <sheetName val="Reconciliation_Page3"/>
      <sheetName val="00_-_Parent3"/>
      <sheetName val="20_-_GEAE_Tech3"/>
      <sheetName val="30_-_Service3"/>
      <sheetName val="80_-_GEII3"/>
      <sheetName val="GA_-_Miami3"/>
      <sheetName val="GN_-_Dallas3"/>
      <sheetName val="GP_-_McAllen3"/>
      <sheetName val="T0_-_Spares3"/>
      <sheetName val="U0_-_Onwing3"/>
      <sheetName val="10310X_detail3"/>
      <sheetName val="10310X_Pivot3"/>
      <sheetName val="Account_Rec_Summary3"/>
      <sheetName val="Supplemental_Info3"/>
      <sheetName val="Summary_Recs3"/>
      <sheetName val="Workings_01023"/>
      <sheetName val="GL_BAl__Details3"/>
      <sheetName val="Business_Summary_Reports3"/>
      <sheetName val="10-24_Bal_Sheet2"/>
      <sheetName val="18__Segment_Summary2"/>
      <sheetName val="5__Key_Metrics_QTR_VPY_2"/>
      <sheetName val="Inventory_Est_June05_G2"/>
      <sheetName val="PD_Cause2"/>
      <sheetName val="Final_HU_TB_Jun_20022"/>
      <sheetName val="New_FC_Pivot_Table2"/>
      <sheetName val="Amortizations_-_Fixed2"/>
      <sheetName val="Pro_Forma2"/>
      <sheetName val="DATA_-_INCOME_STATEMENTSII2"/>
      <sheetName val="Salary_Details2"/>
      <sheetName val="ofa_dump2"/>
      <sheetName val="Corp_MARS_COA2"/>
      <sheetName val="Partnership_Split2"/>
      <sheetName val="LINK_GAP2"/>
      <sheetName val="LINK_MOR2"/>
      <sheetName val="MOR_Rate2"/>
      <sheetName val="OFA_EXPORT2"/>
      <sheetName val="Original_Eagle_JE2"/>
      <sheetName val="IFS_NBV2"/>
      <sheetName val="Power_&amp;_Fuel_(S)2"/>
      <sheetName val="Reserve_Walk2"/>
      <sheetName val="AR_reconciliation_-_May_022"/>
      <sheetName val="2002_adjustments2"/>
      <sheetName val="APRIL_special_YTD2"/>
      <sheetName val="Deal_Name2"/>
      <sheetName val="Summary_Def_Costs2"/>
      <sheetName val="Rates_-_012"/>
      <sheetName val="Forwards_OP2"/>
      <sheetName val="Pac_Ext2"/>
      <sheetName val="WIP_Apr2"/>
      <sheetName val="Working_notes-Cash_Flow2"/>
      <sheetName val="Lookup_drop_down_Sheet2"/>
      <sheetName val="Total_Cons_Marketing2"/>
      <sheetName val="Emp_Adv_2"/>
      <sheetName val="Monthly_Quarterly1"/>
      <sheetName val="133599TB_1"/>
      <sheetName val="Conciliac tasa efect ISR"/>
      <sheetName val="APR 05"/>
      <sheetName val="MW Query"/>
      <sheetName val="Invoice"/>
      <sheetName val="Other"/>
      <sheetName val="CRITERIA1"/>
      <sheetName val="Function"/>
      <sheetName val="11400&amp;11405"/>
      <sheetName val="Ref-Intel Lkup"/>
      <sheetName val="PEDESB"/>
      <sheetName val="DCRR"/>
      <sheetName val="L3-1 AR ageing list"/>
      <sheetName val="List"/>
      <sheetName val="INFOS SUPORTE"/>
      <sheetName val="Weekly Sales Pivot"/>
      <sheetName val="Dropdown"/>
      <sheetName val="annex 1"/>
      <sheetName val="99_Plan1"/>
      <sheetName val="Liabilities_Assumptions1"/>
      <sheetName val="Menu"/>
      <sheetName val="1403"/>
      <sheetName val="Parameter (HS)"/>
      <sheetName val="_x0000__x0000__x0000__x0002__x0000__x0000__x0000__x0000_䀀ਘ䀀়_x0001__x0000__x0000__x0000__x0000__x0000_ಠ䃢_x0001__x0000__x0001__x0000__x0001__x0000__x0000__x0000__x0000__x0000_"/>
      <sheetName val="_x0000__x0001__x0000__x0003__x0000__x0000__x0000_ﾠ䃡_x0000__x0000_廠࠳"/>
      <sheetName val="_x000b__x0008__x0003_检࡭_x0000__x0000_榠࡭_x0000__x0000_"/>
      <sheetName val="SettlementDataInput - Loan"/>
      <sheetName val="Jan 02"/>
      <sheetName val="Lists"/>
      <sheetName val="Balance sheet"/>
      <sheetName val="Sch 1,2,3"/>
      <sheetName val="Sch 14,15,16"/>
      <sheetName val="profit &amp; loss account"/>
      <sheetName val="SCH_VI POLY "/>
      <sheetName val="SCH_VI DTY"/>
      <sheetName val="Sch VI Plant CP 4_5"/>
      <sheetName val="SCH 6 CPP"/>
      <sheetName val="G1"/>
      <sheetName val="Instructions"/>
      <sheetName val="Mont. Ward"/>
      <sheetName val="SOB_list"/>
      <sheetName val="Sheet_2"/>
      <sheetName val="CSA_Direct_Accounts"/>
      <sheetName val="App5_-_SAP_Fallout"/>
      <sheetName val="Other_notes"/>
      <sheetName val="SOB_list1"/>
      <sheetName val="Sheet_21"/>
      <sheetName val="CSA_Direct_Accounts1"/>
      <sheetName val="App5_-_SAP_Fallout1"/>
      <sheetName val="Tax_Computation1"/>
      <sheetName val="Resumen_mensual_datos1"/>
      <sheetName val="Other_notes1"/>
      <sheetName val="ND_1"/>
      <sheetName val="EMEA_Mappings1"/>
      <sheetName val="Adjustment_Sub-Category1"/>
      <sheetName val="Hyperion_&amp;_FAS_91_Mapping1"/>
      <sheetName val="Navigation_Page5"/>
      <sheetName val="Reconciliation_Page5"/>
      <sheetName val="00_-_Parent5"/>
      <sheetName val="20_-_GEAE_Tech5"/>
      <sheetName val="30_-_Service5"/>
      <sheetName val="80_-_GEII5"/>
      <sheetName val="GA_-_Miami5"/>
      <sheetName val="GN_-_Dallas5"/>
      <sheetName val="GP_-_McAllen5"/>
      <sheetName val="T0_-_Spares5"/>
      <sheetName val="U0_-_Onwing5"/>
      <sheetName val="10310X_detail5"/>
      <sheetName val="10310X_Pivot5"/>
      <sheetName val="Account_Rec_Summary5"/>
      <sheetName val="Supplemental_Info5"/>
      <sheetName val="Summary_Recs5"/>
      <sheetName val="Workings_01025"/>
      <sheetName val="GL_BAl__Details5"/>
      <sheetName val="Business_Summary_Reports5"/>
      <sheetName val="10-24_Bal_Sheet4"/>
      <sheetName val="18__Segment_Summary4"/>
      <sheetName val="5__Key_Metrics_QTR_VPY_4"/>
      <sheetName val="New_FC_Pivot_Table4"/>
      <sheetName val="Salary_Details4"/>
      <sheetName val="Amortizations_-_Fixed4"/>
      <sheetName val="Pro_Forma4"/>
      <sheetName val="DATA_-_INCOME_STATEMENTSII4"/>
      <sheetName val="Power_&amp;_Fuel_(S)4"/>
      <sheetName val="ofa_dump4"/>
      <sheetName val="Corp_MARS_COA4"/>
      <sheetName val="Partnership_Split4"/>
      <sheetName val="OFA_EXPORT4"/>
      <sheetName val="Reserve_Walk4"/>
      <sheetName val="Pac_Ext4"/>
      <sheetName val="WIP_Apr4"/>
      <sheetName val="MOR_Rate4"/>
      <sheetName val="Rates_-_014"/>
      <sheetName val="LINK_GAP4"/>
      <sheetName val="LINK_MOR4"/>
      <sheetName val="AR_reconciliation_-_May_024"/>
      <sheetName val="Original_Eagle_JE4"/>
      <sheetName val="IFS_NBV4"/>
      <sheetName val="Monthly_Quarterly3"/>
      <sheetName val="Forwards_OP4"/>
      <sheetName val="2002_adjustments4"/>
      <sheetName val="Summary_Def_Costs4"/>
      <sheetName val="APRIL_special_YTD4"/>
      <sheetName val="Deal_Name4"/>
      <sheetName val="Working_notes-Cash_Flow4"/>
      <sheetName val="Emp_Adv_4"/>
      <sheetName val="Inventory_Est_June05_G4"/>
      <sheetName val="PD_Cause4"/>
      <sheetName val="Final_HU_TB_Jun_20024"/>
      <sheetName val="Lookup_drop_down_Sheet4"/>
      <sheetName val="Total_Cons_Marketing4"/>
      <sheetName val="133599TB_3"/>
      <sheetName val="99_Plan3"/>
      <sheetName val="Tax_Computation3"/>
      <sheetName val="Resumen_mensual_datos3"/>
      <sheetName val="Currency_code3"/>
      <sheetName val="Customer_Details3"/>
      <sheetName val="IS_EQPT3"/>
      <sheetName val="EXH_K-1982_base_(unshift)_37243"/>
      <sheetName val="EXH_K-1982_base_(shifted)_37243"/>
      <sheetName val="EXH_L-1982_base_(unshift)_37243"/>
      <sheetName val="EXH_L-1982_base_(shifted)_37243"/>
      <sheetName val="EXH_M-1982_base_(unshift)_37243"/>
      <sheetName val="EXH_M-1982_base_(shifted)_37243"/>
      <sheetName val="IND_COMM3"/>
      <sheetName val="SIC3724_RATE3"/>
      <sheetName val="SIC3724_INDEX3"/>
      <sheetName val="Liabilities_Assumptions3"/>
      <sheetName val="ND_3"/>
      <sheetName val="EMEA_Mappings3"/>
      <sheetName val="Adjustment_Sub-Category3"/>
      <sheetName val="Hyperion_&amp;_FAS_91_Mapping3"/>
      <sheetName val="SOB_list3"/>
      <sheetName val="Sheet_23"/>
      <sheetName val="CSA_Direct_Accounts3"/>
      <sheetName val="App5_-_SAP_Fallout3"/>
      <sheetName val="Other_notes3"/>
      <sheetName val="GECCC_Jan_03_&amp;_02_data3"/>
      <sheetName val="Resumen_Scoping3"/>
      <sheetName val="GECCC_Jan_03_&amp;_02_data1"/>
      <sheetName val="Resumen_Scoping1"/>
      <sheetName val="Navigation_Page4"/>
      <sheetName val="Reconciliation_Page4"/>
      <sheetName val="00_-_Parent4"/>
      <sheetName val="20_-_GEAE_Tech4"/>
      <sheetName val="30_-_Service4"/>
      <sheetName val="80_-_GEII4"/>
      <sheetName val="GA_-_Miami4"/>
      <sheetName val="GN_-_Dallas4"/>
      <sheetName val="GP_-_McAllen4"/>
      <sheetName val="T0_-_Spares4"/>
      <sheetName val="U0_-_Onwing4"/>
      <sheetName val="10310X_detail4"/>
      <sheetName val="10310X_Pivot4"/>
      <sheetName val="Account_Rec_Summary4"/>
      <sheetName val="Supplemental_Info4"/>
      <sheetName val="Summary_Recs4"/>
      <sheetName val="Workings_01024"/>
      <sheetName val="GL_BAl__Details4"/>
      <sheetName val="Business_Summary_Reports4"/>
      <sheetName val="10-24_Bal_Sheet3"/>
      <sheetName val="18__Segment_Summary3"/>
      <sheetName val="5__Key_Metrics_QTR_VPY_3"/>
      <sheetName val="New_FC_Pivot_Table3"/>
      <sheetName val="Salary_Details3"/>
      <sheetName val="Amortizations_-_Fixed3"/>
      <sheetName val="Pro_Forma3"/>
      <sheetName val="DATA_-_INCOME_STATEMENTSII3"/>
      <sheetName val="Power_&amp;_Fuel_(S)3"/>
      <sheetName val="ofa_dump3"/>
      <sheetName val="Corp_MARS_COA3"/>
      <sheetName val="Partnership_Split3"/>
      <sheetName val="OFA_EXPORT3"/>
      <sheetName val="Reserve_Walk3"/>
      <sheetName val="Pac_Ext3"/>
      <sheetName val="WIP_Apr3"/>
      <sheetName val="MOR_Rate3"/>
      <sheetName val="Rates_-_013"/>
      <sheetName val="LINK_GAP3"/>
      <sheetName val="LINK_MOR3"/>
      <sheetName val="AR_reconciliation_-_May_023"/>
      <sheetName val="Original_Eagle_JE3"/>
      <sheetName val="IFS_NBV3"/>
      <sheetName val="Monthly_Quarterly2"/>
      <sheetName val="Forwards_OP3"/>
      <sheetName val="2002_adjustments3"/>
      <sheetName val="Summary_Def_Costs3"/>
      <sheetName val="APRIL_special_YTD3"/>
      <sheetName val="Deal_Name3"/>
      <sheetName val="Working_notes-Cash_Flow3"/>
      <sheetName val="Emp_Adv_3"/>
      <sheetName val="Inventory_Est_June05_G3"/>
      <sheetName val="PD_Cause3"/>
      <sheetName val="Final_HU_TB_Jun_20023"/>
      <sheetName val="Lookup_drop_down_Sheet3"/>
      <sheetName val="Total_Cons_Marketing3"/>
      <sheetName val="133599TB_2"/>
      <sheetName val="99_Plan2"/>
      <sheetName val="Tax_Computation2"/>
      <sheetName val="Resumen_mensual_datos2"/>
      <sheetName val="Currency_code2"/>
      <sheetName val="Customer_Details2"/>
      <sheetName val="IS_EQPT2"/>
      <sheetName val="EXH_K-1982_base_(unshift)_37242"/>
      <sheetName val="EXH_K-1982_base_(shifted)_37242"/>
      <sheetName val="EXH_L-1982_base_(unshift)_37242"/>
      <sheetName val="EXH_L-1982_base_(shifted)_37242"/>
      <sheetName val="EXH_M-1982_base_(unshift)_37242"/>
      <sheetName val="EXH_M-1982_base_(shifted)_37242"/>
      <sheetName val="IND_COMM2"/>
      <sheetName val="SIC3724_RATE2"/>
      <sheetName val="SIC3724_INDEX2"/>
      <sheetName val="Liabilities_Assumptions2"/>
      <sheetName val="ND_2"/>
      <sheetName val="EMEA_Mappings2"/>
      <sheetName val="Adjustment_Sub-Category2"/>
      <sheetName val="Hyperion_&amp;_FAS_91_Mapping2"/>
      <sheetName val="SOB_list2"/>
      <sheetName val="Sheet_22"/>
      <sheetName val="CSA_Direct_Accounts2"/>
      <sheetName val="App5_-_SAP_Fallout2"/>
      <sheetName val="Other_notes2"/>
      <sheetName val="GECCC_Jan_03_&amp;_02_data2"/>
      <sheetName val="Resumen_Scoping2"/>
      <sheetName val="INFOS_SUPORTE"/>
      <sheetName val="Conciliac_tasa_efect_ISR"/>
      <sheetName val="HEADCOUNT_WORKSHEET"/>
      <sheetName val="Mat'l_Pareto"/>
      <sheetName val="IC_Table"/>
      <sheetName val="Weekly_Sales_Pivot"/>
      <sheetName val="APR_05"/>
      <sheetName val="MW_Query"/>
      <sheetName val="Error_Report1"/>
      <sheetName val="表21_净利润调节表"/>
      <sheetName val="L3-1_AR_ageing_list"/>
      <sheetName val="Status_Ck"/>
      <sheetName val="SCS_Details"/>
      <sheetName val="Conciliac_tasa_efect_ISR1"/>
      <sheetName val="INFOS_SUPORTE1"/>
      <sheetName val="HEADCOUNT_WORKSHEET1"/>
      <sheetName val="Mat'l_Pareto1"/>
      <sheetName val="APR_051"/>
      <sheetName val="MW_Query1"/>
      <sheetName val="Error_Report2"/>
      <sheetName val="表21_净利润调节表1"/>
      <sheetName val="IC_Table1"/>
      <sheetName val="Weekly_Sales_Pivot1"/>
      <sheetName val="ﾠ䃡廠࠳"/>
      <sheetName val="䀀ਘ䀀়ಠ䃢"/>
      <sheetName val="SettlementDataInput_-_Loan"/>
      <sheetName val="检࡭榠࡭"/>
      <sheetName val="SCS_Details1"/>
      <sheetName val="Status_Ck1"/>
      <sheetName val="Company_credit_card_holders"/>
      <sheetName val="L3-1_AR_ageing_list1"/>
      <sheetName val="Ref-Intel_Lkup"/>
      <sheetName val="Jan_02"/>
      <sheetName val="Navigation_Page6"/>
      <sheetName val="Reconciliation_Page6"/>
      <sheetName val="00_-_Parent6"/>
      <sheetName val="20_-_GEAE_Tech6"/>
      <sheetName val="30_-_Service6"/>
      <sheetName val="80_-_GEII6"/>
      <sheetName val="GA_-_Miami6"/>
      <sheetName val="GN_-_Dallas6"/>
      <sheetName val="GP_-_McAllen6"/>
      <sheetName val="T0_-_Spares6"/>
      <sheetName val="U0_-_Onwing6"/>
      <sheetName val="10310X_detail6"/>
      <sheetName val="10310X_Pivot6"/>
      <sheetName val="Account_Rec_Summary6"/>
      <sheetName val="Supplemental_Info6"/>
      <sheetName val="Summary_Recs6"/>
      <sheetName val="Workings_01026"/>
      <sheetName val="GL_BAl__Details6"/>
      <sheetName val="Business_Summary_Reports6"/>
      <sheetName val="10-24_Bal_Sheet5"/>
      <sheetName val="18__Segment_Summary5"/>
      <sheetName val="5__Key_Metrics_QTR_VPY_5"/>
      <sheetName val="New_FC_Pivot_Table5"/>
      <sheetName val="Salary_Details5"/>
      <sheetName val="Amortizations_-_Fixed5"/>
      <sheetName val="Pro_Forma5"/>
      <sheetName val="DATA_-_INCOME_STATEMENTSII5"/>
      <sheetName val="Partnership_Split5"/>
      <sheetName val="ofa_dump5"/>
      <sheetName val="WIP_Apr5"/>
      <sheetName val="Pac_Ext5"/>
      <sheetName val="Power_&amp;_Fuel_(S)5"/>
      <sheetName val="Corp_MARS_COA5"/>
      <sheetName val="OFA_EXPORT5"/>
      <sheetName val="Reserve_Walk5"/>
      <sheetName val="MOR_Rate5"/>
      <sheetName val="Liabilities_Assumptions4"/>
      <sheetName val="LINK_GAP5"/>
      <sheetName val="LINK_MOR5"/>
      <sheetName val="Forwards_OP5"/>
      <sheetName val="Original_Eagle_JE5"/>
      <sheetName val="IFS_NBV5"/>
      <sheetName val="AR_reconciliation_-_May_025"/>
      <sheetName val="2002_adjustments5"/>
      <sheetName val="Rates_-_015"/>
      <sheetName val="Summary_Def_Costs5"/>
      <sheetName val="Inventory_Est_June05_G5"/>
      <sheetName val="PD_Cause5"/>
      <sheetName val="Final_HU_TB_Jun_20025"/>
      <sheetName val="APRIL_special_YTD5"/>
      <sheetName val="Deal_Name5"/>
      <sheetName val="Working_notes-Cash_Flow5"/>
      <sheetName val="99_Plan4"/>
      <sheetName val="Emp_Adv_5"/>
      <sheetName val="EXH_K-1982_base_(unshift)_37244"/>
      <sheetName val="EXH_K-1982_base_(shifted)_37244"/>
      <sheetName val="EXH_L-1982_base_(unshift)_37244"/>
      <sheetName val="EXH_L-1982_base_(shifted)_37244"/>
      <sheetName val="EXH_M-1982_base_(unshift)_37244"/>
      <sheetName val="EXH_M-1982_base_(shifted)_37244"/>
      <sheetName val="IND_COMM4"/>
      <sheetName val="SIC3724_RATE4"/>
      <sheetName val="SIC3724_INDEX4"/>
      <sheetName val="Lookup_drop_down_Sheet5"/>
      <sheetName val="Total_Cons_Marketing5"/>
      <sheetName val="Monthly_Quarterly4"/>
      <sheetName val="Customer_Details4"/>
      <sheetName val="IS_EQPT4"/>
      <sheetName val="Currency_code4"/>
      <sheetName val="133599TB_4"/>
      <sheetName val="Conciliac_tasa_efect_ISR2"/>
      <sheetName val="INFOS_SUPORTE2"/>
      <sheetName val="HEADCOUNT_WORKSHEET2"/>
      <sheetName val="Mat'l_Pareto2"/>
      <sheetName val="APR_052"/>
      <sheetName val="MW_Query2"/>
      <sheetName val="Error_Report3"/>
      <sheetName val="表21_净利润调节表2"/>
      <sheetName val="IC_Table2"/>
      <sheetName val="Weekly_Sales_Pivot2"/>
      <sheetName val="SettlementDataInput_-_Loan1"/>
      <sheetName val="SCS_Details2"/>
      <sheetName val="Status_Ck2"/>
      <sheetName val="Company_credit_card_holders1"/>
      <sheetName val="L3-1_AR_ageing_list2"/>
      <sheetName val="Ref-Intel_Lkup1"/>
      <sheetName val="Jan_021"/>
      <sheetName val=" Cash import"/>
      <sheetName val="HR_Expense_Rules"/>
      <sheetName val="annex_1"/>
      <sheetName val="HR_Expense_Rules1"/>
      <sheetName val="annex_11"/>
      <sheetName val="Company_credit_card_holders2"/>
      <sheetName val="Ref-Intel_Lkup2"/>
      <sheetName val="HR_Expense_Rules2"/>
      <sheetName val="SettlementDataInput_-_Loan2"/>
      <sheetName val="Jan_022"/>
      <sheetName val="annex_12"/>
      <sheetName val="Navigation_Page7"/>
      <sheetName val="Reconciliation_Page7"/>
      <sheetName val="00_-_Parent7"/>
      <sheetName val="20_-_GEAE_Tech7"/>
      <sheetName val="30_-_Service7"/>
      <sheetName val="80_-_GEII7"/>
      <sheetName val="GA_-_Miami7"/>
      <sheetName val="GN_-_Dallas7"/>
      <sheetName val="GP_-_McAllen7"/>
      <sheetName val="T0_-_Spares7"/>
      <sheetName val="U0_-_Onwing7"/>
      <sheetName val="10310X_detail7"/>
      <sheetName val="10310X_Pivot7"/>
      <sheetName val="Account_Rec_Summary7"/>
      <sheetName val="Supplemental_Info7"/>
      <sheetName val="Summary_Recs7"/>
      <sheetName val="Workings_01027"/>
      <sheetName val="GL_BAl__Details7"/>
      <sheetName val="Business_Summary_Reports7"/>
      <sheetName val="10-24_Bal_Sheet6"/>
      <sheetName val="18__Segment_Summary6"/>
      <sheetName val="5__Key_Metrics_QTR_VPY_6"/>
      <sheetName val="WIP_Apr6"/>
      <sheetName val="New_FC_Pivot_Table6"/>
      <sheetName val="Amortizations_-_Fixed6"/>
      <sheetName val="Pro_Forma6"/>
      <sheetName val="DATA_-_INCOME_STATEMENTSII6"/>
      <sheetName val="Salary_Details6"/>
      <sheetName val="Pac_Ext6"/>
      <sheetName val="Power_&amp;_Fuel_(S)6"/>
      <sheetName val="ofa_dump6"/>
      <sheetName val="Corp_MARS_COA6"/>
      <sheetName val="Partnership_Split6"/>
      <sheetName val="OFA_EXPORT6"/>
      <sheetName val="Reserve_Walk6"/>
      <sheetName val="MOR_Rate6"/>
      <sheetName val="LINK_GAP6"/>
      <sheetName val="LINK_MOR6"/>
      <sheetName val="Forwards_OP6"/>
      <sheetName val="Original_Eagle_JE6"/>
      <sheetName val="IFS_NBV6"/>
      <sheetName val="AR_reconciliation_-_May_026"/>
      <sheetName val="2002_adjustments6"/>
      <sheetName val="Rates_-_016"/>
      <sheetName val="Summary_Def_Costs6"/>
      <sheetName val="99_Plan5"/>
      <sheetName val="APRIL_special_YTD6"/>
      <sheetName val="Deal_Name6"/>
      <sheetName val="Working_notes-Cash_Flow6"/>
      <sheetName val="Emp_Adv_6"/>
      <sheetName val="Inventory_Est_June05_G6"/>
      <sheetName val="EXH_K-1982_base_(unshift)_37245"/>
      <sheetName val="EXH_K-1982_base_(shifted)_37245"/>
      <sheetName val="EXH_L-1982_base_(unshift)_37245"/>
      <sheetName val="EXH_L-1982_base_(shifted)_37245"/>
      <sheetName val="EXH_M-1982_base_(unshift)_37245"/>
      <sheetName val="EXH_M-1982_base_(shifted)_37245"/>
      <sheetName val="IND_COMM5"/>
      <sheetName val="SIC3724_RATE5"/>
      <sheetName val="SIC3724_INDEX5"/>
      <sheetName val="PD_Cause6"/>
      <sheetName val="Final_HU_TB_Jun_20026"/>
      <sheetName val="Lookup_drop_down_Sheet6"/>
      <sheetName val="Total_Cons_Marketing6"/>
      <sheetName val="Liabilities_Assumptions5"/>
      <sheetName val="Monthly_Quarterly5"/>
      <sheetName val="Customer_Details5"/>
      <sheetName val="IS_EQPT5"/>
      <sheetName val="Currency_code5"/>
      <sheetName val="133599TB_5"/>
      <sheetName val="Conciliac_tasa_efect_ISR3"/>
      <sheetName val="Resumen_Scoping4"/>
      <sheetName val="ND_4"/>
      <sheetName val="Resumen_mensual_datos4"/>
      <sheetName val="HEADCOUNT_WORKSHEET3"/>
      <sheetName val="Mat'l_Pareto3"/>
      <sheetName val="EMEA_Mappings4"/>
      <sheetName val="Adjustment_Sub-Category4"/>
      <sheetName val="Hyperion_&amp;_FAS_91_Mapping4"/>
      <sheetName val="Tax_Computation4"/>
      <sheetName val="GECCC_Jan_03_&amp;_02_data4"/>
      <sheetName val="INFOS_SUPORTE3"/>
      <sheetName val="APR_053"/>
      <sheetName val="MW_Query3"/>
      <sheetName val="Error_Report4"/>
      <sheetName val="表21_净利润调节表3"/>
      <sheetName val="Status_Ck3"/>
      <sheetName val="IC_Table3"/>
      <sheetName val="L3-1_AR_ageing_list3"/>
      <sheetName val="SCS_Details3"/>
      <sheetName val="Weekly_Sales_Pivot3"/>
      <sheetName val="Company_credit_card_holders3"/>
      <sheetName val="Ref-Intel_Lkup3"/>
      <sheetName val="HR_Expense_Rules3"/>
      <sheetName val="SettlementDataInput_-_Loan3"/>
      <sheetName val="Jan_023"/>
      <sheetName val="annex_13"/>
      <sheetName val="Navigation_Page8"/>
      <sheetName val="Reconciliation_Page8"/>
      <sheetName val="00_-_Parent8"/>
      <sheetName val="20_-_GEAE_Tech8"/>
      <sheetName val="30_-_Service8"/>
      <sheetName val="80_-_GEII8"/>
      <sheetName val="GA_-_Miami8"/>
      <sheetName val="GN_-_Dallas8"/>
      <sheetName val="GP_-_McAllen8"/>
      <sheetName val="T0_-_Spares8"/>
      <sheetName val="U0_-_Onwing8"/>
      <sheetName val="10310X_detail8"/>
      <sheetName val="10310X_Pivot8"/>
      <sheetName val="Account_Rec_Summary8"/>
      <sheetName val="Supplemental_Info8"/>
      <sheetName val="Summary_Recs8"/>
      <sheetName val="Workings_01028"/>
      <sheetName val="GL_BAl__Details8"/>
      <sheetName val="Business_Summary_Reports8"/>
      <sheetName val="10-24_Bal_Sheet7"/>
      <sheetName val="18__Segment_Summary7"/>
      <sheetName val="5__Key_Metrics_QTR_VPY_7"/>
      <sheetName val="WIP_Apr7"/>
      <sheetName val="New_FC_Pivot_Table7"/>
      <sheetName val="Amortizations_-_Fixed7"/>
      <sheetName val="Pro_Forma7"/>
      <sheetName val="DATA_-_INCOME_STATEMENTSII7"/>
      <sheetName val="Salary_Details7"/>
      <sheetName val="Pac_Ext7"/>
      <sheetName val="Power_&amp;_Fuel_(S)7"/>
      <sheetName val="ofa_dump7"/>
      <sheetName val="Corp_MARS_COA7"/>
      <sheetName val="Partnership_Split7"/>
      <sheetName val="OFA_EXPORT7"/>
      <sheetName val="Reserve_Walk7"/>
      <sheetName val="MOR_Rate7"/>
      <sheetName val="LINK_GAP7"/>
      <sheetName val="LINK_MOR7"/>
      <sheetName val="Forwards_OP7"/>
      <sheetName val="Original_Eagle_JE7"/>
      <sheetName val="IFS_NBV7"/>
      <sheetName val="AR_reconciliation_-_May_027"/>
      <sheetName val="2002_adjustments7"/>
      <sheetName val="Rates_-_017"/>
      <sheetName val="Summary_Def_Costs7"/>
      <sheetName val="99_Plan6"/>
      <sheetName val="APRIL_special_YTD7"/>
      <sheetName val="Deal_Name7"/>
      <sheetName val="Working_notes-Cash_Flow7"/>
      <sheetName val="Emp_Adv_7"/>
      <sheetName val="Inventory_Est_June05_G7"/>
      <sheetName val="EXH_K-1982_base_(unshift)_37246"/>
      <sheetName val="EXH_K-1982_base_(shifted)_37246"/>
      <sheetName val="EXH_L-1982_base_(unshift)_37246"/>
      <sheetName val="EXH_L-1982_base_(shifted)_37246"/>
      <sheetName val="EXH_M-1982_base_(unshift)_37246"/>
      <sheetName val="EXH_M-1982_base_(shifted)_37246"/>
      <sheetName val="IND_COMM6"/>
      <sheetName val="SIC3724_RATE6"/>
      <sheetName val="SIC3724_INDEX6"/>
      <sheetName val="PD_Cause7"/>
      <sheetName val="Final_HU_TB_Jun_20027"/>
      <sheetName val="Lookup_drop_down_Sheet7"/>
      <sheetName val="Total_Cons_Marketing7"/>
      <sheetName val="Liabilities_Assumptions6"/>
      <sheetName val="Monthly_Quarterly6"/>
      <sheetName val="Customer_Details6"/>
      <sheetName val="IS_EQPT6"/>
      <sheetName val="Currency_code6"/>
      <sheetName val="133599TB_6"/>
      <sheetName val="Conciliac_tasa_efect_ISR4"/>
      <sheetName val="Resumen_Scoping5"/>
      <sheetName val="ND_5"/>
      <sheetName val="Resumen_mensual_datos5"/>
      <sheetName val="HEADCOUNT_WORKSHEET4"/>
      <sheetName val="Mat'l_Pareto4"/>
      <sheetName val="EMEA_Mappings5"/>
      <sheetName val="Adjustment_Sub-Category5"/>
      <sheetName val="Hyperion_&amp;_FAS_91_Mapping5"/>
      <sheetName val="Tax_Computation5"/>
      <sheetName val="GECCC_Jan_03_&amp;_02_data5"/>
      <sheetName val="INFOS_SUPORTE4"/>
      <sheetName val="APR_054"/>
      <sheetName val="MW_Query4"/>
      <sheetName val="Error_Report5"/>
      <sheetName val="表21_净利润调节表4"/>
      <sheetName val="Status_Ck4"/>
      <sheetName val="IC_Table4"/>
      <sheetName val="L3-1_AR_ageing_list4"/>
      <sheetName val="SCS_Details4"/>
      <sheetName val="Other_notes4"/>
      <sheetName val="Weekly_Sales_Pivot4"/>
      <sheetName val="SOB_list4"/>
      <sheetName val="Company_credit_card_holders4"/>
      <sheetName val="Sheet_24"/>
      <sheetName val="CSA_Direct_Accounts4"/>
      <sheetName val="App5_-_SAP_Fallout4"/>
      <sheetName val="Ref-Intel_Lkup4"/>
      <sheetName val="HR_Expense_Rules4"/>
      <sheetName val="SettlementDataInput_-_Loan4"/>
      <sheetName val="Jan_024"/>
      <sheetName val="annex_14"/>
      <sheetName val="Corp Use"/>
      <sheetName val="TTDZ22"/>
      <sheetName val="gvl"/>
      <sheetName val="GENERAL"/>
      <sheetName val="FBT"/>
      <sheetName val="Configuration"/>
      <sheetName val="3"/>
      <sheetName val="40"/>
      <sheetName val="BillofMaterials"/>
      <sheetName val="E"/>
      <sheetName val="引合情報"/>
      <sheetName val="AGL"/>
      <sheetName val="Parameter 53_Manual_01"/>
      <sheetName val="Parameter_Agent Utility_04"/>
      <sheetName val="Parameter_Agent BAY_05 "/>
      <sheetName val="Parameter1_PDT_00"/>
      <sheetName val="Parameter1_SCOM"/>
      <sheetName val="Parameter3_Oracle AP_00"/>
      <sheetName val="Parameter3_Manual_PDT_01"/>
      <sheetName val="Parameter 53 Oracle AP_00"/>
      <sheetName val="Parameter1_PDT_02"/>
      <sheetName val="Parameter1"/>
      <sheetName val="DCF Inputs"/>
      <sheetName val="Financials"/>
      <sheetName val="Sheet1 (4)"/>
      <sheetName val="Wang DCF "/>
      <sheetName val="_x000b__x0008__x0003_检࡭"/>
      <sheetName val="MFA"/>
      <sheetName val="Emp Reward"/>
      <sheetName val="year wise listing"/>
      <sheetName val="BKCSTOCKVAL"/>
      <sheetName val="MAHSTOCKVAL"/>
      <sheetName val="BS JUL"/>
      <sheetName val="Summary Page"/>
      <sheetName val="detail"/>
      <sheetName val="PO Summary 9912"/>
      <sheetName val="1917_Exp_Upld_Rev1"/>
      <sheetName val="Pivot OBI Report-2020"/>
      <sheetName val="OBI Report-2020"/>
      <sheetName val="ROP 2020"/>
      <sheetName val="ROP 2019"/>
      <sheetName val="Pivot OBI Report-2019"/>
      <sheetName val="OBI Report-2019"/>
      <sheetName val="US &amp; RM Parts"/>
      <sheetName val="COVER"/>
      <sheetName val="Old"/>
      <sheetName val="Introduction"/>
      <sheetName val="Operating Statistics"/>
      <sheetName val="Power &amp; Fuel(Pa)"/>
      <sheetName val="Power &amp; Fuel(Ply)"/>
      <sheetName val="LoanX Data"/>
      <sheetName val="Sept-67901"/>
      <sheetName val="Obj Accts - labour Jul -Sept"/>
      <sheetName val="Navigation_Page9"/>
      <sheetName val="Reconciliation_Page9"/>
      <sheetName val="00_-_Parent9"/>
      <sheetName val="20_-_GEAE_Tech9"/>
      <sheetName val="30_-_Service9"/>
      <sheetName val="80_-_GEII9"/>
      <sheetName val="GA_-_Miami9"/>
      <sheetName val="GN_-_Dallas9"/>
      <sheetName val="GP_-_McAllen9"/>
      <sheetName val="T0_-_Spares9"/>
      <sheetName val="U0_-_Onwing9"/>
      <sheetName val="10310X_detail9"/>
      <sheetName val="10310X_Pivot9"/>
      <sheetName val="Account_Rec_Summary9"/>
      <sheetName val="Supplemental_Info9"/>
      <sheetName val="Summary_Recs9"/>
      <sheetName val="Workings_01029"/>
      <sheetName val="GL_BAl__Details9"/>
      <sheetName val="Business_Summary_Reports9"/>
      <sheetName val="10-24_Bal_Sheet8"/>
      <sheetName val="18__Segment_Summary8"/>
      <sheetName val="5__Key_Metrics_QTR_VPY_8"/>
      <sheetName val="WIP_Apr8"/>
      <sheetName val="New_FC_Pivot_Table8"/>
      <sheetName val="Amortizations_-_Fixed8"/>
      <sheetName val="Pro_Forma8"/>
      <sheetName val="DATA_-_INCOME_STATEMENTSII8"/>
      <sheetName val="Salary_Details8"/>
      <sheetName val="Pac_Ext8"/>
      <sheetName val="Power_&amp;_Fuel_(S)8"/>
      <sheetName val="ofa_dump8"/>
      <sheetName val="Corp_MARS_COA8"/>
      <sheetName val="Partnership_Split8"/>
      <sheetName val="OFA_EXPORT8"/>
      <sheetName val="Reserve_Walk8"/>
      <sheetName val="MOR_Rate8"/>
      <sheetName val="LINK_GAP8"/>
      <sheetName val="LINK_MOR8"/>
      <sheetName val="Forwards_OP8"/>
      <sheetName val="Original_Eagle_JE8"/>
      <sheetName val="IFS_NBV8"/>
      <sheetName val="AR_reconciliation_-_May_028"/>
      <sheetName val="2002_adjustments8"/>
      <sheetName val="Rates_-_018"/>
      <sheetName val="Summary_Def_Costs8"/>
      <sheetName val="APRIL_special_YTD8"/>
      <sheetName val="Deal_Name8"/>
      <sheetName val="Working_notes-Cash_Flow8"/>
      <sheetName val="Emp_Adv_8"/>
      <sheetName val="Inventory_Est_June05_G8"/>
      <sheetName val="EXH_K-1982_base_(unshift)_37247"/>
      <sheetName val="EXH_K-1982_base_(shifted)_37247"/>
      <sheetName val="EXH_L-1982_base_(unshift)_37247"/>
      <sheetName val="EXH_L-1982_base_(shifted)_37247"/>
      <sheetName val="EXH_M-1982_base_(unshift)_37247"/>
      <sheetName val="EXH_M-1982_base_(shifted)_37247"/>
      <sheetName val="IND_COMM7"/>
      <sheetName val="SIC3724_RATE7"/>
      <sheetName val="SIC3724_INDEX7"/>
      <sheetName val="PD_Cause8"/>
      <sheetName val="Final_HU_TB_Jun_20028"/>
      <sheetName val="99_Plan7"/>
      <sheetName val="Lookup_drop_down_Sheet8"/>
      <sheetName val="Total_Cons_Marketing8"/>
      <sheetName val="Liabilities_Assumptions7"/>
      <sheetName val="Monthly_Quarterly7"/>
      <sheetName val="Customer_Details7"/>
      <sheetName val="IS_EQPT7"/>
      <sheetName val="Currency_code7"/>
      <sheetName val="133599TB_7"/>
      <sheetName val="Conciliac_tasa_efect_ISR5"/>
      <sheetName val="Resumen_Scoping6"/>
      <sheetName val="ND_6"/>
      <sheetName val="Resumen_mensual_datos6"/>
      <sheetName val="HEADCOUNT_WORKSHEET5"/>
      <sheetName val="Mat'l_Pareto5"/>
      <sheetName val="EMEA_Mappings6"/>
      <sheetName val="Adjustment_Sub-Category6"/>
      <sheetName val="Hyperion_&amp;_FAS_91_Mapping6"/>
      <sheetName val="Tax_Computation6"/>
      <sheetName val="GECCC_Jan_03_&amp;_02_data6"/>
      <sheetName val="INFOS_SUPORTE5"/>
      <sheetName val="APR_055"/>
      <sheetName val="MW_Query5"/>
      <sheetName val="Error_Report6"/>
      <sheetName val="表21_净利润调节表5"/>
      <sheetName val="Status_Ck5"/>
      <sheetName val="IC_Table5"/>
      <sheetName val="L3-1_AR_ageing_list5"/>
      <sheetName val="SCS_Details5"/>
      <sheetName val="Other_notes5"/>
      <sheetName val="Weekly_Sales_Pivot5"/>
      <sheetName val="SOB_list5"/>
      <sheetName val="Company_credit_card_holders5"/>
      <sheetName val="Sheet_25"/>
      <sheetName val="CSA_Direct_Accounts5"/>
      <sheetName val="App5_-_SAP_Fallout5"/>
      <sheetName val="Ref-Intel_Lkup5"/>
      <sheetName val="HR_Expense_Rules5"/>
      <sheetName val="SettlementDataInput_-_Loan5"/>
      <sheetName val="Jan_025"/>
      <sheetName val="annex_15"/>
      <sheetName val="Navigation_Page10"/>
      <sheetName val="Reconciliation_Page10"/>
      <sheetName val="00_-_Parent10"/>
      <sheetName val="20_-_GEAE_Tech10"/>
      <sheetName val="30_-_Service10"/>
      <sheetName val="80_-_GEII10"/>
      <sheetName val="GA_-_Miami10"/>
      <sheetName val="GN_-_Dallas10"/>
      <sheetName val="GP_-_McAllen10"/>
      <sheetName val="T0_-_Spares10"/>
      <sheetName val="U0_-_Onwing10"/>
      <sheetName val="10310X_detail10"/>
      <sheetName val="10310X_Pivot10"/>
      <sheetName val="Account_Rec_Summary10"/>
      <sheetName val="Supplemental_Info10"/>
      <sheetName val="Summary_Recs10"/>
      <sheetName val="Workings_010210"/>
      <sheetName val="GL_BAl__Details10"/>
      <sheetName val="Business_Summary_Reports10"/>
      <sheetName val="10-24_Bal_Sheet9"/>
      <sheetName val="18__Segment_Summary9"/>
      <sheetName val="5__Key_Metrics_QTR_VPY_9"/>
      <sheetName val="WIP_Apr9"/>
      <sheetName val="New_FC_Pivot_Table9"/>
      <sheetName val="Amortizations_-_Fixed9"/>
      <sheetName val="Pro_Forma9"/>
      <sheetName val="DATA_-_INCOME_STATEMENTSII9"/>
      <sheetName val="Salary_Details9"/>
      <sheetName val="Pac_Ext9"/>
      <sheetName val="Power_&amp;_Fuel_(S)9"/>
      <sheetName val="ofa_dump9"/>
      <sheetName val="Corp_MARS_COA9"/>
      <sheetName val="Partnership_Split9"/>
      <sheetName val="OFA_EXPORT9"/>
      <sheetName val="Reserve_Walk9"/>
      <sheetName val="MOR_Rate9"/>
      <sheetName val="LINK_GAP9"/>
      <sheetName val="LINK_MOR9"/>
      <sheetName val="Forwards_OP9"/>
      <sheetName val="Original_Eagle_JE9"/>
      <sheetName val="IFS_NBV9"/>
      <sheetName val="AR_reconciliation_-_May_029"/>
      <sheetName val="2002_adjustments9"/>
      <sheetName val="Rates_-_019"/>
      <sheetName val="Summary_Def_Costs9"/>
      <sheetName val="99_Plan8"/>
      <sheetName val="APRIL_special_YTD9"/>
      <sheetName val="Deal_Name9"/>
      <sheetName val="Working_notes-Cash_Flow9"/>
      <sheetName val="Emp_Adv_9"/>
      <sheetName val="Inventory_Est_June05_G9"/>
      <sheetName val="EXH_K-1982_base_(unshift)_37248"/>
      <sheetName val="EXH_K-1982_base_(shifted)_37248"/>
      <sheetName val="EXH_L-1982_base_(unshift)_37248"/>
      <sheetName val="EXH_L-1982_base_(shifted)_37248"/>
      <sheetName val="EXH_M-1982_base_(unshift)_37248"/>
      <sheetName val="EXH_M-1982_base_(shifted)_37248"/>
      <sheetName val="IND_COMM8"/>
      <sheetName val="SIC3724_RATE8"/>
      <sheetName val="SIC3724_INDEX8"/>
      <sheetName val="PD_Cause9"/>
      <sheetName val="Final_HU_TB_Jun_20029"/>
      <sheetName val="Lookup_drop_down_Sheet9"/>
      <sheetName val="Total_Cons_Marketing9"/>
      <sheetName val="Liabilities_Assumptions8"/>
      <sheetName val="Monthly_Quarterly8"/>
      <sheetName val="Customer_Details8"/>
      <sheetName val="IS_EQPT8"/>
      <sheetName val="Currency_code8"/>
      <sheetName val="133599TB_8"/>
      <sheetName val="Conciliac_tasa_efect_ISR6"/>
      <sheetName val="Resumen_Scoping7"/>
      <sheetName val="ND_7"/>
      <sheetName val="Resumen_mensual_datos7"/>
      <sheetName val="HEADCOUNT_WORKSHEET6"/>
      <sheetName val="Mat'l_Pareto6"/>
      <sheetName val="EMEA_Mappings7"/>
      <sheetName val="Adjustment_Sub-Category7"/>
      <sheetName val="Hyperion_&amp;_FAS_91_Mapping7"/>
      <sheetName val="Tax_Computation7"/>
      <sheetName val="GECCC_Jan_03_&amp;_02_data7"/>
      <sheetName val="INFOS_SUPORTE6"/>
      <sheetName val="APR_056"/>
      <sheetName val="MW_Query6"/>
      <sheetName val="Error_Report7"/>
      <sheetName val="表21_净利润调节表6"/>
      <sheetName val="Status_Ck6"/>
      <sheetName val="IC_Table6"/>
      <sheetName val="L3-1_AR_ageing_list6"/>
      <sheetName val="SCS_Details6"/>
      <sheetName val="Other_notes6"/>
      <sheetName val="Weekly_Sales_Pivot6"/>
      <sheetName val="SOB_list6"/>
      <sheetName val="Company_credit_card_holders6"/>
      <sheetName val="Sheet_26"/>
      <sheetName val="CSA_Direct_Accounts6"/>
      <sheetName val="App5_-_SAP_Fallout6"/>
      <sheetName val="Ref-Intel_Lkup6"/>
      <sheetName val="HR_Expense_Rules6"/>
      <sheetName val="SettlementDataInput_-_Loan6"/>
      <sheetName val="Jan_026"/>
      <sheetName val="annex_16"/>
      <sheetName val="Parameter_(HS)"/>
      <sheetName val="Navigation_Page12"/>
      <sheetName val="Reconciliation_Page12"/>
      <sheetName val="00_-_Parent12"/>
      <sheetName val="20_-_GEAE_Tech12"/>
      <sheetName val="30_-_Service12"/>
      <sheetName val="80_-_GEII12"/>
      <sheetName val="GA_-_Miami12"/>
      <sheetName val="GN_-_Dallas12"/>
      <sheetName val="GP_-_McAllen12"/>
      <sheetName val="T0_-_Spares12"/>
      <sheetName val="U0_-_Onwing12"/>
      <sheetName val="10310X_detail12"/>
      <sheetName val="10310X_Pivot12"/>
      <sheetName val="Account_Rec_Summary12"/>
      <sheetName val="Supplemental_Info12"/>
      <sheetName val="Summary_Recs12"/>
      <sheetName val="Workings_010212"/>
      <sheetName val="GL_BAl__Details12"/>
      <sheetName val="Business_Summary_Reports12"/>
      <sheetName val="10-24_Bal_Sheet11"/>
      <sheetName val="18__Segment_Summary11"/>
      <sheetName val="5__Key_Metrics_QTR_VPY_11"/>
      <sheetName val="WIP_Apr11"/>
      <sheetName val="New_FC_Pivot_Table11"/>
      <sheetName val="Amortizations_-_Fixed11"/>
      <sheetName val="Pro_Forma11"/>
      <sheetName val="DATA_-_INCOME_STATEMENTSII11"/>
      <sheetName val="Salary_Details11"/>
      <sheetName val="Pac_Ext11"/>
      <sheetName val="Power_&amp;_Fuel_(S)11"/>
      <sheetName val="ofa_dump11"/>
      <sheetName val="Corp_MARS_COA11"/>
      <sheetName val="Partnership_Split11"/>
      <sheetName val="OFA_EXPORT11"/>
      <sheetName val="Reserve_Walk11"/>
      <sheetName val="MOR_Rate11"/>
      <sheetName val="LINK_GAP11"/>
      <sheetName val="LINK_MOR11"/>
      <sheetName val="Forwards_OP11"/>
      <sheetName val="Original_Eagle_JE11"/>
      <sheetName val="IFS_NBV11"/>
      <sheetName val="AR_reconciliation_-_May_0211"/>
      <sheetName val="2002_adjustments11"/>
      <sheetName val="Rates_-_0111"/>
      <sheetName val="Summary_Def_Costs11"/>
      <sheetName val="99_Plan10"/>
      <sheetName val="APRIL_special_YTD11"/>
      <sheetName val="Deal_Name11"/>
      <sheetName val="Working_notes-Cash_Flow11"/>
      <sheetName val="Emp_Adv_11"/>
      <sheetName val="Inventory_Est_June05_G11"/>
      <sheetName val="EXH_K-1982_base_(unshift)_37210"/>
      <sheetName val="EXH_K-1982_base_(shifted)_37210"/>
      <sheetName val="EXH_L-1982_base_(unshift)_37210"/>
      <sheetName val="EXH_L-1982_base_(shifted)_37210"/>
      <sheetName val="EXH_M-1982_base_(unshift)_37210"/>
      <sheetName val="EXH_M-1982_base_(shifted)_37210"/>
      <sheetName val="IND_COMM10"/>
      <sheetName val="SIC3724_RATE10"/>
      <sheetName val="SIC3724_INDEX10"/>
      <sheetName val="PD_Cause11"/>
      <sheetName val="Final_HU_TB_Jun_200211"/>
      <sheetName val="Lookup_drop_down_Sheet11"/>
      <sheetName val="Total_Cons_Marketing11"/>
      <sheetName val="Liabilities_Assumptions10"/>
      <sheetName val="Monthly_Quarterly10"/>
      <sheetName val="Customer_Details10"/>
      <sheetName val="IS_EQPT10"/>
      <sheetName val="Currency_code10"/>
      <sheetName val="133599TB_10"/>
      <sheetName val="Conciliac_tasa_efect_ISR8"/>
      <sheetName val="Resumen_Scoping9"/>
      <sheetName val="ND_9"/>
      <sheetName val="Resumen_mensual_datos9"/>
      <sheetName val="HEADCOUNT_WORKSHEET8"/>
      <sheetName val="Mat'l_Pareto8"/>
      <sheetName val="EMEA_Mappings9"/>
      <sheetName val="Adjustment_Sub-Category9"/>
      <sheetName val="Hyperion_&amp;_FAS_91_Mapping9"/>
      <sheetName val="Tax_Computation9"/>
      <sheetName val="GECCC_Jan_03_&amp;_02_data9"/>
      <sheetName val="INFOS_SUPORTE8"/>
      <sheetName val="APR_058"/>
      <sheetName val="MW_Query8"/>
      <sheetName val="Error_Report9"/>
      <sheetName val="表21_净利润调节表8"/>
      <sheetName val="Status_Ck8"/>
      <sheetName val="IC_Table8"/>
      <sheetName val="L3-1_AR_ageing_list8"/>
      <sheetName val="SCS_Details8"/>
      <sheetName val="Other_notes8"/>
      <sheetName val="Weekly_Sales_Pivot8"/>
      <sheetName val="SOB_list8"/>
      <sheetName val="Company_credit_card_holders8"/>
      <sheetName val="Sheet_28"/>
      <sheetName val="CSA_Direct_Accounts8"/>
      <sheetName val="App5_-_SAP_Fallout8"/>
      <sheetName val="Ref-Intel_Lkup8"/>
      <sheetName val="HR_Expense_Rules8"/>
      <sheetName val="SettlementDataInput_-_Loan8"/>
      <sheetName val="Jan_028"/>
      <sheetName val="annex_18"/>
      <sheetName val="Parameter_(HS)2"/>
      <sheetName val="Navigation_Page11"/>
      <sheetName val="Reconciliation_Page11"/>
      <sheetName val="00_-_Parent11"/>
      <sheetName val="20_-_GEAE_Tech11"/>
      <sheetName val="30_-_Service11"/>
      <sheetName val="80_-_GEII11"/>
      <sheetName val="GA_-_Miami11"/>
      <sheetName val="GN_-_Dallas11"/>
      <sheetName val="GP_-_McAllen11"/>
      <sheetName val="T0_-_Spares11"/>
      <sheetName val="U0_-_Onwing11"/>
      <sheetName val="10310X_detail11"/>
      <sheetName val="10310X_Pivot11"/>
      <sheetName val="Account_Rec_Summary11"/>
      <sheetName val="Supplemental_Info11"/>
      <sheetName val="Summary_Recs11"/>
      <sheetName val="Workings_010211"/>
      <sheetName val="GL_BAl__Details11"/>
      <sheetName val="Business_Summary_Reports11"/>
      <sheetName val="10-24_Bal_Sheet10"/>
      <sheetName val="18__Segment_Summary10"/>
      <sheetName val="5__Key_Metrics_QTR_VPY_10"/>
      <sheetName val="WIP_Apr10"/>
      <sheetName val="New_FC_Pivot_Table10"/>
      <sheetName val="Amortizations_-_Fixed10"/>
      <sheetName val="Pro_Forma10"/>
      <sheetName val="DATA_-_INCOME_STATEMENTSII10"/>
      <sheetName val="Salary_Details10"/>
      <sheetName val="Pac_Ext10"/>
      <sheetName val="Power_&amp;_Fuel_(S)10"/>
      <sheetName val="ofa_dump10"/>
      <sheetName val="Corp_MARS_COA10"/>
      <sheetName val="Partnership_Split10"/>
      <sheetName val="OFA_EXPORT10"/>
      <sheetName val="Reserve_Walk10"/>
      <sheetName val="MOR_Rate10"/>
      <sheetName val="LINK_GAP10"/>
      <sheetName val="LINK_MOR10"/>
      <sheetName val="Forwards_OP10"/>
      <sheetName val="Original_Eagle_JE10"/>
      <sheetName val="IFS_NBV10"/>
      <sheetName val="AR_reconciliation_-_May_0210"/>
      <sheetName val="2002_adjustments10"/>
      <sheetName val="Rates_-_0110"/>
      <sheetName val="Summary_Def_Costs10"/>
      <sheetName val="99_Plan9"/>
      <sheetName val="APRIL_special_YTD10"/>
      <sheetName val="Deal_Name10"/>
      <sheetName val="Working_notes-Cash_Flow10"/>
      <sheetName val="Emp_Adv_10"/>
      <sheetName val="Inventory_Est_June05_G10"/>
      <sheetName val="EXH_K-1982_base_(unshift)_37249"/>
      <sheetName val="EXH_K-1982_base_(shifted)_37249"/>
      <sheetName val="EXH_L-1982_base_(unshift)_37249"/>
      <sheetName val="EXH_L-1982_base_(shifted)_37249"/>
      <sheetName val="EXH_M-1982_base_(unshift)_37249"/>
      <sheetName val="EXH_M-1982_base_(shifted)_37249"/>
      <sheetName val="IND_COMM9"/>
      <sheetName val="SIC3724_RATE9"/>
      <sheetName val="SIC3724_INDEX9"/>
      <sheetName val="PD_Cause10"/>
      <sheetName val="Final_HU_TB_Jun_200210"/>
      <sheetName val="Lookup_drop_down_Sheet10"/>
      <sheetName val="Total_Cons_Marketing10"/>
      <sheetName val="Liabilities_Assumptions9"/>
      <sheetName val="Monthly_Quarterly9"/>
      <sheetName val="Customer_Details9"/>
      <sheetName val="IS_EQPT9"/>
      <sheetName val="Currency_code9"/>
      <sheetName val="133599TB_9"/>
      <sheetName val="Conciliac_tasa_efect_ISR7"/>
      <sheetName val="Resumen_Scoping8"/>
      <sheetName val="ND_8"/>
      <sheetName val="Resumen_mensual_datos8"/>
      <sheetName val="HEADCOUNT_WORKSHEET7"/>
      <sheetName val="Mat'l_Pareto7"/>
      <sheetName val="EMEA_Mappings8"/>
      <sheetName val="Adjustment_Sub-Category8"/>
      <sheetName val="Hyperion_&amp;_FAS_91_Mapping8"/>
      <sheetName val="Tax_Computation8"/>
      <sheetName val="GECCC_Jan_03_&amp;_02_data8"/>
      <sheetName val="INFOS_SUPORTE7"/>
      <sheetName val="APR_057"/>
      <sheetName val="MW_Query7"/>
      <sheetName val="Error_Report8"/>
      <sheetName val="表21_净利润调节表7"/>
      <sheetName val="Status_Ck7"/>
      <sheetName val="IC_Table7"/>
      <sheetName val="L3-1_AR_ageing_list7"/>
      <sheetName val="SCS_Details7"/>
      <sheetName val="Other_notes7"/>
      <sheetName val="Weekly_Sales_Pivot7"/>
      <sheetName val="SOB_list7"/>
      <sheetName val="Company_credit_card_holders7"/>
      <sheetName val="Sheet_27"/>
      <sheetName val="CSA_Direct_Accounts7"/>
      <sheetName val="App5_-_SAP_Fallout7"/>
      <sheetName val="Ref-Intel_Lkup7"/>
      <sheetName val="HR_Expense_Rules7"/>
      <sheetName val="SettlementDataInput_-_Loan7"/>
      <sheetName val="Jan_027"/>
      <sheetName val="annex_17"/>
      <sheetName val="Parameter_(HS)1"/>
      <sheetName val="Navigation_Page13"/>
      <sheetName val="Reconciliation_Page13"/>
      <sheetName val="00_-_Parent13"/>
      <sheetName val="20_-_GEAE_Tech13"/>
      <sheetName val="30_-_Service13"/>
      <sheetName val="80_-_GEII13"/>
      <sheetName val="GA_-_Miami13"/>
      <sheetName val="GN_-_Dallas13"/>
      <sheetName val="GP_-_McAllen13"/>
      <sheetName val="T0_-_Spares13"/>
      <sheetName val="U0_-_Onwing13"/>
      <sheetName val="10310X_detail13"/>
      <sheetName val="10310X_Pivot13"/>
      <sheetName val="Account_Rec_Summary13"/>
      <sheetName val="Supplemental_Info13"/>
      <sheetName val="Summary_Recs13"/>
      <sheetName val="Workings_010213"/>
      <sheetName val="GL_BAl__Details13"/>
      <sheetName val="Business_Summary_Reports13"/>
      <sheetName val="10-24_Bal_Sheet12"/>
      <sheetName val="18__Segment_Summary12"/>
      <sheetName val="5__Key_Metrics_QTR_VPY_12"/>
      <sheetName val="WIP_Apr12"/>
      <sheetName val="New_FC_Pivot_Table12"/>
      <sheetName val="Amortizations_-_Fixed12"/>
      <sheetName val="Pro_Forma12"/>
      <sheetName val="DATA_-_INCOME_STATEMENTSII12"/>
      <sheetName val="Salary_Details12"/>
      <sheetName val="Pac_Ext12"/>
      <sheetName val="Power_&amp;_Fuel_(S)12"/>
      <sheetName val="ofa_dump12"/>
      <sheetName val="Corp_MARS_COA12"/>
      <sheetName val="Partnership_Split12"/>
      <sheetName val="OFA_EXPORT12"/>
      <sheetName val="Reserve_Walk12"/>
      <sheetName val="MOR_Rate12"/>
      <sheetName val="LINK_GAP12"/>
      <sheetName val="LINK_MOR12"/>
      <sheetName val="Forwards_OP12"/>
      <sheetName val="Original_Eagle_JE12"/>
      <sheetName val="IFS_NBV12"/>
      <sheetName val="AR_reconciliation_-_May_0212"/>
      <sheetName val="2002_adjustments12"/>
      <sheetName val="Rates_-_0112"/>
      <sheetName val="Summary_Def_Costs12"/>
      <sheetName val="99_Plan11"/>
      <sheetName val="APRIL_special_YTD12"/>
      <sheetName val="Deal_Name12"/>
      <sheetName val="Working_notes-Cash_Flow12"/>
      <sheetName val="Emp_Adv_12"/>
      <sheetName val="Inventory_Est_June05_G12"/>
      <sheetName val="EXH_K-1982_base_(unshift)_37211"/>
      <sheetName val="EXH_K-1982_base_(shifted)_37211"/>
      <sheetName val="EXH_L-1982_base_(unshift)_37211"/>
      <sheetName val="EXH_L-1982_base_(shifted)_37211"/>
      <sheetName val="EXH_M-1982_base_(unshift)_37211"/>
      <sheetName val="EXH_M-1982_base_(shifted)_37211"/>
      <sheetName val="IND_COMM11"/>
      <sheetName val="SIC3724_RATE11"/>
      <sheetName val="SIC3724_INDEX11"/>
      <sheetName val="PD_Cause12"/>
      <sheetName val="Final_HU_TB_Jun_200212"/>
      <sheetName val="Lookup_drop_down_Sheet12"/>
      <sheetName val="Total_Cons_Marketing12"/>
      <sheetName val="Liabilities_Assumptions11"/>
      <sheetName val="Monthly_Quarterly11"/>
      <sheetName val="Customer_Details11"/>
      <sheetName val="IS_EQPT11"/>
      <sheetName val="Currency_code11"/>
      <sheetName val="133599TB_11"/>
      <sheetName val="Conciliac_tasa_efect_ISR9"/>
      <sheetName val="Resumen_Scoping10"/>
      <sheetName val="ND_10"/>
      <sheetName val="Resumen_mensual_datos10"/>
      <sheetName val="HEADCOUNT_WORKSHEET9"/>
      <sheetName val="Mat'l_Pareto9"/>
      <sheetName val="EMEA_Mappings10"/>
      <sheetName val="Adjustment_Sub-Category10"/>
      <sheetName val="Hyperion_&amp;_FAS_91_Mapping10"/>
      <sheetName val="Tax_Computation10"/>
      <sheetName val="GECCC_Jan_03_&amp;_02_data10"/>
      <sheetName val="INFOS_SUPORTE9"/>
      <sheetName val="APR_059"/>
      <sheetName val="MW_Query9"/>
      <sheetName val="Error_Report10"/>
      <sheetName val="表21_净利润调节表9"/>
      <sheetName val="Status_Ck9"/>
      <sheetName val="IC_Table9"/>
      <sheetName val="L3-1_AR_ageing_list9"/>
      <sheetName val="SCS_Details9"/>
      <sheetName val="Other_notes9"/>
      <sheetName val="Weekly_Sales_Pivot9"/>
      <sheetName val="SOB_list9"/>
      <sheetName val="Company_credit_card_holders9"/>
      <sheetName val="Sheet_29"/>
      <sheetName val="CSA_Direct_Accounts9"/>
      <sheetName val="App5_-_SAP_Fallout9"/>
      <sheetName val="Ref-Intel_Lkup9"/>
      <sheetName val="HR_Expense_Rules9"/>
      <sheetName val="SettlementDataInput_-_Loan9"/>
      <sheetName val="Jan_029"/>
      <sheetName val="annex_19"/>
      <sheetName val="Parameter_(HS)3"/>
      <sheetName val="Steering Sheet Sales Margin CF"/>
      <sheetName val="Details-Production"/>
      <sheetName val="Account Lookup"/>
      <sheetName val="BSHEET"/>
      <sheetName val="TRIAL BALANCE"/>
      <sheetName val="S.3.6_GL Dump"/>
      <sheetName val="DATA"/>
      <sheetName val="Navigation_Page14"/>
      <sheetName val="Reconciliation_Page14"/>
      <sheetName val="00_-_Parent14"/>
      <sheetName val="20_-_GEAE_Tech14"/>
      <sheetName val="30_-_Service14"/>
      <sheetName val="80_-_GEII14"/>
      <sheetName val="GA_-_Miami14"/>
      <sheetName val="GN_-_Dallas14"/>
      <sheetName val="GP_-_McAllen14"/>
      <sheetName val="T0_-_Spares14"/>
      <sheetName val="U0_-_Onwing14"/>
      <sheetName val="10310X_detail14"/>
      <sheetName val="10310X_Pivot14"/>
      <sheetName val="Account_Rec_Summary14"/>
      <sheetName val="Supplemental_Info14"/>
      <sheetName val="Summary_Recs14"/>
      <sheetName val="Workings_010214"/>
      <sheetName val="GL_BAl__Details14"/>
      <sheetName val="Business_Summary_Reports14"/>
      <sheetName val="10-24_Bal_Sheet13"/>
      <sheetName val="18__Segment_Summary13"/>
      <sheetName val="5__Key_Metrics_QTR_VPY_13"/>
      <sheetName val="WIP_Apr13"/>
      <sheetName val="New_FC_Pivot_Table13"/>
      <sheetName val="Amortizations_-_Fixed13"/>
      <sheetName val="Pro_Forma13"/>
      <sheetName val="DATA_-_INCOME_STATEMENTSII13"/>
      <sheetName val="Salary_Details13"/>
      <sheetName val="Pac_Ext13"/>
      <sheetName val="Power_&amp;_Fuel_(S)13"/>
      <sheetName val="ofa_dump13"/>
      <sheetName val="Corp_MARS_COA13"/>
      <sheetName val="Partnership_Split13"/>
      <sheetName val="OFA_EXPORT13"/>
      <sheetName val="Reserve_Walk13"/>
      <sheetName val="MOR_Rate13"/>
      <sheetName val="LINK_GAP13"/>
      <sheetName val="LINK_MOR13"/>
      <sheetName val="Forwards_OP13"/>
      <sheetName val="Original_Eagle_JE13"/>
      <sheetName val="IFS_NBV13"/>
      <sheetName val="AR_reconciliation_-_May_0213"/>
      <sheetName val="2002_adjustments13"/>
      <sheetName val="Rates_-_0113"/>
      <sheetName val="Summary_Def_Costs13"/>
      <sheetName val="99_Plan12"/>
      <sheetName val="APRIL_special_YTD13"/>
      <sheetName val="Deal_Name13"/>
      <sheetName val="Working_notes-Cash_Flow13"/>
      <sheetName val="Emp_Adv_13"/>
      <sheetName val="Inventory_Est_June05_G13"/>
      <sheetName val="EXH_K-1982_base_(unshift)_37212"/>
      <sheetName val="EXH_K-1982_base_(shifted)_37212"/>
      <sheetName val="EXH_L-1982_base_(unshift)_37212"/>
      <sheetName val="EXH_L-1982_base_(shifted)_37212"/>
      <sheetName val="EXH_M-1982_base_(unshift)_37212"/>
      <sheetName val="EXH_M-1982_base_(shifted)_37212"/>
      <sheetName val="IND_COMM12"/>
      <sheetName val="SIC3724_RATE12"/>
      <sheetName val="SIC3724_INDEX12"/>
      <sheetName val="PD_Cause13"/>
      <sheetName val="Final_HU_TB_Jun_200213"/>
      <sheetName val="Lookup_drop_down_Sheet13"/>
      <sheetName val="Total_Cons_Marketing13"/>
      <sheetName val="Liabilities_Assumptions12"/>
      <sheetName val="Monthly_Quarterly12"/>
      <sheetName val="Customer_Details12"/>
      <sheetName val="IS_EQPT12"/>
      <sheetName val="Currency_code12"/>
      <sheetName val="133599TB_12"/>
      <sheetName val="Conciliac_tasa_efect_ISR10"/>
      <sheetName val="Resumen_Scoping11"/>
      <sheetName val="ND_11"/>
      <sheetName val="Resumen_mensual_datos11"/>
      <sheetName val="HEADCOUNT_WORKSHEET10"/>
      <sheetName val="Mat'l_Pareto10"/>
      <sheetName val="EMEA_Mappings11"/>
      <sheetName val="Adjustment_Sub-Category11"/>
      <sheetName val="Hyperion_&amp;_FAS_91_Mapping11"/>
      <sheetName val="Tax_Computation11"/>
      <sheetName val="GECCC_Jan_03_&amp;_02_data11"/>
      <sheetName val="INFOS_SUPORTE10"/>
      <sheetName val="APR_0510"/>
      <sheetName val="MW_Query10"/>
      <sheetName val="Error_Report11"/>
      <sheetName val="表21_净利润调节表10"/>
      <sheetName val="Status_Ck10"/>
      <sheetName val="IC_Table10"/>
      <sheetName val="L3-1_AR_ageing_list10"/>
      <sheetName val="SCS_Details10"/>
      <sheetName val="Other_notes10"/>
      <sheetName val="Weekly_Sales_Pivot10"/>
      <sheetName val="SOB_list10"/>
      <sheetName val="Company_credit_card_holders10"/>
      <sheetName val="Sheet_210"/>
      <sheetName val="CSA_Direct_Accounts10"/>
      <sheetName val="App5_-_SAP_Fallout10"/>
      <sheetName val="Ref-Intel_Lkup10"/>
      <sheetName val="SettlementDataInput_-_Loan10"/>
      <sheetName val="Jan_0210"/>
      <sheetName val="HR_Expense_Rules10"/>
      <sheetName val="annex_110"/>
      <sheetName val="Parameter_(HS)4"/>
      <sheetName val="Periode tabel"/>
      <sheetName val="1"/>
      <sheetName val="Check Register"/>
      <sheetName val="Vendor List"/>
      <sheetName val="HSBC-AED "/>
      <sheetName val="HSBC-SAR"/>
      <sheetName val="HSBC-USD"/>
      <sheetName val="HSBC-USD-Payroll"/>
      <sheetName val="定义"/>
      <sheetName val="Main"/>
      <sheetName val="Product Costs"/>
      <sheetName val="key parameter1st"/>
      <sheetName val="4068"/>
      <sheetName val="month"/>
      <sheetName val="AP018"/>
      <sheetName val="AP019"/>
      <sheetName val="AP020"/>
      <sheetName val="AP021"/>
      <sheetName val="AP022"/>
      <sheetName val="AP023"/>
      <sheetName val="AP026"/>
      <sheetName val="AP001_JiFeng"/>
      <sheetName val="AP010_KeXunBaoZhuang"/>
      <sheetName val="AP011_YiLi"/>
      <sheetName val="AP012_"/>
      <sheetName val="AP013_HuaLian"/>
      <sheetName val="AP015_Jinchang"/>
      <sheetName val="AP016"/>
      <sheetName val="AP017"/>
      <sheetName val="AP002_SanJi"/>
      <sheetName val="AP027"/>
      <sheetName val="AP003_QiDianMo"/>
      <sheetName val="AP004_FengZheng"/>
      <sheetName val="AP005_HanBuo"/>
      <sheetName val="AP006_SiYin"/>
      <sheetName val="AP007_DeLiTai"/>
      <sheetName val="AP008_ZhongYa"/>
      <sheetName val="AP009_YiDa"/>
      <sheetName val="AP9990"/>
      <sheetName val="AP9999"/>
      <sheetName val="RELACION COMPROBANTES (2)"/>
      <sheetName val="FACTURACION JULIO"/>
      <sheetName val="ACTIVO FIJO DIC-04"/>
      <sheetName val="BALANCE"/>
      <sheetName val="TABLAIPC"/>
      <sheetName val="KARDEX"/>
      <sheetName val="IPC 1984"/>
      <sheetName val="Notas 2004"/>
      <sheetName val="REME 04"/>
      <sheetName val="2554058500_LAK"/>
      <sheetName val="Reconciliation"/>
      <sheetName val="Checking"/>
      <sheetName val="Purchase register_classified"/>
      <sheetName val="Inventory list 2016_TMS"/>
      <sheetName val="Inventory list 2016_TMD"/>
      <sheetName val="Inventory list 2016_TMM"/>
      <sheetName val="Purchase register_Net"/>
      <sheetName val="Navigation_Page15"/>
      <sheetName val="Reconciliation_Page15"/>
      <sheetName val="00_-_Parent15"/>
      <sheetName val="20_-_GEAE_Tech15"/>
      <sheetName val="30_-_Service15"/>
      <sheetName val="80_-_GEII15"/>
      <sheetName val="GA_-_Miami15"/>
      <sheetName val="GN_-_Dallas15"/>
      <sheetName val="GP_-_McAllen15"/>
      <sheetName val="T0_-_Spares15"/>
      <sheetName val="U0_-_Onwing15"/>
      <sheetName val="10310X_detail15"/>
      <sheetName val="10310X_Pivot15"/>
      <sheetName val="Account_Rec_Summary15"/>
      <sheetName val="Supplemental_Info15"/>
      <sheetName val="Summary_Recs15"/>
      <sheetName val="Workings_010215"/>
      <sheetName val="GL_BAl__Details15"/>
      <sheetName val="Business_Summary_Reports15"/>
      <sheetName val="WIP_Apr14"/>
      <sheetName val="10-24_Bal_Sheet14"/>
      <sheetName val="18__Segment_Summary14"/>
      <sheetName val="5__Key_Metrics_QTR_VPY_14"/>
      <sheetName val="New_FC_Pivot_Table14"/>
      <sheetName val="Amortizations_-_Fixed14"/>
      <sheetName val="Pro_Forma14"/>
      <sheetName val="DATA_-_INCOME_STATEMENTSII14"/>
      <sheetName val="Salary_Details14"/>
      <sheetName val="Pac_Ext14"/>
      <sheetName val="Power_&amp;_Fuel_(S)14"/>
      <sheetName val="ofa_dump14"/>
      <sheetName val="Corp_MARS_COA14"/>
      <sheetName val="Partnership_Split14"/>
      <sheetName val="OFA_EXPORT14"/>
      <sheetName val="Reserve_Walk14"/>
      <sheetName val="MOR_Rate14"/>
      <sheetName val="Rates_-_0114"/>
      <sheetName val="LINK_GAP14"/>
      <sheetName val="LINK_MOR14"/>
      <sheetName val="AR_reconciliation_-_May_0214"/>
      <sheetName val="Original_Eagle_JE14"/>
      <sheetName val="Forwards_OP14"/>
      <sheetName val="IFS_NBV14"/>
      <sheetName val="2002_adjustments14"/>
      <sheetName val="Summary_Def_Costs14"/>
      <sheetName val="APRIL_special_YTD14"/>
      <sheetName val="Deal_Name14"/>
      <sheetName val="Working_notes-Cash_Flow14"/>
      <sheetName val="Emp_Adv_14"/>
      <sheetName val="Inventory_Est_June05_G14"/>
      <sheetName val="EXH_K-1982_base_(unshift)_37213"/>
      <sheetName val="EXH_K-1982_base_(shifted)_37213"/>
      <sheetName val="EXH_L-1982_base_(unshift)_37213"/>
      <sheetName val="EXH_L-1982_base_(shifted)_37213"/>
      <sheetName val="EXH_M-1982_base_(unshift)_37213"/>
      <sheetName val="EXH_M-1982_base_(shifted)_37213"/>
      <sheetName val="IND_COMM13"/>
      <sheetName val="SIC3724_RATE13"/>
      <sheetName val="SIC3724_INDEX13"/>
      <sheetName val="PD_Cause14"/>
      <sheetName val="Final_HU_TB_Jun_200214"/>
      <sheetName val="99_Plan13"/>
      <sheetName val="Lookup_drop_down_Sheet14"/>
      <sheetName val="Total_Cons_Marketing14"/>
      <sheetName val="Liabilities_Assumptions13"/>
      <sheetName val="Monthly_Quarterly13"/>
      <sheetName val="Customer_Details13"/>
      <sheetName val="IS_EQPT13"/>
      <sheetName val="Currency_code13"/>
      <sheetName val="133599TB_13"/>
      <sheetName val="ND_12"/>
      <sheetName val="HEADCOUNT_WORKSHEET11"/>
      <sheetName val="Mat'l_Pareto11"/>
      <sheetName val="Conciliac_tasa_efect_ISR11"/>
      <sheetName val="Resumen_Scoping12"/>
      <sheetName val="Resumen_mensual_datos12"/>
      <sheetName val="L3-1_AR_ageing_list11"/>
      <sheetName val="表21_净利润调节表11"/>
      <sheetName val="EMEA_Mappings12"/>
      <sheetName val="Adjustment_Sub-Category12"/>
      <sheetName val="Hyperion_&amp;_FAS_91_Mapping12"/>
      <sheetName val="Tax_Computation12"/>
      <sheetName val="GECCC_Jan_03_&amp;_02_data12"/>
      <sheetName val="IC_Table11"/>
      <sheetName val="Status_Ck11"/>
      <sheetName val="INFOS_SUPORTE11"/>
      <sheetName val="Weekly_Sales_Pivot11"/>
      <sheetName val="APR_0511"/>
      <sheetName val="MW_Query11"/>
      <sheetName val="Error_Report12"/>
      <sheetName val="SCS_Details11"/>
      <sheetName val="Other_notes11"/>
      <sheetName val="HR_Expense_Rules11"/>
      <sheetName val="SOB_list11"/>
      <sheetName val="Company_credit_card_holders11"/>
      <sheetName val="Sheet_211"/>
      <sheetName val="CSA_Direct_Accounts11"/>
      <sheetName val="App5_-_SAP_Fallout11"/>
      <sheetName val="Ref-Intel_Lkup11"/>
      <sheetName val="SettlementDataInput_-_Loan11"/>
      <sheetName val="Jan_0211"/>
      <sheetName val="annex_111"/>
      <sheetName val="Parameter_(HS)5"/>
      <sheetName val="_Cash_import"/>
      <sheetName val="Corp_Use"/>
      <sheetName val="Parameter_53_Manual_01"/>
      <sheetName val="Parameter_Agent_Utility_04"/>
      <sheetName val="Parameter_Agent_BAY_05_"/>
      <sheetName val="Parameter3_Oracle_AP_00"/>
      <sheetName val="Parameter_53_Oracle_AP_00"/>
      <sheetName val="To_be_Discuss"/>
      <sheetName val="SCH_VI_POLY_"/>
      <sheetName val="SCH_VI_DTY"/>
      <sheetName val="Sch_VI_Plant_CP_4_5"/>
      <sheetName val="SCH_6_CPP"/>
      <sheetName val="DCF_Inputs"/>
      <sheetName val="Sheet1_(4)"/>
      <sheetName val="Wang_DCF_"/>
      <sheetName val="检࡭"/>
      <sheetName val="Periode_tabel"/>
      <sheetName val="LoanX_Data"/>
      <sheetName val="REDUCCION CONTRIB"/>
      <sheetName val="2001 1&amp;11 131 Report Prelim"/>
      <sheetName val="Dias"/>
      <sheetName val="Auto Receipt Accrual"/>
      <sheetName val="Original from John Capriola"/>
      <sheetName val="Fuel"/>
      <sheetName val="segment_topsheet"/>
      <sheetName val="Vat Return"/>
      <sheetName val="Summ-Jan-Dec05"/>
      <sheetName val="FOIL"/>
      <sheetName val="_x0002_䀀ਘ䀀়_x0001_ಠ䃢_x0001__x0001__x0001_"/>
      <sheetName val="_x0001__x0003_ﾠ䃡廠࠳"/>
      <sheetName val="Picco-2004"/>
      <sheetName val="P_L_US"/>
      <sheetName val="I1"/>
      <sheetName val="10401"/>
      <sheetName val="Actual0506"/>
      <sheetName val="GI to Genpact PL sp z o.o"/>
      <sheetName val="Product &amp; Mat Type"/>
      <sheetName val="Gilda Chart"/>
      <sheetName val="Accrual Chart"/>
      <sheetName val="Activity Chart"/>
      <sheetName val="Product codes"/>
      <sheetName val="qry_ExportDetail_May"/>
      <sheetName val="eFin"/>
      <sheetName val="T  B"/>
      <sheetName val="Admin"/>
      <sheetName val="Entries"/>
      <sheetName val="LKVL-CK-HT-GD1"/>
      <sheetName val="TONGKE-HT"/>
      <sheetName val="x-rate"/>
      <sheetName val="Inv_Data"/>
      <sheetName val="Output Sheet"/>
      <sheetName val="90-120"/>
      <sheetName val="Purged"/>
      <sheetName val="pbclist"/>
      <sheetName val="DEF TAX ACCTS 1997"/>
      <sheetName val="Navigation_Page16"/>
      <sheetName val="Reconciliation_Page16"/>
      <sheetName val="00_-_Parent16"/>
      <sheetName val="20_-_GEAE_Tech16"/>
      <sheetName val="30_-_Service16"/>
      <sheetName val="80_-_GEII16"/>
      <sheetName val="GA_-_Miami16"/>
      <sheetName val="GN_-_Dallas16"/>
      <sheetName val="GP_-_McAllen16"/>
      <sheetName val="T0_-_Spares16"/>
      <sheetName val="U0_-_Onwing16"/>
      <sheetName val="10310X_detail16"/>
      <sheetName val="10310X_Pivot16"/>
      <sheetName val="Account_Rec_Summary16"/>
      <sheetName val="Supplemental_Info16"/>
      <sheetName val="Summary_Recs16"/>
      <sheetName val="Workings_010216"/>
      <sheetName val="GL_BAl__Details16"/>
      <sheetName val="Business_Summary_Reports16"/>
      <sheetName val="10-24_Bal_Sheet15"/>
      <sheetName val="18__Segment_Summary15"/>
      <sheetName val="5__Key_Metrics_QTR_VPY_15"/>
      <sheetName val="WIP_Apr15"/>
      <sheetName val="New_FC_Pivot_Table15"/>
      <sheetName val="Amortizations_-_Fixed15"/>
      <sheetName val="Pro_Forma15"/>
      <sheetName val="DATA_-_INCOME_STATEMENTSII15"/>
      <sheetName val="Salary_Details15"/>
      <sheetName val="Pac_Ext15"/>
      <sheetName val="Power_&amp;_Fuel_(S)15"/>
      <sheetName val="ofa_dump15"/>
      <sheetName val="Corp_MARS_COA15"/>
      <sheetName val="Partnership_Split15"/>
      <sheetName val="OFA_EXPORT15"/>
      <sheetName val="Reserve_Walk15"/>
      <sheetName val="MOR_Rate15"/>
      <sheetName val="LINK_GAP15"/>
      <sheetName val="LINK_MOR15"/>
      <sheetName val="Forwards_OP15"/>
      <sheetName val="Original_Eagle_JE15"/>
      <sheetName val="IFS_NBV15"/>
      <sheetName val="AR_reconciliation_-_May_0215"/>
      <sheetName val="2002_adjustments15"/>
      <sheetName val="Rates_-_0115"/>
      <sheetName val="Summary_Def_Costs15"/>
      <sheetName val="APRIL_special_YTD15"/>
      <sheetName val="Deal_Name15"/>
      <sheetName val="Working_notes-Cash_Flow15"/>
      <sheetName val="Emp_Adv_15"/>
      <sheetName val="Inventory_Est_June05_G15"/>
      <sheetName val="EXH_K-1982_base_(unshift)_37214"/>
      <sheetName val="EXH_K-1982_base_(shifted)_37214"/>
      <sheetName val="EXH_L-1982_base_(unshift)_37214"/>
      <sheetName val="EXH_L-1982_base_(shifted)_37214"/>
      <sheetName val="EXH_M-1982_base_(unshift)_37214"/>
      <sheetName val="EXH_M-1982_base_(shifted)_37214"/>
      <sheetName val="IND_COMM14"/>
      <sheetName val="SIC3724_RATE14"/>
      <sheetName val="SIC3724_INDEX14"/>
      <sheetName val="PD_Cause15"/>
      <sheetName val="Final_HU_TB_Jun_200215"/>
      <sheetName val="99_Plan14"/>
      <sheetName val="Lookup_drop_down_Sheet15"/>
      <sheetName val="Total_Cons_Marketing15"/>
      <sheetName val="Liabilities_Assumptions14"/>
      <sheetName val="Monthly_Quarterly14"/>
      <sheetName val="Customer_Details14"/>
      <sheetName val="IS_EQPT14"/>
      <sheetName val="Currency_code14"/>
      <sheetName val="133599TB_14"/>
      <sheetName val="Conciliac_tasa_efect_ISR12"/>
      <sheetName val="Resumen_Scoping13"/>
      <sheetName val="ND_13"/>
      <sheetName val="Resumen_mensual_datos13"/>
      <sheetName val="HEADCOUNT_WORKSHEET12"/>
      <sheetName val="Mat'l_Pareto12"/>
      <sheetName val="EMEA_Mappings13"/>
      <sheetName val="Adjustment_Sub-Category13"/>
      <sheetName val="Hyperion_&amp;_FAS_91_Mapping13"/>
      <sheetName val="Tax_Computation13"/>
      <sheetName val="GECCC_Jan_03_&amp;_02_data13"/>
      <sheetName val="Error_Report13"/>
      <sheetName val="SCS_Details12"/>
      <sheetName val="IC_Table12"/>
      <sheetName val="Status_Ck12"/>
      <sheetName val="L3-1_AR_ageing_list12"/>
      <sheetName val="表21_净利润调节表12"/>
      <sheetName val="Other_notes12"/>
      <sheetName val="INFOS_SUPORTE12"/>
      <sheetName val="Weekly_Sales_Pivot12"/>
      <sheetName val="APR_0512"/>
      <sheetName val="MW_Query12"/>
      <sheetName val="SOB_list12"/>
      <sheetName val="Company_credit_card_holders12"/>
      <sheetName val="Sheet_212"/>
      <sheetName val="CSA_Direct_Accounts12"/>
      <sheetName val="App5_-_SAP_Fallout12"/>
      <sheetName val="Ref-Intel_Lkup12"/>
      <sheetName val="SettlementDataInput_-_Loan12"/>
      <sheetName val="Jan_0212"/>
      <sheetName val="HR_Expense_Rules12"/>
      <sheetName val="annex_112"/>
      <sheetName val="Parameter_(HS)6"/>
      <sheetName val="_Cash_import1"/>
      <sheetName val="Corp_Use1"/>
      <sheetName val="To_be_Discuss1"/>
      <sheetName val="SCH_VI_POLY_1"/>
      <sheetName val="SCH_VI_DTY1"/>
      <sheetName val="Sch_VI_Plant_CP_4_51"/>
      <sheetName val="SCH_6_CPP1"/>
      <sheetName val="Parameter_53_Manual_011"/>
      <sheetName val="Parameter_Agent_Utility_041"/>
      <sheetName val="Parameter_Agent_BAY_05_1"/>
      <sheetName val="Parameter3_Oracle_AP_001"/>
      <sheetName val="Parameter_53_Oracle_AP_001"/>
      <sheetName val="DCF_Inputs1"/>
      <sheetName val="Sheet1_(4)1"/>
      <sheetName val="Wang_DCF_1"/>
      <sheetName val="Periode_tabel1"/>
      <sheetName val="LoanX_Data1"/>
      <sheetName val="Power_&amp;_Fuel(Pa)"/>
      <sheetName val="Power_&amp;_Fuel(Ply)"/>
      <sheetName val="Pivot_OBI_Report-2020"/>
      <sheetName val="OBI_Report-2020"/>
      <sheetName val="ROP_2020"/>
      <sheetName val="ROP_2019"/>
      <sheetName val="Pivot_OBI_Report-2019"/>
      <sheetName val="OBI_Report-2019"/>
      <sheetName val="US_&amp;_RM_Parts"/>
      <sheetName val="Balance_sheet"/>
      <sheetName val="Sch_1,2,3"/>
      <sheetName val="Sch_14,15,16"/>
      <sheetName val="profit_&amp;_loss_account"/>
      <sheetName val="annexure vi"/>
      <sheetName val="ÐLists"/>
      <sheetName val="PART C"/>
      <sheetName val="BS-SCHS"/>
      <sheetName val="pcQueryData"/>
      <sheetName val="pswzParams"/>
      <sheetName val="Obj_Accts_-_labour_Jul_-Sept"/>
      <sheetName val="Mont__Ward"/>
      <sheetName val="Auto_Receipt_Accrual"/>
      <sheetName val="Original_from_John_Capriola"/>
      <sheetName val="BS_JUL"/>
      <sheetName val="DEF_TAX_ACCTS_1997"/>
      <sheetName val="Purchase_register_classified"/>
      <sheetName val="Inventory_list_2016_TMS"/>
      <sheetName val="Inventory_list_2016_TMD"/>
      <sheetName val="Inventory_list_2016_TMM"/>
      <sheetName val="Purchase_register_Net"/>
      <sheetName val="Vendor_List"/>
      <sheetName val="HSBC-AED_"/>
      <sheetName val="T__B"/>
      <sheetName val="GI_to_Genpact_PL_sp_z_o_o"/>
      <sheetName val="Product_&amp;_Mat_Type"/>
      <sheetName val="Gilda_Chart"/>
      <sheetName val="Accrual_Chart"/>
      <sheetName val="Activity_Chart"/>
      <sheetName val="Product_codes"/>
      <sheetName val="Navigation_Page17"/>
      <sheetName val="Reconciliation_Page17"/>
      <sheetName val="00_-_Parent17"/>
      <sheetName val="20_-_GEAE_Tech17"/>
      <sheetName val="30_-_Service17"/>
      <sheetName val="80_-_GEII17"/>
      <sheetName val="GA_-_Miami17"/>
      <sheetName val="GN_-_Dallas17"/>
      <sheetName val="GP_-_McAllen17"/>
      <sheetName val="T0_-_Spares17"/>
      <sheetName val="U0_-_Onwing17"/>
      <sheetName val="10310X_detail17"/>
      <sheetName val="10310X_Pivot17"/>
      <sheetName val="Account_Rec_Summary17"/>
      <sheetName val="Supplemental_Info17"/>
      <sheetName val="Summary_Recs17"/>
      <sheetName val="Workings_010217"/>
      <sheetName val="GL_BAl__Details17"/>
      <sheetName val="EXH_K-1982_base_(unshift)_37215"/>
      <sheetName val="EXH_K-1982_base_(shifted)_37215"/>
      <sheetName val="EXH_L-1982_base_(unshift)_37215"/>
      <sheetName val="EXH_L-1982_base_(shifted)_37215"/>
      <sheetName val="EXH_M-1982_base_(unshift)_37215"/>
      <sheetName val="EXH_M-1982_base_(shifted)_37215"/>
      <sheetName val="IND_COMM15"/>
      <sheetName val="SIC3724_RATE15"/>
      <sheetName val="SIC3724_INDEX15"/>
      <sheetName val="Business_Summary_Reports17"/>
      <sheetName val="10-24_Bal_Sheet16"/>
      <sheetName val="18__Segment_Summary16"/>
      <sheetName val="5__Key_Metrics_QTR_VPY_16"/>
      <sheetName val="Inventory_Est_June05_G16"/>
      <sheetName val="PD_Cause16"/>
      <sheetName val="Final_HU_TB_Jun_200216"/>
      <sheetName val="WIP_Apr16"/>
      <sheetName val="New_FC_Pivot_Table16"/>
      <sheetName val="Salary_Details16"/>
      <sheetName val="Amortizations_-_Fixed16"/>
      <sheetName val="Pro_Forma16"/>
      <sheetName val="DATA_-_INCOME_STATEMENTSII16"/>
      <sheetName val="Customer_Details15"/>
      <sheetName val="IS_EQPT15"/>
      <sheetName val="Currency_code15"/>
      <sheetName val="ofa_dump16"/>
      <sheetName val="Corp_MARS_COA16"/>
      <sheetName val="Partnership_Split16"/>
      <sheetName val="LINK_GAP16"/>
      <sheetName val="LINK_MOR16"/>
      <sheetName val="MOR_Rate16"/>
      <sheetName val="OFA_EXPORT16"/>
      <sheetName val="Original_Eagle_JE16"/>
      <sheetName val="IFS_NBV16"/>
      <sheetName val="Power_&amp;_Fuel_(S)16"/>
      <sheetName val="Reserve_Walk16"/>
      <sheetName val="AR_reconciliation_-_May_0216"/>
      <sheetName val="2002_adjustments16"/>
      <sheetName val="APRIL_special_YTD16"/>
      <sheetName val="Deal_Name16"/>
      <sheetName val="Summary_Def_Costs16"/>
      <sheetName val="Rates_-_0116"/>
      <sheetName val="Forwards_OP16"/>
      <sheetName val="Pac_Ext16"/>
      <sheetName val="Working_notes-Cash_Flow16"/>
      <sheetName val="Lookup_drop_down_Sheet16"/>
      <sheetName val="Total_Cons_Marketing16"/>
      <sheetName val="Emp_Adv_16"/>
      <sheetName val="Monthly_Quarterly15"/>
      <sheetName val="133599TB_15"/>
      <sheetName val="Liabilities_Assumptions15"/>
      <sheetName val="INFOS_SUPORTE13"/>
      <sheetName val="99_Plan15"/>
      <sheetName val="ND_14"/>
      <sheetName val="Resumen_mensual_datos14"/>
      <sheetName val="EMEA_Mappings14"/>
      <sheetName val="Adjustment_Sub-Category14"/>
      <sheetName val="Hyperion_&amp;_FAS_91_Mapping14"/>
      <sheetName val="Tax_Computation14"/>
      <sheetName val="GECCC_Jan_03_&amp;_02_data14"/>
      <sheetName val="HEADCOUNT_WORKSHEET13"/>
      <sheetName val="Mat'l_Pareto13"/>
      <sheetName val="Resumen_Scoping14"/>
      <sheetName val="Conciliac_tasa_efect_ISR13"/>
      <sheetName val="IC_Table13"/>
      <sheetName val="Weekly_Sales_Pivot13"/>
      <sheetName val="L3-1_AR_ageing_list13"/>
      <sheetName val="表21_净利润调节表13"/>
      <sheetName val="Status_Ck13"/>
      <sheetName val="APR_0513"/>
      <sheetName val="MW_Query13"/>
      <sheetName val="Error_Report14"/>
      <sheetName val="SCS_Details13"/>
      <sheetName val="Other_notes13"/>
      <sheetName val="HR_Expense_Rules13"/>
      <sheetName val="SOB_list13"/>
      <sheetName val="Company_credit_card_holders13"/>
      <sheetName val="Sheet_213"/>
      <sheetName val="CSA_Direct_Accounts13"/>
      <sheetName val="App5_-_SAP_Fallout13"/>
      <sheetName val="Ref-Intel_Lkup13"/>
      <sheetName val="Parameter_(HS)7"/>
      <sheetName val="SettlementDataInput_-_Loan13"/>
      <sheetName val="Jan_0213"/>
      <sheetName val="annex_113"/>
      <sheetName val="Corp_Use2"/>
      <sheetName val="Parameter_53_Manual_012"/>
      <sheetName val="Parameter_Agent_Utility_042"/>
      <sheetName val="Parameter_Agent_BAY_05_2"/>
      <sheetName val="Parameter3_Oracle_AP_002"/>
      <sheetName val="Parameter_53_Oracle_AP_002"/>
      <sheetName val="_Cash_import2"/>
      <sheetName val="SCH_VI_POLY_2"/>
      <sheetName val="SCH_VI_DTY2"/>
      <sheetName val="Sch_VI_Plant_CP_4_52"/>
      <sheetName val="SCH_6_CPP2"/>
      <sheetName val="To_be_Discuss2"/>
      <sheetName val="DCF_Inputs2"/>
      <sheetName val="Sheet1_(4)2"/>
      <sheetName val="Wang_DCF_2"/>
      <sheetName val="Obj_Accts_-_labour_Jul_-Sept1"/>
      <sheetName val="LoanX_Data2"/>
      <sheetName val="Periode_tabel2"/>
      <sheetName val="Pivot_OBI_Report-20201"/>
      <sheetName val="OBI_Report-20201"/>
      <sheetName val="ROP_20201"/>
      <sheetName val="ROP_20191"/>
      <sheetName val="Pivot_OBI_Report-20191"/>
      <sheetName val="OBI_Report-20191"/>
      <sheetName val="US_&amp;_RM_Parts1"/>
      <sheetName val="Power_&amp;_Fuel(Pa)1"/>
      <sheetName val="Power_&amp;_Fuel(Ply)1"/>
      <sheetName val="Mont__Ward1"/>
      <sheetName val="Auto_Receipt_Accrual1"/>
      <sheetName val="Original_from_John_Capriola1"/>
      <sheetName val="Workbook Inputs"/>
      <sheetName val="Configurator"/>
      <sheetName val="PriceDB"/>
      <sheetName val="Navigation_Page18"/>
      <sheetName val="Reconciliation_Page18"/>
      <sheetName val="00_-_Parent18"/>
      <sheetName val="20_-_GEAE_Tech18"/>
      <sheetName val="30_-_Service18"/>
      <sheetName val="80_-_GEII18"/>
      <sheetName val="GA_-_Miami18"/>
      <sheetName val="GN_-_Dallas18"/>
      <sheetName val="GP_-_McAllen18"/>
      <sheetName val="T0_-_Spares18"/>
      <sheetName val="U0_-_Onwing18"/>
      <sheetName val="10310X_detail18"/>
      <sheetName val="10310X_Pivot18"/>
      <sheetName val="Account_Rec_Summary18"/>
      <sheetName val="Supplemental_Info18"/>
      <sheetName val="Summary_Recs18"/>
      <sheetName val="Workings_010218"/>
      <sheetName val="GL_BAl__Details18"/>
      <sheetName val="Business_Summary_Reports18"/>
      <sheetName val="10-24_Bal_Sheet17"/>
      <sheetName val="18__Segment_Summary17"/>
      <sheetName val="5__Key_Metrics_QTR_VPY_17"/>
      <sheetName val="New_FC_Pivot_Table17"/>
      <sheetName val="Salary_Details17"/>
      <sheetName val="Amortizations_-_Fixed17"/>
      <sheetName val="Pro_Forma17"/>
      <sheetName val="DATA_-_INCOME_STATEMENTSII17"/>
      <sheetName val="Power_&amp;_Fuel_(S)17"/>
      <sheetName val="ofa_dump17"/>
      <sheetName val="Corp_MARS_COA17"/>
      <sheetName val="Partnership_Split17"/>
      <sheetName val="Reserve_Walk17"/>
      <sheetName val="OFA_EXPORT17"/>
      <sheetName val="MOR_Rate17"/>
      <sheetName val="Rates_-_0117"/>
      <sheetName val="LINK_GAP17"/>
      <sheetName val="LINK_MOR17"/>
      <sheetName val="AR_reconciliation_-_May_0217"/>
      <sheetName val="Original_Eagle_JE17"/>
      <sheetName val="Pac_Ext17"/>
      <sheetName val="WIP_Apr17"/>
      <sheetName val="IFS_NBV17"/>
      <sheetName val="Monthly_Quarterly16"/>
      <sheetName val="SCS_Details14"/>
      <sheetName val="Working_notes-Cash_Flow17"/>
      <sheetName val="Forwards_OP17"/>
      <sheetName val="2002_adjustments17"/>
      <sheetName val="Summary_Def_Costs17"/>
      <sheetName val="APRIL_special_YTD17"/>
      <sheetName val="Deal_Name17"/>
      <sheetName val="Emp_Adv_17"/>
      <sheetName val="Inventory_Est_June05_G17"/>
      <sheetName val="PD_Cause17"/>
      <sheetName val="Final_HU_TB_Jun_200217"/>
      <sheetName val="Lookup_drop_down_Sheet17"/>
      <sheetName val="Total_Cons_Marketing17"/>
      <sheetName val="133599TB_16"/>
      <sheetName val="99_Plan16"/>
      <sheetName val="Tax_Computation15"/>
      <sheetName val="Resumen_mensual_datos15"/>
      <sheetName val="Currency_code16"/>
      <sheetName val="Customer_Details16"/>
      <sheetName val="IS_EQPT16"/>
      <sheetName val="EXH_K-1982_base_(unshift)_37216"/>
      <sheetName val="EXH_K-1982_base_(shifted)_37216"/>
      <sheetName val="EXH_L-1982_base_(unshift)_37216"/>
      <sheetName val="EXH_L-1982_base_(shifted)_37216"/>
      <sheetName val="EXH_M-1982_base_(unshift)_37216"/>
      <sheetName val="EXH_M-1982_base_(shifted)_37216"/>
      <sheetName val="IND_COMM16"/>
      <sheetName val="SIC3724_RATE16"/>
      <sheetName val="SIC3724_INDEX16"/>
      <sheetName val="Liabilities_Assumptions16"/>
      <sheetName val="ND_15"/>
      <sheetName val="EMEA_Mappings15"/>
      <sheetName val="Adjustment_Sub-Category15"/>
      <sheetName val="Hyperion_&amp;_FAS_91_Mapping15"/>
      <sheetName val="Company_credit_card_holders14"/>
      <sheetName val="GECCC_Jan_03_&amp;_02_data15"/>
      <sheetName val="Resumen_Scoping15"/>
      <sheetName val="Error_Report15"/>
      <sheetName val="HR_Expense_Rules14"/>
      <sheetName val="Other_notes14"/>
      <sheetName val="SOB_list14"/>
      <sheetName val="Sheet_214"/>
      <sheetName val="CSA_Direct_Accounts14"/>
      <sheetName val="App5_-_SAP_Fallout14"/>
      <sheetName val="DCF_Inputs3"/>
      <sheetName val="Sheet1_(4)3"/>
      <sheetName val="Wang_DCF_3"/>
      <sheetName val="IC_Table14"/>
      <sheetName val="Status_Ck14"/>
      <sheetName val="APR_0514"/>
      <sheetName val="HEADCOUNT_WORKSHEET14"/>
      <sheetName val="Mat'l_Pareto14"/>
      <sheetName val="MW_Query14"/>
      <sheetName val="_Cash_import3"/>
      <sheetName val="L3-1_AR_ageing_list14"/>
      <sheetName val="表21_净利润调节表14"/>
      <sheetName val="INFOS_SUPORTE14"/>
      <sheetName val="Conciliac_tasa_efect_ISR14"/>
      <sheetName val="SettlementDataInput_-_Loan14"/>
      <sheetName val="Jan_0214"/>
      <sheetName val="Ref-Intel_Lkup14"/>
      <sheetName val="Weekly_Sales_Pivot14"/>
      <sheetName val="annex_114"/>
      <sheetName val="Periode_tabel3"/>
      <sheetName val="Parameter_(HS)8"/>
      <sheetName val="Corp_Use3"/>
      <sheetName val="Parameter_53_Manual_013"/>
      <sheetName val="Parameter_Agent_Utility_043"/>
      <sheetName val="Parameter_Agent_BAY_05_3"/>
      <sheetName val="Parameter3_Oracle_AP_003"/>
      <sheetName val="Parameter_53_Oracle_AP_003"/>
      <sheetName val="To_be_Discuss3"/>
      <sheetName val="SCH_VI_POLY_3"/>
      <sheetName val="SCH_VI_DTY3"/>
      <sheetName val="Sch_VI_Plant_CP_4_53"/>
      <sheetName val="SCH_6_CPP3"/>
      <sheetName val="Obj_Accts_-_labour_Jul_-Sept2"/>
      <sheetName val="Power_&amp;_Fuel(Pa)2"/>
      <sheetName val="Power_&amp;_Fuel(Ply)2"/>
      <sheetName val="LoanX_Data3"/>
      <sheetName val="Mont__Ward2"/>
      <sheetName val="Summary_Page"/>
      <sheetName val="PO_Summary_9912"/>
      <sheetName val="Pivot_OBI_Report-20202"/>
      <sheetName val="OBI_Report-20202"/>
      <sheetName val="ROP_20202"/>
      <sheetName val="ROP_20192"/>
      <sheetName val="Pivot_OBI_Report-20192"/>
      <sheetName val="OBI_Report-20192"/>
      <sheetName val="US_&amp;_RM_Parts2"/>
      <sheetName val="Auto_Receipt_Accrual2"/>
      <sheetName val="Original_from_John_Capriola2"/>
      <sheetName val="Account_Lookup"/>
      <sheetName val="Steering_Sheet_Sales_Margin_CF"/>
      <sheetName val="Vat_Return"/>
      <sheetName val="COMICRO"/>
      <sheetName val="tdint"/>
      <sheetName val="FS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Acct #</v>
          </cell>
          <cell r="B1" t="str">
            <v>Amount</v>
          </cell>
        </row>
        <row r="2">
          <cell r="A2" t="str">
            <v>0003000000000</v>
          </cell>
          <cell r="B2">
            <v>-3580</v>
          </cell>
        </row>
        <row r="3">
          <cell r="A3" t="str">
            <v>00030041UD000</v>
          </cell>
          <cell r="B3">
            <v>-178552.2</v>
          </cell>
        </row>
        <row r="4">
          <cell r="A4" t="str">
            <v>0003010000000</v>
          </cell>
          <cell r="B4">
            <v>0</v>
          </cell>
        </row>
        <row r="5">
          <cell r="A5" t="str">
            <v>00030100B10G0</v>
          </cell>
          <cell r="B5">
            <v>0</v>
          </cell>
        </row>
        <row r="6">
          <cell r="A6" t="str">
            <v>00030100D30D0</v>
          </cell>
          <cell r="B6">
            <v>-9617</v>
          </cell>
        </row>
        <row r="7">
          <cell r="A7" t="str">
            <v>00030100XB0C0</v>
          </cell>
          <cell r="B7">
            <v>98400.58</v>
          </cell>
        </row>
        <row r="8">
          <cell r="A8" t="str">
            <v>0003030000000</v>
          </cell>
          <cell r="B8">
            <v>12759.1</v>
          </cell>
        </row>
        <row r="9">
          <cell r="A9" t="str">
            <v>00030300A60C0</v>
          </cell>
          <cell r="B9">
            <v>-116384.35</v>
          </cell>
        </row>
        <row r="10">
          <cell r="A10" t="str">
            <v>00030300A80C0</v>
          </cell>
          <cell r="B10">
            <v>-115419.21</v>
          </cell>
        </row>
        <row r="11">
          <cell r="A11" t="str">
            <v>00030300B10C0</v>
          </cell>
          <cell r="B11">
            <v>-34565.01</v>
          </cell>
        </row>
        <row r="12">
          <cell r="A12" t="str">
            <v>00030300B20C0</v>
          </cell>
          <cell r="B12">
            <v>-139702.81</v>
          </cell>
        </row>
        <row r="13">
          <cell r="A13" t="str">
            <v>00030300D50D0</v>
          </cell>
          <cell r="B13">
            <v>-14534</v>
          </cell>
        </row>
        <row r="14">
          <cell r="A14" t="str">
            <v>00030300D80D0</v>
          </cell>
          <cell r="B14">
            <v>-73684.259999999995</v>
          </cell>
        </row>
        <row r="15">
          <cell r="A15" t="str">
            <v>00030300D90D0</v>
          </cell>
          <cell r="B15">
            <v>-3580</v>
          </cell>
        </row>
        <row r="16">
          <cell r="A16" t="str">
            <v>00030300DA0D0</v>
          </cell>
          <cell r="B16">
            <v>-1305</v>
          </cell>
        </row>
        <row r="17">
          <cell r="A17" t="str">
            <v>00030300EC0H0</v>
          </cell>
          <cell r="B17">
            <v>-3150</v>
          </cell>
        </row>
        <row r="18">
          <cell r="A18" t="str">
            <v>00030300FC000</v>
          </cell>
          <cell r="B18">
            <v>112150.91</v>
          </cell>
        </row>
        <row r="19">
          <cell r="A19" t="str">
            <v>00030300J2CC0</v>
          </cell>
          <cell r="B19">
            <v>-87498.52</v>
          </cell>
        </row>
        <row r="20">
          <cell r="A20" t="str">
            <v>00030300J2CY0</v>
          </cell>
          <cell r="B20">
            <v>-95494.64</v>
          </cell>
        </row>
        <row r="21">
          <cell r="A21" t="str">
            <v>00030300J6CC0</v>
          </cell>
          <cell r="B21">
            <v>-132482.54</v>
          </cell>
        </row>
        <row r="22">
          <cell r="A22" t="str">
            <v>00030300J9CY0</v>
          </cell>
          <cell r="B22">
            <v>-31908.55</v>
          </cell>
        </row>
        <row r="23">
          <cell r="A23" t="str">
            <v>00030300WC0H0</v>
          </cell>
          <cell r="B23">
            <v>405</v>
          </cell>
        </row>
        <row r="24">
          <cell r="A24" t="str">
            <v>00030300Y90C0</v>
          </cell>
          <cell r="B24">
            <v>549089.5</v>
          </cell>
        </row>
        <row r="25">
          <cell r="A25" t="str">
            <v>00030300YN0C0</v>
          </cell>
          <cell r="B25">
            <v>505871.25</v>
          </cell>
        </row>
        <row r="26">
          <cell r="A26" t="str">
            <v>00030300Z90G0</v>
          </cell>
          <cell r="B26">
            <v>59618.25</v>
          </cell>
        </row>
        <row r="27">
          <cell r="A27" t="str">
            <v>0003031000000</v>
          </cell>
          <cell r="B27">
            <v>-9179.1</v>
          </cell>
        </row>
        <row r="28">
          <cell r="A28" t="str">
            <v>00030310A60C0</v>
          </cell>
          <cell r="B28">
            <v>116384.35</v>
          </cell>
        </row>
        <row r="29">
          <cell r="A29" t="str">
            <v>00030310A80C0</v>
          </cell>
          <cell r="B29">
            <v>115419.21</v>
          </cell>
        </row>
        <row r="30">
          <cell r="A30" t="str">
            <v>00030310B10C0</v>
          </cell>
          <cell r="B30">
            <v>34565.01</v>
          </cell>
        </row>
        <row r="31">
          <cell r="A31" t="str">
            <v>00030310B10G0</v>
          </cell>
          <cell r="B31">
            <v>0</v>
          </cell>
        </row>
        <row r="32">
          <cell r="A32" t="str">
            <v>00030310B20C0</v>
          </cell>
          <cell r="B32">
            <v>139702.81</v>
          </cell>
        </row>
        <row r="33">
          <cell r="A33" t="str">
            <v>00030310D30D0</v>
          </cell>
          <cell r="B33">
            <v>9617</v>
          </cell>
        </row>
        <row r="34">
          <cell r="A34" t="str">
            <v>00030310D50D0</v>
          </cell>
          <cell r="B34">
            <v>14534</v>
          </cell>
        </row>
        <row r="35">
          <cell r="A35" t="str">
            <v>00030310D80D0</v>
          </cell>
          <cell r="B35">
            <v>73684.259999999995</v>
          </cell>
        </row>
        <row r="36">
          <cell r="A36" t="str">
            <v>00030310D90D0</v>
          </cell>
          <cell r="B36">
            <v>3580</v>
          </cell>
        </row>
        <row r="37">
          <cell r="A37" t="str">
            <v>00030310DA0D0</v>
          </cell>
          <cell r="B37">
            <v>1305</v>
          </cell>
        </row>
        <row r="38">
          <cell r="A38" t="str">
            <v>00030310EC0H0</v>
          </cell>
          <cell r="B38">
            <v>3150</v>
          </cell>
        </row>
        <row r="39">
          <cell r="A39" t="str">
            <v>00030310FC000</v>
          </cell>
          <cell r="B39">
            <v>-112150.91</v>
          </cell>
        </row>
        <row r="40">
          <cell r="A40" t="str">
            <v>00030310J2CC0</v>
          </cell>
          <cell r="B40">
            <v>87498.52</v>
          </cell>
        </row>
        <row r="41">
          <cell r="A41" t="str">
            <v>00030310J2CY0</v>
          </cell>
          <cell r="B41">
            <v>95494.64</v>
          </cell>
        </row>
        <row r="42">
          <cell r="A42" t="str">
            <v>00030310J6CC0</v>
          </cell>
          <cell r="B42">
            <v>132482.54</v>
          </cell>
        </row>
        <row r="43">
          <cell r="A43" t="str">
            <v>00030310J9CY0</v>
          </cell>
          <cell r="B43">
            <v>31908.55</v>
          </cell>
        </row>
        <row r="44">
          <cell r="A44" t="str">
            <v>00030310UD000</v>
          </cell>
          <cell r="B44">
            <v>178552.2</v>
          </cell>
        </row>
        <row r="45">
          <cell r="A45" t="str">
            <v>00030310WC0H0</v>
          </cell>
          <cell r="B45">
            <v>-405</v>
          </cell>
        </row>
        <row r="46">
          <cell r="A46" t="str">
            <v>00030310XB0C0</v>
          </cell>
          <cell r="B46">
            <v>-98400.58</v>
          </cell>
        </row>
        <row r="47">
          <cell r="A47" t="str">
            <v>00030310Y90C0</v>
          </cell>
          <cell r="B47">
            <v>-549089.5</v>
          </cell>
        </row>
        <row r="48">
          <cell r="A48" t="str">
            <v>00030310YN0C0</v>
          </cell>
          <cell r="B48">
            <v>-505871.25</v>
          </cell>
        </row>
        <row r="49">
          <cell r="A49" t="str">
            <v>00030310Z90G0</v>
          </cell>
          <cell r="B49">
            <v>-59618.25</v>
          </cell>
        </row>
        <row r="50">
          <cell r="A50" t="str">
            <v>1D030063R1GZ0</v>
          </cell>
          <cell r="B50">
            <v>-155823.92000000001</v>
          </cell>
        </row>
        <row r="51">
          <cell r="A51" t="str">
            <v>1D030310R1GZ0</v>
          </cell>
          <cell r="B51">
            <v>155823.92000000001</v>
          </cell>
        </row>
        <row r="52">
          <cell r="A52" t="str">
            <v>3003010000000</v>
          </cell>
          <cell r="B52">
            <v>0</v>
          </cell>
        </row>
        <row r="53">
          <cell r="A53" t="str">
            <v>30030100UB000</v>
          </cell>
          <cell r="B53">
            <v>0</v>
          </cell>
        </row>
        <row r="54">
          <cell r="A54" t="str">
            <v>30030100WT000</v>
          </cell>
          <cell r="B54">
            <v>0</v>
          </cell>
        </row>
        <row r="55">
          <cell r="A55" t="str">
            <v>30030300UB0H0</v>
          </cell>
          <cell r="B55">
            <v>0</v>
          </cell>
        </row>
        <row r="56">
          <cell r="A56" t="str">
            <v>30030300UF300</v>
          </cell>
          <cell r="B56">
            <v>0</v>
          </cell>
        </row>
        <row r="57">
          <cell r="A57" t="str">
            <v>30030300WC0H0</v>
          </cell>
          <cell r="B57">
            <v>3442.5</v>
          </cell>
        </row>
        <row r="58">
          <cell r="A58" t="str">
            <v>30030300WN0H0</v>
          </cell>
          <cell r="B58">
            <v>0</v>
          </cell>
        </row>
        <row r="59">
          <cell r="A59" t="str">
            <v>30030300WT0H0</v>
          </cell>
          <cell r="B59">
            <v>0</v>
          </cell>
        </row>
        <row r="60">
          <cell r="A60" t="str">
            <v>3003031000000</v>
          </cell>
          <cell r="B60">
            <v>0</v>
          </cell>
        </row>
        <row r="61">
          <cell r="A61" t="str">
            <v>30030310UB000</v>
          </cell>
          <cell r="B61">
            <v>0</v>
          </cell>
        </row>
        <row r="62">
          <cell r="A62" t="str">
            <v>30030310UB0H0</v>
          </cell>
          <cell r="B62">
            <v>0</v>
          </cell>
        </row>
        <row r="63">
          <cell r="A63" t="str">
            <v>30030310UF300</v>
          </cell>
          <cell r="B63">
            <v>0</v>
          </cell>
        </row>
        <row r="64">
          <cell r="A64" t="str">
            <v>30030310WC0H0</v>
          </cell>
          <cell r="B64">
            <v>-3442.5</v>
          </cell>
        </row>
        <row r="65">
          <cell r="A65" t="str">
            <v>30030310WN0H0</v>
          </cell>
          <cell r="B65">
            <v>0</v>
          </cell>
        </row>
        <row r="66">
          <cell r="A66" t="str">
            <v>30030310WT000</v>
          </cell>
          <cell r="B66">
            <v>0</v>
          </cell>
        </row>
        <row r="67">
          <cell r="A67" t="str">
            <v>30030310WT0H0</v>
          </cell>
          <cell r="B67">
            <v>0</v>
          </cell>
        </row>
        <row r="68">
          <cell r="A68" t="str">
            <v>30040300WT0H0</v>
          </cell>
          <cell r="B68">
            <v>0</v>
          </cell>
        </row>
        <row r="69">
          <cell r="A69" t="str">
            <v>GA030300Q9BN0</v>
          </cell>
          <cell r="B69">
            <v>0</v>
          </cell>
        </row>
        <row r="70">
          <cell r="A70" t="str">
            <v>GA030310Q9BN0</v>
          </cell>
          <cell r="B70">
            <v>0</v>
          </cell>
        </row>
        <row r="71">
          <cell r="A71" t="str">
            <v>GN03010000000</v>
          </cell>
          <cell r="B71">
            <v>0</v>
          </cell>
        </row>
        <row r="72">
          <cell r="A72" t="str">
            <v>GN030100WG200</v>
          </cell>
          <cell r="B72">
            <v>6000</v>
          </cell>
        </row>
        <row r="73">
          <cell r="A73" t="str">
            <v>GN030300Q21H0</v>
          </cell>
          <cell r="B73">
            <v>0</v>
          </cell>
        </row>
        <row r="74">
          <cell r="A74" t="str">
            <v>GN030300Q23H0</v>
          </cell>
          <cell r="B74">
            <v>0</v>
          </cell>
        </row>
        <row r="75">
          <cell r="A75" t="str">
            <v>GN030300WG2B2</v>
          </cell>
          <cell r="B75">
            <v>0</v>
          </cell>
        </row>
        <row r="76">
          <cell r="A76" t="str">
            <v>GN030300WG2H0</v>
          </cell>
          <cell r="B76">
            <v>0</v>
          </cell>
        </row>
        <row r="77">
          <cell r="A77" t="str">
            <v>GN03031000000</v>
          </cell>
          <cell r="B77">
            <v>0</v>
          </cell>
        </row>
        <row r="78">
          <cell r="A78" t="str">
            <v>GN030310Q21H0</v>
          </cell>
          <cell r="B78">
            <v>0</v>
          </cell>
        </row>
        <row r="79">
          <cell r="A79" t="str">
            <v>GN030310Q23H0</v>
          </cell>
          <cell r="B79">
            <v>0</v>
          </cell>
        </row>
        <row r="80">
          <cell r="A80" t="str">
            <v>GN030310WG200</v>
          </cell>
          <cell r="B80">
            <v>-6000</v>
          </cell>
        </row>
        <row r="81">
          <cell r="A81" t="str">
            <v>GN030310WG2B2</v>
          </cell>
          <cell r="B81">
            <v>0</v>
          </cell>
        </row>
        <row r="82">
          <cell r="A82" t="str">
            <v>GN030310WG2H0</v>
          </cell>
          <cell r="B82">
            <v>0</v>
          </cell>
        </row>
        <row r="83">
          <cell r="A83" t="str">
            <v>GP03010000000</v>
          </cell>
          <cell r="B83">
            <v>-410</v>
          </cell>
        </row>
        <row r="84">
          <cell r="A84" t="str">
            <v>GP030100WG400</v>
          </cell>
          <cell r="B84">
            <v>18328</v>
          </cell>
        </row>
        <row r="85">
          <cell r="A85" t="str">
            <v>GP030300Q1100</v>
          </cell>
          <cell r="B85">
            <v>330</v>
          </cell>
        </row>
        <row r="86">
          <cell r="A86" t="str">
            <v>GP030300Q1200</v>
          </cell>
          <cell r="B86">
            <v>0</v>
          </cell>
        </row>
        <row r="87">
          <cell r="A87" t="str">
            <v>GP03031000000</v>
          </cell>
          <cell r="B87">
            <v>410</v>
          </cell>
        </row>
        <row r="88">
          <cell r="A88" t="str">
            <v>GP030310Q1100</v>
          </cell>
          <cell r="B88">
            <v>-330</v>
          </cell>
        </row>
        <row r="89">
          <cell r="A89" t="str">
            <v>GP030310Q1200</v>
          </cell>
          <cell r="B89">
            <v>0</v>
          </cell>
        </row>
        <row r="90">
          <cell r="A90" t="str">
            <v>GP030310WG400</v>
          </cell>
          <cell r="B90">
            <v>-18328</v>
          </cell>
        </row>
        <row r="91">
          <cell r="A91" t="str">
            <v>T0030300Y20C0</v>
          </cell>
          <cell r="B91">
            <v>-1932</v>
          </cell>
        </row>
        <row r="92">
          <cell r="A92" t="str">
            <v>T0030300Y40C0</v>
          </cell>
          <cell r="B92">
            <v>0</v>
          </cell>
        </row>
        <row r="93">
          <cell r="A93" t="str">
            <v>T0030300Y50C0</v>
          </cell>
          <cell r="B93">
            <v>-30645</v>
          </cell>
        </row>
        <row r="94">
          <cell r="A94" t="str">
            <v>T0030300Y70C0</v>
          </cell>
          <cell r="B94">
            <v>-11716</v>
          </cell>
        </row>
        <row r="95">
          <cell r="A95" t="str">
            <v>T0030300Y90C0</v>
          </cell>
          <cell r="B95">
            <v>-776.25</v>
          </cell>
        </row>
        <row r="96">
          <cell r="A96" t="str">
            <v>T0030300YF0C0</v>
          </cell>
          <cell r="B96">
            <v>1163.75</v>
          </cell>
        </row>
        <row r="97">
          <cell r="A97" t="str">
            <v>T0030300YN0C0</v>
          </cell>
          <cell r="B97">
            <v>-74814.5</v>
          </cell>
        </row>
        <row r="98">
          <cell r="A98" t="str">
            <v>T0030310Y20C0</v>
          </cell>
          <cell r="B98">
            <v>1932</v>
          </cell>
        </row>
        <row r="99">
          <cell r="A99" t="str">
            <v>T0030310Y40C0</v>
          </cell>
          <cell r="B99">
            <v>0</v>
          </cell>
        </row>
        <row r="100">
          <cell r="A100" t="str">
            <v>T0030310Y50C0</v>
          </cell>
          <cell r="B100">
            <v>30645</v>
          </cell>
        </row>
        <row r="101">
          <cell r="A101" t="str">
            <v>T0030310Y70C0</v>
          </cell>
          <cell r="B101">
            <v>11716</v>
          </cell>
        </row>
        <row r="102">
          <cell r="A102" t="str">
            <v>T0030310Y90C0</v>
          </cell>
          <cell r="B102">
            <v>776.25</v>
          </cell>
        </row>
        <row r="103">
          <cell r="A103" t="str">
            <v>T0030310YF0C0</v>
          </cell>
          <cell r="B103">
            <v>-1163.75</v>
          </cell>
        </row>
        <row r="104">
          <cell r="A104" t="str">
            <v>T0030310YN0C0</v>
          </cell>
          <cell r="B104">
            <v>74814.5</v>
          </cell>
        </row>
        <row r="105">
          <cell r="A105" t="str">
            <v>U0030100H90G0</v>
          </cell>
          <cell r="B105">
            <v>-591717.79</v>
          </cell>
        </row>
        <row r="106">
          <cell r="A106" t="str">
            <v>U0030300H20G0</v>
          </cell>
          <cell r="B106">
            <v>-834439.3</v>
          </cell>
        </row>
        <row r="107">
          <cell r="A107" t="str">
            <v>U0030300H30G0</v>
          </cell>
          <cell r="B107">
            <v>-13211.3</v>
          </cell>
        </row>
        <row r="108">
          <cell r="A108" t="str">
            <v>U0030300H40G0</v>
          </cell>
          <cell r="B108">
            <v>-4535.72</v>
          </cell>
        </row>
        <row r="109">
          <cell r="A109" t="str">
            <v>U0030300H80G0</v>
          </cell>
          <cell r="B109">
            <v>-129481.94</v>
          </cell>
        </row>
        <row r="110">
          <cell r="A110" t="str">
            <v>U0030300HC0G0</v>
          </cell>
          <cell r="B110">
            <v>-3670801.59</v>
          </cell>
        </row>
        <row r="111">
          <cell r="A111" t="str">
            <v>U0030300HE0G0</v>
          </cell>
          <cell r="B111">
            <v>-4680</v>
          </cell>
        </row>
        <row r="112">
          <cell r="A112" t="str">
            <v>U0030310H20G0</v>
          </cell>
          <cell r="B112">
            <v>834439.3</v>
          </cell>
        </row>
        <row r="113">
          <cell r="A113" t="str">
            <v>U0030310H30G0</v>
          </cell>
          <cell r="B113">
            <v>13211.3</v>
          </cell>
        </row>
        <row r="114">
          <cell r="A114" t="str">
            <v>U0030310H40G0</v>
          </cell>
          <cell r="B114">
            <v>4535.72</v>
          </cell>
        </row>
        <row r="115">
          <cell r="A115" t="str">
            <v>U0030310H80G0</v>
          </cell>
          <cell r="B115">
            <v>129481.94</v>
          </cell>
        </row>
        <row r="116">
          <cell r="A116" t="str">
            <v>U0030310H90G0</v>
          </cell>
          <cell r="B116">
            <v>591717.79</v>
          </cell>
        </row>
        <row r="117">
          <cell r="A117" t="str">
            <v>U0030310HC0G0</v>
          </cell>
          <cell r="B117">
            <v>3670801.59</v>
          </cell>
        </row>
        <row r="118">
          <cell r="A118" t="str">
            <v>U0030310HE0G0</v>
          </cell>
          <cell r="B118">
            <v>4680</v>
          </cell>
        </row>
        <row r="119">
          <cell r="A119" t="str">
            <v>UF030300QMC00</v>
          </cell>
          <cell r="B119">
            <v>-648988.48</v>
          </cell>
        </row>
        <row r="120">
          <cell r="A120" t="str">
            <v>UF030310QMC00</v>
          </cell>
          <cell r="B120">
            <v>648988.48</v>
          </cell>
        </row>
        <row r="121">
          <cell r="A121" t="str">
            <v>UM03010000000</v>
          </cell>
          <cell r="B121">
            <v>114.25</v>
          </cell>
        </row>
        <row r="122">
          <cell r="A122" t="str">
            <v>UM030100QLC00</v>
          </cell>
          <cell r="B122">
            <v>100976.38</v>
          </cell>
        </row>
        <row r="123">
          <cell r="A123" t="str">
            <v>UM030100WU600</v>
          </cell>
          <cell r="B123">
            <v>-1581.79</v>
          </cell>
        </row>
        <row r="124">
          <cell r="A124" t="str">
            <v>UM030100WU700</v>
          </cell>
          <cell r="B124">
            <v>1522341.97</v>
          </cell>
        </row>
        <row r="125">
          <cell r="A125" t="str">
            <v>UM030100WU900</v>
          </cell>
          <cell r="B125">
            <v>48997.81</v>
          </cell>
        </row>
        <row r="126">
          <cell r="A126" t="str">
            <v>UM030100WUA00</v>
          </cell>
          <cell r="B126">
            <v>-39501.019999999997</v>
          </cell>
        </row>
        <row r="127">
          <cell r="A127" t="str">
            <v>UM030300QC400</v>
          </cell>
          <cell r="B127">
            <v>-1135.1500000000001</v>
          </cell>
        </row>
        <row r="128">
          <cell r="A128" t="str">
            <v>UM030300QLC00</v>
          </cell>
          <cell r="B128">
            <v>-100976.38</v>
          </cell>
        </row>
        <row r="129">
          <cell r="A129" t="str">
            <v>UM030300QUC00</v>
          </cell>
          <cell r="B129">
            <v>-6416</v>
          </cell>
        </row>
        <row r="130">
          <cell r="A130" t="str">
            <v>UM030300WU500</v>
          </cell>
          <cell r="B130">
            <v>-3034.99</v>
          </cell>
        </row>
        <row r="131">
          <cell r="A131" t="str">
            <v>UM030300WU600</v>
          </cell>
          <cell r="B131">
            <v>-23267.84</v>
          </cell>
        </row>
        <row r="132">
          <cell r="A132" t="str">
            <v>UM030300WU700</v>
          </cell>
          <cell r="B132">
            <v>-7887430.4900000002</v>
          </cell>
        </row>
        <row r="133">
          <cell r="A133" t="str">
            <v>UM030300WU800</v>
          </cell>
          <cell r="B133">
            <v>-13283.16</v>
          </cell>
        </row>
        <row r="134">
          <cell r="A134" t="str">
            <v>UM030300WU900</v>
          </cell>
          <cell r="B134">
            <v>-51314.42</v>
          </cell>
        </row>
        <row r="135">
          <cell r="A135" t="str">
            <v>UM030300WUA00</v>
          </cell>
          <cell r="B135">
            <v>-43321.94</v>
          </cell>
        </row>
        <row r="136">
          <cell r="A136" t="str">
            <v>UM03031000000</v>
          </cell>
          <cell r="B136">
            <v>-114.25</v>
          </cell>
        </row>
        <row r="137">
          <cell r="A137" t="str">
            <v>UM030310QC400</v>
          </cell>
          <cell r="B137">
            <v>1135.1500000000001</v>
          </cell>
        </row>
        <row r="138">
          <cell r="A138" t="str">
            <v>UM030310QUC00</v>
          </cell>
          <cell r="B138">
            <v>6416</v>
          </cell>
        </row>
        <row r="139">
          <cell r="A139" t="str">
            <v>UM030310WU500</v>
          </cell>
          <cell r="B139">
            <v>3034.99</v>
          </cell>
        </row>
        <row r="140">
          <cell r="A140" t="str">
            <v>UM030310WU600</v>
          </cell>
          <cell r="B140">
            <v>24849.63</v>
          </cell>
        </row>
        <row r="141">
          <cell r="A141" t="str">
            <v>UM030310WU700</v>
          </cell>
          <cell r="B141">
            <v>6365088.5200000005</v>
          </cell>
        </row>
        <row r="142">
          <cell r="A142" t="str">
            <v>UM030310WU800</v>
          </cell>
          <cell r="B142">
            <v>13283.16</v>
          </cell>
        </row>
        <row r="143">
          <cell r="A143" t="str">
            <v>UM030310WU900</v>
          </cell>
          <cell r="B143">
            <v>2316.61</v>
          </cell>
        </row>
        <row r="144">
          <cell r="A144" t="str">
            <v>UM030310WUA00</v>
          </cell>
          <cell r="B144">
            <v>82822.960000000006</v>
          </cell>
        </row>
        <row r="145">
          <cell r="A145" t="str">
            <v>GA030300WG300</v>
          </cell>
          <cell r="B145">
            <v>0</v>
          </cell>
        </row>
      </sheetData>
      <sheetData sheetId="14" refreshError="1"/>
      <sheetData sheetId="15" refreshError="1"/>
      <sheetData sheetId="16">
        <row r="1">
          <cell r="A1" t="str">
            <v>Database: ARI_PROD</v>
          </cell>
        </row>
      </sheetData>
      <sheetData sheetId="17">
        <row r="1">
          <cell r="A1" t="str">
            <v>Acct #</v>
          </cell>
        </row>
      </sheetData>
      <sheetData sheetId="18">
        <row r="1">
          <cell r="A1" t="str">
            <v>Acct #</v>
          </cell>
        </row>
      </sheetData>
      <sheetData sheetId="19">
        <row r="1">
          <cell r="A1" t="str">
            <v>Acct #</v>
          </cell>
        </row>
      </sheetData>
      <sheetData sheetId="20">
        <row r="1">
          <cell r="A1" t="str">
            <v>Acct #</v>
          </cell>
        </row>
      </sheetData>
      <sheetData sheetId="21">
        <row r="1">
          <cell r="A1" t="str">
            <v>Acct #</v>
          </cell>
        </row>
      </sheetData>
      <sheetData sheetId="22">
        <row r="1">
          <cell r="A1" t="str">
            <v>Acct #</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ow r="1">
          <cell r="A1" t="str">
            <v>Database: ARI_PROD</v>
          </cell>
        </row>
      </sheetData>
      <sheetData sheetId="253">
        <row r="1">
          <cell r="A1" t="str">
            <v>Database: ARI_PROD</v>
          </cell>
        </row>
      </sheetData>
      <sheetData sheetId="254">
        <row r="1">
          <cell r="A1" t="str">
            <v>Database: ARI_PROD</v>
          </cell>
        </row>
      </sheetData>
      <sheetData sheetId="255">
        <row r="1">
          <cell r="A1" t="str">
            <v>Database: ARI_PROD</v>
          </cell>
        </row>
      </sheetData>
      <sheetData sheetId="256">
        <row r="1">
          <cell r="A1" t="str">
            <v>Database: ARI_PROD</v>
          </cell>
        </row>
      </sheetData>
      <sheetData sheetId="257">
        <row r="1">
          <cell r="A1" t="str">
            <v>Database: ARI_PROD</v>
          </cell>
        </row>
      </sheetData>
      <sheetData sheetId="258">
        <row r="1">
          <cell r="A1" t="str">
            <v>Database: ARI_PROD</v>
          </cell>
        </row>
      </sheetData>
      <sheetData sheetId="259">
        <row r="1">
          <cell r="A1" t="str">
            <v>Database: ARI_PROD</v>
          </cell>
        </row>
      </sheetData>
      <sheetData sheetId="260">
        <row r="1">
          <cell r="A1" t="str">
            <v>Database: ARI_PROD</v>
          </cell>
        </row>
      </sheetData>
      <sheetData sheetId="261">
        <row r="1">
          <cell r="A1" t="str">
            <v>Database: ARI_PROD</v>
          </cell>
        </row>
      </sheetData>
      <sheetData sheetId="262">
        <row r="1">
          <cell r="A1" t="str">
            <v>Database: ARI_PROD</v>
          </cell>
        </row>
      </sheetData>
      <sheetData sheetId="263">
        <row r="1">
          <cell r="A1" t="str">
            <v>Database: ARI_PROD</v>
          </cell>
        </row>
      </sheetData>
      <sheetData sheetId="264">
        <row r="1">
          <cell r="A1" t="str">
            <v>Database: ARI_PROD</v>
          </cell>
        </row>
      </sheetData>
      <sheetData sheetId="265">
        <row r="1">
          <cell r="A1" t="str">
            <v>Database: ARI_PROD</v>
          </cell>
        </row>
      </sheetData>
      <sheetData sheetId="266">
        <row r="1">
          <cell r="A1" t="str">
            <v>Database: ARI_PROD</v>
          </cell>
        </row>
      </sheetData>
      <sheetData sheetId="267">
        <row r="1">
          <cell r="A1" t="str">
            <v>Database: ARI_PROD</v>
          </cell>
        </row>
      </sheetData>
      <sheetData sheetId="268">
        <row r="1">
          <cell r="A1" t="str">
            <v>Database: ARI_PROD</v>
          </cell>
        </row>
      </sheetData>
      <sheetData sheetId="269">
        <row r="1">
          <cell r="A1" t="str">
            <v>Database: ARI_PROD</v>
          </cell>
        </row>
      </sheetData>
      <sheetData sheetId="270">
        <row r="1">
          <cell r="A1" t="str">
            <v>Database: ARI_PROD</v>
          </cell>
        </row>
      </sheetData>
      <sheetData sheetId="271">
        <row r="1">
          <cell r="A1" t="str">
            <v>Database: ARI_PROD</v>
          </cell>
        </row>
      </sheetData>
      <sheetData sheetId="272">
        <row r="1">
          <cell r="A1" t="str">
            <v>Database: ARI_PROD</v>
          </cell>
        </row>
      </sheetData>
      <sheetData sheetId="273">
        <row r="1">
          <cell r="A1" t="str">
            <v>Database: ARI_PROD</v>
          </cell>
        </row>
      </sheetData>
      <sheetData sheetId="274">
        <row r="1">
          <cell r="A1" t="str">
            <v>Database: ARI_PROD</v>
          </cell>
        </row>
      </sheetData>
      <sheetData sheetId="275">
        <row r="1">
          <cell r="A1" t="str">
            <v>Database: ARI_PROD</v>
          </cell>
        </row>
      </sheetData>
      <sheetData sheetId="276">
        <row r="1">
          <cell r="A1" t="str">
            <v>Database: ARI_PROD</v>
          </cell>
        </row>
      </sheetData>
      <sheetData sheetId="277">
        <row r="1">
          <cell r="A1" t="str">
            <v>Database: ARI_PROD</v>
          </cell>
        </row>
      </sheetData>
      <sheetData sheetId="278">
        <row r="1">
          <cell r="A1" t="str">
            <v>Database: ARI_PROD</v>
          </cell>
        </row>
      </sheetData>
      <sheetData sheetId="279">
        <row r="1">
          <cell r="A1" t="str">
            <v>Database: ARI_PROD</v>
          </cell>
        </row>
      </sheetData>
      <sheetData sheetId="280">
        <row r="1">
          <cell r="A1" t="str">
            <v>Database: ARI_PROD</v>
          </cell>
        </row>
      </sheetData>
      <sheetData sheetId="281">
        <row r="1">
          <cell r="A1" t="str">
            <v>Database: ARI_PROD</v>
          </cell>
        </row>
      </sheetData>
      <sheetData sheetId="282">
        <row r="1">
          <cell r="A1" t="str">
            <v>Database: ARI_PROD</v>
          </cell>
        </row>
      </sheetData>
      <sheetData sheetId="283">
        <row r="1">
          <cell r="A1" t="str">
            <v>Database: ARI_PROD</v>
          </cell>
        </row>
      </sheetData>
      <sheetData sheetId="284">
        <row r="1">
          <cell r="A1" t="str">
            <v>Database: ARI_PROD</v>
          </cell>
        </row>
      </sheetData>
      <sheetData sheetId="285">
        <row r="1">
          <cell r="A1" t="str">
            <v>Database: ARI_PROD</v>
          </cell>
        </row>
      </sheetData>
      <sheetData sheetId="286">
        <row r="1">
          <cell r="A1" t="str">
            <v>Database: ARI_PROD</v>
          </cell>
        </row>
      </sheetData>
      <sheetData sheetId="287">
        <row r="1">
          <cell r="A1" t="str">
            <v>Database: ARI_PROD</v>
          </cell>
        </row>
      </sheetData>
      <sheetData sheetId="288">
        <row r="1">
          <cell r="A1" t="str">
            <v>Database: ARI_PROD</v>
          </cell>
        </row>
      </sheetData>
      <sheetData sheetId="289">
        <row r="1">
          <cell r="A1" t="str">
            <v>Database: ARI_PROD</v>
          </cell>
        </row>
      </sheetData>
      <sheetData sheetId="290">
        <row r="1">
          <cell r="A1" t="str">
            <v>Database: ARI_PROD</v>
          </cell>
        </row>
      </sheetData>
      <sheetData sheetId="291">
        <row r="1">
          <cell r="A1" t="str">
            <v>Database: ARI_PROD</v>
          </cell>
        </row>
      </sheetData>
      <sheetData sheetId="292">
        <row r="1">
          <cell r="A1" t="str">
            <v>Database: ARI_PROD</v>
          </cell>
        </row>
      </sheetData>
      <sheetData sheetId="293">
        <row r="1">
          <cell r="A1" t="str">
            <v>Database: ARI_PROD</v>
          </cell>
        </row>
      </sheetData>
      <sheetData sheetId="294">
        <row r="1">
          <cell r="A1" t="str">
            <v>Database: ARI_PROD</v>
          </cell>
        </row>
      </sheetData>
      <sheetData sheetId="295">
        <row r="1">
          <cell r="A1" t="str">
            <v>Database: ARI_PROD</v>
          </cell>
        </row>
      </sheetData>
      <sheetData sheetId="296">
        <row r="1">
          <cell r="A1" t="str">
            <v>Database: ARI_PROD</v>
          </cell>
        </row>
      </sheetData>
      <sheetData sheetId="297">
        <row r="1">
          <cell r="A1" t="str">
            <v>Database: ARI_PROD</v>
          </cell>
        </row>
      </sheetData>
      <sheetData sheetId="298">
        <row r="1">
          <cell r="A1" t="str">
            <v>Database: ARI_PROD</v>
          </cell>
        </row>
      </sheetData>
      <sheetData sheetId="299">
        <row r="1">
          <cell r="A1" t="str">
            <v>Database: ARI_PROD</v>
          </cell>
        </row>
      </sheetData>
      <sheetData sheetId="300">
        <row r="1">
          <cell r="A1" t="str">
            <v>Database: ARI_PROD</v>
          </cell>
        </row>
      </sheetData>
      <sheetData sheetId="301">
        <row r="1">
          <cell r="A1" t="str">
            <v>Database: ARI_PROD</v>
          </cell>
        </row>
      </sheetData>
      <sheetData sheetId="302">
        <row r="1">
          <cell r="A1" t="str">
            <v>Database: ARI_PROD</v>
          </cell>
        </row>
      </sheetData>
      <sheetData sheetId="303">
        <row r="1">
          <cell r="A1" t="str">
            <v>Database: ARI_PROD</v>
          </cell>
        </row>
      </sheetData>
      <sheetData sheetId="304">
        <row r="1">
          <cell r="A1" t="str">
            <v>Database: ARI_PROD</v>
          </cell>
        </row>
      </sheetData>
      <sheetData sheetId="305">
        <row r="1">
          <cell r="A1" t="str">
            <v>Database: ARI_PROD</v>
          </cell>
        </row>
      </sheetData>
      <sheetData sheetId="306">
        <row r="1">
          <cell r="A1" t="str">
            <v>Database: ARI_PROD</v>
          </cell>
        </row>
      </sheetData>
      <sheetData sheetId="307">
        <row r="1">
          <cell r="A1" t="str">
            <v>Database: ARI_PROD</v>
          </cell>
        </row>
      </sheetData>
      <sheetData sheetId="308">
        <row r="1">
          <cell r="A1" t="str">
            <v>Database: ARI_PROD</v>
          </cell>
        </row>
      </sheetData>
      <sheetData sheetId="309">
        <row r="1">
          <cell r="A1" t="str">
            <v>Database: ARI_PROD</v>
          </cell>
        </row>
      </sheetData>
      <sheetData sheetId="310">
        <row r="1">
          <cell r="A1" t="str">
            <v>Database: ARI_PROD</v>
          </cell>
        </row>
      </sheetData>
      <sheetData sheetId="311">
        <row r="1">
          <cell r="A1" t="str">
            <v>Database: ARI_PROD</v>
          </cell>
        </row>
      </sheetData>
      <sheetData sheetId="312">
        <row r="1">
          <cell r="A1" t="str">
            <v>Database: ARI_PROD</v>
          </cell>
        </row>
      </sheetData>
      <sheetData sheetId="313">
        <row r="1">
          <cell r="A1" t="str">
            <v>Database: ARI_PROD</v>
          </cell>
        </row>
      </sheetData>
      <sheetData sheetId="314">
        <row r="1">
          <cell r="A1" t="str">
            <v>Database: ARI_PROD</v>
          </cell>
        </row>
      </sheetData>
      <sheetData sheetId="315">
        <row r="1">
          <cell r="A1" t="str">
            <v>Database: ARI_PROD</v>
          </cell>
        </row>
      </sheetData>
      <sheetData sheetId="316">
        <row r="1">
          <cell r="A1" t="str">
            <v>Database: ARI_PROD</v>
          </cell>
        </row>
      </sheetData>
      <sheetData sheetId="317">
        <row r="1">
          <cell r="A1" t="str">
            <v>Database: ARI_PROD</v>
          </cell>
        </row>
      </sheetData>
      <sheetData sheetId="318">
        <row r="1">
          <cell r="A1" t="str">
            <v>Database: ARI_PROD</v>
          </cell>
        </row>
      </sheetData>
      <sheetData sheetId="319">
        <row r="1">
          <cell r="A1" t="str">
            <v>Database: ARI_PROD</v>
          </cell>
        </row>
      </sheetData>
      <sheetData sheetId="320">
        <row r="1">
          <cell r="A1" t="str">
            <v>Database: ARI_PROD</v>
          </cell>
        </row>
      </sheetData>
      <sheetData sheetId="321">
        <row r="1">
          <cell r="A1" t="str">
            <v>Database: ARI_PROD</v>
          </cell>
        </row>
      </sheetData>
      <sheetData sheetId="322">
        <row r="1">
          <cell r="A1" t="str">
            <v>Database: ARI_PROD</v>
          </cell>
        </row>
      </sheetData>
      <sheetData sheetId="323">
        <row r="1">
          <cell r="A1" t="str">
            <v>Database: ARI_PROD</v>
          </cell>
        </row>
      </sheetData>
      <sheetData sheetId="324">
        <row r="1">
          <cell r="A1" t="str">
            <v>Database: ARI_PROD</v>
          </cell>
        </row>
      </sheetData>
      <sheetData sheetId="325">
        <row r="1">
          <cell r="A1" t="str">
            <v>Database: ARI_PROD</v>
          </cell>
        </row>
      </sheetData>
      <sheetData sheetId="326">
        <row r="1">
          <cell r="A1" t="str">
            <v>Database: ARI_PROD</v>
          </cell>
        </row>
      </sheetData>
      <sheetData sheetId="327">
        <row r="1">
          <cell r="A1" t="str">
            <v>Database: ARI_PROD</v>
          </cell>
        </row>
      </sheetData>
      <sheetData sheetId="328">
        <row r="1">
          <cell r="A1" t="str">
            <v>Database: ARI_PROD</v>
          </cell>
        </row>
      </sheetData>
      <sheetData sheetId="329">
        <row r="1">
          <cell r="A1" t="str">
            <v>Database: ARI_PROD</v>
          </cell>
        </row>
      </sheetData>
      <sheetData sheetId="330">
        <row r="1">
          <cell r="A1" t="str">
            <v>Database: ARI_PROD</v>
          </cell>
        </row>
      </sheetData>
      <sheetData sheetId="331">
        <row r="1">
          <cell r="A1" t="str">
            <v>Database: ARI_PROD</v>
          </cell>
        </row>
      </sheetData>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refreshError="1"/>
      <sheetData sheetId="350" refreshError="1"/>
      <sheetData sheetId="351" refreshError="1"/>
      <sheetData sheetId="352" refreshError="1"/>
      <sheetData sheetId="353" refreshError="1"/>
      <sheetData sheetId="354">
        <row r="1">
          <cell r="A1" t="str">
            <v>Database: ARI_PROD</v>
          </cell>
        </row>
      </sheetData>
      <sheetData sheetId="355">
        <row r="1">
          <cell r="A1" t="str">
            <v>Database: ARI_PROD</v>
          </cell>
        </row>
      </sheetData>
      <sheetData sheetId="356">
        <row r="1">
          <cell r="A1" t="str">
            <v>Database: ARI_PROD</v>
          </cell>
        </row>
      </sheetData>
      <sheetData sheetId="357">
        <row r="1">
          <cell r="A1" t="str">
            <v>Database: ARI_PROD</v>
          </cell>
        </row>
      </sheetData>
      <sheetData sheetId="358">
        <row r="1">
          <cell r="A1" t="str">
            <v>Database: ARI_PROD</v>
          </cell>
        </row>
      </sheetData>
      <sheetData sheetId="359">
        <row r="1">
          <cell r="A1" t="str">
            <v>Database: ARI_PROD</v>
          </cell>
        </row>
      </sheetData>
      <sheetData sheetId="360">
        <row r="1">
          <cell r="A1" t="str">
            <v>Database: ARI_PROD</v>
          </cell>
        </row>
      </sheetData>
      <sheetData sheetId="361">
        <row r="1">
          <cell r="A1" t="str">
            <v>Database: ARI_PROD</v>
          </cell>
        </row>
      </sheetData>
      <sheetData sheetId="362">
        <row r="1">
          <cell r="A1" t="str">
            <v>Database: ARI_PROD</v>
          </cell>
        </row>
      </sheetData>
      <sheetData sheetId="363">
        <row r="1">
          <cell r="A1" t="str">
            <v>Database: ARI_PROD</v>
          </cell>
        </row>
      </sheetData>
      <sheetData sheetId="364">
        <row r="1">
          <cell r="A1" t="str">
            <v>Database: ARI_PROD</v>
          </cell>
        </row>
      </sheetData>
      <sheetData sheetId="365">
        <row r="1">
          <cell r="A1" t="str">
            <v>Database: ARI_PROD</v>
          </cell>
        </row>
      </sheetData>
      <sheetData sheetId="366">
        <row r="1">
          <cell r="A1" t="str">
            <v>Database: ARI_PROD</v>
          </cell>
        </row>
      </sheetData>
      <sheetData sheetId="367">
        <row r="1">
          <cell r="A1" t="str">
            <v>Acct #</v>
          </cell>
        </row>
      </sheetData>
      <sheetData sheetId="368">
        <row r="1">
          <cell r="A1" t="str">
            <v>Acct #</v>
          </cell>
        </row>
      </sheetData>
      <sheetData sheetId="369">
        <row r="1">
          <cell r="A1" t="str">
            <v>Database: ARI_PROD</v>
          </cell>
        </row>
      </sheetData>
      <sheetData sheetId="370">
        <row r="1">
          <cell r="A1" t="str">
            <v>Acct #</v>
          </cell>
        </row>
      </sheetData>
      <sheetData sheetId="371">
        <row r="1">
          <cell r="A1" t="str">
            <v>Database: ARI_PROD</v>
          </cell>
        </row>
      </sheetData>
      <sheetData sheetId="372">
        <row r="1">
          <cell r="A1" t="str">
            <v>Database: ARI_PROD</v>
          </cell>
        </row>
      </sheetData>
      <sheetData sheetId="373">
        <row r="1">
          <cell r="A1" t="str">
            <v>Database: ARI_PROD</v>
          </cell>
        </row>
      </sheetData>
      <sheetData sheetId="374">
        <row r="1">
          <cell r="A1" t="str">
            <v>Database: ARI_PROD</v>
          </cell>
        </row>
      </sheetData>
      <sheetData sheetId="375">
        <row r="1">
          <cell r="A1" t="str">
            <v>Database: ARI_PROD</v>
          </cell>
        </row>
      </sheetData>
      <sheetData sheetId="376">
        <row r="1">
          <cell r="A1" t="str">
            <v>Database: ARI_PROD</v>
          </cell>
        </row>
      </sheetData>
      <sheetData sheetId="377">
        <row r="1">
          <cell r="A1" t="str">
            <v>Database: ARI_PROD</v>
          </cell>
        </row>
      </sheetData>
      <sheetData sheetId="378">
        <row r="1">
          <cell r="A1" t="str">
            <v>Database: ARI_PROD</v>
          </cell>
        </row>
      </sheetData>
      <sheetData sheetId="379">
        <row r="1">
          <cell r="A1" t="str">
            <v>Database: ARI_PROD</v>
          </cell>
        </row>
      </sheetData>
      <sheetData sheetId="380">
        <row r="2">
          <cell r="B2" t="str">
            <v>GE CAPITAL TRANSPORTATION FINANCIAL SERVICES LTD</v>
          </cell>
        </row>
      </sheetData>
      <sheetData sheetId="381">
        <row r="1">
          <cell r="A1" t="str">
            <v>Database: ARI_PROD</v>
          </cell>
        </row>
      </sheetData>
      <sheetData sheetId="382">
        <row r="2">
          <cell r="B2" t="str">
            <v>GE CAPITAL TRANSPORTATION FINANCIAL SERVICES LTD</v>
          </cell>
        </row>
      </sheetData>
      <sheetData sheetId="383">
        <row r="1">
          <cell r="A1" t="str">
            <v>Database: ARI_PROD</v>
          </cell>
        </row>
      </sheetData>
      <sheetData sheetId="384">
        <row r="1">
          <cell r="A1" t="str">
            <v>Database: ARI_PROD</v>
          </cell>
        </row>
      </sheetData>
      <sheetData sheetId="385">
        <row r="2">
          <cell r="B2" t="str">
            <v>GE CAPITAL TRANSPORTATION FINANCIAL SERVICES LTD</v>
          </cell>
        </row>
      </sheetData>
      <sheetData sheetId="386">
        <row r="1">
          <cell r="A1" t="str">
            <v>Database: ARI_PROD</v>
          </cell>
        </row>
      </sheetData>
      <sheetData sheetId="387">
        <row r="1">
          <cell r="A1" t="str">
            <v>Database: ARI_PROD</v>
          </cell>
        </row>
      </sheetData>
      <sheetData sheetId="388">
        <row r="2">
          <cell r="B2" t="str">
            <v>GE CAPITAL TRANSPORTATION FINANCIAL SERVICES LTD</v>
          </cell>
        </row>
      </sheetData>
      <sheetData sheetId="389">
        <row r="2">
          <cell r="B2" t="str">
            <v>GE CAPITAL TRANSPORTATION FINANCIAL SERVICES LTD</v>
          </cell>
        </row>
      </sheetData>
      <sheetData sheetId="390">
        <row r="1">
          <cell r="A1" t="str">
            <v>Database: ARI_PROD</v>
          </cell>
        </row>
      </sheetData>
      <sheetData sheetId="391">
        <row r="2">
          <cell r="B2" t="str">
            <v>GE CAPITAL TRANSPORTATION FINANCIAL SERVICES LTD</v>
          </cell>
        </row>
      </sheetData>
      <sheetData sheetId="392">
        <row r="2">
          <cell r="B2" t="str">
            <v>GE CAPITAL TRANSPORTATION FINANCIAL SERVICES LTD</v>
          </cell>
        </row>
      </sheetData>
      <sheetData sheetId="393">
        <row r="1">
          <cell r="A1" t="str">
            <v>Database: ARI_PROD</v>
          </cell>
        </row>
      </sheetData>
      <sheetData sheetId="394">
        <row r="2">
          <cell r="B2" t="str">
            <v>GE CAPITAL TRANSPORTATION FINANCIAL SERVICES LTD</v>
          </cell>
        </row>
      </sheetData>
      <sheetData sheetId="395">
        <row r="2">
          <cell r="B2" t="str">
            <v>GE CAPITAL TRANSPORTATION FINANCIAL SERVICES LTD</v>
          </cell>
        </row>
      </sheetData>
      <sheetData sheetId="396">
        <row r="1">
          <cell r="A1" t="str">
            <v>Database: ARI_PROD</v>
          </cell>
        </row>
      </sheetData>
      <sheetData sheetId="397"/>
      <sheetData sheetId="398">
        <row r="2">
          <cell r="B2" t="str">
            <v>GE CAPITAL TRANSPORTATION FINANCIAL SERVICES LTD</v>
          </cell>
        </row>
      </sheetData>
      <sheetData sheetId="399">
        <row r="1">
          <cell r="A1" t="str">
            <v>Database: ARI_PROD</v>
          </cell>
        </row>
      </sheetData>
      <sheetData sheetId="400"/>
      <sheetData sheetId="401"/>
      <sheetData sheetId="402">
        <row r="2">
          <cell r="B2" t="str">
            <v>GE CAPITAL TRANSPORTATION FINANCIAL SERVICES LTD</v>
          </cell>
        </row>
      </sheetData>
      <sheetData sheetId="403"/>
      <sheetData sheetId="404"/>
      <sheetData sheetId="405"/>
      <sheetData sheetId="406">
        <row r="1">
          <cell r="A1" t="str">
            <v>Database: ARI_PROD</v>
          </cell>
        </row>
      </sheetData>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ow r="1">
          <cell r="A1" t="str">
            <v>Database: ARI_PROD</v>
          </cell>
        </row>
      </sheetData>
      <sheetData sheetId="418">
        <row r="1">
          <cell r="A1" t="str">
            <v>Database: ARI_PROD</v>
          </cell>
        </row>
      </sheetData>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ow r="1">
          <cell r="A1" t="str">
            <v>Database: ARI_PROD</v>
          </cell>
        </row>
      </sheetData>
      <sheetData sheetId="450">
        <row r="1">
          <cell r="A1" t="str">
            <v>Database: ARI_PROD</v>
          </cell>
        </row>
      </sheetData>
      <sheetData sheetId="451">
        <row r="1">
          <cell r="A1" t="str">
            <v>Database: ARI_PROD</v>
          </cell>
        </row>
      </sheetData>
      <sheetData sheetId="452">
        <row r="1">
          <cell r="A1" t="str">
            <v>Database: ARI_PROD</v>
          </cell>
        </row>
      </sheetData>
      <sheetData sheetId="453">
        <row r="1">
          <cell r="A1" t="str">
            <v>Acct #</v>
          </cell>
        </row>
      </sheetData>
      <sheetData sheetId="454">
        <row r="1">
          <cell r="A1" t="str">
            <v>Database: ARI_PROD</v>
          </cell>
        </row>
      </sheetData>
      <sheetData sheetId="455">
        <row r="1">
          <cell r="A1" t="str">
            <v>Acct #</v>
          </cell>
        </row>
      </sheetData>
      <sheetData sheetId="456">
        <row r="1">
          <cell r="A1" t="str">
            <v>Acct #</v>
          </cell>
        </row>
      </sheetData>
      <sheetData sheetId="457">
        <row r="1">
          <cell r="A1" t="str">
            <v>Acct #</v>
          </cell>
        </row>
      </sheetData>
      <sheetData sheetId="458">
        <row r="2">
          <cell r="B2" t="str">
            <v>GE CAPITAL TRANSPORTATION FINANCIAL SERVICES LTD</v>
          </cell>
        </row>
      </sheetData>
      <sheetData sheetId="459"/>
      <sheetData sheetId="460">
        <row r="2">
          <cell r="B2" t="str">
            <v>GE CAPITAL TRANSPORTATION FINANCIAL SERVICES LTD</v>
          </cell>
        </row>
      </sheetData>
      <sheetData sheetId="461"/>
      <sheetData sheetId="462"/>
      <sheetData sheetId="463"/>
      <sheetData sheetId="464">
        <row r="1">
          <cell r="A1" t="str">
            <v>Database: ARI_PROD</v>
          </cell>
        </row>
      </sheetData>
      <sheetData sheetId="465">
        <row r="1">
          <cell r="A1" t="str">
            <v>Acct #</v>
          </cell>
        </row>
      </sheetData>
      <sheetData sheetId="466">
        <row r="1">
          <cell r="A1" t="str">
            <v>Acct #</v>
          </cell>
        </row>
      </sheetData>
      <sheetData sheetId="467">
        <row r="1">
          <cell r="A1" t="str">
            <v>Acct #</v>
          </cell>
        </row>
      </sheetData>
      <sheetData sheetId="468">
        <row r="1">
          <cell r="A1" t="str">
            <v>Acct #</v>
          </cell>
        </row>
      </sheetData>
      <sheetData sheetId="469">
        <row r="1">
          <cell r="A1" t="str">
            <v>Database: ARI_PROD</v>
          </cell>
        </row>
      </sheetData>
      <sheetData sheetId="470">
        <row r="1">
          <cell r="A1" t="str">
            <v>Acct #</v>
          </cell>
        </row>
      </sheetData>
      <sheetData sheetId="471">
        <row r="1">
          <cell r="A1" t="str">
            <v>Acct #</v>
          </cell>
        </row>
      </sheetData>
      <sheetData sheetId="472">
        <row r="1">
          <cell r="A1" t="str">
            <v>Database: ARI_PROD</v>
          </cell>
        </row>
      </sheetData>
      <sheetData sheetId="473">
        <row r="1">
          <cell r="A1" t="str">
            <v>Acct #</v>
          </cell>
        </row>
      </sheetData>
      <sheetData sheetId="474">
        <row r="1">
          <cell r="A1" t="str">
            <v>Database: ARI_PROD</v>
          </cell>
        </row>
      </sheetData>
      <sheetData sheetId="475">
        <row r="1">
          <cell r="A1" t="str">
            <v>Database: ARI_PROD</v>
          </cell>
        </row>
      </sheetData>
      <sheetData sheetId="476">
        <row r="1">
          <cell r="A1" t="str">
            <v>Database: ARI_PROD</v>
          </cell>
        </row>
      </sheetData>
      <sheetData sheetId="477">
        <row r="1">
          <cell r="A1" t="str">
            <v>Database: ARI_PROD</v>
          </cell>
        </row>
      </sheetData>
      <sheetData sheetId="478">
        <row r="1">
          <cell r="A1" t="str">
            <v>Database: ARI_PROD</v>
          </cell>
        </row>
      </sheetData>
      <sheetData sheetId="479">
        <row r="1">
          <cell r="A1" t="str">
            <v>Acct #</v>
          </cell>
        </row>
      </sheetData>
      <sheetData sheetId="480">
        <row r="1">
          <cell r="A1" t="str">
            <v>Database: ARI_PROD</v>
          </cell>
        </row>
      </sheetData>
      <sheetData sheetId="481">
        <row r="1">
          <cell r="A1" t="str">
            <v>Database: ARI_PROD</v>
          </cell>
        </row>
      </sheetData>
      <sheetData sheetId="482">
        <row r="1">
          <cell r="A1" t="str">
            <v>Database: ARI_PROD</v>
          </cell>
        </row>
      </sheetData>
      <sheetData sheetId="483">
        <row r="1">
          <cell r="A1" t="str">
            <v>Acct #</v>
          </cell>
        </row>
      </sheetData>
      <sheetData sheetId="484">
        <row r="1">
          <cell r="A1" t="str">
            <v>Database: ARI_PROD</v>
          </cell>
        </row>
      </sheetData>
      <sheetData sheetId="485">
        <row r="1">
          <cell r="A1" t="str">
            <v>Database: ARI_PROD</v>
          </cell>
        </row>
      </sheetData>
      <sheetData sheetId="486">
        <row r="1">
          <cell r="A1" t="str">
            <v>Database: ARI_PROD</v>
          </cell>
        </row>
      </sheetData>
      <sheetData sheetId="487">
        <row r="1">
          <cell r="A1" t="str">
            <v>Database: ARI_PROD</v>
          </cell>
        </row>
      </sheetData>
      <sheetData sheetId="488">
        <row r="1">
          <cell r="A1" t="str">
            <v>Database: ARI_PROD</v>
          </cell>
        </row>
      </sheetData>
      <sheetData sheetId="489">
        <row r="1">
          <cell r="A1" t="str">
            <v>Database: ARI_PROD</v>
          </cell>
        </row>
      </sheetData>
      <sheetData sheetId="490">
        <row r="1">
          <cell r="A1" t="str">
            <v>Database: ARI_PROD</v>
          </cell>
        </row>
      </sheetData>
      <sheetData sheetId="491">
        <row r="1">
          <cell r="A1" t="str">
            <v>Database: ARI_PROD</v>
          </cell>
        </row>
      </sheetData>
      <sheetData sheetId="492">
        <row r="1">
          <cell r="A1" t="str">
            <v>Database: ARI_PROD</v>
          </cell>
        </row>
      </sheetData>
      <sheetData sheetId="493">
        <row r="1">
          <cell r="A1" t="str">
            <v>Database: ARI_PROD</v>
          </cell>
        </row>
      </sheetData>
      <sheetData sheetId="494">
        <row r="1">
          <cell r="A1" t="str">
            <v>Database: ARI_PROD</v>
          </cell>
        </row>
      </sheetData>
      <sheetData sheetId="495">
        <row r="1">
          <cell r="A1" t="str">
            <v>Database: ARI_PROD</v>
          </cell>
        </row>
      </sheetData>
      <sheetData sheetId="496">
        <row r="1">
          <cell r="A1" t="str">
            <v>Database: ARI_PROD</v>
          </cell>
        </row>
      </sheetData>
      <sheetData sheetId="497">
        <row r="1">
          <cell r="A1" t="str">
            <v>Database: ARI_PROD</v>
          </cell>
        </row>
      </sheetData>
      <sheetData sheetId="498">
        <row r="1">
          <cell r="A1" t="str">
            <v>Database: ARI_PROD</v>
          </cell>
        </row>
      </sheetData>
      <sheetData sheetId="499">
        <row r="1">
          <cell r="A1" t="str">
            <v>Database: ARI_PROD</v>
          </cell>
        </row>
      </sheetData>
      <sheetData sheetId="500">
        <row r="1">
          <cell r="A1" t="str">
            <v>Database: ARI_PROD</v>
          </cell>
        </row>
      </sheetData>
      <sheetData sheetId="501">
        <row r="1">
          <cell r="A1" t="str">
            <v>Database: ARI_PROD</v>
          </cell>
        </row>
      </sheetData>
      <sheetData sheetId="502">
        <row r="2">
          <cell r="B2" t="str">
            <v>GE CAPITAL TRANSPORTATION FINANCIAL SERVICES LTD</v>
          </cell>
        </row>
      </sheetData>
      <sheetData sheetId="503">
        <row r="1">
          <cell r="A1" t="str">
            <v>Database: ARI_PROD</v>
          </cell>
        </row>
      </sheetData>
      <sheetData sheetId="504">
        <row r="2">
          <cell r="B2" t="str">
            <v>GE CAPITAL TRANSPORTATION FINANCIAL SERVICES LTD</v>
          </cell>
        </row>
      </sheetData>
      <sheetData sheetId="505">
        <row r="1">
          <cell r="A1" t="str">
            <v>Database: ARI_PROD</v>
          </cell>
        </row>
      </sheetData>
      <sheetData sheetId="506">
        <row r="2">
          <cell r="B2" t="str">
            <v>GE CAPITAL TRANSPORTATION FINANCIAL SERVICES LTD</v>
          </cell>
        </row>
      </sheetData>
      <sheetData sheetId="507">
        <row r="1">
          <cell r="A1" t="str">
            <v>Database: ARI_PROD</v>
          </cell>
        </row>
      </sheetData>
      <sheetData sheetId="508">
        <row r="2">
          <cell r="B2" t="str">
            <v>GE CAPITAL TRANSPORTATION FINANCIAL SERVICES LTD</v>
          </cell>
        </row>
      </sheetData>
      <sheetData sheetId="509">
        <row r="1">
          <cell r="A1" t="str">
            <v>Database: ARI_PROD</v>
          </cell>
        </row>
      </sheetData>
      <sheetData sheetId="510">
        <row r="2">
          <cell r="B2" t="str">
            <v>GE CAPITAL TRANSPORTATION FINANCIAL SERVICES LTD</v>
          </cell>
        </row>
      </sheetData>
      <sheetData sheetId="511">
        <row r="1">
          <cell r="A1" t="str">
            <v>Database: ARI_PROD</v>
          </cell>
        </row>
      </sheetData>
      <sheetData sheetId="512">
        <row r="2">
          <cell r="B2" t="str">
            <v>GE CAPITAL TRANSPORTATION FINANCIAL SERVICES LTD</v>
          </cell>
        </row>
      </sheetData>
      <sheetData sheetId="513">
        <row r="1">
          <cell r="A1" t="str">
            <v>Database: ARI_PROD</v>
          </cell>
        </row>
      </sheetData>
      <sheetData sheetId="514">
        <row r="2">
          <cell r="B2" t="str">
            <v>GE CAPITAL TRANSPORTATION FINANCIAL SERVICES LTD</v>
          </cell>
        </row>
      </sheetData>
      <sheetData sheetId="515"/>
      <sheetData sheetId="516"/>
      <sheetData sheetId="517">
        <row r="2">
          <cell r="B2" t="str">
            <v>GE CAPITAL TRANSPORTATION FINANCIAL SERVICES LTD</v>
          </cell>
        </row>
      </sheetData>
      <sheetData sheetId="518"/>
      <sheetData sheetId="519"/>
      <sheetData sheetId="520"/>
      <sheetData sheetId="521"/>
      <sheetData sheetId="522"/>
      <sheetData sheetId="523"/>
      <sheetData sheetId="524"/>
      <sheetData sheetId="525"/>
      <sheetData sheetId="526"/>
      <sheetData sheetId="527"/>
      <sheetData sheetId="528"/>
      <sheetData sheetId="529"/>
      <sheetData sheetId="530">
        <row r="2">
          <cell r="B2" t="str">
            <v>GE CAPITAL TRANSPORTATION FINANCIAL SERVICES LTD</v>
          </cell>
        </row>
      </sheetData>
      <sheetData sheetId="531"/>
      <sheetData sheetId="532">
        <row r="2">
          <cell r="B2" t="str">
            <v>GE CAPITAL TRANSPORTATION FINANCIAL SERVICES LTD</v>
          </cell>
        </row>
      </sheetData>
      <sheetData sheetId="533"/>
      <sheetData sheetId="534"/>
      <sheetData sheetId="535"/>
      <sheetData sheetId="536"/>
      <sheetData sheetId="537"/>
      <sheetData sheetId="538"/>
      <sheetData sheetId="539"/>
      <sheetData sheetId="540">
        <row r="1">
          <cell r="A1" t="str">
            <v>Database: ARI_PROD</v>
          </cell>
        </row>
      </sheetData>
      <sheetData sheetId="541">
        <row r="2">
          <cell r="B2" t="str">
            <v>GE CAPITAL TRANSPORTATION FINANCIAL SERVICES LTD</v>
          </cell>
        </row>
      </sheetData>
      <sheetData sheetId="542">
        <row r="1">
          <cell r="A1" t="str">
            <v>Database: ARI_PROD</v>
          </cell>
        </row>
      </sheetData>
      <sheetData sheetId="543">
        <row r="1">
          <cell r="A1" t="str">
            <v>Database: ARI_PROD</v>
          </cell>
        </row>
      </sheetData>
      <sheetData sheetId="544">
        <row r="1">
          <cell r="A1" t="str">
            <v>Database: ARI_PROD</v>
          </cell>
        </row>
      </sheetData>
      <sheetData sheetId="545">
        <row r="1">
          <cell r="A1" t="str">
            <v>Database: ARI_PROD</v>
          </cell>
        </row>
      </sheetData>
      <sheetData sheetId="546">
        <row r="2">
          <cell r="B2" t="str">
            <v>GE CAPITAL TRANSPORTATION FINANCIAL SERVICES LTD</v>
          </cell>
        </row>
      </sheetData>
      <sheetData sheetId="547"/>
      <sheetData sheetId="548"/>
      <sheetData sheetId="549">
        <row r="1">
          <cell r="A1" t="str">
            <v>Database: ARI_PROD</v>
          </cell>
        </row>
      </sheetData>
      <sheetData sheetId="550">
        <row r="1">
          <cell r="A1" t="str">
            <v>Database: ARI_PROD</v>
          </cell>
        </row>
      </sheetData>
      <sheetData sheetId="551">
        <row r="1">
          <cell r="A1" t="str">
            <v>Database: ARI_PROD</v>
          </cell>
        </row>
      </sheetData>
      <sheetData sheetId="552">
        <row r="1">
          <cell r="A1" t="str">
            <v>Database: ARI_PROD</v>
          </cell>
        </row>
      </sheetData>
      <sheetData sheetId="553"/>
      <sheetData sheetId="554"/>
      <sheetData sheetId="555"/>
      <sheetData sheetId="556"/>
      <sheetData sheetId="557">
        <row r="1">
          <cell r="A1" t="str">
            <v>Database: ARI_PROD</v>
          </cell>
        </row>
      </sheetData>
      <sheetData sheetId="558">
        <row r="2">
          <cell r="B2" t="str">
            <v>GE CAPITAL TRANSPORTATION FINANCIAL SERVICES LTD</v>
          </cell>
        </row>
      </sheetData>
      <sheetData sheetId="559">
        <row r="1">
          <cell r="A1" t="str">
            <v>Database: ARI_PROD</v>
          </cell>
        </row>
      </sheetData>
      <sheetData sheetId="560">
        <row r="1">
          <cell r="A1" t="str">
            <v>Database: ARI_PROD</v>
          </cell>
        </row>
      </sheetData>
      <sheetData sheetId="561">
        <row r="1">
          <cell r="A1" t="str">
            <v>Database: ARI_PROD</v>
          </cell>
        </row>
      </sheetData>
      <sheetData sheetId="562">
        <row r="1">
          <cell r="A1" t="str">
            <v>Database: ARI_PROD</v>
          </cell>
        </row>
      </sheetData>
      <sheetData sheetId="563">
        <row r="1">
          <cell r="A1" t="str">
            <v>Database: ARI_PROD</v>
          </cell>
        </row>
      </sheetData>
      <sheetData sheetId="564">
        <row r="1">
          <cell r="A1" t="str">
            <v>Database: ARI_PROD</v>
          </cell>
        </row>
      </sheetData>
      <sheetData sheetId="565">
        <row r="1">
          <cell r="A1" t="str">
            <v>Database: ARI_PROD</v>
          </cell>
        </row>
      </sheetData>
      <sheetData sheetId="566">
        <row r="2">
          <cell r="B2" t="str">
            <v>GE CAPITAL TRANSPORTATION FINANCIAL SERVICES LTD</v>
          </cell>
        </row>
      </sheetData>
      <sheetData sheetId="567">
        <row r="1">
          <cell r="A1" t="str">
            <v>Database: ARI_PROD</v>
          </cell>
        </row>
      </sheetData>
      <sheetData sheetId="568">
        <row r="1">
          <cell r="A1" t="str">
            <v>Database: ARI_PROD</v>
          </cell>
        </row>
      </sheetData>
      <sheetData sheetId="569">
        <row r="1">
          <cell r="A1" t="str">
            <v>Database: ARI_PROD</v>
          </cell>
        </row>
      </sheetData>
      <sheetData sheetId="570">
        <row r="1">
          <cell r="A1" t="str">
            <v>Database: ARI_PROD</v>
          </cell>
        </row>
      </sheetData>
      <sheetData sheetId="571">
        <row r="1">
          <cell r="A1" t="str">
            <v>Database: ARI_PROD</v>
          </cell>
        </row>
      </sheetData>
      <sheetData sheetId="572">
        <row r="1">
          <cell r="A1" t="str">
            <v>Database: ARI_PROD</v>
          </cell>
        </row>
      </sheetData>
      <sheetData sheetId="573">
        <row r="1">
          <cell r="A1" t="str">
            <v>Database: ARI_PROD</v>
          </cell>
        </row>
      </sheetData>
      <sheetData sheetId="574">
        <row r="1">
          <cell r="A1" t="str">
            <v>Database: ARI_PROD</v>
          </cell>
        </row>
      </sheetData>
      <sheetData sheetId="575">
        <row r="1">
          <cell r="A1" t="str">
            <v>Database: ARI_PROD</v>
          </cell>
        </row>
      </sheetData>
      <sheetData sheetId="576">
        <row r="1">
          <cell r="A1" t="str">
            <v>Database: ARI_PROD</v>
          </cell>
        </row>
      </sheetData>
      <sheetData sheetId="577">
        <row r="1">
          <cell r="A1" t="str">
            <v>Database: ARI_PROD</v>
          </cell>
        </row>
      </sheetData>
      <sheetData sheetId="578">
        <row r="1">
          <cell r="A1" t="str">
            <v>Database: ARI_PROD</v>
          </cell>
        </row>
      </sheetData>
      <sheetData sheetId="579">
        <row r="1">
          <cell r="A1" t="str">
            <v>Database: ARI_PROD</v>
          </cell>
        </row>
      </sheetData>
      <sheetData sheetId="580">
        <row r="1">
          <cell r="A1" t="str">
            <v>Database: ARI_PROD</v>
          </cell>
        </row>
      </sheetData>
      <sheetData sheetId="581">
        <row r="1">
          <cell r="A1" t="str">
            <v>Database: ARI_PROD</v>
          </cell>
        </row>
      </sheetData>
      <sheetData sheetId="582">
        <row r="1">
          <cell r="A1" t="str">
            <v>Database: ARI_PROD</v>
          </cell>
        </row>
      </sheetData>
      <sheetData sheetId="583">
        <row r="1">
          <cell r="A1" t="str">
            <v>Database: ARI_PROD</v>
          </cell>
        </row>
      </sheetData>
      <sheetData sheetId="584">
        <row r="1">
          <cell r="A1" t="str">
            <v>Database: ARI_PROD</v>
          </cell>
        </row>
      </sheetData>
      <sheetData sheetId="585">
        <row r="1">
          <cell r="A1" t="str">
            <v>Database: ARI_PROD</v>
          </cell>
        </row>
      </sheetData>
      <sheetData sheetId="586">
        <row r="1">
          <cell r="A1" t="str">
            <v>Database: ARI_PROD</v>
          </cell>
        </row>
      </sheetData>
      <sheetData sheetId="587">
        <row r="2">
          <cell r="B2" t="str">
            <v>GE CAPITAL TRANSPORTATION FINANCIAL SERVICES LTD</v>
          </cell>
        </row>
      </sheetData>
      <sheetData sheetId="588">
        <row r="1">
          <cell r="A1" t="str">
            <v>Database: ARI_PROD</v>
          </cell>
        </row>
      </sheetData>
      <sheetData sheetId="589">
        <row r="2">
          <cell r="B2" t="str">
            <v>GE CAPITAL TRANSPORTATION FINANCIAL SERVICES LTD</v>
          </cell>
        </row>
      </sheetData>
      <sheetData sheetId="590">
        <row r="1">
          <cell r="A1" t="str">
            <v>Database: ARI_PROD</v>
          </cell>
        </row>
      </sheetData>
      <sheetData sheetId="591">
        <row r="2">
          <cell r="B2" t="str">
            <v>GE CAPITAL TRANSPORTATION FINANCIAL SERVICES LTD</v>
          </cell>
        </row>
      </sheetData>
      <sheetData sheetId="592">
        <row r="1">
          <cell r="A1" t="str">
            <v>Database: ARI_PROD</v>
          </cell>
        </row>
      </sheetData>
      <sheetData sheetId="593">
        <row r="2">
          <cell r="B2" t="str">
            <v>GE CAPITAL TRANSPORTATION FINANCIAL SERVICES LTD</v>
          </cell>
        </row>
      </sheetData>
      <sheetData sheetId="594">
        <row r="1">
          <cell r="A1" t="str">
            <v>Database: ARI_PROD</v>
          </cell>
        </row>
      </sheetData>
      <sheetData sheetId="595">
        <row r="2">
          <cell r="B2" t="str">
            <v>GE CAPITAL TRANSPORTATION FINANCIAL SERVICES LTD</v>
          </cell>
        </row>
      </sheetData>
      <sheetData sheetId="596">
        <row r="1">
          <cell r="A1" t="str">
            <v>Database: ARI_PROD</v>
          </cell>
        </row>
      </sheetData>
      <sheetData sheetId="597">
        <row r="1">
          <cell r="A1" t="str">
            <v>Database: ARI_PROD</v>
          </cell>
        </row>
      </sheetData>
      <sheetData sheetId="598">
        <row r="1">
          <cell r="A1" t="str">
            <v>Database: ARI_PROD</v>
          </cell>
        </row>
      </sheetData>
      <sheetData sheetId="599">
        <row r="1">
          <cell r="A1" t="str">
            <v>Database: ARI_PROD</v>
          </cell>
        </row>
      </sheetData>
      <sheetData sheetId="600">
        <row r="1">
          <cell r="A1" t="str">
            <v>Database: ARI_PROD</v>
          </cell>
        </row>
      </sheetData>
      <sheetData sheetId="601">
        <row r="2">
          <cell r="B2" t="str">
            <v>GE CAPITAL TRANSPORTATION FINANCIAL SERVICES LTD</v>
          </cell>
        </row>
      </sheetData>
      <sheetData sheetId="602"/>
      <sheetData sheetId="603"/>
      <sheetData sheetId="604"/>
      <sheetData sheetId="605"/>
      <sheetData sheetId="606"/>
      <sheetData sheetId="607"/>
      <sheetData sheetId="608"/>
      <sheetData sheetId="609"/>
      <sheetData sheetId="610"/>
      <sheetData sheetId="611"/>
      <sheetData sheetId="612"/>
      <sheetData sheetId="613"/>
      <sheetData sheetId="614">
        <row r="1">
          <cell r="A1" t="str">
            <v>Database: ARI_PROD</v>
          </cell>
        </row>
      </sheetData>
      <sheetData sheetId="615">
        <row r="1">
          <cell r="A1" t="str">
            <v>Database: ARI_PROD</v>
          </cell>
        </row>
      </sheetData>
      <sheetData sheetId="616">
        <row r="1">
          <cell r="A1" t="str">
            <v>Database: ARI_PROD</v>
          </cell>
        </row>
      </sheetData>
      <sheetData sheetId="617">
        <row r="1">
          <cell r="A1" t="str">
            <v>Database: ARI_PROD</v>
          </cell>
        </row>
      </sheetData>
      <sheetData sheetId="618">
        <row r="1">
          <cell r="A1" t="str">
            <v>Database: ARI_PROD</v>
          </cell>
        </row>
      </sheetData>
      <sheetData sheetId="619">
        <row r="2">
          <cell r="B2" t="str">
            <v>GE CAPITAL TRANSPORTATION FINANCIAL SERVICES LTD</v>
          </cell>
        </row>
      </sheetData>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row r="1">
          <cell r="A1" t="str">
            <v>Database: ARI_PROD</v>
          </cell>
        </row>
      </sheetData>
      <sheetData sheetId="644">
        <row r="2">
          <cell r="B2" t="str">
            <v>GE CAPITAL TRANSPORTATION FINANCIAL SERVICES LTD</v>
          </cell>
        </row>
      </sheetData>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row r="1">
          <cell r="A1" t="str">
            <v>Database: ARI_PROD</v>
          </cell>
        </row>
      </sheetData>
      <sheetData sheetId="668">
        <row r="1">
          <cell r="A1" t="str">
            <v>Database: ARI_PROD</v>
          </cell>
        </row>
      </sheetData>
      <sheetData sheetId="669">
        <row r="1">
          <cell r="A1" t="str">
            <v>Database: ARI_PROD</v>
          </cell>
        </row>
      </sheetData>
      <sheetData sheetId="670">
        <row r="1">
          <cell r="A1" t="str">
            <v>Database: ARI_PROD</v>
          </cell>
        </row>
      </sheetData>
      <sheetData sheetId="671">
        <row r="1">
          <cell r="A1" t="str">
            <v>Database: ARI_PROD</v>
          </cell>
        </row>
      </sheetData>
      <sheetData sheetId="672">
        <row r="1">
          <cell r="A1" t="str">
            <v>Database: ARI_PROD</v>
          </cell>
        </row>
      </sheetData>
      <sheetData sheetId="673">
        <row r="1">
          <cell r="A1" t="str">
            <v>Database: ARI_PROD</v>
          </cell>
        </row>
      </sheetData>
      <sheetData sheetId="674">
        <row r="1">
          <cell r="A1" t="str">
            <v>Database: ARI_PROD</v>
          </cell>
        </row>
      </sheetData>
      <sheetData sheetId="675">
        <row r="1">
          <cell r="A1" t="str">
            <v>Database: ARI_PROD</v>
          </cell>
        </row>
      </sheetData>
      <sheetData sheetId="676">
        <row r="1">
          <cell r="A1" t="str">
            <v>Database: ARI_PROD</v>
          </cell>
        </row>
      </sheetData>
      <sheetData sheetId="677">
        <row r="1">
          <cell r="A1" t="str">
            <v>Database: ARI_PROD</v>
          </cell>
        </row>
      </sheetData>
      <sheetData sheetId="678">
        <row r="1">
          <cell r="A1" t="str">
            <v>Database: ARI_PROD</v>
          </cell>
        </row>
      </sheetData>
      <sheetData sheetId="679">
        <row r="1">
          <cell r="A1" t="str">
            <v>Database: ARI_PROD</v>
          </cell>
        </row>
      </sheetData>
      <sheetData sheetId="680">
        <row r="1">
          <cell r="A1" t="str">
            <v>Database: ARI_PROD</v>
          </cell>
        </row>
      </sheetData>
      <sheetData sheetId="681">
        <row r="1">
          <cell r="A1" t="str">
            <v>Database: ARI_PROD</v>
          </cell>
        </row>
      </sheetData>
      <sheetData sheetId="682">
        <row r="1">
          <cell r="A1" t="str">
            <v>Database: ARI_PROD</v>
          </cell>
        </row>
      </sheetData>
      <sheetData sheetId="683">
        <row r="1">
          <cell r="A1" t="str">
            <v>Database: ARI_PROD</v>
          </cell>
        </row>
      </sheetData>
      <sheetData sheetId="684">
        <row r="1">
          <cell r="A1" t="str">
            <v>Database: ARI_PROD</v>
          </cell>
        </row>
      </sheetData>
      <sheetData sheetId="685">
        <row r="1">
          <cell r="A1" t="str">
            <v>Database: ARI_PROD</v>
          </cell>
        </row>
      </sheetData>
      <sheetData sheetId="686">
        <row r="2">
          <cell r="B2" t="str">
            <v>GE CAPITAL TRANSPORTATION FINANCIAL SERVICES LTD</v>
          </cell>
        </row>
      </sheetData>
      <sheetData sheetId="687">
        <row r="1">
          <cell r="A1" t="str">
            <v>Database: ARI_PROD</v>
          </cell>
        </row>
      </sheetData>
      <sheetData sheetId="688">
        <row r="2">
          <cell r="B2" t="str">
            <v>GE CAPITAL TRANSPORTATION FINANCIAL SERVICES LTD</v>
          </cell>
        </row>
      </sheetData>
      <sheetData sheetId="689">
        <row r="1">
          <cell r="A1" t="str">
            <v>Database: ARI_PROD</v>
          </cell>
        </row>
      </sheetData>
      <sheetData sheetId="690">
        <row r="2">
          <cell r="B2" t="str">
            <v>GE CAPITAL TRANSPORTATION FINANCIAL SERVICES LTD</v>
          </cell>
        </row>
      </sheetData>
      <sheetData sheetId="691">
        <row r="1">
          <cell r="A1" t="str">
            <v>Database: ARI_PROD</v>
          </cell>
        </row>
      </sheetData>
      <sheetData sheetId="692">
        <row r="2">
          <cell r="B2" t="str">
            <v>GE CAPITAL TRANSPORTATION FINANCIAL SERVICES LTD</v>
          </cell>
        </row>
      </sheetData>
      <sheetData sheetId="693">
        <row r="1">
          <cell r="A1" t="str">
            <v>Database: ARI_PROD</v>
          </cell>
        </row>
      </sheetData>
      <sheetData sheetId="694">
        <row r="2">
          <cell r="B2" t="str">
            <v>GE CAPITAL TRANSPORTATION FINANCIAL SERVICES LTD</v>
          </cell>
        </row>
      </sheetData>
      <sheetData sheetId="695">
        <row r="1">
          <cell r="A1" t="str">
            <v>Database: ARI_PROD</v>
          </cell>
        </row>
      </sheetData>
      <sheetData sheetId="696">
        <row r="2">
          <cell r="B2" t="str">
            <v>GE CAPITAL TRANSPORTATION FINANCIAL SERVICES LTD</v>
          </cell>
        </row>
      </sheetData>
      <sheetData sheetId="697">
        <row r="1">
          <cell r="A1" t="str">
            <v>Database: ARI_PROD</v>
          </cell>
        </row>
      </sheetData>
      <sheetData sheetId="698">
        <row r="2">
          <cell r="B2" t="str">
            <v>GE CAPITAL TRANSPORTATION FINANCIAL SERVICES LTD</v>
          </cell>
        </row>
      </sheetData>
      <sheetData sheetId="699"/>
      <sheetData sheetId="700">
        <row r="2">
          <cell r="B2" t="str">
            <v>GE CAPITAL TRANSPORTATION FINANCIAL SERVICES LTD</v>
          </cell>
        </row>
      </sheetData>
      <sheetData sheetId="701">
        <row r="1">
          <cell r="A1" t="str">
            <v>Database: ARI_PROD</v>
          </cell>
        </row>
      </sheetData>
      <sheetData sheetId="702">
        <row r="2">
          <cell r="B2" t="str">
            <v>GE CAPITAL TRANSPORTATION FINANCIAL SERVICES LTD</v>
          </cell>
        </row>
      </sheetData>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row r="1">
          <cell r="A1" t="str">
            <v>Database: ARI_PROD</v>
          </cell>
        </row>
      </sheetData>
      <sheetData sheetId="722">
        <row r="2">
          <cell r="B2" t="str">
            <v>GE CAPITAL TRANSPORTATION FINANCIAL SERVICES LTD</v>
          </cell>
        </row>
      </sheetData>
      <sheetData sheetId="723">
        <row r="1">
          <cell r="A1" t="str">
            <v>Database: ARI_PROD</v>
          </cell>
        </row>
      </sheetData>
      <sheetData sheetId="724">
        <row r="2">
          <cell r="B2" t="str">
            <v>GE CAPITAL TRANSPORTATION FINANCIAL SERVICES LTD</v>
          </cell>
        </row>
      </sheetData>
      <sheetData sheetId="725">
        <row r="1">
          <cell r="A1" t="str">
            <v>Database: ARI_PROD</v>
          </cell>
        </row>
      </sheetData>
      <sheetData sheetId="726">
        <row r="2">
          <cell r="B2" t="str">
            <v>GE CAPITAL TRANSPORTATION FINANCIAL SERVICES LTD</v>
          </cell>
        </row>
      </sheetData>
      <sheetData sheetId="727">
        <row r="1">
          <cell r="A1" t="str">
            <v>Database: ARI_PROD</v>
          </cell>
        </row>
      </sheetData>
      <sheetData sheetId="728">
        <row r="2">
          <cell r="B2" t="str">
            <v>GE CAPITAL TRANSPORTATION FINANCIAL SERVICES LTD</v>
          </cell>
        </row>
      </sheetData>
      <sheetData sheetId="729">
        <row r="1">
          <cell r="A1" t="str">
            <v>Database: ARI_PROD</v>
          </cell>
        </row>
      </sheetData>
      <sheetData sheetId="730">
        <row r="2">
          <cell r="B2" t="str">
            <v>GE CAPITAL TRANSPORTATION FINANCIAL SERVICES LTD</v>
          </cell>
        </row>
      </sheetData>
      <sheetData sheetId="731"/>
      <sheetData sheetId="732"/>
      <sheetData sheetId="733">
        <row r="1">
          <cell r="A1" t="str">
            <v>Database: ARI_PROD</v>
          </cell>
        </row>
      </sheetData>
      <sheetData sheetId="734">
        <row r="2">
          <cell r="B2" t="str">
            <v>GE CAPITAL TRANSPORTATION FINANCIAL SERVICES LTD</v>
          </cell>
        </row>
      </sheetData>
      <sheetData sheetId="735">
        <row r="1">
          <cell r="A1" t="str">
            <v>Database: ARI_PROD</v>
          </cell>
        </row>
      </sheetData>
      <sheetData sheetId="736">
        <row r="2">
          <cell r="B2" t="str">
            <v>GE CAPITAL TRANSPORTATION FINANCIAL SERVICES LTD</v>
          </cell>
        </row>
      </sheetData>
      <sheetData sheetId="737"/>
      <sheetData sheetId="738"/>
      <sheetData sheetId="739">
        <row r="1">
          <cell r="A1" t="str">
            <v>Database: ARI_PROD</v>
          </cell>
        </row>
      </sheetData>
      <sheetData sheetId="740">
        <row r="2">
          <cell r="B2" t="str">
            <v>GE CAPITAL TRANSPORTATION FINANCIAL SERVICES LTD</v>
          </cell>
        </row>
      </sheetData>
      <sheetData sheetId="741">
        <row r="1">
          <cell r="A1" t="str">
            <v>Database: ARI_PROD</v>
          </cell>
        </row>
      </sheetData>
      <sheetData sheetId="742">
        <row r="2">
          <cell r="B2" t="str">
            <v>GE CAPITAL TRANSPORTATION FINANCIAL SERVICES LTD</v>
          </cell>
        </row>
      </sheetData>
      <sheetData sheetId="743"/>
      <sheetData sheetId="744"/>
      <sheetData sheetId="745"/>
      <sheetData sheetId="746"/>
      <sheetData sheetId="747"/>
      <sheetData sheetId="748"/>
      <sheetData sheetId="749"/>
      <sheetData sheetId="750"/>
      <sheetData sheetId="751"/>
      <sheetData sheetId="752"/>
      <sheetData sheetId="753" refreshError="1"/>
      <sheetData sheetId="754"/>
      <sheetData sheetId="755"/>
      <sheetData sheetId="756"/>
      <sheetData sheetId="757"/>
      <sheetData sheetId="758"/>
      <sheetData sheetId="759"/>
      <sheetData sheetId="760"/>
      <sheetData sheetId="761" refreshError="1"/>
      <sheetData sheetId="762" refreshError="1"/>
      <sheetData sheetId="763" refreshError="1"/>
      <sheetData sheetId="764"/>
      <sheetData sheetId="765">
        <row r="1">
          <cell r="A1" t="str">
            <v>Database: ARI_PROD</v>
          </cell>
        </row>
      </sheetData>
      <sheetData sheetId="766">
        <row r="1">
          <cell r="A1" t="str">
            <v>Database: ARI_PROD</v>
          </cell>
        </row>
      </sheetData>
      <sheetData sheetId="767">
        <row r="1">
          <cell r="A1" t="str">
            <v>Database: ARI_PROD</v>
          </cell>
        </row>
      </sheetData>
      <sheetData sheetId="768">
        <row r="1">
          <cell r="A1" t="str">
            <v>Database: ARI_PROD</v>
          </cell>
        </row>
      </sheetData>
      <sheetData sheetId="769">
        <row r="1">
          <cell r="A1" t="str">
            <v>Database: ARI_PROD</v>
          </cell>
        </row>
      </sheetData>
      <sheetData sheetId="770">
        <row r="1">
          <cell r="A1" t="str">
            <v>Database: ARI_PROD</v>
          </cell>
        </row>
      </sheetData>
      <sheetData sheetId="771">
        <row r="1">
          <cell r="A1" t="str">
            <v>Database: ARI_PROD</v>
          </cell>
        </row>
      </sheetData>
      <sheetData sheetId="772">
        <row r="1">
          <cell r="A1" t="str">
            <v>Database: ARI_PROD</v>
          </cell>
        </row>
      </sheetData>
      <sheetData sheetId="773">
        <row r="1">
          <cell r="A1" t="str">
            <v>Database: ARI_PROD</v>
          </cell>
        </row>
      </sheetData>
      <sheetData sheetId="774">
        <row r="1">
          <cell r="A1" t="str">
            <v>Database: ARI_PROD</v>
          </cell>
        </row>
      </sheetData>
      <sheetData sheetId="775">
        <row r="1">
          <cell r="A1" t="str">
            <v>Database: ARI_PROD</v>
          </cell>
        </row>
      </sheetData>
      <sheetData sheetId="776">
        <row r="1">
          <cell r="A1" t="str">
            <v>Database: ARI_PROD</v>
          </cell>
        </row>
      </sheetData>
      <sheetData sheetId="777">
        <row r="1">
          <cell r="A1" t="str">
            <v>Database: ARI_PROD</v>
          </cell>
        </row>
      </sheetData>
      <sheetData sheetId="778">
        <row r="1">
          <cell r="A1" t="str">
            <v>Database: ARI_PROD</v>
          </cell>
        </row>
      </sheetData>
      <sheetData sheetId="779">
        <row r="1">
          <cell r="A1" t="str">
            <v>Database: ARI_PROD</v>
          </cell>
        </row>
      </sheetData>
      <sheetData sheetId="780">
        <row r="1">
          <cell r="A1" t="str">
            <v>Database: ARI_PROD</v>
          </cell>
        </row>
      </sheetData>
      <sheetData sheetId="781">
        <row r="1">
          <cell r="A1" t="str">
            <v>Database: ARI_PROD</v>
          </cell>
        </row>
      </sheetData>
      <sheetData sheetId="782">
        <row r="1">
          <cell r="A1" t="str">
            <v>Database: ARI_PROD</v>
          </cell>
        </row>
      </sheetData>
      <sheetData sheetId="783">
        <row r="1">
          <cell r="A1" t="str">
            <v>Database: ARI_PROD</v>
          </cell>
        </row>
      </sheetData>
      <sheetData sheetId="784">
        <row r="2">
          <cell r="B2" t="str">
            <v>GE CAPITAL TRANSPORTATION FINANCIAL SERVICES LTD</v>
          </cell>
        </row>
      </sheetData>
      <sheetData sheetId="785">
        <row r="1">
          <cell r="A1" t="str">
            <v>Database: ARI_PROD</v>
          </cell>
        </row>
      </sheetData>
      <sheetData sheetId="786">
        <row r="2">
          <cell r="B2" t="str">
            <v>GE CAPITAL TRANSPORTATION FINANCIAL SERVICES LTD</v>
          </cell>
        </row>
      </sheetData>
      <sheetData sheetId="787">
        <row r="1">
          <cell r="A1" t="str">
            <v>Database: ARI_PROD</v>
          </cell>
        </row>
      </sheetData>
      <sheetData sheetId="788">
        <row r="2">
          <cell r="B2" t="str">
            <v>GE CAPITAL TRANSPORTATION FINANCIAL SERVICES LTD</v>
          </cell>
        </row>
      </sheetData>
      <sheetData sheetId="789">
        <row r="1">
          <cell r="A1" t="str">
            <v>Database: ARI_PROD</v>
          </cell>
        </row>
      </sheetData>
      <sheetData sheetId="790">
        <row r="2">
          <cell r="B2" t="str">
            <v>GE CAPITAL TRANSPORTATION FINANCIAL SERVICES LTD</v>
          </cell>
        </row>
      </sheetData>
      <sheetData sheetId="791">
        <row r="1">
          <cell r="A1" t="str">
            <v>Database: ARI_PROD</v>
          </cell>
        </row>
      </sheetData>
      <sheetData sheetId="792">
        <row r="2">
          <cell r="B2" t="str">
            <v>GE CAPITAL TRANSPORTATION FINANCIAL SERVICES LTD</v>
          </cell>
        </row>
      </sheetData>
      <sheetData sheetId="793">
        <row r="1">
          <cell r="A1" t="str">
            <v>Database: ARI_PROD</v>
          </cell>
        </row>
      </sheetData>
      <sheetData sheetId="794">
        <row r="2">
          <cell r="B2" t="str">
            <v>GE CAPITAL TRANSPORTATION FINANCIAL SERVICES LTD</v>
          </cell>
        </row>
      </sheetData>
      <sheetData sheetId="795">
        <row r="1">
          <cell r="A1" t="str">
            <v>Database: ARI_PROD</v>
          </cell>
        </row>
      </sheetData>
      <sheetData sheetId="796">
        <row r="2">
          <cell r="B2" t="str">
            <v>GE CAPITAL TRANSPORTATION FINANCIAL SERVICES LTD</v>
          </cell>
        </row>
      </sheetData>
      <sheetData sheetId="797">
        <row r="1">
          <cell r="A1" t="str">
            <v>Database: ARI_PROD</v>
          </cell>
        </row>
      </sheetData>
      <sheetData sheetId="798">
        <row r="2">
          <cell r="B2" t="str">
            <v>GE CAPITAL TRANSPORTATION FINANCIAL SERVICES LTD</v>
          </cell>
        </row>
      </sheetData>
      <sheetData sheetId="799">
        <row r="1">
          <cell r="A1" t="str">
            <v>Database: ARI_PROD</v>
          </cell>
        </row>
      </sheetData>
      <sheetData sheetId="800">
        <row r="2">
          <cell r="B2" t="str">
            <v>GE CAPITAL TRANSPORTATION FINANCIAL SERVICES LTD</v>
          </cell>
        </row>
      </sheetData>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row r="1">
          <cell r="A1" t="str">
            <v>Database: ARI_PROD</v>
          </cell>
        </row>
      </sheetData>
      <sheetData sheetId="822">
        <row r="2">
          <cell r="B2" t="str">
            <v>GE CAPITAL TRANSPORTATION FINANCIAL SERVICES LTD</v>
          </cell>
        </row>
      </sheetData>
      <sheetData sheetId="823">
        <row r="1">
          <cell r="A1" t="str">
            <v>Database: ARI_PROD</v>
          </cell>
        </row>
      </sheetData>
      <sheetData sheetId="824">
        <row r="2">
          <cell r="B2" t="str">
            <v>GE CAPITAL TRANSPORTATION FINANCIAL SERVICES LTD</v>
          </cell>
        </row>
      </sheetData>
      <sheetData sheetId="825">
        <row r="1">
          <cell r="A1" t="str">
            <v>Database: ARI_PROD</v>
          </cell>
        </row>
      </sheetData>
      <sheetData sheetId="826">
        <row r="2">
          <cell r="B2" t="str">
            <v>GE CAPITAL TRANSPORTATION FINANCIAL SERVICES LTD</v>
          </cell>
        </row>
      </sheetData>
      <sheetData sheetId="827">
        <row r="1">
          <cell r="A1" t="str">
            <v>Database: ARI_PROD</v>
          </cell>
        </row>
      </sheetData>
      <sheetData sheetId="828">
        <row r="2">
          <cell r="B2" t="str">
            <v>GE CAPITAL TRANSPORTATION FINANCIAL SERVICES LTD</v>
          </cell>
        </row>
      </sheetData>
      <sheetData sheetId="829">
        <row r="1">
          <cell r="A1" t="str">
            <v>Database: ARI_PROD</v>
          </cell>
        </row>
      </sheetData>
      <sheetData sheetId="830">
        <row r="2">
          <cell r="B2" t="str">
            <v>GE CAPITAL TRANSPORTATION FINANCIAL SERVICES LTD</v>
          </cell>
        </row>
      </sheetData>
      <sheetData sheetId="831"/>
      <sheetData sheetId="832"/>
      <sheetData sheetId="833">
        <row r="1">
          <cell r="A1" t="str">
            <v>Database: ARI_PROD</v>
          </cell>
        </row>
      </sheetData>
      <sheetData sheetId="834">
        <row r="2">
          <cell r="B2" t="str">
            <v>GE CAPITAL TRANSPORTATION FINANCIAL SERVICES LTD</v>
          </cell>
        </row>
      </sheetData>
      <sheetData sheetId="835">
        <row r="1">
          <cell r="A1" t="str">
            <v>Database: ARI_PROD</v>
          </cell>
        </row>
      </sheetData>
      <sheetData sheetId="836">
        <row r="2">
          <cell r="B2" t="str">
            <v>GE CAPITAL TRANSPORTATION FINANCIAL SERVICES LTD</v>
          </cell>
        </row>
      </sheetData>
      <sheetData sheetId="837"/>
      <sheetData sheetId="838"/>
      <sheetData sheetId="839">
        <row r="1">
          <cell r="A1" t="str">
            <v>Database: ARI_PROD</v>
          </cell>
        </row>
      </sheetData>
      <sheetData sheetId="840">
        <row r="2">
          <cell r="B2" t="str">
            <v>GE CAPITAL TRANSPORTATION FINANCIAL SERVICES LTD</v>
          </cell>
        </row>
      </sheetData>
      <sheetData sheetId="841">
        <row r="1">
          <cell r="A1" t="str">
            <v>Database: ARI_PROD</v>
          </cell>
        </row>
      </sheetData>
      <sheetData sheetId="842">
        <row r="2">
          <cell r="B2" t="str">
            <v>GE CAPITAL TRANSPORTATION FINANCIAL SERVICES LTD</v>
          </cell>
        </row>
      </sheetData>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row r="1">
          <cell r="A1" t="str">
            <v>Database: ARI_PROD</v>
          </cell>
        </row>
      </sheetData>
      <sheetData sheetId="863">
        <row r="1">
          <cell r="A1" t="str">
            <v>Database: ARI_PROD</v>
          </cell>
        </row>
      </sheetData>
      <sheetData sheetId="864">
        <row r="1">
          <cell r="A1" t="str">
            <v>Database: ARI_PROD</v>
          </cell>
        </row>
      </sheetData>
      <sheetData sheetId="865">
        <row r="1">
          <cell r="A1" t="str">
            <v>Database: ARI_PROD</v>
          </cell>
        </row>
      </sheetData>
      <sheetData sheetId="866">
        <row r="1">
          <cell r="A1" t="str">
            <v>Database: ARI_PROD</v>
          </cell>
        </row>
      </sheetData>
      <sheetData sheetId="867">
        <row r="1">
          <cell r="A1" t="str">
            <v>Database: ARI_PROD</v>
          </cell>
        </row>
      </sheetData>
      <sheetData sheetId="868">
        <row r="1">
          <cell r="A1" t="str">
            <v>Database: ARI_PROD</v>
          </cell>
        </row>
      </sheetData>
      <sheetData sheetId="869">
        <row r="1">
          <cell r="A1" t="str">
            <v>Database: ARI_PROD</v>
          </cell>
        </row>
      </sheetData>
      <sheetData sheetId="870">
        <row r="1">
          <cell r="A1" t="str">
            <v>Database: ARI_PROD</v>
          </cell>
        </row>
      </sheetData>
      <sheetData sheetId="871">
        <row r="1">
          <cell r="A1" t="str">
            <v>Database: ARI_PROD</v>
          </cell>
        </row>
      </sheetData>
      <sheetData sheetId="872">
        <row r="1">
          <cell r="A1" t="str">
            <v>Database: ARI_PROD</v>
          </cell>
        </row>
      </sheetData>
      <sheetData sheetId="873">
        <row r="1">
          <cell r="A1" t="str">
            <v>Database: ARI_PROD</v>
          </cell>
        </row>
      </sheetData>
      <sheetData sheetId="874">
        <row r="1">
          <cell r="A1" t="str">
            <v>Database: ARI_PROD</v>
          </cell>
        </row>
      </sheetData>
      <sheetData sheetId="875">
        <row r="1">
          <cell r="A1" t="str">
            <v>Database: ARI_PROD</v>
          </cell>
        </row>
      </sheetData>
      <sheetData sheetId="876">
        <row r="1">
          <cell r="A1" t="str">
            <v>Database: ARI_PROD</v>
          </cell>
        </row>
      </sheetData>
      <sheetData sheetId="877">
        <row r="1">
          <cell r="A1" t="str">
            <v>Database: ARI_PROD</v>
          </cell>
        </row>
      </sheetData>
      <sheetData sheetId="878">
        <row r="1">
          <cell r="A1" t="str">
            <v>Database: ARI_PROD</v>
          </cell>
        </row>
      </sheetData>
      <sheetData sheetId="879">
        <row r="1">
          <cell r="A1" t="str">
            <v>Database: ARI_PROD</v>
          </cell>
        </row>
      </sheetData>
      <sheetData sheetId="880">
        <row r="1">
          <cell r="A1" t="str">
            <v>Database: ARI_PROD</v>
          </cell>
        </row>
      </sheetData>
      <sheetData sheetId="881">
        <row r="2">
          <cell r="B2" t="str">
            <v>GE CAPITAL TRANSPORTATION FINANCIAL SERVICES LTD</v>
          </cell>
        </row>
      </sheetData>
      <sheetData sheetId="882">
        <row r="1">
          <cell r="A1" t="str">
            <v>Database: ARI_PROD</v>
          </cell>
        </row>
      </sheetData>
      <sheetData sheetId="883">
        <row r="2">
          <cell r="B2" t="str">
            <v>GE CAPITAL TRANSPORTATION FINANCIAL SERVICES LTD</v>
          </cell>
        </row>
      </sheetData>
      <sheetData sheetId="884">
        <row r="1">
          <cell r="A1" t="str">
            <v>Database: ARI_PROD</v>
          </cell>
        </row>
      </sheetData>
      <sheetData sheetId="885">
        <row r="2">
          <cell r="B2" t="str">
            <v>GE CAPITAL TRANSPORTATION FINANCIAL SERVICES LTD</v>
          </cell>
        </row>
      </sheetData>
      <sheetData sheetId="886">
        <row r="1">
          <cell r="A1" t="str">
            <v>Database: ARI_PROD</v>
          </cell>
        </row>
      </sheetData>
      <sheetData sheetId="887">
        <row r="2">
          <cell r="B2" t="str">
            <v>GE CAPITAL TRANSPORTATION FINANCIAL SERVICES LTD</v>
          </cell>
        </row>
      </sheetData>
      <sheetData sheetId="888">
        <row r="1">
          <cell r="A1" t="str">
            <v>Database: ARI_PROD</v>
          </cell>
        </row>
      </sheetData>
      <sheetData sheetId="889">
        <row r="2">
          <cell r="B2" t="str">
            <v>GE CAPITAL TRANSPORTATION FINANCIAL SERVICES LTD</v>
          </cell>
        </row>
      </sheetData>
      <sheetData sheetId="890">
        <row r="1">
          <cell r="A1" t="str">
            <v>Database: ARI_PROD</v>
          </cell>
        </row>
      </sheetData>
      <sheetData sheetId="891">
        <row r="2">
          <cell r="B2" t="str">
            <v>GE CAPITAL TRANSPORTATION FINANCIAL SERVICES LTD</v>
          </cell>
        </row>
      </sheetData>
      <sheetData sheetId="892">
        <row r="1">
          <cell r="A1" t="str">
            <v>Database: ARI_PROD</v>
          </cell>
        </row>
      </sheetData>
      <sheetData sheetId="893">
        <row r="2">
          <cell r="B2" t="str">
            <v>GE CAPITAL TRANSPORTATION FINANCIAL SERVICES LTD</v>
          </cell>
        </row>
      </sheetData>
      <sheetData sheetId="894">
        <row r="1">
          <cell r="A1" t="str">
            <v>Database: ARI_PROD</v>
          </cell>
        </row>
      </sheetData>
      <sheetData sheetId="895">
        <row r="2">
          <cell r="B2" t="str">
            <v>GE CAPITAL TRANSPORTATION FINANCIAL SERVICES LTD</v>
          </cell>
        </row>
      </sheetData>
      <sheetData sheetId="896">
        <row r="1">
          <cell r="A1" t="str">
            <v>Database: ARI_PROD</v>
          </cell>
        </row>
      </sheetData>
      <sheetData sheetId="897">
        <row r="2">
          <cell r="B2" t="str">
            <v>GE CAPITAL TRANSPORTATION FINANCIAL SERVICES LTD</v>
          </cell>
        </row>
      </sheetData>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sheetData sheetId="997"/>
      <sheetData sheetId="998"/>
      <sheetData sheetId="999"/>
      <sheetData sheetId="1000"/>
      <sheetData sheetId="1001">
        <row r="2">
          <cell r="B2" t="str">
            <v>Fleet Size</v>
          </cell>
        </row>
      </sheetData>
      <sheetData sheetId="1002">
        <row r="2">
          <cell r="B2" t="str">
            <v>Fleet Size</v>
          </cell>
        </row>
      </sheetData>
      <sheetData sheetId="1003">
        <row r="2">
          <cell r="B2" t="str">
            <v>Fleet Size</v>
          </cell>
        </row>
      </sheetData>
      <sheetData sheetId="1004">
        <row r="2">
          <cell r="B2" t="str">
            <v>Fleet Size</v>
          </cell>
        </row>
      </sheetData>
      <sheetData sheetId="1005">
        <row r="2">
          <cell r="B2" t="str">
            <v>Fleet Size</v>
          </cell>
        </row>
      </sheetData>
      <sheetData sheetId="1006"/>
      <sheetData sheetId="1007" refreshError="1"/>
      <sheetData sheetId="1008">
        <row r="1">
          <cell r="A1" t="str">
            <v>Database: ARI_PROD</v>
          </cell>
        </row>
      </sheetData>
      <sheetData sheetId="1009">
        <row r="2">
          <cell r="B2" t="str">
            <v>GE CAPITAL TRANSPORTATION FINANCIAL SERVICES LTD</v>
          </cell>
        </row>
      </sheetData>
      <sheetData sheetId="1010"/>
      <sheetData sheetId="1011" refreshError="1"/>
      <sheetData sheetId="1012" refreshError="1"/>
      <sheetData sheetId="1013" refreshError="1"/>
      <sheetData sheetId="1014" refreshError="1"/>
      <sheetData sheetId="1015" refreshError="1"/>
      <sheetData sheetId="1016"/>
      <sheetData sheetId="1017"/>
      <sheetData sheetId="1018"/>
      <sheetData sheetId="1019"/>
      <sheetData sheetId="1020"/>
      <sheetData sheetId="1021"/>
      <sheetData sheetId="1022"/>
      <sheetData sheetId="1023"/>
      <sheetData sheetId="1024"/>
      <sheetData sheetId="1025"/>
      <sheetData sheetId="1026"/>
      <sheetData sheetId="1027">
        <row r="1">
          <cell r="A1" t="str">
            <v>Database: ARI_PROD</v>
          </cell>
        </row>
      </sheetData>
      <sheetData sheetId="1028">
        <row r="2">
          <cell r="B2" t="str">
            <v>GE CAPITAL TRANSPORTATION FINANCIAL SERVICES LTD</v>
          </cell>
        </row>
      </sheetData>
      <sheetData sheetId="1029">
        <row r="1">
          <cell r="A1" t="str">
            <v>Database: ARI_PROD</v>
          </cell>
        </row>
      </sheetData>
      <sheetData sheetId="1030">
        <row r="2">
          <cell r="B2" t="str">
            <v>GE CAPITAL TRANSPORTATION FINANCIAL SERVICES LTD</v>
          </cell>
        </row>
      </sheetData>
      <sheetData sheetId="1031">
        <row r="1">
          <cell r="A1" t="str">
            <v>Database: ARI_PROD</v>
          </cell>
        </row>
      </sheetData>
      <sheetData sheetId="1032">
        <row r="2">
          <cell r="B2" t="str">
            <v>GE CAPITAL TRANSPORTATION FINANCIAL SERVICES LTD</v>
          </cell>
        </row>
      </sheetData>
      <sheetData sheetId="1033"/>
      <sheetData sheetId="1034"/>
      <sheetData sheetId="1035"/>
      <sheetData sheetId="1036"/>
      <sheetData sheetId="1037"/>
      <sheetData sheetId="1038">
        <row r="1">
          <cell r="A1" t="str">
            <v>Database: ARI_PROD</v>
          </cell>
        </row>
      </sheetData>
      <sheetData sheetId="1039">
        <row r="2">
          <cell r="B2" t="str">
            <v>GE CAPITAL TRANSPORTATION FINANCIAL SERVICES LTD</v>
          </cell>
        </row>
      </sheetData>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row r="1">
          <cell r="A1" t="str">
            <v>Database: ARI_PROD</v>
          </cell>
        </row>
      </sheetData>
      <sheetData sheetId="1130">
        <row r="2">
          <cell r="B2" t="str">
            <v>GE CAPITAL TRANSPORTATION FINANCIAL SERVICES LTD</v>
          </cell>
        </row>
      </sheetData>
      <sheetData sheetId="1131">
        <row r="1">
          <cell r="A1" t="str">
            <v>Database: ARI_PROD</v>
          </cell>
        </row>
      </sheetData>
      <sheetData sheetId="1132">
        <row r="2">
          <cell r="B2" t="str">
            <v>GE CAPITAL TRANSPORTATION FINANCIAL SERVICES LTD</v>
          </cell>
        </row>
      </sheetData>
      <sheetData sheetId="1133">
        <row r="1">
          <cell r="A1" t="str">
            <v>Database: ARI_PROD</v>
          </cell>
        </row>
      </sheetData>
      <sheetData sheetId="1134">
        <row r="2">
          <cell r="B2" t="str">
            <v>GE CAPITAL TRANSPORTATION FINANCIAL SERVICES LTD</v>
          </cell>
        </row>
      </sheetData>
      <sheetData sheetId="1135"/>
      <sheetData sheetId="1136"/>
      <sheetData sheetId="1137"/>
      <sheetData sheetId="1138"/>
      <sheetData sheetId="1139"/>
      <sheetData sheetId="1140">
        <row r="1">
          <cell r="A1" t="str">
            <v>Database: ARI_PROD</v>
          </cell>
        </row>
      </sheetData>
      <sheetData sheetId="1141">
        <row r="2">
          <cell r="B2" t="str">
            <v>GE CAPITAL TRANSPORTATION FINANCIAL SERVICES LTD</v>
          </cell>
        </row>
      </sheetData>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row r="1">
          <cell r="A1" t="str">
            <v>Database: ARI_PROD</v>
          </cell>
        </row>
      </sheetData>
      <sheetData sheetId="1233">
        <row r="2">
          <cell r="B2" t="str">
            <v>GE CAPITAL TRANSPORTATION FINANCIAL SERVICES LTD</v>
          </cell>
        </row>
      </sheetData>
      <sheetData sheetId="1234">
        <row r="1">
          <cell r="A1" t="str">
            <v>Database: ARI_PROD</v>
          </cell>
        </row>
      </sheetData>
      <sheetData sheetId="1235">
        <row r="2">
          <cell r="B2" t="str">
            <v>GE CAPITAL TRANSPORTATION FINANCIAL SERVICES LTD</v>
          </cell>
        </row>
      </sheetData>
      <sheetData sheetId="1236">
        <row r="1">
          <cell r="A1" t="str">
            <v>Database: ARI_PROD</v>
          </cell>
        </row>
      </sheetData>
      <sheetData sheetId="1237">
        <row r="2">
          <cell r="B2" t="str">
            <v>GE CAPITAL TRANSPORTATION FINANCIAL SERVICES LTD</v>
          </cell>
        </row>
      </sheetData>
      <sheetData sheetId="1238"/>
      <sheetData sheetId="1239"/>
      <sheetData sheetId="1240"/>
      <sheetData sheetId="1241"/>
      <sheetData sheetId="1242"/>
      <sheetData sheetId="1243">
        <row r="1">
          <cell r="A1" t="str">
            <v>Database: ARI_PROD</v>
          </cell>
        </row>
      </sheetData>
      <sheetData sheetId="1244">
        <row r="2">
          <cell r="B2" t="str">
            <v>GE CAPITAL TRANSPORTATION FINANCIAL SERVICES LTD</v>
          </cell>
        </row>
      </sheetData>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row r="1">
          <cell r="A1" t="str">
            <v>Database: ARI_PROD</v>
          </cell>
        </row>
      </sheetData>
      <sheetData sheetId="1336">
        <row r="2">
          <cell r="B2" t="str">
            <v>GE CAPITAL TRANSPORTATION FINANCIAL SERVICES LTD</v>
          </cell>
        </row>
      </sheetData>
      <sheetData sheetId="1337">
        <row r="1">
          <cell r="A1" t="str">
            <v>Database: ARI_PROD</v>
          </cell>
        </row>
      </sheetData>
      <sheetData sheetId="1338">
        <row r="2">
          <cell r="B2" t="str">
            <v>GE CAPITAL TRANSPORTATION FINANCIAL SERVICES LTD</v>
          </cell>
        </row>
      </sheetData>
      <sheetData sheetId="1339">
        <row r="1">
          <cell r="A1" t="str">
            <v>Database: ARI_PROD</v>
          </cell>
        </row>
      </sheetData>
      <sheetData sheetId="1340">
        <row r="2">
          <cell r="B2" t="str">
            <v>GE CAPITAL TRANSPORTATION FINANCIAL SERVICES LTD</v>
          </cell>
        </row>
      </sheetData>
      <sheetData sheetId="1341"/>
      <sheetData sheetId="1342"/>
      <sheetData sheetId="1343"/>
      <sheetData sheetId="1344"/>
      <sheetData sheetId="1345"/>
      <sheetData sheetId="1346">
        <row r="1">
          <cell r="A1" t="str">
            <v>Database: ARI_PROD</v>
          </cell>
        </row>
      </sheetData>
      <sheetData sheetId="1347">
        <row r="2">
          <cell r="B2" t="str">
            <v>GE CAPITAL TRANSPORTATION FINANCIAL SERVICES LTD</v>
          </cell>
        </row>
      </sheetData>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row r="1">
          <cell r="A1" t="str">
            <v>Database: ARI_PROD</v>
          </cell>
        </row>
      </sheetData>
      <sheetData sheetId="1439">
        <row r="2">
          <cell r="B2" t="str">
            <v>GE CAPITAL TRANSPORTATION FINANCIAL SERVICES LTD</v>
          </cell>
        </row>
      </sheetData>
      <sheetData sheetId="1440">
        <row r="1">
          <cell r="A1" t="str">
            <v>Database: ARI_PROD</v>
          </cell>
        </row>
      </sheetData>
      <sheetData sheetId="1441">
        <row r="2">
          <cell r="B2" t="str">
            <v>GE CAPITAL TRANSPORTATION FINANCIAL SERVICES LTD</v>
          </cell>
        </row>
      </sheetData>
      <sheetData sheetId="1442">
        <row r="1">
          <cell r="A1" t="str">
            <v>Database: ARI_PROD</v>
          </cell>
        </row>
      </sheetData>
      <sheetData sheetId="1443">
        <row r="2">
          <cell r="B2" t="str">
            <v>GE CAPITAL TRANSPORTATION FINANCIAL SERVICES LTD</v>
          </cell>
        </row>
      </sheetData>
      <sheetData sheetId="1444"/>
      <sheetData sheetId="1445"/>
      <sheetData sheetId="1446"/>
      <sheetData sheetId="1447"/>
      <sheetData sheetId="1448"/>
      <sheetData sheetId="1449">
        <row r="1">
          <cell r="A1" t="str">
            <v>Database: ARI_PROD</v>
          </cell>
        </row>
      </sheetData>
      <sheetData sheetId="1450">
        <row r="2">
          <cell r="B2" t="str">
            <v>GE CAPITAL TRANSPORTATION FINANCIAL SERVICES LTD</v>
          </cell>
        </row>
      </sheetData>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refreshError="1"/>
      <sheetData sheetId="1531" refreshError="1"/>
      <sheetData sheetId="1532" refreshError="1"/>
      <sheetData sheetId="1533" refreshError="1"/>
      <sheetData sheetId="1534" refreshError="1"/>
      <sheetData sheetId="1535" refreshError="1"/>
      <sheetData sheetId="1536" refreshError="1"/>
      <sheetData sheetId="1537"/>
      <sheetData sheetId="1538"/>
      <sheetData sheetId="1539"/>
      <sheetData sheetId="1540"/>
      <sheetData sheetId="1541"/>
      <sheetData sheetId="1542"/>
      <sheetData sheetId="1543"/>
      <sheetData sheetId="1544"/>
      <sheetData sheetId="1545"/>
      <sheetData sheetId="1546"/>
      <sheetData sheetId="1547"/>
      <sheetData sheetId="1548">
        <row r="1">
          <cell r="A1" t="str">
            <v>Database: ARI_PROD</v>
          </cell>
        </row>
      </sheetData>
      <sheetData sheetId="1549">
        <row r="2">
          <cell r="B2" t="str">
            <v>GE CAPITAL TRANSPORTATION FINANCIAL SERVICES LTD</v>
          </cell>
        </row>
      </sheetData>
      <sheetData sheetId="1550">
        <row r="1">
          <cell r="A1" t="str">
            <v>Database: ARI_PROD</v>
          </cell>
        </row>
      </sheetData>
      <sheetData sheetId="1551">
        <row r="2">
          <cell r="B2" t="str">
            <v>GE CAPITAL TRANSPORTATION FINANCIAL SERVICES LTD</v>
          </cell>
        </row>
      </sheetData>
      <sheetData sheetId="1552">
        <row r="1">
          <cell r="A1" t="str">
            <v>Database: ARI_PROD</v>
          </cell>
        </row>
      </sheetData>
      <sheetData sheetId="1553">
        <row r="2">
          <cell r="B2" t="str">
            <v>GE CAPITAL TRANSPORTATION FINANCIAL SERVICES LTD</v>
          </cell>
        </row>
      </sheetData>
      <sheetData sheetId="1554"/>
      <sheetData sheetId="1555"/>
      <sheetData sheetId="1556"/>
      <sheetData sheetId="1557"/>
      <sheetData sheetId="1558"/>
      <sheetData sheetId="1559">
        <row r="1">
          <cell r="A1" t="str">
            <v>Database: ARI_PROD</v>
          </cell>
        </row>
      </sheetData>
      <sheetData sheetId="1560">
        <row r="2">
          <cell r="B2" t="str">
            <v>GE CAPITAL TRANSPORTATION FINANCIAL SERVICES LTD</v>
          </cell>
        </row>
      </sheetData>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refreshError="1"/>
      <sheetData sheetId="1641" refreshError="1"/>
      <sheetData sheetId="1642" refreshError="1"/>
      <sheetData sheetId="1643">
        <row r="1">
          <cell r="A1" t="str">
            <v>Vendor Syteline No</v>
          </cell>
        </row>
      </sheetData>
      <sheetData sheetId="1644"/>
      <sheetData sheetId="1645"/>
      <sheetData sheetId="1646"/>
      <sheetData sheetId="1647"/>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sheetData sheetId="1681"/>
      <sheetData sheetId="1682"/>
      <sheetData sheetId="1683"/>
      <sheetData sheetId="1684"/>
      <sheetData sheetId="1685"/>
      <sheetData sheetId="1686" refreshError="1"/>
      <sheetData sheetId="1687"/>
      <sheetData sheetId="1688" refreshError="1"/>
      <sheetData sheetId="1689" refreshError="1"/>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row r="1">
          <cell r="A1" t="str">
            <v>Database: ARI_PROD</v>
          </cell>
        </row>
      </sheetData>
      <sheetData sheetId="1711">
        <row r="1">
          <cell r="A1" t="str">
            <v>Acct #</v>
          </cell>
        </row>
      </sheetData>
      <sheetData sheetId="1712">
        <row r="1">
          <cell r="A1" t="str">
            <v>Acct #</v>
          </cell>
        </row>
      </sheetData>
      <sheetData sheetId="1713">
        <row r="1">
          <cell r="A1" t="str">
            <v>Acct #</v>
          </cell>
        </row>
      </sheetData>
      <sheetData sheetId="1714">
        <row r="1">
          <cell r="A1" t="str">
            <v>Acct #</v>
          </cell>
        </row>
      </sheetData>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row r="1">
          <cell r="A1" t="str">
            <v>Database: ARI_PROD</v>
          </cell>
        </row>
      </sheetData>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row r="1">
          <cell r="A1" t="str">
            <v>Database: ARI_PROD</v>
          </cell>
        </row>
      </sheetData>
      <sheetData sheetId="1869">
        <row r="1">
          <cell r="A1" t="str">
            <v>Acct #</v>
          </cell>
        </row>
      </sheetData>
      <sheetData sheetId="1870">
        <row r="1">
          <cell r="A1" t="str">
            <v>Acct #</v>
          </cell>
        </row>
      </sheetData>
      <sheetData sheetId="1871">
        <row r="1">
          <cell r="A1" t="str">
            <v>Acct #</v>
          </cell>
        </row>
      </sheetData>
      <sheetData sheetId="1872">
        <row r="1">
          <cell r="A1" t="str">
            <v>Acct #</v>
          </cell>
        </row>
      </sheetData>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row r="1">
          <cell r="A1" t="str">
            <v>Database: ARI_PROD</v>
          </cell>
        </row>
      </sheetData>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row r="2">
          <cell r="B2" t="str">
            <v>Fleet Size</v>
          </cell>
        </row>
      </sheetData>
      <sheetData sheetId="1981"/>
      <sheetData sheetId="1982"/>
      <sheetData sheetId="1983"/>
      <sheetData sheetId="1984"/>
      <sheetData sheetId="1985"/>
      <sheetData sheetId="1986"/>
      <sheetData sheetId="1987"/>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row r="1">
          <cell r="A1" t="str">
            <v>Database: ARI_PROD</v>
          </cell>
        </row>
      </sheetData>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row r="1">
          <cell r="A1" t="str">
            <v>Database: ARI_PROD</v>
          </cell>
        </row>
      </sheetData>
      <sheetData sheetId="2164">
        <row r="1">
          <cell r="A1" t="str">
            <v>Acct #</v>
          </cell>
        </row>
      </sheetData>
      <sheetData sheetId="2165">
        <row r="1">
          <cell r="A1" t="str">
            <v>Acct #</v>
          </cell>
        </row>
      </sheetData>
      <sheetData sheetId="2166">
        <row r="1">
          <cell r="A1" t="str">
            <v>Acct #</v>
          </cell>
        </row>
      </sheetData>
      <sheetData sheetId="2167">
        <row r="1">
          <cell r="A1" t="str">
            <v>Acct #</v>
          </cell>
        </row>
      </sheetData>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row r="1">
          <cell r="A1" t="str">
            <v>Database: ARI_PROD</v>
          </cell>
        </row>
      </sheetData>
      <sheetData sheetId="2254"/>
      <sheetData sheetId="2255"/>
      <sheetData sheetId="2256"/>
      <sheetData sheetId="2257"/>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10310X"/>
      <sheetName val="Navigation Page"/>
      <sheetName val="Reconciliation Page"/>
      <sheetName val="Summary"/>
      <sheetName val="00 - Parent"/>
      <sheetName val="20 - GEAE Tech"/>
      <sheetName val="30 - Service"/>
      <sheetName val="80 - GEII"/>
      <sheetName val="GA - Miami"/>
      <sheetName val="GN - Dallas"/>
      <sheetName val="GP - McAllen"/>
      <sheetName val="T0 - Spares"/>
      <sheetName val="U0 - Onwing"/>
      <sheetName val="1H-1J-1Q"/>
      <sheetName val="10310X detail"/>
      <sheetName val="10310X Pivot"/>
      <sheetName val="Account Rec Summary"/>
      <sheetName val="Supplemental Info"/>
      <sheetName val="24084-23475"/>
      <sheetName val="Summary Recs"/>
      <sheetName val="VLM"/>
      <sheetName val="Workings 0102"/>
      <sheetName val="GL BAl. Details"/>
      <sheetName val="PopCache"/>
      <sheetName val="Business Summary Reports"/>
      <sheetName val="Header"/>
      <sheetName val="10-24 Bal Sheet"/>
      <sheetName val="18. Segment Summary"/>
      <sheetName val="5. Key Metrics QTR VPY "/>
      <sheetName val="SalaryData"/>
      <sheetName val="New FC Pivot Table"/>
      <sheetName val="Salary Details"/>
      <sheetName val="Amortizations - Fixed"/>
      <sheetName val="Pro Forma"/>
      <sheetName val="DATA - INCOME STATEMENTSII"/>
      <sheetName val="Power &amp; Fuel (S)"/>
      <sheetName val="Navigation_Page"/>
      <sheetName val="Reconciliation_Page"/>
      <sheetName val="00_-_Parent"/>
      <sheetName val="20_-_GEAE_Tech"/>
      <sheetName val="30_-_Service"/>
      <sheetName val="80_-_GEII"/>
      <sheetName val="GA_-_Miami"/>
      <sheetName val="GN_-_Dallas"/>
      <sheetName val="GP_-_McAllen"/>
      <sheetName val="T0_-_Spares"/>
      <sheetName val="U0_-_Onwing"/>
      <sheetName val="10310X_detail"/>
      <sheetName val="10310X_Pivot"/>
      <sheetName val="Account_Rec_Summary"/>
      <sheetName val="Supplemental_Info"/>
      <sheetName val="Summary_Recs"/>
      <sheetName val="Workings_0102"/>
      <sheetName val="GL_BAl__Details"/>
      <sheetName val="Business_Summary_Reports"/>
      <sheetName val="A"/>
      <sheetName val="PMSTABLE"/>
      <sheetName val="ofa dump"/>
      <sheetName val="Corp MARS COA"/>
      <sheetName val="Partnership Split"/>
      <sheetName val="Reserve Walk"/>
      <sheetName val="Sheet1"/>
      <sheetName val="Assumptions"/>
      <sheetName val="#REF"/>
      <sheetName val="OFA EXPORT"/>
      <sheetName val="MOR Rate"/>
      <sheetName val="FINAL"/>
      <sheetName val="Rates - 01"/>
      <sheetName val="Controlsheet"/>
      <sheetName val="xMark6OS"/>
      <sheetName val="LINK GAP"/>
      <sheetName val="LINK MOR"/>
      <sheetName val="AR reconciliation - May 02"/>
      <sheetName val="Original Eagle JE"/>
      <sheetName val="SOOURCE"/>
      <sheetName val="pl"/>
      <sheetName val="Parameter"/>
      <sheetName val="P&amp;L"/>
      <sheetName val="Input"/>
      <sheetName val="Pac Ext"/>
      <sheetName val="WIP Apr"/>
      <sheetName val="IFS NBV"/>
      <sheetName val="Hidden"/>
      <sheetName val="fa"/>
      <sheetName val="Inventory Est June05_G"/>
      <sheetName val="2Q03_Oracle_Data_v2"/>
      <sheetName val="References"/>
      <sheetName val="Acsformat"/>
      <sheetName val="Overview"/>
      <sheetName val="Monthly Quarterly"/>
      <sheetName val="PS02"/>
      <sheetName val="SOB list"/>
      <sheetName val="Sheet 2"/>
      <sheetName val="CSA Direct Accounts"/>
      <sheetName val="Forwards OP"/>
      <sheetName val="PL_Scenario"/>
      <sheetName val="Variables"/>
      <sheetName val="MACRO1"/>
      <sheetName val="2002 adjustments"/>
      <sheetName val="Summary Def Costs"/>
      <sheetName val="ubas_credsvc"/>
      <sheetName val="DataInput"/>
      <sheetName val="tbl_interest"/>
      <sheetName val="Appendix-B1"/>
      <sheetName val="Appendix-B2"/>
      <sheetName val="Working notes-Cash Flow"/>
      <sheetName val="Svcs0804"/>
      <sheetName val="APRIL special YTD"/>
      <sheetName val="Deal Name"/>
      <sheetName val="Emp Adv "/>
      <sheetName val="Exp"/>
      <sheetName val="Shivaji"/>
      <sheetName val="@TASK535_847"/>
      <sheetName val="Forex"/>
      <sheetName val="PD Cause"/>
      <sheetName val="Final HU TB Jun 2002"/>
      <sheetName val="February"/>
      <sheetName val="customer"/>
      <sheetName val="Lookup drop down Sheet"/>
      <sheetName val="Total Cons Marketing"/>
      <sheetName val="1월"/>
      <sheetName val="JAN"/>
      <sheetName val="JUN"/>
      <sheetName val="TOT"/>
      <sheetName val="table"/>
      <sheetName val="Down-Input"/>
      <sheetName val="Assumption"/>
      <sheetName val="Holidays"/>
      <sheetName val="Waterfall"/>
      <sheetName val="1J5199TB"/>
      <sheetName val="133599TB "/>
      <sheetName val="INPC"/>
      <sheetName val="EXPENSE"/>
      <sheetName val="Navigation_Page1"/>
      <sheetName val="Reconciliation_Page1"/>
      <sheetName val="00_-_Parent1"/>
      <sheetName val="20_-_GEAE_Tech1"/>
      <sheetName val="30_-_Service1"/>
      <sheetName val="80_-_GEII1"/>
      <sheetName val="GA_-_Miami1"/>
      <sheetName val="GN_-_Dallas1"/>
      <sheetName val="GP_-_McAllen1"/>
      <sheetName val="T0_-_Spares1"/>
      <sheetName val="U0_-_Onwing1"/>
      <sheetName val="10310X_detail1"/>
      <sheetName val="10310X_Pivot1"/>
      <sheetName val="Account_Rec_Summary1"/>
      <sheetName val="Supplemental_Info1"/>
      <sheetName val="Summary_Recs1"/>
      <sheetName val="Workings_01021"/>
      <sheetName val="GL_BAl__Details1"/>
      <sheetName val="Business_Summary_Reports1"/>
      <sheetName val="10-24_Bal_Sheet"/>
      <sheetName val="18__Segment_Summary"/>
      <sheetName val="5__Key_Metrics_QTR_VPY_"/>
      <sheetName val="New_FC_Pivot_Table"/>
      <sheetName val="Amortizations_-_Fixed"/>
      <sheetName val="Pro_Forma"/>
      <sheetName val="DATA_-_INCOME_STATEMENTSII"/>
      <sheetName val="Salary_Details"/>
      <sheetName val="Power_&amp;_Fuel_(S)"/>
      <sheetName val="ofa_dump"/>
      <sheetName val="Corp_MARS_COA"/>
      <sheetName val="Partnership_Split"/>
      <sheetName val="Reserve_Walk"/>
      <sheetName val="OFA_EXPORT"/>
      <sheetName val="MOR_Rate"/>
      <sheetName val="Rates_-_01"/>
      <sheetName val="LINK_GAP"/>
      <sheetName val="LINK_MOR"/>
      <sheetName val="AR_reconciliation_-_May_02"/>
      <sheetName val="Original_Eagle_JE"/>
      <sheetName val="Pac_Ext"/>
      <sheetName val="WIP_Apr"/>
      <sheetName val="Forwards_OP"/>
      <sheetName val="IFS_NBV"/>
      <sheetName val="2002_adjustments"/>
      <sheetName val="Summary_Def_Costs"/>
      <sheetName val="APRIL_special_YTD"/>
      <sheetName val="Deal_Name"/>
      <sheetName val="Working_notes-Cash_Flow"/>
      <sheetName val="Emp_Adv_"/>
      <sheetName val="Inventory_Est_June05_G"/>
      <sheetName val="PD_Cause"/>
      <sheetName val="Final_HU_TB_Jun_2002"/>
      <sheetName val="Lookup_drop_down_Sheet"/>
      <sheetName val="Total_Cons_Marketing"/>
      <sheetName val="99 Plan"/>
      <sheetName val="1999"/>
      <sheetName val="Tax Computation"/>
      <sheetName val="Inflation"/>
      <sheetName val="Estimate"/>
      <sheetName val="Letter"/>
      <sheetName val="Inventory"/>
      <sheetName val="Resumen mensual datos"/>
      <sheetName val="PSI"/>
      <sheetName val="Currency code"/>
      <sheetName val="Customer Details"/>
      <sheetName val="IS EQPT"/>
      <sheetName val="DR4"/>
      <sheetName val="EXH K-1982 base (unshift) 3724"/>
      <sheetName val="EXH K-1982 base (shifted) 3724"/>
      <sheetName val="EXH L-1982 base (unshift) 3724"/>
      <sheetName val="EXH L-1982 base (shifted) 3724"/>
      <sheetName val="EXH M-1982 base (unshift) 3724"/>
      <sheetName val="EXH M-1982 base (shifted) 3724"/>
      <sheetName val="FUELS"/>
      <sheetName val="IND COMM"/>
      <sheetName val="METALS"/>
      <sheetName val="SIC3724 RATE"/>
      <sheetName val="SIC3724 INDEX"/>
      <sheetName val="UK"/>
      <sheetName val="Sales"/>
      <sheetName val="Liabilities Assumptions"/>
      <sheetName val="ND "/>
      <sheetName val="GST"/>
      <sheetName val="Mapping"/>
      <sheetName val="EMEA Mappings"/>
      <sheetName val="Adjustment Sub-Category"/>
      <sheetName val="Mappings"/>
      <sheetName val="Hyperion &amp; FAS 91 Mapping"/>
      <sheetName val="Inv"/>
      <sheetName val="ValTables"/>
      <sheetName val="Jnls"/>
      <sheetName val="GECCC Jan 03 &amp; 02 data"/>
      <sheetName val="Resumen Scoping"/>
      <sheetName val="PopCache_Sheet1"/>
      <sheetName val="Input-Function"/>
      <sheetName val="F1"/>
      <sheetName val="GE6CRITERIA"/>
      <sheetName val="DE_PARA"/>
      <sheetName val="CONTAS"/>
      <sheetName val="Error Report"/>
      <sheetName val="Additional_Iinfomation"/>
      <sheetName val=""/>
      <sheetName val="Reference"/>
      <sheetName val="INFO_0703"/>
      <sheetName val="EXH_K-1982_base_(unshift)_3724"/>
      <sheetName val="EXH_K-1982_base_(shifted)_3724"/>
      <sheetName val="EXH_L-1982_base_(unshift)_3724"/>
      <sheetName val="EXH_L-1982_base_(shifted)_3724"/>
      <sheetName val="EXH_M-1982_base_(unshift)_3724"/>
      <sheetName val="EXH_M-1982_base_(shifted)_3724"/>
      <sheetName val="IND_COMM"/>
      <sheetName val="SIC3724_RATE"/>
      <sheetName val="SIC3724_INDEX"/>
      <sheetName val="Customer_Details"/>
      <sheetName val="IS_EQPT"/>
      <sheetName val="Currency_code"/>
      <sheetName val="Sheet3"/>
      <sheetName val="Reserves@12Mos"/>
      <sheetName val="Lookups"/>
      <sheetName val="Sheet2"/>
      <sheetName val="Navigation_Page2"/>
      <sheetName val="Reconciliation_Page2"/>
      <sheetName val="00_-_Parent2"/>
      <sheetName val="20_-_GEAE_Tech2"/>
      <sheetName val="30_-_Service2"/>
      <sheetName val="80_-_GEII2"/>
      <sheetName val="GA_-_Miami2"/>
      <sheetName val="GN_-_Dallas2"/>
      <sheetName val="GP_-_McAllen2"/>
      <sheetName val="T0_-_Spares2"/>
      <sheetName val="U0_-_Onwing2"/>
      <sheetName val="10310X_detail2"/>
      <sheetName val="10310X_Pivot2"/>
      <sheetName val="Account_Rec_Summary2"/>
      <sheetName val="Supplemental_Info2"/>
      <sheetName val="Summary_Recs2"/>
      <sheetName val="Workings_01022"/>
      <sheetName val="GL_BAl__Details2"/>
      <sheetName val="Business_Summary_Reports2"/>
      <sheetName val="10-24_Bal_Sheet1"/>
      <sheetName val="18__Segment_Summary1"/>
      <sheetName val="5__Key_Metrics_QTR_VPY_1"/>
      <sheetName val="New_FC_Pivot_Table1"/>
      <sheetName val="Salary_Details1"/>
      <sheetName val="Amortizations_-_Fixed1"/>
      <sheetName val="Pro_Forma1"/>
      <sheetName val="DATA_-_INCOME_STATEMENTSII1"/>
      <sheetName val="Power_&amp;_Fuel_(S)1"/>
      <sheetName val="ofa_dump1"/>
      <sheetName val="Corp_MARS_COA1"/>
      <sheetName val="Partnership_Split1"/>
      <sheetName val="Reserve_Walk1"/>
      <sheetName val="OFA_EXPORT1"/>
      <sheetName val="Rates_-_011"/>
      <sheetName val="MOR_Rate1"/>
      <sheetName val="LINK_GAP1"/>
      <sheetName val="LINK_MOR1"/>
      <sheetName val="AR_reconciliation_-_May_021"/>
      <sheetName val="Original_Eagle_JE1"/>
      <sheetName val="Pac_Ext1"/>
      <sheetName val="WIP_Apr1"/>
      <sheetName val="Forwards_OP1"/>
      <sheetName val="IFS_NBV1"/>
      <sheetName val="2002_adjustments1"/>
      <sheetName val="Summary_Def_Costs1"/>
      <sheetName val="APRIL_special_YTD1"/>
      <sheetName val="Deal_Name1"/>
      <sheetName val="Working_notes-Cash_Flow1"/>
      <sheetName val="Emp_Adv_1"/>
      <sheetName val="Inventory_Est_June05_G1"/>
      <sheetName val="PD_Cause1"/>
      <sheetName val="Final_HU_TB_Jun_20021"/>
      <sheetName val="Lookup_drop_down_Sheet1"/>
      <sheetName val="Total_Cons_Marketing1"/>
      <sheetName val="133599TB_"/>
      <sheetName val="99_Plan"/>
      <sheetName val="Tax_Computation"/>
      <sheetName val="Resumen_mensual_datos"/>
      <sheetName val="Currency_code1"/>
      <sheetName val="Customer_Details1"/>
      <sheetName val="IS_EQPT1"/>
      <sheetName val="EXH_K-1982_base_(unshift)_37241"/>
      <sheetName val="EXH_K-1982_base_(shifted)_37241"/>
      <sheetName val="EXH_L-1982_base_(unshift)_37241"/>
      <sheetName val="EXH_L-1982_base_(shifted)_37241"/>
      <sheetName val="EXH_M-1982_base_(unshift)_37241"/>
      <sheetName val="EXH_M-1982_base_(shifted)_37241"/>
      <sheetName val="IND_COMM1"/>
      <sheetName val="SIC3724_RATE1"/>
      <sheetName val="SIC3724_INDEX1"/>
      <sheetName val="Monthly_Quarterly"/>
      <sheetName val="Liabilities_Assumptions"/>
      <sheetName val="ND_"/>
      <sheetName val="EMEA_Mappings"/>
      <sheetName val="Adjustment_Sub-Category"/>
      <sheetName val="Hyperion_&amp;_FAS_91_Mapping"/>
      <sheetName val="GECCC_Jan_03_&amp;_02_data"/>
      <sheetName val="Resumen_Scoping"/>
      <sheetName val="Error_Report"/>
      <sheetName val="SCS Details"/>
      <sheetName val="Details"/>
      <sheetName val="Company credit card holders"/>
      <sheetName val="Accts"/>
      <sheetName val="Other notes"/>
      <sheetName val="App5 - SAP Fallout"/>
      <sheetName val="BlockISales"/>
      <sheetName val="IC Table"/>
      <sheetName val="Status Ck"/>
      <sheetName val="define"/>
      <sheetName val="DB"/>
      <sheetName val="DDT_TDS_TCS"/>
      <sheetName val="Database"/>
      <sheetName val="Aug6MTM"/>
      <sheetName val="pal-January"/>
      <sheetName val="表21 净利润调节表"/>
      <sheetName val="HR Expense Rules"/>
      <sheetName val="Pur"/>
      <sheetName val="FA-LISTING"/>
      <sheetName val="To be Discuss"/>
      <sheetName val="HEADCOUNT WORKSHEET"/>
      <sheetName val="Mat'l Pareto"/>
      <sheetName val="Navigation_Page3"/>
      <sheetName val="Reconciliation_Page3"/>
      <sheetName val="00_-_Parent3"/>
      <sheetName val="20_-_GEAE_Tech3"/>
      <sheetName val="30_-_Service3"/>
      <sheetName val="80_-_GEII3"/>
      <sheetName val="GA_-_Miami3"/>
      <sheetName val="GN_-_Dallas3"/>
      <sheetName val="GP_-_McAllen3"/>
      <sheetName val="T0_-_Spares3"/>
      <sheetName val="U0_-_Onwing3"/>
      <sheetName val="10310X_detail3"/>
      <sheetName val="10310X_Pivot3"/>
      <sheetName val="Account_Rec_Summary3"/>
      <sheetName val="Supplemental_Info3"/>
      <sheetName val="Summary_Recs3"/>
      <sheetName val="Workings_01023"/>
      <sheetName val="GL_BAl__Details3"/>
      <sheetName val="Business_Summary_Reports3"/>
      <sheetName val="10-24_Bal_Sheet2"/>
      <sheetName val="18__Segment_Summary2"/>
      <sheetName val="5__Key_Metrics_QTR_VPY_2"/>
      <sheetName val="Inventory_Est_June05_G2"/>
      <sheetName val="PD_Cause2"/>
      <sheetName val="Final_HU_TB_Jun_20022"/>
      <sheetName val="New_FC_Pivot_Table2"/>
      <sheetName val="Amortizations_-_Fixed2"/>
      <sheetName val="Pro_Forma2"/>
      <sheetName val="DATA_-_INCOME_STATEMENTSII2"/>
      <sheetName val="Salary_Details2"/>
      <sheetName val="ofa_dump2"/>
      <sheetName val="Corp_MARS_COA2"/>
      <sheetName val="Partnership_Split2"/>
      <sheetName val="LINK_GAP2"/>
      <sheetName val="LINK_MOR2"/>
      <sheetName val="MOR_Rate2"/>
      <sheetName val="OFA_EXPORT2"/>
      <sheetName val="Original_Eagle_JE2"/>
      <sheetName val="IFS_NBV2"/>
      <sheetName val="Power_&amp;_Fuel_(S)2"/>
      <sheetName val="Reserve_Walk2"/>
      <sheetName val="AR_reconciliation_-_May_022"/>
      <sheetName val="2002_adjustments2"/>
      <sheetName val="APRIL_special_YTD2"/>
      <sheetName val="Deal_Name2"/>
      <sheetName val="Summary_Def_Costs2"/>
      <sheetName val="Rates_-_012"/>
      <sheetName val="Forwards_OP2"/>
      <sheetName val="Pac_Ext2"/>
      <sheetName val="WIP_Apr2"/>
      <sheetName val="Working_notes-Cash_Flow2"/>
      <sheetName val="Lookup_drop_down_Sheet2"/>
      <sheetName val="Total_Cons_Marketing2"/>
      <sheetName val="Emp_Adv_2"/>
      <sheetName val="Monthly_Quarterly1"/>
      <sheetName val="133599TB_1"/>
      <sheetName val="Conciliac tasa efect ISR"/>
      <sheetName val="APR 05"/>
      <sheetName val="MW Query"/>
      <sheetName val="Invoice"/>
      <sheetName val="Other"/>
      <sheetName val="CRITERIA1"/>
      <sheetName val="Function"/>
      <sheetName val="11400&amp;11405"/>
      <sheetName val="Ref-Intel Lkup"/>
      <sheetName val="PEDESB"/>
      <sheetName val="DCRR"/>
      <sheetName val="L3-1 AR ageing list"/>
      <sheetName val="List"/>
      <sheetName val="INFOS SUPORTE"/>
      <sheetName val="Weekly Sales Pivot"/>
      <sheetName val="Dropdown"/>
      <sheetName val="annex 1"/>
      <sheetName val="99_Plan1"/>
      <sheetName val="Liabilities_Assumptions1"/>
      <sheetName val="Menu"/>
      <sheetName val="1403"/>
      <sheetName val="Parameter (HS)"/>
      <sheetName val="_x0000__x0000__x0000__x0002__x0000__x0000__x0000__x0000_䀀ਘ䀀়_x0001__x0000__x0000__x0000__x0000__x0000_ಠ䃢_x0001__x0000__x0001__x0000__x0001__x0000__x0000__x0000__x0000__x0000_"/>
      <sheetName val="_x0000__x0001__x0000__x0003__x0000__x0000__x0000_ﾠ䃡_x0000__x0000_廠࠳"/>
      <sheetName val="_x000b__x0008__x0003_检࡭_x0000__x0000_榠࡭_x0000__x0000_"/>
      <sheetName val="SettlementDataInput - Loan"/>
      <sheetName val="Jan 02"/>
      <sheetName val="Lists"/>
      <sheetName val="Balance sheet"/>
      <sheetName val="Sch 1,2,3"/>
      <sheetName val="Sch 14,15,16"/>
      <sheetName val="profit &amp; loss account"/>
      <sheetName val="SCH_VI POLY "/>
      <sheetName val="SCH_VI DTY"/>
      <sheetName val="Sch VI Plant CP 4_5"/>
      <sheetName val="SCH 6 CPP"/>
      <sheetName val="G1"/>
      <sheetName val="Instructions"/>
      <sheetName val="Mont. Ward"/>
      <sheetName val="SOB_list"/>
      <sheetName val="Sheet_2"/>
      <sheetName val="CSA_Direct_Accounts"/>
      <sheetName val="App5_-_SAP_Fallout"/>
      <sheetName val="Other_notes"/>
      <sheetName val="SOB_list1"/>
      <sheetName val="Sheet_21"/>
      <sheetName val="CSA_Direct_Accounts1"/>
      <sheetName val="App5_-_SAP_Fallout1"/>
      <sheetName val="Tax_Computation1"/>
      <sheetName val="Resumen_mensual_datos1"/>
      <sheetName val="Other_notes1"/>
      <sheetName val="ND_1"/>
      <sheetName val="EMEA_Mappings1"/>
      <sheetName val="Adjustment_Sub-Category1"/>
      <sheetName val="Hyperion_&amp;_FAS_91_Mapping1"/>
      <sheetName val="Navigation_Page5"/>
      <sheetName val="Reconciliation_Page5"/>
      <sheetName val="00_-_Parent5"/>
      <sheetName val="20_-_GEAE_Tech5"/>
      <sheetName val="30_-_Service5"/>
      <sheetName val="80_-_GEII5"/>
      <sheetName val="GA_-_Miami5"/>
      <sheetName val="GN_-_Dallas5"/>
      <sheetName val="GP_-_McAllen5"/>
      <sheetName val="T0_-_Spares5"/>
      <sheetName val="U0_-_Onwing5"/>
      <sheetName val="10310X_detail5"/>
      <sheetName val="10310X_Pivot5"/>
      <sheetName val="Account_Rec_Summary5"/>
      <sheetName val="Supplemental_Info5"/>
      <sheetName val="Summary_Recs5"/>
      <sheetName val="Workings_01025"/>
      <sheetName val="GL_BAl__Details5"/>
      <sheetName val="Business_Summary_Reports5"/>
      <sheetName val="10-24_Bal_Sheet4"/>
      <sheetName val="18__Segment_Summary4"/>
      <sheetName val="5__Key_Metrics_QTR_VPY_4"/>
      <sheetName val="New_FC_Pivot_Table4"/>
      <sheetName val="Salary_Details4"/>
      <sheetName val="Amortizations_-_Fixed4"/>
      <sheetName val="Pro_Forma4"/>
      <sheetName val="DATA_-_INCOME_STATEMENTSII4"/>
      <sheetName val="Power_&amp;_Fuel_(S)4"/>
      <sheetName val="ofa_dump4"/>
      <sheetName val="Corp_MARS_COA4"/>
      <sheetName val="Partnership_Split4"/>
      <sheetName val="OFA_EXPORT4"/>
      <sheetName val="Reserve_Walk4"/>
      <sheetName val="Pac_Ext4"/>
      <sheetName val="WIP_Apr4"/>
      <sheetName val="MOR_Rate4"/>
      <sheetName val="Rates_-_014"/>
      <sheetName val="LINK_GAP4"/>
      <sheetName val="LINK_MOR4"/>
      <sheetName val="AR_reconciliation_-_May_024"/>
      <sheetName val="Original_Eagle_JE4"/>
      <sheetName val="IFS_NBV4"/>
      <sheetName val="Monthly_Quarterly3"/>
      <sheetName val="Forwards_OP4"/>
      <sheetName val="2002_adjustments4"/>
      <sheetName val="Summary_Def_Costs4"/>
      <sheetName val="APRIL_special_YTD4"/>
      <sheetName val="Deal_Name4"/>
      <sheetName val="Working_notes-Cash_Flow4"/>
      <sheetName val="Emp_Adv_4"/>
      <sheetName val="Inventory_Est_June05_G4"/>
      <sheetName val="PD_Cause4"/>
      <sheetName val="Final_HU_TB_Jun_20024"/>
      <sheetName val="Lookup_drop_down_Sheet4"/>
      <sheetName val="Total_Cons_Marketing4"/>
      <sheetName val="133599TB_3"/>
      <sheetName val="99_Plan3"/>
      <sheetName val="Tax_Computation3"/>
      <sheetName val="Resumen_mensual_datos3"/>
      <sheetName val="Currency_code3"/>
      <sheetName val="Customer_Details3"/>
      <sheetName val="IS_EQPT3"/>
      <sheetName val="EXH_K-1982_base_(unshift)_37243"/>
      <sheetName val="EXH_K-1982_base_(shifted)_37243"/>
      <sheetName val="EXH_L-1982_base_(unshift)_37243"/>
      <sheetName val="EXH_L-1982_base_(shifted)_37243"/>
      <sheetName val="EXH_M-1982_base_(unshift)_37243"/>
      <sheetName val="EXH_M-1982_base_(shifted)_37243"/>
      <sheetName val="IND_COMM3"/>
      <sheetName val="SIC3724_RATE3"/>
      <sheetName val="SIC3724_INDEX3"/>
      <sheetName val="Liabilities_Assumptions3"/>
      <sheetName val="ND_3"/>
      <sheetName val="EMEA_Mappings3"/>
      <sheetName val="Adjustment_Sub-Category3"/>
      <sheetName val="Hyperion_&amp;_FAS_91_Mapping3"/>
      <sheetName val="SOB_list3"/>
      <sheetName val="Sheet_23"/>
      <sheetName val="CSA_Direct_Accounts3"/>
      <sheetName val="App5_-_SAP_Fallout3"/>
      <sheetName val="Other_notes3"/>
      <sheetName val="GECCC_Jan_03_&amp;_02_data3"/>
      <sheetName val="Resumen_Scoping3"/>
      <sheetName val="GECCC_Jan_03_&amp;_02_data1"/>
      <sheetName val="Resumen_Scoping1"/>
      <sheetName val="Navigation_Page4"/>
      <sheetName val="Reconciliation_Page4"/>
      <sheetName val="00_-_Parent4"/>
      <sheetName val="20_-_GEAE_Tech4"/>
      <sheetName val="30_-_Service4"/>
      <sheetName val="80_-_GEII4"/>
      <sheetName val="GA_-_Miami4"/>
      <sheetName val="GN_-_Dallas4"/>
      <sheetName val="GP_-_McAllen4"/>
      <sheetName val="T0_-_Spares4"/>
      <sheetName val="U0_-_Onwing4"/>
      <sheetName val="10310X_detail4"/>
      <sheetName val="10310X_Pivot4"/>
      <sheetName val="Account_Rec_Summary4"/>
      <sheetName val="Supplemental_Info4"/>
      <sheetName val="Summary_Recs4"/>
      <sheetName val="Workings_01024"/>
      <sheetName val="GL_BAl__Details4"/>
      <sheetName val="Business_Summary_Reports4"/>
      <sheetName val="10-24_Bal_Sheet3"/>
      <sheetName val="18__Segment_Summary3"/>
      <sheetName val="5__Key_Metrics_QTR_VPY_3"/>
      <sheetName val="New_FC_Pivot_Table3"/>
      <sheetName val="Salary_Details3"/>
      <sheetName val="Amortizations_-_Fixed3"/>
      <sheetName val="Pro_Forma3"/>
      <sheetName val="DATA_-_INCOME_STATEMENTSII3"/>
      <sheetName val="Power_&amp;_Fuel_(S)3"/>
      <sheetName val="ofa_dump3"/>
      <sheetName val="Corp_MARS_COA3"/>
      <sheetName val="Partnership_Split3"/>
      <sheetName val="OFA_EXPORT3"/>
      <sheetName val="Reserve_Walk3"/>
      <sheetName val="Pac_Ext3"/>
      <sheetName val="WIP_Apr3"/>
      <sheetName val="MOR_Rate3"/>
      <sheetName val="Rates_-_013"/>
      <sheetName val="LINK_GAP3"/>
      <sheetName val="LINK_MOR3"/>
      <sheetName val="AR_reconciliation_-_May_023"/>
      <sheetName val="Original_Eagle_JE3"/>
      <sheetName val="IFS_NBV3"/>
      <sheetName val="Monthly_Quarterly2"/>
      <sheetName val="Forwards_OP3"/>
      <sheetName val="2002_adjustments3"/>
      <sheetName val="Summary_Def_Costs3"/>
      <sheetName val="APRIL_special_YTD3"/>
      <sheetName val="Deal_Name3"/>
      <sheetName val="Working_notes-Cash_Flow3"/>
      <sheetName val="Emp_Adv_3"/>
      <sheetName val="Inventory_Est_June05_G3"/>
      <sheetName val="PD_Cause3"/>
      <sheetName val="Final_HU_TB_Jun_20023"/>
      <sheetName val="Lookup_drop_down_Sheet3"/>
      <sheetName val="Total_Cons_Marketing3"/>
      <sheetName val="133599TB_2"/>
      <sheetName val="99_Plan2"/>
      <sheetName val="Tax_Computation2"/>
      <sheetName val="Resumen_mensual_datos2"/>
      <sheetName val="Currency_code2"/>
      <sheetName val="Customer_Details2"/>
      <sheetName val="IS_EQPT2"/>
      <sheetName val="EXH_K-1982_base_(unshift)_37242"/>
      <sheetName val="EXH_K-1982_base_(shifted)_37242"/>
      <sheetName val="EXH_L-1982_base_(unshift)_37242"/>
      <sheetName val="EXH_L-1982_base_(shifted)_37242"/>
      <sheetName val="EXH_M-1982_base_(unshift)_37242"/>
      <sheetName val="EXH_M-1982_base_(shifted)_37242"/>
      <sheetName val="IND_COMM2"/>
      <sheetName val="SIC3724_RATE2"/>
      <sheetName val="SIC3724_INDEX2"/>
      <sheetName val="Liabilities_Assumptions2"/>
      <sheetName val="ND_2"/>
      <sheetName val="EMEA_Mappings2"/>
      <sheetName val="Adjustment_Sub-Category2"/>
      <sheetName val="Hyperion_&amp;_FAS_91_Mapping2"/>
      <sheetName val="SOB_list2"/>
      <sheetName val="Sheet_22"/>
      <sheetName val="CSA_Direct_Accounts2"/>
      <sheetName val="App5_-_SAP_Fallout2"/>
      <sheetName val="Other_notes2"/>
      <sheetName val="GECCC_Jan_03_&amp;_02_data2"/>
      <sheetName val="Resumen_Scoping2"/>
      <sheetName val="INFOS_SUPORTE"/>
      <sheetName val="Conciliac_tasa_efect_ISR"/>
      <sheetName val="HEADCOUNT_WORKSHEET"/>
      <sheetName val="Mat'l_Pareto"/>
      <sheetName val="IC_Table"/>
      <sheetName val="Weekly_Sales_Pivot"/>
      <sheetName val="APR_05"/>
      <sheetName val="MW_Query"/>
      <sheetName val="Error_Report1"/>
      <sheetName val="表21_净利润调节表"/>
      <sheetName val="L3-1_AR_ageing_list"/>
      <sheetName val="Status_Ck"/>
      <sheetName val="SCS_Details"/>
      <sheetName val="Conciliac_tasa_efect_ISR1"/>
      <sheetName val="INFOS_SUPORTE1"/>
      <sheetName val="HEADCOUNT_WORKSHEET1"/>
      <sheetName val="Mat'l_Pareto1"/>
      <sheetName val="APR_051"/>
      <sheetName val="MW_Query1"/>
      <sheetName val="Error_Report2"/>
      <sheetName val="表21_净利润调节表1"/>
      <sheetName val="IC_Table1"/>
      <sheetName val="Weekly_Sales_Pivot1"/>
      <sheetName val="SettlementDataInput_-_Loan"/>
      <sheetName val="检࡭榠࡭"/>
      <sheetName val="SCS_Details1"/>
      <sheetName val="Status_Ck1"/>
      <sheetName val="Company_credit_card_holders"/>
      <sheetName val="L3-1_AR_ageing_list1"/>
      <sheetName val="Ref-Intel_Lkup"/>
      <sheetName val="Jan_02"/>
      <sheetName val="Navigation_Page6"/>
      <sheetName val="Reconciliation_Page6"/>
      <sheetName val="00_-_Parent6"/>
      <sheetName val="20_-_GEAE_Tech6"/>
      <sheetName val="30_-_Service6"/>
      <sheetName val="80_-_GEII6"/>
      <sheetName val="GA_-_Miami6"/>
      <sheetName val="GN_-_Dallas6"/>
      <sheetName val="GP_-_McAllen6"/>
      <sheetName val="T0_-_Spares6"/>
      <sheetName val="U0_-_Onwing6"/>
      <sheetName val="10310X_detail6"/>
      <sheetName val="10310X_Pivot6"/>
      <sheetName val="Account_Rec_Summary6"/>
      <sheetName val="Supplemental_Info6"/>
      <sheetName val="Summary_Recs6"/>
      <sheetName val="Workings_01026"/>
      <sheetName val="GL_BAl__Details6"/>
      <sheetName val="Business_Summary_Reports6"/>
      <sheetName val="10-24_Bal_Sheet5"/>
      <sheetName val="18__Segment_Summary5"/>
      <sheetName val="5__Key_Metrics_QTR_VPY_5"/>
      <sheetName val="New_FC_Pivot_Table5"/>
      <sheetName val="Salary_Details5"/>
      <sheetName val="Amortizations_-_Fixed5"/>
      <sheetName val="Pro_Forma5"/>
      <sheetName val="DATA_-_INCOME_STATEMENTSII5"/>
      <sheetName val="Partnership_Split5"/>
      <sheetName val="ofa_dump5"/>
      <sheetName val="WIP_Apr5"/>
      <sheetName val="Pac_Ext5"/>
      <sheetName val="Power_&amp;_Fuel_(S)5"/>
      <sheetName val="Corp_MARS_COA5"/>
      <sheetName val="OFA_EXPORT5"/>
      <sheetName val="Reserve_Walk5"/>
      <sheetName val="MOR_Rate5"/>
      <sheetName val="Liabilities_Assumptions4"/>
      <sheetName val="LINK_GAP5"/>
      <sheetName val="LINK_MOR5"/>
      <sheetName val="Forwards_OP5"/>
      <sheetName val="Original_Eagle_JE5"/>
      <sheetName val="IFS_NBV5"/>
      <sheetName val="AR_reconciliation_-_May_025"/>
      <sheetName val="2002_adjustments5"/>
      <sheetName val="Rates_-_015"/>
      <sheetName val="Summary_Def_Costs5"/>
      <sheetName val="Inventory_Est_June05_G5"/>
      <sheetName val="PD_Cause5"/>
      <sheetName val="Final_HU_TB_Jun_20025"/>
      <sheetName val="APRIL_special_YTD5"/>
      <sheetName val="Deal_Name5"/>
      <sheetName val="Working_notes-Cash_Flow5"/>
      <sheetName val="99_Plan4"/>
      <sheetName val="Emp_Adv_5"/>
      <sheetName val="EXH_K-1982_base_(unshift)_37244"/>
      <sheetName val="EXH_K-1982_base_(shifted)_37244"/>
      <sheetName val="EXH_L-1982_base_(unshift)_37244"/>
      <sheetName val="EXH_L-1982_base_(shifted)_37244"/>
      <sheetName val="EXH_M-1982_base_(unshift)_37244"/>
      <sheetName val="EXH_M-1982_base_(shifted)_37244"/>
      <sheetName val="IND_COMM4"/>
      <sheetName val="SIC3724_RATE4"/>
      <sheetName val="SIC3724_INDEX4"/>
      <sheetName val="Lookup_drop_down_Sheet5"/>
      <sheetName val="Total_Cons_Marketing5"/>
      <sheetName val="Monthly_Quarterly4"/>
      <sheetName val="Customer_Details4"/>
      <sheetName val="IS_EQPT4"/>
      <sheetName val="Currency_code4"/>
      <sheetName val="133599TB_4"/>
      <sheetName val="Conciliac_tasa_efect_ISR2"/>
      <sheetName val="INFOS_SUPORTE2"/>
      <sheetName val="HEADCOUNT_WORKSHEET2"/>
      <sheetName val="Mat'l_Pareto2"/>
      <sheetName val="APR_052"/>
      <sheetName val="MW_Query2"/>
      <sheetName val="Error_Report3"/>
      <sheetName val="表21_净利润调节表2"/>
      <sheetName val="IC_Table2"/>
      <sheetName val="Weekly_Sales_Pivot2"/>
      <sheetName val="SettlementDataInput_-_Loan1"/>
      <sheetName val="SCS_Details2"/>
      <sheetName val="Status_Ck2"/>
      <sheetName val="Company_credit_card_holders1"/>
      <sheetName val="L3-1_AR_ageing_list2"/>
      <sheetName val="Ref-Intel_Lkup1"/>
      <sheetName val="Jan_021"/>
      <sheetName val=" Cash import"/>
      <sheetName val="HR_Expense_Rules"/>
      <sheetName val="annex_1"/>
      <sheetName val="HR_Expense_Rules1"/>
      <sheetName val="annex_11"/>
      <sheetName val="Company_credit_card_holders2"/>
      <sheetName val="Ref-Intel_Lkup2"/>
      <sheetName val="HR_Expense_Rules2"/>
      <sheetName val="SettlementDataInput_-_Loan2"/>
      <sheetName val="Jan_022"/>
      <sheetName val="annex_12"/>
      <sheetName val="Navigation_Page7"/>
      <sheetName val="Reconciliation_Page7"/>
      <sheetName val="00_-_Parent7"/>
      <sheetName val="20_-_GEAE_Tech7"/>
      <sheetName val="30_-_Service7"/>
      <sheetName val="80_-_GEII7"/>
      <sheetName val="GA_-_Miami7"/>
      <sheetName val="GN_-_Dallas7"/>
      <sheetName val="GP_-_McAllen7"/>
      <sheetName val="T0_-_Spares7"/>
      <sheetName val="U0_-_Onwing7"/>
      <sheetName val="10310X_detail7"/>
      <sheetName val="10310X_Pivot7"/>
      <sheetName val="Account_Rec_Summary7"/>
      <sheetName val="Supplemental_Info7"/>
      <sheetName val="Summary_Recs7"/>
      <sheetName val="Workings_01027"/>
      <sheetName val="GL_BAl__Details7"/>
      <sheetName val="Business_Summary_Reports7"/>
      <sheetName val="10-24_Bal_Sheet6"/>
      <sheetName val="18__Segment_Summary6"/>
      <sheetName val="5__Key_Metrics_QTR_VPY_6"/>
      <sheetName val="WIP_Apr6"/>
      <sheetName val="New_FC_Pivot_Table6"/>
      <sheetName val="Amortizations_-_Fixed6"/>
      <sheetName val="Pro_Forma6"/>
      <sheetName val="DATA_-_INCOME_STATEMENTSII6"/>
      <sheetName val="Salary_Details6"/>
      <sheetName val="Pac_Ext6"/>
      <sheetName val="Power_&amp;_Fuel_(S)6"/>
      <sheetName val="ofa_dump6"/>
      <sheetName val="Corp_MARS_COA6"/>
      <sheetName val="Partnership_Split6"/>
      <sheetName val="OFA_EXPORT6"/>
      <sheetName val="Reserve_Walk6"/>
      <sheetName val="MOR_Rate6"/>
      <sheetName val="LINK_GAP6"/>
      <sheetName val="LINK_MOR6"/>
      <sheetName val="Forwards_OP6"/>
      <sheetName val="Original_Eagle_JE6"/>
      <sheetName val="IFS_NBV6"/>
      <sheetName val="AR_reconciliation_-_May_026"/>
      <sheetName val="2002_adjustments6"/>
      <sheetName val="Rates_-_016"/>
      <sheetName val="Summary_Def_Costs6"/>
      <sheetName val="99_Plan5"/>
      <sheetName val="APRIL_special_YTD6"/>
      <sheetName val="Deal_Name6"/>
      <sheetName val="Working_notes-Cash_Flow6"/>
      <sheetName val="Emp_Adv_6"/>
      <sheetName val="Inventory_Est_June05_G6"/>
      <sheetName val="EXH_K-1982_base_(unshift)_37245"/>
      <sheetName val="EXH_K-1982_base_(shifted)_37245"/>
      <sheetName val="EXH_L-1982_base_(unshift)_37245"/>
      <sheetName val="EXH_L-1982_base_(shifted)_37245"/>
      <sheetName val="EXH_M-1982_base_(unshift)_37245"/>
      <sheetName val="EXH_M-1982_base_(shifted)_37245"/>
      <sheetName val="IND_COMM5"/>
      <sheetName val="SIC3724_RATE5"/>
      <sheetName val="SIC3724_INDEX5"/>
      <sheetName val="PD_Cause6"/>
      <sheetName val="Final_HU_TB_Jun_20026"/>
      <sheetName val="Lookup_drop_down_Sheet6"/>
      <sheetName val="Total_Cons_Marketing6"/>
      <sheetName val="Liabilities_Assumptions5"/>
      <sheetName val="Monthly_Quarterly5"/>
      <sheetName val="Customer_Details5"/>
      <sheetName val="IS_EQPT5"/>
      <sheetName val="Currency_code5"/>
      <sheetName val="133599TB_5"/>
      <sheetName val="Conciliac_tasa_efect_ISR3"/>
      <sheetName val="Resumen_Scoping4"/>
      <sheetName val="ND_4"/>
      <sheetName val="Resumen_mensual_datos4"/>
      <sheetName val="HEADCOUNT_WORKSHEET3"/>
      <sheetName val="Mat'l_Pareto3"/>
      <sheetName val="EMEA_Mappings4"/>
      <sheetName val="Adjustment_Sub-Category4"/>
      <sheetName val="Hyperion_&amp;_FAS_91_Mapping4"/>
      <sheetName val="Tax_Computation4"/>
      <sheetName val="GECCC_Jan_03_&amp;_02_data4"/>
      <sheetName val="INFOS_SUPORTE3"/>
      <sheetName val="APR_053"/>
      <sheetName val="MW_Query3"/>
      <sheetName val="Error_Report4"/>
      <sheetName val="表21_净利润调节表3"/>
      <sheetName val="Status_Ck3"/>
      <sheetName val="IC_Table3"/>
      <sheetName val="L3-1_AR_ageing_list3"/>
      <sheetName val="SCS_Details3"/>
      <sheetName val="Weekly_Sales_Pivot3"/>
      <sheetName val="Company_credit_card_holders3"/>
      <sheetName val="Ref-Intel_Lkup3"/>
      <sheetName val="HR_Expense_Rules3"/>
      <sheetName val="SettlementDataInput_-_Loan3"/>
      <sheetName val="Jan_023"/>
      <sheetName val="annex_13"/>
      <sheetName val="Navigation_Page8"/>
      <sheetName val="Reconciliation_Page8"/>
      <sheetName val="00_-_Parent8"/>
      <sheetName val="20_-_GEAE_Tech8"/>
      <sheetName val="30_-_Service8"/>
      <sheetName val="80_-_GEII8"/>
      <sheetName val="GA_-_Miami8"/>
      <sheetName val="GN_-_Dallas8"/>
      <sheetName val="GP_-_McAllen8"/>
      <sheetName val="T0_-_Spares8"/>
      <sheetName val="U0_-_Onwing8"/>
      <sheetName val="10310X_detail8"/>
      <sheetName val="10310X_Pivot8"/>
      <sheetName val="Account_Rec_Summary8"/>
      <sheetName val="Supplemental_Info8"/>
      <sheetName val="Summary_Recs8"/>
      <sheetName val="Workings_01028"/>
      <sheetName val="GL_BAl__Details8"/>
      <sheetName val="Business_Summary_Reports8"/>
      <sheetName val="10-24_Bal_Sheet7"/>
      <sheetName val="18__Segment_Summary7"/>
      <sheetName val="5__Key_Metrics_QTR_VPY_7"/>
      <sheetName val="WIP_Apr7"/>
      <sheetName val="New_FC_Pivot_Table7"/>
      <sheetName val="Amortizations_-_Fixed7"/>
      <sheetName val="Pro_Forma7"/>
      <sheetName val="DATA_-_INCOME_STATEMENTSII7"/>
      <sheetName val="Salary_Details7"/>
      <sheetName val="Pac_Ext7"/>
      <sheetName val="Power_&amp;_Fuel_(S)7"/>
      <sheetName val="ofa_dump7"/>
      <sheetName val="Corp_MARS_COA7"/>
      <sheetName val="Partnership_Split7"/>
      <sheetName val="OFA_EXPORT7"/>
      <sheetName val="Reserve_Walk7"/>
      <sheetName val="MOR_Rate7"/>
      <sheetName val="LINK_GAP7"/>
      <sheetName val="LINK_MOR7"/>
      <sheetName val="Forwards_OP7"/>
      <sheetName val="Original_Eagle_JE7"/>
      <sheetName val="IFS_NBV7"/>
      <sheetName val="AR_reconciliation_-_May_027"/>
      <sheetName val="2002_adjustments7"/>
      <sheetName val="Rates_-_017"/>
      <sheetName val="Summary_Def_Costs7"/>
      <sheetName val="99_Plan6"/>
      <sheetName val="APRIL_special_YTD7"/>
      <sheetName val="Deal_Name7"/>
      <sheetName val="Working_notes-Cash_Flow7"/>
      <sheetName val="Emp_Adv_7"/>
      <sheetName val="Inventory_Est_June05_G7"/>
      <sheetName val="EXH_K-1982_base_(unshift)_37246"/>
      <sheetName val="EXH_K-1982_base_(shifted)_37246"/>
      <sheetName val="EXH_L-1982_base_(unshift)_37246"/>
      <sheetName val="EXH_L-1982_base_(shifted)_37246"/>
      <sheetName val="EXH_M-1982_base_(unshift)_37246"/>
      <sheetName val="EXH_M-1982_base_(shifted)_37246"/>
      <sheetName val="IND_COMM6"/>
      <sheetName val="SIC3724_RATE6"/>
      <sheetName val="SIC3724_INDEX6"/>
      <sheetName val="PD_Cause7"/>
      <sheetName val="Final_HU_TB_Jun_20027"/>
      <sheetName val="Lookup_drop_down_Sheet7"/>
      <sheetName val="Total_Cons_Marketing7"/>
      <sheetName val="Liabilities_Assumptions6"/>
      <sheetName val="Monthly_Quarterly6"/>
      <sheetName val="Customer_Details6"/>
      <sheetName val="IS_EQPT6"/>
      <sheetName val="Currency_code6"/>
      <sheetName val="133599TB_6"/>
      <sheetName val="Conciliac_tasa_efect_ISR4"/>
      <sheetName val="Resumen_Scoping5"/>
      <sheetName val="ND_5"/>
      <sheetName val="Resumen_mensual_datos5"/>
      <sheetName val="HEADCOUNT_WORKSHEET4"/>
      <sheetName val="Mat'l_Pareto4"/>
      <sheetName val="EMEA_Mappings5"/>
      <sheetName val="Adjustment_Sub-Category5"/>
      <sheetName val="Hyperion_&amp;_FAS_91_Mapping5"/>
      <sheetName val="Tax_Computation5"/>
      <sheetName val="GECCC_Jan_03_&amp;_02_data5"/>
      <sheetName val="INFOS_SUPORTE4"/>
      <sheetName val="APR_054"/>
      <sheetName val="MW_Query4"/>
      <sheetName val="Error_Report5"/>
      <sheetName val="表21_净利润调节表4"/>
      <sheetName val="Status_Ck4"/>
      <sheetName val="IC_Table4"/>
      <sheetName val="L3-1_AR_ageing_list4"/>
      <sheetName val="SCS_Details4"/>
      <sheetName val="Other_notes4"/>
      <sheetName val="Weekly_Sales_Pivot4"/>
      <sheetName val="SOB_list4"/>
      <sheetName val="Company_credit_card_holders4"/>
      <sheetName val="Sheet_24"/>
      <sheetName val="CSA_Direct_Accounts4"/>
      <sheetName val="App5_-_SAP_Fallout4"/>
      <sheetName val="Ref-Intel_Lkup4"/>
      <sheetName val="HR_Expense_Rules4"/>
      <sheetName val="SettlementDataInput_-_Loan4"/>
      <sheetName val="Jan_024"/>
      <sheetName val="annex_14"/>
      <sheetName val="Corp Use"/>
      <sheetName val="TTDZ22"/>
      <sheetName val="gvl"/>
      <sheetName val="GENERAL"/>
      <sheetName val="FBT"/>
      <sheetName val="Configuration"/>
      <sheetName val="3"/>
      <sheetName val="40"/>
      <sheetName val="BillofMaterials"/>
      <sheetName val="E"/>
      <sheetName val="引合情報"/>
      <sheetName val="AGL"/>
      <sheetName val="Parameter 53_Manual_01"/>
      <sheetName val="Parameter_Agent Utility_04"/>
      <sheetName val="Parameter_Agent BAY_05 "/>
      <sheetName val="Parameter1_PDT_00"/>
      <sheetName val="Parameter1_SCOM"/>
      <sheetName val="Parameter3_Oracle AP_00"/>
      <sheetName val="Parameter3_Manual_PDT_01"/>
      <sheetName val="Parameter 53 Oracle AP_00"/>
      <sheetName val="Parameter1_PDT_02"/>
      <sheetName val="Parameter1"/>
      <sheetName val="DCF Inputs"/>
      <sheetName val="Financials"/>
      <sheetName val="Sheet1 (4)"/>
      <sheetName val="Wang DCF "/>
      <sheetName val="_x000b__x0008__x0003_检࡭"/>
      <sheetName val="MFA"/>
      <sheetName val="Emp Reward"/>
      <sheetName val="year wise listing"/>
      <sheetName val="BKCSTOCKVAL"/>
      <sheetName val="MAHSTOCKVAL"/>
      <sheetName val="BS JUL"/>
      <sheetName val="Summary Page"/>
      <sheetName val="detail"/>
      <sheetName val="PO Summary 9912"/>
      <sheetName val="1917_Exp_Upld_Rev1"/>
      <sheetName val="Pivot OBI Report-2020"/>
      <sheetName val="OBI Report-2020"/>
      <sheetName val="ROP 2020"/>
      <sheetName val="ROP 2019"/>
      <sheetName val="Pivot OBI Report-2019"/>
      <sheetName val="OBI Report-2019"/>
      <sheetName val="US &amp; RM Parts"/>
      <sheetName val="COVER"/>
      <sheetName val="Old"/>
      <sheetName val="Introduction"/>
      <sheetName val="Operating Statistics"/>
      <sheetName val="Power &amp; Fuel(Pa)"/>
      <sheetName val="Power &amp; Fuel(Ply)"/>
      <sheetName val="LoanX Data"/>
      <sheetName val="Sept-67901"/>
      <sheetName val="Obj Accts - labour Jul -Sept"/>
      <sheetName val="Navigation_Page9"/>
      <sheetName val="Reconciliation_Page9"/>
      <sheetName val="00_-_Parent9"/>
      <sheetName val="20_-_GEAE_Tech9"/>
      <sheetName val="30_-_Service9"/>
      <sheetName val="80_-_GEII9"/>
      <sheetName val="GA_-_Miami9"/>
      <sheetName val="GN_-_Dallas9"/>
      <sheetName val="GP_-_McAllen9"/>
      <sheetName val="T0_-_Spares9"/>
      <sheetName val="U0_-_Onwing9"/>
      <sheetName val="10310X_detail9"/>
      <sheetName val="10310X_Pivot9"/>
      <sheetName val="Account_Rec_Summary9"/>
      <sheetName val="Supplemental_Info9"/>
      <sheetName val="Summary_Recs9"/>
      <sheetName val="Workings_01029"/>
      <sheetName val="GL_BAl__Details9"/>
      <sheetName val="Business_Summary_Reports9"/>
      <sheetName val="10-24_Bal_Sheet8"/>
      <sheetName val="18__Segment_Summary8"/>
      <sheetName val="5__Key_Metrics_QTR_VPY_8"/>
      <sheetName val="WIP_Apr8"/>
      <sheetName val="New_FC_Pivot_Table8"/>
      <sheetName val="Amortizations_-_Fixed8"/>
      <sheetName val="Pro_Forma8"/>
      <sheetName val="DATA_-_INCOME_STATEMENTSII8"/>
      <sheetName val="Salary_Details8"/>
      <sheetName val="Pac_Ext8"/>
      <sheetName val="Power_&amp;_Fuel_(S)8"/>
      <sheetName val="ofa_dump8"/>
      <sheetName val="Corp_MARS_COA8"/>
      <sheetName val="Partnership_Split8"/>
      <sheetName val="OFA_EXPORT8"/>
      <sheetName val="Reserve_Walk8"/>
      <sheetName val="MOR_Rate8"/>
      <sheetName val="LINK_GAP8"/>
      <sheetName val="LINK_MOR8"/>
      <sheetName val="Forwards_OP8"/>
      <sheetName val="Original_Eagle_JE8"/>
      <sheetName val="IFS_NBV8"/>
      <sheetName val="AR_reconciliation_-_May_028"/>
      <sheetName val="2002_adjustments8"/>
      <sheetName val="Rates_-_018"/>
      <sheetName val="Summary_Def_Costs8"/>
      <sheetName val="APRIL_special_YTD8"/>
      <sheetName val="Deal_Name8"/>
      <sheetName val="Working_notes-Cash_Flow8"/>
      <sheetName val="Emp_Adv_8"/>
      <sheetName val="Inventory_Est_June05_G8"/>
      <sheetName val="EXH_K-1982_base_(unshift)_37247"/>
      <sheetName val="EXH_K-1982_base_(shifted)_37247"/>
      <sheetName val="EXH_L-1982_base_(unshift)_37247"/>
      <sheetName val="EXH_L-1982_base_(shifted)_37247"/>
      <sheetName val="EXH_M-1982_base_(unshift)_37247"/>
      <sheetName val="EXH_M-1982_base_(shifted)_37247"/>
      <sheetName val="IND_COMM7"/>
      <sheetName val="SIC3724_RATE7"/>
      <sheetName val="SIC3724_INDEX7"/>
      <sheetName val="PD_Cause8"/>
      <sheetName val="Final_HU_TB_Jun_20028"/>
      <sheetName val="99_Plan7"/>
      <sheetName val="Lookup_drop_down_Sheet8"/>
      <sheetName val="Total_Cons_Marketing8"/>
      <sheetName val="Liabilities_Assumptions7"/>
      <sheetName val="Monthly_Quarterly7"/>
      <sheetName val="Customer_Details7"/>
      <sheetName val="IS_EQPT7"/>
      <sheetName val="Currency_code7"/>
      <sheetName val="133599TB_7"/>
      <sheetName val="Conciliac_tasa_efect_ISR5"/>
      <sheetName val="Resumen_Scoping6"/>
      <sheetName val="ND_6"/>
      <sheetName val="Resumen_mensual_datos6"/>
      <sheetName val="HEADCOUNT_WORKSHEET5"/>
      <sheetName val="Mat'l_Pareto5"/>
      <sheetName val="EMEA_Mappings6"/>
      <sheetName val="Adjustment_Sub-Category6"/>
      <sheetName val="Hyperion_&amp;_FAS_91_Mapping6"/>
      <sheetName val="Tax_Computation6"/>
      <sheetName val="GECCC_Jan_03_&amp;_02_data6"/>
      <sheetName val="INFOS_SUPORTE5"/>
      <sheetName val="APR_055"/>
      <sheetName val="MW_Query5"/>
      <sheetName val="Error_Report6"/>
      <sheetName val="表21_净利润调节表5"/>
      <sheetName val="Status_Ck5"/>
      <sheetName val="IC_Table5"/>
      <sheetName val="L3-1_AR_ageing_list5"/>
      <sheetName val="SCS_Details5"/>
      <sheetName val="Other_notes5"/>
      <sheetName val="Weekly_Sales_Pivot5"/>
      <sheetName val="SOB_list5"/>
      <sheetName val="Company_credit_card_holders5"/>
      <sheetName val="Sheet_25"/>
      <sheetName val="CSA_Direct_Accounts5"/>
      <sheetName val="App5_-_SAP_Fallout5"/>
      <sheetName val="Ref-Intel_Lkup5"/>
      <sheetName val="HR_Expense_Rules5"/>
      <sheetName val="SettlementDataInput_-_Loan5"/>
      <sheetName val="Jan_025"/>
      <sheetName val="annex_15"/>
      <sheetName val="Navigation_Page10"/>
      <sheetName val="Reconciliation_Page10"/>
      <sheetName val="00_-_Parent10"/>
      <sheetName val="20_-_GEAE_Tech10"/>
      <sheetName val="30_-_Service10"/>
      <sheetName val="80_-_GEII10"/>
      <sheetName val="GA_-_Miami10"/>
      <sheetName val="GN_-_Dallas10"/>
      <sheetName val="GP_-_McAllen10"/>
      <sheetName val="T0_-_Spares10"/>
      <sheetName val="U0_-_Onwing10"/>
      <sheetName val="10310X_detail10"/>
      <sheetName val="10310X_Pivot10"/>
      <sheetName val="Account_Rec_Summary10"/>
      <sheetName val="Supplemental_Info10"/>
      <sheetName val="Summary_Recs10"/>
      <sheetName val="Workings_010210"/>
      <sheetName val="GL_BAl__Details10"/>
      <sheetName val="Business_Summary_Reports10"/>
      <sheetName val="10-24_Bal_Sheet9"/>
      <sheetName val="18__Segment_Summary9"/>
      <sheetName val="5__Key_Metrics_QTR_VPY_9"/>
      <sheetName val="WIP_Apr9"/>
      <sheetName val="New_FC_Pivot_Table9"/>
      <sheetName val="Amortizations_-_Fixed9"/>
      <sheetName val="Pro_Forma9"/>
      <sheetName val="DATA_-_INCOME_STATEMENTSII9"/>
      <sheetName val="Salary_Details9"/>
      <sheetName val="Pac_Ext9"/>
      <sheetName val="Power_&amp;_Fuel_(S)9"/>
      <sheetName val="ofa_dump9"/>
      <sheetName val="Corp_MARS_COA9"/>
      <sheetName val="Partnership_Split9"/>
      <sheetName val="OFA_EXPORT9"/>
      <sheetName val="Reserve_Walk9"/>
      <sheetName val="MOR_Rate9"/>
      <sheetName val="LINK_GAP9"/>
      <sheetName val="LINK_MOR9"/>
      <sheetName val="Forwards_OP9"/>
      <sheetName val="Original_Eagle_JE9"/>
      <sheetName val="IFS_NBV9"/>
      <sheetName val="AR_reconciliation_-_May_029"/>
      <sheetName val="2002_adjustments9"/>
      <sheetName val="Rates_-_019"/>
      <sheetName val="Summary_Def_Costs9"/>
      <sheetName val="99_Plan8"/>
      <sheetName val="APRIL_special_YTD9"/>
      <sheetName val="Deal_Name9"/>
      <sheetName val="Working_notes-Cash_Flow9"/>
      <sheetName val="Emp_Adv_9"/>
      <sheetName val="Inventory_Est_June05_G9"/>
      <sheetName val="EXH_K-1982_base_(unshift)_37248"/>
      <sheetName val="EXH_K-1982_base_(shifted)_37248"/>
      <sheetName val="EXH_L-1982_base_(unshift)_37248"/>
      <sheetName val="EXH_L-1982_base_(shifted)_37248"/>
      <sheetName val="EXH_M-1982_base_(unshift)_37248"/>
      <sheetName val="EXH_M-1982_base_(shifted)_37248"/>
      <sheetName val="IND_COMM8"/>
      <sheetName val="SIC3724_RATE8"/>
      <sheetName val="SIC3724_INDEX8"/>
      <sheetName val="PD_Cause9"/>
      <sheetName val="Final_HU_TB_Jun_20029"/>
      <sheetName val="Lookup_drop_down_Sheet9"/>
      <sheetName val="Total_Cons_Marketing9"/>
      <sheetName val="Liabilities_Assumptions8"/>
      <sheetName val="Monthly_Quarterly8"/>
      <sheetName val="Customer_Details8"/>
      <sheetName val="IS_EQPT8"/>
      <sheetName val="Currency_code8"/>
      <sheetName val="133599TB_8"/>
      <sheetName val="Conciliac_tasa_efect_ISR6"/>
      <sheetName val="Resumen_Scoping7"/>
      <sheetName val="ND_7"/>
      <sheetName val="Resumen_mensual_datos7"/>
      <sheetName val="HEADCOUNT_WORKSHEET6"/>
      <sheetName val="Mat'l_Pareto6"/>
      <sheetName val="EMEA_Mappings7"/>
      <sheetName val="Adjustment_Sub-Category7"/>
      <sheetName val="Hyperion_&amp;_FAS_91_Mapping7"/>
      <sheetName val="Tax_Computation7"/>
      <sheetName val="GECCC_Jan_03_&amp;_02_data7"/>
      <sheetName val="INFOS_SUPORTE6"/>
      <sheetName val="APR_056"/>
      <sheetName val="MW_Query6"/>
      <sheetName val="Error_Report7"/>
      <sheetName val="表21_净利润调节表6"/>
      <sheetName val="Status_Ck6"/>
      <sheetName val="IC_Table6"/>
      <sheetName val="L3-1_AR_ageing_list6"/>
      <sheetName val="SCS_Details6"/>
      <sheetName val="Other_notes6"/>
      <sheetName val="Weekly_Sales_Pivot6"/>
      <sheetName val="SOB_list6"/>
      <sheetName val="Company_credit_card_holders6"/>
      <sheetName val="Sheet_26"/>
      <sheetName val="CSA_Direct_Accounts6"/>
      <sheetName val="App5_-_SAP_Fallout6"/>
      <sheetName val="Ref-Intel_Lkup6"/>
      <sheetName val="HR_Expense_Rules6"/>
      <sheetName val="SettlementDataInput_-_Loan6"/>
      <sheetName val="Jan_026"/>
      <sheetName val="annex_16"/>
      <sheetName val="Parameter_(HS)"/>
      <sheetName val="Navigation_Page12"/>
      <sheetName val="Reconciliation_Page12"/>
      <sheetName val="00_-_Parent12"/>
      <sheetName val="20_-_GEAE_Tech12"/>
      <sheetName val="30_-_Service12"/>
      <sheetName val="80_-_GEII12"/>
      <sheetName val="GA_-_Miami12"/>
      <sheetName val="GN_-_Dallas12"/>
      <sheetName val="GP_-_McAllen12"/>
      <sheetName val="T0_-_Spares12"/>
      <sheetName val="U0_-_Onwing12"/>
      <sheetName val="10310X_detail12"/>
      <sheetName val="10310X_Pivot12"/>
      <sheetName val="Account_Rec_Summary12"/>
      <sheetName val="Supplemental_Info12"/>
      <sheetName val="Summary_Recs12"/>
      <sheetName val="Workings_010212"/>
      <sheetName val="GL_BAl__Details12"/>
      <sheetName val="Business_Summary_Reports12"/>
      <sheetName val="10-24_Bal_Sheet11"/>
      <sheetName val="18__Segment_Summary11"/>
      <sheetName val="5__Key_Metrics_QTR_VPY_11"/>
      <sheetName val="WIP_Apr11"/>
      <sheetName val="New_FC_Pivot_Table11"/>
      <sheetName val="Amortizations_-_Fixed11"/>
      <sheetName val="Pro_Forma11"/>
      <sheetName val="DATA_-_INCOME_STATEMENTSII11"/>
      <sheetName val="Salary_Details11"/>
      <sheetName val="Pac_Ext11"/>
      <sheetName val="Power_&amp;_Fuel_(S)11"/>
      <sheetName val="ofa_dump11"/>
      <sheetName val="Corp_MARS_COA11"/>
      <sheetName val="Partnership_Split11"/>
      <sheetName val="OFA_EXPORT11"/>
      <sheetName val="Reserve_Walk11"/>
      <sheetName val="MOR_Rate11"/>
      <sheetName val="LINK_GAP11"/>
      <sheetName val="LINK_MOR11"/>
      <sheetName val="Forwards_OP11"/>
      <sheetName val="Original_Eagle_JE11"/>
      <sheetName val="IFS_NBV11"/>
      <sheetName val="AR_reconciliation_-_May_0211"/>
      <sheetName val="2002_adjustments11"/>
      <sheetName val="Rates_-_0111"/>
      <sheetName val="Summary_Def_Costs11"/>
      <sheetName val="99_Plan10"/>
      <sheetName val="APRIL_special_YTD11"/>
      <sheetName val="Deal_Name11"/>
      <sheetName val="Working_notes-Cash_Flow11"/>
      <sheetName val="Emp_Adv_11"/>
      <sheetName val="Inventory_Est_June05_G11"/>
      <sheetName val="EXH_K-1982_base_(unshift)_37210"/>
      <sheetName val="EXH_K-1982_base_(shifted)_37210"/>
      <sheetName val="EXH_L-1982_base_(unshift)_37210"/>
      <sheetName val="EXH_L-1982_base_(shifted)_37210"/>
      <sheetName val="EXH_M-1982_base_(unshift)_37210"/>
      <sheetName val="EXH_M-1982_base_(shifted)_37210"/>
      <sheetName val="IND_COMM10"/>
      <sheetName val="SIC3724_RATE10"/>
      <sheetName val="SIC3724_INDEX10"/>
      <sheetName val="PD_Cause11"/>
      <sheetName val="Final_HU_TB_Jun_200211"/>
      <sheetName val="Lookup_drop_down_Sheet11"/>
      <sheetName val="Total_Cons_Marketing11"/>
      <sheetName val="Liabilities_Assumptions10"/>
      <sheetName val="Monthly_Quarterly10"/>
      <sheetName val="Customer_Details10"/>
      <sheetName val="IS_EQPT10"/>
      <sheetName val="Currency_code10"/>
      <sheetName val="133599TB_10"/>
      <sheetName val="Conciliac_tasa_efect_ISR8"/>
      <sheetName val="Resumen_Scoping9"/>
      <sheetName val="ND_9"/>
      <sheetName val="Resumen_mensual_datos9"/>
      <sheetName val="HEADCOUNT_WORKSHEET8"/>
      <sheetName val="Mat'l_Pareto8"/>
      <sheetName val="EMEA_Mappings9"/>
      <sheetName val="Adjustment_Sub-Category9"/>
      <sheetName val="Hyperion_&amp;_FAS_91_Mapping9"/>
      <sheetName val="Tax_Computation9"/>
      <sheetName val="GECCC_Jan_03_&amp;_02_data9"/>
      <sheetName val="INFOS_SUPORTE8"/>
      <sheetName val="APR_058"/>
      <sheetName val="MW_Query8"/>
      <sheetName val="Error_Report9"/>
      <sheetName val="表21_净利润调节表8"/>
      <sheetName val="Status_Ck8"/>
      <sheetName val="IC_Table8"/>
      <sheetName val="L3-1_AR_ageing_list8"/>
      <sheetName val="SCS_Details8"/>
      <sheetName val="Other_notes8"/>
      <sheetName val="Weekly_Sales_Pivot8"/>
      <sheetName val="SOB_list8"/>
      <sheetName val="Company_credit_card_holders8"/>
      <sheetName val="Sheet_28"/>
      <sheetName val="CSA_Direct_Accounts8"/>
      <sheetName val="App5_-_SAP_Fallout8"/>
      <sheetName val="Ref-Intel_Lkup8"/>
      <sheetName val="HR_Expense_Rules8"/>
      <sheetName val="SettlementDataInput_-_Loan8"/>
      <sheetName val="Jan_028"/>
      <sheetName val="annex_18"/>
      <sheetName val="Parameter_(HS)2"/>
      <sheetName val="Navigation_Page11"/>
      <sheetName val="Reconciliation_Page11"/>
      <sheetName val="00_-_Parent11"/>
      <sheetName val="20_-_GEAE_Tech11"/>
      <sheetName val="30_-_Service11"/>
      <sheetName val="80_-_GEII11"/>
      <sheetName val="GA_-_Miami11"/>
      <sheetName val="GN_-_Dallas11"/>
      <sheetName val="GP_-_McAllen11"/>
      <sheetName val="T0_-_Spares11"/>
      <sheetName val="U0_-_Onwing11"/>
      <sheetName val="10310X_detail11"/>
      <sheetName val="10310X_Pivot11"/>
      <sheetName val="Account_Rec_Summary11"/>
      <sheetName val="Supplemental_Info11"/>
      <sheetName val="Summary_Recs11"/>
      <sheetName val="Workings_010211"/>
      <sheetName val="GL_BAl__Details11"/>
      <sheetName val="Business_Summary_Reports11"/>
      <sheetName val="10-24_Bal_Sheet10"/>
      <sheetName val="18__Segment_Summary10"/>
      <sheetName val="5__Key_Metrics_QTR_VPY_10"/>
      <sheetName val="WIP_Apr10"/>
      <sheetName val="New_FC_Pivot_Table10"/>
      <sheetName val="Amortizations_-_Fixed10"/>
      <sheetName val="Pro_Forma10"/>
      <sheetName val="DATA_-_INCOME_STATEMENTSII10"/>
      <sheetName val="Salary_Details10"/>
      <sheetName val="Pac_Ext10"/>
      <sheetName val="Power_&amp;_Fuel_(S)10"/>
      <sheetName val="ofa_dump10"/>
      <sheetName val="Corp_MARS_COA10"/>
      <sheetName val="Partnership_Split10"/>
      <sheetName val="OFA_EXPORT10"/>
      <sheetName val="Reserve_Walk10"/>
      <sheetName val="MOR_Rate10"/>
      <sheetName val="LINK_GAP10"/>
      <sheetName val="LINK_MOR10"/>
      <sheetName val="Forwards_OP10"/>
      <sheetName val="Original_Eagle_JE10"/>
      <sheetName val="IFS_NBV10"/>
      <sheetName val="AR_reconciliation_-_May_0210"/>
      <sheetName val="2002_adjustments10"/>
      <sheetName val="Rates_-_0110"/>
      <sheetName val="Summary_Def_Costs10"/>
      <sheetName val="99_Plan9"/>
      <sheetName val="APRIL_special_YTD10"/>
      <sheetName val="Deal_Name10"/>
      <sheetName val="Working_notes-Cash_Flow10"/>
      <sheetName val="Emp_Adv_10"/>
      <sheetName val="Inventory_Est_June05_G10"/>
      <sheetName val="EXH_K-1982_base_(unshift)_37249"/>
      <sheetName val="EXH_K-1982_base_(shifted)_37249"/>
      <sheetName val="EXH_L-1982_base_(unshift)_37249"/>
      <sheetName val="EXH_L-1982_base_(shifted)_37249"/>
      <sheetName val="EXH_M-1982_base_(unshift)_37249"/>
      <sheetName val="EXH_M-1982_base_(shifted)_37249"/>
      <sheetName val="IND_COMM9"/>
      <sheetName val="SIC3724_RATE9"/>
      <sheetName val="SIC3724_INDEX9"/>
      <sheetName val="PD_Cause10"/>
      <sheetName val="Final_HU_TB_Jun_200210"/>
      <sheetName val="Lookup_drop_down_Sheet10"/>
      <sheetName val="Total_Cons_Marketing10"/>
      <sheetName val="Liabilities_Assumptions9"/>
      <sheetName val="Monthly_Quarterly9"/>
      <sheetName val="Customer_Details9"/>
      <sheetName val="IS_EQPT9"/>
      <sheetName val="Currency_code9"/>
      <sheetName val="133599TB_9"/>
      <sheetName val="Conciliac_tasa_efect_ISR7"/>
      <sheetName val="Resumen_Scoping8"/>
      <sheetName val="ND_8"/>
      <sheetName val="Resumen_mensual_datos8"/>
      <sheetName val="HEADCOUNT_WORKSHEET7"/>
      <sheetName val="Mat'l_Pareto7"/>
      <sheetName val="EMEA_Mappings8"/>
      <sheetName val="Adjustment_Sub-Category8"/>
      <sheetName val="Hyperion_&amp;_FAS_91_Mapping8"/>
      <sheetName val="Tax_Computation8"/>
      <sheetName val="GECCC_Jan_03_&amp;_02_data8"/>
      <sheetName val="INFOS_SUPORTE7"/>
      <sheetName val="APR_057"/>
      <sheetName val="MW_Query7"/>
      <sheetName val="Error_Report8"/>
      <sheetName val="表21_净利润调节表7"/>
      <sheetName val="Status_Ck7"/>
      <sheetName val="IC_Table7"/>
      <sheetName val="L3-1_AR_ageing_list7"/>
      <sheetName val="SCS_Details7"/>
      <sheetName val="Other_notes7"/>
      <sheetName val="Weekly_Sales_Pivot7"/>
      <sheetName val="SOB_list7"/>
      <sheetName val="Company_credit_card_holders7"/>
      <sheetName val="Sheet_27"/>
      <sheetName val="CSA_Direct_Accounts7"/>
      <sheetName val="App5_-_SAP_Fallout7"/>
      <sheetName val="Ref-Intel_Lkup7"/>
      <sheetName val="HR_Expense_Rules7"/>
      <sheetName val="SettlementDataInput_-_Loan7"/>
      <sheetName val="Jan_027"/>
      <sheetName val="annex_17"/>
      <sheetName val="Parameter_(HS)1"/>
      <sheetName val="Navigation_Page13"/>
      <sheetName val="Reconciliation_Page13"/>
      <sheetName val="00_-_Parent13"/>
      <sheetName val="20_-_GEAE_Tech13"/>
      <sheetName val="30_-_Service13"/>
      <sheetName val="80_-_GEII13"/>
      <sheetName val="GA_-_Miami13"/>
      <sheetName val="GN_-_Dallas13"/>
      <sheetName val="GP_-_McAllen13"/>
      <sheetName val="T0_-_Spares13"/>
      <sheetName val="U0_-_Onwing13"/>
      <sheetName val="10310X_detail13"/>
      <sheetName val="10310X_Pivot13"/>
      <sheetName val="Account_Rec_Summary13"/>
      <sheetName val="Supplemental_Info13"/>
      <sheetName val="Summary_Recs13"/>
      <sheetName val="Workings_010213"/>
      <sheetName val="GL_BAl__Details13"/>
      <sheetName val="Business_Summary_Reports13"/>
      <sheetName val="10-24_Bal_Sheet12"/>
      <sheetName val="18__Segment_Summary12"/>
      <sheetName val="5__Key_Metrics_QTR_VPY_12"/>
      <sheetName val="WIP_Apr12"/>
      <sheetName val="New_FC_Pivot_Table12"/>
      <sheetName val="Amortizations_-_Fixed12"/>
      <sheetName val="Pro_Forma12"/>
      <sheetName val="DATA_-_INCOME_STATEMENTSII12"/>
      <sheetName val="Salary_Details12"/>
      <sheetName val="Pac_Ext12"/>
      <sheetName val="Power_&amp;_Fuel_(S)12"/>
      <sheetName val="ofa_dump12"/>
      <sheetName val="Corp_MARS_COA12"/>
      <sheetName val="Partnership_Split12"/>
      <sheetName val="OFA_EXPORT12"/>
      <sheetName val="Reserve_Walk12"/>
      <sheetName val="MOR_Rate12"/>
      <sheetName val="LINK_GAP12"/>
      <sheetName val="LINK_MOR12"/>
      <sheetName val="Forwards_OP12"/>
      <sheetName val="Original_Eagle_JE12"/>
      <sheetName val="IFS_NBV12"/>
      <sheetName val="AR_reconciliation_-_May_0212"/>
      <sheetName val="2002_adjustments12"/>
      <sheetName val="Rates_-_0112"/>
      <sheetName val="Summary_Def_Costs12"/>
      <sheetName val="99_Plan11"/>
      <sheetName val="APRIL_special_YTD12"/>
      <sheetName val="Deal_Name12"/>
      <sheetName val="Working_notes-Cash_Flow12"/>
      <sheetName val="Emp_Adv_12"/>
      <sheetName val="Inventory_Est_June05_G12"/>
      <sheetName val="EXH_K-1982_base_(unshift)_37211"/>
      <sheetName val="EXH_K-1982_base_(shifted)_37211"/>
      <sheetName val="EXH_L-1982_base_(unshift)_37211"/>
      <sheetName val="EXH_L-1982_base_(shifted)_37211"/>
      <sheetName val="EXH_M-1982_base_(unshift)_37211"/>
      <sheetName val="EXH_M-1982_base_(shifted)_37211"/>
      <sheetName val="IND_COMM11"/>
      <sheetName val="SIC3724_RATE11"/>
      <sheetName val="SIC3724_INDEX11"/>
      <sheetName val="PD_Cause12"/>
      <sheetName val="Final_HU_TB_Jun_200212"/>
      <sheetName val="Lookup_drop_down_Sheet12"/>
      <sheetName val="Total_Cons_Marketing12"/>
      <sheetName val="Liabilities_Assumptions11"/>
      <sheetName val="Monthly_Quarterly11"/>
      <sheetName val="Customer_Details11"/>
      <sheetName val="IS_EQPT11"/>
      <sheetName val="Currency_code11"/>
      <sheetName val="133599TB_11"/>
      <sheetName val="Conciliac_tasa_efect_ISR9"/>
      <sheetName val="Resumen_Scoping10"/>
      <sheetName val="ND_10"/>
      <sheetName val="Resumen_mensual_datos10"/>
      <sheetName val="HEADCOUNT_WORKSHEET9"/>
      <sheetName val="Mat'l_Pareto9"/>
      <sheetName val="EMEA_Mappings10"/>
      <sheetName val="Adjustment_Sub-Category10"/>
      <sheetName val="Hyperion_&amp;_FAS_91_Mapping10"/>
      <sheetName val="Tax_Computation10"/>
      <sheetName val="GECCC_Jan_03_&amp;_02_data10"/>
      <sheetName val="INFOS_SUPORTE9"/>
      <sheetName val="APR_059"/>
      <sheetName val="MW_Query9"/>
      <sheetName val="Error_Report10"/>
      <sheetName val="表21_净利润调节表9"/>
      <sheetName val="Status_Ck9"/>
      <sheetName val="IC_Table9"/>
      <sheetName val="L3-1_AR_ageing_list9"/>
      <sheetName val="SCS_Details9"/>
      <sheetName val="Other_notes9"/>
      <sheetName val="Weekly_Sales_Pivot9"/>
      <sheetName val="SOB_list9"/>
      <sheetName val="Company_credit_card_holders9"/>
      <sheetName val="Sheet_29"/>
      <sheetName val="CSA_Direct_Accounts9"/>
      <sheetName val="App5_-_SAP_Fallout9"/>
      <sheetName val="Ref-Intel_Lkup9"/>
      <sheetName val="HR_Expense_Rules9"/>
      <sheetName val="SettlementDataInput_-_Loan9"/>
      <sheetName val="Jan_029"/>
      <sheetName val="annex_19"/>
      <sheetName val="Parameter_(HS)3"/>
      <sheetName val="Steering Sheet Sales Margin CF"/>
      <sheetName val="Details-Production"/>
      <sheetName val="Account Lookup"/>
      <sheetName val="BSHEET"/>
      <sheetName val="TRIAL BALANCE"/>
      <sheetName val="S.3.6_GL Dump"/>
      <sheetName val="DATA"/>
      <sheetName val="Navigation_Page14"/>
      <sheetName val="Reconciliation_Page14"/>
      <sheetName val="00_-_Parent14"/>
      <sheetName val="20_-_GEAE_Tech14"/>
      <sheetName val="30_-_Service14"/>
      <sheetName val="80_-_GEII14"/>
      <sheetName val="GA_-_Miami14"/>
      <sheetName val="GN_-_Dallas14"/>
      <sheetName val="GP_-_McAllen14"/>
      <sheetName val="T0_-_Spares14"/>
      <sheetName val="U0_-_Onwing14"/>
      <sheetName val="10310X_detail14"/>
      <sheetName val="10310X_Pivot14"/>
      <sheetName val="Account_Rec_Summary14"/>
      <sheetName val="Supplemental_Info14"/>
      <sheetName val="Summary_Recs14"/>
      <sheetName val="Workings_010214"/>
      <sheetName val="GL_BAl__Details14"/>
      <sheetName val="Business_Summary_Reports14"/>
      <sheetName val="10-24_Bal_Sheet13"/>
      <sheetName val="18__Segment_Summary13"/>
      <sheetName val="5__Key_Metrics_QTR_VPY_13"/>
      <sheetName val="WIP_Apr13"/>
      <sheetName val="New_FC_Pivot_Table13"/>
      <sheetName val="Amortizations_-_Fixed13"/>
      <sheetName val="Pro_Forma13"/>
      <sheetName val="DATA_-_INCOME_STATEMENTSII13"/>
      <sheetName val="Salary_Details13"/>
      <sheetName val="Pac_Ext13"/>
      <sheetName val="Power_&amp;_Fuel_(S)13"/>
      <sheetName val="ofa_dump13"/>
      <sheetName val="Corp_MARS_COA13"/>
      <sheetName val="Partnership_Split13"/>
      <sheetName val="OFA_EXPORT13"/>
      <sheetName val="Reserve_Walk13"/>
      <sheetName val="MOR_Rate13"/>
      <sheetName val="LINK_GAP13"/>
      <sheetName val="LINK_MOR13"/>
      <sheetName val="Forwards_OP13"/>
      <sheetName val="Original_Eagle_JE13"/>
      <sheetName val="IFS_NBV13"/>
      <sheetName val="AR_reconciliation_-_May_0213"/>
      <sheetName val="2002_adjustments13"/>
      <sheetName val="Rates_-_0113"/>
      <sheetName val="Summary_Def_Costs13"/>
      <sheetName val="99_Plan12"/>
      <sheetName val="APRIL_special_YTD13"/>
      <sheetName val="Deal_Name13"/>
      <sheetName val="Working_notes-Cash_Flow13"/>
      <sheetName val="Emp_Adv_13"/>
      <sheetName val="Inventory_Est_June05_G13"/>
      <sheetName val="EXH_K-1982_base_(unshift)_37212"/>
      <sheetName val="EXH_K-1982_base_(shifted)_37212"/>
      <sheetName val="EXH_L-1982_base_(unshift)_37212"/>
      <sheetName val="EXH_L-1982_base_(shifted)_37212"/>
      <sheetName val="EXH_M-1982_base_(unshift)_37212"/>
      <sheetName val="EXH_M-1982_base_(shifted)_37212"/>
      <sheetName val="IND_COMM12"/>
      <sheetName val="SIC3724_RATE12"/>
      <sheetName val="SIC3724_INDEX12"/>
      <sheetName val="PD_Cause13"/>
      <sheetName val="Final_HU_TB_Jun_200213"/>
      <sheetName val="Lookup_drop_down_Sheet13"/>
      <sheetName val="Total_Cons_Marketing13"/>
      <sheetName val="Liabilities_Assumptions12"/>
      <sheetName val="Monthly_Quarterly12"/>
      <sheetName val="Customer_Details12"/>
      <sheetName val="IS_EQPT12"/>
      <sheetName val="Currency_code12"/>
      <sheetName val="133599TB_12"/>
      <sheetName val="Conciliac_tasa_efect_ISR10"/>
      <sheetName val="Resumen_Scoping11"/>
      <sheetName val="ND_11"/>
      <sheetName val="Resumen_mensual_datos11"/>
      <sheetName val="HEADCOUNT_WORKSHEET10"/>
      <sheetName val="Mat'l_Pareto10"/>
      <sheetName val="EMEA_Mappings11"/>
      <sheetName val="Adjustment_Sub-Category11"/>
      <sheetName val="Hyperion_&amp;_FAS_91_Mapping11"/>
      <sheetName val="Tax_Computation11"/>
      <sheetName val="GECCC_Jan_03_&amp;_02_data11"/>
      <sheetName val="INFOS_SUPORTE10"/>
      <sheetName val="APR_0510"/>
      <sheetName val="MW_Query10"/>
      <sheetName val="Error_Report11"/>
      <sheetName val="表21_净利润调节表10"/>
      <sheetName val="Status_Ck10"/>
      <sheetName val="IC_Table10"/>
      <sheetName val="L3-1_AR_ageing_list10"/>
      <sheetName val="SCS_Details10"/>
      <sheetName val="Other_notes10"/>
      <sheetName val="Weekly_Sales_Pivot10"/>
      <sheetName val="SOB_list10"/>
      <sheetName val="Company_credit_card_holders10"/>
      <sheetName val="Sheet_210"/>
      <sheetName val="CSA_Direct_Accounts10"/>
      <sheetName val="App5_-_SAP_Fallout10"/>
      <sheetName val="Ref-Intel_Lkup10"/>
      <sheetName val="SettlementDataInput_-_Loan10"/>
      <sheetName val="Jan_0210"/>
      <sheetName val="HR_Expense_Rules10"/>
      <sheetName val="annex_110"/>
      <sheetName val="Parameter_(HS)4"/>
      <sheetName val="Periode tabel"/>
      <sheetName val="1"/>
      <sheetName val="Check Register"/>
      <sheetName val="Vendor List"/>
      <sheetName val="HSBC-AED "/>
      <sheetName val="HSBC-SAR"/>
      <sheetName val="HSBC-USD"/>
      <sheetName val="HSBC-USD-Payroll"/>
      <sheetName val="定义"/>
      <sheetName val="Main"/>
      <sheetName val="Product Costs"/>
      <sheetName val="key parameter1st"/>
      <sheetName val="4068"/>
      <sheetName val="month"/>
      <sheetName val="AP018"/>
      <sheetName val="AP019"/>
      <sheetName val="AP020"/>
      <sheetName val="AP021"/>
      <sheetName val="AP022"/>
      <sheetName val="AP023"/>
      <sheetName val="AP026"/>
      <sheetName val="AP001_JiFeng"/>
      <sheetName val="AP010_KeXunBaoZhuang"/>
      <sheetName val="AP011_YiLi"/>
      <sheetName val="AP012_"/>
      <sheetName val="AP013_HuaLian"/>
      <sheetName val="AP015_Jinchang"/>
      <sheetName val="AP016"/>
      <sheetName val="AP017"/>
      <sheetName val="AP002_SanJi"/>
      <sheetName val="AP027"/>
      <sheetName val="AP003_QiDianMo"/>
      <sheetName val="AP004_FengZheng"/>
      <sheetName val="AP005_HanBuo"/>
      <sheetName val="AP006_SiYin"/>
      <sheetName val="AP007_DeLiTai"/>
      <sheetName val="AP008_ZhongYa"/>
      <sheetName val="AP009_YiDa"/>
      <sheetName val="AP9990"/>
      <sheetName val="AP9999"/>
      <sheetName val="RELACION COMPROBANTES (2)"/>
      <sheetName val="FACTURACION JULIO"/>
      <sheetName val="ACTIVO FIJO DIC-04"/>
      <sheetName val="BALANCE"/>
      <sheetName val="TABLAIPC"/>
      <sheetName val="KARDEX"/>
      <sheetName val="IPC 1984"/>
      <sheetName val="Notas 2004"/>
      <sheetName val="REME 04"/>
      <sheetName val="2554058500_LAK"/>
      <sheetName val="Reconciliation"/>
      <sheetName val="Checking"/>
      <sheetName val="Purchase register_classified"/>
      <sheetName val="Inventory list 2016_TMS"/>
      <sheetName val="Inventory list 2016_TMD"/>
      <sheetName val="Inventory list 2016_TMM"/>
      <sheetName val="Purchase register_Net"/>
      <sheetName val="Navigation_Page15"/>
      <sheetName val="Reconciliation_Page15"/>
      <sheetName val="00_-_Parent15"/>
      <sheetName val="20_-_GEAE_Tech15"/>
      <sheetName val="30_-_Service15"/>
      <sheetName val="80_-_GEII15"/>
      <sheetName val="GA_-_Miami15"/>
      <sheetName val="GN_-_Dallas15"/>
      <sheetName val="GP_-_McAllen15"/>
      <sheetName val="T0_-_Spares15"/>
      <sheetName val="U0_-_Onwing15"/>
      <sheetName val="10310X_detail15"/>
      <sheetName val="10310X_Pivot15"/>
      <sheetName val="Account_Rec_Summary15"/>
      <sheetName val="Supplemental_Info15"/>
      <sheetName val="Summary_Recs15"/>
      <sheetName val="Workings_010215"/>
      <sheetName val="GL_BAl__Details15"/>
      <sheetName val="Business_Summary_Reports15"/>
      <sheetName val="WIP_Apr14"/>
      <sheetName val="10-24_Bal_Sheet14"/>
      <sheetName val="18__Segment_Summary14"/>
      <sheetName val="5__Key_Metrics_QTR_VPY_14"/>
      <sheetName val="New_FC_Pivot_Table14"/>
      <sheetName val="Amortizations_-_Fixed14"/>
      <sheetName val="Pro_Forma14"/>
      <sheetName val="DATA_-_INCOME_STATEMENTSII14"/>
      <sheetName val="Salary_Details14"/>
      <sheetName val="Pac_Ext14"/>
      <sheetName val="Power_&amp;_Fuel_(S)14"/>
      <sheetName val="ofa_dump14"/>
      <sheetName val="Corp_MARS_COA14"/>
      <sheetName val="Partnership_Split14"/>
      <sheetName val="OFA_EXPORT14"/>
      <sheetName val="Reserve_Walk14"/>
      <sheetName val="MOR_Rate14"/>
      <sheetName val="Rates_-_0114"/>
      <sheetName val="LINK_GAP14"/>
      <sheetName val="LINK_MOR14"/>
      <sheetName val="AR_reconciliation_-_May_0214"/>
      <sheetName val="Original_Eagle_JE14"/>
      <sheetName val="Forwards_OP14"/>
      <sheetName val="IFS_NBV14"/>
      <sheetName val="2002_adjustments14"/>
      <sheetName val="Summary_Def_Costs14"/>
      <sheetName val="APRIL_special_YTD14"/>
      <sheetName val="Deal_Name14"/>
      <sheetName val="Working_notes-Cash_Flow14"/>
      <sheetName val="Emp_Adv_14"/>
      <sheetName val="Inventory_Est_June05_G14"/>
      <sheetName val="EXH_K-1982_base_(unshift)_37213"/>
      <sheetName val="EXH_K-1982_base_(shifted)_37213"/>
      <sheetName val="EXH_L-1982_base_(unshift)_37213"/>
      <sheetName val="EXH_L-1982_base_(shifted)_37213"/>
      <sheetName val="EXH_M-1982_base_(unshift)_37213"/>
      <sheetName val="EXH_M-1982_base_(shifted)_37213"/>
      <sheetName val="IND_COMM13"/>
      <sheetName val="SIC3724_RATE13"/>
      <sheetName val="SIC3724_INDEX13"/>
      <sheetName val="PD_Cause14"/>
      <sheetName val="Final_HU_TB_Jun_200214"/>
      <sheetName val="99_Plan13"/>
      <sheetName val="Lookup_drop_down_Sheet14"/>
      <sheetName val="Total_Cons_Marketing14"/>
      <sheetName val="Liabilities_Assumptions13"/>
      <sheetName val="Monthly_Quarterly13"/>
      <sheetName val="Customer_Details13"/>
      <sheetName val="IS_EQPT13"/>
      <sheetName val="Currency_code13"/>
      <sheetName val="133599TB_13"/>
      <sheetName val="ND_12"/>
      <sheetName val="HEADCOUNT_WORKSHEET11"/>
      <sheetName val="Mat'l_Pareto11"/>
      <sheetName val="Conciliac_tasa_efect_ISR11"/>
      <sheetName val="Resumen_Scoping12"/>
      <sheetName val="Resumen_mensual_datos12"/>
      <sheetName val="L3-1_AR_ageing_list11"/>
      <sheetName val="表21_净利润调节表11"/>
      <sheetName val="EMEA_Mappings12"/>
      <sheetName val="Adjustment_Sub-Category12"/>
      <sheetName val="Hyperion_&amp;_FAS_91_Mapping12"/>
      <sheetName val="Tax_Computation12"/>
      <sheetName val="GECCC_Jan_03_&amp;_02_data12"/>
      <sheetName val="IC_Table11"/>
      <sheetName val="Status_Ck11"/>
      <sheetName val="INFOS_SUPORTE11"/>
      <sheetName val="Weekly_Sales_Pivot11"/>
      <sheetName val="APR_0511"/>
      <sheetName val="MW_Query11"/>
      <sheetName val="Error_Report12"/>
      <sheetName val="SCS_Details11"/>
      <sheetName val="Other_notes11"/>
      <sheetName val="HR_Expense_Rules11"/>
      <sheetName val="SOB_list11"/>
      <sheetName val="Company_credit_card_holders11"/>
      <sheetName val="Sheet_211"/>
      <sheetName val="CSA_Direct_Accounts11"/>
      <sheetName val="App5_-_SAP_Fallout11"/>
      <sheetName val="Ref-Intel_Lkup11"/>
      <sheetName val="SettlementDataInput_-_Loan11"/>
      <sheetName val="Jan_0211"/>
      <sheetName val="annex_111"/>
      <sheetName val="Parameter_(HS)5"/>
      <sheetName val="_Cash_import"/>
      <sheetName val="Corp_Use"/>
      <sheetName val="Parameter_53_Manual_01"/>
      <sheetName val="Parameter_Agent_Utility_04"/>
      <sheetName val="Parameter_Agent_BAY_05_"/>
      <sheetName val="Parameter3_Oracle_AP_00"/>
      <sheetName val="Parameter_53_Oracle_AP_00"/>
      <sheetName val="To_be_Discuss"/>
      <sheetName val="SCH_VI_POLY_"/>
      <sheetName val="SCH_VI_DTY"/>
      <sheetName val="Sch_VI_Plant_CP_4_5"/>
      <sheetName val="SCH_6_CPP"/>
      <sheetName val="DCF_Inputs"/>
      <sheetName val="Sheet1_(4)"/>
      <sheetName val="Wang_DCF_"/>
      <sheetName val="检࡭"/>
      <sheetName val="Periode_tabel"/>
      <sheetName val="LoanX_Data"/>
      <sheetName val="REDUCCION CONTRIB"/>
      <sheetName val="2001 1&amp;11 131 Report Prelim"/>
      <sheetName val="Dias"/>
      <sheetName val="Auto Receipt Accrual"/>
      <sheetName val="Original from John Capriola"/>
      <sheetName val="Fuel"/>
      <sheetName val="segment_topsheet"/>
      <sheetName val="Vat Return"/>
      <sheetName val="Summ-Jan-Dec05"/>
      <sheetName val="FOIL"/>
      <sheetName val="_x0002_䀀ਘ䀀়_x0001_ಠ䃢_x0001__x0001__x0001_"/>
      <sheetName val="_x0001__x0003_ﾠ䃡廠࠳"/>
    </sheetNames>
    <sheetDataSet>
      <sheetData sheetId="0" refreshError="1">
        <row r="1">
          <cell r="A1" t="str">
            <v>Acct #</v>
          </cell>
          <cell r="B1" t="str">
            <v>Amount</v>
          </cell>
        </row>
        <row r="2">
          <cell r="A2" t="str">
            <v>0003000000000</v>
          </cell>
          <cell r="B2">
            <v>-3580</v>
          </cell>
        </row>
        <row r="3">
          <cell r="A3" t="str">
            <v>00030041UD000</v>
          </cell>
          <cell r="B3">
            <v>-178552.2</v>
          </cell>
        </row>
        <row r="4">
          <cell r="A4" t="str">
            <v>0003010000000</v>
          </cell>
          <cell r="B4">
            <v>0</v>
          </cell>
        </row>
        <row r="5">
          <cell r="A5" t="str">
            <v>00030100B10G0</v>
          </cell>
          <cell r="B5">
            <v>0</v>
          </cell>
        </row>
        <row r="6">
          <cell r="A6" t="str">
            <v>00030100D30D0</v>
          </cell>
          <cell r="B6">
            <v>-9617</v>
          </cell>
        </row>
        <row r="7">
          <cell r="A7" t="str">
            <v>00030100XB0C0</v>
          </cell>
          <cell r="B7">
            <v>98400.58</v>
          </cell>
        </row>
        <row r="8">
          <cell r="A8" t="str">
            <v>0003030000000</v>
          </cell>
          <cell r="B8">
            <v>12759.1</v>
          </cell>
        </row>
        <row r="9">
          <cell r="A9" t="str">
            <v>00030300A60C0</v>
          </cell>
          <cell r="B9">
            <v>-116384.35</v>
          </cell>
        </row>
        <row r="10">
          <cell r="A10" t="str">
            <v>00030300A80C0</v>
          </cell>
          <cell r="B10">
            <v>-115419.21</v>
          </cell>
        </row>
        <row r="11">
          <cell r="A11" t="str">
            <v>00030300B10C0</v>
          </cell>
          <cell r="B11">
            <v>-34565.01</v>
          </cell>
        </row>
        <row r="12">
          <cell r="A12" t="str">
            <v>00030300B20C0</v>
          </cell>
          <cell r="B12">
            <v>-139702.81</v>
          </cell>
        </row>
        <row r="13">
          <cell r="A13" t="str">
            <v>00030300D50D0</v>
          </cell>
          <cell r="B13">
            <v>-14534</v>
          </cell>
        </row>
        <row r="14">
          <cell r="A14" t="str">
            <v>00030300D80D0</v>
          </cell>
          <cell r="B14">
            <v>-73684.259999999995</v>
          </cell>
        </row>
        <row r="15">
          <cell r="A15" t="str">
            <v>00030300D90D0</v>
          </cell>
          <cell r="B15">
            <v>-3580</v>
          </cell>
        </row>
        <row r="16">
          <cell r="A16" t="str">
            <v>00030300DA0D0</v>
          </cell>
          <cell r="B16">
            <v>-1305</v>
          </cell>
        </row>
        <row r="17">
          <cell r="A17" t="str">
            <v>00030300EC0H0</v>
          </cell>
          <cell r="B17">
            <v>-3150</v>
          </cell>
        </row>
        <row r="18">
          <cell r="A18" t="str">
            <v>00030300FC000</v>
          </cell>
          <cell r="B18">
            <v>112150.91</v>
          </cell>
        </row>
        <row r="19">
          <cell r="A19" t="str">
            <v>00030300J2CC0</v>
          </cell>
          <cell r="B19">
            <v>-87498.52</v>
          </cell>
        </row>
        <row r="20">
          <cell r="A20" t="str">
            <v>00030300J2CY0</v>
          </cell>
          <cell r="B20">
            <v>-95494.64</v>
          </cell>
        </row>
        <row r="21">
          <cell r="A21" t="str">
            <v>00030300J6CC0</v>
          </cell>
          <cell r="B21">
            <v>-132482.54</v>
          </cell>
        </row>
        <row r="22">
          <cell r="A22" t="str">
            <v>00030300J9CY0</v>
          </cell>
          <cell r="B22">
            <v>-31908.55</v>
          </cell>
        </row>
        <row r="23">
          <cell r="A23" t="str">
            <v>00030300WC0H0</v>
          </cell>
          <cell r="B23">
            <v>405</v>
          </cell>
        </row>
        <row r="24">
          <cell r="A24" t="str">
            <v>00030300Y90C0</v>
          </cell>
          <cell r="B24">
            <v>549089.5</v>
          </cell>
        </row>
        <row r="25">
          <cell r="A25" t="str">
            <v>00030300YN0C0</v>
          </cell>
          <cell r="B25">
            <v>505871.25</v>
          </cell>
        </row>
        <row r="26">
          <cell r="A26" t="str">
            <v>00030300Z90G0</v>
          </cell>
          <cell r="B26">
            <v>59618.25</v>
          </cell>
        </row>
        <row r="27">
          <cell r="A27" t="str">
            <v>0003031000000</v>
          </cell>
          <cell r="B27">
            <v>-9179.1</v>
          </cell>
        </row>
        <row r="28">
          <cell r="A28" t="str">
            <v>00030310A60C0</v>
          </cell>
          <cell r="B28">
            <v>116384.35</v>
          </cell>
        </row>
        <row r="29">
          <cell r="A29" t="str">
            <v>00030310A80C0</v>
          </cell>
          <cell r="B29">
            <v>115419.21</v>
          </cell>
        </row>
        <row r="30">
          <cell r="A30" t="str">
            <v>00030310B10C0</v>
          </cell>
          <cell r="B30">
            <v>34565.01</v>
          </cell>
        </row>
        <row r="31">
          <cell r="A31" t="str">
            <v>00030310B10G0</v>
          </cell>
          <cell r="B31">
            <v>0</v>
          </cell>
        </row>
        <row r="32">
          <cell r="A32" t="str">
            <v>00030310B20C0</v>
          </cell>
          <cell r="B32">
            <v>139702.81</v>
          </cell>
        </row>
        <row r="33">
          <cell r="A33" t="str">
            <v>00030310D30D0</v>
          </cell>
          <cell r="B33">
            <v>9617</v>
          </cell>
        </row>
        <row r="34">
          <cell r="A34" t="str">
            <v>00030310D50D0</v>
          </cell>
          <cell r="B34">
            <v>14534</v>
          </cell>
        </row>
        <row r="35">
          <cell r="A35" t="str">
            <v>00030310D80D0</v>
          </cell>
          <cell r="B35">
            <v>73684.259999999995</v>
          </cell>
        </row>
        <row r="36">
          <cell r="A36" t="str">
            <v>00030310D90D0</v>
          </cell>
          <cell r="B36">
            <v>3580</v>
          </cell>
        </row>
        <row r="37">
          <cell r="A37" t="str">
            <v>00030310DA0D0</v>
          </cell>
          <cell r="B37">
            <v>1305</v>
          </cell>
        </row>
        <row r="38">
          <cell r="A38" t="str">
            <v>00030310EC0H0</v>
          </cell>
          <cell r="B38">
            <v>3150</v>
          </cell>
        </row>
        <row r="39">
          <cell r="A39" t="str">
            <v>00030310FC000</v>
          </cell>
          <cell r="B39">
            <v>-112150.91</v>
          </cell>
        </row>
        <row r="40">
          <cell r="A40" t="str">
            <v>00030310J2CC0</v>
          </cell>
          <cell r="B40">
            <v>87498.52</v>
          </cell>
        </row>
        <row r="41">
          <cell r="A41" t="str">
            <v>00030310J2CY0</v>
          </cell>
          <cell r="B41">
            <v>95494.64</v>
          </cell>
        </row>
        <row r="42">
          <cell r="A42" t="str">
            <v>00030310J6CC0</v>
          </cell>
          <cell r="B42">
            <v>132482.54</v>
          </cell>
        </row>
        <row r="43">
          <cell r="A43" t="str">
            <v>00030310J9CY0</v>
          </cell>
          <cell r="B43">
            <v>31908.55</v>
          </cell>
        </row>
        <row r="44">
          <cell r="A44" t="str">
            <v>00030310UD000</v>
          </cell>
          <cell r="B44">
            <v>178552.2</v>
          </cell>
        </row>
        <row r="45">
          <cell r="A45" t="str">
            <v>00030310WC0H0</v>
          </cell>
          <cell r="B45">
            <v>-405</v>
          </cell>
        </row>
        <row r="46">
          <cell r="A46" t="str">
            <v>00030310XB0C0</v>
          </cell>
          <cell r="B46">
            <v>-98400.58</v>
          </cell>
        </row>
        <row r="47">
          <cell r="A47" t="str">
            <v>00030310Y90C0</v>
          </cell>
          <cell r="B47">
            <v>-549089.5</v>
          </cell>
        </row>
        <row r="48">
          <cell r="A48" t="str">
            <v>00030310YN0C0</v>
          </cell>
          <cell r="B48">
            <v>-505871.25</v>
          </cell>
        </row>
        <row r="49">
          <cell r="A49" t="str">
            <v>00030310Z90G0</v>
          </cell>
          <cell r="B49">
            <v>-59618.25</v>
          </cell>
        </row>
        <row r="50">
          <cell r="A50" t="str">
            <v>1D030063R1GZ0</v>
          </cell>
          <cell r="B50">
            <v>-155823.92000000001</v>
          </cell>
        </row>
        <row r="51">
          <cell r="A51" t="str">
            <v>1D030310R1GZ0</v>
          </cell>
          <cell r="B51">
            <v>155823.92000000001</v>
          </cell>
        </row>
        <row r="52">
          <cell r="A52" t="str">
            <v>3003010000000</v>
          </cell>
          <cell r="B52">
            <v>0</v>
          </cell>
        </row>
        <row r="53">
          <cell r="A53" t="str">
            <v>30030100UB000</v>
          </cell>
          <cell r="B53">
            <v>0</v>
          </cell>
        </row>
        <row r="54">
          <cell r="A54" t="str">
            <v>30030100WT000</v>
          </cell>
          <cell r="B54">
            <v>0</v>
          </cell>
        </row>
        <row r="55">
          <cell r="A55" t="str">
            <v>30030300UB0H0</v>
          </cell>
          <cell r="B55">
            <v>0</v>
          </cell>
        </row>
        <row r="56">
          <cell r="A56" t="str">
            <v>30030300UF300</v>
          </cell>
          <cell r="B56">
            <v>0</v>
          </cell>
        </row>
        <row r="57">
          <cell r="A57" t="str">
            <v>30030300WC0H0</v>
          </cell>
          <cell r="B57">
            <v>3442.5</v>
          </cell>
        </row>
        <row r="58">
          <cell r="A58" t="str">
            <v>30030300WN0H0</v>
          </cell>
          <cell r="B58">
            <v>0</v>
          </cell>
        </row>
        <row r="59">
          <cell r="A59" t="str">
            <v>30030300WT0H0</v>
          </cell>
          <cell r="B59">
            <v>0</v>
          </cell>
        </row>
        <row r="60">
          <cell r="A60" t="str">
            <v>3003031000000</v>
          </cell>
          <cell r="B60">
            <v>0</v>
          </cell>
        </row>
        <row r="61">
          <cell r="A61" t="str">
            <v>30030310UB000</v>
          </cell>
          <cell r="B61">
            <v>0</v>
          </cell>
        </row>
        <row r="62">
          <cell r="A62" t="str">
            <v>30030310UB0H0</v>
          </cell>
          <cell r="B62">
            <v>0</v>
          </cell>
        </row>
        <row r="63">
          <cell r="A63" t="str">
            <v>30030310UF300</v>
          </cell>
          <cell r="B63">
            <v>0</v>
          </cell>
        </row>
        <row r="64">
          <cell r="A64" t="str">
            <v>30030310WC0H0</v>
          </cell>
          <cell r="B64">
            <v>-3442.5</v>
          </cell>
        </row>
        <row r="65">
          <cell r="A65" t="str">
            <v>30030310WN0H0</v>
          </cell>
          <cell r="B65">
            <v>0</v>
          </cell>
        </row>
        <row r="66">
          <cell r="A66" t="str">
            <v>30030310WT000</v>
          </cell>
          <cell r="B66">
            <v>0</v>
          </cell>
        </row>
        <row r="67">
          <cell r="A67" t="str">
            <v>30030310WT0H0</v>
          </cell>
          <cell r="B67">
            <v>0</v>
          </cell>
        </row>
        <row r="68">
          <cell r="A68" t="str">
            <v>30040300WT0H0</v>
          </cell>
          <cell r="B68">
            <v>0</v>
          </cell>
        </row>
        <row r="69">
          <cell r="A69" t="str">
            <v>GA030300Q9BN0</v>
          </cell>
          <cell r="B69">
            <v>0</v>
          </cell>
        </row>
        <row r="70">
          <cell r="A70" t="str">
            <v>GA030310Q9BN0</v>
          </cell>
          <cell r="B70">
            <v>0</v>
          </cell>
        </row>
        <row r="71">
          <cell r="A71" t="str">
            <v>GN03010000000</v>
          </cell>
          <cell r="B71">
            <v>0</v>
          </cell>
        </row>
        <row r="72">
          <cell r="A72" t="str">
            <v>GN030100WG200</v>
          </cell>
          <cell r="B72">
            <v>6000</v>
          </cell>
        </row>
        <row r="73">
          <cell r="A73" t="str">
            <v>GN030300Q21H0</v>
          </cell>
          <cell r="B73">
            <v>0</v>
          </cell>
        </row>
        <row r="74">
          <cell r="A74" t="str">
            <v>GN030300Q23H0</v>
          </cell>
          <cell r="B74">
            <v>0</v>
          </cell>
        </row>
        <row r="75">
          <cell r="A75" t="str">
            <v>GN030300WG2B2</v>
          </cell>
          <cell r="B75">
            <v>0</v>
          </cell>
        </row>
        <row r="76">
          <cell r="A76" t="str">
            <v>GN030300WG2H0</v>
          </cell>
          <cell r="B76">
            <v>0</v>
          </cell>
        </row>
        <row r="77">
          <cell r="A77" t="str">
            <v>GN03031000000</v>
          </cell>
          <cell r="B77">
            <v>0</v>
          </cell>
        </row>
        <row r="78">
          <cell r="A78" t="str">
            <v>GN030310Q21H0</v>
          </cell>
          <cell r="B78">
            <v>0</v>
          </cell>
        </row>
        <row r="79">
          <cell r="A79" t="str">
            <v>GN030310Q23H0</v>
          </cell>
          <cell r="B79">
            <v>0</v>
          </cell>
        </row>
        <row r="80">
          <cell r="A80" t="str">
            <v>GN030310WG200</v>
          </cell>
          <cell r="B80">
            <v>-6000</v>
          </cell>
        </row>
        <row r="81">
          <cell r="A81" t="str">
            <v>GN030310WG2B2</v>
          </cell>
          <cell r="B81">
            <v>0</v>
          </cell>
        </row>
        <row r="82">
          <cell r="A82" t="str">
            <v>GN030310WG2H0</v>
          </cell>
          <cell r="B82">
            <v>0</v>
          </cell>
        </row>
        <row r="83">
          <cell r="A83" t="str">
            <v>GP03010000000</v>
          </cell>
          <cell r="B83">
            <v>-410</v>
          </cell>
        </row>
        <row r="84">
          <cell r="A84" t="str">
            <v>GP030100WG400</v>
          </cell>
          <cell r="B84">
            <v>18328</v>
          </cell>
        </row>
        <row r="85">
          <cell r="A85" t="str">
            <v>GP030300Q1100</v>
          </cell>
          <cell r="B85">
            <v>330</v>
          </cell>
        </row>
        <row r="86">
          <cell r="A86" t="str">
            <v>GP030300Q1200</v>
          </cell>
          <cell r="B86">
            <v>0</v>
          </cell>
        </row>
        <row r="87">
          <cell r="A87" t="str">
            <v>GP03031000000</v>
          </cell>
          <cell r="B87">
            <v>410</v>
          </cell>
        </row>
        <row r="88">
          <cell r="A88" t="str">
            <v>GP030310Q1100</v>
          </cell>
          <cell r="B88">
            <v>-330</v>
          </cell>
        </row>
        <row r="89">
          <cell r="A89" t="str">
            <v>GP030310Q1200</v>
          </cell>
          <cell r="B89">
            <v>0</v>
          </cell>
        </row>
        <row r="90">
          <cell r="A90" t="str">
            <v>GP030310WG400</v>
          </cell>
          <cell r="B90">
            <v>-18328</v>
          </cell>
        </row>
        <row r="91">
          <cell r="A91" t="str">
            <v>T0030300Y20C0</v>
          </cell>
          <cell r="B91">
            <v>-1932</v>
          </cell>
        </row>
        <row r="92">
          <cell r="A92" t="str">
            <v>T0030300Y40C0</v>
          </cell>
          <cell r="B92">
            <v>0</v>
          </cell>
        </row>
        <row r="93">
          <cell r="A93" t="str">
            <v>T0030300Y50C0</v>
          </cell>
          <cell r="B93">
            <v>-30645</v>
          </cell>
        </row>
        <row r="94">
          <cell r="A94" t="str">
            <v>T0030300Y70C0</v>
          </cell>
          <cell r="B94">
            <v>-11716</v>
          </cell>
        </row>
        <row r="95">
          <cell r="A95" t="str">
            <v>T0030300Y90C0</v>
          </cell>
          <cell r="B95">
            <v>-776.25</v>
          </cell>
        </row>
        <row r="96">
          <cell r="A96" t="str">
            <v>T0030300YF0C0</v>
          </cell>
          <cell r="B96">
            <v>1163.75</v>
          </cell>
        </row>
        <row r="97">
          <cell r="A97" t="str">
            <v>T0030300YN0C0</v>
          </cell>
          <cell r="B97">
            <v>-74814.5</v>
          </cell>
        </row>
        <row r="98">
          <cell r="A98" t="str">
            <v>T0030310Y20C0</v>
          </cell>
          <cell r="B98">
            <v>1932</v>
          </cell>
        </row>
        <row r="99">
          <cell r="A99" t="str">
            <v>T0030310Y40C0</v>
          </cell>
          <cell r="B99">
            <v>0</v>
          </cell>
        </row>
        <row r="100">
          <cell r="A100" t="str">
            <v>T0030310Y50C0</v>
          </cell>
          <cell r="B100">
            <v>30645</v>
          </cell>
        </row>
        <row r="101">
          <cell r="A101" t="str">
            <v>T0030310Y70C0</v>
          </cell>
          <cell r="B101">
            <v>11716</v>
          </cell>
        </row>
        <row r="102">
          <cell r="A102" t="str">
            <v>T0030310Y90C0</v>
          </cell>
          <cell r="B102">
            <v>776.25</v>
          </cell>
        </row>
        <row r="103">
          <cell r="A103" t="str">
            <v>T0030310YF0C0</v>
          </cell>
          <cell r="B103">
            <v>-1163.75</v>
          </cell>
        </row>
        <row r="104">
          <cell r="A104" t="str">
            <v>T0030310YN0C0</v>
          </cell>
          <cell r="B104">
            <v>74814.5</v>
          </cell>
        </row>
        <row r="105">
          <cell r="A105" t="str">
            <v>U0030100H90G0</v>
          </cell>
          <cell r="B105">
            <v>-591717.79</v>
          </cell>
        </row>
        <row r="106">
          <cell r="A106" t="str">
            <v>U0030300H20G0</v>
          </cell>
          <cell r="B106">
            <v>-834439.3</v>
          </cell>
        </row>
        <row r="107">
          <cell r="A107" t="str">
            <v>U0030300H30G0</v>
          </cell>
          <cell r="B107">
            <v>-13211.3</v>
          </cell>
        </row>
        <row r="108">
          <cell r="A108" t="str">
            <v>U0030300H40G0</v>
          </cell>
          <cell r="B108">
            <v>-4535.72</v>
          </cell>
        </row>
        <row r="109">
          <cell r="A109" t="str">
            <v>U0030300H80G0</v>
          </cell>
          <cell r="B109">
            <v>-129481.94</v>
          </cell>
        </row>
        <row r="110">
          <cell r="A110" t="str">
            <v>U0030300HC0G0</v>
          </cell>
          <cell r="B110">
            <v>-3670801.59</v>
          </cell>
        </row>
        <row r="111">
          <cell r="A111" t="str">
            <v>U0030300HE0G0</v>
          </cell>
          <cell r="B111">
            <v>-4680</v>
          </cell>
        </row>
        <row r="112">
          <cell r="A112" t="str">
            <v>U0030310H20G0</v>
          </cell>
          <cell r="B112">
            <v>834439.3</v>
          </cell>
        </row>
        <row r="113">
          <cell r="A113" t="str">
            <v>U0030310H30G0</v>
          </cell>
          <cell r="B113">
            <v>13211.3</v>
          </cell>
        </row>
        <row r="114">
          <cell r="A114" t="str">
            <v>U0030310H40G0</v>
          </cell>
          <cell r="B114">
            <v>4535.72</v>
          </cell>
        </row>
        <row r="115">
          <cell r="A115" t="str">
            <v>U0030310H80G0</v>
          </cell>
          <cell r="B115">
            <v>129481.94</v>
          </cell>
        </row>
        <row r="116">
          <cell r="A116" t="str">
            <v>U0030310H90G0</v>
          </cell>
          <cell r="B116">
            <v>591717.79</v>
          </cell>
        </row>
        <row r="117">
          <cell r="A117" t="str">
            <v>U0030310HC0G0</v>
          </cell>
          <cell r="B117">
            <v>3670801.59</v>
          </cell>
        </row>
        <row r="118">
          <cell r="A118" t="str">
            <v>U0030310HE0G0</v>
          </cell>
          <cell r="B118">
            <v>4680</v>
          </cell>
        </row>
        <row r="119">
          <cell r="A119" t="str">
            <v>UF030300QMC00</v>
          </cell>
          <cell r="B119">
            <v>-648988.48</v>
          </cell>
        </row>
        <row r="120">
          <cell r="A120" t="str">
            <v>UF030310QMC00</v>
          </cell>
          <cell r="B120">
            <v>648988.48</v>
          </cell>
        </row>
        <row r="121">
          <cell r="A121" t="str">
            <v>UM03010000000</v>
          </cell>
          <cell r="B121">
            <v>114.25</v>
          </cell>
        </row>
        <row r="122">
          <cell r="A122" t="str">
            <v>UM030100QLC00</v>
          </cell>
          <cell r="B122">
            <v>100976.38</v>
          </cell>
        </row>
        <row r="123">
          <cell r="A123" t="str">
            <v>UM030100WU600</v>
          </cell>
          <cell r="B123">
            <v>-1581.79</v>
          </cell>
        </row>
        <row r="124">
          <cell r="A124" t="str">
            <v>UM030100WU700</v>
          </cell>
          <cell r="B124">
            <v>1522341.97</v>
          </cell>
        </row>
        <row r="125">
          <cell r="A125" t="str">
            <v>UM030100WU900</v>
          </cell>
          <cell r="B125">
            <v>48997.81</v>
          </cell>
        </row>
        <row r="126">
          <cell r="A126" t="str">
            <v>UM030100WUA00</v>
          </cell>
          <cell r="B126">
            <v>-39501.019999999997</v>
          </cell>
        </row>
        <row r="127">
          <cell r="A127" t="str">
            <v>UM030300QC400</v>
          </cell>
          <cell r="B127">
            <v>-1135.1500000000001</v>
          </cell>
        </row>
        <row r="128">
          <cell r="A128" t="str">
            <v>UM030300QLC00</v>
          </cell>
          <cell r="B128">
            <v>-100976.38</v>
          </cell>
        </row>
        <row r="129">
          <cell r="A129" t="str">
            <v>UM030300QUC00</v>
          </cell>
          <cell r="B129">
            <v>-6416</v>
          </cell>
        </row>
        <row r="130">
          <cell r="A130" t="str">
            <v>UM030300WU500</v>
          </cell>
          <cell r="B130">
            <v>-3034.99</v>
          </cell>
        </row>
        <row r="131">
          <cell r="A131" t="str">
            <v>UM030300WU600</v>
          </cell>
          <cell r="B131">
            <v>-23267.84</v>
          </cell>
        </row>
        <row r="132">
          <cell r="A132" t="str">
            <v>UM030300WU700</v>
          </cell>
          <cell r="B132">
            <v>-7887430.4900000002</v>
          </cell>
        </row>
        <row r="133">
          <cell r="A133" t="str">
            <v>UM030300WU800</v>
          </cell>
          <cell r="B133">
            <v>-13283.16</v>
          </cell>
        </row>
        <row r="134">
          <cell r="A134" t="str">
            <v>UM030300WU900</v>
          </cell>
          <cell r="B134">
            <v>-51314.42</v>
          </cell>
        </row>
        <row r="135">
          <cell r="A135" t="str">
            <v>UM030300WUA00</v>
          </cell>
          <cell r="B135">
            <v>-43321.94</v>
          </cell>
        </row>
        <row r="136">
          <cell r="A136" t="str">
            <v>UM03031000000</v>
          </cell>
          <cell r="B136">
            <v>-114.25</v>
          </cell>
        </row>
        <row r="137">
          <cell r="A137" t="str">
            <v>UM030310QC400</v>
          </cell>
          <cell r="B137">
            <v>1135.1500000000001</v>
          </cell>
        </row>
        <row r="138">
          <cell r="A138" t="str">
            <v>UM030310QUC00</v>
          </cell>
          <cell r="B138">
            <v>6416</v>
          </cell>
        </row>
        <row r="139">
          <cell r="A139" t="str">
            <v>UM030310WU500</v>
          </cell>
          <cell r="B139">
            <v>3034.99</v>
          </cell>
        </row>
        <row r="140">
          <cell r="A140" t="str">
            <v>UM030310WU600</v>
          </cell>
          <cell r="B140">
            <v>24849.63</v>
          </cell>
        </row>
        <row r="141">
          <cell r="A141" t="str">
            <v>UM030310WU700</v>
          </cell>
          <cell r="B141">
            <v>6365088.5200000005</v>
          </cell>
        </row>
        <row r="142">
          <cell r="A142" t="str">
            <v>UM030310WU800</v>
          </cell>
          <cell r="B142">
            <v>13283.16</v>
          </cell>
        </row>
        <row r="143">
          <cell r="A143" t="str">
            <v>UM030310WU900</v>
          </cell>
          <cell r="B143">
            <v>2316.61</v>
          </cell>
        </row>
        <row r="144">
          <cell r="A144" t="str">
            <v>UM030310WUA00</v>
          </cell>
          <cell r="B144">
            <v>82822.960000000006</v>
          </cell>
        </row>
        <row r="145">
          <cell r="A145" t="str">
            <v>GA030300WG300</v>
          </cell>
          <cell r="B145">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
          <cell r="A1" t="str">
            <v>Database: ARI_PROD</v>
          </cell>
        </row>
      </sheetData>
      <sheetData sheetId="17">
        <row r="1">
          <cell r="A1" t="str">
            <v>Acct #</v>
          </cell>
        </row>
      </sheetData>
      <sheetData sheetId="18">
        <row r="1">
          <cell r="A1" t="str">
            <v>Acct #</v>
          </cell>
        </row>
      </sheetData>
      <sheetData sheetId="19">
        <row r="1">
          <cell r="A1" t="str">
            <v>Acct #</v>
          </cell>
        </row>
      </sheetData>
      <sheetData sheetId="20">
        <row r="1">
          <cell r="A1" t="str">
            <v>Acct #</v>
          </cell>
        </row>
      </sheetData>
      <sheetData sheetId="21">
        <row r="1">
          <cell r="A1" t="str">
            <v>Acct #</v>
          </cell>
        </row>
      </sheetData>
      <sheetData sheetId="22">
        <row r="1">
          <cell r="A1" t="str">
            <v>Acct #</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ow r="1">
          <cell r="A1" t="str">
            <v>Database: ARI_PROD</v>
          </cell>
        </row>
      </sheetData>
      <sheetData sheetId="253">
        <row r="1">
          <cell r="A1" t="str">
            <v>Database: ARI_PROD</v>
          </cell>
        </row>
      </sheetData>
      <sheetData sheetId="254">
        <row r="1">
          <cell r="A1" t="str">
            <v>Database: ARI_PROD</v>
          </cell>
        </row>
      </sheetData>
      <sheetData sheetId="255">
        <row r="1">
          <cell r="A1" t="str">
            <v>Database: ARI_PROD</v>
          </cell>
        </row>
      </sheetData>
      <sheetData sheetId="256">
        <row r="1">
          <cell r="A1" t="str">
            <v>Database: ARI_PROD</v>
          </cell>
        </row>
      </sheetData>
      <sheetData sheetId="257">
        <row r="1">
          <cell r="A1" t="str">
            <v>Database: ARI_PROD</v>
          </cell>
        </row>
      </sheetData>
      <sheetData sheetId="258">
        <row r="1">
          <cell r="A1" t="str">
            <v>Database: ARI_PROD</v>
          </cell>
        </row>
      </sheetData>
      <sheetData sheetId="259">
        <row r="1">
          <cell r="A1" t="str">
            <v>Database: ARI_PROD</v>
          </cell>
        </row>
      </sheetData>
      <sheetData sheetId="260">
        <row r="1">
          <cell r="A1" t="str">
            <v>Database: ARI_PROD</v>
          </cell>
        </row>
      </sheetData>
      <sheetData sheetId="261">
        <row r="1">
          <cell r="A1" t="str">
            <v>Database: ARI_PROD</v>
          </cell>
        </row>
      </sheetData>
      <sheetData sheetId="262">
        <row r="1">
          <cell r="A1" t="str">
            <v>Database: ARI_PROD</v>
          </cell>
        </row>
      </sheetData>
      <sheetData sheetId="263">
        <row r="1">
          <cell r="A1" t="str">
            <v>Database: ARI_PROD</v>
          </cell>
        </row>
      </sheetData>
      <sheetData sheetId="264">
        <row r="1">
          <cell r="A1" t="str">
            <v>Database: ARI_PROD</v>
          </cell>
        </row>
      </sheetData>
      <sheetData sheetId="265">
        <row r="1">
          <cell r="A1" t="str">
            <v>Database: ARI_PROD</v>
          </cell>
        </row>
      </sheetData>
      <sheetData sheetId="266">
        <row r="1">
          <cell r="A1" t="str">
            <v>Database: ARI_PROD</v>
          </cell>
        </row>
      </sheetData>
      <sheetData sheetId="267">
        <row r="1">
          <cell r="A1" t="str">
            <v>Database: ARI_PROD</v>
          </cell>
        </row>
      </sheetData>
      <sheetData sheetId="268">
        <row r="1">
          <cell r="A1" t="str">
            <v>Database: ARI_PROD</v>
          </cell>
        </row>
      </sheetData>
      <sheetData sheetId="269">
        <row r="1">
          <cell r="A1" t="str">
            <v>Database: ARI_PROD</v>
          </cell>
        </row>
      </sheetData>
      <sheetData sheetId="270">
        <row r="1">
          <cell r="A1" t="str">
            <v>Database: ARI_PROD</v>
          </cell>
        </row>
      </sheetData>
      <sheetData sheetId="271">
        <row r="1">
          <cell r="A1" t="str">
            <v>Database: ARI_PROD</v>
          </cell>
        </row>
      </sheetData>
      <sheetData sheetId="272">
        <row r="1">
          <cell r="A1" t="str">
            <v>Database: ARI_PROD</v>
          </cell>
        </row>
      </sheetData>
      <sheetData sheetId="273">
        <row r="1">
          <cell r="A1" t="str">
            <v>Database: ARI_PROD</v>
          </cell>
        </row>
      </sheetData>
      <sheetData sheetId="274">
        <row r="1">
          <cell r="A1" t="str">
            <v>Database: ARI_PROD</v>
          </cell>
        </row>
      </sheetData>
      <sheetData sheetId="275">
        <row r="1">
          <cell r="A1" t="str">
            <v>Database: ARI_PROD</v>
          </cell>
        </row>
      </sheetData>
      <sheetData sheetId="276">
        <row r="1">
          <cell r="A1" t="str">
            <v>Database: ARI_PROD</v>
          </cell>
        </row>
      </sheetData>
      <sheetData sheetId="277">
        <row r="1">
          <cell r="A1" t="str">
            <v>Database: ARI_PROD</v>
          </cell>
        </row>
      </sheetData>
      <sheetData sheetId="278">
        <row r="1">
          <cell r="A1" t="str">
            <v>Database: ARI_PROD</v>
          </cell>
        </row>
      </sheetData>
      <sheetData sheetId="279">
        <row r="1">
          <cell r="A1" t="str">
            <v>Database: ARI_PROD</v>
          </cell>
        </row>
      </sheetData>
      <sheetData sheetId="280">
        <row r="1">
          <cell r="A1" t="str">
            <v>Database: ARI_PROD</v>
          </cell>
        </row>
      </sheetData>
      <sheetData sheetId="281">
        <row r="1">
          <cell r="A1" t="str">
            <v>Database: ARI_PROD</v>
          </cell>
        </row>
      </sheetData>
      <sheetData sheetId="282">
        <row r="1">
          <cell r="A1" t="str">
            <v>Database: ARI_PROD</v>
          </cell>
        </row>
      </sheetData>
      <sheetData sheetId="283">
        <row r="1">
          <cell r="A1" t="str">
            <v>Database: ARI_PROD</v>
          </cell>
        </row>
      </sheetData>
      <sheetData sheetId="284">
        <row r="1">
          <cell r="A1" t="str">
            <v>Database: ARI_PROD</v>
          </cell>
        </row>
      </sheetData>
      <sheetData sheetId="285">
        <row r="1">
          <cell r="A1" t="str">
            <v>Database: ARI_PROD</v>
          </cell>
        </row>
      </sheetData>
      <sheetData sheetId="286">
        <row r="1">
          <cell r="A1" t="str">
            <v>Database: ARI_PROD</v>
          </cell>
        </row>
      </sheetData>
      <sheetData sheetId="287">
        <row r="1">
          <cell r="A1" t="str">
            <v>Database: ARI_PROD</v>
          </cell>
        </row>
      </sheetData>
      <sheetData sheetId="288">
        <row r="1">
          <cell r="A1" t="str">
            <v>Database: ARI_PROD</v>
          </cell>
        </row>
      </sheetData>
      <sheetData sheetId="289">
        <row r="1">
          <cell r="A1" t="str">
            <v>Database: ARI_PROD</v>
          </cell>
        </row>
      </sheetData>
      <sheetData sheetId="290">
        <row r="1">
          <cell r="A1" t="str">
            <v>Database: ARI_PROD</v>
          </cell>
        </row>
      </sheetData>
      <sheetData sheetId="291">
        <row r="1">
          <cell r="A1" t="str">
            <v>Database: ARI_PROD</v>
          </cell>
        </row>
      </sheetData>
      <sheetData sheetId="292">
        <row r="1">
          <cell r="A1" t="str">
            <v>Database: ARI_PROD</v>
          </cell>
        </row>
      </sheetData>
      <sheetData sheetId="293">
        <row r="1">
          <cell r="A1" t="str">
            <v>Database: ARI_PROD</v>
          </cell>
        </row>
      </sheetData>
      <sheetData sheetId="294">
        <row r="1">
          <cell r="A1" t="str">
            <v>Database: ARI_PROD</v>
          </cell>
        </row>
      </sheetData>
      <sheetData sheetId="295">
        <row r="1">
          <cell r="A1" t="str">
            <v>Database: ARI_PROD</v>
          </cell>
        </row>
      </sheetData>
      <sheetData sheetId="296">
        <row r="1">
          <cell r="A1" t="str">
            <v>Database: ARI_PROD</v>
          </cell>
        </row>
      </sheetData>
      <sheetData sheetId="297">
        <row r="1">
          <cell r="A1" t="str">
            <v>Database: ARI_PROD</v>
          </cell>
        </row>
      </sheetData>
      <sheetData sheetId="298">
        <row r="1">
          <cell r="A1" t="str">
            <v>Database: ARI_PROD</v>
          </cell>
        </row>
      </sheetData>
      <sheetData sheetId="299">
        <row r="1">
          <cell r="A1" t="str">
            <v>Database: ARI_PROD</v>
          </cell>
        </row>
      </sheetData>
      <sheetData sheetId="300">
        <row r="1">
          <cell r="A1" t="str">
            <v>Database: ARI_PROD</v>
          </cell>
        </row>
      </sheetData>
      <sheetData sheetId="301">
        <row r="1">
          <cell r="A1" t="str">
            <v>Database: ARI_PROD</v>
          </cell>
        </row>
      </sheetData>
      <sheetData sheetId="302">
        <row r="1">
          <cell r="A1" t="str">
            <v>Database: ARI_PROD</v>
          </cell>
        </row>
      </sheetData>
      <sheetData sheetId="303">
        <row r="1">
          <cell r="A1" t="str">
            <v>Database: ARI_PROD</v>
          </cell>
        </row>
      </sheetData>
      <sheetData sheetId="304">
        <row r="1">
          <cell r="A1" t="str">
            <v>Database: ARI_PROD</v>
          </cell>
        </row>
      </sheetData>
      <sheetData sheetId="305">
        <row r="1">
          <cell r="A1" t="str">
            <v>Database: ARI_PROD</v>
          </cell>
        </row>
      </sheetData>
      <sheetData sheetId="306">
        <row r="1">
          <cell r="A1" t="str">
            <v>Database: ARI_PROD</v>
          </cell>
        </row>
      </sheetData>
      <sheetData sheetId="307">
        <row r="1">
          <cell r="A1" t="str">
            <v>Database: ARI_PROD</v>
          </cell>
        </row>
      </sheetData>
      <sheetData sheetId="308">
        <row r="1">
          <cell r="A1" t="str">
            <v>Database: ARI_PROD</v>
          </cell>
        </row>
      </sheetData>
      <sheetData sheetId="309">
        <row r="1">
          <cell r="A1" t="str">
            <v>Database: ARI_PROD</v>
          </cell>
        </row>
      </sheetData>
      <sheetData sheetId="310">
        <row r="1">
          <cell r="A1" t="str">
            <v>Database: ARI_PROD</v>
          </cell>
        </row>
      </sheetData>
      <sheetData sheetId="311">
        <row r="1">
          <cell r="A1" t="str">
            <v>Database: ARI_PROD</v>
          </cell>
        </row>
      </sheetData>
      <sheetData sheetId="312">
        <row r="1">
          <cell r="A1" t="str">
            <v>Database: ARI_PROD</v>
          </cell>
        </row>
      </sheetData>
      <sheetData sheetId="313">
        <row r="1">
          <cell r="A1" t="str">
            <v>Database: ARI_PROD</v>
          </cell>
        </row>
      </sheetData>
      <sheetData sheetId="314">
        <row r="1">
          <cell r="A1" t="str">
            <v>Database: ARI_PROD</v>
          </cell>
        </row>
      </sheetData>
      <sheetData sheetId="315">
        <row r="1">
          <cell r="A1" t="str">
            <v>Database: ARI_PROD</v>
          </cell>
        </row>
      </sheetData>
      <sheetData sheetId="316">
        <row r="1">
          <cell r="A1" t="str">
            <v>Database: ARI_PROD</v>
          </cell>
        </row>
      </sheetData>
      <sheetData sheetId="317">
        <row r="1">
          <cell r="A1" t="str">
            <v>Database: ARI_PROD</v>
          </cell>
        </row>
      </sheetData>
      <sheetData sheetId="318">
        <row r="1">
          <cell r="A1" t="str">
            <v>Database: ARI_PROD</v>
          </cell>
        </row>
      </sheetData>
      <sheetData sheetId="319">
        <row r="1">
          <cell r="A1" t="str">
            <v>Database: ARI_PROD</v>
          </cell>
        </row>
      </sheetData>
      <sheetData sheetId="320">
        <row r="1">
          <cell r="A1" t="str">
            <v>Database: ARI_PROD</v>
          </cell>
        </row>
      </sheetData>
      <sheetData sheetId="321">
        <row r="1">
          <cell r="A1" t="str">
            <v>Database: ARI_PROD</v>
          </cell>
        </row>
      </sheetData>
      <sheetData sheetId="322">
        <row r="1">
          <cell r="A1" t="str">
            <v>Database: ARI_PROD</v>
          </cell>
        </row>
      </sheetData>
      <sheetData sheetId="323">
        <row r="1">
          <cell r="A1" t="str">
            <v>Database: ARI_PROD</v>
          </cell>
        </row>
      </sheetData>
      <sheetData sheetId="324">
        <row r="1">
          <cell r="A1" t="str">
            <v>Database: ARI_PROD</v>
          </cell>
        </row>
      </sheetData>
      <sheetData sheetId="325">
        <row r="1">
          <cell r="A1" t="str">
            <v>Database: ARI_PROD</v>
          </cell>
        </row>
      </sheetData>
      <sheetData sheetId="326">
        <row r="1">
          <cell r="A1" t="str">
            <v>Database: ARI_PROD</v>
          </cell>
        </row>
      </sheetData>
      <sheetData sheetId="327">
        <row r="1">
          <cell r="A1" t="str">
            <v>Database: ARI_PROD</v>
          </cell>
        </row>
      </sheetData>
      <sheetData sheetId="328">
        <row r="1">
          <cell r="A1" t="str">
            <v>Database: ARI_PROD</v>
          </cell>
        </row>
      </sheetData>
      <sheetData sheetId="329">
        <row r="1">
          <cell r="A1" t="str">
            <v>Database: ARI_PROD</v>
          </cell>
        </row>
      </sheetData>
      <sheetData sheetId="330">
        <row r="1">
          <cell r="A1" t="str">
            <v>Database: ARI_PROD</v>
          </cell>
        </row>
      </sheetData>
      <sheetData sheetId="331">
        <row r="1">
          <cell r="A1" t="str">
            <v>Database: ARI_PROD</v>
          </cell>
        </row>
      </sheetData>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refreshError="1"/>
      <sheetData sheetId="350" refreshError="1"/>
      <sheetData sheetId="351" refreshError="1"/>
      <sheetData sheetId="352" refreshError="1"/>
      <sheetData sheetId="353" refreshError="1"/>
      <sheetData sheetId="354">
        <row r="1">
          <cell r="A1" t="str">
            <v>Database: ARI_PROD</v>
          </cell>
        </row>
      </sheetData>
      <sheetData sheetId="355">
        <row r="1">
          <cell r="A1" t="str">
            <v>Database: ARI_PROD</v>
          </cell>
        </row>
      </sheetData>
      <sheetData sheetId="356">
        <row r="1">
          <cell r="A1" t="str">
            <v>Database: ARI_PROD</v>
          </cell>
        </row>
      </sheetData>
      <sheetData sheetId="357">
        <row r="1">
          <cell r="A1" t="str">
            <v>Database: ARI_PROD</v>
          </cell>
        </row>
      </sheetData>
      <sheetData sheetId="358">
        <row r="1">
          <cell r="A1" t="str">
            <v>Database: ARI_PROD</v>
          </cell>
        </row>
      </sheetData>
      <sheetData sheetId="359">
        <row r="1">
          <cell r="A1" t="str">
            <v>Database: ARI_PROD</v>
          </cell>
        </row>
      </sheetData>
      <sheetData sheetId="360">
        <row r="1">
          <cell r="A1" t="str">
            <v>Database: ARI_PROD</v>
          </cell>
        </row>
      </sheetData>
      <sheetData sheetId="361">
        <row r="1">
          <cell r="A1" t="str">
            <v>Database: ARI_PROD</v>
          </cell>
        </row>
      </sheetData>
      <sheetData sheetId="362">
        <row r="1">
          <cell r="A1" t="str">
            <v>Database: ARI_PROD</v>
          </cell>
        </row>
      </sheetData>
      <sheetData sheetId="363">
        <row r="1">
          <cell r="A1" t="str">
            <v>Database: ARI_PROD</v>
          </cell>
        </row>
      </sheetData>
      <sheetData sheetId="364">
        <row r="1">
          <cell r="A1" t="str">
            <v>Database: ARI_PROD</v>
          </cell>
        </row>
      </sheetData>
      <sheetData sheetId="365">
        <row r="1">
          <cell r="A1" t="str">
            <v>Database: ARI_PROD</v>
          </cell>
        </row>
      </sheetData>
      <sheetData sheetId="366">
        <row r="1">
          <cell r="A1" t="str">
            <v>Database: ARI_PROD</v>
          </cell>
        </row>
      </sheetData>
      <sheetData sheetId="367">
        <row r="1">
          <cell r="A1" t="str">
            <v>Acct #</v>
          </cell>
        </row>
      </sheetData>
      <sheetData sheetId="368">
        <row r="1">
          <cell r="A1" t="str">
            <v>Acct #</v>
          </cell>
        </row>
      </sheetData>
      <sheetData sheetId="369">
        <row r="1">
          <cell r="A1" t="str">
            <v>Database: ARI_PROD</v>
          </cell>
        </row>
      </sheetData>
      <sheetData sheetId="370">
        <row r="1">
          <cell r="A1" t="str">
            <v>Acct #</v>
          </cell>
        </row>
      </sheetData>
      <sheetData sheetId="371">
        <row r="1">
          <cell r="A1" t="str">
            <v>Database: ARI_PROD</v>
          </cell>
        </row>
      </sheetData>
      <sheetData sheetId="372">
        <row r="1">
          <cell r="A1" t="str">
            <v>Database: ARI_PROD</v>
          </cell>
        </row>
      </sheetData>
      <sheetData sheetId="373">
        <row r="1">
          <cell r="A1" t="str">
            <v>Database: ARI_PROD</v>
          </cell>
        </row>
      </sheetData>
      <sheetData sheetId="374">
        <row r="1">
          <cell r="A1" t="str">
            <v>Database: ARI_PROD</v>
          </cell>
        </row>
      </sheetData>
      <sheetData sheetId="375">
        <row r="1">
          <cell r="A1" t="str">
            <v>Database: ARI_PROD</v>
          </cell>
        </row>
      </sheetData>
      <sheetData sheetId="376">
        <row r="1">
          <cell r="A1" t="str">
            <v>Database: ARI_PROD</v>
          </cell>
        </row>
      </sheetData>
      <sheetData sheetId="377">
        <row r="1">
          <cell r="A1" t="str">
            <v>Database: ARI_PROD</v>
          </cell>
        </row>
      </sheetData>
      <sheetData sheetId="378">
        <row r="1">
          <cell r="A1" t="str">
            <v>Database: ARI_PROD</v>
          </cell>
        </row>
      </sheetData>
      <sheetData sheetId="379">
        <row r="1">
          <cell r="A1" t="str">
            <v>Database: ARI_PROD</v>
          </cell>
        </row>
      </sheetData>
      <sheetData sheetId="380">
        <row r="2">
          <cell r="B2" t="str">
            <v>GE CAPITAL TRANSPORTATION FINANCIAL SERVICES LTD</v>
          </cell>
        </row>
      </sheetData>
      <sheetData sheetId="381">
        <row r="1">
          <cell r="A1" t="str">
            <v>Database: ARI_PROD</v>
          </cell>
        </row>
      </sheetData>
      <sheetData sheetId="382">
        <row r="2">
          <cell r="B2" t="str">
            <v>GE CAPITAL TRANSPORTATION FINANCIAL SERVICES LTD</v>
          </cell>
        </row>
      </sheetData>
      <sheetData sheetId="383">
        <row r="1">
          <cell r="A1" t="str">
            <v>Database: ARI_PROD</v>
          </cell>
        </row>
      </sheetData>
      <sheetData sheetId="384">
        <row r="1">
          <cell r="A1" t="str">
            <v>Database: ARI_PROD</v>
          </cell>
        </row>
      </sheetData>
      <sheetData sheetId="385">
        <row r="2">
          <cell r="B2" t="str">
            <v>GE CAPITAL TRANSPORTATION FINANCIAL SERVICES LTD</v>
          </cell>
        </row>
      </sheetData>
      <sheetData sheetId="386">
        <row r="1">
          <cell r="A1" t="str">
            <v>Database: ARI_PROD</v>
          </cell>
        </row>
      </sheetData>
      <sheetData sheetId="387">
        <row r="1">
          <cell r="A1" t="str">
            <v>Database: ARI_PROD</v>
          </cell>
        </row>
      </sheetData>
      <sheetData sheetId="388">
        <row r="2">
          <cell r="B2" t="str">
            <v>GE CAPITAL TRANSPORTATION FINANCIAL SERVICES LTD</v>
          </cell>
        </row>
      </sheetData>
      <sheetData sheetId="389">
        <row r="2">
          <cell r="B2" t="str">
            <v>GE CAPITAL TRANSPORTATION FINANCIAL SERVICES LTD</v>
          </cell>
        </row>
      </sheetData>
      <sheetData sheetId="390">
        <row r="1">
          <cell r="A1" t="str">
            <v>Database: ARI_PROD</v>
          </cell>
        </row>
      </sheetData>
      <sheetData sheetId="391">
        <row r="2">
          <cell r="B2" t="str">
            <v>GE CAPITAL TRANSPORTATION FINANCIAL SERVICES LTD</v>
          </cell>
        </row>
      </sheetData>
      <sheetData sheetId="392">
        <row r="2">
          <cell r="B2" t="str">
            <v>GE CAPITAL TRANSPORTATION FINANCIAL SERVICES LTD</v>
          </cell>
        </row>
      </sheetData>
      <sheetData sheetId="393">
        <row r="1">
          <cell r="A1" t="str">
            <v>Database: ARI_PROD</v>
          </cell>
        </row>
      </sheetData>
      <sheetData sheetId="394">
        <row r="2">
          <cell r="B2" t="str">
            <v>GE CAPITAL TRANSPORTATION FINANCIAL SERVICES LTD</v>
          </cell>
        </row>
      </sheetData>
      <sheetData sheetId="395">
        <row r="2">
          <cell r="B2" t="str">
            <v>GE CAPITAL TRANSPORTATION FINANCIAL SERVICES LTD</v>
          </cell>
        </row>
      </sheetData>
      <sheetData sheetId="396">
        <row r="1">
          <cell r="A1" t="str">
            <v>Database: ARI_PROD</v>
          </cell>
        </row>
      </sheetData>
      <sheetData sheetId="397"/>
      <sheetData sheetId="398">
        <row r="2">
          <cell r="B2" t="str">
            <v>GE CAPITAL TRANSPORTATION FINANCIAL SERVICES LTD</v>
          </cell>
        </row>
      </sheetData>
      <sheetData sheetId="399">
        <row r="1">
          <cell r="A1" t="str">
            <v>Database: ARI_PROD</v>
          </cell>
        </row>
      </sheetData>
      <sheetData sheetId="400"/>
      <sheetData sheetId="401"/>
      <sheetData sheetId="402">
        <row r="2">
          <cell r="B2" t="str">
            <v>GE CAPITAL TRANSPORTATION FINANCIAL SERVICES LTD</v>
          </cell>
        </row>
      </sheetData>
      <sheetData sheetId="403"/>
      <sheetData sheetId="404"/>
      <sheetData sheetId="405"/>
      <sheetData sheetId="406">
        <row r="1">
          <cell r="A1" t="str">
            <v>Database: ARI_PROD</v>
          </cell>
        </row>
      </sheetData>
      <sheetData sheetId="407"/>
      <sheetData sheetId="408"/>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ow r="1">
          <cell r="A1" t="str">
            <v>Database: ARI_PROD</v>
          </cell>
        </row>
      </sheetData>
      <sheetData sheetId="418">
        <row r="1">
          <cell r="A1" t="str">
            <v>Database: ARI_PROD</v>
          </cell>
        </row>
      </sheetData>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refreshError="1"/>
      <sheetData sheetId="430" refreshError="1"/>
      <sheetData sheetId="431" refreshError="1"/>
      <sheetData sheetId="432"/>
      <sheetData sheetId="433"/>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sheetData sheetId="450"/>
      <sheetData sheetId="451"/>
      <sheetData sheetId="452">
        <row r="2">
          <cell r="B2" t="str">
            <v>GE CAPITAL TRANSPORTATION FINANCIAL SERVICES LTD</v>
          </cell>
        </row>
      </sheetData>
      <sheetData sheetId="453">
        <row r="1">
          <cell r="A1" t="str">
            <v>Acct #</v>
          </cell>
        </row>
      </sheetData>
      <sheetData sheetId="454">
        <row r="2">
          <cell r="B2" t="str">
            <v>GE CAPITAL TRANSPORTATION FINANCIAL SERVICES LTD</v>
          </cell>
        </row>
      </sheetData>
      <sheetData sheetId="455">
        <row r="1">
          <cell r="A1" t="str">
            <v>Acct #</v>
          </cell>
        </row>
      </sheetData>
      <sheetData sheetId="456">
        <row r="1">
          <cell r="A1" t="str">
            <v>Acct #</v>
          </cell>
        </row>
      </sheetData>
      <sheetData sheetId="457">
        <row r="2">
          <cell r="B2" t="str">
            <v>GE CAPITAL TRANSPORTATION FINANCIAL SERVICES LTD</v>
          </cell>
        </row>
      </sheetData>
      <sheetData sheetId="458"/>
      <sheetData sheetId="459"/>
      <sheetData sheetId="460"/>
      <sheetData sheetId="461"/>
      <sheetData sheetId="462"/>
      <sheetData sheetId="463"/>
      <sheetData sheetId="464"/>
      <sheetData sheetId="465">
        <row r="1">
          <cell r="A1" t="str">
            <v>Acct #</v>
          </cell>
        </row>
      </sheetData>
      <sheetData sheetId="466">
        <row r="1">
          <cell r="A1" t="str">
            <v>Acct #</v>
          </cell>
        </row>
      </sheetData>
      <sheetData sheetId="467">
        <row r="1">
          <cell r="A1" t="str">
            <v>Acct #</v>
          </cell>
        </row>
      </sheetData>
      <sheetData sheetId="468">
        <row r="1">
          <cell r="A1" t="str">
            <v>Acct #</v>
          </cell>
        </row>
      </sheetData>
      <sheetData sheetId="469">
        <row r="1">
          <cell r="A1" t="str">
            <v>Database: ARI_PROD</v>
          </cell>
        </row>
      </sheetData>
      <sheetData sheetId="470">
        <row r="1">
          <cell r="A1" t="str">
            <v>Acct #</v>
          </cell>
        </row>
      </sheetData>
      <sheetData sheetId="471">
        <row r="1">
          <cell r="A1" t="str">
            <v>Acct #</v>
          </cell>
        </row>
      </sheetData>
      <sheetData sheetId="472">
        <row r="1">
          <cell r="A1" t="str">
            <v>Database: ARI_PROD</v>
          </cell>
        </row>
      </sheetData>
      <sheetData sheetId="473">
        <row r="1">
          <cell r="A1" t="str">
            <v>Acct #</v>
          </cell>
        </row>
      </sheetData>
      <sheetData sheetId="474">
        <row r="1">
          <cell r="A1" t="str">
            <v>Database: ARI_PROD</v>
          </cell>
        </row>
      </sheetData>
      <sheetData sheetId="475">
        <row r="1">
          <cell r="A1" t="str">
            <v>Database: ARI_PROD</v>
          </cell>
        </row>
      </sheetData>
      <sheetData sheetId="476">
        <row r="1">
          <cell r="A1" t="str">
            <v>Database: ARI_PROD</v>
          </cell>
        </row>
      </sheetData>
      <sheetData sheetId="477">
        <row r="1">
          <cell r="A1" t="str">
            <v>Database: ARI_PROD</v>
          </cell>
        </row>
      </sheetData>
      <sheetData sheetId="478">
        <row r="1">
          <cell r="A1" t="str">
            <v>Database: ARI_PROD</v>
          </cell>
        </row>
      </sheetData>
      <sheetData sheetId="479">
        <row r="1">
          <cell r="A1" t="str">
            <v>Acct #</v>
          </cell>
        </row>
      </sheetData>
      <sheetData sheetId="480">
        <row r="1">
          <cell r="A1" t="str">
            <v>Database: ARI_PROD</v>
          </cell>
        </row>
      </sheetData>
      <sheetData sheetId="481">
        <row r="1">
          <cell r="A1" t="str">
            <v>Database: ARI_PROD</v>
          </cell>
        </row>
      </sheetData>
      <sheetData sheetId="482">
        <row r="1">
          <cell r="A1" t="str">
            <v>Database: ARI_PROD</v>
          </cell>
        </row>
      </sheetData>
      <sheetData sheetId="483">
        <row r="1">
          <cell r="A1" t="str">
            <v>Acct #</v>
          </cell>
        </row>
      </sheetData>
      <sheetData sheetId="484">
        <row r="1">
          <cell r="A1" t="str">
            <v>Database: ARI_PROD</v>
          </cell>
        </row>
      </sheetData>
      <sheetData sheetId="485">
        <row r="1">
          <cell r="A1" t="str">
            <v>Database: ARI_PROD</v>
          </cell>
        </row>
      </sheetData>
      <sheetData sheetId="486">
        <row r="1">
          <cell r="A1" t="str">
            <v>Database: ARI_PROD</v>
          </cell>
        </row>
      </sheetData>
      <sheetData sheetId="487">
        <row r="1">
          <cell r="A1" t="str">
            <v>Database: ARI_PROD</v>
          </cell>
        </row>
      </sheetData>
      <sheetData sheetId="488">
        <row r="1">
          <cell r="A1" t="str">
            <v>Database: ARI_PROD</v>
          </cell>
        </row>
      </sheetData>
      <sheetData sheetId="489">
        <row r="1">
          <cell r="A1" t="str">
            <v>Database: ARI_PROD</v>
          </cell>
        </row>
      </sheetData>
      <sheetData sheetId="490">
        <row r="1">
          <cell r="A1" t="str">
            <v>Database: ARI_PROD</v>
          </cell>
        </row>
      </sheetData>
      <sheetData sheetId="491">
        <row r="1">
          <cell r="A1" t="str">
            <v>Database: ARI_PROD</v>
          </cell>
        </row>
      </sheetData>
      <sheetData sheetId="492">
        <row r="1">
          <cell r="A1" t="str">
            <v>Database: ARI_PROD</v>
          </cell>
        </row>
      </sheetData>
      <sheetData sheetId="493">
        <row r="1">
          <cell r="A1" t="str">
            <v>Database: ARI_PROD</v>
          </cell>
        </row>
      </sheetData>
      <sheetData sheetId="494">
        <row r="1">
          <cell r="A1" t="str">
            <v>Database: ARI_PROD</v>
          </cell>
        </row>
      </sheetData>
      <sheetData sheetId="495">
        <row r="1">
          <cell r="A1" t="str">
            <v>Database: ARI_PROD</v>
          </cell>
        </row>
      </sheetData>
      <sheetData sheetId="496">
        <row r="1">
          <cell r="A1" t="str">
            <v>Database: ARI_PROD</v>
          </cell>
        </row>
      </sheetData>
      <sheetData sheetId="497">
        <row r="1">
          <cell r="A1" t="str">
            <v>Database: ARI_PROD</v>
          </cell>
        </row>
      </sheetData>
      <sheetData sheetId="498">
        <row r="1">
          <cell r="A1" t="str">
            <v>Database: ARI_PROD</v>
          </cell>
        </row>
      </sheetData>
      <sheetData sheetId="499">
        <row r="1">
          <cell r="A1" t="str">
            <v>Database: ARI_PROD</v>
          </cell>
        </row>
      </sheetData>
      <sheetData sheetId="500">
        <row r="1">
          <cell r="A1" t="str">
            <v>Database: ARI_PROD</v>
          </cell>
        </row>
      </sheetData>
      <sheetData sheetId="501">
        <row r="1">
          <cell r="A1" t="str">
            <v>Database: ARI_PROD</v>
          </cell>
        </row>
      </sheetData>
      <sheetData sheetId="502">
        <row r="2">
          <cell r="B2" t="str">
            <v>GE CAPITAL TRANSPORTATION FINANCIAL SERVICES LTD</v>
          </cell>
        </row>
      </sheetData>
      <sheetData sheetId="503">
        <row r="1">
          <cell r="A1" t="str">
            <v>Database: ARI_PROD</v>
          </cell>
        </row>
      </sheetData>
      <sheetData sheetId="504">
        <row r="2">
          <cell r="B2" t="str">
            <v>GE CAPITAL TRANSPORTATION FINANCIAL SERVICES LTD</v>
          </cell>
        </row>
      </sheetData>
      <sheetData sheetId="505">
        <row r="1">
          <cell r="A1" t="str">
            <v>Database: ARI_PROD</v>
          </cell>
        </row>
      </sheetData>
      <sheetData sheetId="506">
        <row r="2">
          <cell r="B2" t="str">
            <v>GE CAPITAL TRANSPORTATION FINANCIAL SERVICES LTD</v>
          </cell>
        </row>
      </sheetData>
      <sheetData sheetId="507">
        <row r="1">
          <cell r="A1" t="str">
            <v>Database: ARI_PROD</v>
          </cell>
        </row>
      </sheetData>
      <sheetData sheetId="508">
        <row r="2">
          <cell r="B2" t="str">
            <v>GE CAPITAL TRANSPORTATION FINANCIAL SERVICES LTD</v>
          </cell>
        </row>
      </sheetData>
      <sheetData sheetId="509">
        <row r="1">
          <cell r="A1" t="str">
            <v>Database: ARI_PROD</v>
          </cell>
        </row>
      </sheetData>
      <sheetData sheetId="510">
        <row r="2">
          <cell r="B2" t="str">
            <v>GE CAPITAL TRANSPORTATION FINANCIAL SERVICES LTD</v>
          </cell>
        </row>
      </sheetData>
      <sheetData sheetId="511">
        <row r="1">
          <cell r="A1" t="str">
            <v>Database: ARI_PROD</v>
          </cell>
        </row>
      </sheetData>
      <sheetData sheetId="512">
        <row r="2">
          <cell r="B2" t="str">
            <v>GE CAPITAL TRANSPORTATION FINANCIAL SERVICES LTD</v>
          </cell>
        </row>
      </sheetData>
      <sheetData sheetId="513">
        <row r="1">
          <cell r="A1" t="str">
            <v>Database: ARI_PROD</v>
          </cell>
        </row>
      </sheetData>
      <sheetData sheetId="514">
        <row r="2">
          <cell r="B2" t="str">
            <v>GE CAPITAL TRANSPORTATION FINANCIAL SERVICES LTD</v>
          </cell>
        </row>
      </sheetData>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row r="1">
          <cell r="A1" t="str">
            <v>Database: ARI_PROD</v>
          </cell>
        </row>
      </sheetData>
      <sheetData sheetId="558">
        <row r="2">
          <cell r="B2" t="str">
            <v>GE CAPITAL TRANSPORTATION FINANCIAL SERVICES LTD</v>
          </cell>
        </row>
      </sheetData>
      <sheetData sheetId="559">
        <row r="1">
          <cell r="A1" t="str">
            <v>Database: ARI_PROD</v>
          </cell>
        </row>
      </sheetData>
      <sheetData sheetId="560">
        <row r="2">
          <cell r="B2" t="str">
            <v>GE CAPITAL TRANSPORTATION FINANCIAL SERVICES LTD</v>
          </cell>
        </row>
      </sheetData>
      <sheetData sheetId="561">
        <row r="1">
          <cell r="A1" t="str">
            <v>Database: ARI_PROD</v>
          </cell>
        </row>
      </sheetData>
      <sheetData sheetId="562">
        <row r="1">
          <cell r="A1" t="str">
            <v>Database: ARI_PROD</v>
          </cell>
        </row>
      </sheetData>
      <sheetData sheetId="563">
        <row r="1">
          <cell r="A1" t="str">
            <v>Database: ARI_PROD</v>
          </cell>
        </row>
      </sheetData>
      <sheetData sheetId="564">
        <row r="2">
          <cell r="B2" t="str">
            <v>GE CAPITAL TRANSPORTATION FINANCIAL SERVICES LTD</v>
          </cell>
        </row>
      </sheetData>
      <sheetData sheetId="565">
        <row r="1">
          <cell r="A1" t="str">
            <v>Database: ARI_PROD</v>
          </cell>
        </row>
      </sheetData>
      <sheetData sheetId="566">
        <row r="2">
          <cell r="B2" t="str">
            <v>GE CAPITAL TRANSPORTATION FINANCIAL SERVICES LTD</v>
          </cell>
        </row>
      </sheetData>
      <sheetData sheetId="567">
        <row r="1">
          <cell r="A1" t="str">
            <v>Database: ARI_PROD</v>
          </cell>
        </row>
      </sheetData>
      <sheetData sheetId="568">
        <row r="1">
          <cell r="A1" t="str">
            <v>Database: ARI_PROD</v>
          </cell>
        </row>
      </sheetData>
      <sheetData sheetId="569">
        <row r="1">
          <cell r="A1" t="str">
            <v>Database: ARI_PROD</v>
          </cell>
        </row>
      </sheetData>
      <sheetData sheetId="570">
        <row r="1">
          <cell r="A1" t="str">
            <v>Database: ARI_PROD</v>
          </cell>
        </row>
      </sheetData>
      <sheetData sheetId="571">
        <row r="1">
          <cell r="A1" t="str">
            <v>Database: ARI_PROD</v>
          </cell>
        </row>
      </sheetData>
      <sheetData sheetId="572">
        <row r="1">
          <cell r="A1" t="str">
            <v>Database: ARI_PROD</v>
          </cell>
        </row>
      </sheetData>
      <sheetData sheetId="573">
        <row r="1">
          <cell r="A1" t="str">
            <v>Database: ARI_PROD</v>
          </cell>
        </row>
      </sheetData>
      <sheetData sheetId="574">
        <row r="1">
          <cell r="A1" t="str">
            <v>Database: ARI_PROD</v>
          </cell>
        </row>
      </sheetData>
      <sheetData sheetId="575">
        <row r="1">
          <cell r="A1" t="str">
            <v>Database: ARI_PROD</v>
          </cell>
        </row>
      </sheetData>
      <sheetData sheetId="576">
        <row r="1">
          <cell r="A1" t="str">
            <v>Database: ARI_PROD</v>
          </cell>
        </row>
      </sheetData>
      <sheetData sheetId="577">
        <row r="1">
          <cell r="A1" t="str">
            <v>Database: ARI_PROD</v>
          </cell>
        </row>
      </sheetData>
      <sheetData sheetId="578">
        <row r="1">
          <cell r="A1" t="str">
            <v>Database: ARI_PROD</v>
          </cell>
        </row>
      </sheetData>
      <sheetData sheetId="579">
        <row r="1">
          <cell r="A1" t="str">
            <v>Database: ARI_PROD</v>
          </cell>
        </row>
      </sheetData>
      <sheetData sheetId="580">
        <row r="1">
          <cell r="A1" t="str">
            <v>Database: ARI_PROD</v>
          </cell>
        </row>
      </sheetData>
      <sheetData sheetId="581">
        <row r="1">
          <cell r="A1" t="str">
            <v>Database: ARI_PROD</v>
          </cell>
        </row>
      </sheetData>
      <sheetData sheetId="582">
        <row r="1">
          <cell r="A1" t="str">
            <v>Database: ARI_PROD</v>
          </cell>
        </row>
      </sheetData>
      <sheetData sheetId="583">
        <row r="1">
          <cell r="A1" t="str">
            <v>Database: ARI_PROD</v>
          </cell>
        </row>
      </sheetData>
      <sheetData sheetId="584">
        <row r="1">
          <cell r="A1" t="str">
            <v>Database: ARI_PROD</v>
          </cell>
        </row>
      </sheetData>
      <sheetData sheetId="585">
        <row r="1">
          <cell r="A1" t="str">
            <v>Database: ARI_PROD</v>
          </cell>
        </row>
      </sheetData>
      <sheetData sheetId="586">
        <row r="1">
          <cell r="A1" t="str">
            <v>Database: ARI_PROD</v>
          </cell>
        </row>
      </sheetData>
      <sheetData sheetId="587">
        <row r="2">
          <cell r="B2" t="str">
            <v>GE CAPITAL TRANSPORTATION FINANCIAL SERVICES LTD</v>
          </cell>
        </row>
      </sheetData>
      <sheetData sheetId="588">
        <row r="1">
          <cell r="A1" t="str">
            <v>Database: ARI_PROD</v>
          </cell>
        </row>
      </sheetData>
      <sheetData sheetId="589">
        <row r="2">
          <cell r="B2" t="str">
            <v>GE CAPITAL TRANSPORTATION FINANCIAL SERVICES LTD</v>
          </cell>
        </row>
      </sheetData>
      <sheetData sheetId="590">
        <row r="1">
          <cell r="A1" t="str">
            <v>Database: ARI_PROD</v>
          </cell>
        </row>
      </sheetData>
      <sheetData sheetId="591">
        <row r="2">
          <cell r="B2" t="str">
            <v>GE CAPITAL TRANSPORTATION FINANCIAL SERVICES LTD</v>
          </cell>
        </row>
      </sheetData>
      <sheetData sheetId="592">
        <row r="1">
          <cell r="A1" t="str">
            <v>Database: ARI_PROD</v>
          </cell>
        </row>
      </sheetData>
      <sheetData sheetId="593">
        <row r="2">
          <cell r="B2" t="str">
            <v>GE CAPITAL TRANSPORTATION FINANCIAL SERVICES LTD</v>
          </cell>
        </row>
      </sheetData>
      <sheetData sheetId="594">
        <row r="1">
          <cell r="A1" t="str">
            <v>Database: ARI_PROD</v>
          </cell>
        </row>
      </sheetData>
      <sheetData sheetId="595">
        <row r="2">
          <cell r="B2" t="str">
            <v>GE CAPITAL TRANSPORTATION FINANCIAL SERVICES LTD</v>
          </cell>
        </row>
      </sheetData>
      <sheetData sheetId="596">
        <row r="1">
          <cell r="A1" t="str">
            <v>Database: ARI_PROD</v>
          </cell>
        </row>
      </sheetData>
      <sheetData sheetId="597">
        <row r="2">
          <cell r="B2" t="str">
            <v>GE CAPITAL TRANSPORTATION FINANCIAL SERVICES LTD</v>
          </cell>
        </row>
      </sheetData>
      <sheetData sheetId="598">
        <row r="1">
          <cell r="A1" t="str">
            <v>Database: ARI_PROD</v>
          </cell>
        </row>
      </sheetData>
      <sheetData sheetId="599">
        <row r="2">
          <cell r="B2" t="str">
            <v>GE CAPITAL TRANSPORTATION FINANCIAL SERVICES LTD</v>
          </cell>
        </row>
      </sheetData>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ow r="1">
          <cell r="A1" t="str">
            <v>Database: ARI_PROD</v>
          </cell>
        </row>
      </sheetData>
      <sheetData sheetId="672">
        <row r="2">
          <cell r="B2" t="str">
            <v>GE CAPITAL TRANSPORTATION FINANCIAL SERVICES LTD</v>
          </cell>
        </row>
      </sheetData>
      <sheetData sheetId="673">
        <row r="1">
          <cell r="A1" t="str">
            <v>Database: ARI_PROD</v>
          </cell>
        </row>
      </sheetData>
      <sheetData sheetId="674">
        <row r="2">
          <cell r="B2" t="str">
            <v>GE CAPITAL TRANSPORTATION FINANCIAL SERVICES LTD</v>
          </cell>
        </row>
      </sheetData>
      <sheetData sheetId="675">
        <row r="1">
          <cell r="A1" t="str">
            <v>Database: ARI_PROD</v>
          </cell>
        </row>
      </sheetData>
      <sheetData sheetId="676">
        <row r="1">
          <cell r="A1" t="str">
            <v>Database: ARI_PROD</v>
          </cell>
        </row>
      </sheetData>
      <sheetData sheetId="677">
        <row r="1">
          <cell r="A1" t="str">
            <v>Database: ARI_PROD</v>
          </cell>
        </row>
      </sheetData>
      <sheetData sheetId="678">
        <row r="2">
          <cell r="B2" t="str">
            <v>GE CAPITAL TRANSPORTATION FINANCIAL SERVICES LTD</v>
          </cell>
        </row>
      </sheetData>
      <sheetData sheetId="679">
        <row r="1">
          <cell r="A1" t="str">
            <v>Database: ARI_PROD</v>
          </cell>
        </row>
      </sheetData>
      <sheetData sheetId="680">
        <row r="2">
          <cell r="B2" t="str">
            <v>GE CAPITAL TRANSPORTATION FINANCIAL SERVICES LTD</v>
          </cell>
        </row>
      </sheetData>
      <sheetData sheetId="681">
        <row r="1">
          <cell r="A1" t="str">
            <v>Database: ARI_PROD</v>
          </cell>
        </row>
      </sheetData>
      <sheetData sheetId="682">
        <row r="2">
          <cell r="B2" t="str">
            <v>GE CAPITAL TRANSPORTATION FINANCIAL SERVICES LTD</v>
          </cell>
        </row>
      </sheetData>
      <sheetData sheetId="683">
        <row r="1">
          <cell r="A1" t="str">
            <v>Database: ARI_PROD</v>
          </cell>
        </row>
      </sheetData>
      <sheetData sheetId="684">
        <row r="2">
          <cell r="B2" t="str">
            <v>GE CAPITAL TRANSPORTATION FINANCIAL SERVICES LTD</v>
          </cell>
        </row>
      </sheetData>
      <sheetData sheetId="685">
        <row r="1">
          <cell r="A1" t="str">
            <v>Database: ARI_PROD</v>
          </cell>
        </row>
      </sheetData>
      <sheetData sheetId="686">
        <row r="2">
          <cell r="B2" t="str">
            <v>GE CAPITAL TRANSPORTATION FINANCIAL SERVICES LTD</v>
          </cell>
        </row>
      </sheetData>
      <sheetData sheetId="687">
        <row r="1">
          <cell r="A1" t="str">
            <v>Database: ARI_PROD</v>
          </cell>
        </row>
      </sheetData>
      <sheetData sheetId="688">
        <row r="2">
          <cell r="B2" t="str">
            <v>GE CAPITAL TRANSPORTATION FINANCIAL SERVICES LTD</v>
          </cell>
        </row>
      </sheetData>
      <sheetData sheetId="689">
        <row r="1">
          <cell r="A1" t="str">
            <v>Database: ARI_PROD</v>
          </cell>
        </row>
      </sheetData>
      <sheetData sheetId="690">
        <row r="2">
          <cell r="B2" t="str">
            <v>GE CAPITAL TRANSPORTATION FINANCIAL SERVICES LTD</v>
          </cell>
        </row>
      </sheetData>
      <sheetData sheetId="691">
        <row r="1">
          <cell r="A1" t="str">
            <v>Database: ARI_PROD</v>
          </cell>
        </row>
      </sheetData>
      <sheetData sheetId="692">
        <row r="2">
          <cell r="B2" t="str">
            <v>GE CAPITAL TRANSPORTATION FINANCIAL SERVICES LTD</v>
          </cell>
        </row>
      </sheetData>
      <sheetData sheetId="693">
        <row r="1">
          <cell r="A1" t="str">
            <v>Database: ARI_PROD</v>
          </cell>
        </row>
      </sheetData>
      <sheetData sheetId="694">
        <row r="2">
          <cell r="B2" t="str">
            <v>GE CAPITAL TRANSPORTATION FINANCIAL SERVICES LTD</v>
          </cell>
        </row>
      </sheetData>
      <sheetData sheetId="695">
        <row r="1">
          <cell r="A1" t="str">
            <v>Database: ARI_PROD</v>
          </cell>
        </row>
      </sheetData>
      <sheetData sheetId="696">
        <row r="2">
          <cell r="B2" t="str">
            <v>GE CAPITAL TRANSPORTATION FINANCIAL SERVICES LTD</v>
          </cell>
        </row>
      </sheetData>
      <sheetData sheetId="697"/>
      <sheetData sheetId="698">
        <row r="2">
          <cell r="B2" t="str">
            <v>GE CAPITAL TRANSPORTATION FINANCIAL SERVICES LTD</v>
          </cell>
        </row>
      </sheetData>
      <sheetData sheetId="699">
        <row r="1">
          <cell r="A1" t="str">
            <v>Database: ARI_PROD</v>
          </cell>
        </row>
      </sheetData>
      <sheetData sheetId="700">
        <row r="2">
          <cell r="B2" t="str">
            <v>GE CAPITAL TRANSPORTATION FINANCIAL SERVICES LTD</v>
          </cell>
        </row>
      </sheetData>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row r="1">
          <cell r="A1" t="str">
            <v>Database: ARI_PROD</v>
          </cell>
        </row>
      </sheetData>
      <sheetData sheetId="720">
        <row r="2">
          <cell r="B2" t="str">
            <v>GE CAPITAL TRANSPORTATION FINANCIAL SERVICES LTD</v>
          </cell>
        </row>
      </sheetData>
      <sheetData sheetId="721">
        <row r="1">
          <cell r="A1" t="str">
            <v>Database: ARI_PROD</v>
          </cell>
        </row>
      </sheetData>
      <sheetData sheetId="722">
        <row r="2">
          <cell r="B2" t="str">
            <v>GE CAPITAL TRANSPORTATION FINANCIAL SERVICES LTD</v>
          </cell>
        </row>
      </sheetData>
      <sheetData sheetId="723">
        <row r="1">
          <cell r="A1" t="str">
            <v>Database: ARI_PROD</v>
          </cell>
        </row>
      </sheetData>
      <sheetData sheetId="724">
        <row r="2">
          <cell r="B2" t="str">
            <v>GE CAPITAL TRANSPORTATION FINANCIAL SERVICES LTD</v>
          </cell>
        </row>
      </sheetData>
      <sheetData sheetId="725">
        <row r="1">
          <cell r="A1" t="str">
            <v>Database: ARI_PROD</v>
          </cell>
        </row>
      </sheetData>
      <sheetData sheetId="726">
        <row r="2">
          <cell r="B2" t="str">
            <v>GE CAPITAL TRANSPORTATION FINANCIAL SERVICES LTD</v>
          </cell>
        </row>
      </sheetData>
      <sheetData sheetId="727">
        <row r="1">
          <cell r="A1" t="str">
            <v>Database: ARI_PROD</v>
          </cell>
        </row>
      </sheetData>
      <sheetData sheetId="728">
        <row r="2">
          <cell r="B2" t="str">
            <v>GE CAPITAL TRANSPORTATION FINANCIAL SERVICES LTD</v>
          </cell>
        </row>
      </sheetData>
      <sheetData sheetId="729"/>
      <sheetData sheetId="730"/>
      <sheetData sheetId="731">
        <row r="1">
          <cell r="A1" t="str">
            <v>Database: ARI_PROD</v>
          </cell>
        </row>
      </sheetData>
      <sheetData sheetId="732">
        <row r="2">
          <cell r="B2" t="str">
            <v>GE CAPITAL TRANSPORTATION FINANCIAL SERVICES LTD</v>
          </cell>
        </row>
      </sheetData>
      <sheetData sheetId="733">
        <row r="1">
          <cell r="A1" t="str">
            <v>Database: ARI_PROD</v>
          </cell>
        </row>
      </sheetData>
      <sheetData sheetId="734">
        <row r="2">
          <cell r="B2" t="str">
            <v>GE CAPITAL TRANSPORTATION FINANCIAL SERVICES LTD</v>
          </cell>
        </row>
      </sheetData>
      <sheetData sheetId="735"/>
      <sheetData sheetId="736"/>
      <sheetData sheetId="737">
        <row r="1">
          <cell r="A1" t="str">
            <v>Database: ARI_PROD</v>
          </cell>
        </row>
      </sheetData>
      <sheetData sheetId="738">
        <row r="2">
          <cell r="B2" t="str">
            <v>GE CAPITAL TRANSPORTATION FINANCIAL SERVICES LTD</v>
          </cell>
        </row>
      </sheetData>
      <sheetData sheetId="739">
        <row r="1">
          <cell r="A1" t="str">
            <v>Database: ARI_PROD</v>
          </cell>
        </row>
      </sheetData>
      <sheetData sheetId="740">
        <row r="2">
          <cell r="B2" t="str">
            <v>GE CAPITAL TRANSPORTATION FINANCIAL SERVICES LTD</v>
          </cell>
        </row>
      </sheetData>
      <sheetData sheetId="741"/>
      <sheetData sheetId="742"/>
      <sheetData sheetId="743"/>
      <sheetData sheetId="744"/>
      <sheetData sheetId="745"/>
      <sheetData sheetId="746"/>
      <sheetData sheetId="747"/>
      <sheetData sheetId="748"/>
      <sheetData sheetId="749"/>
      <sheetData sheetId="750"/>
      <sheetData sheetId="751" refreshError="1"/>
      <sheetData sheetId="752"/>
      <sheetData sheetId="753"/>
      <sheetData sheetId="754"/>
      <sheetData sheetId="755"/>
      <sheetData sheetId="756"/>
      <sheetData sheetId="757"/>
      <sheetData sheetId="758"/>
      <sheetData sheetId="759" refreshError="1"/>
      <sheetData sheetId="760" refreshError="1"/>
      <sheetData sheetId="761" refreshError="1"/>
      <sheetData sheetId="762"/>
      <sheetData sheetId="763"/>
      <sheetData sheetId="764"/>
      <sheetData sheetId="765"/>
      <sheetData sheetId="766"/>
      <sheetData sheetId="767"/>
      <sheetData sheetId="768"/>
      <sheetData sheetId="769">
        <row r="1">
          <cell r="A1" t="str">
            <v>Database: ARI_PROD</v>
          </cell>
        </row>
      </sheetData>
      <sheetData sheetId="770">
        <row r="2">
          <cell r="B2" t="str">
            <v>GE CAPITAL TRANSPORTATION FINANCIAL SERVICES LTD</v>
          </cell>
        </row>
      </sheetData>
      <sheetData sheetId="771">
        <row r="1">
          <cell r="A1" t="str">
            <v>Database: ARI_PROD</v>
          </cell>
        </row>
      </sheetData>
      <sheetData sheetId="772">
        <row r="2">
          <cell r="B2" t="str">
            <v>GE CAPITAL TRANSPORTATION FINANCIAL SERVICES LTD</v>
          </cell>
        </row>
      </sheetData>
      <sheetData sheetId="773">
        <row r="1">
          <cell r="A1" t="str">
            <v>Database: ARI_PROD</v>
          </cell>
        </row>
      </sheetData>
      <sheetData sheetId="774">
        <row r="2">
          <cell r="B2" t="str">
            <v>GE CAPITAL TRANSPORTATION FINANCIAL SERVICES LTD</v>
          </cell>
        </row>
      </sheetData>
      <sheetData sheetId="775">
        <row r="1">
          <cell r="A1" t="str">
            <v>Database: ARI_PROD</v>
          </cell>
        </row>
      </sheetData>
      <sheetData sheetId="776">
        <row r="2">
          <cell r="B2" t="str">
            <v>GE CAPITAL TRANSPORTATION FINANCIAL SERVICES LTD</v>
          </cell>
        </row>
      </sheetData>
      <sheetData sheetId="777">
        <row r="1">
          <cell r="A1" t="str">
            <v>Database: ARI_PROD</v>
          </cell>
        </row>
      </sheetData>
      <sheetData sheetId="778">
        <row r="2">
          <cell r="B2" t="str">
            <v>GE CAPITAL TRANSPORTATION FINANCIAL SERVICES LTD</v>
          </cell>
        </row>
      </sheetData>
      <sheetData sheetId="779">
        <row r="1">
          <cell r="A1" t="str">
            <v>Database: ARI_PROD</v>
          </cell>
        </row>
      </sheetData>
      <sheetData sheetId="780">
        <row r="2">
          <cell r="B2" t="str">
            <v>GE CAPITAL TRANSPORTATION FINANCIAL SERVICES LTD</v>
          </cell>
        </row>
      </sheetData>
      <sheetData sheetId="781">
        <row r="1">
          <cell r="A1" t="str">
            <v>Database: ARI_PROD</v>
          </cell>
        </row>
      </sheetData>
      <sheetData sheetId="782">
        <row r="2">
          <cell r="B2" t="str">
            <v>GE CAPITAL TRANSPORTATION FINANCIAL SERVICES LTD</v>
          </cell>
        </row>
      </sheetData>
      <sheetData sheetId="783">
        <row r="1">
          <cell r="A1" t="str">
            <v>Database: ARI_PROD</v>
          </cell>
        </row>
      </sheetData>
      <sheetData sheetId="784">
        <row r="2">
          <cell r="B2" t="str">
            <v>GE CAPITAL TRANSPORTATION FINANCIAL SERVICES LTD</v>
          </cell>
        </row>
      </sheetData>
      <sheetData sheetId="785">
        <row r="1">
          <cell r="A1" t="str">
            <v>Database: ARI_PROD</v>
          </cell>
        </row>
      </sheetData>
      <sheetData sheetId="786">
        <row r="2">
          <cell r="B2" t="str">
            <v>GE CAPITAL TRANSPORTATION FINANCIAL SERVICES LTD</v>
          </cell>
        </row>
      </sheetData>
      <sheetData sheetId="787">
        <row r="1">
          <cell r="A1" t="str">
            <v>Database: ARI_PROD</v>
          </cell>
        </row>
      </sheetData>
      <sheetData sheetId="788">
        <row r="2">
          <cell r="B2" t="str">
            <v>GE CAPITAL TRANSPORTATION FINANCIAL SERVICES LTD</v>
          </cell>
        </row>
      </sheetData>
      <sheetData sheetId="789">
        <row r="1">
          <cell r="A1" t="str">
            <v>Database: ARI_PROD</v>
          </cell>
        </row>
      </sheetData>
      <sheetData sheetId="790">
        <row r="2">
          <cell r="B2" t="str">
            <v>GE CAPITAL TRANSPORTATION FINANCIAL SERVICES LTD</v>
          </cell>
        </row>
      </sheetData>
      <sheetData sheetId="791">
        <row r="1">
          <cell r="A1" t="str">
            <v>Database: ARI_PROD</v>
          </cell>
        </row>
      </sheetData>
      <sheetData sheetId="792">
        <row r="2">
          <cell r="B2" t="str">
            <v>GE CAPITAL TRANSPORTATION FINANCIAL SERVICES LTD</v>
          </cell>
        </row>
      </sheetData>
      <sheetData sheetId="793">
        <row r="1">
          <cell r="A1" t="str">
            <v>Database: ARI_PROD</v>
          </cell>
        </row>
      </sheetData>
      <sheetData sheetId="794">
        <row r="2">
          <cell r="B2" t="str">
            <v>GE CAPITAL TRANSPORTATION FINANCIAL SERVICES LTD</v>
          </cell>
        </row>
      </sheetData>
      <sheetData sheetId="795">
        <row r="1">
          <cell r="A1" t="str">
            <v>Database: ARI_PROD</v>
          </cell>
        </row>
      </sheetData>
      <sheetData sheetId="796">
        <row r="2">
          <cell r="B2" t="str">
            <v>GE CAPITAL TRANSPORTATION FINANCIAL SERVICES LTD</v>
          </cell>
        </row>
      </sheetData>
      <sheetData sheetId="797">
        <row r="1">
          <cell r="A1" t="str">
            <v>Database: ARI_PROD</v>
          </cell>
        </row>
      </sheetData>
      <sheetData sheetId="798">
        <row r="2">
          <cell r="B2" t="str">
            <v>GE CAPITAL TRANSPORTATION FINANCIAL SERVICES LTD</v>
          </cell>
        </row>
      </sheetData>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row r="1">
          <cell r="A1" t="str">
            <v>Database: ARI_PROD</v>
          </cell>
        </row>
      </sheetData>
      <sheetData sheetId="820">
        <row r="2">
          <cell r="B2" t="str">
            <v>GE CAPITAL TRANSPORTATION FINANCIAL SERVICES LTD</v>
          </cell>
        </row>
      </sheetData>
      <sheetData sheetId="821">
        <row r="1">
          <cell r="A1" t="str">
            <v>Database: ARI_PROD</v>
          </cell>
        </row>
      </sheetData>
      <sheetData sheetId="822">
        <row r="2">
          <cell r="B2" t="str">
            <v>GE CAPITAL TRANSPORTATION FINANCIAL SERVICES LTD</v>
          </cell>
        </row>
      </sheetData>
      <sheetData sheetId="823">
        <row r="1">
          <cell r="A1" t="str">
            <v>Database: ARI_PROD</v>
          </cell>
        </row>
      </sheetData>
      <sheetData sheetId="824">
        <row r="2">
          <cell r="B2" t="str">
            <v>GE CAPITAL TRANSPORTATION FINANCIAL SERVICES LTD</v>
          </cell>
        </row>
      </sheetData>
      <sheetData sheetId="825">
        <row r="1">
          <cell r="A1" t="str">
            <v>Database: ARI_PROD</v>
          </cell>
        </row>
      </sheetData>
      <sheetData sheetId="826">
        <row r="2">
          <cell r="B2" t="str">
            <v>GE CAPITAL TRANSPORTATION FINANCIAL SERVICES LTD</v>
          </cell>
        </row>
      </sheetData>
      <sheetData sheetId="827">
        <row r="1">
          <cell r="A1" t="str">
            <v>Database: ARI_PROD</v>
          </cell>
        </row>
      </sheetData>
      <sheetData sheetId="828">
        <row r="2">
          <cell r="B2" t="str">
            <v>GE CAPITAL TRANSPORTATION FINANCIAL SERVICES LTD</v>
          </cell>
        </row>
      </sheetData>
      <sheetData sheetId="829"/>
      <sheetData sheetId="830"/>
      <sheetData sheetId="831">
        <row r="1">
          <cell r="A1" t="str">
            <v>Database: ARI_PROD</v>
          </cell>
        </row>
      </sheetData>
      <sheetData sheetId="832">
        <row r="2">
          <cell r="B2" t="str">
            <v>GE CAPITAL TRANSPORTATION FINANCIAL SERVICES LTD</v>
          </cell>
        </row>
      </sheetData>
      <sheetData sheetId="833">
        <row r="1">
          <cell r="A1" t="str">
            <v>Database: ARI_PROD</v>
          </cell>
        </row>
      </sheetData>
      <sheetData sheetId="834">
        <row r="2">
          <cell r="B2" t="str">
            <v>GE CAPITAL TRANSPORTATION FINANCIAL SERVICES LTD</v>
          </cell>
        </row>
      </sheetData>
      <sheetData sheetId="835"/>
      <sheetData sheetId="836"/>
      <sheetData sheetId="837">
        <row r="1">
          <cell r="A1" t="str">
            <v>Database: ARI_PROD</v>
          </cell>
        </row>
      </sheetData>
      <sheetData sheetId="838">
        <row r="2">
          <cell r="B2" t="str">
            <v>GE CAPITAL TRANSPORTATION FINANCIAL SERVICES LTD</v>
          </cell>
        </row>
      </sheetData>
      <sheetData sheetId="839">
        <row r="1">
          <cell r="A1" t="str">
            <v>Database: ARI_PROD</v>
          </cell>
        </row>
      </sheetData>
      <sheetData sheetId="840">
        <row r="2">
          <cell r="B2" t="str">
            <v>GE CAPITAL TRANSPORTATION FINANCIAL SERVICES LTD</v>
          </cell>
        </row>
      </sheetData>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row r="1">
          <cell r="A1" t="str">
            <v>Database: ARI_PROD</v>
          </cell>
        </row>
      </sheetData>
      <sheetData sheetId="867">
        <row r="2">
          <cell r="B2" t="str">
            <v>GE CAPITAL TRANSPORTATION FINANCIAL SERVICES LTD</v>
          </cell>
        </row>
      </sheetData>
      <sheetData sheetId="868">
        <row r="1">
          <cell r="A1" t="str">
            <v>Database: ARI_PROD</v>
          </cell>
        </row>
      </sheetData>
      <sheetData sheetId="869">
        <row r="2">
          <cell r="B2" t="str">
            <v>GE CAPITAL TRANSPORTATION FINANCIAL SERVICES LTD</v>
          </cell>
        </row>
      </sheetData>
      <sheetData sheetId="870">
        <row r="1">
          <cell r="A1" t="str">
            <v>Database: ARI_PROD</v>
          </cell>
        </row>
      </sheetData>
      <sheetData sheetId="871">
        <row r="2">
          <cell r="B2" t="str">
            <v>GE CAPITAL TRANSPORTATION FINANCIAL SERVICES LTD</v>
          </cell>
        </row>
      </sheetData>
      <sheetData sheetId="872">
        <row r="1">
          <cell r="A1" t="str">
            <v>Database: ARI_PROD</v>
          </cell>
        </row>
      </sheetData>
      <sheetData sheetId="873">
        <row r="2">
          <cell r="B2" t="str">
            <v>GE CAPITAL TRANSPORTATION FINANCIAL SERVICES LTD</v>
          </cell>
        </row>
      </sheetData>
      <sheetData sheetId="874">
        <row r="1">
          <cell r="A1" t="str">
            <v>Database: ARI_PROD</v>
          </cell>
        </row>
      </sheetData>
      <sheetData sheetId="875">
        <row r="2">
          <cell r="B2" t="str">
            <v>GE CAPITAL TRANSPORTATION FINANCIAL SERVICES LTD</v>
          </cell>
        </row>
      </sheetData>
      <sheetData sheetId="876">
        <row r="1">
          <cell r="A1" t="str">
            <v>Database: ARI_PROD</v>
          </cell>
        </row>
      </sheetData>
      <sheetData sheetId="877">
        <row r="2">
          <cell r="B2" t="str">
            <v>GE CAPITAL TRANSPORTATION FINANCIAL SERVICES LTD</v>
          </cell>
        </row>
      </sheetData>
      <sheetData sheetId="878">
        <row r="1">
          <cell r="A1" t="str">
            <v>Database: ARI_PROD</v>
          </cell>
        </row>
      </sheetData>
      <sheetData sheetId="879">
        <row r="2">
          <cell r="B2" t="str">
            <v>GE CAPITAL TRANSPORTATION FINANCIAL SERVICES LTD</v>
          </cell>
        </row>
      </sheetData>
      <sheetData sheetId="880">
        <row r="1">
          <cell r="A1" t="str">
            <v>Database: ARI_PROD</v>
          </cell>
        </row>
      </sheetData>
      <sheetData sheetId="881">
        <row r="2">
          <cell r="B2" t="str">
            <v>GE CAPITAL TRANSPORTATION FINANCIAL SERVICES LTD</v>
          </cell>
        </row>
      </sheetData>
      <sheetData sheetId="882">
        <row r="1">
          <cell r="A1" t="str">
            <v>Database: ARI_PROD</v>
          </cell>
        </row>
      </sheetData>
      <sheetData sheetId="883">
        <row r="2">
          <cell r="B2" t="str">
            <v>GE CAPITAL TRANSPORTATION FINANCIAL SERVICES LTD</v>
          </cell>
        </row>
      </sheetData>
      <sheetData sheetId="884">
        <row r="1">
          <cell r="A1" t="str">
            <v>Database: ARI_PROD</v>
          </cell>
        </row>
      </sheetData>
      <sheetData sheetId="885">
        <row r="2">
          <cell r="B2" t="str">
            <v>GE CAPITAL TRANSPORTATION FINANCIAL SERVICES LTD</v>
          </cell>
        </row>
      </sheetData>
      <sheetData sheetId="886">
        <row r="1">
          <cell r="A1" t="str">
            <v>Database: ARI_PROD</v>
          </cell>
        </row>
      </sheetData>
      <sheetData sheetId="887">
        <row r="2">
          <cell r="B2" t="str">
            <v>GE CAPITAL TRANSPORTATION FINANCIAL SERVICES LTD</v>
          </cell>
        </row>
      </sheetData>
      <sheetData sheetId="888">
        <row r="1">
          <cell r="A1" t="str">
            <v>Database: ARI_PROD</v>
          </cell>
        </row>
      </sheetData>
      <sheetData sheetId="889">
        <row r="2">
          <cell r="B2" t="str">
            <v>GE CAPITAL TRANSPORTATION FINANCIAL SERVICES LTD</v>
          </cell>
        </row>
      </sheetData>
      <sheetData sheetId="890">
        <row r="1">
          <cell r="A1" t="str">
            <v>Database: ARI_PROD</v>
          </cell>
        </row>
      </sheetData>
      <sheetData sheetId="891">
        <row r="2">
          <cell r="B2" t="str">
            <v>GE CAPITAL TRANSPORTATION FINANCIAL SERVICES LTD</v>
          </cell>
        </row>
      </sheetData>
      <sheetData sheetId="892">
        <row r="1">
          <cell r="A1" t="str">
            <v>Database: ARI_PROD</v>
          </cell>
        </row>
      </sheetData>
      <sheetData sheetId="893">
        <row r="2">
          <cell r="B2" t="str">
            <v>GE CAPITAL TRANSPORTATION FINANCIAL SERVICES LTD</v>
          </cell>
        </row>
      </sheetData>
      <sheetData sheetId="894">
        <row r="1">
          <cell r="A1" t="str">
            <v>Database: ARI_PROD</v>
          </cell>
        </row>
      </sheetData>
      <sheetData sheetId="895">
        <row r="2">
          <cell r="B2" t="str">
            <v>GE CAPITAL TRANSPORTATION FINANCIAL SERVICES LTD</v>
          </cell>
        </row>
      </sheetData>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sheetData sheetId="995"/>
      <sheetData sheetId="996"/>
      <sheetData sheetId="997"/>
      <sheetData sheetId="998"/>
      <sheetData sheetId="999">
        <row r="2">
          <cell r="B2" t="str">
            <v>Fleet Size</v>
          </cell>
        </row>
      </sheetData>
      <sheetData sheetId="1000"/>
      <sheetData sheetId="1001">
        <row r="2">
          <cell r="B2" t="str">
            <v>Fleet Size</v>
          </cell>
        </row>
      </sheetData>
      <sheetData sheetId="1002"/>
      <sheetData sheetId="1003">
        <row r="2">
          <cell r="B2" t="str">
            <v>Fleet Size</v>
          </cell>
        </row>
      </sheetData>
      <sheetData sheetId="1004"/>
      <sheetData sheetId="1005" refreshError="1"/>
      <sheetData sheetId="1006">
        <row r="1">
          <cell r="A1" t="str">
            <v>Database: ARI_PROD</v>
          </cell>
        </row>
      </sheetData>
      <sheetData sheetId="1007">
        <row r="2">
          <cell r="B2" t="str">
            <v>GE CAPITAL TRANSPORTATION FINANCIAL SERVICES LTD</v>
          </cell>
        </row>
      </sheetData>
      <sheetData sheetId="1008"/>
      <sheetData sheetId="1009" refreshError="1"/>
      <sheetData sheetId="1010" refreshError="1"/>
      <sheetData sheetId="1011" refreshError="1"/>
      <sheetData sheetId="1012" refreshError="1"/>
      <sheetData sheetId="1013" refreshError="1"/>
      <sheetData sheetId="1014"/>
      <sheetData sheetId="1015"/>
      <sheetData sheetId="1016"/>
      <sheetData sheetId="1017"/>
      <sheetData sheetId="1018"/>
      <sheetData sheetId="1019"/>
      <sheetData sheetId="1020"/>
      <sheetData sheetId="1021"/>
      <sheetData sheetId="1022"/>
      <sheetData sheetId="1023"/>
      <sheetData sheetId="1024"/>
      <sheetData sheetId="1025">
        <row r="1">
          <cell r="A1" t="str">
            <v>Database: ARI_PROD</v>
          </cell>
        </row>
      </sheetData>
      <sheetData sheetId="1026">
        <row r="2">
          <cell r="B2" t="str">
            <v>GE CAPITAL TRANSPORTATION FINANCIAL SERVICES LTD</v>
          </cell>
        </row>
      </sheetData>
      <sheetData sheetId="1027">
        <row r="1">
          <cell r="A1" t="str">
            <v>Database: ARI_PROD</v>
          </cell>
        </row>
      </sheetData>
      <sheetData sheetId="1028">
        <row r="2">
          <cell r="B2" t="str">
            <v>GE CAPITAL TRANSPORTATION FINANCIAL SERVICES LTD</v>
          </cell>
        </row>
      </sheetData>
      <sheetData sheetId="1029">
        <row r="1">
          <cell r="A1" t="str">
            <v>Database: ARI_PROD</v>
          </cell>
        </row>
      </sheetData>
      <sheetData sheetId="1030">
        <row r="2">
          <cell r="B2" t="str">
            <v>GE CAPITAL TRANSPORTATION FINANCIAL SERVICES LTD</v>
          </cell>
        </row>
      </sheetData>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row r="1">
          <cell r="A1" t="str">
            <v>Database: ARI_PROD</v>
          </cell>
        </row>
      </sheetData>
      <sheetData sheetId="1128">
        <row r="2">
          <cell r="B2" t="str">
            <v>GE CAPITAL TRANSPORTATION FINANCIAL SERVICES LTD</v>
          </cell>
        </row>
      </sheetData>
      <sheetData sheetId="1129">
        <row r="1">
          <cell r="A1" t="str">
            <v>Database: ARI_PROD</v>
          </cell>
        </row>
      </sheetData>
      <sheetData sheetId="1130">
        <row r="2">
          <cell r="B2" t="str">
            <v>GE CAPITAL TRANSPORTATION FINANCIAL SERVICES LTD</v>
          </cell>
        </row>
      </sheetData>
      <sheetData sheetId="1131">
        <row r="1">
          <cell r="A1" t="str">
            <v>Database: ARI_PROD</v>
          </cell>
        </row>
      </sheetData>
      <sheetData sheetId="1132">
        <row r="2">
          <cell r="B2" t="str">
            <v>GE CAPITAL TRANSPORTATION FINANCIAL SERVICES LTD</v>
          </cell>
        </row>
      </sheetData>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row r="1">
          <cell r="A1" t="str">
            <v>Database: ARI_PROD</v>
          </cell>
        </row>
      </sheetData>
      <sheetData sheetId="1231">
        <row r="2">
          <cell r="B2" t="str">
            <v>GE CAPITAL TRANSPORTATION FINANCIAL SERVICES LTD</v>
          </cell>
        </row>
      </sheetData>
      <sheetData sheetId="1232">
        <row r="1">
          <cell r="A1" t="str">
            <v>Database: ARI_PROD</v>
          </cell>
        </row>
      </sheetData>
      <sheetData sheetId="1233">
        <row r="2">
          <cell r="B2" t="str">
            <v>GE CAPITAL TRANSPORTATION FINANCIAL SERVICES LTD</v>
          </cell>
        </row>
      </sheetData>
      <sheetData sheetId="1234">
        <row r="1">
          <cell r="A1" t="str">
            <v>Database: ARI_PROD</v>
          </cell>
        </row>
      </sheetData>
      <sheetData sheetId="1235">
        <row r="2">
          <cell r="B2" t="str">
            <v>GE CAPITAL TRANSPORTATION FINANCIAL SERVICES LTD</v>
          </cell>
        </row>
      </sheetData>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row r="1">
          <cell r="A1" t="str">
            <v>Database: ARI_PROD</v>
          </cell>
        </row>
      </sheetData>
      <sheetData sheetId="1334">
        <row r="2">
          <cell r="B2" t="str">
            <v>GE CAPITAL TRANSPORTATION FINANCIAL SERVICES LTD</v>
          </cell>
        </row>
      </sheetData>
      <sheetData sheetId="1335">
        <row r="1">
          <cell r="A1" t="str">
            <v>Database: ARI_PROD</v>
          </cell>
        </row>
      </sheetData>
      <sheetData sheetId="1336">
        <row r="2">
          <cell r="B2" t="str">
            <v>GE CAPITAL TRANSPORTATION FINANCIAL SERVICES LTD</v>
          </cell>
        </row>
      </sheetData>
      <sheetData sheetId="1337">
        <row r="1">
          <cell r="A1" t="str">
            <v>Database: ARI_PROD</v>
          </cell>
        </row>
      </sheetData>
      <sheetData sheetId="1338">
        <row r="2">
          <cell r="B2" t="str">
            <v>GE CAPITAL TRANSPORTATION FINANCIAL SERVICES LTD</v>
          </cell>
        </row>
      </sheetData>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row r="1">
          <cell r="A1" t="str">
            <v>Database: ARI_PROD</v>
          </cell>
        </row>
      </sheetData>
      <sheetData sheetId="1437">
        <row r="2">
          <cell r="B2" t="str">
            <v>GE CAPITAL TRANSPORTATION FINANCIAL SERVICES LTD</v>
          </cell>
        </row>
      </sheetData>
      <sheetData sheetId="1438">
        <row r="1">
          <cell r="A1" t="str">
            <v>Database: ARI_PROD</v>
          </cell>
        </row>
      </sheetData>
      <sheetData sheetId="1439">
        <row r="2">
          <cell r="B2" t="str">
            <v>GE CAPITAL TRANSPORTATION FINANCIAL SERVICES LTD</v>
          </cell>
        </row>
      </sheetData>
      <sheetData sheetId="1440">
        <row r="1">
          <cell r="A1" t="str">
            <v>Database: ARI_PROD</v>
          </cell>
        </row>
      </sheetData>
      <sheetData sheetId="1441">
        <row r="2">
          <cell r="B2" t="str">
            <v>GE CAPITAL TRANSPORTATION FINANCIAL SERVICES LTD</v>
          </cell>
        </row>
      </sheetData>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refreshError="1"/>
      <sheetData sheetId="1529" refreshError="1"/>
      <sheetData sheetId="1530" refreshError="1"/>
      <sheetData sheetId="1531" refreshError="1"/>
      <sheetData sheetId="1532" refreshError="1"/>
      <sheetData sheetId="1533" refreshError="1"/>
      <sheetData sheetId="1534" refreshError="1"/>
      <sheetData sheetId="1535"/>
      <sheetData sheetId="1536"/>
      <sheetData sheetId="1537"/>
      <sheetData sheetId="1538"/>
      <sheetData sheetId="1539"/>
      <sheetData sheetId="1540"/>
      <sheetData sheetId="1541"/>
      <sheetData sheetId="1542"/>
      <sheetData sheetId="1543"/>
      <sheetData sheetId="1544"/>
      <sheetData sheetId="1545"/>
      <sheetData sheetId="1546">
        <row r="1">
          <cell r="A1" t="str">
            <v>Database: ARI_PROD</v>
          </cell>
        </row>
      </sheetData>
      <sheetData sheetId="1547">
        <row r="2">
          <cell r="B2" t="str">
            <v>GE CAPITAL TRANSPORTATION FINANCIAL SERVICES LTD</v>
          </cell>
        </row>
      </sheetData>
      <sheetData sheetId="1548">
        <row r="1">
          <cell r="A1" t="str">
            <v>Database: ARI_PROD</v>
          </cell>
        </row>
      </sheetData>
      <sheetData sheetId="1549">
        <row r="2">
          <cell r="B2" t="str">
            <v>GE CAPITAL TRANSPORTATION FINANCIAL SERVICES LTD</v>
          </cell>
        </row>
      </sheetData>
      <sheetData sheetId="1550">
        <row r="1">
          <cell r="A1" t="str">
            <v>Database: ARI_PROD</v>
          </cell>
        </row>
      </sheetData>
      <sheetData sheetId="1551">
        <row r="2">
          <cell r="B2" t="str">
            <v>GE CAPITAL TRANSPORTATION FINANCIAL SERVICES LTD</v>
          </cell>
        </row>
      </sheetData>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refreshError="1"/>
      <sheetData sheetId="1639" refreshError="1"/>
      <sheetData sheetId="1640" refreshError="1"/>
      <sheetData sheetId="1641">
        <row r="1">
          <cell r="A1" t="str">
            <v>Vendor Syteline No</v>
          </cell>
        </row>
      </sheetData>
      <sheetData sheetId="1642"/>
      <sheetData sheetId="1643"/>
      <sheetData sheetId="1644"/>
      <sheetData sheetId="1645"/>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sheetData sheetId="1679"/>
      <sheetData sheetId="1680"/>
      <sheetData sheetId="1681"/>
      <sheetData sheetId="1682"/>
      <sheetData sheetId="1683"/>
      <sheetData sheetId="1684" refreshError="1"/>
      <sheetData sheetId="1685"/>
      <sheetData sheetId="1686" refreshError="1"/>
      <sheetData sheetId="1687" refreshError="1"/>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row r="1">
          <cell r="A1" t="str">
            <v>Database: ARI_PROD</v>
          </cell>
        </row>
      </sheetData>
      <sheetData sheetId="1709">
        <row r="1">
          <cell r="A1" t="str">
            <v>Acct #</v>
          </cell>
        </row>
      </sheetData>
      <sheetData sheetId="1710">
        <row r="1">
          <cell r="A1" t="str">
            <v>Acct #</v>
          </cell>
        </row>
      </sheetData>
      <sheetData sheetId="1711">
        <row r="1">
          <cell r="A1" t="str">
            <v>Acct #</v>
          </cell>
        </row>
      </sheetData>
      <sheetData sheetId="1712">
        <row r="1">
          <cell r="A1" t="str">
            <v>Acct #</v>
          </cell>
        </row>
      </sheetData>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row r="1">
          <cell r="A1" t="str">
            <v>Database: ARI_PROD</v>
          </cell>
        </row>
      </sheetData>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sheetData sheetId="1827"/>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 feed"/>
      <sheetName val="gldi template-SEP02"/>
      <sheetName val="Sheet2"/>
      <sheetName val="gldi template-JUN"/>
      <sheetName val="HypMGMT-NaturalAcct"/>
      <sheetName val="India Mapping"/>
      <sheetName val="1"/>
      <sheetName val="Sheet1"/>
      <sheetName val="Sheet7"/>
      <sheetName val="Sheet8"/>
      <sheetName val="Sheet9"/>
      <sheetName val="Consol feed (2)"/>
      <sheetName val="gldi template"/>
      <sheetName val="Sheet11"/>
      <sheetName val="Sheet6"/>
      <sheetName val="SUN Variables"/>
      <sheetName val="mapping"/>
      <sheetName val="Sheet3"/>
      <sheetName val="Consol_feed"/>
      <sheetName val="gldi_template-SEP02"/>
      <sheetName val="gldi_template-JUN"/>
      <sheetName val="India_Mapping"/>
      <sheetName val="Consol_feed_(2)"/>
      <sheetName val="gldi_template"/>
      <sheetName val="SUN_Variables"/>
    </sheetNames>
    <sheetDataSet>
      <sheetData sheetId="0" refreshError="1"/>
      <sheetData sheetId="1" refreshError="1"/>
      <sheetData sheetId="2" refreshError="1"/>
      <sheetData sheetId="3" refreshError="1"/>
      <sheetData sheetId="4" refreshError="1"/>
      <sheetData sheetId="5" refreshError="1">
        <row r="3">
          <cell r="O3" t="str">
            <v>014000805</v>
          </cell>
          <cell r="P3">
            <v>0</v>
          </cell>
          <cell r="Q3" t="str">
            <v>R</v>
          </cell>
          <cell r="R3" t="str">
            <v>48.9840909 </v>
          </cell>
          <cell r="S3" t="str">
            <v>48.8414286 </v>
          </cell>
          <cell r="T3" t="str">
            <v>48.6810000 </v>
          </cell>
          <cell r="U3">
            <v>48.994999999999997</v>
          </cell>
          <cell r="V3" t="str">
            <v>014000805</v>
          </cell>
          <cell r="W3" t="str">
            <v>0100001</v>
          </cell>
          <cell r="X3" t="str">
            <v>0</v>
          </cell>
          <cell r="Y3" t="str">
            <v>PETTY CASH - FINANCE</v>
          </cell>
          <cell r="Z3">
            <v>48.42</v>
          </cell>
        </row>
        <row r="4">
          <cell r="O4" t="str">
            <v>030110000</v>
          </cell>
          <cell r="P4">
            <v>0</v>
          </cell>
          <cell r="Q4" t="str">
            <v>R</v>
          </cell>
          <cell r="R4" t="str">
            <v>48.9840909 </v>
          </cell>
          <cell r="S4" t="str">
            <v>48.8414286 </v>
          </cell>
          <cell r="T4" t="str">
            <v>48.6810000 </v>
          </cell>
          <cell r="U4">
            <v>48.994999999999997</v>
          </cell>
          <cell r="V4" t="str">
            <v>030110000</v>
          </cell>
          <cell r="W4" t="str">
            <v>0301101</v>
          </cell>
          <cell r="X4" t="str">
            <v>0</v>
          </cell>
          <cell r="Y4" t="str">
            <v>CUSTOMERS ACCOUNTS-CURRENT-EXTERNAL</v>
          </cell>
          <cell r="Z4">
            <v>48.42</v>
          </cell>
        </row>
        <row r="5">
          <cell r="O5" t="str">
            <v>030110000</v>
          </cell>
          <cell r="P5">
            <v>0</v>
          </cell>
          <cell r="Q5" t="str">
            <v>R</v>
          </cell>
          <cell r="R5" t="str">
            <v>48.9840909 </v>
          </cell>
          <cell r="S5" t="str">
            <v>48.8414286 </v>
          </cell>
          <cell r="T5" t="str">
            <v>48.6810000 </v>
          </cell>
          <cell r="U5">
            <v>48.994999999999997</v>
          </cell>
          <cell r="V5" t="str">
            <v>030110000</v>
          </cell>
          <cell r="W5" t="str">
            <v>0301101</v>
          </cell>
          <cell r="X5" t="str">
            <v>0</v>
          </cell>
          <cell r="Y5" t="str">
            <v>CUSTOMERS ACCOUNTS-CURRENT-EXTERNAL</v>
          </cell>
          <cell r="Z5">
            <v>48.42</v>
          </cell>
        </row>
        <row r="6">
          <cell r="O6" t="str">
            <v>030110000</v>
          </cell>
          <cell r="P6">
            <v>0</v>
          </cell>
          <cell r="Q6" t="str">
            <v>R</v>
          </cell>
          <cell r="R6" t="str">
            <v>48.9840909 </v>
          </cell>
          <cell r="S6" t="str">
            <v>48.8414286 </v>
          </cell>
          <cell r="T6" t="str">
            <v>48.6810000 </v>
          </cell>
          <cell r="U6">
            <v>48.994999999999997</v>
          </cell>
          <cell r="V6" t="str">
            <v>030110000</v>
          </cell>
          <cell r="W6" t="str">
            <v>0301101</v>
          </cell>
          <cell r="X6" t="str">
            <v>0</v>
          </cell>
          <cell r="Y6" t="str">
            <v>CUSTOMERS ACCOUNTS-CURRENT-EXTERNAL</v>
          </cell>
          <cell r="Z6">
            <v>48.42</v>
          </cell>
        </row>
        <row r="7">
          <cell r="O7" t="str">
            <v>030110000</v>
          </cell>
          <cell r="P7">
            <v>0</v>
          </cell>
          <cell r="Q7" t="str">
            <v>R</v>
          </cell>
          <cell r="R7" t="str">
            <v>48.9840909 </v>
          </cell>
          <cell r="S7" t="str">
            <v>48.8414286 </v>
          </cell>
          <cell r="T7" t="str">
            <v>48.6810000 </v>
          </cell>
          <cell r="U7">
            <v>48.994999999999997</v>
          </cell>
          <cell r="V7" t="str">
            <v>030110000</v>
          </cell>
          <cell r="W7" t="str">
            <v>0301101</v>
          </cell>
          <cell r="X7" t="str">
            <v>0</v>
          </cell>
          <cell r="Y7" t="str">
            <v>CUSTOMERS ACCOUNTS-CURRENT-EXTERNAL</v>
          </cell>
          <cell r="Z7">
            <v>48.42</v>
          </cell>
        </row>
        <row r="8">
          <cell r="O8" t="str">
            <v>030110000</v>
          </cell>
          <cell r="P8">
            <v>0</v>
          </cell>
          <cell r="Q8" t="str">
            <v>R</v>
          </cell>
          <cell r="R8" t="str">
            <v>48.9840909 </v>
          </cell>
          <cell r="S8" t="str">
            <v>48.8414286 </v>
          </cell>
          <cell r="T8" t="str">
            <v>48.6810000 </v>
          </cell>
          <cell r="U8">
            <v>48.994999999999997</v>
          </cell>
          <cell r="V8" t="str">
            <v>030110000</v>
          </cell>
          <cell r="W8" t="str">
            <v>0301101</v>
          </cell>
          <cell r="X8" t="str">
            <v>0</v>
          </cell>
          <cell r="Y8" t="str">
            <v>CUSTOMERS ACCOUNTS-CURRENT-EXTERNAL</v>
          </cell>
          <cell r="Z8">
            <v>48.42</v>
          </cell>
        </row>
        <row r="9">
          <cell r="O9" t="str">
            <v>030110000</v>
          </cell>
          <cell r="P9">
            <v>0</v>
          </cell>
          <cell r="Q9" t="str">
            <v>R</v>
          </cell>
          <cell r="R9" t="str">
            <v>48.9840909 </v>
          </cell>
          <cell r="S9" t="str">
            <v>48.8414286 </v>
          </cell>
          <cell r="T9" t="str">
            <v>48.6810000 </v>
          </cell>
          <cell r="U9">
            <v>48.994999999999997</v>
          </cell>
          <cell r="V9" t="str">
            <v>030110000</v>
          </cell>
          <cell r="W9" t="str">
            <v>0301101</v>
          </cell>
          <cell r="X9" t="str">
            <v>0</v>
          </cell>
          <cell r="Y9" t="str">
            <v>CUSTOMERS ACCOUNTS-CURRENT-EXTERNAL</v>
          </cell>
          <cell r="Z9">
            <v>48.42</v>
          </cell>
        </row>
        <row r="10">
          <cell r="O10" t="str">
            <v>030110000</v>
          </cell>
          <cell r="P10">
            <v>0</v>
          </cell>
          <cell r="Q10" t="str">
            <v>R</v>
          </cell>
          <cell r="R10" t="str">
            <v>48.9840909 </v>
          </cell>
          <cell r="S10" t="str">
            <v>48.8414286 </v>
          </cell>
          <cell r="T10" t="str">
            <v>48.6810000 </v>
          </cell>
          <cell r="U10">
            <v>48.994999999999997</v>
          </cell>
          <cell r="V10" t="str">
            <v>030110000</v>
          </cell>
          <cell r="W10" t="str">
            <v>0301101</v>
          </cell>
          <cell r="X10" t="str">
            <v>0</v>
          </cell>
          <cell r="Y10" t="str">
            <v>CUSTOMERS ACCOUNTS-CURRENT-EXTERNAL</v>
          </cell>
          <cell r="Z10">
            <v>48.42</v>
          </cell>
        </row>
        <row r="11">
          <cell r="O11" t="str">
            <v>030110000</v>
          </cell>
          <cell r="P11">
            <v>0</v>
          </cell>
          <cell r="Q11" t="str">
            <v>R</v>
          </cell>
          <cell r="R11" t="str">
            <v>48.9840909 </v>
          </cell>
          <cell r="S11" t="str">
            <v>48.8414286 </v>
          </cell>
          <cell r="T11" t="str">
            <v>48.6810000 </v>
          </cell>
          <cell r="U11">
            <v>48.994999999999997</v>
          </cell>
          <cell r="V11" t="str">
            <v>030110000</v>
          </cell>
          <cell r="W11" t="str">
            <v>0301101</v>
          </cell>
          <cell r="X11" t="str">
            <v>0</v>
          </cell>
          <cell r="Y11" t="str">
            <v>CUSTOMERS ACCOUNTS-CURRENT-EXTERNAL</v>
          </cell>
          <cell r="Z11">
            <v>48.42</v>
          </cell>
        </row>
        <row r="12">
          <cell r="O12" t="str">
            <v>030110000</v>
          </cell>
          <cell r="P12">
            <v>0</v>
          </cell>
          <cell r="Q12" t="str">
            <v>R</v>
          </cell>
          <cell r="R12" t="str">
            <v>48.9840909 </v>
          </cell>
          <cell r="S12" t="str">
            <v>48.8414286 </v>
          </cell>
          <cell r="T12" t="str">
            <v>48.6810000 </v>
          </cell>
          <cell r="U12">
            <v>48.994999999999997</v>
          </cell>
          <cell r="V12" t="str">
            <v>030110000</v>
          </cell>
          <cell r="W12" t="str">
            <v>0301101</v>
          </cell>
          <cell r="X12" t="str">
            <v>0</v>
          </cell>
          <cell r="Y12" t="str">
            <v>CUSTOMERS ACCOUNTS-CURRENT-EXTERNAL</v>
          </cell>
          <cell r="Z12">
            <v>48.42</v>
          </cell>
        </row>
        <row r="13">
          <cell r="O13" t="str">
            <v>030110000</v>
          </cell>
          <cell r="P13">
            <v>0</v>
          </cell>
          <cell r="Q13" t="str">
            <v>R</v>
          </cell>
          <cell r="R13" t="str">
            <v>48.9840909 </v>
          </cell>
          <cell r="S13" t="str">
            <v>48.8414286 </v>
          </cell>
          <cell r="T13" t="str">
            <v>48.6810000 </v>
          </cell>
          <cell r="U13">
            <v>48.994999999999997</v>
          </cell>
          <cell r="V13" t="str">
            <v>030110000</v>
          </cell>
          <cell r="W13" t="str">
            <v>0301101</v>
          </cell>
          <cell r="X13" t="str">
            <v>0</v>
          </cell>
          <cell r="Y13" t="str">
            <v>CUSTOMERS ACCOUNTS-CURRENT-EXTERNAL</v>
          </cell>
          <cell r="Z13">
            <v>48.42</v>
          </cell>
        </row>
        <row r="14">
          <cell r="O14" t="str">
            <v>030110000</v>
          </cell>
          <cell r="P14">
            <v>0</v>
          </cell>
          <cell r="Q14" t="str">
            <v>R</v>
          </cell>
          <cell r="R14" t="str">
            <v>48.9840909 </v>
          </cell>
          <cell r="S14" t="str">
            <v>48.8414286 </v>
          </cell>
          <cell r="T14" t="str">
            <v>48.6810000 </v>
          </cell>
          <cell r="U14">
            <v>48.994999999999997</v>
          </cell>
          <cell r="V14" t="str">
            <v>030110000</v>
          </cell>
          <cell r="W14" t="str">
            <v>0301101</v>
          </cell>
          <cell r="X14" t="str">
            <v>0</v>
          </cell>
          <cell r="Y14" t="str">
            <v>CUSTOMERS ACCOUNTS-CURRENT-EXTERNAL</v>
          </cell>
          <cell r="Z14">
            <v>48.42</v>
          </cell>
        </row>
        <row r="15">
          <cell r="O15" t="str">
            <v>030110000</v>
          </cell>
          <cell r="P15">
            <v>0</v>
          </cell>
          <cell r="Q15" t="str">
            <v>R</v>
          </cell>
          <cell r="R15" t="str">
            <v>48.9840909 </v>
          </cell>
          <cell r="S15" t="str">
            <v>48.8414286 </v>
          </cell>
          <cell r="T15" t="str">
            <v>48.6810000 </v>
          </cell>
          <cell r="U15">
            <v>48.994999999999997</v>
          </cell>
          <cell r="V15" t="str">
            <v>030110000</v>
          </cell>
          <cell r="W15" t="str">
            <v>0301101</v>
          </cell>
          <cell r="X15" t="str">
            <v>0</v>
          </cell>
          <cell r="Y15" t="str">
            <v>CUSTOMERS ACCOUNTS-CURRENT-EXTERNAL</v>
          </cell>
          <cell r="Z15">
            <v>48.42</v>
          </cell>
        </row>
        <row r="16">
          <cell r="O16" t="str">
            <v>037010000</v>
          </cell>
          <cell r="P16">
            <v>0</v>
          </cell>
          <cell r="Q16" t="str">
            <v>R</v>
          </cell>
          <cell r="R16" t="str">
            <v>48.9840909 </v>
          </cell>
          <cell r="S16" t="str">
            <v>48.8414286 </v>
          </cell>
          <cell r="T16" t="str">
            <v>48.6810000 </v>
          </cell>
          <cell r="U16">
            <v>48.994999999999997</v>
          </cell>
          <cell r="V16" t="str">
            <v>037010000</v>
          </cell>
          <cell r="W16" t="str">
            <v>0371001</v>
          </cell>
          <cell r="X16" t="str">
            <v>0</v>
          </cell>
          <cell r="Y16" t="str">
            <v>RESERVE-CUST ACCTS &amp; NOTES-CURRENT</v>
          </cell>
          <cell r="Z16">
            <v>48.42</v>
          </cell>
        </row>
        <row r="17">
          <cell r="O17" t="str">
            <v>040000000</v>
          </cell>
          <cell r="P17">
            <v>0</v>
          </cell>
          <cell r="Q17" t="str">
            <v>R</v>
          </cell>
          <cell r="R17" t="str">
            <v>48.9840909 </v>
          </cell>
          <cell r="S17" t="str">
            <v>48.8414286 </v>
          </cell>
          <cell r="T17" t="str">
            <v>48.6810000 </v>
          </cell>
          <cell r="U17">
            <v>48.994999999999997</v>
          </cell>
          <cell r="V17" t="str">
            <v>040000000</v>
          </cell>
          <cell r="W17" t="str">
            <v>0405001</v>
          </cell>
          <cell r="X17" t="str">
            <v>0</v>
          </cell>
          <cell r="Y17" t="str">
            <v>SUNDRY RECIVABLES-CURRENT-OTHER</v>
          </cell>
          <cell r="Z17">
            <v>48.42</v>
          </cell>
        </row>
        <row r="18">
          <cell r="O18" t="str">
            <v>030310600</v>
          </cell>
          <cell r="P18">
            <v>0</v>
          </cell>
          <cell r="Q18" t="str">
            <v>R</v>
          </cell>
          <cell r="R18" t="str">
            <v>48.9840909 </v>
          </cell>
          <cell r="S18" t="str">
            <v>48.8414286 </v>
          </cell>
          <cell r="T18" t="str">
            <v>48.6810000 </v>
          </cell>
          <cell r="U18">
            <v>48.994999999999997</v>
          </cell>
          <cell r="V18" t="str">
            <v>030310600</v>
          </cell>
          <cell r="W18" t="str">
            <v>0303101</v>
          </cell>
          <cell r="X18" t="str">
            <v>0</v>
          </cell>
          <cell r="Y18" t="str">
            <v>A/R FROM GEP EUROPE</v>
          </cell>
          <cell r="Z18">
            <v>49</v>
          </cell>
        </row>
        <row r="19">
          <cell r="O19" t="str">
            <v>040000000</v>
          </cell>
          <cell r="P19">
            <v>0</v>
          </cell>
          <cell r="Q19" t="str">
            <v>R</v>
          </cell>
          <cell r="R19" t="str">
            <v>48.9840909 </v>
          </cell>
          <cell r="S19" t="str">
            <v>48.8414286 </v>
          </cell>
          <cell r="T19" t="str">
            <v>48.6810000 </v>
          </cell>
          <cell r="U19">
            <v>48.994999999999997</v>
          </cell>
          <cell r="V19" t="str">
            <v>040000000</v>
          </cell>
          <cell r="W19" t="str">
            <v>0405001</v>
          </cell>
          <cell r="X19" t="str">
            <v>0</v>
          </cell>
          <cell r="Y19" t="str">
            <v>SUNDRY RECIVABLES-CURRENT-OTHER</v>
          </cell>
          <cell r="Z19">
            <v>48.42</v>
          </cell>
        </row>
        <row r="20">
          <cell r="O20" t="str">
            <v>040000000</v>
          </cell>
          <cell r="P20">
            <v>0</v>
          </cell>
          <cell r="Q20" t="str">
            <v>R</v>
          </cell>
          <cell r="R20" t="str">
            <v>48.9840909 </v>
          </cell>
          <cell r="S20" t="str">
            <v>48.8414286 </v>
          </cell>
          <cell r="T20" t="str">
            <v>48.6810000 </v>
          </cell>
          <cell r="U20">
            <v>48.994999999999997</v>
          </cell>
          <cell r="V20" t="str">
            <v>040000000</v>
          </cell>
          <cell r="W20" t="str">
            <v>0405001</v>
          </cell>
          <cell r="X20" t="str">
            <v>0</v>
          </cell>
          <cell r="Y20" t="str">
            <v>SUNDRY RECIVABLES-CURRENT-OTHER</v>
          </cell>
          <cell r="Z20">
            <v>48.42</v>
          </cell>
        </row>
        <row r="21">
          <cell r="O21" t="str">
            <v>120150800</v>
          </cell>
          <cell r="Q21" t="str">
            <v>R</v>
          </cell>
          <cell r="R21" t="str">
            <v>48.9840909 </v>
          </cell>
          <cell r="S21" t="str">
            <v>48.8414286 </v>
          </cell>
          <cell r="T21" t="str">
            <v>48.6810000 </v>
          </cell>
          <cell r="U21">
            <v>48.994999999999997</v>
          </cell>
          <cell r="V21" t="str">
            <v>120150800</v>
          </cell>
          <cell r="W21" t="str">
            <v>1201501</v>
          </cell>
          <cell r="X21" t="str">
            <v>0</v>
          </cell>
          <cell r="Y21" t="str">
            <v>VAT ( RECOVERABLE)</v>
          </cell>
          <cell r="Z21">
            <v>48.42</v>
          </cell>
        </row>
        <row r="22">
          <cell r="O22" t="str">
            <v>120150800</v>
          </cell>
          <cell r="Q22" t="str">
            <v>R</v>
          </cell>
          <cell r="R22" t="str">
            <v>48.9840909 </v>
          </cell>
          <cell r="S22" t="str">
            <v>48.8414286 </v>
          </cell>
          <cell r="T22" t="str">
            <v>48.6810000 </v>
          </cell>
          <cell r="U22">
            <v>48.994999999999997</v>
          </cell>
          <cell r="V22" t="str">
            <v>120150800</v>
          </cell>
          <cell r="W22" t="str">
            <v>1201501</v>
          </cell>
          <cell r="X22" t="str">
            <v>0</v>
          </cell>
          <cell r="Y22" t="str">
            <v>VAT ( RECOVERABLE)</v>
          </cell>
          <cell r="Z22">
            <v>48.42</v>
          </cell>
        </row>
        <row r="23">
          <cell r="O23" t="str">
            <v>120150800</v>
          </cell>
          <cell r="Q23" t="str">
            <v>R</v>
          </cell>
          <cell r="R23" t="str">
            <v>48.9840909 </v>
          </cell>
          <cell r="S23" t="str">
            <v>48.8414286 </v>
          </cell>
          <cell r="T23" t="str">
            <v>48.6810000 </v>
          </cell>
          <cell r="U23">
            <v>48.994999999999997</v>
          </cell>
          <cell r="V23" t="str">
            <v>120150800</v>
          </cell>
          <cell r="W23" t="str">
            <v>1201501</v>
          </cell>
          <cell r="X23" t="str">
            <v>0</v>
          </cell>
          <cell r="Y23" t="str">
            <v>VAT ( RECOVERABLE)</v>
          </cell>
          <cell r="Z23">
            <v>48.42</v>
          </cell>
        </row>
        <row r="24">
          <cell r="O24" t="str">
            <v>120150800</v>
          </cell>
          <cell r="Q24" t="str">
            <v>R</v>
          </cell>
          <cell r="R24" t="str">
            <v>48.9840909 </v>
          </cell>
          <cell r="S24" t="str">
            <v>48.8414286 </v>
          </cell>
          <cell r="T24" t="str">
            <v>48.6810000 </v>
          </cell>
          <cell r="U24">
            <v>48.994999999999997</v>
          </cell>
          <cell r="V24" t="str">
            <v>120150800</v>
          </cell>
          <cell r="W24" t="str">
            <v>1201501</v>
          </cell>
          <cell r="X24" t="str">
            <v>0</v>
          </cell>
          <cell r="Y24" t="str">
            <v>VAT ( RECOVERABLE)</v>
          </cell>
          <cell r="Z24">
            <v>48.42</v>
          </cell>
        </row>
        <row r="25">
          <cell r="O25" t="str">
            <v>040130000</v>
          </cell>
          <cell r="P25">
            <v>0</v>
          </cell>
          <cell r="Q25" t="str">
            <v>R</v>
          </cell>
          <cell r="R25" t="str">
            <v>48.9840909 </v>
          </cell>
          <cell r="S25" t="str">
            <v>48.8414286 </v>
          </cell>
          <cell r="T25" t="str">
            <v>48.6810000 </v>
          </cell>
          <cell r="U25">
            <v>48.994999999999997</v>
          </cell>
          <cell r="V25" t="str">
            <v>040130000</v>
          </cell>
          <cell r="W25" t="str">
            <v>0405001</v>
          </cell>
          <cell r="X25" t="str">
            <v>0</v>
          </cell>
          <cell r="Y25" t="str">
            <v>ADVANCES TO SUPPLIERS</v>
          </cell>
          <cell r="Z25">
            <v>48.42</v>
          </cell>
        </row>
        <row r="26">
          <cell r="O26" t="str">
            <v>040130000</v>
          </cell>
          <cell r="P26">
            <v>0</v>
          </cell>
          <cell r="Q26" t="str">
            <v>R</v>
          </cell>
          <cell r="R26" t="str">
            <v>48.9840909 </v>
          </cell>
          <cell r="S26" t="str">
            <v>48.8414286 </v>
          </cell>
          <cell r="T26" t="str">
            <v>48.6810000 </v>
          </cell>
          <cell r="U26">
            <v>48.994999999999997</v>
          </cell>
          <cell r="V26" t="str">
            <v>040130000</v>
          </cell>
          <cell r="W26" t="str">
            <v>0405001</v>
          </cell>
          <cell r="X26" t="str">
            <v>0</v>
          </cell>
          <cell r="Y26" t="str">
            <v>ADVANCES TO SUPPLIERS</v>
          </cell>
          <cell r="Z26">
            <v>48.42</v>
          </cell>
        </row>
        <row r="27">
          <cell r="O27" t="str">
            <v>040230604</v>
          </cell>
          <cell r="P27">
            <v>0</v>
          </cell>
          <cell r="Q27" t="str">
            <v>R</v>
          </cell>
          <cell r="R27" t="str">
            <v>48.9840909 </v>
          </cell>
          <cell r="S27" t="str">
            <v>48.8414286 </v>
          </cell>
          <cell r="T27" t="str">
            <v>48.6810000 </v>
          </cell>
          <cell r="U27">
            <v>48.994999999999997</v>
          </cell>
          <cell r="V27" t="str">
            <v>040230604</v>
          </cell>
          <cell r="W27" t="str">
            <v>0405001</v>
          </cell>
          <cell r="X27" t="str">
            <v>0</v>
          </cell>
          <cell r="Y27" t="str">
            <v>ADVANCE DEPOSITS-MISC</v>
          </cell>
          <cell r="Z27">
            <v>48.42</v>
          </cell>
        </row>
        <row r="28">
          <cell r="O28" t="str">
            <v>040230604</v>
          </cell>
          <cell r="P28">
            <v>0</v>
          </cell>
          <cell r="Q28" t="str">
            <v>R</v>
          </cell>
          <cell r="R28" t="str">
            <v>48.9840909 </v>
          </cell>
          <cell r="S28" t="str">
            <v>48.8414286 </v>
          </cell>
          <cell r="T28" t="str">
            <v>48.6810000 </v>
          </cell>
          <cell r="U28">
            <v>48.994999999999997</v>
          </cell>
          <cell r="V28" t="str">
            <v>040230604</v>
          </cell>
          <cell r="W28" t="str">
            <v>0405001</v>
          </cell>
          <cell r="X28" t="str">
            <v>0</v>
          </cell>
          <cell r="Y28" t="str">
            <v>ADVANCE DEPOSITS-MISC</v>
          </cell>
          <cell r="Z28">
            <v>48.42</v>
          </cell>
        </row>
        <row r="29">
          <cell r="O29" t="str">
            <v>040230604</v>
          </cell>
          <cell r="P29">
            <v>0</v>
          </cell>
          <cell r="Q29" t="str">
            <v>R</v>
          </cell>
          <cell r="R29" t="str">
            <v>48.9840909 </v>
          </cell>
          <cell r="S29" t="str">
            <v>48.8414286 </v>
          </cell>
          <cell r="T29" t="str">
            <v>48.6810000 </v>
          </cell>
          <cell r="U29">
            <v>48.994999999999997</v>
          </cell>
          <cell r="V29" t="str">
            <v>040230604</v>
          </cell>
          <cell r="W29" t="str">
            <v>0405001</v>
          </cell>
          <cell r="X29" t="str">
            <v>0</v>
          </cell>
          <cell r="Y29" t="str">
            <v>ADVANCE DEPOSITS-MISC</v>
          </cell>
          <cell r="Z29">
            <v>48.42</v>
          </cell>
        </row>
        <row r="30">
          <cell r="O30" t="str">
            <v>040230800</v>
          </cell>
          <cell r="P30">
            <v>0</v>
          </cell>
          <cell r="Q30" t="str">
            <v>R</v>
          </cell>
          <cell r="R30" t="str">
            <v>48.9840909 </v>
          </cell>
          <cell r="S30" t="str">
            <v>48.8414286 </v>
          </cell>
          <cell r="T30" t="str">
            <v>48.6810000 </v>
          </cell>
          <cell r="U30">
            <v>48.994999999999997</v>
          </cell>
          <cell r="V30" t="str">
            <v>040230800</v>
          </cell>
          <cell r="W30" t="str">
            <v>0405001</v>
          </cell>
          <cell r="X30" t="str">
            <v>0</v>
          </cell>
          <cell r="Y30" t="str">
            <v>OFFICE RENTAL DEPOSIT</v>
          </cell>
          <cell r="Z30">
            <v>48.42</v>
          </cell>
        </row>
        <row r="31">
          <cell r="O31" t="str">
            <v>041000000</v>
          </cell>
          <cell r="P31">
            <v>0</v>
          </cell>
          <cell r="Q31" t="str">
            <v>R</v>
          </cell>
          <cell r="R31" t="str">
            <v>48.9840909 </v>
          </cell>
          <cell r="S31" t="str">
            <v>48.8414286 </v>
          </cell>
          <cell r="T31" t="str">
            <v>48.6810000 </v>
          </cell>
          <cell r="U31">
            <v>48.994999999999997</v>
          </cell>
          <cell r="V31" t="str">
            <v>041000000</v>
          </cell>
          <cell r="W31" t="str">
            <v>0410001</v>
          </cell>
          <cell r="X31" t="str">
            <v>0</v>
          </cell>
          <cell r="Y31" t="str">
            <v>ALLOWANCE-SUNDRY RECEIVABLES-CURRENT</v>
          </cell>
          <cell r="Z31">
            <v>48.42</v>
          </cell>
        </row>
        <row r="32">
          <cell r="O32" t="str">
            <v>052001000</v>
          </cell>
          <cell r="P32">
            <v>0</v>
          </cell>
          <cell r="Q32" t="str">
            <v>R</v>
          </cell>
          <cell r="R32" t="str">
            <v>48.9840909 </v>
          </cell>
          <cell r="S32" t="str">
            <v>48.8414286 </v>
          </cell>
          <cell r="T32" t="str">
            <v>48.6810000 </v>
          </cell>
          <cell r="U32">
            <v>48.994999999999997</v>
          </cell>
          <cell r="V32" t="str">
            <v>052001000</v>
          </cell>
          <cell r="W32" t="str">
            <v>0500001</v>
          </cell>
          <cell r="X32" t="str">
            <v>0</v>
          </cell>
          <cell r="Y32" t="str">
            <v>INVENTORY-DIRECT MATL-RAW MATL</v>
          </cell>
          <cell r="Z32">
            <v>48.42</v>
          </cell>
        </row>
        <row r="33">
          <cell r="O33" t="str">
            <v>052001000</v>
          </cell>
          <cell r="P33">
            <v>0</v>
          </cell>
          <cell r="Q33" t="str">
            <v>R</v>
          </cell>
          <cell r="R33" t="str">
            <v>48.9840909 </v>
          </cell>
          <cell r="S33" t="str">
            <v>48.8414286 </v>
          </cell>
          <cell r="T33" t="str">
            <v>48.6810000 </v>
          </cell>
          <cell r="U33">
            <v>48.994999999999997</v>
          </cell>
          <cell r="V33" t="str">
            <v>052001000</v>
          </cell>
          <cell r="W33" t="str">
            <v>0500001</v>
          </cell>
          <cell r="X33" t="str">
            <v>0</v>
          </cell>
          <cell r="Y33" t="str">
            <v>INVENTORY-DIRECT MATL-RAW MATL</v>
          </cell>
          <cell r="Z33">
            <v>48.42</v>
          </cell>
        </row>
        <row r="34">
          <cell r="O34" t="str">
            <v>052001000</v>
          </cell>
          <cell r="P34">
            <v>0</v>
          </cell>
          <cell r="Q34" t="str">
            <v>R</v>
          </cell>
          <cell r="R34" t="str">
            <v>48.9840909 </v>
          </cell>
          <cell r="S34" t="str">
            <v>48.8414286 </v>
          </cell>
          <cell r="T34" t="str">
            <v>48.6810000 </v>
          </cell>
          <cell r="U34">
            <v>48.994999999999997</v>
          </cell>
          <cell r="V34" t="str">
            <v>052001000</v>
          </cell>
          <cell r="W34" t="str">
            <v>0500001</v>
          </cell>
          <cell r="X34" t="str">
            <v>0</v>
          </cell>
          <cell r="Y34" t="str">
            <v>INVENTORY-DIRECT MATL-RAW MATL</v>
          </cell>
          <cell r="Z34">
            <v>48.42</v>
          </cell>
        </row>
        <row r="35">
          <cell r="O35" t="str">
            <v>052002000</v>
          </cell>
          <cell r="P35">
            <v>0</v>
          </cell>
          <cell r="Q35" t="str">
            <v>R</v>
          </cell>
          <cell r="R35" t="str">
            <v>48.9840909 </v>
          </cell>
          <cell r="S35" t="str">
            <v>48.8414286 </v>
          </cell>
          <cell r="T35" t="str">
            <v>48.6810000 </v>
          </cell>
          <cell r="U35">
            <v>48.994999999999997</v>
          </cell>
          <cell r="V35" t="str">
            <v>052002000</v>
          </cell>
          <cell r="W35" t="str">
            <v>0500001</v>
          </cell>
          <cell r="X35" t="str">
            <v>0</v>
          </cell>
          <cell r="Y35" t="str">
            <v>INVENTORY-DIRECT MATL-IN PROCESS</v>
          </cell>
          <cell r="Z35">
            <v>48.42</v>
          </cell>
        </row>
        <row r="36">
          <cell r="O36" t="str">
            <v>062000634</v>
          </cell>
          <cell r="P36">
            <v>0</v>
          </cell>
          <cell r="Q36" t="str">
            <v>R</v>
          </cell>
          <cell r="R36" t="str">
            <v>48.9840909 </v>
          </cell>
          <cell r="S36" t="str">
            <v>48.8414286 </v>
          </cell>
          <cell r="T36" t="str">
            <v>48.6810000 </v>
          </cell>
          <cell r="U36">
            <v>48.994999999999997</v>
          </cell>
          <cell r="V36" t="str">
            <v>062000634</v>
          </cell>
          <cell r="W36" t="str">
            <v>0600001</v>
          </cell>
          <cell r="X36" t="str">
            <v>0</v>
          </cell>
          <cell r="Y36" t="str">
            <v>FIN GOODS</v>
          </cell>
          <cell r="Z36">
            <v>48.42</v>
          </cell>
        </row>
        <row r="37">
          <cell r="O37" t="str">
            <v>091016802</v>
          </cell>
          <cell r="P37">
            <v>0</v>
          </cell>
          <cell r="Q37" t="str">
            <v>R</v>
          </cell>
          <cell r="R37" t="str">
            <v>48.9840909 </v>
          </cell>
          <cell r="S37" t="str">
            <v>48.8414286 </v>
          </cell>
          <cell r="T37" t="str">
            <v>48.6810000 </v>
          </cell>
          <cell r="U37">
            <v>48.994999999999997</v>
          </cell>
          <cell r="V37" t="str">
            <v>091016802</v>
          </cell>
          <cell r="W37" t="str">
            <v>0600001</v>
          </cell>
          <cell r="X37" t="str">
            <v>0</v>
          </cell>
          <cell r="Y37" t="str">
            <v>INVENTORY - FG-OBSOLESCENCE RESERVE</v>
          </cell>
          <cell r="Z37">
            <v>48.42</v>
          </cell>
        </row>
        <row r="38">
          <cell r="O38" t="str">
            <v>091016802</v>
          </cell>
          <cell r="P38">
            <v>0</v>
          </cell>
          <cell r="Q38" t="str">
            <v>R</v>
          </cell>
          <cell r="R38" t="str">
            <v>48.9840909 </v>
          </cell>
          <cell r="S38" t="str">
            <v>48.8414286 </v>
          </cell>
          <cell r="T38" t="str">
            <v>48.6810000 </v>
          </cell>
          <cell r="U38">
            <v>48.994999999999997</v>
          </cell>
          <cell r="V38" t="str">
            <v>091016802</v>
          </cell>
          <cell r="W38" t="str">
            <v>0600001</v>
          </cell>
          <cell r="X38" t="str">
            <v>0</v>
          </cell>
          <cell r="Y38" t="str">
            <v>INVENTORY - FG-OBSOLESCENCE RESERVE</v>
          </cell>
          <cell r="Z38">
            <v>48.42</v>
          </cell>
        </row>
        <row r="39">
          <cell r="O39" t="str">
            <v>091016806</v>
          </cell>
          <cell r="P39">
            <v>0</v>
          </cell>
          <cell r="Q39" t="str">
            <v>R</v>
          </cell>
          <cell r="R39" t="str">
            <v>48.9840909 </v>
          </cell>
          <cell r="S39" t="str">
            <v>48.8414286 </v>
          </cell>
          <cell r="T39" t="str">
            <v>48.6810000 </v>
          </cell>
          <cell r="U39">
            <v>48.994999999999997</v>
          </cell>
          <cell r="V39" t="str">
            <v>091016806</v>
          </cell>
          <cell r="W39" t="str">
            <v>0600001</v>
          </cell>
          <cell r="X39" t="str">
            <v>0</v>
          </cell>
          <cell r="Y39" t="str">
            <v>FIFO REVALUATION - M/S FINISHED GOODS</v>
          </cell>
          <cell r="Z39">
            <v>48.42</v>
          </cell>
        </row>
        <row r="40">
          <cell r="O40" t="str">
            <v>120020807</v>
          </cell>
          <cell r="Q40" t="str">
            <v>R</v>
          </cell>
          <cell r="R40" t="str">
            <v>48.9840909 </v>
          </cell>
          <cell r="S40" t="str">
            <v>48.8414286 </v>
          </cell>
          <cell r="T40" t="str">
            <v>48.6810000 </v>
          </cell>
          <cell r="U40">
            <v>48.994999999999997</v>
          </cell>
          <cell r="V40" t="str">
            <v>120020807</v>
          </cell>
          <cell r="W40" t="str">
            <v>1202001</v>
          </cell>
          <cell r="X40" t="str">
            <v>0</v>
          </cell>
          <cell r="Y40" t="str">
            <v>PREPAID INCOME TAXES</v>
          </cell>
          <cell r="Z40">
            <v>48.42</v>
          </cell>
        </row>
        <row r="41">
          <cell r="O41" t="str">
            <v>120020807</v>
          </cell>
          <cell r="Q41" t="str">
            <v>R</v>
          </cell>
          <cell r="R41" t="str">
            <v>48.9840909 </v>
          </cell>
          <cell r="S41" t="str">
            <v>48.8414286 </v>
          </cell>
          <cell r="T41" t="str">
            <v>48.6810000 </v>
          </cell>
          <cell r="U41">
            <v>48.994999999999997</v>
          </cell>
          <cell r="V41" t="str">
            <v>120020807</v>
          </cell>
          <cell r="W41" t="str">
            <v>1202001</v>
          </cell>
          <cell r="X41" t="str">
            <v>0</v>
          </cell>
          <cell r="Y41" t="str">
            <v>PREPAID INCOME TAXES</v>
          </cell>
          <cell r="Z41">
            <v>48.42</v>
          </cell>
        </row>
        <row r="42">
          <cell r="O42" t="str">
            <v>120020807</v>
          </cell>
          <cell r="Q42" t="str">
            <v>R</v>
          </cell>
          <cell r="R42" t="str">
            <v>48.9840909 </v>
          </cell>
          <cell r="S42" t="str">
            <v>48.8414286 </v>
          </cell>
          <cell r="T42" t="str">
            <v>48.6810000 </v>
          </cell>
          <cell r="U42">
            <v>48.994999999999997</v>
          </cell>
          <cell r="V42" t="str">
            <v>120020807</v>
          </cell>
          <cell r="W42" t="str">
            <v>1202001</v>
          </cell>
          <cell r="X42" t="str">
            <v>0</v>
          </cell>
          <cell r="Y42" t="str">
            <v>PREPAID INCOME TAXES</v>
          </cell>
          <cell r="Z42">
            <v>48.42</v>
          </cell>
        </row>
        <row r="43">
          <cell r="O43" t="str">
            <v>120020807</v>
          </cell>
          <cell r="Q43" t="str">
            <v>R</v>
          </cell>
          <cell r="R43" t="str">
            <v>48.9840909 </v>
          </cell>
          <cell r="S43" t="str">
            <v>48.8414286 </v>
          </cell>
          <cell r="T43" t="str">
            <v>48.6810000 </v>
          </cell>
          <cell r="U43">
            <v>48.994999999999997</v>
          </cell>
          <cell r="V43" t="str">
            <v>120020807</v>
          </cell>
          <cell r="W43" t="str">
            <v>1202001</v>
          </cell>
          <cell r="X43" t="str">
            <v>0</v>
          </cell>
          <cell r="Y43" t="str">
            <v>PREPAID INCOME TAXES</v>
          </cell>
          <cell r="Z43">
            <v>48.42</v>
          </cell>
        </row>
        <row r="44">
          <cell r="O44" t="str">
            <v>120150000</v>
          </cell>
          <cell r="Q44" t="str">
            <v>R</v>
          </cell>
          <cell r="R44" t="str">
            <v>48.9840909 </v>
          </cell>
          <cell r="S44" t="str">
            <v>48.8414286 </v>
          </cell>
          <cell r="T44" t="str">
            <v>48.6810000 </v>
          </cell>
          <cell r="U44">
            <v>48.994999999999997</v>
          </cell>
          <cell r="V44" t="str">
            <v>120150000</v>
          </cell>
          <cell r="W44" t="str">
            <v>1201501</v>
          </cell>
          <cell r="X44" t="str">
            <v>0</v>
          </cell>
          <cell r="Y44" t="str">
            <v>PREPAID EXPENSES</v>
          </cell>
          <cell r="Z44">
            <v>48.42</v>
          </cell>
        </row>
        <row r="45">
          <cell r="O45" t="str">
            <v>120150000</v>
          </cell>
          <cell r="Q45" t="str">
            <v>R</v>
          </cell>
          <cell r="R45" t="str">
            <v>48.9840909 </v>
          </cell>
          <cell r="S45" t="str">
            <v>48.8414286 </v>
          </cell>
          <cell r="T45" t="str">
            <v>48.6810000 </v>
          </cell>
          <cell r="U45">
            <v>48.994999999999997</v>
          </cell>
          <cell r="V45" t="str">
            <v>120150000</v>
          </cell>
          <cell r="W45" t="str">
            <v>1201501</v>
          </cell>
          <cell r="X45" t="str">
            <v>0</v>
          </cell>
          <cell r="Y45" t="str">
            <v>PREPAID EXPENSES</v>
          </cell>
          <cell r="Z45">
            <v>48.42</v>
          </cell>
        </row>
        <row r="46">
          <cell r="O46" t="str">
            <v>120150000</v>
          </cell>
          <cell r="Q46" t="str">
            <v>R</v>
          </cell>
          <cell r="R46" t="str">
            <v>48.9840909 </v>
          </cell>
          <cell r="S46" t="str">
            <v>48.8414286 </v>
          </cell>
          <cell r="T46" t="str">
            <v>48.6810000 </v>
          </cell>
          <cell r="U46">
            <v>48.994999999999997</v>
          </cell>
          <cell r="V46" t="str">
            <v>120150000</v>
          </cell>
          <cell r="W46" t="str">
            <v>1201501</v>
          </cell>
          <cell r="X46" t="str">
            <v>0</v>
          </cell>
          <cell r="Y46" t="str">
            <v>PREPAID EXPENSES</v>
          </cell>
          <cell r="Z46">
            <v>48.42</v>
          </cell>
        </row>
        <row r="47">
          <cell r="O47" t="str">
            <v>120150000</v>
          </cell>
          <cell r="Q47" t="str">
            <v>R</v>
          </cell>
          <cell r="R47" t="str">
            <v>48.9840909 </v>
          </cell>
          <cell r="S47" t="str">
            <v>48.8414286 </v>
          </cell>
          <cell r="T47" t="str">
            <v>48.6810000 </v>
          </cell>
          <cell r="U47">
            <v>48.994999999999997</v>
          </cell>
          <cell r="V47" t="str">
            <v>120150000</v>
          </cell>
          <cell r="W47" t="str">
            <v>1201501</v>
          </cell>
          <cell r="X47" t="str">
            <v>0</v>
          </cell>
          <cell r="Y47" t="str">
            <v>PREPAID EXPENSES</v>
          </cell>
          <cell r="Z47">
            <v>48.42</v>
          </cell>
        </row>
        <row r="48">
          <cell r="O48" t="str">
            <v>120150800</v>
          </cell>
          <cell r="Q48" t="str">
            <v>R</v>
          </cell>
          <cell r="R48" t="str">
            <v>48.9840909 </v>
          </cell>
          <cell r="S48" t="str">
            <v>48.8414286 </v>
          </cell>
          <cell r="T48" t="str">
            <v>48.6810000 </v>
          </cell>
          <cell r="U48">
            <v>48.994999999999997</v>
          </cell>
          <cell r="V48" t="str">
            <v>120150800</v>
          </cell>
          <cell r="W48" t="str">
            <v>1201501</v>
          </cell>
          <cell r="X48" t="str">
            <v>0</v>
          </cell>
          <cell r="Y48" t="str">
            <v>VAT ( RECOVERABLE)</v>
          </cell>
          <cell r="Z48">
            <v>48.42</v>
          </cell>
        </row>
        <row r="49">
          <cell r="O49" t="str">
            <v>120150800</v>
          </cell>
          <cell r="Q49" t="str">
            <v>R</v>
          </cell>
          <cell r="R49" t="str">
            <v>48.9840909 </v>
          </cell>
          <cell r="S49" t="str">
            <v>48.8414286 </v>
          </cell>
          <cell r="T49" t="str">
            <v>48.6810000 </v>
          </cell>
          <cell r="U49">
            <v>48.994999999999997</v>
          </cell>
          <cell r="V49" t="str">
            <v>120150800</v>
          </cell>
          <cell r="W49" t="str">
            <v>1201501</v>
          </cell>
          <cell r="X49" t="str">
            <v>0</v>
          </cell>
          <cell r="Y49" t="str">
            <v>VAT ( RECOVERABLE)</v>
          </cell>
          <cell r="Z49">
            <v>48.42</v>
          </cell>
        </row>
        <row r="50">
          <cell r="O50" t="str">
            <v>120150800</v>
          </cell>
          <cell r="Q50" t="str">
            <v>R</v>
          </cell>
          <cell r="R50" t="str">
            <v>48.9840909 </v>
          </cell>
          <cell r="S50" t="str">
            <v>48.8414286 </v>
          </cell>
          <cell r="T50" t="str">
            <v>48.6810000 </v>
          </cell>
          <cell r="U50">
            <v>48.994999999999997</v>
          </cell>
          <cell r="V50" t="str">
            <v>120150800</v>
          </cell>
          <cell r="W50" t="str">
            <v>1201501</v>
          </cell>
          <cell r="X50" t="str">
            <v>0</v>
          </cell>
          <cell r="Y50" t="str">
            <v>VAT ( RECOVERABLE)</v>
          </cell>
          <cell r="Z50">
            <v>48.42</v>
          </cell>
        </row>
        <row r="51">
          <cell r="O51" t="str">
            <v>120150800</v>
          </cell>
          <cell r="Q51" t="str">
            <v>R</v>
          </cell>
          <cell r="R51" t="str">
            <v>48.9840909 </v>
          </cell>
          <cell r="S51" t="str">
            <v>48.8414286 </v>
          </cell>
          <cell r="T51" t="str">
            <v>48.6810000 </v>
          </cell>
          <cell r="U51">
            <v>48.994999999999997</v>
          </cell>
          <cell r="V51" t="str">
            <v>120150800</v>
          </cell>
          <cell r="W51" t="str">
            <v>1201501</v>
          </cell>
          <cell r="X51" t="str">
            <v>0</v>
          </cell>
          <cell r="Y51" t="str">
            <v>VAT ( RECOVERABLE)</v>
          </cell>
          <cell r="Z51">
            <v>48.42</v>
          </cell>
        </row>
        <row r="52">
          <cell r="O52" t="str">
            <v>120150800</v>
          </cell>
          <cell r="Q52" t="str">
            <v>R</v>
          </cell>
          <cell r="R52" t="str">
            <v>48.9840909 </v>
          </cell>
          <cell r="S52" t="str">
            <v>48.8414286 </v>
          </cell>
          <cell r="T52" t="str">
            <v>48.6810000 </v>
          </cell>
          <cell r="U52">
            <v>48.994999999999997</v>
          </cell>
          <cell r="V52" t="str">
            <v>120150800</v>
          </cell>
          <cell r="W52" t="str">
            <v>1201501</v>
          </cell>
          <cell r="X52" t="str">
            <v>0</v>
          </cell>
          <cell r="Y52" t="str">
            <v>VAT ( RECOVERABLE)</v>
          </cell>
          <cell r="Z52">
            <v>48.42</v>
          </cell>
        </row>
        <row r="53">
          <cell r="O53" t="str">
            <v>130000802</v>
          </cell>
          <cell r="Q53" t="str">
            <v>R</v>
          </cell>
          <cell r="R53" t="str">
            <v>48.9840909 </v>
          </cell>
          <cell r="S53" t="str">
            <v>48.8414286 </v>
          </cell>
          <cell r="T53" t="str">
            <v>48.6810000 </v>
          </cell>
          <cell r="U53">
            <v>48.994999999999997</v>
          </cell>
          <cell r="V53" t="str">
            <v>130000802</v>
          </cell>
          <cell r="W53" t="str">
            <v>1300001</v>
          </cell>
          <cell r="X53" t="str">
            <v>0</v>
          </cell>
          <cell r="Y53" t="str">
            <v>SHORT-TERM LOANS</v>
          </cell>
          <cell r="Z53">
            <v>48.42</v>
          </cell>
        </row>
        <row r="54">
          <cell r="O54" t="str">
            <v>130000802</v>
          </cell>
          <cell r="Q54" t="str">
            <v>R</v>
          </cell>
          <cell r="R54" t="str">
            <v>48.9840909 </v>
          </cell>
          <cell r="S54" t="str">
            <v>48.8414286 </v>
          </cell>
          <cell r="T54" t="str">
            <v>48.6810000 </v>
          </cell>
          <cell r="U54">
            <v>48.994999999999997</v>
          </cell>
          <cell r="V54" t="str">
            <v>130000802</v>
          </cell>
          <cell r="W54" t="str">
            <v>1300001</v>
          </cell>
          <cell r="X54" t="str">
            <v>0</v>
          </cell>
          <cell r="Y54" t="str">
            <v>SHORT-TERM LOANS</v>
          </cell>
          <cell r="Z54">
            <v>48.42</v>
          </cell>
        </row>
        <row r="55">
          <cell r="O55" t="str">
            <v>130000802</v>
          </cell>
          <cell r="Q55" t="str">
            <v>R</v>
          </cell>
          <cell r="R55" t="str">
            <v>48.9840909 </v>
          </cell>
          <cell r="S55" t="str">
            <v>48.8414286 </v>
          </cell>
          <cell r="T55" t="str">
            <v>48.6810000 </v>
          </cell>
          <cell r="U55">
            <v>48.994999999999997</v>
          </cell>
          <cell r="V55" t="str">
            <v>130000802</v>
          </cell>
          <cell r="W55" t="str">
            <v>1300001</v>
          </cell>
          <cell r="X55" t="str">
            <v>0</v>
          </cell>
          <cell r="Y55" t="str">
            <v>SHORT-TERM LOANS</v>
          </cell>
          <cell r="Z55">
            <v>48.42</v>
          </cell>
        </row>
        <row r="56">
          <cell r="O56" t="str">
            <v>130000802</v>
          </cell>
          <cell r="Q56" t="str">
            <v>R</v>
          </cell>
          <cell r="R56" t="str">
            <v>48.9840909 </v>
          </cell>
          <cell r="S56" t="str">
            <v>48.8414286 </v>
          </cell>
          <cell r="T56" t="str">
            <v>48.6810000 </v>
          </cell>
          <cell r="U56">
            <v>48.994999999999997</v>
          </cell>
          <cell r="V56" t="str">
            <v>130000802</v>
          </cell>
          <cell r="W56" t="str">
            <v>1300001</v>
          </cell>
          <cell r="X56" t="str">
            <v>0</v>
          </cell>
          <cell r="Y56" t="str">
            <v>SHORT-TERM LOANS</v>
          </cell>
          <cell r="Z56">
            <v>48.42</v>
          </cell>
        </row>
        <row r="57">
          <cell r="O57" t="str">
            <v>130000802</v>
          </cell>
          <cell r="Q57" t="str">
            <v>R</v>
          </cell>
          <cell r="R57" t="str">
            <v>48.9840909 </v>
          </cell>
          <cell r="S57" t="str">
            <v>48.8414286 </v>
          </cell>
          <cell r="T57" t="str">
            <v>48.6810000 </v>
          </cell>
          <cell r="U57">
            <v>48.994999999999997</v>
          </cell>
          <cell r="V57" t="str">
            <v>130000802</v>
          </cell>
          <cell r="W57" t="str">
            <v>1300001</v>
          </cell>
          <cell r="X57" t="str">
            <v>0</v>
          </cell>
          <cell r="Y57" t="str">
            <v>SHORT-TERM LOANS</v>
          </cell>
          <cell r="Z57">
            <v>48.42</v>
          </cell>
        </row>
        <row r="58">
          <cell r="O58" t="str">
            <v>200001808</v>
          </cell>
          <cell r="Q58" t="str">
            <v>R</v>
          </cell>
          <cell r="R58" t="str">
            <v>48.9840909 </v>
          </cell>
          <cell r="S58" t="str">
            <v>48.8414286 </v>
          </cell>
          <cell r="T58" t="str">
            <v>48.6810000 </v>
          </cell>
          <cell r="U58">
            <v>48.994999999999997</v>
          </cell>
          <cell r="W58" t="str">
            <v>2000003</v>
          </cell>
          <cell r="X58" t="str">
            <v>0</v>
          </cell>
          <cell r="Y58" t="str">
            <v>LAND - CY - PLANT</v>
          </cell>
          <cell r="Z58">
            <v>48.42</v>
          </cell>
        </row>
        <row r="59">
          <cell r="O59" t="str">
            <v>200001808</v>
          </cell>
          <cell r="Q59" t="str">
            <v>R</v>
          </cell>
          <cell r="R59" t="str">
            <v>48.9840909 </v>
          </cell>
          <cell r="S59" t="str">
            <v>48.8414286 </v>
          </cell>
          <cell r="T59" t="str">
            <v>48.6810000 </v>
          </cell>
          <cell r="U59">
            <v>48.994999999999997</v>
          </cell>
          <cell r="W59" t="str">
            <v>2000003</v>
          </cell>
          <cell r="X59" t="str">
            <v>0</v>
          </cell>
          <cell r="Y59" t="str">
            <v>LAND - CY - PLANT</v>
          </cell>
          <cell r="Z59">
            <v>48.42</v>
          </cell>
        </row>
        <row r="60">
          <cell r="O60" t="str">
            <v>200001808</v>
          </cell>
          <cell r="Q60" t="str">
            <v>R</v>
          </cell>
          <cell r="R60" t="str">
            <v>48.9840909 </v>
          </cell>
          <cell r="S60" t="str">
            <v>48.8414286 </v>
          </cell>
          <cell r="T60" t="str">
            <v>48.6810000 </v>
          </cell>
          <cell r="U60">
            <v>48.994999999999997</v>
          </cell>
          <cell r="W60" t="str">
            <v>2000003</v>
          </cell>
          <cell r="X60" t="str">
            <v>0</v>
          </cell>
          <cell r="Y60" t="str">
            <v>LAND - CY - PLANT</v>
          </cell>
          <cell r="Z60">
            <v>48.42</v>
          </cell>
        </row>
        <row r="61">
          <cell r="O61" t="str">
            <v>200001808</v>
          </cell>
          <cell r="Q61" t="str">
            <v>R</v>
          </cell>
          <cell r="R61" t="str">
            <v>48.9840909 </v>
          </cell>
          <cell r="S61" t="str">
            <v>48.8414286 </v>
          </cell>
          <cell r="T61" t="str">
            <v>48.6810000 </v>
          </cell>
          <cell r="U61">
            <v>48.994999999999997</v>
          </cell>
          <cell r="W61" t="str">
            <v>2000003</v>
          </cell>
          <cell r="X61" t="str">
            <v>0</v>
          </cell>
          <cell r="Y61" t="str">
            <v>LAND - CY - PLANT</v>
          </cell>
          <cell r="Z61">
            <v>48.42</v>
          </cell>
        </row>
        <row r="62">
          <cell r="O62" t="str">
            <v>200001810</v>
          </cell>
          <cell r="Q62" t="str">
            <v>R</v>
          </cell>
          <cell r="R62" t="str">
            <v>48.9840909 </v>
          </cell>
          <cell r="S62" t="str">
            <v>48.8414286 </v>
          </cell>
          <cell r="T62" t="str">
            <v>48.6810000 </v>
          </cell>
          <cell r="U62">
            <v>48.994999999999997</v>
          </cell>
          <cell r="W62" t="str">
            <v>2000003</v>
          </cell>
          <cell r="X62" t="str">
            <v>0</v>
          </cell>
          <cell r="Y62" t="str">
            <v>BUILDING - CY - PLANT</v>
          </cell>
          <cell r="Z62">
            <v>48.42</v>
          </cell>
        </row>
        <row r="63">
          <cell r="O63" t="str">
            <v>200001810</v>
          </cell>
          <cell r="Q63" t="str">
            <v>R</v>
          </cell>
          <cell r="R63" t="str">
            <v>48.9840909 </v>
          </cell>
          <cell r="S63" t="str">
            <v>48.8414286 </v>
          </cell>
          <cell r="T63" t="str">
            <v>48.6810000 </v>
          </cell>
          <cell r="U63">
            <v>48.994999999999997</v>
          </cell>
          <cell r="W63" t="str">
            <v>2000003</v>
          </cell>
          <cell r="X63" t="str">
            <v>0</v>
          </cell>
          <cell r="Y63" t="str">
            <v>BUILDING - CY - PLANT</v>
          </cell>
          <cell r="Z63">
            <v>48.42</v>
          </cell>
        </row>
        <row r="64">
          <cell r="O64" t="str">
            <v>200001810</v>
          </cell>
          <cell r="Q64" t="str">
            <v>R</v>
          </cell>
          <cell r="R64" t="str">
            <v>48.9840909 </v>
          </cell>
          <cell r="S64" t="str">
            <v>48.8414286 </v>
          </cell>
          <cell r="T64" t="str">
            <v>48.6810000 </v>
          </cell>
          <cell r="U64">
            <v>48.994999999999997</v>
          </cell>
          <cell r="W64" t="str">
            <v>2000003</v>
          </cell>
          <cell r="X64" t="str">
            <v>0</v>
          </cell>
          <cell r="Y64" t="str">
            <v>BUILDING - CY - PLANT</v>
          </cell>
          <cell r="Z64">
            <v>48.42</v>
          </cell>
        </row>
        <row r="65">
          <cell r="O65" t="str">
            <v>200001810</v>
          </cell>
          <cell r="Q65" t="str">
            <v>R</v>
          </cell>
          <cell r="R65" t="str">
            <v>48.9840909 </v>
          </cell>
          <cell r="S65" t="str">
            <v>48.8414286 </v>
          </cell>
          <cell r="T65" t="str">
            <v>48.6810000 </v>
          </cell>
          <cell r="U65">
            <v>48.994999999999997</v>
          </cell>
          <cell r="W65" t="str">
            <v>2000003</v>
          </cell>
          <cell r="X65" t="str">
            <v>0</v>
          </cell>
          <cell r="Y65" t="str">
            <v>BUILDING - CY - PLANT</v>
          </cell>
          <cell r="Z65">
            <v>48.42</v>
          </cell>
        </row>
        <row r="66">
          <cell r="O66" t="str">
            <v>200001870</v>
          </cell>
          <cell r="Q66" t="str">
            <v>R</v>
          </cell>
          <cell r="R66" t="str">
            <v>48.9840909 </v>
          </cell>
          <cell r="S66" t="str">
            <v>48.8414286 </v>
          </cell>
          <cell r="T66" t="str">
            <v>48.6810000 </v>
          </cell>
          <cell r="U66">
            <v>48.994999999999997</v>
          </cell>
          <cell r="W66" t="str">
            <v>2000003</v>
          </cell>
          <cell r="X66" t="str">
            <v>0</v>
          </cell>
          <cell r="Y66" t="str">
            <v>P&amp;E-1ST COST-CY ADDN</v>
          </cell>
          <cell r="Z66">
            <v>48.42</v>
          </cell>
        </row>
        <row r="67">
          <cell r="O67" t="str">
            <v>200001812</v>
          </cell>
          <cell r="Q67" t="str">
            <v>R</v>
          </cell>
          <cell r="R67" t="str">
            <v>48.9840909 </v>
          </cell>
          <cell r="S67" t="str">
            <v>48.8414286 </v>
          </cell>
          <cell r="T67" t="str">
            <v>48.6810000 </v>
          </cell>
          <cell r="U67">
            <v>48.994999999999997</v>
          </cell>
          <cell r="W67" t="str">
            <v>2000003</v>
          </cell>
          <cell r="X67" t="str">
            <v>0</v>
          </cell>
          <cell r="Y67" t="str">
            <v>EQUIP. &amp; MACHINERY - CY - PLANT</v>
          </cell>
          <cell r="Z67">
            <v>48.42</v>
          </cell>
        </row>
        <row r="68">
          <cell r="O68" t="str">
            <v>200001812</v>
          </cell>
          <cell r="Q68" t="str">
            <v>R</v>
          </cell>
          <cell r="R68" t="str">
            <v>48.9840909 </v>
          </cell>
          <cell r="S68" t="str">
            <v>48.8414286 </v>
          </cell>
          <cell r="T68" t="str">
            <v>48.6810000 </v>
          </cell>
          <cell r="U68">
            <v>48.994999999999997</v>
          </cell>
          <cell r="W68" t="str">
            <v>2000003</v>
          </cell>
          <cell r="X68" t="str">
            <v>0</v>
          </cell>
          <cell r="Y68" t="str">
            <v>EQUIP. &amp; MACHINERY - CY - PLANT</v>
          </cell>
          <cell r="Z68">
            <v>48.42</v>
          </cell>
        </row>
        <row r="69">
          <cell r="O69" t="str">
            <v>200001812</v>
          </cell>
          <cell r="Q69" t="str">
            <v>R</v>
          </cell>
          <cell r="R69" t="str">
            <v>48.9840909 </v>
          </cell>
          <cell r="S69" t="str">
            <v>48.8414286 </v>
          </cell>
          <cell r="T69" t="str">
            <v>48.6810000 </v>
          </cell>
          <cell r="U69">
            <v>48.994999999999997</v>
          </cell>
          <cell r="W69" t="str">
            <v>2000003</v>
          </cell>
          <cell r="X69" t="str">
            <v>0</v>
          </cell>
          <cell r="Y69" t="str">
            <v>EQUIP. &amp; MACHINERY - CY - PLANT</v>
          </cell>
          <cell r="Z69">
            <v>48.42</v>
          </cell>
        </row>
        <row r="70">
          <cell r="O70" t="str">
            <v>200001812</v>
          </cell>
          <cell r="Q70" t="str">
            <v>R</v>
          </cell>
          <cell r="R70" t="str">
            <v>48.9840909 </v>
          </cell>
          <cell r="S70" t="str">
            <v>48.8414286 </v>
          </cell>
          <cell r="T70" t="str">
            <v>48.6810000 </v>
          </cell>
          <cell r="U70">
            <v>48.994999999999997</v>
          </cell>
          <cell r="W70" t="str">
            <v>2000003</v>
          </cell>
          <cell r="X70" t="str">
            <v>0</v>
          </cell>
          <cell r="Y70" t="str">
            <v>EQUIP. &amp; MACHINERY - CY - PLANT</v>
          </cell>
          <cell r="Z70">
            <v>48.42</v>
          </cell>
        </row>
        <row r="71">
          <cell r="O71" t="str">
            <v>200001816</v>
          </cell>
          <cell r="Q71" t="str">
            <v>R</v>
          </cell>
          <cell r="R71" t="str">
            <v>48.9840909 </v>
          </cell>
          <cell r="S71" t="str">
            <v>48.8414286 </v>
          </cell>
          <cell r="T71" t="str">
            <v>48.6810000 </v>
          </cell>
          <cell r="U71">
            <v>48.994999999999997</v>
          </cell>
          <cell r="W71" t="str">
            <v>2000003</v>
          </cell>
          <cell r="X71" t="str">
            <v>0</v>
          </cell>
          <cell r="Y71" t="str">
            <v>OFFICE EQUIP &amp; EDP - CY - PLANT</v>
          </cell>
          <cell r="Z71">
            <v>48.42</v>
          </cell>
        </row>
        <row r="72">
          <cell r="O72" t="str">
            <v>200001816</v>
          </cell>
          <cell r="Q72" t="str">
            <v>R</v>
          </cell>
          <cell r="R72" t="str">
            <v>48.9840909 </v>
          </cell>
          <cell r="S72" t="str">
            <v>48.8414286 </v>
          </cell>
          <cell r="T72" t="str">
            <v>48.6810000 </v>
          </cell>
          <cell r="U72">
            <v>48.994999999999997</v>
          </cell>
          <cell r="W72" t="str">
            <v>2000003</v>
          </cell>
          <cell r="X72" t="str">
            <v>0</v>
          </cell>
          <cell r="Y72" t="str">
            <v>OFFICE EQUIP &amp; EDP - CY - PLANT</v>
          </cell>
          <cell r="Z72">
            <v>48.42</v>
          </cell>
        </row>
        <row r="73">
          <cell r="O73" t="str">
            <v>200001816</v>
          </cell>
          <cell r="Q73" t="str">
            <v>R</v>
          </cell>
          <cell r="R73" t="str">
            <v>48.9840909 </v>
          </cell>
          <cell r="S73" t="str">
            <v>48.8414286 </v>
          </cell>
          <cell r="T73" t="str">
            <v>48.6810000 </v>
          </cell>
          <cell r="U73">
            <v>48.994999999999997</v>
          </cell>
          <cell r="W73" t="str">
            <v>2000003</v>
          </cell>
          <cell r="X73" t="str">
            <v>0</v>
          </cell>
          <cell r="Y73" t="str">
            <v>OFFICE EQUIP &amp; EDP - CY - PLANT</v>
          </cell>
          <cell r="Z73">
            <v>48.42</v>
          </cell>
        </row>
        <row r="74">
          <cell r="O74" t="str">
            <v>200001816</v>
          </cell>
          <cell r="Q74" t="str">
            <v>R</v>
          </cell>
          <cell r="R74" t="str">
            <v>48.9840909 </v>
          </cell>
          <cell r="S74" t="str">
            <v>48.8414286 </v>
          </cell>
          <cell r="T74" t="str">
            <v>48.6810000 </v>
          </cell>
          <cell r="U74">
            <v>48.994999999999997</v>
          </cell>
          <cell r="W74" t="str">
            <v>2000003</v>
          </cell>
          <cell r="X74" t="str">
            <v>0</v>
          </cell>
          <cell r="Y74" t="str">
            <v>OFFICE EQUIP &amp; EDP - CY - PLANT</v>
          </cell>
          <cell r="Z74">
            <v>48.42</v>
          </cell>
        </row>
        <row r="75">
          <cell r="O75" t="str">
            <v>200001816</v>
          </cell>
          <cell r="Q75" t="str">
            <v>R</v>
          </cell>
          <cell r="R75" t="str">
            <v>48.9840909 </v>
          </cell>
          <cell r="S75" t="str">
            <v>48.8414286 </v>
          </cell>
          <cell r="T75" t="str">
            <v>48.6810000 </v>
          </cell>
          <cell r="U75">
            <v>48.994999999999997</v>
          </cell>
          <cell r="W75" t="str">
            <v>2000003</v>
          </cell>
          <cell r="X75" t="str">
            <v>0</v>
          </cell>
          <cell r="Y75" t="str">
            <v>OFFICE EQUIP &amp; EDP - CY - PLANT</v>
          </cell>
          <cell r="Z75">
            <v>48.42</v>
          </cell>
        </row>
        <row r="76">
          <cell r="O76" t="str">
            <v>200001816</v>
          </cell>
          <cell r="Q76" t="str">
            <v>R</v>
          </cell>
          <cell r="R76" t="str">
            <v>48.9840909 </v>
          </cell>
          <cell r="S76" t="str">
            <v>48.8414286 </v>
          </cell>
          <cell r="T76" t="str">
            <v>48.6810000 </v>
          </cell>
          <cell r="U76">
            <v>48.994999999999997</v>
          </cell>
          <cell r="W76" t="str">
            <v>2000003</v>
          </cell>
          <cell r="X76" t="str">
            <v>0</v>
          </cell>
          <cell r="Y76" t="str">
            <v>OFFICE EQUIP &amp; EDP - CY - PLANT</v>
          </cell>
          <cell r="Z76">
            <v>48.42</v>
          </cell>
        </row>
        <row r="77">
          <cell r="O77" t="str">
            <v>200001816</v>
          </cell>
          <cell r="Q77" t="str">
            <v>R</v>
          </cell>
          <cell r="R77" t="str">
            <v>48.9840909 </v>
          </cell>
          <cell r="S77" t="str">
            <v>48.8414286 </v>
          </cell>
          <cell r="T77" t="str">
            <v>48.6810000 </v>
          </cell>
          <cell r="U77">
            <v>48.994999999999997</v>
          </cell>
          <cell r="W77" t="str">
            <v>2000003</v>
          </cell>
          <cell r="X77" t="str">
            <v>0</v>
          </cell>
          <cell r="Y77" t="str">
            <v>OFFICE EQUIP &amp; EDP - CY - PLANT</v>
          </cell>
          <cell r="Z77">
            <v>48.42</v>
          </cell>
        </row>
        <row r="78">
          <cell r="O78" t="str">
            <v>200001816</v>
          </cell>
          <cell r="Q78" t="str">
            <v>R</v>
          </cell>
          <cell r="R78" t="str">
            <v>48.9840909 </v>
          </cell>
          <cell r="S78" t="str">
            <v>48.8414286 </v>
          </cell>
          <cell r="T78" t="str">
            <v>48.6810000 </v>
          </cell>
          <cell r="U78">
            <v>48.994999999999997</v>
          </cell>
          <cell r="W78" t="str">
            <v>2000003</v>
          </cell>
          <cell r="X78" t="str">
            <v>0</v>
          </cell>
          <cell r="Y78" t="str">
            <v>OFFICE EQUIP &amp; EDP - CY - PLANT</v>
          </cell>
          <cell r="Z78">
            <v>48.42</v>
          </cell>
        </row>
        <row r="79">
          <cell r="O79" t="str">
            <v>200001817</v>
          </cell>
          <cell r="Q79" t="str">
            <v>R</v>
          </cell>
          <cell r="R79" t="str">
            <v>48.9840909 </v>
          </cell>
          <cell r="S79" t="str">
            <v>48.8414286 </v>
          </cell>
          <cell r="T79" t="str">
            <v>48.6810000 </v>
          </cell>
          <cell r="U79">
            <v>48.994999999999997</v>
          </cell>
          <cell r="W79" t="str">
            <v>2000003</v>
          </cell>
          <cell r="X79" t="str">
            <v>0</v>
          </cell>
          <cell r="Y79" t="str">
            <v>FURNITURE &amp; FIXTURE - CY - HQ</v>
          </cell>
          <cell r="Z79">
            <v>48.42</v>
          </cell>
        </row>
        <row r="80">
          <cell r="O80" t="str">
            <v>200001817</v>
          </cell>
          <cell r="Q80" t="str">
            <v>R</v>
          </cell>
          <cell r="R80" t="str">
            <v>48.9840909 </v>
          </cell>
          <cell r="S80" t="str">
            <v>48.8414286 </v>
          </cell>
          <cell r="T80" t="str">
            <v>48.6810000 </v>
          </cell>
          <cell r="U80">
            <v>48.994999999999997</v>
          </cell>
          <cell r="W80" t="str">
            <v>2000003</v>
          </cell>
          <cell r="X80" t="str">
            <v>0</v>
          </cell>
          <cell r="Y80" t="str">
            <v>FURNITURE &amp; FIXTURE - CY - HQ</v>
          </cell>
          <cell r="Z80">
            <v>48.42</v>
          </cell>
        </row>
        <row r="81">
          <cell r="O81" t="str">
            <v>200001817</v>
          </cell>
          <cell r="Q81" t="str">
            <v>R</v>
          </cell>
          <cell r="R81" t="str">
            <v>48.9840909 </v>
          </cell>
          <cell r="S81" t="str">
            <v>48.8414286 </v>
          </cell>
          <cell r="T81" t="str">
            <v>48.6810000 </v>
          </cell>
          <cell r="U81">
            <v>48.994999999999997</v>
          </cell>
          <cell r="W81" t="str">
            <v>2000003</v>
          </cell>
          <cell r="X81" t="str">
            <v>0</v>
          </cell>
          <cell r="Y81" t="str">
            <v>FURNITURE &amp; FIXTURE - CY - HQ</v>
          </cell>
          <cell r="Z81">
            <v>48.42</v>
          </cell>
        </row>
        <row r="82">
          <cell r="O82" t="str">
            <v>200001817</v>
          </cell>
          <cell r="Q82" t="str">
            <v>R</v>
          </cell>
          <cell r="R82" t="str">
            <v>48.9840909 </v>
          </cell>
          <cell r="S82" t="str">
            <v>48.8414286 </v>
          </cell>
          <cell r="T82" t="str">
            <v>48.6810000 </v>
          </cell>
          <cell r="U82">
            <v>48.994999999999997</v>
          </cell>
          <cell r="W82" t="str">
            <v>2000003</v>
          </cell>
          <cell r="X82" t="str">
            <v>0</v>
          </cell>
          <cell r="Y82" t="str">
            <v>FURNITURE &amp; FIXTURE - CY - HQ</v>
          </cell>
          <cell r="Z82">
            <v>48.42</v>
          </cell>
        </row>
        <row r="83">
          <cell r="O83" t="str">
            <v>200001813</v>
          </cell>
          <cell r="Q83" t="str">
            <v>R</v>
          </cell>
          <cell r="R83" t="str">
            <v>48.9840909 </v>
          </cell>
          <cell r="S83" t="str">
            <v>48.8414286 </v>
          </cell>
          <cell r="T83" t="str">
            <v>48.6810000 </v>
          </cell>
          <cell r="U83">
            <v>48.994999999999997</v>
          </cell>
          <cell r="W83" t="str">
            <v>2000003</v>
          </cell>
          <cell r="X83" t="str">
            <v>0</v>
          </cell>
          <cell r="Y83" t="str">
            <v>AUTO &amp; LIFT TRUCK - CY - HQ</v>
          </cell>
          <cell r="Z83">
            <v>48.42</v>
          </cell>
        </row>
        <row r="84">
          <cell r="O84" t="str">
            <v>200001813</v>
          </cell>
          <cell r="Q84" t="str">
            <v>R</v>
          </cell>
          <cell r="R84" t="str">
            <v>48.9840909 </v>
          </cell>
          <cell r="S84" t="str">
            <v>48.8414286 </v>
          </cell>
          <cell r="T84" t="str">
            <v>48.6810000 </v>
          </cell>
          <cell r="U84">
            <v>48.994999999999997</v>
          </cell>
          <cell r="W84" t="str">
            <v>2000003</v>
          </cell>
          <cell r="X84" t="str">
            <v>0</v>
          </cell>
          <cell r="Y84" t="str">
            <v>AUTO &amp; LIFT TRUCK - CY - HQ</v>
          </cell>
          <cell r="Z84">
            <v>48.42</v>
          </cell>
        </row>
        <row r="85">
          <cell r="O85" t="str">
            <v>200001813</v>
          </cell>
          <cell r="Q85" t="str">
            <v>R</v>
          </cell>
          <cell r="R85" t="str">
            <v>48.9840909 </v>
          </cell>
          <cell r="S85" t="str">
            <v>48.8414286 </v>
          </cell>
          <cell r="T85" t="str">
            <v>48.6810000 </v>
          </cell>
          <cell r="U85">
            <v>48.994999999999997</v>
          </cell>
          <cell r="W85" t="str">
            <v>2000003</v>
          </cell>
          <cell r="X85" t="str">
            <v>0</v>
          </cell>
          <cell r="Y85" t="str">
            <v>AUTO &amp; LIFT TRUCK - CY - HQ</v>
          </cell>
          <cell r="Z85">
            <v>48.42</v>
          </cell>
        </row>
        <row r="86">
          <cell r="O86" t="str">
            <v>200001813</v>
          </cell>
          <cell r="Q86" t="str">
            <v>R</v>
          </cell>
          <cell r="R86" t="str">
            <v>48.9840909 </v>
          </cell>
          <cell r="S86" t="str">
            <v>48.8414286 </v>
          </cell>
          <cell r="T86" t="str">
            <v>48.6810000 </v>
          </cell>
          <cell r="U86">
            <v>48.994999999999997</v>
          </cell>
          <cell r="W86" t="str">
            <v>2000003</v>
          </cell>
          <cell r="X86" t="str">
            <v>0</v>
          </cell>
          <cell r="Y86" t="str">
            <v>AUTO &amp; LIFT TRUCK - CY - HQ</v>
          </cell>
          <cell r="Z86">
            <v>48.42</v>
          </cell>
        </row>
        <row r="87">
          <cell r="O87" t="str">
            <v>200001812</v>
          </cell>
          <cell r="Q87" t="str">
            <v>R</v>
          </cell>
          <cell r="R87" t="str">
            <v>48.9840909 </v>
          </cell>
          <cell r="S87" t="str">
            <v>48.8414286 </v>
          </cell>
          <cell r="T87" t="str">
            <v>48.6810000 </v>
          </cell>
          <cell r="U87">
            <v>48.994999999999997</v>
          </cell>
          <cell r="W87" t="str">
            <v>2000003</v>
          </cell>
          <cell r="X87" t="str">
            <v>0</v>
          </cell>
          <cell r="Y87" t="str">
            <v>EQUIP. &amp; MACHINERY - CY - PLANT</v>
          </cell>
          <cell r="Z87">
            <v>48.42</v>
          </cell>
        </row>
        <row r="88">
          <cell r="O88" t="str">
            <v>200001812</v>
          </cell>
          <cell r="Q88" t="str">
            <v>R</v>
          </cell>
          <cell r="R88" t="str">
            <v>48.9840909 </v>
          </cell>
          <cell r="S88" t="str">
            <v>48.8414286 </v>
          </cell>
          <cell r="T88" t="str">
            <v>48.6810000 </v>
          </cell>
          <cell r="U88">
            <v>48.994999999999997</v>
          </cell>
          <cell r="W88" t="str">
            <v>2000003</v>
          </cell>
          <cell r="X88" t="str">
            <v>0</v>
          </cell>
          <cell r="Y88" t="str">
            <v>EQUIP. &amp; MACHINERY - CY - PLANT</v>
          </cell>
          <cell r="Z88">
            <v>48.42</v>
          </cell>
        </row>
        <row r="89">
          <cell r="O89" t="str">
            <v>200001812</v>
          </cell>
          <cell r="Q89" t="str">
            <v>R</v>
          </cell>
          <cell r="R89" t="str">
            <v>48.9840909 </v>
          </cell>
          <cell r="S89" t="str">
            <v>48.8414286 </v>
          </cell>
          <cell r="T89" t="str">
            <v>48.6810000 </v>
          </cell>
          <cell r="U89">
            <v>48.994999999999997</v>
          </cell>
          <cell r="W89" t="str">
            <v>2000003</v>
          </cell>
          <cell r="X89" t="str">
            <v>0</v>
          </cell>
          <cell r="Y89" t="str">
            <v>EQUIP. &amp; MACHINERY - CY - PLANT</v>
          </cell>
          <cell r="Z89">
            <v>48.42</v>
          </cell>
        </row>
        <row r="90">
          <cell r="O90" t="str">
            <v>200001812</v>
          </cell>
          <cell r="Q90" t="str">
            <v>R</v>
          </cell>
          <cell r="R90" t="str">
            <v>48.9840909 </v>
          </cell>
          <cell r="S90" t="str">
            <v>48.8414286 </v>
          </cell>
          <cell r="T90" t="str">
            <v>48.6810000 </v>
          </cell>
          <cell r="U90">
            <v>48.994999999999997</v>
          </cell>
          <cell r="W90" t="str">
            <v>2000003</v>
          </cell>
          <cell r="X90" t="str">
            <v>0</v>
          </cell>
          <cell r="Y90" t="str">
            <v>EQUIP. &amp; MACHINERY - CY - PLANT</v>
          </cell>
          <cell r="Z90">
            <v>48.42</v>
          </cell>
        </row>
        <row r="91">
          <cell r="O91" t="str">
            <v>200001812</v>
          </cell>
          <cell r="Q91" t="str">
            <v>R</v>
          </cell>
          <cell r="R91" t="str">
            <v>48.9840909 </v>
          </cell>
          <cell r="S91" t="str">
            <v>48.8414286 </v>
          </cell>
          <cell r="T91" t="str">
            <v>48.6810000 </v>
          </cell>
          <cell r="U91">
            <v>48.994999999999997</v>
          </cell>
          <cell r="W91" t="str">
            <v>2000003</v>
          </cell>
          <cell r="X91" t="str">
            <v>0</v>
          </cell>
          <cell r="Y91" t="str">
            <v>EQUIP. &amp; MACHINERY - CY - PLANT</v>
          </cell>
          <cell r="Z91">
            <v>48.42</v>
          </cell>
        </row>
        <row r="92">
          <cell r="O92" t="str">
            <v>200001812</v>
          </cell>
          <cell r="Q92" t="str">
            <v>R</v>
          </cell>
          <cell r="R92" t="str">
            <v>48.9840909 </v>
          </cell>
          <cell r="S92" t="str">
            <v>48.8414286 </v>
          </cell>
          <cell r="T92" t="str">
            <v>48.6810000 </v>
          </cell>
          <cell r="U92">
            <v>48.994999999999997</v>
          </cell>
          <cell r="W92" t="str">
            <v>2000003</v>
          </cell>
          <cell r="X92" t="str">
            <v>0</v>
          </cell>
          <cell r="Y92" t="str">
            <v>EQUIP. &amp; MACHINERY - CY - PLANT</v>
          </cell>
          <cell r="Z92">
            <v>48.42</v>
          </cell>
        </row>
        <row r="93">
          <cell r="O93" t="str">
            <v>200001812</v>
          </cell>
          <cell r="Q93" t="str">
            <v>R</v>
          </cell>
          <cell r="R93" t="str">
            <v>48.9840909 </v>
          </cell>
          <cell r="S93" t="str">
            <v>48.8414286 </v>
          </cell>
          <cell r="T93" t="str">
            <v>48.6810000 </v>
          </cell>
          <cell r="U93">
            <v>48.994999999999997</v>
          </cell>
          <cell r="W93" t="str">
            <v>2000003</v>
          </cell>
          <cell r="X93" t="str">
            <v>0</v>
          </cell>
          <cell r="Y93" t="str">
            <v>EQUIP. &amp; MACHINERY - CY - PLANT</v>
          </cell>
          <cell r="Z93">
            <v>48.42</v>
          </cell>
        </row>
        <row r="94">
          <cell r="O94" t="str">
            <v>200001812</v>
          </cell>
          <cell r="Q94" t="str">
            <v>R</v>
          </cell>
          <cell r="R94" t="str">
            <v>48.9840909 </v>
          </cell>
          <cell r="S94" t="str">
            <v>48.8414286 </v>
          </cell>
          <cell r="T94" t="str">
            <v>48.6810000 </v>
          </cell>
          <cell r="U94">
            <v>48.994999999999997</v>
          </cell>
          <cell r="W94" t="str">
            <v>2000003</v>
          </cell>
          <cell r="X94" t="str">
            <v>0</v>
          </cell>
          <cell r="Y94" t="str">
            <v>EQUIP. &amp; MACHINERY - CY - PLANT</v>
          </cell>
          <cell r="Z94">
            <v>48.42</v>
          </cell>
        </row>
        <row r="95">
          <cell r="O95" t="str">
            <v>200001812</v>
          </cell>
          <cell r="Q95" t="str">
            <v>R</v>
          </cell>
          <cell r="R95" t="str">
            <v>48.9840909 </v>
          </cell>
          <cell r="S95" t="str">
            <v>48.8414286 </v>
          </cell>
          <cell r="T95" t="str">
            <v>48.6810000 </v>
          </cell>
          <cell r="U95">
            <v>48.994999999999997</v>
          </cell>
          <cell r="W95" t="str">
            <v>2000003</v>
          </cell>
          <cell r="X95" t="str">
            <v>0</v>
          </cell>
          <cell r="Y95" t="str">
            <v>EQUIP. &amp; MACHINERY - CY - PLANT</v>
          </cell>
          <cell r="Z95">
            <v>48.42</v>
          </cell>
        </row>
        <row r="96">
          <cell r="O96" t="str">
            <v>200001810</v>
          </cell>
          <cell r="Q96" t="str">
            <v>R</v>
          </cell>
          <cell r="R96" t="str">
            <v>48.9840909 </v>
          </cell>
          <cell r="S96" t="str">
            <v>48.8414286 </v>
          </cell>
          <cell r="T96" t="str">
            <v>48.6810000 </v>
          </cell>
          <cell r="U96">
            <v>48.994999999999997</v>
          </cell>
          <cell r="W96" t="str">
            <v>2000003</v>
          </cell>
          <cell r="X96" t="str">
            <v>0</v>
          </cell>
          <cell r="Y96" t="str">
            <v>BUILDING - CY - PLANT</v>
          </cell>
          <cell r="Z96">
            <v>48.42</v>
          </cell>
        </row>
        <row r="97">
          <cell r="O97" t="str">
            <v>293011802</v>
          </cell>
          <cell r="Q97" t="str">
            <v>R</v>
          </cell>
          <cell r="R97" t="str">
            <v>48.9840909 </v>
          </cell>
          <cell r="S97" t="str">
            <v>48.8414286 </v>
          </cell>
          <cell r="T97" t="str">
            <v>48.6810000 </v>
          </cell>
          <cell r="U97">
            <v>48.994999999999997</v>
          </cell>
          <cell r="W97" t="str">
            <v>2931001</v>
          </cell>
          <cell r="X97" t="str">
            <v>0</v>
          </cell>
          <cell r="Y97" t="str">
            <v>EQUIP. &amp; MACHINERY - RESV. FOR NORM DEPR CY - HQ</v>
          </cell>
          <cell r="Z97">
            <v>48.42</v>
          </cell>
        </row>
        <row r="98">
          <cell r="O98" t="str">
            <v>291201000</v>
          </cell>
          <cell r="Q98" t="str">
            <v>R</v>
          </cell>
          <cell r="R98" t="str">
            <v>48.9840909 </v>
          </cell>
          <cell r="S98" t="str">
            <v>48.8414286 </v>
          </cell>
          <cell r="T98" t="str">
            <v>48.6810000 </v>
          </cell>
          <cell r="U98">
            <v>48.994999999999997</v>
          </cell>
          <cell r="W98" t="str">
            <v>2912001</v>
          </cell>
          <cell r="X98" t="str">
            <v>0</v>
          </cell>
          <cell r="Y98" t="str">
            <v>LEASEHOLD COSTS-AMORT-CURRENT YEAR ACTUAL</v>
          </cell>
          <cell r="Z98">
            <v>48.42</v>
          </cell>
        </row>
        <row r="99">
          <cell r="O99" t="str">
            <v>291201000</v>
          </cell>
          <cell r="Q99" t="str">
            <v>R</v>
          </cell>
          <cell r="R99" t="str">
            <v>48.9840909 </v>
          </cell>
          <cell r="S99" t="str">
            <v>48.8414286 </v>
          </cell>
          <cell r="T99" t="str">
            <v>48.6810000 </v>
          </cell>
          <cell r="U99">
            <v>48.994999999999997</v>
          </cell>
          <cell r="W99" t="str">
            <v>2912001</v>
          </cell>
          <cell r="X99" t="str">
            <v>0</v>
          </cell>
          <cell r="Y99" t="str">
            <v>LEASEHOLD COSTS-AMORT-CURRENT YEAR ACTUAL</v>
          </cell>
          <cell r="Z99">
            <v>48.42</v>
          </cell>
        </row>
        <row r="100">
          <cell r="O100" t="str">
            <v>293011801</v>
          </cell>
          <cell r="Q100" t="str">
            <v>R</v>
          </cell>
          <cell r="R100" t="str">
            <v>48.9840909 </v>
          </cell>
          <cell r="S100" t="str">
            <v>48.8414286 </v>
          </cell>
          <cell r="T100" t="str">
            <v>48.6810000 </v>
          </cell>
          <cell r="U100">
            <v>48.994999999999997</v>
          </cell>
          <cell r="W100" t="str">
            <v>2931001</v>
          </cell>
          <cell r="X100" t="str">
            <v>0</v>
          </cell>
          <cell r="Y100" t="str">
            <v>BUILDING - RESV. NORM DEPR CY - PLANT</v>
          </cell>
          <cell r="Z100">
            <v>48.42</v>
          </cell>
        </row>
        <row r="101">
          <cell r="O101" t="str">
            <v>293011802</v>
          </cell>
          <cell r="Q101" t="str">
            <v>R</v>
          </cell>
          <cell r="R101" t="str">
            <v>48.9840909 </v>
          </cell>
          <cell r="S101" t="str">
            <v>48.8414286 </v>
          </cell>
          <cell r="T101" t="str">
            <v>48.6810000 </v>
          </cell>
          <cell r="U101">
            <v>48.994999999999997</v>
          </cell>
          <cell r="W101" t="str">
            <v>2931001</v>
          </cell>
          <cell r="X101" t="str">
            <v>0</v>
          </cell>
          <cell r="Y101" t="str">
            <v>EQUIP. &amp; MACHINERY - RESV. FOR NORM DEPR CY - HQ</v>
          </cell>
          <cell r="Z101">
            <v>48.42</v>
          </cell>
        </row>
        <row r="102">
          <cell r="O102" t="str">
            <v>293011804</v>
          </cell>
          <cell r="Q102" t="str">
            <v>R</v>
          </cell>
          <cell r="R102" t="str">
            <v>48.9840909 </v>
          </cell>
          <cell r="S102" t="str">
            <v>48.8414286 </v>
          </cell>
          <cell r="T102" t="str">
            <v>48.6810000 </v>
          </cell>
          <cell r="U102">
            <v>48.994999999999997</v>
          </cell>
          <cell r="W102" t="str">
            <v>2931001</v>
          </cell>
          <cell r="X102" t="str">
            <v>0</v>
          </cell>
          <cell r="Y102" t="str">
            <v>AUTO &amp; LIFT TRUCK - RESV. NORM DEPR CY - HQ</v>
          </cell>
          <cell r="Z102">
            <v>48.42</v>
          </cell>
        </row>
        <row r="103">
          <cell r="O103" t="str">
            <v>293011806</v>
          </cell>
          <cell r="Q103" t="str">
            <v>R</v>
          </cell>
          <cell r="R103" t="str">
            <v>48.9840909 </v>
          </cell>
          <cell r="S103" t="str">
            <v>48.8414286 </v>
          </cell>
          <cell r="T103" t="str">
            <v>48.6810000 </v>
          </cell>
          <cell r="U103">
            <v>48.994999999999997</v>
          </cell>
          <cell r="W103" t="str">
            <v>2931001</v>
          </cell>
          <cell r="X103" t="str">
            <v>0</v>
          </cell>
          <cell r="Y103" t="str">
            <v>OFFICE EQUIP &amp; EDP - RESV. NORM DEPR CY - HQ</v>
          </cell>
          <cell r="Z103">
            <v>48.42</v>
          </cell>
        </row>
        <row r="104">
          <cell r="O104" t="str">
            <v>293011806</v>
          </cell>
          <cell r="Q104" t="str">
            <v>R</v>
          </cell>
          <cell r="R104" t="str">
            <v>48.9840909 </v>
          </cell>
          <cell r="S104" t="str">
            <v>48.8414286 </v>
          </cell>
          <cell r="T104" t="str">
            <v>48.6810000 </v>
          </cell>
          <cell r="U104">
            <v>48.994999999999997</v>
          </cell>
          <cell r="W104" t="str">
            <v>2931001</v>
          </cell>
          <cell r="X104" t="str">
            <v>0</v>
          </cell>
          <cell r="Y104" t="str">
            <v>OFFICE EQUIP &amp; EDP - RESV. NORM DEPR CY - HQ</v>
          </cell>
          <cell r="Z104">
            <v>48.42</v>
          </cell>
        </row>
        <row r="105">
          <cell r="O105" t="str">
            <v>293011809</v>
          </cell>
          <cell r="Q105" t="str">
            <v>R</v>
          </cell>
          <cell r="R105" t="str">
            <v>48.9840909 </v>
          </cell>
          <cell r="S105" t="str">
            <v>48.8414286 </v>
          </cell>
          <cell r="T105" t="str">
            <v>48.6810000 </v>
          </cell>
          <cell r="U105">
            <v>48.994999999999997</v>
          </cell>
          <cell r="W105" t="str">
            <v>2931001</v>
          </cell>
          <cell r="X105" t="str">
            <v>0</v>
          </cell>
          <cell r="Y105" t="str">
            <v>FURNITURE &amp; FIXTURE - RESV. NORM DEPR CY - PLANT</v>
          </cell>
          <cell r="Z105">
            <v>48.42</v>
          </cell>
        </row>
        <row r="106">
          <cell r="O106" t="str">
            <v>305010000</v>
          </cell>
          <cell r="Q106" t="str">
            <v>R</v>
          </cell>
          <cell r="R106" t="str">
            <v>48.9840909 </v>
          </cell>
          <cell r="S106" t="str">
            <v>48.8414286 </v>
          </cell>
          <cell r="T106" t="str">
            <v>48.6810000 </v>
          </cell>
          <cell r="U106">
            <v>48.994999999999997</v>
          </cell>
          <cell r="W106" t="str">
            <v>3031001</v>
          </cell>
          <cell r="X106" t="str">
            <v>0</v>
          </cell>
          <cell r="Y106" t="str">
            <v>FOREIGN INCOME TAX PAYABLE-CURRENT YR</v>
          </cell>
          <cell r="Z106">
            <v>48.42</v>
          </cell>
        </row>
        <row r="107">
          <cell r="O107" t="str">
            <v>311010000</v>
          </cell>
          <cell r="Q107" t="str">
            <v>R</v>
          </cell>
          <cell r="R107" t="str">
            <v>48.9840909 </v>
          </cell>
          <cell r="S107" t="str">
            <v>48.8414286 </v>
          </cell>
          <cell r="T107" t="str">
            <v>48.6810000 </v>
          </cell>
          <cell r="U107">
            <v>48.994999999999997</v>
          </cell>
          <cell r="V107" t="str">
            <v>311010000</v>
          </cell>
          <cell r="W107" t="str">
            <v>3111001</v>
          </cell>
          <cell r="X107" t="str">
            <v>0</v>
          </cell>
          <cell r="Y107" t="str">
            <v>TRADE ACCOUNTS PAYABLE</v>
          </cell>
          <cell r="Z107">
            <v>48.42</v>
          </cell>
        </row>
        <row r="108">
          <cell r="O108" t="str">
            <v>311010000</v>
          </cell>
          <cell r="Q108" t="str">
            <v>R</v>
          </cell>
          <cell r="R108" t="str">
            <v>48.9840909 </v>
          </cell>
          <cell r="S108" t="str">
            <v>48.8414286 </v>
          </cell>
          <cell r="T108" t="str">
            <v>48.6810000 </v>
          </cell>
          <cell r="U108">
            <v>48.994999999999997</v>
          </cell>
          <cell r="V108" t="str">
            <v>311010000</v>
          </cell>
          <cell r="W108" t="str">
            <v>3111001</v>
          </cell>
          <cell r="X108" t="str">
            <v>0</v>
          </cell>
          <cell r="Y108" t="str">
            <v>TRADE ACCOUNTS PAYABLE</v>
          </cell>
          <cell r="Z108">
            <v>48.42</v>
          </cell>
        </row>
        <row r="109">
          <cell r="O109" t="str">
            <v>311010000</v>
          </cell>
          <cell r="Q109" t="str">
            <v>R</v>
          </cell>
          <cell r="R109" t="str">
            <v>48.9840909 </v>
          </cell>
          <cell r="S109" t="str">
            <v>48.8414286 </v>
          </cell>
          <cell r="T109" t="str">
            <v>48.6810000 </v>
          </cell>
          <cell r="U109">
            <v>48.994999999999997</v>
          </cell>
          <cell r="V109" t="str">
            <v>311010000</v>
          </cell>
          <cell r="W109" t="str">
            <v>3111001</v>
          </cell>
          <cell r="X109" t="str">
            <v>0</v>
          </cell>
          <cell r="Y109" t="str">
            <v>TRADE ACCOUNTS PAYABLE</v>
          </cell>
          <cell r="Z109">
            <v>48.42</v>
          </cell>
        </row>
        <row r="110">
          <cell r="O110" t="str">
            <v>311010000</v>
          </cell>
          <cell r="Q110" t="str">
            <v>R</v>
          </cell>
          <cell r="R110" t="str">
            <v>48.9840909 </v>
          </cell>
          <cell r="S110" t="str">
            <v>48.8414286 </v>
          </cell>
          <cell r="T110" t="str">
            <v>48.6810000 </v>
          </cell>
          <cell r="U110">
            <v>48.994999999999997</v>
          </cell>
          <cell r="V110" t="str">
            <v>311010000</v>
          </cell>
          <cell r="W110" t="str">
            <v>3111001</v>
          </cell>
          <cell r="X110" t="str">
            <v>0</v>
          </cell>
          <cell r="Y110" t="str">
            <v>TRADE ACCOUNTS PAYABLE</v>
          </cell>
          <cell r="Z110">
            <v>48.42</v>
          </cell>
        </row>
        <row r="111">
          <cell r="O111" t="str">
            <v>311010000</v>
          </cell>
          <cell r="Q111" t="str">
            <v>R</v>
          </cell>
          <cell r="R111" t="str">
            <v>48.9840909 </v>
          </cell>
          <cell r="S111" t="str">
            <v>48.8414286 </v>
          </cell>
          <cell r="T111" t="str">
            <v>48.6810000 </v>
          </cell>
          <cell r="U111">
            <v>48.994999999999997</v>
          </cell>
          <cell r="V111" t="str">
            <v>311010000</v>
          </cell>
          <cell r="W111" t="str">
            <v>3111001</v>
          </cell>
          <cell r="X111" t="str">
            <v>0</v>
          </cell>
          <cell r="Y111" t="str">
            <v>TRADE ACCOUNTS PAYABLE</v>
          </cell>
          <cell r="Z111">
            <v>48.42</v>
          </cell>
        </row>
        <row r="112">
          <cell r="O112" t="str">
            <v>311010000</v>
          </cell>
          <cell r="Q112" t="str">
            <v>R</v>
          </cell>
          <cell r="R112" t="str">
            <v>48.9840909 </v>
          </cell>
          <cell r="S112" t="str">
            <v>48.8414286 </v>
          </cell>
          <cell r="T112" t="str">
            <v>48.6810000 </v>
          </cell>
          <cell r="U112">
            <v>48.994999999999997</v>
          </cell>
          <cell r="V112" t="str">
            <v>311010000</v>
          </cell>
          <cell r="W112" t="str">
            <v>3111001</v>
          </cell>
          <cell r="X112" t="str">
            <v>0</v>
          </cell>
          <cell r="Y112" t="str">
            <v>TRADE ACCOUNTS PAYABLE</v>
          </cell>
          <cell r="Z112">
            <v>48.42</v>
          </cell>
        </row>
        <row r="113">
          <cell r="O113" t="str">
            <v>311010000</v>
          </cell>
          <cell r="Q113" t="str">
            <v>R</v>
          </cell>
          <cell r="R113" t="str">
            <v>48.9840909 </v>
          </cell>
          <cell r="S113" t="str">
            <v>48.8414286 </v>
          </cell>
          <cell r="T113" t="str">
            <v>48.6810000 </v>
          </cell>
          <cell r="U113">
            <v>48.994999999999997</v>
          </cell>
          <cell r="V113" t="str">
            <v>311010000</v>
          </cell>
          <cell r="W113" t="str">
            <v>3111001</v>
          </cell>
          <cell r="X113" t="str">
            <v>0</v>
          </cell>
          <cell r="Y113" t="str">
            <v>TRADE ACCOUNTS PAYABLE</v>
          </cell>
          <cell r="Z113">
            <v>48.42</v>
          </cell>
        </row>
        <row r="114">
          <cell r="O114" t="str">
            <v>313010000</v>
          </cell>
          <cell r="Q114" t="str">
            <v>R</v>
          </cell>
          <cell r="R114" t="str">
            <v>48.9840909 </v>
          </cell>
          <cell r="S114" t="str">
            <v>48.8414286 </v>
          </cell>
          <cell r="T114" t="str">
            <v>48.6810000 </v>
          </cell>
          <cell r="U114">
            <v>48.994999999999997</v>
          </cell>
          <cell r="V114" t="str">
            <v>313010000</v>
          </cell>
          <cell r="W114" t="str">
            <v>3131001</v>
          </cell>
          <cell r="X114" t="str">
            <v>0</v>
          </cell>
          <cell r="Y114" t="str">
            <v>S/T DEBT-BANK OVERDRAFTS</v>
          </cell>
          <cell r="Z114">
            <v>48.42</v>
          </cell>
        </row>
        <row r="115">
          <cell r="O115" t="str">
            <v>313010000</v>
          </cell>
          <cell r="Q115" t="str">
            <v>R</v>
          </cell>
          <cell r="R115" t="str">
            <v>48.9840909 </v>
          </cell>
          <cell r="S115" t="str">
            <v>48.8414286 </v>
          </cell>
          <cell r="T115" t="str">
            <v>48.6810000 </v>
          </cell>
          <cell r="U115">
            <v>48.994999999999997</v>
          </cell>
          <cell r="V115" t="str">
            <v>313010000</v>
          </cell>
          <cell r="W115" t="str">
            <v>3131001</v>
          </cell>
          <cell r="X115" t="str">
            <v>0</v>
          </cell>
          <cell r="Y115" t="str">
            <v>S/T DEBT-BANK OVERDRAFTS</v>
          </cell>
          <cell r="Z115">
            <v>48.42</v>
          </cell>
        </row>
        <row r="116">
          <cell r="O116" t="str">
            <v>313010000</v>
          </cell>
          <cell r="Q116" t="str">
            <v>R</v>
          </cell>
          <cell r="R116" t="str">
            <v>48.9840909 </v>
          </cell>
          <cell r="S116" t="str">
            <v>48.8414286 </v>
          </cell>
          <cell r="T116" t="str">
            <v>48.6810000 </v>
          </cell>
          <cell r="U116">
            <v>48.994999999999997</v>
          </cell>
          <cell r="V116" t="str">
            <v>313010000</v>
          </cell>
          <cell r="W116" t="str">
            <v>3131001</v>
          </cell>
          <cell r="X116" t="str">
            <v>0</v>
          </cell>
          <cell r="Y116" t="str">
            <v>S/T DEBT-BANK OVERDRAFTS</v>
          </cell>
          <cell r="Z116">
            <v>48.42</v>
          </cell>
        </row>
        <row r="117">
          <cell r="O117" t="str">
            <v>313010000</v>
          </cell>
          <cell r="Q117" t="str">
            <v>R</v>
          </cell>
          <cell r="R117" t="str">
            <v>48.9840909 </v>
          </cell>
          <cell r="S117" t="str">
            <v>48.8414286 </v>
          </cell>
          <cell r="T117" t="str">
            <v>48.6810000 </v>
          </cell>
          <cell r="U117">
            <v>48.994999999999997</v>
          </cell>
          <cell r="V117" t="str">
            <v>313010000</v>
          </cell>
          <cell r="W117" t="str">
            <v>3131001</v>
          </cell>
          <cell r="X117" t="str">
            <v>0</v>
          </cell>
          <cell r="Y117" t="str">
            <v>S/T DEBT-BANK OVERDRAFTS</v>
          </cell>
          <cell r="Z117">
            <v>48.42</v>
          </cell>
        </row>
        <row r="118">
          <cell r="O118" t="str">
            <v>313010000</v>
          </cell>
          <cell r="Q118" t="str">
            <v>R</v>
          </cell>
          <cell r="R118" t="str">
            <v>48.9840909 </v>
          </cell>
          <cell r="S118" t="str">
            <v>48.8414286 </v>
          </cell>
          <cell r="T118" t="str">
            <v>48.6810000 </v>
          </cell>
          <cell r="U118">
            <v>48.994999999999997</v>
          </cell>
          <cell r="V118" t="str">
            <v>313010000</v>
          </cell>
          <cell r="W118" t="str">
            <v>3131001</v>
          </cell>
          <cell r="X118" t="str">
            <v>0</v>
          </cell>
          <cell r="Y118" t="str">
            <v>S/T DEBT-BANK OVERDRAFTS</v>
          </cell>
          <cell r="Z118">
            <v>48.42</v>
          </cell>
        </row>
        <row r="119">
          <cell r="O119" t="str">
            <v>313010000</v>
          </cell>
          <cell r="Q119" t="str">
            <v>R</v>
          </cell>
          <cell r="R119" t="str">
            <v>48.9840909 </v>
          </cell>
          <cell r="S119" t="str">
            <v>48.8414286 </v>
          </cell>
          <cell r="T119" t="str">
            <v>48.6810000 </v>
          </cell>
          <cell r="U119">
            <v>48.994999999999997</v>
          </cell>
          <cell r="V119" t="str">
            <v>313010000</v>
          </cell>
          <cell r="W119" t="str">
            <v>3131001</v>
          </cell>
          <cell r="X119" t="str">
            <v>0</v>
          </cell>
          <cell r="Y119" t="str">
            <v>S/T DEBT-BANK OVERDRAFTS</v>
          </cell>
          <cell r="Z119">
            <v>48.42</v>
          </cell>
        </row>
        <row r="120">
          <cell r="O120" t="str">
            <v>313010000</v>
          </cell>
          <cell r="Q120" t="str">
            <v>R</v>
          </cell>
          <cell r="R120" t="str">
            <v>48.9840909 </v>
          </cell>
          <cell r="S120" t="str">
            <v>48.8414286 </v>
          </cell>
          <cell r="T120" t="str">
            <v>48.6810000 </v>
          </cell>
          <cell r="U120">
            <v>48.994999999999997</v>
          </cell>
          <cell r="V120" t="str">
            <v>313010000</v>
          </cell>
          <cell r="W120" t="str">
            <v>3131001</v>
          </cell>
          <cell r="X120" t="str">
            <v>0</v>
          </cell>
          <cell r="Y120" t="str">
            <v>S/T DEBT-BANK OVERDRAFTS</v>
          </cell>
          <cell r="Z120">
            <v>48.42</v>
          </cell>
        </row>
        <row r="121">
          <cell r="O121" t="str">
            <v>313010000</v>
          </cell>
          <cell r="Q121" t="str">
            <v>R</v>
          </cell>
          <cell r="R121" t="str">
            <v>48.9840909 </v>
          </cell>
          <cell r="S121" t="str">
            <v>48.8414286 </v>
          </cell>
          <cell r="T121" t="str">
            <v>48.6810000 </v>
          </cell>
          <cell r="U121">
            <v>48.994999999999997</v>
          </cell>
          <cell r="V121" t="str">
            <v>313010000</v>
          </cell>
          <cell r="W121" t="str">
            <v>3131001</v>
          </cell>
          <cell r="X121" t="str">
            <v>0</v>
          </cell>
          <cell r="Y121" t="str">
            <v>S/T DEBT-BANK OVERDRAFTS</v>
          </cell>
          <cell r="Z121">
            <v>48.42</v>
          </cell>
        </row>
        <row r="122">
          <cell r="O122" t="str">
            <v>313010000</v>
          </cell>
          <cell r="Q122" t="str">
            <v>R</v>
          </cell>
          <cell r="R122" t="str">
            <v>48.9840909 </v>
          </cell>
          <cell r="S122" t="str">
            <v>48.8414286 </v>
          </cell>
          <cell r="T122" t="str">
            <v>48.6810000 </v>
          </cell>
          <cell r="U122">
            <v>48.994999999999997</v>
          </cell>
          <cell r="V122" t="str">
            <v>313010000</v>
          </cell>
          <cell r="W122" t="str">
            <v>3131001</v>
          </cell>
          <cell r="X122" t="str">
            <v>0</v>
          </cell>
          <cell r="Y122" t="str">
            <v>S/T DEBT-BANK OVERDRAFTS</v>
          </cell>
          <cell r="Z122">
            <v>48.42</v>
          </cell>
        </row>
        <row r="123">
          <cell r="O123" t="str">
            <v>313010000</v>
          </cell>
          <cell r="Q123" t="str">
            <v>R</v>
          </cell>
          <cell r="R123" t="str">
            <v>48.9840909 </v>
          </cell>
          <cell r="S123" t="str">
            <v>48.8414286 </v>
          </cell>
          <cell r="T123" t="str">
            <v>48.6810000 </v>
          </cell>
          <cell r="U123">
            <v>48.994999999999997</v>
          </cell>
          <cell r="V123" t="str">
            <v>313010000</v>
          </cell>
          <cell r="W123" t="str">
            <v>3131001</v>
          </cell>
          <cell r="X123" t="str">
            <v>0</v>
          </cell>
          <cell r="Y123" t="str">
            <v>S/T DEBT-BANK OVERDRAFTS</v>
          </cell>
          <cell r="Z123">
            <v>48.42</v>
          </cell>
        </row>
        <row r="124">
          <cell r="O124" t="str">
            <v>313010000</v>
          </cell>
          <cell r="Q124" t="str">
            <v>R</v>
          </cell>
          <cell r="R124" t="str">
            <v>48.9840909 </v>
          </cell>
          <cell r="S124" t="str">
            <v>48.8414286 </v>
          </cell>
          <cell r="T124" t="str">
            <v>48.6810000 </v>
          </cell>
          <cell r="U124">
            <v>48.994999999999997</v>
          </cell>
          <cell r="V124" t="str">
            <v>313010000</v>
          </cell>
          <cell r="W124" t="str">
            <v>3131001</v>
          </cell>
          <cell r="X124" t="str">
            <v>0</v>
          </cell>
          <cell r="Y124" t="str">
            <v>S/T DEBT-BANK OVERDRAFTS</v>
          </cell>
          <cell r="Z124">
            <v>48.42</v>
          </cell>
        </row>
        <row r="125">
          <cell r="O125" t="str">
            <v>313010000</v>
          </cell>
          <cell r="Q125" t="str">
            <v>R</v>
          </cell>
          <cell r="R125" t="str">
            <v>48.9840909 </v>
          </cell>
          <cell r="S125" t="str">
            <v>48.8414286 </v>
          </cell>
          <cell r="T125" t="str">
            <v>48.6810000 </v>
          </cell>
          <cell r="U125">
            <v>48.994999999999997</v>
          </cell>
          <cell r="V125" t="str">
            <v>313010000</v>
          </cell>
          <cell r="W125" t="str">
            <v>3131001</v>
          </cell>
          <cell r="X125" t="str">
            <v>0</v>
          </cell>
          <cell r="Y125" t="str">
            <v>S/T DEBT-BANK OVERDRAFTS</v>
          </cell>
          <cell r="Z125">
            <v>48.42</v>
          </cell>
        </row>
        <row r="126">
          <cell r="O126" t="str">
            <v>313010000</v>
          </cell>
          <cell r="Q126" t="str">
            <v>R</v>
          </cell>
          <cell r="R126" t="str">
            <v>48.9840909 </v>
          </cell>
          <cell r="S126" t="str">
            <v>48.8414286 </v>
          </cell>
          <cell r="T126" t="str">
            <v>48.6810000 </v>
          </cell>
          <cell r="U126">
            <v>48.994999999999997</v>
          </cell>
          <cell r="V126" t="str">
            <v>313010000</v>
          </cell>
          <cell r="W126" t="str">
            <v>3131001</v>
          </cell>
          <cell r="X126" t="str">
            <v>0</v>
          </cell>
          <cell r="Y126" t="str">
            <v>S/T DEBT-BANK OVERDRAFTS</v>
          </cell>
          <cell r="Z126">
            <v>48.42</v>
          </cell>
        </row>
        <row r="127">
          <cell r="O127" t="str">
            <v>313010000</v>
          </cell>
          <cell r="Q127" t="str">
            <v>R</v>
          </cell>
          <cell r="R127" t="str">
            <v>48.9840909 </v>
          </cell>
          <cell r="S127" t="str">
            <v>48.8414286 </v>
          </cell>
          <cell r="T127" t="str">
            <v>48.6810000 </v>
          </cell>
          <cell r="U127">
            <v>48.994999999999997</v>
          </cell>
          <cell r="V127" t="str">
            <v>313010000</v>
          </cell>
          <cell r="W127" t="str">
            <v>3131001</v>
          </cell>
          <cell r="X127" t="str">
            <v>0</v>
          </cell>
          <cell r="Y127" t="str">
            <v>S/T DEBT-BANK OVERDRAFTS</v>
          </cell>
          <cell r="Z127">
            <v>48.42</v>
          </cell>
        </row>
        <row r="128">
          <cell r="O128" t="str">
            <v>313010000</v>
          </cell>
          <cell r="Q128" t="str">
            <v>R</v>
          </cell>
          <cell r="R128" t="str">
            <v>48.9840909 </v>
          </cell>
          <cell r="S128" t="str">
            <v>48.8414286 </v>
          </cell>
          <cell r="T128" t="str">
            <v>48.6810000 </v>
          </cell>
          <cell r="U128">
            <v>48.994999999999997</v>
          </cell>
          <cell r="V128" t="str">
            <v>313010000</v>
          </cell>
          <cell r="W128" t="str">
            <v>3131001</v>
          </cell>
          <cell r="X128" t="str">
            <v>0</v>
          </cell>
          <cell r="Y128" t="str">
            <v>S/T DEBT-BANK OVERDRAFTS</v>
          </cell>
          <cell r="Z128">
            <v>48.42</v>
          </cell>
        </row>
        <row r="129">
          <cell r="O129" t="str">
            <v>313010000</v>
          </cell>
          <cell r="Q129" t="str">
            <v>R</v>
          </cell>
          <cell r="R129" t="str">
            <v>48.9840909 </v>
          </cell>
          <cell r="S129" t="str">
            <v>48.8414286 </v>
          </cell>
          <cell r="T129" t="str">
            <v>48.6810000 </v>
          </cell>
          <cell r="U129">
            <v>48.994999999999997</v>
          </cell>
          <cell r="V129" t="str">
            <v>313010000</v>
          </cell>
          <cell r="W129" t="str">
            <v>3131001</v>
          </cell>
          <cell r="X129" t="str">
            <v>0</v>
          </cell>
          <cell r="Y129" t="str">
            <v>S/T DEBT-BANK OVERDRAFTS</v>
          </cell>
          <cell r="Z129">
            <v>48.42</v>
          </cell>
        </row>
        <row r="130">
          <cell r="O130" t="str">
            <v>313010000</v>
          </cell>
          <cell r="Q130" t="str">
            <v>R</v>
          </cell>
          <cell r="R130" t="str">
            <v>48.9840909 </v>
          </cell>
          <cell r="S130" t="str">
            <v>48.8414286 </v>
          </cell>
          <cell r="T130" t="str">
            <v>48.6810000 </v>
          </cell>
          <cell r="U130">
            <v>48.994999999999997</v>
          </cell>
          <cell r="V130" t="str">
            <v>313010000</v>
          </cell>
          <cell r="W130" t="str">
            <v>3131001</v>
          </cell>
          <cell r="X130" t="str">
            <v>0</v>
          </cell>
          <cell r="Y130" t="str">
            <v>S/T DEBT-BANK OVERDRAFTS</v>
          </cell>
          <cell r="Z130">
            <v>48.42</v>
          </cell>
        </row>
        <row r="131">
          <cell r="O131" t="str">
            <v>313010000</v>
          </cell>
          <cell r="Q131" t="str">
            <v>R</v>
          </cell>
          <cell r="R131" t="str">
            <v>48.9840909 </v>
          </cell>
          <cell r="S131" t="str">
            <v>48.8414286 </v>
          </cell>
          <cell r="T131" t="str">
            <v>48.6810000 </v>
          </cell>
          <cell r="U131">
            <v>48.994999999999997</v>
          </cell>
          <cell r="V131" t="str">
            <v>313010000</v>
          </cell>
          <cell r="W131" t="str">
            <v>3131001</v>
          </cell>
          <cell r="X131" t="str">
            <v>0</v>
          </cell>
          <cell r="Y131" t="str">
            <v>S/T DEBT-BANK OVERDRAFTS</v>
          </cell>
          <cell r="Z131">
            <v>48.42</v>
          </cell>
        </row>
        <row r="132">
          <cell r="O132" t="str">
            <v>313010000</v>
          </cell>
          <cell r="Q132" t="str">
            <v>R</v>
          </cell>
          <cell r="R132" t="str">
            <v>48.9840909 </v>
          </cell>
          <cell r="S132" t="str">
            <v>48.8414286 </v>
          </cell>
          <cell r="T132" t="str">
            <v>48.6810000 </v>
          </cell>
          <cell r="U132">
            <v>48.994999999999997</v>
          </cell>
          <cell r="V132" t="str">
            <v>313010000</v>
          </cell>
          <cell r="W132" t="str">
            <v>3131001</v>
          </cell>
          <cell r="X132" t="str">
            <v>0</v>
          </cell>
          <cell r="Y132" t="str">
            <v>S/T DEBT-BANK OVERDRAFTS</v>
          </cell>
          <cell r="Z132">
            <v>48.42</v>
          </cell>
        </row>
        <row r="133">
          <cell r="O133" t="str">
            <v>313010000</v>
          </cell>
          <cell r="Q133" t="str">
            <v>R</v>
          </cell>
          <cell r="R133" t="str">
            <v>48.9840909 </v>
          </cell>
          <cell r="S133" t="str">
            <v>48.8414286 </v>
          </cell>
          <cell r="T133" t="str">
            <v>48.6810000 </v>
          </cell>
          <cell r="U133">
            <v>48.994999999999997</v>
          </cell>
          <cell r="V133" t="str">
            <v>313010000</v>
          </cell>
          <cell r="W133" t="str">
            <v>3131001</v>
          </cell>
          <cell r="X133" t="str">
            <v>0</v>
          </cell>
          <cell r="Y133" t="str">
            <v>S/T DEBT-BANK OVERDRAFTS</v>
          </cell>
          <cell r="Z133">
            <v>48.42</v>
          </cell>
        </row>
        <row r="134">
          <cell r="O134" t="str">
            <v>313010000</v>
          </cell>
          <cell r="Q134" t="str">
            <v>R</v>
          </cell>
          <cell r="R134" t="str">
            <v>48.9840909 </v>
          </cell>
          <cell r="S134" t="str">
            <v>48.8414286 </v>
          </cell>
          <cell r="T134" t="str">
            <v>48.6810000 </v>
          </cell>
          <cell r="U134">
            <v>48.994999999999997</v>
          </cell>
          <cell r="V134" t="str">
            <v>313010000</v>
          </cell>
          <cell r="W134" t="str">
            <v>3131001</v>
          </cell>
          <cell r="X134" t="str">
            <v>0</v>
          </cell>
          <cell r="Y134" t="str">
            <v>S/T DEBT-BANK OVERDRAFTS</v>
          </cell>
          <cell r="Z134">
            <v>48.42</v>
          </cell>
        </row>
        <row r="135">
          <cell r="O135" t="str">
            <v>313010000</v>
          </cell>
          <cell r="Q135" t="str">
            <v>R</v>
          </cell>
          <cell r="R135" t="str">
            <v>48.9840909 </v>
          </cell>
          <cell r="S135" t="str">
            <v>48.8414286 </v>
          </cell>
          <cell r="T135" t="str">
            <v>48.6810000 </v>
          </cell>
          <cell r="U135">
            <v>48.994999999999997</v>
          </cell>
          <cell r="V135" t="str">
            <v>313010000</v>
          </cell>
          <cell r="W135" t="str">
            <v>3131001</v>
          </cell>
          <cell r="X135" t="str">
            <v>0</v>
          </cell>
          <cell r="Y135" t="str">
            <v>S/T DEBT-BANK OVERDRAFTS</v>
          </cell>
          <cell r="Z135">
            <v>48.42</v>
          </cell>
        </row>
        <row r="136">
          <cell r="O136" t="str">
            <v>313010000</v>
          </cell>
          <cell r="Q136" t="str">
            <v>R</v>
          </cell>
          <cell r="R136" t="str">
            <v>48.9840909 </v>
          </cell>
          <cell r="S136" t="str">
            <v>48.8414286 </v>
          </cell>
          <cell r="T136" t="str">
            <v>48.6810000 </v>
          </cell>
          <cell r="U136">
            <v>48.994999999999997</v>
          </cell>
          <cell r="V136" t="str">
            <v>313010000</v>
          </cell>
          <cell r="W136" t="str">
            <v>3131001</v>
          </cell>
          <cell r="X136" t="str">
            <v>0</v>
          </cell>
          <cell r="Y136" t="str">
            <v>S/T DEBT-BANK OVERDRAFTS</v>
          </cell>
          <cell r="Z136">
            <v>48.42</v>
          </cell>
        </row>
        <row r="137">
          <cell r="O137" t="str">
            <v>313010000</v>
          </cell>
          <cell r="Q137" t="str">
            <v>R</v>
          </cell>
          <cell r="R137" t="str">
            <v>48.9840909 </v>
          </cell>
          <cell r="S137" t="str">
            <v>48.8414286 </v>
          </cell>
          <cell r="T137" t="str">
            <v>48.6810000 </v>
          </cell>
          <cell r="U137">
            <v>48.994999999999997</v>
          </cell>
          <cell r="V137" t="str">
            <v>313010000</v>
          </cell>
          <cell r="W137" t="str">
            <v>3131001</v>
          </cell>
          <cell r="X137" t="str">
            <v>0</v>
          </cell>
          <cell r="Y137" t="str">
            <v>S/T DEBT-BANK OVERDRAFTS</v>
          </cell>
          <cell r="Z137">
            <v>48.42</v>
          </cell>
        </row>
        <row r="138">
          <cell r="O138" t="str">
            <v>313010000</v>
          </cell>
          <cell r="Q138" t="str">
            <v>R</v>
          </cell>
          <cell r="R138" t="str">
            <v>48.9840909 </v>
          </cell>
          <cell r="S138" t="str">
            <v>48.8414286 </v>
          </cell>
          <cell r="T138" t="str">
            <v>48.6810000 </v>
          </cell>
          <cell r="U138">
            <v>48.994999999999997</v>
          </cell>
          <cell r="V138" t="str">
            <v>313010000</v>
          </cell>
          <cell r="W138" t="str">
            <v>3131001</v>
          </cell>
          <cell r="X138" t="str">
            <v>0</v>
          </cell>
          <cell r="Y138" t="str">
            <v>S/T DEBT-BANK OVERDRAFTS</v>
          </cell>
          <cell r="Z138">
            <v>48.42</v>
          </cell>
        </row>
        <row r="139">
          <cell r="O139" t="str">
            <v>313010000</v>
          </cell>
          <cell r="Q139" t="str">
            <v>R</v>
          </cell>
          <cell r="R139" t="str">
            <v>48.9840909 </v>
          </cell>
          <cell r="S139" t="str">
            <v>48.8414286 </v>
          </cell>
          <cell r="T139" t="str">
            <v>48.6810000 </v>
          </cell>
          <cell r="U139">
            <v>48.994999999999997</v>
          </cell>
          <cell r="V139" t="str">
            <v>313010000</v>
          </cell>
          <cell r="W139" t="str">
            <v>3131001</v>
          </cell>
          <cell r="X139" t="str">
            <v>0</v>
          </cell>
          <cell r="Y139" t="str">
            <v>S/T DEBT-BANK OVERDRAFTS</v>
          </cell>
          <cell r="Z139">
            <v>48.42</v>
          </cell>
        </row>
        <row r="140">
          <cell r="O140" t="str">
            <v>313010000</v>
          </cell>
          <cell r="Q140" t="str">
            <v>R</v>
          </cell>
          <cell r="R140" t="str">
            <v>48.9840909 </v>
          </cell>
          <cell r="S140" t="str">
            <v>48.8414286 </v>
          </cell>
          <cell r="T140" t="str">
            <v>48.6810000 </v>
          </cell>
          <cell r="U140">
            <v>48.994999999999997</v>
          </cell>
          <cell r="V140" t="str">
            <v>313010000</v>
          </cell>
          <cell r="W140" t="str">
            <v>3131001</v>
          </cell>
          <cell r="X140" t="str">
            <v>0</v>
          </cell>
          <cell r="Y140" t="str">
            <v>S/T DEBT-BANK OVERDRAFTS</v>
          </cell>
          <cell r="Z140">
            <v>48.42</v>
          </cell>
        </row>
        <row r="141">
          <cell r="O141" t="str">
            <v>313010000</v>
          </cell>
          <cell r="Q141" t="str">
            <v>R</v>
          </cell>
          <cell r="R141" t="str">
            <v>48.9840909 </v>
          </cell>
          <cell r="S141" t="str">
            <v>48.8414286 </v>
          </cell>
          <cell r="T141" t="str">
            <v>48.6810000 </v>
          </cell>
          <cell r="U141">
            <v>48.994999999999997</v>
          </cell>
          <cell r="V141" t="str">
            <v>313010000</v>
          </cell>
          <cell r="W141" t="str">
            <v>3131001</v>
          </cell>
          <cell r="X141" t="str">
            <v>0</v>
          </cell>
          <cell r="Y141" t="str">
            <v>S/T DEBT-BANK OVERDRAFTS</v>
          </cell>
          <cell r="Z141">
            <v>48.42</v>
          </cell>
        </row>
        <row r="142">
          <cell r="O142" t="str">
            <v>313010000</v>
          </cell>
          <cell r="Q142" t="str">
            <v>R</v>
          </cell>
          <cell r="R142" t="str">
            <v>48.9840909 </v>
          </cell>
          <cell r="S142" t="str">
            <v>48.8414286 </v>
          </cell>
          <cell r="T142" t="str">
            <v>48.6810000 </v>
          </cell>
          <cell r="U142">
            <v>48.994999999999997</v>
          </cell>
          <cell r="V142" t="str">
            <v>313010000</v>
          </cell>
          <cell r="W142" t="str">
            <v>3131001</v>
          </cell>
          <cell r="X142" t="str">
            <v>0</v>
          </cell>
          <cell r="Y142" t="str">
            <v>S/T DEBT-BANK OVERDRAFTS</v>
          </cell>
          <cell r="Z142">
            <v>48.42</v>
          </cell>
        </row>
        <row r="143">
          <cell r="O143" t="str">
            <v>313010000</v>
          </cell>
          <cell r="Q143" t="str">
            <v>R</v>
          </cell>
          <cell r="R143" t="str">
            <v>48.9840909 </v>
          </cell>
          <cell r="S143" t="str">
            <v>48.8414286 </v>
          </cell>
          <cell r="T143" t="str">
            <v>48.6810000 </v>
          </cell>
          <cell r="U143">
            <v>48.994999999999997</v>
          </cell>
          <cell r="V143" t="str">
            <v>313010000</v>
          </cell>
          <cell r="W143" t="str">
            <v>3131001</v>
          </cell>
          <cell r="X143" t="str">
            <v>0</v>
          </cell>
          <cell r="Y143" t="str">
            <v>S/T DEBT-BANK OVERDRAFTS</v>
          </cell>
          <cell r="Z143">
            <v>48.42</v>
          </cell>
        </row>
        <row r="144">
          <cell r="O144" t="str">
            <v>313010000</v>
          </cell>
          <cell r="Q144" t="str">
            <v>R</v>
          </cell>
          <cell r="R144" t="str">
            <v>48.9840909 </v>
          </cell>
          <cell r="S144" t="str">
            <v>48.8414286 </v>
          </cell>
          <cell r="T144" t="str">
            <v>48.6810000 </v>
          </cell>
          <cell r="U144">
            <v>48.994999999999997</v>
          </cell>
          <cell r="V144" t="str">
            <v>313010000</v>
          </cell>
          <cell r="W144" t="str">
            <v>3131001</v>
          </cell>
          <cell r="X144" t="str">
            <v>0</v>
          </cell>
          <cell r="Y144" t="str">
            <v>S/T DEBT-BANK OVERDRAFTS</v>
          </cell>
          <cell r="Z144">
            <v>48.42</v>
          </cell>
        </row>
        <row r="145">
          <cell r="O145" t="str">
            <v>313010000</v>
          </cell>
          <cell r="Q145" t="str">
            <v>R</v>
          </cell>
          <cell r="R145" t="str">
            <v>48.9840909 </v>
          </cell>
          <cell r="S145" t="str">
            <v>48.8414286 </v>
          </cell>
          <cell r="T145" t="str">
            <v>48.6810000 </v>
          </cell>
          <cell r="U145">
            <v>48.994999999999997</v>
          </cell>
          <cell r="V145" t="str">
            <v>313010000</v>
          </cell>
          <cell r="W145" t="str">
            <v>3131001</v>
          </cell>
          <cell r="X145" t="str">
            <v>0</v>
          </cell>
          <cell r="Y145" t="str">
            <v>S/T DEBT-BANK OVERDRAFTS</v>
          </cell>
          <cell r="Z145">
            <v>48.42</v>
          </cell>
        </row>
        <row r="146">
          <cell r="O146" t="str">
            <v>313010000</v>
          </cell>
          <cell r="Q146" t="str">
            <v>R</v>
          </cell>
          <cell r="R146" t="str">
            <v>48.9840909 </v>
          </cell>
          <cell r="S146" t="str">
            <v>48.8414286 </v>
          </cell>
          <cell r="T146" t="str">
            <v>48.6810000 </v>
          </cell>
          <cell r="U146">
            <v>48.994999999999997</v>
          </cell>
          <cell r="V146" t="str">
            <v>313010000</v>
          </cell>
          <cell r="W146" t="str">
            <v>3131001</v>
          </cell>
          <cell r="X146" t="str">
            <v>0</v>
          </cell>
          <cell r="Y146" t="str">
            <v>S/T DEBT-BANK OVERDRAFTS</v>
          </cell>
          <cell r="Z146">
            <v>48.42</v>
          </cell>
        </row>
        <row r="147">
          <cell r="O147" t="str">
            <v>313010000</v>
          </cell>
          <cell r="Q147" t="str">
            <v>R</v>
          </cell>
          <cell r="R147" t="str">
            <v>48.9840909 </v>
          </cell>
          <cell r="S147" t="str">
            <v>48.8414286 </v>
          </cell>
          <cell r="T147" t="str">
            <v>48.6810000 </v>
          </cell>
          <cell r="U147">
            <v>48.994999999999997</v>
          </cell>
          <cell r="V147" t="str">
            <v>313010000</v>
          </cell>
          <cell r="W147" t="str">
            <v>3131001</v>
          </cell>
          <cell r="X147" t="str">
            <v>0</v>
          </cell>
          <cell r="Y147" t="str">
            <v>S/T DEBT-BANK OVERDRAFTS</v>
          </cell>
          <cell r="Z147">
            <v>48.42</v>
          </cell>
        </row>
        <row r="148">
          <cell r="O148" t="str">
            <v>313010000</v>
          </cell>
          <cell r="Q148" t="str">
            <v>R</v>
          </cell>
          <cell r="R148" t="str">
            <v>48.9840909 </v>
          </cell>
          <cell r="S148" t="str">
            <v>48.8414286 </v>
          </cell>
          <cell r="T148" t="str">
            <v>48.6810000 </v>
          </cell>
          <cell r="U148">
            <v>48.994999999999997</v>
          </cell>
          <cell r="V148" t="str">
            <v>313010000</v>
          </cell>
          <cell r="W148" t="str">
            <v>3131001</v>
          </cell>
          <cell r="X148" t="str">
            <v>0</v>
          </cell>
          <cell r="Y148" t="str">
            <v>S/T DEBT-BANK OVERDRAFTS</v>
          </cell>
          <cell r="Z148">
            <v>48.42</v>
          </cell>
        </row>
        <row r="149">
          <cell r="O149" t="str">
            <v>313010000</v>
          </cell>
          <cell r="Q149" t="str">
            <v>R</v>
          </cell>
          <cell r="R149" t="str">
            <v>48.9840909 </v>
          </cell>
          <cell r="S149" t="str">
            <v>48.8414286 </v>
          </cell>
          <cell r="T149" t="str">
            <v>48.6810000 </v>
          </cell>
          <cell r="U149">
            <v>48.994999999999997</v>
          </cell>
          <cell r="V149" t="str">
            <v>313010000</v>
          </cell>
          <cell r="W149" t="str">
            <v>3131001</v>
          </cell>
          <cell r="X149" t="str">
            <v>0</v>
          </cell>
          <cell r="Y149" t="str">
            <v>S/T DEBT-BANK OVERDRAFTS</v>
          </cell>
          <cell r="Z149">
            <v>48.42</v>
          </cell>
        </row>
        <row r="150">
          <cell r="O150" t="str">
            <v>313010000</v>
          </cell>
          <cell r="Q150" t="str">
            <v>R</v>
          </cell>
          <cell r="R150" t="str">
            <v>48.9840909 </v>
          </cell>
          <cell r="S150" t="str">
            <v>48.8414286 </v>
          </cell>
          <cell r="T150" t="str">
            <v>48.6810000 </v>
          </cell>
          <cell r="U150">
            <v>48.994999999999997</v>
          </cell>
          <cell r="V150" t="str">
            <v>313010000</v>
          </cell>
          <cell r="W150" t="str">
            <v>3131001</v>
          </cell>
          <cell r="X150" t="str">
            <v>0</v>
          </cell>
          <cell r="Y150" t="str">
            <v>S/T DEBT-BANK OVERDRAFTS</v>
          </cell>
          <cell r="Z150">
            <v>48.42</v>
          </cell>
        </row>
        <row r="151">
          <cell r="O151" t="str">
            <v>313010000</v>
          </cell>
          <cell r="Q151" t="str">
            <v>R</v>
          </cell>
          <cell r="R151" t="str">
            <v>48.9840909 </v>
          </cell>
          <cell r="S151" t="str">
            <v>48.8414286 </v>
          </cell>
          <cell r="T151" t="str">
            <v>48.6810000 </v>
          </cell>
          <cell r="U151">
            <v>48.994999999999997</v>
          </cell>
          <cell r="V151" t="str">
            <v>313010000</v>
          </cell>
          <cell r="W151" t="str">
            <v>3131001</v>
          </cell>
          <cell r="X151" t="str">
            <v>0</v>
          </cell>
          <cell r="Y151" t="str">
            <v>S/T DEBT-BANK OVERDRAFTS</v>
          </cell>
          <cell r="Z151">
            <v>48.42</v>
          </cell>
        </row>
        <row r="152">
          <cell r="O152" t="str">
            <v>313010000</v>
          </cell>
          <cell r="Q152" t="str">
            <v>R</v>
          </cell>
          <cell r="R152" t="str">
            <v>48.9840909 </v>
          </cell>
          <cell r="S152" t="str">
            <v>48.8414286 </v>
          </cell>
          <cell r="T152" t="str">
            <v>48.6810000 </v>
          </cell>
          <cell r="U152">
            <v>48.994999999999997</v>
          </cell>
          <cell r="V152" t="str">
            <v>313010000</v>
          </cell>
          <cell r="W152" t="str">
            <v>3131001</v>
          </cell>
          <cell r="X152" t="str">
            <v>0</v>
          </cell>
          <cell r="Y152" t="str">
            <v>S/T DEBT-BANK OVERDRAFTS</v>
          </cell>
          <cell r="Z152">
            <v>48.42</v>
          </cell>
        </row>
        <row r="153">
          <cell r="O153" t="str">
            <v>313010000</v>
          </cell>
          <cell r="Q153" t="str">
            <v>R</v>
          </cell>
          <cell r="R153" t="str">
            <v>48.9840909 </v>
          </cell>
          <cell r="S153" t="str">
            <v>48.8414286 </v>
          </cell>
          <cell r="T153" t="str">
            <v>48.6810000 </v>
          </cell>
          <cell r="U153">
            <v>48.994999999999997</v>
          </cell>
          <cell r="V153" t="str">
            <v>313010000</v>
          </cell>
          <cell r="W153" t="str">
            <v>3131001</v>
          </cell>
          <cell r="X153" t="str">
            <v>0</v>
          </cell>
          <cell r="Y153" t="str">
            <v>S/T DEBT-BANK OVERDRAFTS</v>
          </cell>
          <cell r="Z153">
            <v>48.42</v>
          </cell>
        </row>
        <row r="154">
          <cell r="O154" t="str">
            <v>313010000</v>
          </cell>
          <cell r="Q154" t="str">
            <v>R</v>
          </cell>
          <cell r="R154" t="str">
            <v>48.9840909 </v>
          </cell>
          <cell r="S154" t="str">
            <v>48.8414286 </v>
          </cell>
          <cell r="T154" t="str">
            <v>48.6810000 </v>
          </cell>
          <cell r="U154">
            <v>48.994999999999997</v>
          </cell>
          <cell r="V154" t="str">
            <v>313010000</v>
          </cell>
          <cell r="W154" t="str">
            <v>3131001</v>
          </cell>
          <cell r="X154" t="str">
            <v>0</v>
          </cell>
          <cell r="Y154" t="str">
            <v>S/T DEBT-BANK OVERDRAFTS</v>
          </cell>
          <cell r="Z154">
            <v>48.42</v>
          </cell>
        </row>
        <row r="155">
          <cell r="O155" t="str">
            <v>313010000</v>
          </cell>
          <cell r="Q155" t="str">
            <v>R</v>
          </cell>
          <cell r="R155" t="str">
            <v>48.9840909 </v>
          </cell>
          <cell r="S155" t="str">
            <v>48.8414286 </v>
          </cell>
          <cell r="T155" t="str">
            <v>48.6810000 </v>
          </cell>
          <cell r="U155">
            <v>48.994999999999997</v>
          </cell>
          <cell r="V155" t="str">
            <v>313010000</v>
          </cell>
          <cell r="W155" t="str">
            <v>3131001</v>
          </cell>
          <cell r="X155" t="str">
            <v>0</v>
          </cell>
          <cell r="Y155" t="str">
            <v>S/T DEBT-BANK OVERDRAFTS</v>
          </cell>
          <cell r="Z155">
            <v>48.42</v>
          </cell>
        </row>
        <row r="156">
          <cell r="O156" t="str">
            <v>313010000</v>
          </cell>
          <cell r="Q156" t="str">
            <v>R</v>
          </cell>
          <cell r="R156" t="str">
            <v>48.9840909 </v>
          </cell>
          <cell r="S156" t="str">
            <v>48.8414286 </v>
          </cell>
          <cell r="T156" t="str">
            <v>48.6810000 </v>
          </cell>
          <cell r="U156">
            <v>48.994999999999997</v>
          </cell>
          <cell r="V156" t="str">
            <v>313010000</v>
          </cell>
          <cell r="W156" t="str">
            <v>3131001</v>
          </cell>
          <cell r="X156" t="str">
            <v>0</v>
          </cell>
          <cell r="Y156" t="str">
            <v>S/T DEBT-BANK OVERDRAFTS</v>
          </cell>
          <cell r="Z156">
            <v>48.42</v>
          </cell>
        </row>
        <row r="157">
          <cell r="O157" t="str">
            <v>313010000</v>
          </cell>
          <cell r="Q157" t="str">
            <v>R</v>
          </cell>
          <cell r="R157" t="str">
            <v>48.9840909 </v>
          </cell>
          <cell r="S157" t="str">
            <v>48.8414286 </v>
          </cell>
          <cell r="T157" t="str">
            <v>48.6810000 </v>
          </cell>
          <cell r="U157">
            <v>48.994999999999997</v>
          </cell>
          <cell r="V157" t="str">
            <v>313010000</v>
          </cell>
          <cell r="W157" t="str">
            <v>3131001</v>
          </cell>
          <cell r="X157" t="str">
            <v>0</v>
          </cell>
          <cell r="Y157" t="str">
            <v>S/T DEBT-BANK OVERDRAFTS</v>
          </cell>
          <cell r="Z157">
            <v>48.42</v>
          </cell>
        </row>
        <row r="158">
          <cell r="O158" t="str">
            <v>313010000</v>
          </cell>
          <cell r="Q158" t="str">
            <v>R</v>
          </cell>
          <cell r="R158" t="str">
            <v>48.9840909 </v>
          </cell>
          <cell r="S158" t="str">
            <v>48.8414286 </v>
          </cell>
          <cell r="T158" t="str">
            <v>48.6810000 </v>
          </cell>
          <cell r="U158">
            <v>48.994999999999997</v>
          </cell>
          <cell r="V158" t="str">
            <v>313010000</v>
          </cell>
          <cell r="W158" t="str">
            <v>3131001</v>
          </cell>
          <cell r="X158" t="str">
            <v>0</v>
          </cell>
          <cell r="Y158" t="str">
            <v>S/T DEBT-BANK OVERDRAFTS</v>
          </cell>
          <cell r="Z158">
            <v>48.42</v>
          </cell>
        </row>
        <row r="159">
          <cell r="O159" t="str">
            <v>313010000</v>
          </cell>
          <cell r="Q159" t="str">
            <v>R</v>
          </cell>
          <cell r="R159" t="str">
            <v>48.9840909 </v>
          </cell>
          <cell r="S159" t="str">
            <v>48.8414286 </v>
          </cell>
          <cell r="T159" t="str">
            <v>48.6810000 </v>
          </cell>
          <cell r="U159">
            <v>48.994999999999997</v>
          </cell>
          <cell r="V159" t="str">
            <v>313010000</v>
          </cell>
          <cell r="W159" t="str">
            <v>3131001</v>
          </cell>
          <cell r="X159" t="str">
            <v>0</v>
          </cell>
          <cell r="Y159" t="str">
            <v>S/T DEBT-BANK OVERDRAFTS</v>
          </cell>
          <cell r="Z159">
            <v>48.42</v>
          </cell>
        </row>
        <row r="160">
          <cell r="O160" t="str">
            <v>313010000</v>
          </cell>
          <cell r="Q160" t="str">
            <v>R</v>
          </cell>
          <cell r="R160" t="str">
            <v>48.9840909 </v>
          </cell>
          <cell r="S160" t="str">
            <v>48.8414286 </v>
          </cell>
          <cell r="T160" t="str">
            <v>48.6810000 </v>
          </cell>
          <cell r="U160">
            <v>48.994999999999997</v>
          </cell>
          <cell r="V160" t="str">
            <v>313010000</v>
          </cell>
          <cell r="W160" t="str">
            <v>3131001</v>
          </cell>
          <cell r="X160" t="str">
            <v>0</v>
          </cell>
          <cell r="Y160" t="str">
            <v>S/T DEBT-BANK OVERDRAFTS</v>
          </cell>
          <cell r="Z160">
            <v>48.42</v>
          </cell>
        </row>
        <row r="161">
          <cell r="O161" t="str">
            <v>313010000</v>
          </cell>
          <cell r="Q161" t="str">
            <v>R</v>
          </cell>
          <cell r="R161" t="str">
            <v>48.9840909 </v>
          </cell>
          <cell r="S161" t="str">
            <v>48.8414286 </v>
          </cell>
          <cell r="T161" t="str">
            <v>48.6810000 </v>
          </cell>
          <cell r="U161">
            <v>48.994999999999997</v>
          </cell>
          <cell r="V161" t="str">
            <v>313010000</v>
          </cell>
          <cell r="W161" t="str">
            <v>3131001</v>
          </cell>
          <cell r="X161" t="str">
            <v>0</v>
          </cell>
          <cell r="Y161" t="str">
            <v>S/T DEBT-BANK OVERDRAFTS</v>
          </cell>
          <cell r="Z161">
            <v>48.42</v>
          </cell>
        </row>
        <row r="162">
          <cell r="O162" t="str">
            <v>313010000</v>
          </cell>
          <cell r="Q162" t="str">
            <v>R</v>
          </cell>
          <cell r="R162" t="str">
            <v>48.9840909 </v>
          </cell>
          <cell r="S162" t="str">
            <v>48.8414286 </v>
          </cell>
          <cell r="T162" t="str">
            <v>48.6810000 </v>
          </cell>
          <cell r="U162">
            <v>48.994999999999997</v>
          </cell>
          <cell r="V162" t="str">
            <v>313010000</v>
          </cell>
          <cell r="W162" t="str">
            <v>3131001</v>
          </cell>
          <cell r="X162" t="str">
            <v>0</v>
          </cell>
          <cell r="Y162" t="str">
            <v>S/T DEBT-BANK OVERDRAFTS</v>
          </cell>
          <cell r="Z162">
            <v>48.42</v>
          </cell>
        </row>
        <row r="163">
          <cell r="O163" t="str">
            <v>313010000</v>
          </cell>
          <cell r="Q163" t="str">
            <v>R</v>
          </cell>
          <cell r="R163" t="str">
            <v>48.9840909 </v>
          </cell>
          <cell r="S163" t="str">
            <v>48.8414286 </v>
          </cell>
          <cell r="T163" t="str">
            <v>48.6810000 </v>
          </cell>
          <cell r="U163">
            <v>48.994999999999997</v>
          </cell>
          <cell r="V163" t="str">
            <v>313010000</v>
          </cell>
          <cell r="W163" t="str">
            <v>3131001</v>
          </cell>
          <cell r="X163" t="str">
            <v>0</v>
          </cell>
          <cell r="Y163" t="str">
            <v>S/T DEBT-BANK OVERDRAFTS</v>
          </cell>
          <cell r="Z163">
            <v>48.42</v>
          </cell>
        </row>
        <row r="164">
          <cell r="O164" t="str">
            <v>313010000</v>
          </cell>
          <cell r="Q164" t="str">
            <v>R</v>
          </cell>
          <cell r="R164" t="str">
            <v>48.9840909 </v>
          </cell>
          <cell r="S164" t="str">
            <v>48.8414286 </v>
          </cell>
          <cell r="T164" t="str">
            <v>48.6810000 </v>
          </cell>
          <cell r="U164">
            <v>48.994999999999997</v>
          </cell>
          <cell r="V164" t="str">
            <v>313010000</v>
          </cell>
          <cell r="W164" t="str">
            <v>3131001</v>
          </cell>
          <cell r="X164" t="str">
            <v>0</v>
          </cell>
          <cell r="Y164" t="str">
            <v>S/T DEBT-BANK OVERDRAFTS</v>
          </cell>
          <cell r="Z164">
            <v>48.42</v>
          </cell>
        </row>
        <row r="165">
          <cell r="O165" t="str">
            <v>313010000</v>
          </cell>
          <cell r="Q165" t="str">
            <v>R</v>
          </cell>
          <cell r="R165" t="str">
            <v>48.9840909 </v>
          </cell>
          <cell r="S165" t="str">
            <v>48.8414286 </v>
          </cell>
          <cell r="T165" t="str">
            <v>48.6810000 </v>
          </cell>
          <cell r="U165">
            <v>48.994999999999997</v>
          </cell>
          <cell r="V165" t="str">
            <v>313010000</v>
          </cell>
          <cell r="W165" t="str">
            <v>3131001</v>
          </cell>
          <cell r="X165" t="str">
            <v>0</v>
          </cell>
          <cell r="Y165" t="str">
            <v>S/T DEBT-BANK OVERDRAFTS</v>
          </cell>
          <cell r="Z165">
            <v>48.42</v>
          </cell>
        </row>
        <row r="166">
          <cell r="O166" t="str">
            <v>313010000</v>
          </cell>
          <cell r="Q166" t="str">
            <v>R</v>
          </cell>
          <cell r="R166" t="str">
            <v>48.9840909 </v>
          </cell>
          <cell r="S166" t="str">
            <v>48.8414286 </v>
          </cell>
          <cell r="T166" t="str">
            <v>48.6810000 </v>
          </cell>
          <cell r="U166">
            <v>48.994999999999997</v>
          </cell>
          <cell r="V166" t="str">
            <v>313010000</v>
          </cell>
          <cell r="W166" t="str">
            <v>3131001</v>
          </cell>
          <cell r="X166" t="str">
            <v>0</v>
          </cell>
          <cell r="Y166" t="str">
            <v>S/T DEBT-BANK OVERDRAFTS</v>
          </cell>
          <cell r="Z166">
            <v>48.42</v>
          </cell>
        </row>
        <row r="167">
          <cell r="O167" t="str">
            <v>313010000</v>
          </cell>
          <cell r="Q167" t="str">
            <v>R</v>
          </cell>
          <cell r="R167" t="str">
            <v>48.9840909 </v>
          </cell>
          <cell r="S167" t="str">
            <v>48.8414286 </v>
          </cell>
          <cell r="T167" t="str">
            <v>48.6810000 </v>
          </cell>
          <cell r="U167">
            <v>48.994999999999997</v>
          </cell>
          <cell r="V167" t="str">
            <v>313010000</v>
          </cell>
          <cell r="W167" t="str">
            <v>3131001</v>
          </cell>
          <cell r="X167" t="str">
            <v>0</v>
          </cell>
          <cell r="Y167" t="str">
            <v>S/T DEBT-BANK OVERDRAFTS</v>
          </cell>
          <cell r="Z167">
            <v>48.42</v>
          </cell>
        </row>
        <row r="168">
          <cell r="O168" t="str">
            <v>313010000</v>
          </cell>
          <cell r="Q168" t="str">
            <v>R</v>
          </cell>
          <cell r="R168" t="str">
            <v>48.9840909 </v>
          </cell>
          <cell r="S168" t="str">
            <v>48.8414286 </v>
          </cell>
          <cell r="T168" t="str">
            <v>48.6810000 </v>
          </cell>
          <cell r="U168">
            <v>48.994999999999997</v>
          </cell>
          <cell r="V168" t="str">
            <v>313010000</v>
          </cell>
          <cell r="W168" t="str">
            <v>3131001</v>
          </cell>
          <cell r="X168" t="str">
            <v>0</v>
          </cell>
          <cell r="Y168" t="str">
            <v>S/T DEBT-BANK OVERDRAFTS</v>
          </cell>
          <cell r="Z168">
            <v>48.42</v>
          </cell>
        </row>
        <row r="169">
          <cell r="O169" t="str">
            <v>313010000</v>
          </cell>
          <cell r="Q169" t="str">
            <v>R</v>
          </cell>
          <cell r="R169" t="str">
            <v>48.9840909 </v>
          </cell>
          <cell r="S169" t="str">
            <v>48.8414286 </v>
          </cell>
          <cell r="T169" t="str">
            <v>48.6810000 </v>
          </cell>
          <cell r="U169">
            <v>48.994999999999997</v>
          </cell>
          <cell r="V169" t="str">
            <v>313010000</v>
          </cell>
          <cell r="W169" t="str">
            <v>3131001</v>
          </cell>
          <cell r="X169" t="str">
            <v>0</v>
          </cell>
          <cell r="Y169" t="str">
            <v>S/T DEBT-BANK OVERDRAFTS</v>
          </cell>
          <cell r="Z169">
            <v>48.42</v>
          </cell>
        </row>
        <row r="170">
          <cell r="O170" t="str">
            <v>371050000</v>
          </cell>
          <cell r="Q170" t="str">
            <v>R</v>
          </cell>
          <cell r="R170" t="str">
            <v>48.9840909 </v>
          </cell>
          <cell r="S170" t="str">
            <v>48.8414286 </v>
          </cell>
          <cell r="T170" t="str">
            <v>48.6810000 </v>
          </cell>
          <cell r="U170">
            <v>48.994999999999997</v>
          </cell>
          <cell r="V170" t="str">
            <v>371050000</v>
          </cell>
          <cell r="W170" t="str">
            <v>3710001</v>
          </cell>
          <cell r="X170" t="str">
            <v>0</v>
          </cell>
          <cell r="Y170" t="str">
            <v>ALL OTHER DISCOUNTS AND ALLOWANCES</v>
          </cell>
          <cell r="Z170">
            <v>48.42</v>
          </cell>
        </row>
        <row r="171">
          <cell r="O171" t="str">
            <v>375000000</v>
          </cell>
          <cell r="Q171" t="str">
            <v>R</v>
          </cell>
          <cell r="R171" t="str">
            <v>48.9840909 </v>
          </cell>
          <cell r="S171" t="str">
            <v>48.8414286 </v>
          </cell>
          <cell r="T171" t="str">
            <v>48.6810000 </v>
          </cell>
          <cell r="U171">
            <v>48.994999999999997</v>
          </cell>
          <cell r="V171" t="str">
            <v>375000000</v>
          </cell>
          <cell r="W171" t="str">
            <v>3750001</v>
          </cell>
          <cell r="X171" t="str">
            <v>0</v>
          </cell>
          <cell r="Y171" t="str">
            <v>PAYROLLS ACCRUED</v>
          </cell>
          <cell r="Z171">
            <v>48.42</v>
          </cell>
        </row>
        <row r="172">
          <cell r="O172" t="str">
            <v>375000000</v>
          </cell>
          <cell r="Q172" t="str">
            <v>R</v>
          </cell>
          <cell r="R172" t="str">
            <v>48.9840909 </v>
          </cell>
          <cell r="S172" t="str">
            <v>48.8414286 </v>
          </cell>
          <cell r="T172" t="str">
            <v>48.6810000 </v>
          </cell>
          <cell r="U172">
            <v>48.994999999999997</v>
          </cell>
          <cell r="V172" t="str">
            <v>375000000</v>
          </cell>
          <cell r="W172" t="str">
            <v>3750001</v>
          </cell>
          <cell r="X172" t="str">
            <v>0</v>
          </cell>
          <cell r="Y172" t="str">
            <v>PAYROLLS ACCRUED</v>
          </cell>
          <cell r="Z172">
            <v>48.42</v>
          </cell>
        </row>
        <row r="173">
          <cell r="O173" t="str">
            <v>375000000</v>
          </cell>
          <cell r="Q173" t="str">
            <v>R</v>
          </cell>
          <cell r="R173" t="str">
            <v>48.9840909 </v>
          </cell>
          <cell r="S173" t="str">
            <v>48.8414286 </v>
          </cell>
          <cell r="T173" t="str">
            <v>48.6810000 </v>
          </cell>
          <cell r="U173">
            <v>48.994999999999997</v>
          </cell>
          <cell r="V173" t="str">
            <v>375000000</v>
          </cell>
          <cell r="W173" t="str">
            <v>3750001</v>
          </cell>
          <cell r="X173" t="str">
            <v>0</v>
          </cell>
          <cell r="Y173" t="str">
            <v>PAYROLLS ACCRUED</v>
          </cell>
          <cell r="Z173">
            <v>48.42</v>
          </cell>
        </row>
        <row r="174">
          <cell r="O174" t="str">
            <v>375000000</v>
          </cell>
          <cell r="Q174" t="str">
            <v>R</v>
          </cell>
          <cell r="R174" t="str">
            <v>48.9840909 </v>
          </cell>
          <cell r="S174" t="str">
            <v>48.8414286 </v>
          </cell>
          <cell r="T174" t="str">
            <v>48.6810000 </v>
          </cell>
          <cell r="U174">
            <v>48.994999999999997</v>
          </cell>
          <cell r="V174" t="str">
            <v>375000000</v>
          </cell>
          <cell r="W174" t="str">
            <v>3750001</v>
          </cell>
          <cell r="X174" t="str">
            <v>0</v>
          </cell>
          <cell r="Y174" t="str">
            <v>PAYROLLS ACCRUED</v>
          </cell>
          <cell r="Z174">
            <v>48.42</v>
          </cell>
        </row>
        <row r="175">
          <cell r="O175" t="str">
            <v>375000000</v>
          </cell>
          <cell r="Q175" t="str">
            <v>R</v>
          </cell>
          <cell r="R175" t="str">
            <v>48.9840909 </v>
          </cell>
          <cell r="S175" t="str">
            <v>48.8414286 </v>
          </cell>
          <cell r="T175" t="str">
            <v>48.6810000 </v>
          </cell>
          <cell r="U175">
            <v>48.994999999999997</v>
          </cell>
          <cell r="V175" t="str">
            <v>375000000</v>
          </cell>
          <cell r="W175" t="str">
            <v>3750001</v>
          </cell>
          <cell r="X175" t="str">
            <v>0</v>
          </cell>
          <cell r="Y175" t="str">
            <v>PAYROLLS ACCRUED</v>
          </cell>
          <cell r="Z175">
            <v>48.42</v>
          </cell>
        </row>
        <row r="176">
          <cell r="O176" t="str">
            <v>375000000</v>
          </cell>
          <cell r="Q176" t="str">
            <v>R</v>
          </cell>
          <cell r="R176" t="str">
            <v>48.9840909 </v>
          </cell>
          <cell r="S176" t="str">
            <v>48.8414286 </v>
          </cell>
          <cell r="T176" t="str">
            <v>48.6810000 </v>
          </cell>
          <cell r="U176">
            <v>48.994999999999997</v>
          </cell>
          <cell r="V176" t="str">
            <v>375000000</v>
          </cell>
          <cell r="W176" t="str">
            <v>3750001</v>
          </cell>
          <cell r="X176" t="str">
            <v>0</v>
          </cell>
          <cell r="Y176" t="str">
            <v>PAYROLLS ACCRUED</v>
          </cell>
          <cell r="Z176">
            <v>48.42</v>
          </cell>
        </row>
        <row r="177">
          <cell r="O177" t="str">
            <v>375000000</v>
          </cell>
          <cell r="Q177" t="str">
            <v>R</v>
          </cell>
          <cell r="R177" t="str">
            <v>48.9840909 </v>
          </cell>
          <cell r="S177" t="str">
            <v>48.8414286 </v>
          </cell>
          <cell r="T177" t="str">
            <v>48.6810000 </v>
          </cell>
          <cell r="U177">
            <v>48.994999999999997</v>
          </cell>
          <cell r="V177" t="str">
            <v>375000000</v>
          </cell>
          <cell r="W177" t="str">
            <v>3750001</v>
          </cell>
          <cell r="X177" t="str">
            <v>0</v>
          </cell>
          <cell r="Y177" t="str">
            <v>PAYROLLS ACCRUED</v>
          </cell>
          <cell r="Z177">
            <v>48.42</v>
          </cell>
        </row>
        <row r="178">
          <cell r="O178" t="str">
            <v>375000000</v>
          </cell>
          <cell r="Q178" t="str">
            <v>R</v>
          </cell>
          <cell r="R178" t="str">
            <v>48.9840909 </v>
          </cell>
          <cell r="S178" t="str">
            <v>48.8414286 </v>
          </cell>
          <cell r="T178" t="str">
            <v>48.6810000 </v>
          </cell>
          <cell r="U178">
            <v>48.994999999999997</v>
          </cell>
          <cell r="V178" t="str">
            <v>375000000</v>
          </cell>
          <cell r="W178" t="str">
            <v>3750001</v>
          </cell>
          <cell r="X178" t="str">
            <v>0</v>
          </cell>
          <cell r="Y178" t="str">
            <v>PAYROLLS ACCRUED</v>
          </cell>
          <cell r="Z178">
            <v>48.42</v>
          </cell>
        </row>
        <row r="179">
          <cell r="O179" t="str">
            <v>381200000</v>
          </cell>
          <cell r="Q179" t="str">
            <v>R</v>
          </cell>
          <cell r="R179" t="str">
            <v>48.9840909 </v>
          </cell>
          <cell r="S179" t="str">
            <v>48.8414286 </v>
          </cell>
          <cell r="T179" t="str">
            <v>48.6810000 </v>
          </cell>
          <cell r="U179">
            <v>48.994999999999997</v>
          </cell>
          <cell r="V179" t="str">
            <v>381200000</v>
          </cell>
          <cell r="W179" t="str">
            <v>3812001</v>
          </cell>
          <cell r="X179" t="str">
            <v>0</v>
          </cell>
          <cell r="Y179" t="str">
            <v>OTH TAX ACCRUED-PAYABLE ON NORMAL DATES</v>
          </cell>
          <cell r="Z179">
            <v>48.42</v>
          </cell>
        </row>
        <row r="180">
          <cell r="O180" t="str">
            <v>381200000</v>
          </cell>
          <cell r="Q180" t="str">
            <v>R</v>
          </cell>
          <cell r="R180" t="str">
            <v>48.9840909 </v>
          </cell>
          <cell r="S180" t="str">
            <v>48.8414286 </v>
          </cell>
          <cell r="T180" t="str">
            <v>48.6810000 </v>
          </cell>
          <cell r="U180">
            <v>48.994999999999997</v>
          </cell>
          <cell r="V180" t="str">
            <v>381200000</v>
          </cell>
          <cell r="W180" t="str">
            <v>3812001</v>
          </cell>
          <cell r="X180" t="str">
            <v>0</v>
          </cell>
          <cell r="Y180" t="str">
            <v>OTH TAX ACCRUED-PAYABLE ON NORMAL DATES</v>
          </cell>
          <cell r="Z180">
            <v>48.42</v>
          </cell>
        </row>
        <row r="181">
          <cell r="O181" t="str">
            <v>381200000</v>
          </cell>
          <cell r="Q181" t="str">
            <v>R</v>
          </cell>
          <cell r="R181" t="str">
            <v>48.9840909 </v>
          </cell>
          <cell r="S181" t="str">
            <v>48.8414286 </v>
          </cell>
          <cell r="T181" t="str">
            <v>48.6810000 </v>
          </cell>
          <cell r="U181">
            <v>48.994999999999997</v>
          </cell>
          <cell r="V181" t="str">
            <v>381200000</v>
          </cell>
          <cell r="W181" t="str">
            <v>3812001</v>
          </cell>
          <cell r="X181" t="str">
            <v>0</v>
          </cell>
          <cell r="Y181" t="str">
            <v>OTH TAX ACCRUED-PAYABLE ON NORMAL DATES</v>
          </cell>
          <cell r="Z181">
            <v>48.42</v>
          </cell>
        </row>
        <row r="182">
          <cell r="O182" t="str">
            <v>381200000</v>
          </cell>
          <cell r="Q182" t="str">
            <v>R</v>
          </cell>
          <cell r="R182" t="str">
            <v>48.9840909 </v>
          </cell>
          <cell r="S182" t="str">
            <v>48.8414286 </v>
          </cell>
          <cell r="T182" t="str">
            <v>48.6810000 </v>
          </cell>
          <cell r="U182">
            <v>48.994999999999997</v>
          </cell>
          <cell r="V182" t="str">
            <v>381200000</v>
          </cell>
          <cell r="W182" t="str">
            <v>3812001</v>
          </cell>
          <cell r="X182" t="str">
            <v>0</v>
          </cell>
          <cell r="Y182" t="str">
            <v>OTH TAX ACCRUED-PAYABLE ON NORMAL DATES</v>
          </cell>
          <cell r="Z182">
            <v>48.42</v>
          </cell>
        </row>
        <row r="183">
          <cell r="O183" t="str">
            <v>381200000</v>
          </cell>
          <cell r="Q183" t="str">
            <v>R</v>
          </cell>
          <cell r="R183" t="str">
            <v>48.9840909 </v>
          </cell>
          <cell r="S183" t="str">
            <v>48.8414286 </v>
          </cell>
          <cell r="T183" t="str">
            <v>48.6810000 </v>
          </cell>
          <cell r="U183">
            <v>48.994999999999997</v>
          </cell>
          <cell r="V183" t="str">
            <v>381200000</v>
          </cell>
          <cell r="W183" t="str">
            <v>3812001</v>
          </cell>
          <cell r="X183" t="str">
            <v>0</v>
          </cell>
          <cell r="Y183" t="str">
            <v>OTH TAX ACCRUED-PAYABLE ON NORMAL DATES</v>
          </cell>
          <cell r="Z183">
            <v>48.42</v>
          </cell>
        </row>
        <row r="184">
          <cell r="O184" t="str">
            <v>381200000</v>
          </cell>
          <cell r="Q184" t="str">
            <v>R</v>
          </cell>
          <cell r="R184" t="str">
            <v>48.9840909 </v>
          </cell>
          <cell r="S184" t="str">
            <v>48.8414286 </v>
          </cell>
          <cell r="T184" t="str">
            <v>48.6810000 </v>
          </cell>
          <cell r="U184">
            <v>48.994999999999997</v>
          </cell>
          <cell r="V184" t="str">
            <v>381200000</v>
          </cell>
          <cell r="W184" t="str">
            <v>3812001</v>
          </cell>
          <cell r="X184" t="str">
            <v>0</v>
          </cell>
          <cell r="Y184" t="str">
            <v>OTH TAX ACCRUED-PAYABLE ON NORMAL DATES</v>
          </cell>
          <cell r="Z184">
            <v>48.42</v>
          </cell>
        </row>
        <row r="185">
          <cell r="O185" t="str">
            <v>381200000</v>
          </cell>
          <cell r="Q185" t="str">
            <v>R</v>
          </cell>
          <cell r="R185" t="str">
            <v>48.9840909 </v>
          </cell>
          <cell r="S185" t="str">
            <v>48.8414286 </v>
          </cell>
          <cell r="T185" t="str">
            <v>48.6810000 </v>
          </cell>
          <cell r="U185">
            <v>48.994999999999997</v>
          </cell>
          <cell r="V185" t="str">
            <v>381200000</v>
          </cell>
          <cell r="W185" t="str">
            <v>3812001</v>
          </cell>
          <cell r="X185" t="str">
            <v>0</v>
          </cell>
          <cell r="Y185" t="str">
            <v>OTH TAX ACCRUED-PAYABLE ON NORMAL DATES</v>
          </cell>
          <cell r="Z185">
            <v>48.42</v>
          </cell>
        </row>
        <row r="186">
          <cell r="O186" t="str">
            <v>381200000</v>
          </cell>
          <cell r="Q186" t="str">
            <v>R</v>
          </cell>
          <cell r="R186" t="str">
            <v>48.9840909 </v>
          </cell>
          <cell r="S186" t="str">
            <v>48.8414286 </v>
          </cell>
          <cell r="T186" t="str">
            <v>48.6810000 </v>
          </cell>
          <cell r="U186">
            <v>48.994999999999997</v>
          </cell>
          <cell r="V186" t="str">
            <v>381200000</v>
          </cell>
          <cell r="W186" t="str">
            <v>3812001</v>
          </cell>
          <cell r="X186" t="str">
            <v>0</v>
          </cell>
          <cell r="Y186" t="str">
            <v>OTH TAX ACCRUED-PAYABLE ON NORMAL DATES</v>
          </cell>
          <cell r="Z186">
            <v>48.42</v>
          </cell>
        </row>
        <row r="187">
          <cell r="O187" t="str">
            <v>381200000</v>
          </cell>
          <cell r="Q187" t="str">
            <v>R</v>
          </cell>
          <cell r="R187" t="str">
            <v>48.9840909 </v>
          </cell>
          <cell r="S187" t="str">
            <v>48.8414286 </v>
          </cell>
          <cell r="T187" t="str">
            <v>48.6810000 </v>
          </cell>
          <cell r="U187">
            <v>48.994999999999997</v>
          </cell>
          <cell r="V187" t="str">
            <v>381200000</v>
          </cell>
          <cell r="W187" t="str">
            <v>3812001</v>
          </cell>
          <cell r="X187" t="str">
            <v>0</v>
          </cell>
          <cell r="Y187" t="str">
            <v>OTH TAX ACCRUED-PAYABLE ON NORMAL DATES</v>
          </cell>
          <cell r="Z187">
            <v>48.42</v>
          </cell>
        </row>
        <row r="188">
          <cell r="O188" t="str">
            <v>381200000</v>
          </cell>
          <cell r="Q188" t="str">
            <v>R</v>
          </cell>
          <cell r="R188" t="str">
            <v>48.9840909 </v>
          </cell>
          <cell r="S188" t="str">
            <v>48.8414286 </v>
          </cell>
          <cell r="T188" t="str">
            <v>48.6810000 </v>
          </cell>
          <cell r="U188">
            <v>48.994999999999997</v>
          </cell>
          <cell r="V188" t="str">
            <v>381200000</v>
          </cell>
          <cell r="W188" t="str">
            <v>3812001</v>
          </cell>
          <cell r="X188" t="str">
            <v>0</v>
          </cell>
          <cell r="Y188" t="str">
            <v>OTH TAX ACCRUED-PAYABLE ON NORMAL DATES</v>
          </cell>
          <cell r="Z188">
            <v>48.42</v>
          </cell>
        </row>
        <row r="189">
          <cell r="O189" t="str">
            <v>381200000</v>
          </cell>
          <cell r="Q189" t="str">
            <v>R</v>
          </cell>
          <cell r="R189" t="str">
            <v>48.9840909 </v>
          </cell>
          <cell r="S189" t="str">
            <v>48.8414286 </v>
          </cell>
          <cell r="T189" t="str">
            <v>48.6810000 </v>
          </cell>
          <cell r="U189">
            <v>48.994999999999997</v>
          </cell>
          <cell r="V189" t="str">
            <v>381200000</v>
          </cell>
          <cell r="W189" t="str">
            <v>3812001</v>
          </cell>
          <cell r="X189" t="str">
            <v>0</v>
          </cell>
          <cell r="Y189" t="str">
            <v>OTH TAX ACCRUED-PAYABLE ON NORMAL DATES</v>
          </cell>
          <cell r="Z189">
            <v>48.42</v>
          </cell>
        </row>
        <row r="190">
          <cell r="O190" t="str">
            <v>381200000</v>
          </cell>
          <cell r="Q190" t="str">
            <v>R</v>
          </cell>
          <cell r="R190" t="str">
            <v>48.9840909 </v>
          </cell>
          <cell r="S190" t="str">
            <v>48.8414286 </v>
          </cell>
          <cell r="T190" t="str">
            <v>48.6810000 </v>
          </cell>
          <cell r="U190">
            <v>48.994999999999997</v>
          </cell>
          <cell r="V190" t="str">
            <v>381200000</v>
          </cell>
          <cell r="W190" t="str">
            <v>3812001</v>
          </cell>
          <cell r="X190" t="str">
            <v>0</v>
          </cell>
          <cell r="Y190" t="str">
            <v>OTH TAX ACCRUED-PAYABLE ON NORMAL DATES</v>
          </cell>
          <cell r="Z190">
            <v>48.42</v>
          </cell>
        </row>
        <row r="191">
          <cell r="O191" t="str">
            <v>381200000</v>
          </cell>
          <cell r="Q191" t="str">
            <v>R</v>
          </cell>
          <cell r="R191" t="str">
            <v>48.9840909 </v>
          </cell>
          <cell r="S191" t="str">
            <v>48.8414286 </v>
          </cell>
          <cell r="T191" t="str">
            <v>48.6810000 </v>
          </cell>
          <cell r="U191">
            <v>48.994999999999997</v>
          </cell>
          <cell r="V191" t="str">
            <v>381200000</v>
          </cell>
          <cell r="W191" t="str">
            <v>3812001</v>
          </cell>
          <cell r="X191" t="str">
            <v>0</v>
          </cell>
          <cell r="Y191" t="str">
            <v>OTH TAX ACCRUED-PAYABLE ON NORMAL DATES</v>
          </cell>
          <cell r="Z191">
            <v>48.42</v>
          </cell>
        </row>
        <row r="192">
          <cell r="O192" t="str">
            <v>381200000</v>
          </cell>
          <cell r="Q192" t="str">
            <v>R</v>
          </cell>
          <cell r="R192" t="str">
            <v>48.9840909 </v>
          </cell>
          <cell r="S192" t="str">
            <v>48.8414286 </v>
          </cell>
          <cell r="T192" t="str">
            <v>48.6810000 </v>
          </cell>
          <cell r="U192">
            <v>48.994999999999997</v>
          </cell>
          <cell r="V192" t="str">
            <v>381200000</v>
          </cell>
          <cell r="W192" t="str">
            <v>3812001</v>
          </cell>
          <cell r="X192" t="str">
            <v>0</v>
          </cell>
          <cell r="Y192" t="str">
            <v>OTH TAX ACCRUED-PAYABLE ON NORMAL DATES</v>
          </cell>
          <cell r="Z192">
            <v>48.42</v>
          </cell>
        </row>
        <row r="193">
          <cell r="O193" t="str">
            <v>381200000</v>
          </cell>
          <cell r="Q193" t="str">
            <v>R</v>
          </cell>
          <cell r="R193" t="str">
            <v>48.9840909 </v>
          </cell>
          <cell r="S193" t="str">
            <v>48.8414286 </v>
          </cell>
          <cell r="T193" t="str">
            <v>48.6810000 </v>
          </cell>
          <cell r="U193">
            <v>48.994999999999997</v>
          </cell>
          <cell r="V193" t="str">
            <v>381200000</v>
          </cell>
          <cell r="W193" t="str">
            <v>3812001</v>
          </cell>
          <cell r="X193" t="str">
            <v>0</v>
          </cell>
          <cell r="Y193" t="str">
            <v>OTH TAX ACCRUED-PAYABLE ON NORMAL DATES</v>
          </cell>
          <cell r="Z193">
            <v>48.42</v>
          </cell>
        </row>
        <row r="194">
          <cell r="O194" t="str">
            <v>381200000</v>
          </cell>
          <cell r="Q194" t="str">
            <v>R</v>
          </cell>
          <cell r="R194" t="str">
            <v>48.9840909 </v>
          </cell>
          <cell r="S194" t="str">
            <v>48.8414286 </v>
          </cell>
          <cell r="T194" t="str">
            <v>48.6810000 </v>
          </cell>
          <cell r="U194">
            <v>48.994999999999997</v>
          </cell>
          <cell r="V194" t="str">
            <v>381200000</v>
          </cell>
          <cell r="W194" t="str">
            <v>3812001</v>
          </cell>
          <cell r="X194" t="str">
            <v>0</v>
          </cell>
          <cell r="Y194" t="str">
            <v>OTH TAX ACCRUED-PAYABLE ON NORMAL DATES</v>
          </cell>
          <cell r="Z194">
            <v>48.42</v>
          </cell>
        </row>
        <row r="195">
          <cell r="O195" t="str">
            <v>381200000</v>
          </cell>
          <cell r="Q195" t="str">
            <v>R</v>
          </cell>
          <cell r="R195" t="str">
            <v>48.9840909 </v>
          </cell>
          <cell r="S195" t="str">
            <v>48.8414286 </v>
          </cell>
          <cell r="T195" t="str">
            <v>48.6810000 </v>
          </cell>
          <cell r="U195">
            <v>48.994999999999997</v>
          </cell>
          <cell r="V195" t="str">
            <v>381200000</v>
          </cell>
          <cell r="W195" t="str">
            <v>3812001</v>
          </cell>
          <cell r="X195" t="str">
            <v>0</v>
          </cell>
          <cell r="Y195" t="str">
            <v>OTH TAX ACCRUED-PAYABLE ON NORMAL DATES</v>
          </cell>
          <cell r="Z195">
            <v>48.42</v>
          </cell>
        </row>
        <row r="196">
          <cell r="O196" t="str">
            <v>381200000</v>
          </cell>
          <cell r="Q196" t="str">
            <v>R</v>
          </cell>
          <cell r="R196" t="str">
            <v>48.9840909 </v>
          </cell>
          <cell r="S196" t="str">
            <v>48.8414286 </v>
          </cell>
          <cell r="T196" t="str">
            <v>48.6810000 </v>
          </cell>
          <cell r="U196">
            <v>48.994999999999997</v>
          </cell>
          <cell r="V196" t="str">
            <v>381200000</v>
          </cell>
          <cell r="W196" t="str">
            <v>3812001</v>
          </cell>
          <cell r="X196" t="str">
            <v>0</v>
          </cell>
          <cell r="Y196" t="str">
            <v>OTH TAX ACCRUED-PAYABLE ON NORMAL DATES</v>
          </cell>
          <cell r="Z196">
            <v>48.42</v>
          </cell>
        </row>
        <row r="197">
          <cell r="O197" t="str">
            <v>381200000</v>
          </cell>
          <cell r="Q197" t="str">
            <v>R</v>
          </cell>
          <cell r="R197" t="str">
            <v>48.9840909 </v>
          </cell>
          <cell r="S197" t="str">
            <v>48.8414286 </v>
          </cell>
          <cell r="T197" t="str">
            <v>48.6810000 </v>
          </cell>
          <cell r="U197">
            <v>48.994999999999997</v>
          </cell>
          <cell r="V197" t="str">
            <v>381200000</v>
          </cell>
          <cell r="W197" t="str">
            <v>3812001</v>
          </cell>
          <cell r="X197" t="str">
            <v>0</v>
          </cell>
          <cell r="Y197" t="str">
            <v>OTH TAX ACCRUED-PAYABLE ON NORMAL DATES</v>
          </cell>
          <cell r="Z197">
            <v>48.42</v>
          </cell>
        </row>
        <row r="198">
          <cell r="O198" t="str">
            <v>381200000</v>
          </cell>
          <cell r="Q198" t="str">
            <v>R</v>
          </cell>
          <cell r="R198" t="str">
            <v>48.9840909 </v>
          </cell>
          <cell r="S198" t="str">
            <v>48.8414286 </v>
          </cell>
          <cell r="T198" t="str">
            <v>48.6810000 </v>
          </cell>
          <cell r="U198">
            <v>48.994999999999997</v>
          </cell>
          <cell r="V198" t="str">
            <v>381200000</v>
          </cell>
          <cell r="W198" t="str">
            <v>3812001</v>
          </cell>
          <cell r="X198" t="str">
            <v>0</v>
          </cell>
          <cell r="Y198" t="str">
            <v>OTH TAX ACCRUED-PAYABLE ON NORMAL DATES</v>
          </cell>
          <cell r="Z198">
            <v>48.42</v>
          </cell>
        </row>
        <row r="199">
          <cell r="O199" t="str">
            <v>381200000</v>
          </cell>
          <cell r="Q199" t="str">
            <v>R</v>
          </cell>
          <cell r="R199" t="str">
            <v>48.9840909 </v>
          </cell>
          <cell r="S199" t="str">
            <v>48.8414286 </v>
          </cell>
          <cell r="T199" t="str">
            <v>48.6810000 </v>
          </cell>
          <cell r="U199">
            <v>48.994999999999997</v>
          </cell>
          <cell r="V199" t="str">
            <v>381200000</v>
          </cell>
          <cell r="W199" t="str">
            <v>3812001</v>
          </cell>
          <cell r="X199" t="str">
            <v>0</v>
          </cell>
          <cell r="Y199" t="str">
            <v>OTH TAX ACCRUED-PAYABLE ON NORMAL DATES</v>
          </cell>
          <cell r="Z199">
            <v>48.42</v>
          </cell>
        </row>
        <row r="200">
          <cell r="O200" t="str">
            <v>381200000</v>
          </cell>
          <cell r="Q200" t="str">
            <v>R</v>
          </cell>
          <cell r="R200" t="str">
            <v>48.9840909 </v>
          </cell>
          <cell r="S200" t="str">
            <v>48.8414286 </v>
          </cell>
          <cell r="T200" t="str">
            <v>48.6810000 </v>
          </cell>
          <cell r="U200">
            <v>48.994999999999997</v>
          </cell>
          <cell r="V200" t="str">
            <v>381200000</v>
          </cell>
          <cell r="W200" t="str">
            <v>3812001</v>
          </cell>
          <cell r="X200" t="str">
            <v>0</v>
          </cell>
          <cell r="Y200" t="str">
            <v>OTH TAX ACCRUED-PAYABLE ON NORMAL DATES</v>
          </cell>
          <cell r="Z200">
            <v>48.42</v>
          </cell>
        </row>
        <row r="201">
          <cell r="O201" t="str">
            <v>381200000</v>
          </cell>
          <cell r="Q201" t="str">
            <v>R</v>
          </cell>
          <cell r="R201" t="str">
            <v>48.9840909 </v>
          </cell>
          <cell r="S201" t="str">
            <v>48.8414286 </v>
          </cell>
          <cell r="T201" t="str">
            <v>48.6810000 </v>
          </cell>
          <cell r="U201">
            <v>48.994999999999997</v>
          </cell>
          <cell r="V201" t="str">
            <v>381200000</v>
          </cell>
          <cell r="W201" t="str">
            <v>3812001</v>
          </cell>
          <cell r="X201" t="str">
            <v>0</v>
          </cell>
          <cell r="Y201" t="str">
            <v>OTH TAX ACCRUED-PAYABLE ON NORMAL DATES</v>
          </cell>
          <cell r="Z201">
            <v>48.42</v>
          </cell>
        </row>
        <row r="202">
          <cell r="O202" t="str">
            <v>381200000</v>
          </cell>
          <cell r="Q202" t="str">
            <v>R</v>
          </cell>
          <cell r="R202" t="str">
            <v>48.9840909 </v>
          </cell>
          <cell r="S202" t="str">
            <v>48.8414286 </v>
          </cell>
          <cell r="T202" t="str">
            <v>48.6810000 </v>
          </cell>
          <cell r="U202">
            <v>48.994999999999997</v>
          </cell>
          <cell r="V202" t="str">
            <v>381200000</v>
          </cell>
          <cell r="W202" t="str">
            <v>3812001</v>
          </cell>
          <cell r="X202" t="str">
            <v>0</v>
          </cell>
          <cell r="Y202" t="str">
            <v>OTH TAX ACCRUED-PAYABLE ON NORMAL DATES</v>
          </cell>
          <cell r="Z202">
            <v>48.42</v>
          </cell>
        </row>
        <row r="203">
          <cell r="O203" t="str">
            <v>381200000</v>
          </cell>
          <cell r="Q203" t="str">
            <v>R</v>
          </cell>
          <cell r="R203" t="str">
            <v>48.9840909 </v>
          </cell>
          <cell r="S203" t="str">
            <v>48.8414286 </v>
          </cell>
          <cell r="T203" t="str">
            <v>48.6810000 </v>
          </cell>
          <cell r="U203">
            <v>48.994999999999997</v>
          </cell>
          <cell r="V203" t="str">
            <v>381200000</v>
          </cell>
          <cell r="W203" t="str">
            <v>3812001</v>
          </cell>
          <cell r="X203" t="str">
            <v>0</v>
          </cell>
          <cell r="Y203" t="str">
            <v>OTH TAX ACCRUED-PAYABLE ON NORMAL DATES</v>
          </cell>
          <cell r="Z203">
            <v>48.42</v>
          </cell>
        </row>
        <row r="204">
          <cell r="O204" t="str">
            <v>381200000</v>
          </cell>
          <cell r="Q204" t="str">
            <v>R</v>
          </cell>
          <cell r="R204" t="str">
            <v>48.9840909 </v>
          </cell>
          <cell r="S204" t="str">
            <v>48.8414286 </v>
          </cell>
          <cell r="T204" t="str">
            <v>48.6810000 </v>
          </cell>
          <cell r="U204">
            <v>48.994999999999997</v>
          </cell>
          <cell r="V204" t="str">
            <v>381200000</v>
          </cell>
          <cell r="W204" t="str">
            <v>3812001</v>
          </cell>
          <cell r="X204" t="str">
            <v>0</v>
          </cell>
          <cell r="Y204" t="str">
            <v>OTH TAX ACCRUED-PAYABLE ON NORMAL DATES</v>
          </cell>
          <cell r="Z204">
            <v>48.42</v>
          </cell>
        </row>
        <row r="205">
          <cell r="O205" t="str">
            <v>381200000</v>
          </cell>
          <cell r="Q205" t="str">
            <v>R</v>
          </cell>
          <cell r="R205" t="str">
            <v>48.9840909 </v>
          </cell>
          <cell r="S205" t="str">
            <v>48.8414286 </v>
          </cell>
          <cell r="T205" t="str">
            <v>48.6810000 </v>
          </cell>
          <cell r="U205">
            <v>48.994999999999997</v>
          </cell>
          <cell r="V205" t="str">
            <v>381200000</v>
          </cell>
          <cell r="W205" t="str">
            <v>3812001</v>
          </cell>
          <cell r="X205" t="str">
            <v>0</v>
          </cell>
          <cell r="Y205" t="str">
            <v>OTH TAX ACCRUED-PAYABLE ON NORMAL DATES</v>
          </cell>
          <cell r="Z205">
            <v>48.42</v>
          </cell>
        </row>
        <row r="206">
          <cell r="O206" t="str">
            <v>381200000</v>
          </cell>
          <cell r="Q206" t="str">
            <v>R</v>
          </cell>
          <cell r="R206" t="str">
            <v>48.9840909 </v>
          </cell>
          <cell r="S206" t="str">
            <v>48.8414286 </v>
          </cell>
          <cell r="T206" t="str">
            <v>48.6810000 </v>
          </cell>
          <cell r="U206">
            <v>48.994999999999997</v>
          </cell>
          <cell r="V206" t="str">
            <v>381200000</v>
          </cell>
          <cell r="W206" t="str">
            <v>3812001</v>
          </cell>
          <cell r="X206" t="str">
            <v>0</v>
          </cell>
          <cell r="Y206" t="str">
            <v>OTH TAX ACCRUED-PAYABLE ON NORMAL DATES</v>
          </cell>
          <cell r="Z206">
            <v>48.42</v>
          </cell>
        </row>
        <row r="207">
          <cell r="O207" t="str">
            <v>381200000</v>
          </cell>
          <cell r="Q207" t="str">
            <v>R</v>
          </cell>
          <cell r="R207" t="str">
            <v>48.9840909 </v>
          </cell>
          <cell r="S207" t="str">
            <v>48.8414286 </v>
          </cell>
          <cell r="T207" t="str">
            <v>48.6810000 </v>
          </cell>
          <cell r="U207">
            <v>48.994999999999997</v>
          </cell>
          <cell r="V207" t="str">
            <v>381200000</v>
          </cell>
          <cell r="W207" t="str">
            <v>3812001</v>
          </cell>
          <cell r="X207" t="str">
            <v>0</v>
          </cell>
          <cell r="Y207" t="str">
            <v>OTH TAX ACCRUED-PAYABLE ON NORMAL DATES</v>
          </cell>
          <cell r="Z207">
            <v>48.42</v>
          </cell>
        </row>
        <row r="208">
          <cell r="O208" t="str">
            <v>381200000</v>
          </cell>
          <cell r="Q208" t="str">
            <v>R</v>
          </cell>
          <cell r="R208" t="str">
            <v>48.9840909 </v>
          </cell>
          <cell r="S208" t="str">
            <v>48.8414286 </v>
          </cell>
          <cell r="T208" t="str">
            <v>48.6810000 </v>
          </cell>
          <cell r="U208">
            <v>48.994999999999997</v>
          </cell>
          <cell r="V208" t="str">
            <v>381200000</v>
          </cell>
          <cell r="W208" t="str">
            <v>3812001</v>
          </cell>
          <cell r="X208" t="str">
            <v>0</v>
          </cell>
          <cell r="Y208" t="str">
            <v>OTH TAX ACCRUED-PAYABLE ON NORMAL DATES</v>
          </cell>
          <cell r="Z208">
            <v>48.42</v>
          </cell>
        </row>
        <row r="209">
          <cell r="O209" t="str">
            <v>381200000</v>
          </cell>
          <cell r="Q209" t="str">
            <v>R</v>
          </cell>
          <cell r="R209" t="str">
            <v>48.9840909 </v>
          </cell>
          <cell r="S209" t="str">
            <v>48.8414286 </v>
          </cell>
          <cell r="T209" t="str">
            <v>48.6810000 </v>
          </cell>
          <cell r="U209">
            <v>48.994999999999997</v>
          </cell>
          <cell r="V209" t="str">
            <v>381200000</v>
          </cell>
          <cell r="W209" t="str">
            <v>3812001</v>
          </cell>
          <cell r="X209" t="str">
            <v>0</v>
          </cell>
          <cell r="Y209" t="str">
            <v>OTH TAX ACCRUED-PAYABLE ON NORMAL DATES</v>
          </cell>
          <cell r="Z209">
            <v>48.42</v>
          </cell>
        </row>
        <row r="210">
          <cell r="O210" t="str">
            <v>381200000</v>
          </cell>
          <cell r="Q210" t="str">
            <v>R</v>
          </cell>
          <cell r="R210" t="str">
            <v>48.9840909 </v>
          </cell>
          <cell r="S210" t="str">
            <v>48.8414286 </v>
          </cell>
          <cell r="T210" t="str">
            <v>48.6810000 </v>
          </cell>
          <cell r="U210">
            <v>48.994999999999997</v>
          </cell>
          <cell r="V210" t="str">
            <v>381200000</v>
          </cell>
          <cell r="W210" t="str">
            <v>3812001</v>
          </cell>
          <cell r="X210" t="str">
            <v>0</v>
          </cell>
          <cell r="Y210" t="str">
            <v>OTH TAX ACCRUED-PAYABLE ON NORMAL DATES</v>
          </cell>
          <cell r="Z210">
            <v>48.42</v>
          </cell>
        </row>
        <row r="211">
          <cell r="O211" t="str">
            <v>381200000</v>
          </cell>
          <cell r="Q211" t="str">
            <v>R</v>
          </cell>
          <cell r="R211" t="str">
            <v>48.9840909 </v>
          </cell>
          <cell r="S211" t="str">
            <v>48.8414286 </v>
          </cell>
          <cell r="T211" t="str">
            <v>48.6810000 </v>
          </cell>
          <cell r="U211">
            <v>48.994999999999997</v>
          </cell>
          <cell r="V211" t="str">
            <v>381200000</v>
          </cell>
          <cell r="W211" t="str">
            <v>3812001</v>
          </cell>
          <cell r="X211" t="str">
            <v>0</v>
          </cell>
          <cell r="Y211" t="str">
            <v>OTH TAX ACCRUED-PAYABLE ON NORMAL DATES</v>
          </cell>
          <cell r="Z211">
            <v>48.42</v>
          </cell>
        </row>
        <row r="212">
          <cell r="O212" t="str">
            <v>381200000</v>
          </cell>
          <cell r="Q212" t="str">
            <v>R</v>
          </cell>
          <cell r="R212" t="str">
            <v>48.9840909 </v>
          </cell>
          <cell r="S212" t="str">
            <v>48.8414286 </v>
          </cell>
          <cell r="T212" t="str">
            <v>48.6810000 </v>
          </cell>
          <cell r="U212">
            <v>48.994999999999997</v>
          </cell>
          <cell r="V212" t="str">
            <v>381200000</v>
          </cell>
          <cell r="W212" t="str">
            <v>3812001</v>
          </cell>
          <cell r="X212" t="str">
            <v>0</v>
          </cell>
          <cell r="Y212" t="str">
            <v>OTH TAX ACCRUED-PAYABLE ON NORMAL DATES</v>
          </cell>
          <cell r="Z212">
            <v>48.42</v>
          </cell>
        </row>
        <row r="213">
          <cell r="O213" t="str">
            <v>381200000</v>
          </cell>
          <cell r="Q213" t="str">
            <v>R</v>
          </cell>
          <cell r="R213" t="str">
            <v>48.9840909 </v>
          </cell>
          <cell r="S213" t="str">
            <v>48.8414286 </v>
          </cell>
          <cell r="T213" t="str">
            <v>48.6810000 </v>
          </cell>
          <cell r="U213">
            <v>48.994999999999997</v>
          </cell>
          <cell r="V213" t="str">
            <v>381200000</v>
          </cell>
          <cell r="W213" t="str">
            <v>3812001</v>
          </cell>
          <cell r="X213" t="str">
            <v>0</v>
          </cell>
          <cell r="Y213" t="str">
            <v>OTH TAX ACCRUED-PAYABLE ON NORMAL DATES</v>
          </cell>
          <cell r="Z213">
            <v>48.42</v>
          </cell>
        </row>
        <row r="214">
          <cell r="O214" t="str">
            <v>381200000</v>
          </cell>
          <cell r="Q214" t="str">
            <v>R</v>
          </cell>
          <cell r="R214" t="str">
            <v>48.9840909 </v>
          </cell>
          <cell r="S214" t="str">
            <v>48.8414286 </v>
          </cell>
          <cell r="T214" t="str">
            <v>48.6810000 </v>
          </cell>
          <cell r="U214">
            <v>48.994999999999997</v>
          </cell>
          <cell r="V214" t="str">
            <v>381200000</v>
          </cell>
          <cell r="W214" t="str">
            <v>3812001</v>
          </cell>
          <cell r="X214" t="str">
            <v>0</v>
          </cell>
          <cell r="Y214" t="str">
            <v>OTH TAX ACCRUED-PAYABLE ON NORMAL DATES</v>
          </cell>
          <cell r="Z214">
            <v>48.42</v>
          </cell>
        </row>
        <row r="215">
          <cell r="O215" t="str">
            <v>381200000</v>
          </cell>
          <cell r="Q215" t="str">
            <v>R</v>
          </cell>
          <cell r="R215" t="str">
            <v>48.9840909 </v>
          </cell>
          <cell r="S215" t="str">
            <v>48.8414286 </v>
          </cell>
          <cell r="T215" t="str">
            <v>48.6810000 </v>
          </cell>
          <cell r="U215">
            <v>48.994999999999997</v>
          </cell>
          <cell r="V215" t="str">
            <v>381200000</v>
          </cell>
          <cell r="W215" t="str">
            <v>3812001</v>
          </cell>
          <cell r="X215" t="str">
            <v>0</v>
          </cell>
          <cell r="Y215" t="str">
            <v>OTH TAX ACCRUED-PAYABLE ON NORMAL DATES</v>
          </cell>
          <cell r="Z215">
            <v>48.42</v>
          </cell>
        </row>
        <row r="216">
          <cell r="O216" t="str">
            <v>381200000</v>
          </cell>
          <cell r="Q216" t="str">
            <v>R</v>
          </cell>
          <cell r="R216" t="str">
            <v>48.9840909 </v>
          </cell>
          <cell r="S216" t="str">
            <v>48.8414286 </v>
          </cell>
          <cell r="T216" t="str">
            <v>48.6810000 </v>
          </cell>
          <cell r="U216">
            <v>48.994999999999997</v>
          </cell>
          <cell r="V216" t="str">
            <v>381200000</v>
          </cell>
          <cell r="W216" t="str">
            <v>3812001</v>
          </cell>
          <cell r="X216" t="str">
            <v>0</v>
          </cell>
          <cell r="Y216" t="str">
            <v>OTH TAX ACCRUED-PAYABLE ON NORMAL DATES</v>
          </cell>
          <cell r="Z216">
            <v>48.42</v>
          </cell>
        </row>
        <row r="217">
          <cell r="O217" t="str">
            <v>381200000</v>
          </cell>
          <cell r="Q217" t="str">
            <v>R</v>
          </cell>
          <cell r="R217" t="str">
            <v>48.9840909 </v>
          </cell>
          <cell r="S217" t="str">
            <v>48.8414286 </v>
          </cell>
          <cell r="T217" t="str">
            <v>48.6810000 </v>
          </cell>
          <cell r="U217">
            <v>48.994999999999997</v>
          </cell>
          <cell r="V217" t="str">
            <v>381200000</v>
          </cell>
          <cell r="W217" t="str">
            <v>3812001</v>
          </cell>
          <cell r="X217" t="str">
            <v>0</v>
          </cell>
          <cell r="Y217" t="str">
            <v>OTH TAX ACCRUED-PAYABLE ON NORMAL DATES</v>
          </cell>
          <cell r="Z217">
            <v>48.42</v>
          </cell>
        </row>
        <row r="218">
          <cell r="O218" t="str">
            <v>381200000</v>
          </cell>
          <cell r="Q218" t="str">
            <v>R</v>
          </cell>
          <cell r="R218" t="str">
            <v>48.9840909 </v>
          </cell>
          <cell r="S218" t="str">
            <v>48.8414286 </v>
          </cell>
          <cell r="T218" t="str">
            <v>48.6810000 </v>
          </cell>
          <cell r="U218">
            <v>48.994999999999997</v>
          </cell>
          <cell r="V218" t="str">
            <v>381200000</v>
          </cell>
          <cell r="W218" t="str">
            <v>3812001</v>
          </cell>
          <cell r="X218" t="str">
            <v>0</v>
          </cell>
          <cell r="Y218" t="str">
            <v>OTH TAX ACCRUED-PAYABLE ON NORMAL DATES</v>
          </cell>
          <cell r="Z218">
            <v>48.42</v>
          </cell>
        </row>
        <row r="219">
          <cell r="O219" t="str">
            <v>381200000</v>
          </cell>
          <cell r="Q219" t="str">
            <v>R</v>
          </cell>
          <cell r="R219" t="str">
            <v>48.9840909 </v>
          </cell>
          <cell r="S219" t="str">
            <v>48.8414286 </v>
          </cell>
          <cell r="T219" t="str">
            <v>48.6810000 </v>
          </cell>
          <cell r="U219">
            <v>48.994999999999997</v>
          </cell>
          <cell r="V219" t="str">
            <v>381200000</v>
          </cell>
          <cell r="W219" t="str">
            <v>3812001</v>
          </cell>
          <cell r="X219" t="str">
            <v>0</v>
          </cell>
          <cell r="Y219" t="str">
            <v>OTH TAX ACCRUED-PAYABLE ON NORMAL DATES</v>
          </cell>
          <cell r="Z219">
            <v>48.42</v>
          </cell>
        </row>
        <row r="220">
          <cell r="O220" t="str">
            <v>381200800</v>
          </cell>
          <cell r="Q220" t="str">
            <v>R</v>
          </cell>
          <cell r="R220" t="str">
            <v>48.9840909 </v>
          </cell>
          <cell r="S220" t="str">
            <v>48.8414286 </v>
          </cell>
          <cell r="T220" t="str">
            <v>48.6810000 </v>
          </cell>
          <cell r="U220">
            <v>48.994999999999997</v>
          </cell>
          <cell r="V220" t="str">
            <v>381200800</v>
          </cell>
          <cell r="W220" t="str">
            <v>3812001</v>
          </cell>
          <cell r="X220" t="str">
            <v>0</v>
          </cell>
          <cell r="Y220" t="str">
            <v>VAT PAYABLE</v>
          </cell>
          <cell r="Z220">
            <v>48.42</v>
          </cell>
        </row>
        <row r="221">
          <cell r="O221" t="str">
            <v>381200800</v>
          </cell>
          <cell r="Q221" t="str">
            <v>R</v>
          </cell>
          <cell r="R221" t="str">
            <v>48.9840909 </v>
          </cell>
          <cell r="S221" t="str">
            <v>48.8414286 </v>
          </cell>
          <cell r="T221" t="str">
            <v>48.6810000 </v>
          </cell>
          <cell r="U221">
            <v>48.994999999999997</v>
          </cell>
          <cell r="V221" t="str">
            <v>381200800</v>
          </cell>
          <cell r="W221" t="str">
            <v>3812001</v>
          </cell>
          <cell r="X221" t="str">
            <v>0</v>
          </cell>
          <cell r="Y221" t="str">
            <v>VAT PAYABLE</v>
          </cell>
          <cell r="Z221">
            <v>48.42</v>
          </cell>
        </row>
        <row r="222">
          <cell r="O222" t="str">
            <v>391000000</v>
          </cell>
          <cell r="Q222" t="str">
            <v>R</v>
          </cell>
          <cell r="R222" t="str">
            <v>48.9840909 </v>
          </cell>
          <cell r="S222" t="str">
            <v>48.8414286 </v>
          </cell>
          <cell r="T222" t="str">
            <v>48.6810000 </v>
          </cell>
          <cell r="U222">
            <v>48.994999999999997</v>
          </cell>
          <cell r="V222" t="str">
            <v>391000000</v>
          </cell>
          <cell r="W222" t="str">
            <v>3911001</v>
          </cell>
          <cell r="X222" t="str">
            <v>0</v>
          </cell>
          <cell r="Y222" t="str">
            <v>OTHER LIABILITIES-CURRENT</v>
          </cell>
          <cell r="Z222">
            <v>48.42</v>
          </cell>
        </row>
        <row r="223">
          <cell r="O223" t="str">
            <v>391000000</v>
          </cell>
          <cell r="Q223" t="str">
            <v>R</v>
          </cell>
          <cell r="R223" t="str">
            <v>48.9840909 </v>
          </cell>
          <cell r="S223" t="str">
            <v>48.8414286 </v>
          </cell>
          <cell r="T223" t="str">
            <v>48.6810000 </v>
          </cell>
          <cell r="U223">
            <v>48.994999999999997</v>
          </cell>
          <cell r="V223" t="str">
            <v>391000000</v>
          </cell>
          <cell r="W223" t="str">
            <v>3911001</v>
          </cell>
          <cell r="X223" t="str">
            <v>0</v>
          </cell>
          <cell r="Y223" t="str">
            <v>OTHER LIABILITIES-CURRENT</v>
          </cell>
          <cell r="Z223">
            <v>48.42</v>
          </cell>
        </row>
        <row r="224">
          <cell r="O224" t="str">
            <v>391000000</v>
          </cell>
          <cell r="Q224" t="str">
            <v>R</v>
          </cell>
          <cell r="R224" t="str">
            <v>48.9840909 </v>
          </cell>
          <cell r="S224" t="str">
            <v>48.8414286 </v>
          </cell>
          <cell r="T224" t="str">
            <v>48.6810000 </v>
          </cell>
          <cell r="U224">
            <v>48.994999999999997</v>
          </cell>
          <cell r="V224" t="str">
            <v>391000000</v>
          </cell>
          <cell r="W224" t="str">
            <v>3911001</v>
          </cell>
          <cell r="X224" t="str">
            <v>0</v>
          </cell>
          <cell r="Y224" t="str">
            <v>OTHER LIABILITIES-CURRENT</v>
          </cell>
          <cell r="Z224">
            <v>48.42</v>
          </cell>
        </row>
        <row r="225">
          <cell r="O225" t="str">
            <v>391000805</v>
          </cell>
          <cell r="Q225" t="str">
            <v>R</v>
          </cell>
          <cell r="R225" t="str">
            <v>48.9840909 </v>
          </cell>
          <cell r="S225" t="str">
            <v>48.8414286 </v>
          </cell>
          <cell r="T225" t="str">
            <v>48.6810000 </v>
          </cell>
          <cell r="U225">
            <v>48.994999999999997</v>
          </cell>
          <cell r="V225" t="str">
            <v>391000805</v>
          </cell>
          <cell r="W225" t="str">
            <v>3911001</v>
          </cell>
          <cell r="X225" t="str">
            <v>0</v>
          </cell>
          <cell r="Y225" t="str">
            <v>PROVISION FOR EXPENSES - OTHER</v>
          </cell>
          <cell r="Z225">
            <v>48.42</v>
          </cell>
        </row>
        <row r="226">
          <cell r="O226" t="str">
            <v>391360000</v>
          </cell>
          <cell r="Q226" t="str">
            <v>R</v>
          </cell>
          <cell r="R226" t="str">
            <v>48.9840909 </v>
          </cell>
          <cell r="S226" t="str">
            <v>48.8414286 </v>
          </cell>
          <cell r="T226" t="str">
            <v>48.6810000 </v>
          </cell>
          <cell r="U226">
            <v>48.994999999999997</v>
          </cell>
          <cell r="V226" t="str">
            <v>391360000</v>
          </cell>
          <cell r="W226" t="str">
            <v>3911001</v>
          </cell>
          <cell r="X226" t="str">
            <v>0</v>
          </cell>
          <cell r="Y226" t="str">
            <v>INTEREST PAYABLE-CURRENT</v>
          </cell>
          <cell r="Z226">
            <v>48.42</v>
          </cell>
        </row>
        <row r="227">
          <cell r="O227" t="str">
            <v>391360000</v>
          </cell>
          <cell r="Q227" t="str">
            <v>R</v>
          </cell>
          <cell r="R227" t="str">
            <v>48.9840909 </v>
          </cell>
          <cell r="S227" t="str">
            <v>48.8414286 </v>
          </cell>
          <cell r="T227" t="str">
            <v>48.6810000 </v>
          </cell>
          <cell r="U227">
            <v>48.994999999999997</v>
          </cell>
          <cell r="V227" t="str">
            <v>391360000</v>
          </cell>
          <cell r="W227" t="str">
            <v>3911001</v>
          </cell>
          <cell r="X227" t="str">
            <v>0</v>
          </cell>
          <cell r="Y227" t="str">
            <v>INTEREST PAYABLE-CURRENT</v>
          </cell>
          <cell r="Z227">
            <v>48.42</v>
          </cell>
        </row>
        <row r="228">
          <cell r="O228" t="str">
            <v>391360000</v>
          </cell>
          <cell r="Q228" t="str">
            <v>R</v>
          </cell>
          <cell r="R228" t="str">
            <v>48.9840909 </v>
          </cell>
          <cell r="S228" t="str">
            <v>48.8414286 </v>
          </cell>
          <cell r="T228" t="str">
            <v>48.6810000 </v>
          </cell>
          <cell r="U228">
            <v>48.994999999999997</v>
          </cell>
          <cell r="V228" t="str">
            <v>391360000</v>
          </cell>
          <cell r="W228" t="str">
            <v>3911001</v>
          </cell>
          <cell r="X228" t="str">
            <v>0</v>
          </cell>
          <cell r="Y228" t="str">
            <v>INTEREST PAYABLE-CURRENT</v>
          </cell>
          <cell r="Z228">
            <v>48.42</v>
          </cell>
        </row>
        <row r="229">
          <cell r="O229" t="str">
            <v>451001804</v>
          </cell>
          <cell r="Q229" t="str">
            <v>NR</v>
          </cell>
          <cell r="R229" t="str">
            <v>48.9840909 </v>
          </cell>
          <cell r="S229" t="str">
            <v>48.8414286 </v>
          </cell>
          <cell r="T229" t="str">
            <v>48.6810000 </v>
          </cell>
          <cell r="U229">
            <v>48.994999999999997</v>
          </cell>
          <cell r="V229" t="str">
            <v>451001804</v>
          </cell>
          <cell r="W229" t="str">
            <v>4510001</v>
          </cell>
          <cell r="X229" t="str">
            <v>0</v>
          </cell>
          <cell r="Y229" t="str">
            <v>ISSUED CAPITAL</v>
          </cell>
          <cell r="Z229">
            <v>49</v>
          </cell>
        </row>
        <row r="230">
          <cell r="O230" t="str">
            <v>451001804</v>
          </cell>
          <cell r="Q230" t="str">
            <v>NR</v>
          </cell>
          <cell r="R230" t="str">
            <v>48.9840909 </v>
          </cell>
          <cell r="S230" t="str">
            <v>48.8414286 </v>
          </cell>
          <cell r="T230" t="str">
            <v>48.6810000 </v>
          </cell>
          <cell r="U230">
            <v>48.994999999999997</v>
          </cell>
          <cell r="V230" t="str">
            <v>451001804</v>
          </cell>
          <cell r="W230" t="str">
            <v>4510001</v>
          </cell>
          <cell r="X230" t="str">
            <v>0</v>
          </cell>
          <cell r="Y230" t="str">
            <v>ISSUED CAPITAL</v>
          </cell>
          <cell r="Z230">
            <v>49</v>
          </cell>
        </row>
        <row r="231">
          <cell r="O231" t="str">
            <v>451001804</v>
          </cell>
          <cell r="Q231" t="str">
            <v>NR</v>
          </cell>
          <cell r="R231" t="str">
            <v>48.9840909 </v>
          </cell>
          <cell r="S231" t="str">
            <v>48.8414286 </v>
          </cell>
          <cell r="T231" t="str">
            <v>48.6810000 </v>
          </cell>
          <cell r="U231">
            <v>48.994999999999997</v>
          </cell>
          <cell r="V231" t="str">
            <v>451001804</v>
          </cell>
          <cell r="W231" t="str">
            <v>4510001</v>
          </cell>
          <cell r="X231" t="str">
            <v>0</v>
          </cell>
          <cell r="Y231" t="str">
            <v>ISSUED CAPITAL</v>
          </cell>
          <cell r="Z231">
            <v>49</v>
          </cell>
        </row>
        <row r="232">
          <cell r="O232" t="str">
            <v>481000401</v>
          </cell>
          <cell r="Q232" t="str">
            <v>NR</v>
          </cell>
          <cell r="R232" t="str">
            <v>48.9840909 </v>
          </cell>
          <cell r="S232" t="str">
            <v>48.8414286 </v>
          </cell>
          <cell r="T232" t="str">
            <v>48.6810000 </v>
          </cell>
          <cell r="U232">
            <v>48.994999999999997</v>
          </cell>
          <cell r="V232" t="str">
            <v>481000401</v>
          </cell>
          <cell r="W232" t="str">
            <v>4810001</v>
          </cell>
          <cell r="X232" t="str">
            <v>0</v>
          </cell>
          <cell r="Y232" t="str">
            <v>RETAINED EARNINGS 1/1</v>
          </cell>
          <cell r="Z232">
            <v>49</v>
          </cell>
        </row>
        <row r="233">
          <cell r="O233" t="str">
            <v>481000401</v>
          </cell>
          <cell r="Q233" t="str">
            <v>NR</v>
          </cell>
          <cell r="R233" t="str">
            <v>48.9840909 </v>
          </cell>
          <cell r="S233" t="str">
            <v>48.8414286 </v>
          </cell>
          <cell r="T233" t="str">
            <v>48.6810000 </v>
          </cell>
          <cell r="U233">
            <v>48.994999999999997</v>
          </cell>
          <cell r="V233" t="str">
            <v>481000401</v>
          </cell>
          <cell r="W233" t="str">
            <v>4810001</v>
          </cell>
          <cell r="X233" t="str">
            <v>0</v>
          </cell>
          <cell r="Y233" t="str">
            <v>RETAINED EARNINGS 1/1</v>
          </cell>
          <cell r="Z233">
            <v>49</v>
          </cell>
        </row>
        <row r="234">
          <cell r="O234" t="str">
            <v>481000401</v>
          </cell>
          <cell r="Q234" t="str">
            <v>NR</v>
          </cell>
          <cell r="R234" t="str">
            <v>48.9840909 </v>
          </cell>
          <cell r="S234" t="str">
            <v>48.8414286 </v>
          </cell>
          <cell r="T234" t="str">
            <v>48.6810000 </v>
          </cell>
          <cell r="U234">
            <v>48.994999999999997</v>
          </cell>
          <cell r="V234" t="str">
            <v>481000401</v>
          </cell>
          <cell r="W234" t="str">
            <v>4810001</v>
          </cell>
          <cell r="X234" t="str">
            <v>0</v>
          </cell>
          <cell r="Y234" t="str">
            <v>RETAINED EARNINGS 1/1</v>
          </cell>
          <cell r="Z234">
            <v>49</v>
          </cell>
        </row>
        <row r="235">
          <cell r="O235" t="str">
            <v>481000401</v>
          </cell>
          <cell r="Q235" t="str">
            <v>NR</v>
          </cell>
          <cell r="R235" t="str">
            <v>48.9840909 </v>
          </cell>
          <cell r="S235" t="str">
            <v>48.8414286 </v>
          </cell>
          <cell r="T235" t="str">
            <v>48.6810000 </v>
          </cell>
          <cell r="U235">
            <v>48.994999999999997</v>
          </cell>
          <cell r="V235" t="str">
            <v>481000401</v>
          </cell>
          <cell r="W235" t="str">
            <v>4810001</v>
          </cell>
          <cell r="X235" t="str">
            <v>0</v>
          </cell>
          <cell r="Y235" t="str">
            <v>RETAINED EARNINGS 1/1</v>
          </cell>
          <cell r="Z235">
            <v>49</v>
          </cell>
        </row>
        <row r="236">
          <cell r="O236" t="str">
            <v>481000401</v>
          </cell>
          <cell r="Q236" t="str">
            <v>NR</v>
          </cell>
          <cell r="R236" t="str">
            <v>48.9840909 </v>
          </cell>
          <cell r="S236" t="str">
            <v>48.8414286 </v>
          </cell>
          <cell r="T236" t="str">
            <v>48.6810000 </v>
          </cell>
          <cell r="U236">
            <v>48.994999999999997</v>
          </cell>
          <cell r="V236" t="str">
            <v>481000401</v>
          </cell>
          <cell r="W236" t="str">
            <v>4810001</v>
          </cell>
          <cell r="X236" t="str">
            <v>0</v>
          </cell>
          <cell r="Y236" t="str">
            <v>RETAINED EARNINGS 1/1</v>
          </cell>
          <cell r="Z236">
            <v>49</v>
          </cell>
        </row>
        <row r="237">
          <cell r="O237" t="str">
            <v>481000401</v>
          </cell>
          <cell r="Q237" t="str">
            <v>NR</v>
          </cell>
          <cell r="R237" t="str">
            <v>48.9840909 </v>
          </cell>
          <cell r="S237" t="str">
            <v>48.8414286 </v>
          </cell>
          <cell r="T237" t="str">
            <v>48.6810000 </v>
          </cell>
          <cell r="U237">
            <v>48.994999999999997</v>
          </cell>
          <cell r="V237" t="str">
            <v>481000401</v>
          </cell>
          <cell r="W237" t="str">
            <v>4810001</v>
          </cell>
          <cell r="X237" t="str">
            <v>0</v>
          </cell>
          <cell r="Y237" t="str">
            <v>RETAINED EARNINGS 1/1</v>
          </cell>
          <cell r="Z237">
            <v>49</v>
          </cell>
        </row>
        <row r="238">
          <cell r="O238" t="str">
            <v>481000401</v>
          </cell>
          <cell r="Q238" t="str">
            <v>NR</v>
          </cell>
          <cell r="R238" t="str">
            <v>48.9840909 </v>
          </cell>
          <cell r="S238" t="str">
            <v>48.8414286 </v>
          </cell>
          <cell r="T238" t="str">
            <v>48.6810000 </v>
          </cell>
          <cell r="U238">
            <v>48.994999999999997</v>
          </cell>
          <cell r="V238" t="str">
            <v>481000401</v>
          </cell>
          <cell r="W238" t="str">
            <v>4810001</v>
          </cell>
          <cell r="X238" t="str">
            <v>0</v>
          </cell>
          <cell r="Y238" t="str">
            <v>RETAINED EARNINGS 1/1</v>
          </cell>
          <cell r="Z238">
            <v>49</v>
          </cell>
        </row>
        <row r="239">
          <cell r="O239" t="str">
            <v>481000401</v>
          </cell>
          <cell r="Q239" t="str">
            <v>NR</v>
          </cell>
          <cell r="R239" t="str">
            <v>48.9840909 </v>
          </cell>
          <cell r="S239" t="str">
            <v>48.8414286 </v>
          </cell>
          <cell r="T239" t="str">
            <v>48.6810000 </v>
          </cell>
          <cell r="U239">
            <v>48.994999999999997</v>
          </cell>
          <cell r="V239" t="str">
            <v>481000401</v>
          </cell>
          <cell r="W239" t="str">
            <v>4810001</v>
          </cell>
          <cell r="X239" t="str">
            <v>0</v>
          </cell>
          <cell r="Y239" t="str">
            <v>RETAINED EARNINGS 1/1</v>
          </cell>
          <cell r="Z239">
            <v>49</v>
          </cell>
        </row>
        <row r="240">
          <cell r="O240" t="str">
            <v>481000401</v>
          </cell>
          <cell r="Q240" t="str">
            <v>NR</v>
          </cell>
          <cell r="R240" t="str">
            <v>48.9840909 </v>
          </cell>
          <cell r="S240" t="str">
            <v>48.8414286 </v>
          </cell>
          <cell r="T240" t="str">
            <v>48.6810000 </v>
          </cell>
          <cell r="U240">
            <v>48.994999999999997</v>
          </cell>
          <cell r="V240" t="str">
            <v>481000401</v>
          </cell>
          <cell r="W240" t="str">
            <v>4810001</v>
          </cell>
          <cell r="X240" t="str">
            <v>0</v>
          </cell>
          <cell r="Y240" t="str">
            <v>RETAINED EARNINGS 1/1</v>
          </cell>
          <cell r="Z240">
            <v>49</v>
          </cell>
        </row>
        <row r="241">
          <cell r="O241" t="str">
            <v>481000401</v>
          </cell>
          <cell r="Q241" t="str">
            <v>NR</v>
          </cell>
          <cell r="R241" t="str">
            <v>48.9840909 </v>
          </cell>
          <cell r="S241" t="str">
            <v>48.8414286 </v>
          </cell>
          <cell r="T241" t="str">
            <v>48.6810000 </v>
          </cell>
          <cell r="U241">
            <v>48.994999999999997</v>
          </cell>
          <cell r="V241" t="str">
            <v>481000401</v>
          </cell>
          <cell r="W241" t="str">
            <v>4810001</v>
          </cell>
          <cell r="X241" t="str">
            <v>0</v>
          </cell>
          <cell r="Y241" t="str">
            <v>RETAINED EARNINGS 1/1</v>
          </cell>
          <cell r="Z241">
            <v>49</v>
          </cell>
        </row>
        <row r="242">
          <cell r="O242" t="str">
            <v>488000000</v>
          </cell>
          <cell r="Q242" t="str">
            <v>NR</v>
          </cell>
          <cell r="R242" t="str">
            <v>48.9840909 </v>
          </cell>
          <cell r="S242" t="str">
            <v>48.8414286 </v>
          </cell>
          <cell r="T242" t="str">
            <v>48.6810000 </v>
          </cell>
          <cell r="U242">
            <v>48.994999999999997</v>
          </cell>
          <cell r="V242" t="str">
            <v>488000000</v>
          </cell>
          <cell r="W242" t="str">
            <v>4880001</v>
          </cell>
          <cell r="X242" t="str">
            <v>0</v>
          </cell>
          <cell r="Y242" t="str">
            <v>DIVIDENDS DECLARED</v>
          </cell>
          <cell r="Z242">
            <v>49</v>
          </cell>
        </row>
        <row r="243">
          <cell r="O243" t="str">
            <v>488000000</v>
          </cell>
          <cell r="Q243" t="str">
            <v>NR</v>
          </cell>
          <cell r="R243" t="str">
            <v>48.9840909 </v>
          </cell>
          <cell r="S243" t="str">
            <v>48.8414286 </v>
          </cell>
          <cell r="T243" t="str">
            <v>48.6810000 </v>
          </cell>
          <cell r="U243">
            <v>48.994999999999997</v>
          </cell>
          <cell r="V243" t="str">
            <v>488000000</v>
          </cell>
          <cell r="W243" t="str">
            <v>4880001</v>
          </cell>
          <cell r="X243" t="str">
            <v>0</v>
          </cell>
          <cell r="Y243" t="str">
            <v>DIVIDENDS DECLARED</v>
          </cell>
          <cell r="Z243">
            <v>49</v>
          </cell>
        </row>
        <row r="244">
          <cell r="O244" t="str">
            <v>501010000</v>
          </cell>
          <cell r="Q244" t="str">
            <v>NR</v>
          </cell>
          <cell r="R244" t="str">
            <v>48.9840909 </v>
          </cell>
          <cell r="S244" t="str">
            <v>48.8414286 </v>
          </cell>
          <cell r="T244" t="str">
            <v>48.6810000 </v>
          </cell>
          <cell r="V244" t="str">
            <v>501010000</v>
          </cell>
          <cell r="W244" t="str">
            <v>5011001</v>
          </cell>
          <cell r="X244" t="str">
            <v>0</v>
          </cell>
          <cell r="Y244" t="str">
            <v>EXTERNAL SALES-PRODUCTS</v>
          </cell>
        </row>
        <row r="245">
          <cell r="O245" t="str">
            <v>501010000</v>
          </cell>
          <cell r="Q245" t="str">
            <v>NR</v>
          </cell>
          <cell r="R245" t="str">
            <v>48.9840909 </v>
          </cell>
          <cell r="S245" t="str">
            <v>48.8414286 </v>
          </cell>
          <cell r="T245" t="str">
            <v>48.6810000 </v>
          </cell>
          <cell r="V245" t="str">
            <v>501010000</v>
          </cell>
          <cell r="W245" t="str">
            <v>5011001</v>
          </cell>
          <cell r="X245" t="str">
            <v>0</v>
          </cell>
          <cell r="Y245" t="str">
            <v>EXTERNAL SALES-PRODUCTS</v>
          </cell>
        </row>
        <row r="246">
          <cell r="O246" t="str">
            <v>501010000</v>
          </cell>
          <cell r="Q246" t="str">
            <v>NR</v>
          </cell>
          <cell r="R246" t="str">
            <v>48.9840909 </v>
          </cell>
          <cell r="S246" t="str">
            <v>48.8414286 </v>
          </cell>
          <cell r="T246" t="str">
            <v>48.6810000 </v>
          </cell>
          <cell r="V246" t="str">
            <v>501010000</v>
          </cell>
          <cell r="W246" t="str">
            <v>5011001</v>
          </cell>
          <cell r="X246" t="str">
            <v>0</v>
          </cell>
          <cell r="Y246" t="str">
            <v>EXTERNAL SALES-PRODUCTS</v>
          </cell>
        </row>
        <row r="247">
          <cell r="O247" t="str">
            <v>501010000</v>
          </cell>
          <cell r="Q247" t="str">
            <v>NR</v>
          </cell>
          <cell r="R247" t="str">
            <v>48.9840909 </v>
          </cell>
          <cell r="S247" t="str">
            <v>48.8414286 </v>
          </cell>
          <cell r="T247" t="str">
            <v>48.6810000 </v>
          </cell>
          <cell r="V247" t="str">
            <v>501010000</v>
          </cell>
          <cell r="W247" t="str">
            <v>5011001</v>
          </cell>
          <cell r="X247" t="str">
            <v>0</v>
          </cell>
          <cell r="Y247" t="str">
            <v>EXTERNAL SALES-PRODUCTS</v>
          </cell>
        </row>
        <row r="248">
          <cell r="O248" t="str">
            <v>501010000</v>
          </cell>
          <cell r="Q248" t="str">
            <v>NR</v>
          </cell>
          <cell r="R248" t="str">
            <v>48.9840909 </v>
          </cell>
          <cell r="S248" t="str">
            <v>48.8414286 </v>
          </cell>
          <cell r="T248" t="str">
            <v>48.6810000 </v>
          </cell>
          <cell r="V248" t="str">
            <v>501010000</v>
          </cell>
          <cell r="W248" t="str">
            <v>5011001</v>
          </cell>
          <cell r="X248" t="str">
            <v>0</v>
          </cell>
          <cell r="Y248" t="str">
            <v>SALES ALLOWANCES AND DISCOUNTS</v>
          </cell>
        </row>
        <row r="249">
          <cell r="O249" t="str">
            <v>501010000</v>
          </cell>
          <cell r="Q249" t="str">
            <v>NR</v>
          </cell>
          <cell r="R249" t="str">
            <v>48.9840909 </v>
          </cell>
          <cell r="S249" t="str">
            <v>48.8414286 </v>
          </cell>
          <cell r="T249" t="str">
            <v>48.6810000 </v>
          </cell>
          <cell r="V249" t="str">
            <v>501010000</v>
          </cell>
          <cell r="W249" t="str">
            <v>5011001</v>
          </cell>
          <cell r="X249" t="str">
            <v>0</v>
          </cell>
          <cell r="Y249" t="str">
            <v>SALES ALLOWANCES AND DISCOUNTS</v>
          </cell>
        </row>
        <row r="250">
          <cell r="O250" t="str">
            <v>501010000</v>
          </cell>
          <cell r="Q250" t="str">
            <v>NR</v>
          </cell>
          <cell r="R250" t="str">
            <v>48.9840909 </v>
          </cell>
          <cell r="S250" t="str">
            <v>48.8414286 </v>
          </cell>
          <cell r="T250" t="str">
            <v>48.6810000 </v>
          </cell>
          <cell r="V250" t="str">
            <v>501010000</v>
          </cell>
          <cell r="W250" t="str">
            <v>5011001</v>
          </cell>
          <cell r="X250" t="str">
            <v>0</v>
          </cell>
          <cell r="Y250" t="str">
            <v>SALES ALLOWANCES AND DISCOUNTS</v>
          </cell>
        </row>
        <row r="251">
          <cell r="O251" t="str">
            <v>501010000</v>
          </cell>
          <cell r="Q251" t="str">
            <v>NR</v>
          </cell>
          <cell r="R251" t="str">
            <v>48.9840909 </v>
          </cell>
          <cell r="S251" t="str">
            <v>48.8414286 </v>
          </cell>
          <cell r="T251" t="str">
            <v>48.6810000 </v>
          </cell>
          <cell r="V251" t="str">
            <v>501010000</v>
          </cell>
          <cell r="W251" t="str">
            <v>5011001</v>
          </cell>
          <cell r="X251" t="str">
            <v>0</v>
          </cell>
          <cell r="Y251" t="str">
            <v>SALES ALLOWANCES AND DISCOUNTS</v>
          </cell>
        </row>
        <row r="252">
          <cell r="O252" t="str">
            <v>501010000</v>
          </cell>
          <cell r="Q252" t="str">
            <v>NR</v>
          </cell>
          <cell r="R252" t="str">
            <v>48.9840909 </v>
          </cell>
          <cell r="S252" t="str">
            <v>48.8414286 </v>
          </cell>
          <cell r="T252" t="str">
            <v>48.6810000 </v>
          </cell>
          <cell r="V252" t="str">
            <v>501010000</v>
          </cell>
          <cell r="W252" t="str">
            <v>5011001</v>
          </cell>
          <cell r="X252" t="str">
            <v>0</v>
          </cell>
          <cell r="Y252" t="str">
            <v>SALES ALLOWANCES AND DISCOUNTS</v>
          </cell>
        </row>
        <row r="253">
          <cell r="O253" t="str">
            <v>501010000</v>
          </cell>
          <cell r="Q253" t="str">
            <v>NR</v>
          </cell>
          <cell r="R253" t="str">
            <v>48.9840909 </v>
          </cell>
          <cell r="S253" t="str">
            <v>48.8414286 </v>
          </cell>
          <cell r="T253" t="str">
            <v>48.6810000 </v>
          </cell>
          <cell r="V253" t="str">
            <v>501010000</v>
          </cell>
          <cell r="W253" t="str">
            <v>5011001</v>
          </cell>
          <cell r="X253" t="str">
            <v>0</v>
          </cell>
          <cell r="Y253" t="str">
            <v>SALES ALLOWANCES AND DISCOUNTS</v>
          </cell>
        </row>
        <row r="254">
          <cell r="O254" t="str">
            <v>501010000</v>
          </cell>
          <cell r="Q254" t="str">
            <v>NR</v>
          </cell>
          <cell r="R254" t="str">
            <v>48.9840909 </v>
          </cell>
          <cell r="S254" t="str">
            <v>48.8414286 </v>
          </cell>
          <cell r="T254" t="str">
            <v>48.6810000 </v>
          </cell>
          <cell r="V254" t="str">
            <v>501010000</v>
          </cell>
          <cell r="W254" t="str">
            <v>5011001</v>
          </cell>
          <cell r="X254" t="str">
            <v>0</v>
          </cell>
          <cell r="Y254" t="str">
            <v>PRODUCT COMPLAINTS</v>
          </cell>
        </row>
        <row r="255">
          <cell r="O255" t="str">
            <v>513006624</v>
          </cell>
          <cell r="Q255" t="str">
            <v>NR</v>
          </cell>
          <cell r="R255" t="str">
            <v>48.9840909 </v>
          </cell>
          <cell r="S255" t="str">
            <v>48.8414286 </v>
          </cell>
          <cell r="T255" t="str">
            <v>48.6810000 </v>
          </cell>
          <cell r="V255" t="str">
            <v>513006624</v>
          </cell>
          <cell r="W255" t="str">
            <v>5100001</v>
          </cell>
          <cell r="X255" t="str">
            <v>2</v>
          </cell>
          <cell r="Y255" t="str">
            <v>FGRW/SCRAP-MATL</v>
          </cell>
        </row>
        <row r="256">
          <cell r="O256" t="str">
            <v>513001681</v>
          </cell>
          <cell r="Q256" t="str">
            <v>NR</v>
          </cell>
          <cell r="R256" t="str">
            <v>48.9840909 </v>
          </cell>
          <cell r="S256" t="str">
            <v>48.8414286 </v>
          </cell>
          <cell r="T256" t="str">
            <v>48.6810000 </v>
          </cell>
          <cell r="V256" t="str">
            <v>513001681</v>
          </cell>
          <cell r="W256" t="str">
            <v>5100001</v>
          </cell>
          <cell r="X256" t="str">
            <v>2</v>
          </cell>
          <cell r="Y256" t="str">
            <v>PPV DOMESTIC-OTHER</v>
          </cell>
        </row>
        <row r="257">
          <cell r="O257" t="str">
            <v>513006624</v>
          </cell>
          <cell r="Q257" t="str">
            <v>NR</v>
          </cell>
          <cell r="R257" t="str">
            <v>48.9840909 </v>
          </cell>
          <cell r="S257" t="str">
            <v>48.8414286 </v>
          </cell>
          <cell r="T257" t="str">
            <v>48.6810000 </v>
          </cell>
          <cell r="V257" t="str">
            <v>513006624</v>
          </cell>
          <cell r="W257" t="str">
            <v>5100001</v>
          </cell>
          <cell r="X257" t="str">
            <v>2</v>
          </cell>
          <cell r="Y257" t="str">
            <v>FGRW/SCRAP-MATL</v>
          </cell>
        </row>
        <row r="258">
          <cell r="O258" t="str">
            <v>595460805</v>
          </cell>
          <cell r="Q258" t="str">
            <v>NR</v>
          </cell>
          <cell r="R258" t="str">
            <v>48.9840909 </v>
          </cell>
          <cell r="S258" t="str">
            <v>48.8414286 </v>
          </cell>
          <cell r="T258" t="str">
            <v>48.6810000 </v>
          </cell>
          <cell r="V258" t="str">
            <v>595460805</v>
          </cell>
          <cell r="W258" t="str">
            <v>5100001</v>
          </cell>
          <cell r="X258" t="str">
            <v>2</v>
          </cell>
          <cell r="Y258" t="str">
            <v>FREIGHT &amp; HANDLING CHARGES</v>
          </cell>
        </row>
        <row r="259">
          <cell r="O259" t="str">
            <v>595460805</v>
          </cell>
          <cell r="Q259" t="str">
            <v>NR</v>
          </cell>
          <cell r="R259" t="str">
            <v>48.9840909 </v>
          </cell>
          <cell r="S259" t="str">
            <v>48.8414286 </v>
          </cell>
          <cell r="T259" t="str">
            <v>48.6810000 </v>
          </cell>
          <cell r="V259" t="str">
            <v>595460805</v>
          </cell>
          <cell r="W259" t="str">
            <v>5100001</v>
          </cell>
          <cell r="X259" t="str">
            <v>2</v>
          </cell>
          <cell r="Y259" t="str">
            <v>FREIGHT &amp; HANDLING CHARGES</v>
          </cell>
        </row>
        <row r="260">
          <cell r="O260" t="str">
            <v>595460805</v>
          </cell>
          <cell r="Q260" t="str">
            <v>NR</v>
          </cell>
          <cell r="R260" t="str">
            <v>48.9840909 </v>
          </cell>
          <cell r="S260" t="str">
            <v>48.8414286 </v>
          </cell>
          <cell r="T260" t="str">
            <v>48.6810000 </v>
          </cell>
          <cell r="V260" t="str">
            <v>595460805</v>
          </cell>
          <cell r="W260" t="str">
            <v>5100001</v>
          </cell>
          <cell r="X260" t="str">
            <v>2</v>
          </cell>
          <cell r="Y260" t="str">
            <v>FREIGHT &amp; HANDLING CHARGES</v>
          </cell>
        </row>
        <row r="261">
          <cell r="O261" t="str">
            <v>595460805</v>
          </cell>
          <cell r="Q261" t="str">
            <v>NR</v>
          </cell>
          <cell r="R261" t="str">
            <v>48.9840909 </v>
          </cell>
          <cell r="S261" t="str">
            <v>48.8414286 </v>
          </cell>
          <cell r="T261" t="str">
            <v>48.6810000 </v>
          </cell>
          <cell r="V261" t="str">
            <v>595460805</v>
          </cell>
          <cell r="W261" t="str">
            <v>5100001</v>
          </cell>
          <cell r="X261" t="str">
            <v>2</v>
          </cell>
          <cell r="Y261" t="str">
            <v>FREIGHT &amp; HANDLING CHARGES</v>
          </cell>
        </row>
        <row r="262">
          <cell r="O262" t="str">
            <v>595460805</v>
          </cell>
          <cell r="Q262" t="str">
            <v>NR</v>
          </cell>
          <cell r="R262" t="str">
            <v>48.9840909 </v>
          </cell>
          <cell r="S262" t="str">
            <v>48.8414286 </v>
          </cell>
          <cell r="T262" t="str">
            <v>48.6810000 </v>
          </cell>
          <cell r="V262" t="str">
            <v>595460805</v>
          </cell>
          <cell r="W262" t="str">
            <v>5100001</v>
          </cell>
          <cell r="X262" t="str">
            <v>2</v>
          </cell>
          <cell r="Y262" t="str">
            <v>FREIGHT &amp; HANDLING CHARGES</v>
          </cell>
        </row>
        <row r="263">
          <cell r="O263" t="str">
            <v>595460805</v>
          </cell>
          <cell r="Q263" t="str">
            <v>NR</v>
          </cell>
          <cell r="R263" t="str">
            <v>48.9840909 </v>
          </cell>
          <cell r="S263" t="str">
            <v>48.8414286 </v>
          </cell>
          <cell r="T263" t="str">
            <v>48.6810000 </v>
          </cell>
          <cell r="V263" t="str">
            <v>595460805</v>
          </cell>
          <cell r="W263" t="str">
            <v>5100001</v>
          </cell>
          <cell r="X263" t="str">
            <v>2</v>
          </cell>
          <cell r="Y263" t="str">
            <v>FREIGHT &amp; HANDLING CHARGES</v>
          </cell>
        </row>
        <row r="264">
          <cell r="O264" t="str">
            <v>512010800</v>
          </cell>
          <cell r="Q264" t="str">
            <v>NR</v>
          </cell>
          <cell r="R264" t="str">
            <v>48.9840909 </v>
          </cell>
          <cell r="S264" t="str">
            <v>48.8414286 </v>
          </cell>
          <cell r="T264" t="str">
            <v>48.6810000 </v>
          </cell>
          <cell r="V264" t="str">
            <v>512010800</v>
          </cell>
          <cell r="W264" t="str">
            <v>5100001</v>
          </cell>
          <cell r="X264" t="str">
            <v>2</v>
          </cell>
          <cell r="Y264" t="str">
            <v>COST AT STANDARD</v>
          </cell>
        </row>
        <row r="265">
          <cell r="O265" t="str">
            <v>595460805</v>
          </cell>
          <cell r="Q265" t="str">
            <v>NR</v>
          </cell>
          <cell r="R265" t="str">
            <v>48.9840909 </v>
          </cell>
          <cell r="S265" t="str">
            <v>48.8414286 </v>
          </cell>
          <cell r="T265" t="str">
            <v>48.6810000 </v>
          </cell>
          <cell r="V265" t="str">
            <v>595460805</v>
          </cell>
          <cell r="W265" t="str">
            <v>5100001</v>
          </cell>
          <cell r="X265" t="str">
            <v>2</v>
          </cell>
          <cell r="Y265" t="str">
            <v>FREIGHT &amp; HANDLING CHARGES</v>
          </cell>
        </row>
        <row r="266">
          <cell r="O266" t="str">
            <v>595460805</v>
          </cell>
          <cell r="Q266" t="str">
            <v>NR</v>
          </cell>
          <cell r="R266" t="str">
            <v>48.9840909 </v>
          </cell>
          <cell r="S266" t="str">
            <v>48.8414286 </v>
          </cell>
          <cell r="T266" t="str">
            <v>48.6810000 </v>
          </cell>
          <cell r="V266" t="str">
            <v>595460805</v>
          </cell>
          <cell r="W266" t="str">
            <v>5100001</v>
          </cell>
          <cell r="X266" t="str">
            <v>2</v>
          </cell>
          <cell r="Y266" t="str">
            <v>FREIGHT &amp; HANDLING CHARGES</v>
          </cell>
        </row>
        <row r="267">
          <cell r="O267" t="str">
            <v>595460805</v>
          </cell>
          <cell r="Q267" t="str">
            <v>NR</v>
          </cell>
          <cell r="R267" t="str">
            <v>48.9840909 </v>
          </cell>
          <cell r="S267" t="str">
            <v>48.8414286 </v>
          </cell>
          <cell r="T267" t="str">
            <v>48.6810000 </v>
          </cell>
          <cell r="V267" t="str">
            <v>595460805</v>
          </cell>
          <cell r="W267" t="str">
            <v>5100001</v>
          </cell>
          <cell r="X267" t="str">
            <v>2</v>
          </cell>
          <cell r="Y267" t="str">
            <v>FREIGHT &amp; HANDLING CHARGES</v>
          </cell>
        </row>
        <row r="268">
          <cell r="O268" t="str">
            <v>595460805</v>
          </cell>
          <cell r="Q268" t="str">
            <v>NR</v>
          </cell>
          <cell r="R268" t="str">
            <v>48.9840909 </v>
          </cell>
          <cell r="S268" t="str">
            <v>48.8414286 </v>
          </cell>
          <cell r="T268" t="str">
            <v>48.6810000 </v>
          </cell>
          <cell r="V268" t="str">
            <v>595460805</v>
          </cell>
          <cell r="W268" t="str">
            <v>5100001</v>
          </cell>
          <cell r="X268" t="str">
            <v>2</v>
          </cell>
          <cell r="Y268" t="str">
            <v>FREIGHT &amp; HANDLING CHARGES</v>
          </cell>
        </row>
        <row r="269">
          <cell r="O269" t="str">
            <v>595460805</v>
          </cell>
          <cell r="Q269" t="str">
            <v>NR</v>
          </cell>
          <cell r="R269" t="str">
            <v>48.9840909 </v>
          </cell>
          <cell r="S269" t="str">
            <v>48.8414286 </v>
          </cell>
          <cell r="T269" t="str">
            <v>48.6810000 </v>
          </cell>
          <cell r="V269" t="str">
            <v>595460805</v>
          </cell>
          <cell r="W269" t="str">
            <v>5100001</v>
          </cell>
          <cell r="X269" t="str">
            <v>2</v>
          </cell>
          <cell r="Y269" t="str">
            <v>FREIGHT &amp; HANDLING CHARGES</v>
          </cell>
        </row>
        <row r="270">
          <cell r="O270" t="str">
            <v>595460805</v>
          </cell>
          <cell r="Q270" t="str">
            <v>NR</v>
          </cell>
          <cell r="R270" t="str">
            <v>48.9840909 </v>
          </cell>
          <cell r="S270" t="str">
            <v>48.8414286 </v>
          </cell>
          <cell r="T270" t="str">
            <v>48.6810000 </v>
          </cell>
          <cell r="V270" t="str">
            <v>595460805</v>
          </cell>
          <cell r="W270" t="str">
            <v>5100001</v>
          </cell>
          <cell r="X270" t="str">
            <v>2</v>
          </cell>
          <cell r="Y270" t="str">
            <v>FREIGHT &amp; HANDLING CHARGES</v>
          </cell>
        </row>
        <row r="271">
          <cell r="O271" t="str">
            <v>595460805</v>
          </cell>
          <cell r="Q271" t="str">
            <v>NR</v>
          </cell>
          <cell r="R271" t="str">
            <v>48.9840909 </v>
          </cell>
          <cell r="S271" t="str">
            <v>48.8414286 </v>
          </cell>
          <cell r="T271" t="str">
            <v>48.6810000 </v>
          </cell>
          <cell r="V271" t="str">
            <v>595460805</v>
          </cell>
          <cell r="W271" t="str">
            <v>5100001</v>
          </cell>
          <cell r="X271" t="str">
            <v>2</v>
          </cell>
          <cell r="Y271" t="str">
            <v>FREIGHT &amp; HANDLING CHARGES</v>
          </cell>
        </row>
        <row r="272">
          <cell r="O272" t="str">
            <v>595460805</v>
          </cell>
          <cell r="Q272" t="str">
            <v>NR</v>
          </cell>
          <cell r="R272" t="str">
            <v>48.9840909 </v>
          </cell>
          <cell r="S272" t="str">
            <v>48.8414286 </v>
          </cell>
          <cell r="T272" t="str">
            <v>48.6810000 </v>
          </cell>
          <cell r="V272" t="str">
            <v>595460805</v>
          </cell>
          <cell r="W272" t="str">
            <v>5100001</v>
          </cell>
          <cell r="X272" t="str">
            <v>2</v>
          </cell>
          <cell r="Y272" t="str">
            <v>FREIGHT &amp; HANDLING CHARGES</v>
          </cell>
        </row>
        <row r="273">
          <cell r="O273" t="str">
            <v>595460805</v>
          </cell>
          <cell r="Q273" t="str">
            <v>NR</v>
          </cell>
          <cell r="R273" t="str">
            <v>48.9840909 </v>
          </cell>
          <cell r="S273" t="str">
            <v>48.8414286 </v>
          </cell>
          <cell r="T273" t="str">
            <v>48.6810000 </v>
          </cell>
          <cell r="V273" t="str">
            <v>595460805</v>
          </cell>
          <cell r="W273" t="str">
            <v>5100001</v>
          </cell>
          <cell r="X273" t="str">
            <v>2</v>
          </cell>
          <cell r="Y273" t="str">
            <v>FREIGHT &amp; HANDLING CHARGES</v>
          </cell>
        </row>
        <row r="274">
          <cell r="O274" t="str">
            <v>595460805</v>
          </cell>
          <cell r="Q274" t="str">
            <v>NR</v>
          </cell>
          <cell r="R274" t="str">
            <v>48.9840909 </v>
          </cell>
          <cell r="S274" t="str">
            <v>48.8414286 </v>
          </cell>
          <cell r="T274" t="str">
            <v>48.6810000 </v>
          </cell>
          <cell r="V274" t="str">
            <v>595460805</v>
          </cell>
          <cell r="W274" t="str">
            <v>5100001</v>
          </cell>
          <cell r="X274" t="str">
            <v>2</v>
          </cell>
          <cell r="Y274" t="str">
            <v>FREIGHT &amp; HANDLING CHARGES</v>
          </cell>
        </row>
        <row r="275">
          <cell r="O275" t="str">
            <v>595460810</v>
          </cell>
          <cell r="Q275" t="str">
            <v>NR</v>
          </cell>
          <cell r="R275" t="str">
            <v>48.9840909 </v>
          </cell>
          <cell r="S275" t="str">
            <v>48.8414286 </v>
          </cell>
          <cell r="T275" t="str">
            <v>48.6810000 </v>
          </cell>
          <cell r="V275" t="str">
            <v>595460810</v>
          </cell>
          <cell r="W275" t="str">
            <v>5100001</v>
          </cell>
          <cell r="X275" t="str">
            <v>2</v>
          </cell>
          <cell r="Y275" t="str">
            <v>OTHER SALES EXPENSES</v>
          </cell>
        </row>
        <row r="276">
          <cell r="O276" t="str">
            <v>595460810</v>
          </cell>
          <cell r="Q276" t="str">
            <v>NR</v>
          </cell>
          <cell r="R276" t="str">
            <v>48.9840909 </v>
          </cell>
          <cell r="S276" t="str">
            <v>48.8414286 </v>
          </cell>
          <cell r="T276" t="str">
            <v>48.6810000 </v>
          </cell>
          <cell r="V276" t="str">
            <v>595460810</v>
          </cell>
          <cell r="W276" t="str">
            <v>5100001</v>
          </cell>
          <cell r="X276" t="str">
            <v>2</v>
          </cell>
          <cell r="Y276" t="str">
            <v>OTHER SALES EXPENSES</v>
          </cell>
        </row>
        <row r="277">
          <cell r="O277" t="str">
            <v>595460810</v>
          </cell>
          <cell r="Q277" t="str">
            <v>NR</v>
          </cell>
          <cell r="R277" t="str">
            <v>48.9840909 </v>
          </cell>
          <cell r="S277" t="str">
            <v>48.8414286 </v>
          </cell>
          <cell r="T277" t="str">
            <v>48.6810000 </v>
          </cell>
          <cell r="V277" t="str">
            <v>595460810</v>
          </cell>
          <cell r="W277" t="str">
            <v>5100001</v>
          </cell>
          <cell r="X277" t="str">
            <v>2</v>
          </cell>
          <cell r="Y277" t="str">
            <v>OTHER SALES EXPENSES</v>
          </cell>
        </row>
        <row r="278">
          <cell r="O278" t="str">
            <v>512010800</v>
          </cell>
          <cell r="Q278" t="str">
            <v>NR</v>
          </cell>
          <cell r="R278" t="str">
            <v>48.9840909 </v>
          </cell>
          <cell r="S278" t="str">
            <v>48.8414286 </v>
          </cell>
          <cell r="T278" t="str">
            <v>48.6810000 </v>
          </cell>
          <cell r="V278" t="str">
            <v>512010800</v>
          </cell>
          <cell r="W278" t="str">
            <v>5100001</v>
          </cell>
          <cell r="X278" t="str">
            <v>2</v>
          </cell>
          <cell r="Y278" t="str">
            <v>COST AT STANDARD</v>
          </cell>
        </row>
        <row r="279">
          <cell r="O279" t="str">
            <v>512010800</v>
          </cell>
          <cell r="Q279" t="str">
            <v>NR</v>
          </cell>
          <cell r="R279" t="str">
            <v>48.9840909 </v>
          </cell>
          <cell r="S279" t="str">
            <v>48.8414286 </v>
          </cell>
          <cell r="T279" t="str">
            <v>48.6810000 </v>
          </cell>
          <cell r="V279" t="str">
            <v>512010800</v>
          </cell>
          <cell r="W279" t="str">
            <v>5100001</v>
          </cell>
          <cell r="X279" t="str">
            <v>2</v>
          </cell>
          <cell r="Y279" t="str">
            <v>COST AT STANDARD</v>
          </cell>
        </row>
        <row r="280">
          <cell r="O280" t="str">
            <v>512010800</v>
          </cell>
          <cell r="Q280" t="str">
            <v>NR</v>
          </cell>
          <cell r="R280" t="str">
            <v>48.9840909 </v>
          </cell>
          <cell r="S280" t="str">
            <v>48.8414286 </v>
          </cell>
          <cell r="T280" t="str">
            <v>48.6810000 </v>
          </cell>
          <cell r="V280" t="str">
            <v>512010800</v>
          </cell>
          <cell r="W280" t="str">
            <v>5100001</v>
          </cell>
          <cell r="X280" t="str">
            <v>2</v>
          </cell>
          <cell r="Y280" t="str">
            <v>COST AT STANDARD</v>
          </cell>
        </row>
        <row r="281">
          <cell r="O281" t="str">
            <v>512010800</v>
          </cell>
          <cell r="Q281" t="str">
            <v>NR</v>
          </cell>
          <cell r="R281" t="str">
            <v>48.9840909 </v>
          </cell>
          <cell r="S281" t="str">
            <v>48.8414286 </v>
          </cell>
          <cell r="T281" t="str">
            <v>48.6810000 </v>
          </cell>
          <cell r="V281" t="str">
            <v>512010800</v>
          </cell>
          <cell r="W281" t="str">
            <v>5100001</v>
          </cell>
          <cell r="X281" t="str">
            <v>2</v>
          </cell>
          <cell r="Y281" t="str">
            <v>COST AT STANDARD</v>
          </cell>
        </row>
        <row r="282">
          <cell r="O282" t="str">
            <v>513006624</v>
          </cell>
          <cell r="Q282" t="str">
            <v>NR</v>
          </cell>
          <cell r="R282" t="str">
            <v>48.9840909 </v>
          </cell>
          <cell r="S282" t="str">
            <v>48.8414286 </v>
          </cell>
          <cell r="T282" t="str">
            <v>48.6810000 </v>
          </cell>
          <cell r="V282" t="str">
            <v>513006624</v>
          </cell>
          <cell r="W282" t="str">
            <v>5100001</v>
          </cell>
          <cell r="X282" t="str">
            <v>2</v>
          </cell>
          <cell r="Y282" t="str">
            <v>FGRW/SCRAP-MATL</v>
          </cell>
        </row>
        <row r="283">
          <cell r="O283" t="str">
            <v>595460810</v>
          </cell>
          <cell r="Q283" t="str">
            <v>NR</v>
          </cell>
          <cell r="R283" t="str">
            <v>48.9840909 </v>
          </cell>
          <cell r="S283" t="str">
            <v>48.8414286 </v>
          </cell>
          <cell r="T283" t="str">
            <v>48.6810000 </v>
          </cell>
          <cell r="V283" t="str">
            <v>595460810</v>
          </cell>
          <cell r="W283" t="str">
            <v>5100001</v>
          </cell>
          <cell r="X283" t="str">
            <v>2</v>
          </cell>
          <cell r="Y283" t="str">
            <v>OTHER SALES EXPENSES</v>
          </cell>
        </row>
        <row r="284">
          <cell r="O284" t="str">
            <v>595460810</v>
          </cell>
          <cell r="Q284" t="str">
            <v>NR</v>
          </cell>
          <cell r="R284" t="str">
            <v>48.9840909 </v>
          </cell>
          <cell r="S284" t="str">
            <v>48.8414286 </v>
          </cell>
          <cell r="T284" t="str">
            <v>48.6810000 </v>
          </cell>
          <cell r="V284" t="str">
            <v>595460810</v>
          </cell>
          <cell r="W284" t="str">
            <v>5100001</v>
          </cell>
          <cell r="X284" t="str">
            <v>2</v>
          </cell>
          <cell r="Y284" t="str">
            <v>OTHER SALES EXPENSES</v>
          </cell>
        </row>
        <row r="285">
          <cell r="O285" t="str">
            <v>513001000</v>
          </cell>
          <cell r="Q285" t="str">
            <v>NR</v>
          </cell>
          <cell r="R285" t="str">
            <v>48.9840909 </v>
          </cell>
          <cell r="S285" t="str">
            <v>48.8414286 </v>
          </cell>
          <cell r="T285" t="str">
            <v>48.6810000 </v>
          </cell>
          <cell r="V285" t="str">
            <v>513001000</v>
          </cell>
          <cell r="W285" t="str">
            <v>5100001</v>
          </cell>
          <cell r="X285" t="str">
            <v>2</v>
          </cell>
          <cell r="Y285" t="str">
            <v>DIR MATL PRICE VARIANCE-EXTERNAL</v>
          </cell>
        </row>
        <row r="286">
          <cell r="O286" t="str">
            <v>513001000</v>
          </cell>
          <cell r="Q286" t="str">
            <v>NR</v>
          </cell>
          <cell r="R286" t="str">
            <v>48.9840909 </v>
          </cell>
          <cell r="S286" t="str">
            <v>48.8414286 </v>
          </cell>
          <cell r="T286" t="str">
            <v>48.6810000 </v>
          </cell>
          <cell r="V286" t="str">
            <v>513001000</v>
          </cell>
          <cell r="W286" t="str">
            <v>5100001</v>
          </cell>
          <cell r="X286" t="str">
            <v>2</v>
          </cell>
          <cell r="Y286" t="str">
            <v>DIR MATL PRICE VARIANCE-EXTERNAL</v>
          </cell>
        </row>
        <row r="287">
          <cell r="O287" t="str">
            <v>513001000</v>
          </cell>
          <cell r="Q287" t="str">
            <v>NR</v>
          </cell>
          <cell r="R287" t="str">
            <v>48.9840909 </v>
          </cell>
          <cell r="S287" t="str">
            <v>48.8414286 </v>
          </cell>
          <cell r="T287" t="str">
            <v>48.6810000 </v>
          </cell>
          <cell r="V287" t="str">
            <v>513001000</v>
          </cell>
          <cell r="W287" t="str">
            <v>5100001</v>
          </cell>
          <cell r="X287" t="str">
            <v>2</v>
          </cell>
          <cell r="Y287" t="str">
            <v>DIR MATL PRICE VARIANCE-EXTERNAL</v>
          </cell>
        </row>
        <row r="288">
          <cell r="O288" t="str">
            <v>513001000</v>
          </cell>
          <cell r="Q288" t="str">
            <v>NR</v>
          </cell>
          <cell r="R288" t="str">
            <v>48.9840909 </v>
          </cell>
          <cell r="S288" t="str">
            <v>48.8414286 </v>
          </cell>
          <cell r="T288" t="str">
            <v>48.6810000 </v>
          </cell>
          <cell r="V288" t="str">
            <v>513001000</v>
          </cell>
          <cell r="W288" t="str">
            <v>5100001</v>
          </cell>
          <cell r="X288" t="str">
            <v>2</v>
          </cell>
          <cell r="Y288" t="str">
            <v>DIR MATL PRICE VARIANCE-EXTERNAL</v>
          </cell>
        </row>
        <row r="289">
          <cell r="O289" t="str">
            <v>513001688</v>
          </cell>
          <cell r="Q289" t="str">
            <v>NR</v>
          </cell>
          <cell r="R289" t="str">
            <v>48.9840909 </v>
          </cell>
          <cell r="S289" t="str">
            <v>48.8414286 </v>
          </cell>
          <cell r="T289" t="str">
            <v>48.6810000 </v>
          </cell>
          <cell r="V289" t="str">
            <v>513001688</v>
          </cell>
          <cell r="W289" t="str">
            <v>5100001</v>
          </cell>
          <cell r="X289" t="str">
            <v>2</v>
          </cell>
          <cell r="Y289" t="str">
            <v>EXCHANGE RATE VARIANCE</v>
          </cell>
        </row>
        <row r="290">
          <cell r="O290" t="str">
            <v>513001690</v>
          </cell>
          <cell r="Q290" t="str">
            <v>NR</v>
          </cell>
          <cell r="R290" t="str">
            <v>48.9840909 </v>
          </cell>
          <cell r="S290" t="str">
            <v>48.8414286 </v>
          </cell>
          <cell r="T290" t="str">
            <v>48.6810000 </v>
          </cell>
          <cell r="V290" t="str">
            <v>513001690</v>
          </cell>
          <cell r="W290" t="str">
            <v>5100001</v>
          </cell>
          <cell r="X290" t="str">
            <v>2</v>
          </cell>
          <cell r="Y290" t="str">
            <v>INVENTORY REVALUATION</v>
          </cell>
        </row>
        <row r="291">
          <cell r="O291" t="str">
            <v>513001690</v>
          </cell>
          <cell r="Q291" t="str">
            <v>NR</v>
          </cell>
          <cell r="R291" t="str">
            <v>48.9840909 </v>
          </cell>
          <cell r="S291" t="str">
            <v>48.8414286 </v>
          </cell>
          <cell r="T291" t="str">
            <v>48.6810000 </v>
          </cell>
          <cell r="V291" t="str">
            <v>513001690</v>
          </cell>
          <cell r="W291" t="str">
            <v>5100001</v>
          </cell>
          <cell r="X291" t="str">
            <v>2</v>
          </cell>
          <cell r="Y291" t="str">
            <v>INVENTORY REVALUATION</v>
          </cell>
        </row>
        <row r="292">
          <cell r="O292" t="str">
            <v>513003604</v>
          </cell>
          <cell r="Q292" t="str">
            <v>NR</v>
          </cell>
          <cell r="R292" t="str">
            <v>48.9840909 </v>
          </cell>
          <cell r="S292" t="str">
            <v>48.8414286 </v>
          </cell>
          <cell r="T292" t="str">
            <v>48.6810000 </v>
          </cell>
          <cell r="V292" t="str">
            <v>513003604</v>
          </cell>
          <cell r="W292" t="str">
            <v>5100001</v>
          </cell>
          <cell r="X292" t="str">
            <v>2</v>
          </cell>
          <cell r="Y292" t="str">
            <v>SUBSTITUTION VARIANCE</v>
          </cell>
        </row>
        <row r="293">
          <cell r="O293" t="str">
            <v>513003604</v>
          </cell>
          <cell r="Q293" t="str">
            <v>NR</v>
          </cell>
          <cell r="R293" t="str">
            <v>48.9840909 </v>
          </cell>
          <cell r="S293" t="str">
            <v>48.8414286 </v>
          </cell>
          <cell r="T293" t="str">
            <v>48.6810000 </v>
          </cell>
          <cell r="V293" t="str">
            <v>513003604</v>
          </cell>
          <cell r="W293" t="str">
            <v>5100001</v>
          </cell>
          <cell r="X293" t="str">
            <v>2</v>
          </cell>
          <cell r="Y293" t="str">
            <v>SUBSTITUTION VARIANCE</v>
          </cell>
        </row>
        <row r="294">
          <cell r="O294" t="str">
            <v>513003604</v>
          </cell>
          <cell r="Q294" t="str">
            <v>NR</v>
          </cell>
          <cell r="R294" t="str">
            <v>48.9840909 </v>
          </cell>
          <cell r="S294" t="str">
            <v>48.8414286 </v>
          </cell>
          <cell r="T294" t="str">
            <v>48.6810000 </v>
          </cell>
          <cell r="V294" t="str">
            <v>513003604</v>
          </cell>
          <cell r="W294" t="str">
            <v>5100001</v>
          </cell>
          <cell r="X294" t="str">
            <v>2</v>
          </cell>
          <cell r="Y294" t="str">
            <v>SUBSTITUTION VARIANCE</v>
          </cell>
        </row>
        <row r="295">
          <cell r="O295" t="str">
            <v>513003604</v>
          </cell>
          <cell r="Q295" t="str">
            <v>NR</v>
          </cell>
          <cell r="R295" t="str">
            <v>48.9840909 </v>
          </cell>
          <cell r="S295" t="str">
            <v>48.8414286 </v>
          </cell>
          <cell r="T295" t="str">
            <v>48.6810000 </v>
          </cell>
          <cell r="V295" t="str">
            <v>513003604</v>
          </cell>
          <cell r="W295" t="str">
            <v>5100001</v>
          </cell>
          <cell r="X295" t="str">
            <v>2</v>
          </cell>
          <cell r="Y295" t="str">
            <v>SUBSTITUTION VARIANCE</v>
          </cell>
        </row>
        <row r="296">
          <cell r="O296" t="str">
            <v>513003807</v>
          </cell>
          <cell r="Q296" t="str">
            <v>NR</v>
          </cell>
          <cell r="R296" t="str">
            <v>48.9840909 </v>
          </cell>
          <cell r="S296" t="str">
            <v>48.8414286 </v>
          </cell>
          <cell r="T296" t="str">
            <v>48.6810000 </v>
          </cell>
          <cell r="V296" t="str">
            <v>513003807</v>
          </cell>
          <cell r="W296" t="str">
            <v>5100001</v>
          </cell>
          <cell r="X296">
            <v>1</v>
          </cell>
          <cell r="Y296" t="str">
            <v>STOCK OBSOLECENCE</v>
          </cell>
        </row>
        <row r="297">
          <cell r="O297" t="str">
            <v>599110802</v>
          </cell>
          <cell r="Q297" t="str">
            <v>NR</v>
          </cell>
          <cell r="R297" t="str">
            <v>48.9840909 </v>
          </cell>
          <cell r="S297" t="str">
            <v>48.8414286 </v>
          </cell>
          <cell r="T297" t="str">
            <v>48.6810000 </v>
          </cell>
          <cell r="V297" t="str">
            <v>599110802</v>
          </cell>
          <cell r="W297" t="str">
            <v>5100001</v>
          </cell>
          <cell r="X297" t="str">
            <v>2</v>
          </cell>
          <cell r="Y297" t="str">
            <v>LIQUIDATION - APPLIED OVERHEAD</v>
          </cell>
        </row>
        <row r="298">
          <cell r="O298" t="str">
            <v>599110800</v>
          </cell>
          <cell r="Q298" t="str">
            <v>NR</v>
          </cell>
          <cell r="R298" t="str">
            <v>48.9840909 </v>
          </cell>
          <cell r="S298" t="str">
            <v>48.8414286 </v>
          </cell>
          <cell r="T298" t="str">
            <v>48.6810000 </v>
          </cell>
          <cell r="V298" t="str">
            <v>599110800</v>
          </cell>
          <cell r="W298" t="str">
            <v>5100001</v>
          </cell>
          <cell r="X298" t="str">
            <v>2</v>
          </cell>
          <cell r="Y298" t="str">
            <v>COST - VARIABLE CONVERSION COST</v>
          </cell>
        </row>
        <row r="299">
          <cell r="O299" t="str">
            <v>591200000</v>
          </cell>
          <cell r="Q299" t="str">
            <v>NR</v>
          </cell>
          <cell r="R299" t="str">
            <v>48.9840909 </v>
          </cell>
          <cell r="S299" t="str">
            <v>48.8414286 </v>
          </cell>
          <cell r="T299" t="str">
            <v>48.6810000 </v>
          </cell>
          <cell r="V299" t="str">
            <v>591200000</v>
          </cell>
          <cell r="W299" t="str">
            <v>5100001</v>
          </cell>
          <cell r="X299">
            <v>1</v>
          </cell>
          <cell r="Y299" t="str">
            <v>EXEMPT SALARY</v>
          </cell>
        </row>
        <row r="300">
          <cell r="O300" t="str">
            <v>593401000</v>
          </cell>
          <cell r="Q300" t="str">
            <v>NR</v>
          </cell>
          <cell r="R300" t="str">
            <v>48.9840909 </v>
          </cell>
          <cell r="S300" t="str">
            <v>48.8414286 </v>
          </cell>
          <cell r="T300" t="str">
            <v>48.6810000 </v>
          </cell>
          <cell r="V300" t="str">
            <v>593401000</v>
          </cell>
          <cell r="W300" t="str">
            <v>5100001</v>
          </cell>
          <cell r="X300">
            <v>1</v>
          </cell>
          <cell r="Y300" t="str">
            <v>ALL OTHER EMPLOYEE BENEFITS</v>
          </cell>
        </row>
        <row r="301">
          <cell r="O301" t="str">
            <v>593401000</v>
          </cell>
          <cell r="Q301" t="str">
            <v>NR</v>
          </cell>
          <cell r="R301" t="str">
            <v>48.9840909 </v>
          </cell>
          <cell r="S301" t="str">
            <v>48.8414286 </v>
          </cell>
          <cell r="T301" t="str">
            <v>48.6810000 </v>
          </cell>
          <cell r="V301" t="str">
            <v>593401000</v>
          </cell>
          <cell r="W301" t="str">
            <v>5100001</v>
          </cell>
          <cell r="X301">
            <v>1</v>
          </cell>
          <cell r="Y301" t="str">
            <v>ALL OTHER EMPLOYEE BENEFITS</v>
          </cell>
        </row>
        <row r="302">
          <cell r="O302" t="str">
            <v>593401000</v>
          </cell>
          <cell r="Q302" t="str">
            <v>NR</v>
          </cell>
          <cell r="R302" t="str">
            <v>48.9840909 </v>
          </cell>
          <cell r="S302" t="str">
            <v>48.8414286 </v>
          </cell>
          <cell r="T302" t="str">
            <v>48.6810000 </v>
          </cell>
          <cell r="V302" t="str">
            <v>593401000</v>
          </cell>
          <cell r="W302" t="str">
            <v>5100001</v>
          </cell>
          <cell r="X302">
            <v>1</v>
          </cell>
          <cell r="Y302" t="str">
            <v>ALL OTHER EMPLOYEE BENEFITS</v>
          </cell>
        </row>
        <row r="303">
          <cell r="O303" t="str">
            <v>593401000</v>
          </cell>
          <cell r="Q303" t="str">
            <v>NR</v>
          </cell>
          <cell r="R303" t="str">
            <v>48.9840909 </v>
          </cell>
          <cell r="S303" t="str">
            <v>48.8414286 </v>
          </cell>
          <cell r="T303" t="str">
            <v>48.6810000 </v>
          </cell>
          <cell r="V303" t="str">
            <v>593401000</v>
          </cell>
          <cell r="W303" t="str">
            <v>5100001</v>
          </cell>
          <cell r="X303">
            <v>1</v>
          </cell>
          <cell r="Y303" t="str">
            <v>ALL OTHER EMPLOYEE BENEFITS</v>
          </cell>
        </row>
        <row r="304">
          <cell r="O304" t="str">
            <v>593401000</v>
          </cell>
          <cell r="Q304" t="str">
            <v>NR</v>
          </cell>
          <cell r="R304" t="str">
            <v>48.9840909 </v>
          </cell>
          <cell r="S304" t="str">
            <v>48.8414286 </v>
          </cell>
          <cell r="T304" t="str">
            <v>48.6810000 </v>
          </cell>
          <cell r="V304" t="str">
            <v>593401000</v>
          </cell>
          <cell r="W304" t="str">
            <v>5100001</v>
          </cell>
          <cell r="X304">
            <v>1</v>
          </cell>
          <cell r="Y304" t="str">
            <v>ALL OTHER EMPLOYEE BENEFITS</v>
          </cell>
        </row>
        <row r="305">
          <cell r="O305" t="str">
            <v>593401000</v>
          </cell>
          <cell r="Q305" t="str">
            <v>NR</v>
          </cell>
          <cell r="R305" t="str">
            <v>48.9840909 </v>
          </cell>
          <cell r="S305" t="str">
            <v>48.8414286 </v>
          </cell>
          <cell r="T305" t="str">
            <v>48.6810000 </v>
          </cell>
          <cell r="V305" t="str">
            <v>593401000</v>
          </cell>
          <cell r="W305" t="str">
            <v>5100001</v>
          </cell>
          <cell r="X305">
            <v>1</v>
          </cell>
          <cell r="Y305" t="str">
            <v>ALL OTHER EMPLOYEE BENEFITS</v>
          </cell>
        </row>
        <row r="306">
          <cell r="O306" t="str">
            <v>593401000</v>
          </cell>
          <cell r="Q306" t="str">
            <v>NR</v>
          </cell>
          <cell r="R306" t="str">
            <v>48.9840909 </v>
          </cell>
          <cell r="S306" t="str">
            <v>48.8414286 </v>
          </cell>
          <cell r="T306" t="str">
            <v>48.6810000 </v>
          </cell>
          <cell r="V306" t="str">
            <v>593401000</v>
          </cell>
          <cell r="W306" t="str">
            <v>5100001</v>
          </cell>
          <cell r="X306">
            <v>1</v>
          </cell>
          <cell r="Y306" t="str">
            <v>ALL OTHER EMPLOYEE BENEFITS</v>
          </cell>
        </row>
        <row r="307">
          <cell r="O307" t="str">
            <v>593401402</v>
          </cell>
          <cell r="Q307" t="str">
            <v>NR</v>
          </cell>
          <cell r="R307" t="str">
            <v>48.9840909 </v>
          </cell>
          <cell r="S307" t="str">
            <v>48.8414286 </v>
          </cell>
          <cell r="T307" t="str">
            <v>48.6810000 </v>
          </cell>
          <cell r="V307" t="str">
            <v>593401402</v>
          </cell>
          <cell r="W307" t="str">
            <v>5100001</v>
          </cell>
          <cell r="X307">
            <v>1</v>
          </cell>
          <cell r="Y307" t="str">
            <v>PENSION COSTS</v>
          </cell>
        </row>
        <row r="308">
          <cell r="O308" t="str">
            <v>593401402</v>
          </cell>
          <cell r="Q308" t="str">
            <v>NR</v>
          </cell>
          <cell r="R308" t="str">
            <v>48.9840909 </v>
          </cell>
          <cell r="S308" t="str">
            <v>48.8414286 </v>
          </cell>
          <cell r="T308" t="str">
            <v>48.6810000 </v>
          </cell>
          <cell r="V308" t="str">
            <v>593401402</v>
          </cell>
          <cell r="W308" t="str">
            <v>5100001</v>
          </cell>
          <cell r="X308">
            <v>1</v>
          </cell>
          <cell r="Y308" t="str">
            <v>PENSION COSTS</v>
          </cell>
        </row>
        <row r="309">
          <cell r="O309" t="str">
            <v>593401402</v>
          </cell>
          <cell r="Q309" t="str">
            <v>NR</v>
          </cell>
          <cell r="R309" t="str">
            <v>48.9840909 </v>
          </cell>
          <cell r="S309" t="str">
            <v>48.8414286 </v>
          </cell>
          <cell r="T309" t="str">
            <v>48.6810000 </v>
          </cell>
          <cell r="V309" t="str">
            <v>593401402</v>
          </cell>
          <cell r="W309" t="str">
            <v>5100001</v>
          </cell>
          <cell r="X309">
            <v>1</v>
          </cell>
          <cell r="Y309" t="str">
            <v>PENSION COSTS</v>
          </cell>
        </row>
        <row r="310">
          <cell r="O310" t="str">
            <v>593401402</v>
          </cell>
          <cell r="Q310" t="str">
            <v>NR</v>
          </cell>
          <cell r="R310" t="str">
            <v>48.9840909 </v>
          </cell>
          <cell r="S310" t="str">
            <v>48.8414286 </v>
          </cell>
          <cell r="T310" t="str">
            <v>48.6810000 </v>
          </cell>
          <cell r="V310" t="str">
            <v>593401402</v>
          </cell>
          <cell r="W310" t="str">
            <v>5100001</v>
          </cell>
          <cell r="X310">
            <v>1</v>
          </cell>
          <cell r="Y310" t="str">
            <v>PENSION COSTS</v>
          </cell>
        </row>
        <row r="311">
          <cell r="O311" t="str">
            <v>593401402</v>
          </cell>
          <cell r="Q311" t="str">
            <v>NR</v>
          </cell>
          <cell r="R311" t="str">
            <v>48.9840909 </v>
          </cell>
          <cell r="S311" t="str">
            <v>48.8414286 </v>
          </cell>
          <cell r="T311" t="str">
            <v>48.6810000 </v>
          </cell>
          <cell r="V311" t="str">
            <v>593401402</v>
          </cell>
          <cell r="W311" t="str">
            <v>5100001</v>
          </cell>
          <cell r="X311">
            <v>1</v>
          </cell>
          <cell r="Y311" t="str">
            <v>PENSION COSTS</v>
          </cell>
        </row>
        <row r="312">
          <cell r="O312" t="str">
            <v>593401402</v>
          </cell>
          <cell r="Q312" t="str">
            <v>NR</v>
          </cell>
          <cell r="R312" t="str">
            <v>48.9840909 </v>
          </cell>
          <cell r="S312" t="str">
            <v>48.8414286 </v>
          </cell>
          <cell r="T312" t="str">
            <v>48.6810000 </v>
          </cell>
          <cell r="V312" t="str">
            <v>593401402</v>
          </cell>
          <cell r="W312" t="str">
            <v>5100001</v>
          </cell>
          <cell r="X312">
            <v>1</v>
          </cell>
          <cell r="Y312" t="str">
            <v>PENSION COSTS</v>
          </cell>
        </row>
        <row r="313">
          <cell r="O313" t="str">
            <v>593401402</v>
          </cell>
          <cell r="Q313" t="str">
            <v>NR</v>
          </cell>
          <cell r="R313" t="str">
            <v>48.9840909 </v>
          </cell>
          <cell r="S313" t="str">
            <v>48.8414286 </v>
          </cell>
          <cell r="T313" t="str">
            <v>48.6810000 </v>
          </cell>
          <cell r="V313" t="str">
            <v>593401402</v>
          </cell>
          <cell r="W313" t="str">
            <v>5100001</v>
          </cell>
          <cell r="X313">
            <v>1</v>
          </cell>
          <cell r="Y313" t="str">
            <v>PENSION COSTS</v>
          </cell>
        </row>
        <row r="314">
          <cell r="O314" t="str">
            <v>593401000</v>
          </cell>
          <cell r="Q314" t="str">
            <v>NR</v>
          </cell>
          <cell r="R314" t="str">
            <v>48.9840909 </v>
          </cell>
          <cell r="S314" t="str">
            <v>48.8414286 </v>
          </cell>
          <cell r="T314" t="str">
            <v>48.6810000 </v>
          </cell>
          <cell r="V314" t="str">
            <v>593401000</v>
          </cell>
          <cell r="W314" t="str">
            <v>5100001</v>
          </cell>
          <cell r="X314">
            <v>1</v>
          </cell>
          <cell r="Y314" t="str">
            <v>ALL OTHER EMPLOYEE BENEFITS</v>
          </cell>
        </row>
        <row r="315">
          <cell r="O315" t="str">
            <v>593401000</v>
          </cell>
          <cell r="Q315" t="str">
            <v>NR</v>
          </cell>
          <cell r="R315" t="str">
            <v>48.9840909 </v>
          </cell>
          <cell r="S315" t="str">
            <v>48.8414286 </v>
          </cell>
          <cell r="T315" t="str">
            <v>48.6810000 </v>
          </cell>
          <cell r="V315" t="str">
            <v>593401000</v>
          </cell>
          <cell r="W315" t="str">
            <v>5100001</v>
          </cell>
          <cell r="X315">
            <v>1</v>
          </cell>
          <cell r="Y315" t="str">
            <v>ALL OTHER EMPLOYEE BENEFITS</v>
          </cell>
        </row>
        <row r="316">
          <cell r="O316" t="str">
            <v>594100800</v>
          </cell>
          <cell r="Q316" t="str">
            <v>NR</v>
          </cell>
          <cell r="R316" t="str">
            <v>48.9840909 </v>
          </cell>
          <cell r="S316" t="str">
            <v>48.8414286 </v>
          </cell>
          <cell r="T316" t="str">
            <v>48.6810000 </v>
          </cell>
          <cell r="V316" t="str">
            <v>594100800</v>
          </cell>
          <cell r="W316" t="str">
            <v>5100001</v>
          </cell>
          <cell r="X316">
            <v>3</v>
          </cell>
          <cell r="Y316" t="str">
            <v>DEPRECIATION OF P&amp;E - RESV. NORM. DEPR. CY - BUILD</v>
          </cell>
        </row>
        <row r="317">
          <cell r="O317" t="str">
            <v>594100801</v>
          </cell>
          <cell r="Q317" t="str">
            <v>NR</v>
          </cell>
          <cell r="R317" t="str">
            <v>48.9840909 </v>
          </cell>
          <cell r="S317" t="str">
            <v>48.8414286 </v>
          </cell>
          <cell r="T317" t="str">
            <v>48.6810000 </v>
          </cell>
          <cell r="V317" t="str">
            <v>594100801</v>
          </cell>
          <cell r="W317" t="str">
            <v>5100001</v>
          </cell>
          <cell r="X317">
            <v>3</v>
          </cell>
          <cell r="Y317" t="str">
            <v>DEPRECIATION OF P&amp;E - RESV. NORM. DEPR. CY - E &amp; M</v>
          </cell>
        </row>
        <row r="318">
          <cell r="O318" t="str">
            <v>594100802</v>
          </cell>
          <cell r="Q318" t="str">
            <v>NR</v>
          </cell>
          <cell r="R318" t="str">
            <v>48.9840909 </v>
          </cell>
          <cell r="S318" t="str">
            <v>48.8414286 </v>
          </cell>
          <cell r="T318" t="str">
            <v>48.6810000 </v>
          </cell>
          <cell r="V318" t="str">
            <v>594100802</v>
          </cell>
          <cell r="W318" t="str">
            <v>5100001</v>
          </cell>
          <cell r="X318">
            <v>3</v>
          </cell>
          <cell r="Y318" t="str">
            <v xml:space="preserve">DEPRECIATION OF P&amp;E - RESV. NORM. DEPR. CY - AUTO </v>
          </cell>
        </row>
        <row r="319">
          <cell r="O319" t="str">
            <v>594100803</v>
          </cell>
          <cell r="Q319" t="str">
            <v>NR</v>
          </cell>
          <cell r="R319" t="str">
            <v>48.9840909 </v>
          </cell>
          <cell r="S319" t="str">
            <v>48.8414286 </v>
          </cell>
          <cell r="T319" t="str">
            <v>48.6810000 </v>
          </cell>
          <cell r="V319" t="str">
            <v>594100803</v>
          </cell>
          <cell r="W319" t="str">
            <v>5100001</v>
          </cell>
          <cell r="X319">
            <v>3</v>
          </cell>
          <cell r="Y319" t="str">
            <v>DEPRECIATION OF P&amp;E - RESV. NORM. DEPR. CY - OFF E</v>
          </cell>
        </row>
        <row r="320">
          <cell r="O320" t="str">
            <v>594100803</v>
          </cell>
          <cell r="Q320" t="str">
            <v>NR</v>
          </cell>
          <cell r="R320" t="str">
            <v>48.9840909 </v>
          </cell>
          <cell r="S320" t="str">
            <v>48.8414286 </v>
          </cell>
          <cell r="T320" t="str">
            <v>48.6810000 </v>
          </cell>
          <cell r="V320" t="str">
            <v>594100803</v>
          </cell>
          <cell r="W320" t="str">
            <v>5100001</v>
          </cell>
          <cell r="X320">
            <v>3</v>
          </cell>
          <cell r="Y320" t="str">
            <v>DEPRECIATION OF P&amp;E - RESV. NORM. DEPR. CY - OFF E</v>
          </cell>
        </row>
        <row r="321">
          <cell r="O321" t="str">
            <v>594100804</v>
          </cell>
          <cell r="Q321" t="str">
            <v>NR</v>
          </cell>
          <cell r="R321" t="str">
            <v>48.9840909 </v>
          </cell>
          <cell r="S321" t="str">
            <v>48.8414286 </v>
          </cell>
          <cell r="T321" t="str">
            <v>48.6810000 </v>
          </cell>
          <cell r="V321" t="str">
            <v>594100804</v>
          </cell>
          <cell r="W321" t="str">
            <v>5100001</v>
          </cell>
          <cell r="X321">
            <v>3</v>
          </cell>
          <cell r="Y321" t="str">
            <v>DEPRECIATION OF P&amp;E - RESV. NORM. DEPR. CY - F &amp; F</v>
          </cell>
        </row>
        <row r="322">
          <cell r="O322" t="str">
            <v>594400800</v>
          </cell>
          <cell r="Q322" t="str">
            <v>NR</v>
          </cell>
          <cell r="R322" t="str">
            <v>48.9840909 </v>
          </cell>
          <cell r="S322" t="str">
            <v>48.8414286 </v>
          </cell>
          <cell r="T322" t="str">
            <v>48.6810000 </v>
          </cell>
          <cell r="V322" t="str">
            <v>594400800</v>
          </cell>
          <cell r="W322" t="str">
            <v>5100001</v>
          </cell>
          <cell r="X322">
            <v>3</v>
          </cell>
          <cell r="Y322" t="str">
            <v>AMORTIZATION</v>
          </cell>
        </row>
        <row r="323">
          <cell r="O323" t="str">
            <v>594400800</v>
          </cell>
          <cell r="Q323" t="str">
            <v>NR</v>
          </cell>
          <cell r="R323" t="str">
            <v>48.9840909 </v>
          </cell>
          <cell r="S323" t="str">
            <v>48.8414286 </v>
          </cell>
          <cell r="T323" t="str">
            <v>48.6810000 </v>
          </cell>
          <cell r="V323" t="str">
            <v>594400800</v>
          </cell>
          <cell r="W323" t="str">
            <v>5100001</v>
          </cell>
          <cell r="X323">
            <v>3</v>
          </cell>
          <cell r="Y323" t="str">
            <v>AMORTIZATION</v>
          </cell>
        </row>
        <row r="324">
          <cell r="O324" t="str">
            <v>594400800</v>
          </cell>
          <cell r="Q324" t="str">
            <v>NR</v>
          </cell>
          <cell r="R324" t="str">
            <v>48.9840909 </v>
          </cell>
          <cell r="S324" t="str">
            <v>48.8414286 </v>
          </cell>
          <cell r="T324" t="str">
            <v>48.6810000 </v>
          </cell>
          <cell r="V324" t="str">
            <v>594400800</v>
          </cell>
          <cell r="W324" t="str">
            <v>5100001</v>
          </cell>
          <cell r="X324">
            <v>3</v>
          </cell>
          <cell r="Y324" t="str">
            <v>AMORTIZATION</v>
          </cell>
        </row>
        <row r="325">
          <cell r="O325" t="str">
            <v>594400800</v>
          </cell>
          <cell r="Q325" t="str">
            <v>NR</v>
          </cell>
          <cell r="R325" t="str">
            <v>48.9840909 </v>
          </cell>
          <cell r="S325" t="str">
            <v>48.8414286 </v>
          </cell>
          <cell r="T325" t="str">
            <v>48.6810000 </v>
          </cell>
          <cell r="V325" t="str">
            <v>594400800</v>
          </cell>
          <cell r="W325" t="str">
            <v>5100001</v>
          </cell>
          <cell r="X325">
            <v>3</v>
          </cell>
          <cell r="Y325" t="str">
            <v>AMORTIZATION</v>
          </cell>
        </row>
        <row r="326">
          <cell r="O326" t="str">
            <v>594400802</v>
          </cell>
          <cell r="Q326" t="str">
            <v>NR</v>
          </cell>
          <cell r="R326" t="str">
            <v>48.9840909 </v>
          </cell>
          <cell r="S326" t="str">
            <v>48.8414286 </v>
          </cell>
          <cell r="T326" t="str">
            <v>48.6810000 </v>
          </cell>
          <cell r="V326" t="str">
            <v>594400802</v>
          </cell>
          <cell r="W326" t="str">
            <v>5100001</v>
          </cell>
          <cell r="X326">
            <v>3</v>
          </cell>
          <cell r="Y326" t="str">
            <v>AMORT. OF LAND USER RIGHTS</v>
          </cell>
        </row>
        <row r="327">
          <cell r="O327" t="str">
            <v>594602806</v>
          </cell>
          <cell r="Q327" t="str">
            <v>NR</v>
          </cell>
          <cell r="R327" t="str">
            <v>48.9840909 </v>
          </cell>
          <cell r="S327" t="str">
            <v>48.8414286 </v>
          </cell>
          <cell r="T327" t="str">
            <v>48.6810000 </v>
          </cell>
          <cell r="V327" t="str">
            <v>594602806</v>
          </cell>
          <cell r="W327" t="str">
            <v>5100001</v>
          </cell>
          <cell r="X327">
            <v>1</v>
          </cell>
          <cell r="Y327" t="str">
            <v>RENTALS-OFFICE RENT(GAE)</v>
          </cell>
        </row>
        <row r="328">
          <cell r="O328" t="str">
            <v>594602809</v>
          </cell>
          <cell r="Q328" t="str">
            <v>NR</v>
          </cell>
          <cell r="R328" t="str">
            <v>48.9840909 </v>
          </cell>
          <cell r="S328" t="str">
            <v>48.8414286 </v>
          </cell>
          <cell r="T328" t="str">
            <v>48.6810000 </v>
          </cell>
          <cell r="V328" t="str">
            <v>594602809</v>
          </cell>
          <cell r="W328" t="str">
            <v>5100001</v>
          </cell>
          <cell r="X328">
            <v>1</v>
          </cell>
          <cell r="Y328" t="str">
            <v>RENTAL OF EQUIPMENT</v>
          </cell>
        </row>
        <row r="329">
          <cell r="O329" t="str">
            <v>594700400</v>
          </cell>
          <cell r="Q329" t="str">
            <v>NR</v>
          </cell>
          <cell r="R329" t="str">
            <v>48.9840909 </v>
          </cell>
          <cell r="S329" t="str">
            <v>48.8414286 </v>
          </cell>
          <cell r="T329" t="str">
            <v>48.6810000 </v>
          </cell>
          <cell r="V329" t="str">
            <v>594700400</v>
          </cell>
          <cell r="W329" t="str">
            <v>5100001</v>
          </cell>
          <cell r="X329">
            <v>1</v>
          </cell>
          <cell r="Y329" t="str">
            <v>PROPERTY TAX</v>
          </cell>
        </row>
        <row r="330">
          <cell r="O330" t="str">
            <v>594700808</v>
          </cell>
          <cell r="Q330" t="str">
            <v>NR</v>
          </cell>
          <cell r="R330" t="str">
            <v>48.9840909 </v>
          </cell>
          <cell r="S330" t="str">
            <v>48.8414286 </v>
          </cell>
          <cell r="T330" t="str">
            <v>48.6810000 </v>
          </cell>
          <cell r="V330" t="str">
            <v>594700808</v>
          </cell>
          <cell r="W330" t="str">
            <v>5100001</v>
          </cell>
          <cell r="X330">
            <v>1</v>
          </cell>
          <cell r="Y330" t="str">
            <v>OTHER TAX</v>
          </cell>
        </row>
        <row r="331">
          <cell r="O331" t="str">
            <v>594700808</v>
          </cell>
          <cell r="Q331" t="str">
            <v>NR</v>
          </cell>
          <cell r="R331" t="str">
            <v>48.9840909 </v>
          </cell>
          <cell r="S331" t="str">
            <v>48.8414286 </v>
          </cell>
          <cell r="T331" t="str">
            <v>48.6810000 </v>
          </cell>
          <cell r="V331" t="str">
            <v>594700808</v>
          </cell>
          <cell r="W331" t="str">
            <v>5100001</v>
          </cell>
          <cell r="X331">
            <v>1</v>
          </cell>
          <cell r="Y331" t="str">
            <v>OTHER TAX</v>
          </cell>
        </row>
        <row r="332">
          <cell r="O332" t="str">
            <v>594700808</v>
          </cell>
          <cell r="Q332" t="str">
            <v>NR</v>
          </cell>
          <cell r="R332" t="str">
            <v>48.9840909 </v>
          </cell>
          <cell r="S332" t="str">
            <v>48.8414286 </v>
          </cell>
          <cell r="T332" t="str">
            <v>48.6810000 </v>
          </cell>
          <cell r="V332" t="str">
            <v>594700808</v>
          </cell>
          <cell r="W332" t="str">
            <v>5100001</v>
          </cell>
          <cell r="X332">
            <v>1</v>
          </cell>
          <cell r="Y332" t="str">
            <v>OTHER TAX</v>
          </cell>
        </row>
        <row r="333">
          <cell r="O333" t="str">
            <v>594700808</v>
          </cell>
          <cell r="Q333" t="str">
            <v>NR</v>
          </cell>
          <cell r="R333" t="str">
            <v>48.9840909 </v>
          </cell>
          <cell r="S333" t="str">
            <v>48.8414286 </v>
          </cell>
          <cell r="T333" t="str">
            <v>48.6810000 </v>
          </cell>
          <cell r="V333" t="str">
            <v>594700808</v>
          </cell>
          <cell r="W333" t="str">
            <v>5100001</v>
          </cell>
          <cell r="X333">
            <v>1</v>
          </cell>
          <cell r="Y333" t="str">
            <v>OTHER TAX</v>
          </cell>
        </row>
        <row r="334">
          <cell r="O334" t="str">
            <v>594700808</v>
          </cell>
          <cell r="Q334" t="str">
            <v>NR</v>
          </cell>
          <cell r="R334" t="str">
            <v>48.9840909 </v>
          </cell>
          <cell r="S334" t="str">
            <v>48.8414286 </v>
          </cell>
          <cell r="T334" t="str">
            <v>48.6810000 </v>
          </cell>
          <cell r="V334" t="str">
            <v>594700808</v>
          </cell>
          <cell r="W334" t="str">
            <v>5100001</v>
          </cell>
          <cell r="X334">
            <v>1</v>
          </cell>
          <cell r="Y334" t="str">
            <v>OTHER TAX</v>
          </cell>
        </row>
        <row r="335">
          <cell r="O335" t="str">
            <v>594700808</v>
          </cell>
          <cell r="Q335" t="str">
            <v>NR</v>
          </cell>
          <cell r="R335" t="str">
            <v>48.9840909 </v>
          </cell>
          <cell r="S335" t="str">
            <v>48.8414286 </v>
          </cell>
          <cell r="T335" t="str">
            <v>48.6810000 </v>
          </cell>
          <cell r="V335" t="str">
            <v>594700808</v>
          </cell>
          <cell r="W335" t="str">
            <v>5100001</v>
          </cell>
          <cell r="X335">
            <v>1</v>
          </cell>
          <cell r="Y335" t="str">
            <v>OTHER TAX</v>
          </cell>
        </row>
        <row r="336">
          <cell r="O336" t="str">
            <v>594700808</v>
          </cell>
          <cell r="Q336" t="str">
            <v>NR</v>
          </cell>
          <cell r="R336" t="str">
            <v>48.9840909 </v>
          </cell>
          <cell r="S336" t="str">
            <v>48.8414286 </v>
          </cell>
          <cell r="T336" t="str">
            <v>48.6810000 </v>
          </cell>
          <cell r="V336" t="str">
            <v>594700808</v>
          </cell>
          <cell r="W336" t="str">
            <v>5100001</v>
          </cell>
          <cell r="X336">
            <v>1</v>
          </cell>
          <cell r="Y336" t="str">
            <v>OTHER TAX</v>
          </cell>
        </row>
        <row r="337">
          <cell r="O337" t="str">
            <v>594700808</v>
          </cell>
          <cell r="Q337" t="str">
            <v>NR</v>
          </cell>
          <cell r="R337" t="str">
            <v>48.9840909 </v>
          </cell>
          <cell r="S337" t="str">
            <v>48.8414286 </v>
          </cell>
          <cell r="T337" t="str">
            <v>48.6810000 </v>
          </cell>
          <cell r="V337" t="str">
            <v>594700808</v>
          </cell>
          <cell r="W337" t="str">
            <v>5100001</v>
          </cell>
          <cell r="X337">
            <v>1</v>
          </cell>
          <cell r="Y337" t="str">
            <v>OTHER TAX</v>
          </cell>
        </row>
        <row r="338">
          <cell r="O338" t="str">
            <v>594700808</v>
          </cell>
          <cell r="Q338" t="str">
            <v>NR</v>
          </cell>
          <cell r="R338" t="str">
            <v>48.9840909 </v>
          </cell>
          <cell r="S338" t="str">
            <v>48.8414286 </v>
          </cell>
          <cell r="T338" t="str">
            <v>48.6810000 </v>
          </cell>
          <cell r="V338" t="str">
            <v>594700808</v>
          </cell>
          <cell r="W338" t="str">
            <v>5100001</v>
          </cell>
          <cell r="X338">
            <v>1</v>
          </cell>
          <cell r="Y338" t="str">
            <v>OTHER TAX</v>
          </cell>
        </row>
        <row r="339">
          <cell r="O339" t="str">
            <v>594700808</v>
          </cell>
          <cell r="Q339" t="str">
            <v>NR</v>
          </cell>
          <cell r="R339" t="str">
            <v>48.9840909 </v>
          </cell>
          <cell r="S339" t="str">
            <v>48.8414286 </v>
          </cell>
          <cell r="T339" t="str">
            <v>48.6810000 </v>
          </cell>
          <cell r="V339" t="str">
            <v>594700808</v>
          </cell>
          <cell r="W339" t="str">
            <v>5100001</v>
          </cell>
          <cell r="X339">
            <v>1</v>
          </cell>
          <cell r="Y339" t="str">
            <v>OTHER TAX</v>
          </cell>
        </row>
        <row r="340">
          <cell r="O340" t="str">
            <v>594700808</v>
          </cell>
          <cell r="Q340" t="str">
            <v>NR</v>
          </cell>
          <cell r="R340" t="str">
            <v>48.9840909 </v>
          </cell>
          <cell r="S340" t="str">
            <v>48.8414286 </v>
          </cell>
          <cell r="T340" t="str">
            <v>48.6810000 </v>
          </cell>
          <cell r="V340" t="str">
            <v>594700808</v>
          </cell>
          <cell r="W340" t="str">
            <v>5100001</v>
          </cell>
          <cell r="X340">
            <v>1</v>
          </cell>
          <cell r="Y340" t="str">
            <v>OTHER TAX</v>
          </cell>
        </row>
        <row r="341">
          <cell r="O341" t="str">
            <v>594700808</v>
          </cell>
          <cell r="Q341" t="str">
            <v>NR</v>
          </cell>
          <cell r="R341" t="str">
            <v>48.9840909 </v>
          </cell>
          <cell r="S341" t="str">
            <v>48.8414286 </v>
          </cell>
          <cell r="T341" t="str">
            <v>48.6810000 </v>
          </cell>
          <cell r="V341" t="str">
            <v>594700808</v>
          </cell>
          <cell r="W341" t="str">
            <v>5100001</v>
          </cell>
          <cell r="X341">
            <v>1</v>
          </cell>
          <cell r="Y341" t="str">
            <v>OTHER TAX</v>
          </cell>
        </row>
        <row r="342">
          <cell r="O342" t="str">
            <v>594700808</v>
          </cell>
          <cell r="Q342" t="str">
            <v>NR</v>
          </cell>
          <cell r="R342" t="str">
            <v>48.9840909 </v>
          </cell>
          <cell r="S342" t="str">
            <v>48.8414286 </v>
          </cell>
          <cell r="T342" t="str">
            <v>48.6810000 </v>
          </cell>
          <cell r="V342" t="str">
            <v>594700808</v>
          </cell>
          <cell r="W342" t="str">
            <v>5100001</v>
          </cell>
          <cell r="X342">
            <v>1</v>
          </cell>
          <cell r="Y342" t="str">
            <v>OTHER TAX</v>
          </cell>
        </row>
        <row r="343">
          <cell r="O343" t="str">
            <v>594700808</v>
          </cell>
          <cell r="Q343" t="str">
            <v>NR</v>
          </cell>
          <cell r="R343" t="str">
            <v>48.9840909 </v>
          </cell>
          <cell r="S343" t="str">
            <v>48.8414286 </v>
          </cell>
          <cell r="T343" t="str">
            <v>48.6810000 </v>
          </cell>
          <cell r="V343" t="str">
            <v>594700808</v>
          </cell>
          <cell r="W343" t="str">
            <v>5100001</v>
          </cell>
          <cell r="X343">
            <v>1</v>
          </cell>
          <cell r="Y343" t="str">
            <v>OTHER TAX</v>
          </cell>
        </row>
        <row r="344">
          <cell r="O344" t="str">
            <v>594700808</v>
          </cell>
          <cell r="Q344" t="str">
            <v>NR</v>
          </cell>
          <cell r="R344" t="str">
            <v>48.9840909 </v>
          </cell>
          <cell r="S344" t="str">
            <v>48.8414286 </v>
          </cell>
          <cell r="T344" t="str">
            <v>48.6810000 </v>
          </cell>
          <cell r="V344" t="str">
            <v>594700808</v>
          </cell>
          <cell r="W344" t="str">
            <v>5100001</v>
          </cell>
          <cell r="X344">
            <v>1</v>
          </cell>
          <cell r="Y344" t="str">
            <v>OTHER TAX</v>
          </cell>
        </row>
        <row r="345">
          <cell r="O345" t="str">
            <v>594700808</v>
          </cell>
          <cell r="Q345" t="str">
            <v>NR</v>
          </cell>
          <cell r="R345" t="str">
            <v>48.9840909 </v>
          </cell>
          <cell r="S345" t="str">
            <v>48.8414286 </v>
          </cell>
          <cell r="T345" t="str">
            <v>48.6810000 </v>
          </cell>
          <cell r="V345" t="str">
            <v>594700808</v>
          </cell>
          <cell r="W345" t="str">
            <v>5100001</v>
          </cell>
          <cell r="X345">
            <v>1</v>
          </cell>
          <cell r="Y345" t="str">
            <v>OTHER TAX</v>
          </cell>
        </row>
        <row r="346">
          <cell r="O346" t="str">
            <v>594700808</v>
          </cell>
          <cell r="Q346" t="str">
            <v>NR</v>
          </cell>
          <cell r="R346" t="str">
            <v>48.9840909 </v>
          </cell>
          <cell r="S346" t="str">
            <v>48.8414286 </v>
          </cell>
          <cell r="T346" t="str">
            <v>48.6810000 </v>
          </cell>
          <cell r="V346" t="str">
            <v>594700808</v>
          </cell>
          <cell r="W346" t="str">
            <v>5100001</v>
          </cell>
          <cell r="X346">
            <v>1</v>
          </cell>
          <cell r="Y346" t="str">
            <v>OTHER TAX</v>
          </cell>
        </row>
        <row r="347">
          <cell r="O347" t="str">
            <v>594700808</v>
          </cell>
          <cell r="Q347" t="str">
            <v>NR</v>
          </cell>
          <cell r="R347" t="str">
            <v>48.9840909 </v>
          </cell>
          <cell r="S347" t="str">
            <v>48.8414286 </v>
          </cell>
          <cell r="T347" t="str">
            <v>48.6810000 </v>
          </cell>
          <cell r="V347" t="str">
            <v>594700808</v>
          </cell>
          <cell r="W347" t="str">
            <v>5100001</v>
          </cell>
          <cell r="X347">
            <v>1</v>
          </cell>
          <cell r="Y347" t="str">
            <v>OTHER TAX</v>
          </cell>
        </row>
        <row r="348">
          <cell r="O348" t="str">
            <v>594700808</v>
          </cell>
          <cell r="Q348" t="str">
            <v>NR</v>
          </cell>
          <cell r="R348" t="str">
            <v>48.9840909 </v>
          </cell>
          <cell r="S348" t="str">
            <v>48.8414286 </v>
          </cell>
          <cell r="T348" t="str">
            <v>48.6810000 </v>
          </cell>
          <cell r="V348" t="str">
            <v>594700808</v>
          </cell>
          <cell r="W348" t="str">
            <v>5100001</v>
          </cell>
          <cell r="X348">
            <v>1</v>
          </cell>
          <cell r="Y348" t="str">
            <v>OTHER TAX</v>
          </cell>
        </row>
        <row r="349">
          <cell r="O349" t="str">
            <v>594700808</v>
          </cell>
          <cell r="Q349" t="str">
            <v>NR</v>
          </cell>
          <cell r="R349" t="str">
            <v>48.9840909 </v>
          </cell>
          <cell r="S349" t="str">
            <v>48.8414286 </v>
          </cell>
          <cell r="T349" t="str">
            <v>48.6810000 </v>
          </cell>
          <cell r="V349" t="str">
            <v>594700808</v>
          </cell>
          <cell r="W349" t="str">
            <v>5100001</v>
          </cell>
          <cell r="X349">
            <v>1</v>
          </cell>
          <cell r="Y349" t="str">
            <v>OTHER TAX</v>
          </cell>
        </row>
        <row r="350">
          <cell r="O350" t="str">
            <v>594700808</v>
          </cell>
          <cell r="Q350" t="str">
            <v>NR</v>
          </cell>
          <cell r="R350" t="str">
            <v>48.9840909 </v>
          </cell>
          <cell r="S350" t="str">
            <v>48.8414286 </v>
          </cell>
          <cell r="T350" t="str">
            <v>48.6810000 </v>
          </cell>
          <cell r="V350" t="str">
            <v>594700808</v>
          </cell>
          <cell r="W350" t="str">
            <v>5100001</v>
          </cell>
          <cell r="X350">
            <v>1</v>
          </cell>
          <cell r="Y350" t="str">
            <v>OTHER TAX</v>
          </cell>
        </row>
        <row r="351">
          <cell r="O351" t="str">
            <v>594700808</v>
          </cell>
          <cell r="Q351" t="str">
            <v>NR</v>
          </cell>
          <cell r="R351" t="str">
            <v>48.9840909 </v>
          </cell>
          <cell r="S351" t="str">
            <v>48.8414286 </v>
          </cell>
          <cell r="T351" t="str">
            <v>48.6810000 </v>
          </cell>
          <cell r="V351" t="str">
            <v>594700808</v>
          </cell>
          <cell r="W351" t="str">
            <v>5100001</v>
          </cell>
          <cell r="X351">
            <v>1</v>
          </cell>
          <cell r="Y351" t="str">
            <v>OTHER TAX</v>
          </cell>
        </row>
        <row r="352">
          <cell r="O352" t="str">
            <v>594700808</v>
          </cell>
          <cell r="Q352" t="str">
            <v>NR</v>
          </cell>
          <cell r="R352" t="str">
            <v>48.9840909 </v>
          </cell>
          <cell r="S352" t="str">
            <v>48.8414286 </v>
          </cell>
          <cell r="T352" t="str">
            <v>48.6810000 </v>
          </cell>
          <cell r="V352" t="str">
            <v>594700808</v>
          </cell>
          <cell r="W352" t="str">
            <v>5100001</v>
          </cell>
          <cell r="X352">
            <v>1</v>
          </cell>
          <cell r="Y352" t="str">
            <v>OTHER TAX</v>
          </cell>
        </row>
        <row r="353">
          <cell r="O353" t="str">
            <v>594700808</v>
          </cell>
          <cell r="Q353" t="str">
            <v>NR</v>
          </cell>
          <cell r="R353" t="str">
            <v>48.9840909 </v>
          </cell>
          <cell r="S353" t="str">
            <v>48.8414286 </v>
          </cell>
          <cell r="T353" t="str">
            <v>48.6810000 </v>
          </cell>
          <cell r="V353" t="str">
            <v>594700808</v>
          </cell>
          <cell r="W353" t="str">
            <v>5100001</v>
          </cell>
          <cell r="X353">
            <v>1</v>
          </cell>
          <cell r="Y353" t="str">
            <v>OTHER TAX</v>
          </cell>
        </row>
        <row r="354">
          <cell r="O354" t="str">
            <v>594700808</v>
          </cell>
          <cell r="Q354" t="str">
            <v>NR</v>
          </cell>
          <cell r="R354" t="str">
            <v>48.9840909 </v>
          </cell>
          <cell r="S354" t="str">
            <v>48.8414286 </v>
          </cell>
          <cell r="T354" t="str">
            <v>48.6810000 </v>
          </cell>
          <cell r="V354" t="str">
            <v>594700808</v>
          </cell>
          <cell r="W354" t="str">
            <v>5100001</v>
          </cell>
          <cell r="X354">
            <v>1</v>
          </cell>
          <cell r="Y354" t="str">
            <v>OTHER TAX</v>
          </cell>
        </row>
        <row r="355">
          <cell r="O355" t="str">
            <v>594800000</v>
          </cell>
          <cell r="Q355" t="str">
            <v>NR</v>
          </cell>
          <cell r="R355" t="str">
            <v>48.9840909 </v>
          </cell>
          <cell r="S355" t="str">
            <v>48.8414286 </v>
          </cell>
          <cell r="T355" t="str">
            <v>48.6810000 </v>
          </cell>
          <cell r="V355" t="str">
            <v>594800000</v>
          </cell>
          <cell r="W355" t="str">
            <v>5100001</v>
          </cell>
          <cell r="X355">
            <v>3</v>
          </cell>
          <cell r="Y355" t="str">
            <v>INSURANCE</v>
          </cell>
        </row>
        <row r="356">
          <cell r="O356" t="str">
            <v>594800000</v>
          </cell>
          <cell r="Q356" t="str">
            <v>NR</v>
          </cell>
          <cell r="R356" t="str">
            <v>48.9840909 </v>
          </cell>
          <cell r="S356" t="str">
            <v>48.8414286 </v>
          </cell>
          <cell r="T356" t="str">
            <v>48.6810000 </v>
          </cell>
          <cell r="V356" t="str">
            <v>594800000</v>
          </cell>
          <cell r="W356" t="str">
            <v>5100001</v>
          </cell>
          <cell r="X356">
            <v>3</v>
          </cell>
          <cell r="Y356" t="str">
            <v>INSURANCE</v>
          </cell>
        </row>
        <row r="357">
          <cell r="O357" t="str">
            <v>594800000</v>
          </cell>
          <cell r="Q357" t="str">
            <v>NR</v>
          </cell>
          <cell r="R357" t="str">
            <v>48.9840909 </v>
          </cell>
          <cell r="S357" t="str">
            <v>48.8414286 </v>
          </cell>
          <cell r="T357" t="str">
            <v>48.6810000 </v>
          </cell>
          <cell r="V357" t="str">
            <v>594800000</v>
          </cell>
          <cell r="W357" t="str">
            <v>5100001</v>
          </cell>
          <cell r="X357">
            <v>3</v>
          </cell>
          <cell r="Y357" t="str">
            <v>INSURANCE</v>
          </cell>
        </row>
        <row r="358">
          <cell r="O358" t="str">
            <v>594800000</v>
          </cell>
          <cell r="Q358" t="str">
            <v>NR</v>
          </cell>
          <cell r="R358" t="str">
            <v>48.9840909 </v>
          </cell>
          <cell r="S358" t="str">
            <v>48.8414286 </v>
          </cell>
          <cell r="T358" t="str">
            <v>48.6810000 </v>
          </cell>
          <cell r="V358" t="str">
            <v>594800000</v>
          </cell>
          <cell r="W358" t="str">
            <v>5100001</v>
          </cell>
          <cell r="X358">
            <v>3</v>
          </cell>
          <cell r="Y358" t="str">
            <v>INSURANCE</v>
          </cell>
        </row>
        <row r="359">
          <cell r="O359" t="str">
            <v>594800000</v>
          </cell>
          <cell r="Q359" t="str">
            <v>NR</v>
          </cell>
          <cell r="R359" t="str">
            <v>48.9840909 </v>
          </cell>
          <cell r="S359" t="str">
            <v>48.8414286 </v>
          </cell>
          <cell r="T359" t="str">
            <v>48.6810000 </v>
          </cell>
          <cell r="V359" t="str">
            <v>594800000</v>
          </cell>
          <cell r="W359" t="str">
            <v>5100001</v>
          </cell>
          <cell r="X359">
            <v>3</v>
          </cell>
          <cell r="Y359" t="str">
            <v>INSURANCE</v>
          </cell>
        </row>
        <row r="360">
          <cell r="O360" t="str">
            <v>594800000</v>
          </cell>
          <cell r="Q360" t="str">
            <v>NR</v>
          </cell>
          <cell r="R360" t="str">
            <v>48.9840909 </v>
          </cell>
          <cell r="S360" t="str">
            <v>48.8414286 </v>
          </cell>
          <cell r="T360" t="str">
            <v>48.6810000 </v>
          </cell>
          <cell r="V360" t="str">
            <v>594800000</v>
          </cell>
          <cell r="W360" t="str">
            <v>5100001</v>
          </cell>
          <cell r="X360">
            <v>3</v>
          </cell>
          <cell r="Y360" t="str">
            <v>INSURANCE</v>
          </cell>
        </row>
        <row r="361">
          <cell r="O361" t="str">
            <v>595060800</v>
          </cell>
          <cell r="Q361" t="str">
            <v>NR</v>
          </cell>
          <cell r="R361" t="str">
            <v>48.9840909 </v>
          </cell>
          <cell r="S361" t="str">
            <v>48.8414286 </v>
          </cell>
          <cell r="T361" t="str">
            <v>48.6810000 </v>
          </cell>
          <cell r="V361" t="str">
            <v>595060800</v>
          </cell>
          <cell r="W361" t="str">
            <v>5100001</v>
          </cell>
          <cell r="X361">
            <v>1</v>
          </cell>
          <cell r="Y361" t="str">
            <v>UTILITIES - OFFICE</v>
          </cell>
        </row>
        <row r="362">
          <cell r="O362" t="str">
            <v>595060807</v>
          </cell>
          <cell r="Q362" t="str">
            <v>NR</v>
          </cell>
          <cell r="R362" t="str">
            <v>48.9840909 </v>
          </cell>
          <cell r="S362" t="str">
            <v>48.8414286 </v>
          </cell>
          <cell r="T362" t="str">
            <v>48.6810000 </v>
          </cell>
          <cell r="V362" t="str">
            <v>595060807</v>
          </cell>
          <cell r="W362" t="str">
            <v>5100001</v>
          </cell>
          <cell r="X362" t="str">
            <v>2</v>
          </cell>
          <cell r="Y362" t="str">
            <v>UTILITIES</v>
          </cell>
        </row>
        <row r="363">
          <cell r="O363" t="str">
            <v>595060807</v>
          </cell>
          <cell r="Q363" t="str">
            <v>NR</v>
          </cell>
          <cell r="R363" t="str">
            <v>48.9840909 </v>
          </cell>
          <cell r="S363" t="str">
            <v>48.8414286 </v>
          </cell>
          <cell r="T363" t="str">
            <v>48.6810000 </v>
          </cell>
          <cell r="V363" t="str">
            <v>595060807</v>
          </cell>
          <cell r="W363" t="str">
            <v>5100001</v>
          </cell>
          <cell r="X363" t="str">
            <v>2</v>
          </cell>
          <cell r="Y363" t="str">
            <v>UTILITIES</v>
          </cell>
        </row>
        <row r="364">
          <cell r="O364" t="str">
            <v>595080000</v>
          </cell>
          <cell r="Q364" t="str">
            <v>NR</v>
          </cell>
          <cell r="R364" t="str">
            <v>48.9840909 </v>
          </cell>
          <cell r="S364" t="str">
            <v>48.8414286 </v>
          </cell>
          <cell r="T364" t="str">
            <v>48.6810000 </v>
          </cell>
          <cell r="V364" t="str">
            <v>595080000</v>
          </cell>
          <cell r="W364" t="str">
            <v>5100001</v>
          </cell>
          <cell r="X364">
            <v>1</v>
          </cell>
          <cell r="Y364" t="str">
            <v>TELECOMMUNICATIONS</v>
          </cell>
        </row>
        <row r="365">
          <cell r="O365" t="str">
            <v>595080000</v>
          </cell>
          <cell r="Q365" t="str">
            <v>NR</v>
          </cell>
          <cell r="R365" t="str">
            <v>48.9840909 </v>
          </cell>
          <cell r="S365" t="str">
            <v>48.8414286 </v>
          </cell>
          <cell r="T365" t="str">
            <v>48.6810000 </v>
          </cell>
          <cell r="V365" t="str">
            <v>595080000</v>
          </cell>
          <cell r="W365" t="str">
            <v>5100001</v>
          </cell>
          <cell r="X365">
            <v>1</v>
          </cell>
          <cell r="Y365" t="str">
            <v>TELECOMMUNICATIONS</v>
          </cell>
        </row>
        <row r="366">
          <cell r="O366" t="str">
            <v>595080000</v>
          </cell>
          <cell r="Q366" t="str">
            <v>NR</v>
          </cell>
          <cell r="R366" t="str">
            <v>48.9840909 </v>
          </cell>
          <cell r="S366" t="str">
            <v>48.8414286 </v>
          </cell>
          <cell r="T366" t="str">
            <v>48.6810000 </v>
          </cell>
          <cell r="V366" t="str">
            <v>595080000</v>
          </cell>
          <cell r="W366" t="str">
            <v>5100001</v>
          </cell>
          <cell r="X366">
            <v>1</v>
          </cell>
          <cell r="Y366" t="str">
            <v>TELECOMMUNICATIONS</v>
          </cell>
        </row>
        <row r="367">
          <cell r="O367" t="str">
            <v>595080000</v>
          </cell>
          <cell r="Q367" t="str">
            <v>NR</v>
          </cell>
          <cell r="R367" t="str">
            <v>48.9840909 </v>
          </cell>
          <cell r="S367" t="str">
            <v>48.8414286 </v>
          </cell>
          <cell r="T367" t="str">
            <v>48.6810000 </v>
          </cell>
          <cell r="V367" t="str">
            <v>595080000</v>
          </cell>
          <cell r="W367" t="str">
            <v>5100001</v>
          </cell>
          <cell r="X367">
            <v>1</v>
          </cell>
          <cell r="Y367" t="str">
            <v>TELECOMMUNICATIONS</v>
          </cell>
        </row>
        <row r="368">
          <cell r="O368" t="str">
            <v>595080810</v>
          </cell>
          <cell r="Q368" t="str">
            <v>NR</v>
          </cell>
          <cell r="R368" t="str">
            <v>48.9840909 </v>
          </cell>
          <cell r="S368" t="str">
            <v>48.8414286 </v>
          </cell>
          <cell r="T368" t="str">
            <v>48.6810000 </v>
          </cell>
          <cell r="V368" t="str">
            <v>595080810</v>
          </cell>
          <cell r="W368" t="str">
            <v>5100001</v>
          </cell>
          <cell r="X368">
            <v>1</v>
          </cell>
          <cell r="Y368" t="str">
            <v>DATA LINE RENTAL</v>
          </cell>
        </row>
        <row r="369">
          <cell r="O369" t="str">
            <v>595121000</v>
          </cell>
          <cell r="Q369" t="str">
            <v>NR</v>
          </cell>
          <cell r="R369" t="str">
            <v>48.9840909 </v>
          </cell>
          <cell r="S369" t="str">
            <v>48.8414286 </v>
          </cell>
          <cell r="T369" t="str">
            <v>48.6810000 </v>
          </cell>
          <cell r="V369" t="str">
            <v>595121000</v>
          </cell>
          <cell r="W369" t="str">
            <v>5100001</v>
          </cell>
          <cell r="X369">
            <v>1</v>
          </cell>
          <cell r="Y369" t="str">
            <v>OTHER PROFESSIONAL FEES &amp; EXPENSES</v>
          </cell>
        </row>
        <row r="370">
          <cell r="O370" t="str">
            <v>595121000</v>
          </cell>
          <cell r="Q370" t="str">
            <v>NR</v>
          </cell>
          <cell r="R370" t="str">
            <v>48.9840909 </v>
          </cell>
          <cell r="S370" t="str">
            <v>48.8414286 </v>
          </cell>
          <cell r="T370" t="str">
            <v>48.6810000 </v>
          </cell>
          <cell r="V370" t="str">
            <v>595121000</v>
          </cell>
          <cell r="W370" t="str">
            <v>5100001</v>
          </cell>
          <cell r="X370">
            <v>1</v>
          </cell>
          <cell r="Y370" t="str">
            <v>OTHER PROFESSIONAL FEES &amp; EXPENSES</v>
          </cell>
        </row>
        <row r="371">
          <cell r="O371" t="str">
            <v>595121000</v>
          </cell>
          <cell r="Q371" t="str">
            <v>NR</v>
          </cell>
          <cell r="R371" t="str">
            <v>48.9840909 </v>
          </cell>
          <cell r="S371" t="str">
            <v>48.8414286 </v>
          </cell>
          <cell r="T371" t="str">
            <v>48.6810000 </v>
          </cell>
          <cell r="V371" t="str">
            <v>595121000</v>
          </cell>
          <cell r="W371" t="str">
            <v>5100001</v>
          </cell>
          <cell r="X371">
            <v>1</v>
          </cell>
          <cell r="Y371" t="str">
            <v>OTHER PROFESSIONAL FEES &amp; EXPENSES</v>
          </cell>
        </row>
        <row r="372">
          <cell r="O372" t="str">
            <v>595121000</v>
          </cell>
          <cell r="Q372" t="str">
            <v>NR</v>
          </cell>
          <cell r="R372" t="str">
            <v>48.9840909 </v>
          </cell>
          <cell r="S372" t="str">
            <v>48.8414286 </v>
          </cell>
          <cell r="T372" t="str">
            <v>48.6810000 </v>
          </cell>
          <cell r="V372" t="str">
            <v>595121000</v>
          </cell>
          <cell r="W372" t="str">
            <v>5100001</v>
          </cell>
          <cell r="X372">
            <v>1</v>
          </cell>
          <cell r="Y372" t="str">
            <v>OTHER PROFESSIONAL FEES &amp; EXPENSES</v>
          </cell>
        </row>
        <row r="373">
          <cell r="O373" t="str">
            <v>595121000</v>
          </cell>
          <cell r="Q373" t="str">
            <v>NR</v>
          </cell>
          <cell r="R373" t="str">
            <v>48.9840909 </v>
          </cell>
          <cell r="S373" t="str">
            <v>48.8414286 </v>
          </cell>
          <cell r="T373" t="str">
            <v>48.6810000 </v>
          </cell>
          <cell r="V373" t="str">
            <v>595121000</v>
          </cell>
          <cell r="W373" t="str">
            <v>5100001</v>
          </cell>
          <cell r="X373">
            <v>1</v>
          </cell>
          <cell r="Y373" t="str">
            <v>OTHER PROFESSIONAL FEES &amp; EXPENSES</v>
          </cell>
        </row>
        <row r="374">
          <cell r="O374" t="str">
            <v>595121000</v>
          </cell>
          <cell r="Q374" t="str">
            <v>NR</v>
          </cell>
          <cell r="R374" t="str">
            <v>48.9840909 </v>
          </cell>
          <cell r="S374" t="str">
            <v>48.8414286 </v>
          </cell>
          <cell r="T374" t="str">
            <v>48.6810000 </v>
          </cell>
          <cell r="V374" t="str">
            <v>595121000</v>
          </cell>
          <cell r="W374" t="str">
            <v>5100001</v>
          </cell>
          <cell r="X374">
            <v>1</v>
          </cell>
          <cell r="Y374" t="str">
            <v>OTHER PROFESSIONAL FEES &amp; EXPENSES</v>
          </cell>
        </row>
        <row r="375">
          <cell r="O375" t="str">
            <v>595140608</v>
          </cell>
          <cell r="Q375" t="str">
            <v>NR</v>
          </cell>
          <cell r="R375" t="str">
            <v>48.9840909 </v>
          </cell>
          <cell r="S375" t="str">
            <v>48.8414286 </v>
          </cell>
          <cell r="T375" t="str">
            <v>48.6810000 </v>
          </cell>
          <cell r="V375" t="str">
            <v>595140608</v>
          </cell>
          <cell r="W375" t="str">
            <v>5100001</v>
          </cell>
          <cell r="X375">
            <v>1</v>
          </cell>
          <cell r="Y375" t="str">
            <v>GUARD SERVICE</v>
          </cell>
        </row>
        <row r="376">
          <cell r="O376" t="str">
            <v>595460805</v>
          </cell>
          <cell r="Q376" t="str">
            <v>NR</v>
          </cell>
          <cell r="R376" t="str">
            <v>48.9840909 </v>
          </cell>
          <cell r="S376" t="str">
            <v>48.8414286 </v>
          </cell>
          <cell r="T376" t="str">
            <v>48.6810000 </v>
          </cell>
          <cell r="V376" t="str">
            <v>595460805</v>
          </cell>
          <cell r="W376" t="str">
            <v>5100001</v>
          </cell>
          <cell r="X376" t="str">
            <v>2</v>
          </cell>
          <cell r="Y376" t="str">
            <v>FREIGHT &amp; HANDLING CHARGES</v>
          </cell>
        </row>
        <row r="377">
          <cell r="O377" t="str">
            <v>595460805</v>
          </cell>
          <cell r="Q377" t="str">
            <v>NR</v>
          </cell>
          <cell r="R377" t="str">
            <v>48.9840909 </v>
          </cell>
          <cell r="S377" t="str">
            <v>48.8414286 </v>
          </cell>
          <cell r="T377" t="str">
            <v>48.6810000 </v>
          </cell>
          <cell r="V377" t="str">
            <v>595460805</v>
          </cell>
          <cell r="W377" t="str">
            <v>5100001</v>
          </cell>
          <cell r="X377" t="str">
            <v>2</v>
          </cell>
          <cell r="Y377" t="str">
            <v>FREIGHT &amp; HANDLING CHARGES</v>
          </cell>
        </row>
        <row r="378">
          <cell r="O378" t="str">
            <v>595460805</v>
          </cell>
          <cell r="Q378" t="str">
            <v>NR</v>
          </cell>
          <cell r="R378" t="str">
            <v>48.9840909 </v>
          </cell>
          <cell r="S378" t="str">
            <v>48.8414286 </v>
          </cell>
          <cell r="T378" t="str">
            <v>48.6810000 </v>
          </cell>
          <cell r="V378" t="str">
            <v>595460805</v>
          </cell>
          <cell r="W378" t="str">
            <v>5100001</v>
          </cell>
          <cell r="X378" t="str">
            <v>2</v>
          </cell>
          <cell r="Y378" t="str">
            <v>FREIGHT &amp; HANDLING CHARGES</v>
          </cell>
        </row>
        <row r="379">
          <cell r="O379" t="str">
            <v>595460805</v>
          </cell>
          <cell r="Q379" t="str">
            <v>NR</v>
          </cell>
          <cell r="R379" t="str">
            <v>48.9840909 </v>
          </cell>
          <cell r="S379" t="str">
            <v>48.8414286 </v>
          </cell>
          <cell r="T379" t="str">
            <v>48.6810000 </v>
          </cell>
          <cell r="V379" t="str">
            <v>595460805</v>
          </cell>
          <cell r="W379" t="str">
            <v>5100001</v>
          </cell>
          <cell r="X379" t="str">
            <v>2</v>
          </cell>
          <cell r="Y379" t="str">
            <v>FREIGHT &amp; HANDLING CHARGES</v>
          </cell>
        </row>
        <row r="380">
          <cell r="O380" t="str">
            <v>595460805</v>
          </cell>
          <cell r="Q380" t="str">
            <v>NR</v>
          </cell>
          <cell r="R380" t="str">
            <v>48.9840909 </v>
          </cell>
          <cell r="S380" t="str">
            <v>48.8414286 </v>
          </cell>
          <cell r="T380" t="str">
            <v>48.6810000 </v>
          </cell>
          <cell r="V380" t="str">
            <v>595460805</v>
          </cell>
          <cell r="W380" t="str">
            <v>5100001</v>
          </cell>
          <cell r="X380" t="str">
            <v>2</v>
          </cell>
          <cell r="Y380" t="str">
            <v>FREIGHT &amp; HANDLING CHARGES</v>
          </cell>
        </row>
        <row r="381">
          <cell r="O381" t="str">
            <v>595460805</v>
          </cell>
          <cell r="Q381" t="str">
            <v>NR</v>
          </cell>
          <cell r="R381" t="str">
            <v>48.9840909 </v>
          </cell>
          <cell r="S381" t="str">
            <v>48.8414286 </v>
          </cell>
          <cell r="T381" t="str">
            <v>48.6810000 </v>
          </cell>
          <cell r="V381" t="str">
            <v>595460805</v>
          </cell>
          <cell r="W381" t="str">
            <v>5100001</v>
          </cell>
          <cell r="X381" t="str">
            <v>2</v>
          </cell>
          <cell r="Y381" t="str">
            <v>FREIGHT &amp; HANDLING CHARGES</v>
          </cell>
        </row>
        <row r="382">
          <cell r="O382" t="str">
            <v>595460805</v>
          </cell>
          <cell r="Q382" t="str">
            <v>NR</v>
          </cell>
          <cell r="R382" t="str">
            <v>48.9840909 </v>
          </cell>
          <cell r="S382" t="str">
            <v>48.8414286 </v>
          </cell>
          <cell r="T382" t="str">
            <v>48.6810000 </v>
          </cell>
          <cell r="V382" t="str">
            <v>595460805</v>
          </cell>
          <cell r="W382" t="str">
            <v>5100001</v>
          </cell>
          <cell r="X382" t="str">
            <v>2</v>
          </cell>
          <cell r="Y382" t="str">
            <v>FREIGHT &amp; HANDLING CHARGES</v>
          </cell>
        </row>
        <row r="383">
          <cell r="O383" t="str">
            <v>595460805</v>
          </cell>
          <cell r="Q383" t="str">
            <v>NR</v>
          </cell>
          <cell r="R383" t="str">
            <v>48.9840909 </v>
          </cell>
          <cell r="S383" t="str">
            <v>48.8414286 </v>
          </cell>
          <cell r="T383" t="str">
            <v>48.6810000 </v>
          </cell>
          <cell r="V383" t="str">
            <v>595460805</v>
          </cell>
          <cell r="W383" t="str">
            <v>5100001</v>
          </cell>
          <cell r="X383" t="str">
            <v>2</v>
          </cell>
          <cell r="Y383" t="str">
            <v>FREIGHT &amp; HANDLING CHARGES</v>
          </cell>
        </row>
        <row r="384">
          <cell r="O384" t="str">
            <v>595460805</v>
          </cell>
          <cell r="Q384" t="str">
            <v>NR</v>
          </cell>
          <cell r="R384" t="str">
            <v>48.9840909 </v>
          </cell>
          <cell r="S384" t="str">
            <v>48.8414286 </v>
          </cell>
          <cell r="T384" t="str">
            <v>48.6810000 </v>
          </cell>
          <cell r="V384" t="str">
            <v>595460805</v>
          </cell>
          <cell r="W384" t="str">
            <v>5100001</v>
          </cell>
          <cell r="X384" t="str">
            <v>2</v>
          </cell>
          <cell r="Y384" t="str">
            <v>FREIGHT &amp; HANDLING CHARGES</v>
          </cell>
        </row>
        <row r="385">
          <cell r="O385" t="str">
            <v>595460805</v>
          </cell>
          <cell r="Q385" t="str">
            <v>NR</v>
          </cell>
          <cell r="R385" t="str">
            <v>48.9840909 </v>
          </cell>
          <cell r="S385" t="str">
            <v>48.8414286 </v>
          </cell>
          <cell r="T385" t="str">
            <v>48.6810000 </v>
          </cell>
          <cell r="V385" t="str">
            <v>595460805</v>
          </cell>
          <cell r="W385" t="str">
            <v>5100001</v>
          </cell>
          <cell r="X385" t="str">
            <v>2</v>
          </cell>
          <cell r="Y385" t="str">
            <v>FREIGHT &amp; HANDLING CHARGES</v>
          </cell>
        </row>
        <row r="386">
          <cell r="O386" t="str">
            <v>595460805</v>
          </cell>
          <cell r="Q386" t="str">
            <v>NR</v>
          </cell>
          <cell r="R386" t="str">
            <v>48.9840909 </v>
          </cell>
          <cell r="S386" t="str">
            <v>48.8414286 </v>
          </cell>
          <cell r="T386" t="str">
            <v>48.6810000 </v>
          </cell>
          <cell r="V386" t="str">
            <v>595460805</v>
          </cell>
          <cell r="W386" t="str">
            <v>5100001</v>
          </cell>
          <cell r="X386" t="str">
            <v>2</v>
          </cell>
          <cell r="Y386" t="str">
            <v>FREIGHT &amp; HANDLING CHARGES</v>
          </cell>
        </row>
        <row r="387">
          <cell r="O387" t="str">
            <v>595460805</v>
          </cell>
          <cell r="Q387" t="str">
            <v>NR</v>
          </cell>
          <cell r="R387" t="str">
            <v>48.9840909 </v>
          </cell>
          <cell r="S387" t="str">
            <v>48.8414286 </v>
          </cell>
          <cell r="T387" t="str">
            <v>48.6810000 </v>
          </cell>
          <cell r="V387" t="str">
            <v>595460805</v>
          </cell>
          <cell r="W387" t="str">
            <v>5100001</v>
          </cell>
          <cell r="X387" t="str">
            <v>2</v>
          </cell>
          <cell r="Y387" t="str">
            <v>FREIGHT &amp; HANDLING CHARGES</v>
          </cell>
        </row>
        <row r="388">
          <cell r="O388" t="str">
            <v>595460805</v>
          </cell>
          <cell r="Q388" t="str">
            <v>NR</v>
          </cell>
          <cell r="R388" t="str">
            <v>48.9840909 </v>
          </cell>
          <cell r="S388" t="str">
            <v>48.8414286 </v>
          </cell>
          <cell r="T388" t="str">
            <v>48.6810000 </v>
          </cell>
          <cell r="V388" t="str">
            <v>595460805</v>
          </cell>
          <cell r="W388" t="str">
            <v>5100001</v>
          </cell>
          <cell r="X388" t="str">
            <v>2</v>
          </cell>
          <cell r="Y388" t="str">
            <v>FREIGHT &amp; HANDLING CHARGES</v>
          </cell>
        </row>
        <row r="389">
          <cell r="O389" t="str">
            <v>595460810</v>
          </cell>
          <cell r="Q389" t="str">
            <v>NR</v>
          </cell>
          <cell r="R389" t="str">
            <v>48.9840909 </v>
          </cell>
          <cell r="S389" t="str">
            <v>48.8414286 </v>
          </cell>
          <cell r="T389" t="str">
            <v>48.6810000 </v>
          </cell>
          <cell r="V389" t="str">
            <v>595460810</v>
          </cell>
          <cell r="W389" t="str">
            <v>5100001</v>
          </cell>
          <cell r="X389" t="str">
            <v>2</v>
          </cell>
          <cell r="Y389" t="str">
            <v>OTHER SALES EXPENSES</v>
          </cell>
        </row>
        <row r="390">
          <cell r="O390" t="str">
            <v>595460810</v>
          </cell>
          <cell r="Q390" t="str">
            <v>NR</v>
          </cell>
          <cell r="R390" t="str">
            <v>48.9840909 </v>
          </cell>
          <cell r="S390" t="str">
            <v>48.8414286 </v>
          </cell>
          <cell r="T390" t="str">
            <v>48.6810000 </v>
          </cell>
          <cell r="V390" t="str">
            <v>595460810</v>
          </cell>
          <cell r="W390" t="str">
            <v>5100001</v>
          </cell>
          <cell r="X390" t="str">
            <v>2</v>
          </cell>
          <cell r="Y390" t="str">
            <v>OTHER SALES EXPENSES</v>
          </cell>
        </row>
        <row r="391">
          <cell r="O391" t="str">
            <v>595460810</v>
          </cell>
          <cell r="Q391" t="str">
            <v>NR</v>
          </cell>
          <cell r="R391" t="str">
            <v>48.9840909 </v>
          </cell>
          <cell r="S391" t="str">
            <v>48.8414286 </v>
          </cell>
          <cell r="T391" t="str">
            <v>48.6810000 </v>
          </cell>
          <cell r="V391" t="str">
            <v>595460810</v>
          </cell>
          <cell r="W391" t="str">
            <v>5100001</v>
          </cell>
          <cell r="X391" t="str">
            <v>2</v>
          </cell>
          <cell r="Y391" t="str">
            <v>OTHER SALES EXPENSES</v>
          </cell>
        </row>
        <row r="392">
          <cell r="O392" t="str">
            <v>595460810</v>
          </cell>
          <cell r="Q392" t="str">
            <v>NR</v>
          </cell>
          <cell r="R392" t="str">
            <v>48.9840909 </v>
          </cell>
          <cell r="S392" t="str">
            <v>48.8414286 </v>
          </cell>
          <cell r="T392" t="str">
            <v>48.6810000 </v>
          </cell>
          <cell r="V392" t="str">
            <v>595460810</v>
          </cell>
          <cell r="W392" t="str">
            <v>5100001</v>
          </cell>
          <cell r="X392" t="str">
            <v>2</v>
          </cell>
          <cell r="Y392" t="str">
            <v>OTHER SALES EXPENSES</v>
          </cell>
        </row>
        <row r="393">
          <cell r="O393" t="str">
            <v>595460810</v>
          </cell>
          <cell r="Q393" t="str">
            <v>NR</v>
          </cell>
          <cell r="R393" t="str">
            <v>48.9840909 </v>
          </cell>
          <cell r="S393" t="str">
            <v>48.8414286 </v>
          </cell>
          <cell r="T393" t="str">
            <v>48.6810000 </v>
          </cell>
          <cell r="V393" t="str">
            <v>595460810</v>
          </cell>
          <cell r="W393" t="str">
            <v>5100001</v>
          </cell>
          <cell r="X393" t="str">
            <v>2</v>
          </cell>
          <cell r="Y393" t="str">
            <v>OTHER SALES EXPENSES</v>
          </cell>
        </row>
        <row r="394">
          <cell r="O394" t="str">
            <v>595460810</v>
          </cell>
          <cell r="Q394" t="str">
            <v>NR</v>
          </cell>
          <cell r="R394" t="str">
            <v>48.9840909 </v>
          </cell>
          <cell r="S394" t="str">
            <v>48.8414286 </v>
          </cell>
          <cell r="T394" t="str">
            <v>48.6810000 </v>
          </cell>
          <cell r="V394" t="str">
            <v>595460810</v>
          </cell>
          <cell r="W394" t="str">
            <v>5100001</v>
          </cell>
          <cell r="X394" t="str">
            <v>2</v>
          </cell>
          <cell r="Y394" t="str">
            <v>OTHER SALES EXPENSES</v>
          </cell>
        </row>
        <row r="395">
          <cell r="O395" t="str">
            <v>595460805</v>
          </cell>
          <cell r="Q395" t="str">
            <v>NR</v>
          </cell>
          <cell r="R395" t="str">
            <v>48.9840909 </v>
          </cell>
          <cell r="S395" t="str">
            <v>48.8414286 </v>
          </cell>
          <cell r="T395" t="str">
            <v>48.6810000 </v>
          </cell>
          <cell r="V395" t="str">
            <v>595460805</v>
          </cell>
          <cell r="W395" t="str">
            <v>5100001</v>
          </cell>
          <cell r="X395" t="str">
            <v>2</v>
          </cell>
          <cell r="Y395" t="str">
            <v>FREIGHT &amp; HANDLING CHARGES</v>
          </cell>
        </row>
        <row r="396">
          <cell r="O396" t="str">
            <v>595620612</v>
          </cell>
          <cell r="Q396" t="str">
            <v>NR</v>
          </cell>
          <cell r="R396" t="str">
            <v>48.9840909 </v>
          </cell>
          <cell r="S396" t="str">
            <v>48.8414286 </v>
          </cell>
          <cell r="T396" t="str">
            <v>48.6810000 </v>
          </cell>
          <cell r="V396" t="str">
            <v>595620612</v>
          </cell>
          <cell r="W396" t="str">
            <v>5100001</v>
          </cell>
          <cell r="X396">
            <v>1</v>
          </cell>
          <cell r="Y396" t="str">
            <v>TRAINING/COURSES/SEMINARS</v>
          </cell>
        </row>
        <row r="397">
          <cell r="O397" t="str">
            <v>595620806</v>
          </cell>
          <cell r="Q397" t="str">
            <v>NR</v>
          </cell>
          <cell r="R397" t="str">
            <v>48.9840909 </v>
          </cell>
          <cell r="S397" t="str">
            <v>48.8414286 </v>
          </cell>
          <cell r="T397" t="str">
            <v>48.6810000 </v>
          </cell>
          <cell r="V397" t="str">
            <v>595620806</v>
          </cell>
          <cell r="W397" t="str">
            <v>5100001</v>
          </cell>
          <cell r="X397">
            <v>1</v>
          </cell>
          <cell r="Y397" t="str">
            <v>STAFF WELFARE</v>
          </cell>
        </row>
        <row r="398">
          <cell r="O398" t="str">
            <v>595640803</v>
          </cell>
          <cell r="Q398" t="str">
            <v>NR</v>
          </cell>
          <cell r="R398" t="str">
            <v>48.9840909 </v>
          </cell>
          <cell r="S398" t="str">
            <v>48.8414286 </v>
          </cell>
          <cell r="T398" t="str">
            <v>48.6810000 </v>
          </cell>
          <cell r="V398" t="str">
            <v>595640803</v>
          </cell>
          <cell r="W398" t="str">
            <v>5100001</v>
          </cell>
          <cell r="X398">
            <v>1</v>
          </cell>
          <cell r="Y398" t="str">
            <v>TRAVELING AND LIVING - LOCAL TRAVEL</v>
          </cell>
        </row>
        <row r="399">
          <cell r="O399" t="str">
            <v>595640803</v>
          </cell>
          <cell r="Q399" t="str">
            <v>NR</v>
          </cell>
          <cell r="R399" t="str">
            <v>48.9840909 </v>
          </cell>
          <cell r="S399" t="str">
            <v>48.8414286 </v>
          </cell>
          <cell r="T399" t="str">
            <v>48.6810000 </v>
          </cell>
          <cell r="V399" t="str">
            <v>595640803</v>
          </cell>
          <cell r="W399" t="str">
            <v>5100001</v>
          </cell>
          <cell r="X399">
            <v>1</v>
          </cell>
          <cell r="Y399" t="str">
            <v>TRAVELING AND LIVING - LOCAL TRAVEL</v>
          </cell>
        </row>
        <row r="400">
          <cell r="O400" t="str">
            <v>595640803</v>
          </cell>
          <cell r="Q400" t="str">
            <v>NR</v>
          </cell>
          <cell r="R400" t="str">
            <v>48.9840909 </v>
          </cell>
          <cell r="S400" t="str">
            <v>48.8414286 </v>
          </cell>
          <cell r="T400" t="str">
            <v>48.6810000 </v>
          </cell>
          <cell r="V400" t="str">
            <v>595640803</v>
          </cell>
          <cell r="W400" t="str">
            <v>5100001</v>
          </cell>
          <cell r="X400">
            <v>1</v>
          </cell>
          <cell r="Y400" t="str">
            <v>TRAVELING AND LIVING - LOCAL TRAVEL</v>
          </cell>
        </row>
        <row r="401">
          <cell r="O401" t="str">
            <v>595640803</v>
          </cell>
          <cell r="Q401" t="str">
            <v>NR</v>
          </cell>
          <cell r="R401" t="str">
            <v>48.9840909 </v>
          </cell>
          <cell r="S401" t="str">
            <v>48.8414286 </v>
          </cell>
          <cell r="T401" t="str">
            <v>48.6810000 </v>
          </cell>
          <cell r="V401" t="str">
            <v>595640803</v>
          </cell>
          <cell r="W401" t="str">
            <v>5100001</v>
          </cell>
          <cell r="X401">
            <v>1</v>
          </cell>
          <cell r="Y401" t="str">
            <v>TRAVELING AND LIVING - LOCAL TRAVEL</v>
          </cell>
        </row>
        <row r="402">
          <cell r="O402" t="str">
            <v>595640803</v>
          </cell>
          <cell r="Q402" t="str">
            <v>NR</v>
          </cell>
          <cell r="R402" t="str">
            <v>48.9840909 </v>
          </cell>
          <cell r="S402" t="str">
            <v>48.8414286 </v>
          </cell>
          <cell r="T402" t="str">
            <v>48.6810000 </v>
          </cell>
          <cell r="V402" t="str">
            <v>595640803</v>
          </cell>
          <cell r="W402" t="str">
            <v>5100001</v>
          </cell>
          <cell r="X402">
            <v>1</v>
          </cell>
          <cell r="Y402" t="str">
            <v>TRAVELING AND LIVING - LOCAL TRAVEL</v>
          </cell>
        </row>
        <row r="403">
          <cell r="O403" t="str">
            <v>595640803</v>
          </cell>
          <cell r="Q403" t="str">
            <v>NR</v>
          </cell>
          <cell r="R403" t="str">
            <v>48.9840909 </v>
          </cell>
          <cell r="S403" t="str">
            <v>48.8414286 </v>
          </cell>
          <cell r="T403" t="str">
            <v>48.6810000 </v>
          </cell>
          <cell r="V403" t="str">
            <v>595640803</v>
          </cell>
          <cell r="W403" t="str">
            <v>5100001</v>
          </cell>
          <cell r="X403">
            <v>1</v>
          </cell>
          <cell r="Y403" t="str">
            <v>TRAVELING AND LIVING - LOCAL TRAVEL</v>
          </cell>
        </row>
        <row r="404">
          <cell r="O404" t="str">
            <v>595640803</v>
          </cell>
          <cell r="Q404" t="str">
            <v>NR</v>
          </cell>
          <cell r="R404" t="str">
            <v>48.9840909 </v>
          </cell>
          <cell r="S404" t="str">
            <v>48.8414286 </v>
          </cell>
          <cell r="T404" t="str">
            <v>48.6810000 </v>
          </cell>
          <cell r="V404" t="str">
            <v>595640803</v>
          </cell>
          <cell r="W404" t="str">
            <v>5100001</v>
          </cell>
          <cell r="X404">
            <v>1</v>
          </cell>
          <cell r="Y404" t="str">
            <v>TRAVELING AND LIVING - LOCAL TRAVEL</v>
          </cell>
        </row>
        <row r="405">
          <cell r="O405" t="str">
            <v>595640803</v>
          </cell>
          <cell r="Q405" t="str">
            <v>NR</v>
          </cell>
          <cell r="R405" t="str">
            <v>48.9840909 </v>
          </cell>
          <cell r="S405" t="str">
            <v>48.8414286 </v>
          </cell>
          <cell r="T405" t="str">
            <v>48.6810000 </v>
          </cell>
          <cell r="V405" t="str">
            <v>595640803</v>
          </cell>
          <cell r="W405" t="str">
            <v>5100001</v>
          </cell>
          <cell r="X405">
            <v>1</v>
          </cell>
          <cell r="Y405" t="str">
            <v>TRAVELING AND LIVING - LOCAL TRAVEL</v>
          </cell>
        </row>
        <row r="406">
          <cell r="O406" t="str">
            <v>595640803</v>
          </cell>
          <cell r="Q406" t="str">
            <v>NR</v>
          </cell>
          <cell r="R406" t="str">
            <v>48.9840909 </v>
          </cell>
          <cell r="S406" t="str">
            <v>48.8414286 </v>
          </cell>
          <cell r="T406" t="str">
            <v>48.6810000 </v>
          </cell>
          <cell r="V406" t="str">
            <v>595640803</v>
          </cell>
          <cell r="W406" t="str">
            <v>5100001</v>
          </cell>
          <cell r="X406">
            <v>1</v>
          </cell>
          <cell r="Y406" t="str">
            <v>TRAVELING AND LIVING - LOCAL TRAVEL</v>
          </cell>
        </row>
        <row r="407">
          <cell r="O407" t="str">
            <v>595640803</v>
          </cell>
          <cell r="Q407" t="str">
            <v>NR</v>
          </cell>
          <cell r="R407" t="str">
            <v>48.9840909 </v>
          </cell>
          <cell r="S407" t="str">
            <v>48.8414286 </v>
          </cell>
          <cell r="T407" t="str">
            <v>48.6810000 </v>
          </cell>
          <cell r="V407" t="str">
            <v>595640803</v>
          </cell>
          <cell r="W407" t="str">
            <v>5100001</v>
          </cell>
          <cell r="X407">
            <v>1</v>
          </cell>
          <cell r="Y407" t="str">
            <v>TRAVELING AND LIVING - LOCAL TRAVEL</v>
          </cell>
        </row>
        <row r="408">
          <cell r="O408" t="str">
            <v>595640803</v>
          </cell>
          <cell r="Q408" t="str">
            <v>NR</v>
          </cell>
          <cell r="R408" t="str">
            <v>48.9840909 </v>
          </cell>
          <cell r="S408" t="str">
            <v>48.8414286 </v>
          </cell>
          <cell r="T408" t="str">
            <v>48.6810000 </v>
          </cell>
          <cell r="V408" t="str">
            <v>595640803</v>
          </cell>
          <cell r="W408" t="str">
            <v>5100001</v>
          </cell>
          <cell r="X408">
            <v>1</v>
          </cell>
          <cell r="Y408" t="str">
            <v>TRAVELING AND LIVING - LOCAL TRAVEL</v>
          </cell>
        </row>
        <row r="409">
          <cell r="O409" t="str">
            <v>595640803</v>
          </cell>
          <cell r="Q409" t="str">
            <v>NR</v>
          </cell>
          <cell r="R409" t="str">
            <v>48.9840909 </v>
          </cell>
          <cell r="S409" t="str">
            <v>48.8414286 </v>
          </cell>
          <cell r="T409" t="str">
            <v>48.6810000 </v>
          </cell>
          <cell r="V409" t="str">
            <v>595640803</v>
          </cell>
          <cell r="W409" t="str">
            <v>5100001</v>
          </cell>
          <cell r="X409">
            <v>1</v>
          </cell>
          <cell r="Y409" t="str">
            <v>TRAVELING AND LIVING - LOCAL TRAVEL</v>
          </cell>
        </row>
        <row r="410">
          <cell r="O410" t="str">
            <v>595640835</v>
          </cell>
          <cell r="Q410" t="str">
            <v>NR</v>
          </cell>
          <cell r="R410" t="str">
            <v>48.9840909 </v>
          </cell>
          <cell r="S410" t="str">
            <v>48.8414286 </v>
          </cell>
          <cell r="T410" t="str">
            <v>48.6810000 </v>
          </cell>
          <cell r="V410" t="str">
            <v>595640835</v>
          </cell>
          <cell r="W410" t="str">
            <v>5100001</v>
          </cell>
          <cell r="X410">
            <v>1</v>
          </cell>
          <cell r="Y410" t="str">
            <v>OVERSEAS/DOMESTIC TRIP (LIVING)-BIZ PURPOSE (OTHER</v>
          </cell>
        </row>
        <row r="411">
          <cell r="O411" t="str">
            <v>595640835</v>
          </cell>
          <cell r="Q411" t="str">
            <v>NR</v>
          </cell>
          <cell r="R411" t="str">
            <v>48.9840909 </v>
          </cell>
          <cell r="S411" t="str">
            <v>48.8414286 </v>
          </cell>
          <cell r="T411" t="str">
            <v>48.6810000 </v>
          </cell>
          <cell r="V411" t="str">
            <v>595640835</v>
          </cell>
          <cell r="W411" t="str">
            <v>5100001</v>
          </cell>
          <cell r="X411">
            <v>1</v>
          </cell>
          <cell r="Y411" t="str">
            <v>OVERSEAS/DOMESTIC TRIP (LIVING)-BIZ PURPOSE (OTHER</v>
          </cell>
        </row>
        <row r="412">
          <cell r="O412" t="str">
            <v>595640837</v>
          </cell>
          <cell r="Q412" t="str">
            <v>NR</v>
          </cell>
          <cell r="R412" t="str">
            <v>48.9840909 </v>
          </cell>
          <cell r="S412" t="str">
            <v>48.8414286 </v>
          </cell>
          <cell r="T412" t="str">
            <v>48.6810000 </v>
          </cell>
          <cell r="V412" t="str">
            <v>595640837</v>
          </cell>
          <cell r="W412" t="str">
            <v>5100001</v>
          </cell>
          <cell r="X412">
            <v>1</v>
          </cell>
          <cell r="Y412" t="str">
            <v>EXT CONFERENCES/CONVENTIONS RELATED FEES/EXPENSES</v>
          </cell>
        </row>
        <row r="413">
          <cell r="O413" t="str">
            <v>595660600</v>
          </cell>
          <cell r="Q413" t="str">
            <v>NR</v>
          </cell>
          <cell r="R413" t="str">
            <v>48.9840909 </v>
          </cell>
          <cell r="S413" t="str">
            <v>48.8414286 </v>
          </cell>
          <cell r="T413" t="str">
            <v>48.6810000 </v>
          </cell>
          <cell r="V413" t="str">
            <v>595660600</v>
          </cell>
          <cell r="W413" t="str">
            <v>5100001</v>
          </cell>
          <cell r="X413">
            <v>1</v>
          </cell>
          <cell r="Y413" t="str">
            <v>EMPLOYEE INTERVIEW AND TRANSFER</v>
          </cell>
        </row>
        <row r="414">
          <cell r="O414" t="str">
            <v>595660805</v>
          </cell>
          <cell r="Q414" t="str">
            <v>NR</v>
          </cell>
          <cell r="R414" t="str">
            <v>48.9840909 </v>
          </cell>
          <cell r="S414" t="str">
            <v>48.8414286 </v>
          </cell>
          <cell r="T414" t="str">
            <v>48.6810000 </v>
          </cell>
          <cell r="V414" t="str">
            <v>595660805</v>
          </cell>
          <cell r="W414" t="str">
            <v>5100001</v>
          </cell>
          <cell r="X414">
            <v>1</v>
          </cell>
          <cell r="Y414" t="str">
            <v>RELOCATION EXPENSES</v>
          </cell>
        </row>
        <row r="415">
          <cell r="O415" t="str">
            <v>593401000</v>
          </cell>
          <cell r="Q415" t="str">
            <v>NR</v>
          </cell>
          <cell r="R415" t="str">
            <v>48.9840909 </v>
          </cell>
          <cell r="S415" t="str">
            <v>48.8414286 </v>
          </cell>
          <cell r="T415" t="str">
            <v>48.6810000 </v>
          </cell>
          <cell r="V415" t="str">
            <v>593401000</v>
          </cell>
          <cell r="W415" t="str">
            <v>5100001</v>
          </cell>
          <cell r="X415">
            <v>1</v>
          </cell>
          <cell r="Y415" t="str">
            <v>ALL OTHER EMPLOYEE BENEFITS</v>
          </cell>
        </row>
        <row r="416">
          <cell r="O416" t="str">
            <v>595861863</v>
          </cell>
          <cell r="Q416" t="str">
            <v>NR</v>
          </cell>
          <cell r="R416" t="str">
            <v>48.9840909 </v>
          </cell>
          <cell r="S416" t="str">
            <v>48.8414286 </v>
          </cell>
          <cell r="T416" t="str">
            <v>48.6810000 </v>
          </cell>
          <cell r="V416" t="str">
            <v>595861863</v>
          </cell>
          <cell r="W416" t="str">
            <v>5100001</v>
          </cell>
          <cell r="X416">
            <v>1</v>
          </cell>
          <cell r="Y416" t="str">
            <v>MAINTENANCE-OTHER</v>
          </cell>
        </row>
        <row r="417">
          <cell r="O417" t="str">
            <v>595864802</v>
          </cell>
          <cell r="Q417" t="str">
            <v>NR</v>
          </cell>
          <cell r="R417" t="str">
            <v>48.9840909 </v>
          </cell>
          <cell r="S417" t="str">
            <v>48.8414286 </v>
          </cell>
          <cell r="T417" t="str">
            <v>48.6810000 </v>
          </cell>
          <cell r="V417" t="str">
            <v>595864802</v>
          </cell>
          <cell r="W417" t="str">
            <v>5100001</v>
          </cell>
          <cell r="X417">
            <v>1</v>
          </cell>
          <cell r="Y417" t="str">
            <v>REPAIR &amp; MAINTENANCE</v>
          </cell>
        </row>
        <row r="418">
          <cell r="O418" t="str">
            <v>595864802</v>
          </cell>
          <cell r="Q418" t="str">
            <v>NR</v>
          </cell>
          <cell r="R418" t="str">
            <v>48.9840909 </v>
          </cell>
          <cell r="S418" t="str">
            <v>48.8414286 </v>
          </cell>
          <cell r="T418" t="str">
            <v>48.6810000 </v>
          </cell>
          <cell r="V418" t="str">
            <v>595864802</v>
          </cell>
          <cell r="W418" t="str">
            <v>5100001</v>
          </cell>
          <cell r="X418">
            <v>1</v>
          </cell>
          <cell r="Y418" t="str">
            <v>REPAIR &amp; MAINTENANCE</v>
          </cell>
        </row>
        <row r="419">
          <cell r="O419" t="str">
            <v>595864802</v>
          </cell>
          <cell r="Q419" t="str">
            <v>NR</v>
          </cell>
          <cell r="R419" t="str">
            <v>48.9840909 </v>
          </cell>
          <cell r="S419" t="str">
            <v>48.8414286 </v>
          </cell>
          <cell r="T419" t="str">
            <v>48.6810000 </v>
          </cell>
          <cell r="V419" t="str">
            <v>595864802</v>
          </cell>
          <cell r="W419" t="str">
            <v>5100001</v>
          </cell>
          <cell r="X419">
            <v>1</v>
          </cell>
          <cell r="Y419" t="str">
            <v>REPAIR &amp; MAINTENANCE</v>
          </cell>
        </row>
        <row r="420">
          <cell r="O420" t="str">
            <v>595864804</v>
          </cell>
          <cell r="Q420" t="str">
            <v>NR</v>
          </cell>
          <cell r="R420" t="str">
            <v>48.9840909 </v>
          </cell>
          <cell r="S420" t="str">
            <v>48.8414286 </v>
          </cell>
          <cell r="T420" t="str">
            <v>48.6810000 </v>
          </cell>
          <cell r="V420" t="str">
            <v>595864804</v>
          </cell>
          <cell r="W420" t="str">
            <v>5100001</v>
          </cell>
          <cell r="X420">
            <v>1</v>
          </cell>
          <cell r="Y420" t="str">
            <v>REPAIR &amp; MAINTENANCE (GAE)</v>
          </cell>
        </row>
        <row r="421">
          <cell r="O421" t="str">
            <v>595864804</v>
          </cell>
          <cell r="Q421" t="str">
            <v>NR</v>
          </cell>
          <cell r="R421" t="str">
            <v>48.9840909 </v>
          </cell>
          <cell r="S421" t="str">
            <v>48.8414286 </v>
          </cell>
          <cell r="T421" t="str">
            <v>48.6810000 </v>
          </cell>
          <cell r="V421" t="str">
            <v>595864804</v>
          </cell>
          <cell r="W421" t="str">
            <v>5100001</v>
          </cell>
          <cell r="X421">
            <v>1</v>
          </cell>
          <cell r="Y421" t="str">
            <v>REPAIR &amp; MAINTENANCE (GAE)</v>
          </cell>
        </row>
        <row r="422">
          <cell r="O422" t="str">
            <v>596220800</v>
          </cell>
          <cell r="Q422" t="str">
            <v>NR</v>
          </cell>
          <cell r="R422" t="str">
            <v>48.9840909 </v>
          </cell>
          <cell r="S422" t="str">
            <v>48.8414286 </v>
          </cell>
          <cell r="T422" t="str">
            <v>48.6810000 </v>
          </cell>
          <cell r="V422" t="str">
            <v>596220800</v>
          </cell>
          <cell r="W422" t="str">
            <v>5100001</v>
          </cell>
          <cell r="X422">
            <v>1</v>
          </cell>
          <cell r="Y422" t="str">
            <v>ADVERTISING-AD (GAE)</v>
          </cell>
        </row>
        <row r="423">
          <cell r="O423" t="str">
            <v>596422000</v>
          </cell>
          <cell r="Q423" t="str">
            <v>NR</v>
          </cell>
          <cell r="R423" t="str">
            <v>48.9840909 </v>
          </cell>
          <cell r="S423" t="str">
            <v>48.8414286 </v>
          </cell>
          <cell r="T423" t="str">
            <v>48.6810000 </v>
          </cell>
          <cell r="V423" t="str">
            <v>596422000</v>
          </cell>
          <cell r="W423" t="str">
            <v>5100001</v>
          </cell>
          <cell r="X423">
            <v>1</v>
          </cell>
          <cell r="Y423" t="str">
            <v>CUSTOMER SERVICE - SAMPLES</v>
          </cell>
        </row>
        <row r="424">
          <cell r="O424" t="str">
            <v>596422000</v>
          </cell>
          <cell r="Q424" t="str">
            <v>NR</v>
          </cell>
          <cell r="R424" t="str">
            <v>48.9840909 </v>
          </cell>
          <cell r="S424" t="str">
            <v>48.8414286 </v>
          </cell>
          <cell r="T424" t="str">
            <v>48.6810000 </v>
          </cell>
          <cell r="V424" t="str">
            <v>596422000</v>
          </cell>
          <cell r="W424" t="str">
            <v>5100001</v>
          </cell>
          <cell r="X424">
            <v>1</v>
          </cell>
          <cell r="Y424" t="str">
            <v>CUSTOMER SERVICE - SAMPLES</v>
          </cell>
        </row>
        <row r="425">
          <cell r="O425" t="str">
            <v>596640801</v>
          </cell>
          <cell r="Q425" t="str">
            <v>NR</v>
          </cell>
          <cell r="R425" t="str">
            <v>48.9840909 </v>
          </cell>
          <cell r="S425" t="str">
            <v>48.8414286 </v>
          </cell>
          <cell r="T425" t="str">
            <v>48.6810000 </v>
          </cell>
          <cell r="V425" t="str">
            <v>596640801</v>
          </cell>
          <cell r="W425" t="str">
            <v>5100001</v>
          </cell>
          <cell r="X425">
            <v>1</v>
          </cell>
          <cell r="Y425" t="str">
            <v>SUBSCRIPTION</v>
          </cell>
        </row>
        <row r="426">
          <cell r="O426" t="str">
            <v>596660800</v>
          </cell>
          <cell r="Q426" t="str">
            <v>NR</v>
          </cell>
          <cell r="R426" t="str">
            <v>48.9840909 </v>
          </cell>
          <cell r="S426" t="str">
            <v>48.8414286 </v>
          </cell>
          <cell r="T426" t="str">
            <v>48.6810000 </v>
          </cell>
          <cell r="V426" t="str">
            <v>596660800</v>
          </cell>
          <cell r="W426" t="str">
            <v>5100001</v>
          </cell>
          <cell r="X426">
            <v>1</v>
          </cell>
          <cell r="Y426" t="str">
            <v>DONATION</v>
          </cell>
        </row>
        <row r="427">
          <cell r="O427" t="str">
            <v>596680001</v>
          </cell>
          <cell r="Q427" t="str">
            <v>NR</v>
          </cell>
          <cell r="R427" t="str">
            <v>48.9840909 </v>
          </cell>
          <cell r="S427" t="str">
            <v>48.8414286 </v>
          </cell>
          <cell r="T427" t="str">
            <v>48.6810000 </v>
          </cell>
          <cell r="V427" t="str">
            <v>596680001</v>
          </cell>
          <cell r="W427" t="str">
            <v>5100001</v>
          </cell>
          <cell r="X427">
            <v>1</v>
          </cell>
          <cell r="Y427" t="str">
            <v>POSTAGE</v>
          </cell>
        </row>
        <row r="428">
          <cell r="O428" t="str">
            <v>596680811</v>
          </cell>
          <cell r="Q428" t="str">
            <v>NR</v>
          </cell>
          <cell r="R428" t="str">
            <v>48.9840909 </v>
          </cell>
          <cell r="S428" t="str">
            <v>48.8414286 </v>
          </cell>
          <cell r="T428" t="str">
            <v>48.6810000 </v>
          </cell>
          <cell r="V428" t="str">
            <v>596680811</v>
          </cell>
          <cell r="W428" t="str">
            <v>5100001</v>
          </cell>
          <cell r="X428">
            <v>1</v>
          </cell>
          <cell r="Y428" t="str">
            <v>OTHER EXPENSE - BOOK &amp; PRINTING</v>
          </cell>
        </row>
        <row r="429">
          <cell r="O429" t="str">
            <v>596680812</v>
          </cell>
          <cell r="Q429" t="str">
            <v>NR</v>
          </cell>
          <cell r="R429" t="str">
            <v>48.9840909 </v>
          </cell>
          <cell r="S429" t="str">
            <v>48.8414286 </v>
          </cell>
          <cell r="T429" t="str">
            <v>48.6810000 </v>
          </cell>
          <cell r="V429" t="str">
            <v>596680812</v>
          </cell>
          <cell r="W429" t="str">
            <v>5100001</v>
          </cell>
          <cell r="X429">
            <v>1</v>
          </cell>
          <cell r="Y429" t="str">
            <v>OTHER EXPENSE - MISCELLANEOUS</v>
          </cell>
        </row>
        <row r="430">
          <cell r="O430" t="str">
            <v>596680812</v>
          </cell>
          <cell r="Q430" t="str">
            <v>NR</v>
          </cell>
          <cell r="R430" t="str">
            <v>48.9840909 </v>
          </cell>
          <cell r="S430" t="str">
            <v>48.8414286 </v>
          </cell>
          <cell r="T430" t="str">
            <v>48.6810000 </v>
          </cell>
          <cell r="V430" t="str">
            <v>596680812</v>
          </cell>
          <cell r="W430" t="str">
            <v>5100001</v>
          </cell>
          <cell r="X430">
            <v>1</v>
          </cell>
          <cell r="Y430" t="str">
            <v>OTHER EXPENSE - MISCELLANEOUS</v>
          </cell>
        </row>
        <row r="431">
          <cell r="O431" t="str">
            <v>596680812</v>
          </cell>
          <cell r="Q431" t="str">
            <v>NR</v>
          </cell>
          <cell r="R431" t="str">
            <v>48.9840909 </v>
          </cell>
          <cell r="S431" t="str">
            <v>48.8414286 </v>
          </cell>
          <cell r="T431" t="str">
            <v>48.6810000 </v>
          </cell>
          <cell r="V431" t="str">
            <v>596680812</v>
          </cell>
          <cell r="W431" t="str">
            <v>5100001</v>
          </cell>
          <cell r="X431">
            <v>1</v>
          </cell>
          <cell r="Y431" t="str">
            <v>OTHER EXPENSE - MISCELLANEOUS</v>
          </cell>
        </row>
        <row r="432">
          <cell r="O432" t="str">
            <v>596680838</v>
          </cell>
          <cell r="Q432" t="str">
            <v>NR</v>
          </cell>
          <cell r="R432" t="str">
            <v>48.9840909 </v>
          </cell>
          <cell r="S432" t="str">
            <v>48.8414286 </v>
          </cell>
          <cell r="T432" t="str">
            <v>48.6810000 </v>
          </cell>
          <cell r="V432" t="str">
            <v>596680838</v>
          </cell>
          <cell r="W432" t="str">
            <v>5100001</v>
          </cell>
          <cell r="X432">
            <v>1</v>
          </cell>
          <cell r="Y432" t="str">
            <v>BANK CHARGE-IMPORT</v>
          </cell>
        </row>
        <row r="433">
          <cell r="O433" t="str">
            <v>596680839</v>
          </cell>
          <cell r="Q433" t="str">
            <v>NR</v>
          </cell>
          <cell r="R433" t="str">
            <v>48.9840909 </v>
          </cell>
          <cell r="S433" t="str">
            <v>48.8414286 </v>
          </cell>
          <cell r="T433" t="str">
            <v>48.6810000 </v>
          </cell>
          <cell r="V433" t="str">
            <v>596680839</v>
          </cell>
          <cell r="W433" t="str">
            <v>5100001</v>
          </cell>
          <cell r="X433">
            <v>1</v>
          </cell>
          <cell r="Y433" t="str">
            <v>BANK CHARGE-LOCAL</v>
          </cell>
        </row>
        <row r="434">
          <cell r="O434" t="str">
            <v>596680839</v>
          </cell>
          <cell r="Q434" t="str">
            <v>NR</v>
          </cell>
          <cell r="R434" t="str">
            <v>48.9840909 </v>
          </cell>
          <cell r="S434" t="str">
            <v>48.8414286 </v>
          </cell>
          <cell r="T434" t="str">
            <v>48.6810000 </v>
          </cell>
          <cell r="V434" t="str">
            <v>596680839</v>
          </cell>
          <cell r="W434" t="str">
            <v>5100001</v>
          </cell>
          <cell r="X434">
            <v>1</v>
          </cell>
          <cell r="Y434" t="str">
            <v>BANK CHARGE-LOCAL</v>
          </cell>
        </row>
        <row r="435">
          <cell r="O435" t="str">
            <v>596680839</v>
          </cell>
          <cell r="Q435" t="str">
            <v>NR</v>
          </cell>
          <cell r="R435" t="str">
            <v>48.9840909 </v>
          </cell>
          <cell r="S435" t="str">
            <v>48.8414286 </v>
          </cell>
          <cell r="T435" t="str">
            <v>48.6810000 </v>
          </cell>
          <cell r="V435" t="str">
            <v>596680839</v>
          </cell>
          <cell r="W435" t="str">
            <v>5100001</v>
          </cell>
          <cell r="X435">
            <v>1</v>
          </cell>
          <cell r="Y435" t="str">
            <v>BANK CHARGE-LOCAL</v>
          </cell>
        </row>
        <row r="436">
          <cell r="O436" t="str">
            <v>596680839</v>
          </cell>
          <cell r="Q436" t="str">
            <v>NR</v>
          </cell>
          <cell r="R436" t="str">
            <v>48.9840909 </v>
          </cell>
          <cell r="S436" t="str">
            <v>48.8414286 </v>
          </cell>
          <cell r="T436" t="str">
            <v>48.6810000 </v>
          </cell>
          <cell r="V436" t="str">
            <v>596680839</v>
          </cell>
          <cell r="W436" t="str">
            <v>5100001</v>
          </cell>
          <cell r="X436">
            <v>1</v>
          </cell>
          <cell r="Y436" t="str">
            <v>BANK CHARGE-LOCAL</v>
          </cell>
        </row>
        <row r="437">
          <cell r="O437" t="str">
            <v>596680839</v>
          </cell>
          <cell r="Q437" t="str">
            <v>NR</v>
          </cell>
          <cell r="R437" t="str">
            <v>48.9840909 </v>
          </cell>
          <cell r="S437" t="str">
            <v>48.8414286 </v>
          </cell>
          <cell r="T437" t="str">
            <v>48.6810000 </v>
          </cell>
          <cell r="V437" t="str">
            <v>596680839</v>
          </cell>
          <cell r="W437" t="str">
            <v>5100001</v>
          </cell>
          <cell r="X437">
            <v>1</v>
          </cell>
          <cell r="Y437" t="str">
            <v>BANK CHARGE-LOCAL</v>
          </cell>
        </row>
        <row r="438">
          <cell r="O438" t="str">
            <v>596680839</v>
          </cell>
          <cell r="Q438" t="str">
            <v>NR</v>
          </cell>
          <cell r="R438" t="str">
            <v>48.9840909 </v>
          </cell>
          <cell r="S438" t="str">
            <v>48.8414286 </v>
          </cell>
          <cell r="T438" t="str">
            <v>48.6810000 </v>
          </cell>
          <cell r="V438" t="str">
            <v>596680839</v>
          </cell>
          <cell r="W438" t="str">
            <v>5100001</v>
          </cell>
          <cell r="X438">
            <v>1</v>
          </cell>
          <cell r="Y438" t="str">
            <v>BANK CHARGE-LOCAL</v>
          </cell>
        </row>
        <row r="439">
          <cell r="O439" t="str">
            <v>596680846</v>
          </cell>
          <cell r="Q439" t="str">
            <v>NR</v>
          </cell>
          <cell r="R439" t="str">
            <v>48.9840909 </v>
          </cell>
          <cell r="S439" t="str">
            <v>48.8414286 </v>
          </cell>
          <cell r="T439" t="str">
            <v>48.6810000 </v>
          </cell>
          <cell r="V439" t="str">
            <v>596680846</v>
          </cell>
          <cell r="W439" t="str">
            <v>5100001</v>
          </cell>
          <cell r="X439">
            <v>1</v>
          </cell>
          <cell r="Y439" t="str">
            <v>ALL OTHER LOSS</v>
          </cell>
        </row>
        <row r="440">
          <cell r="O440" t="str">
            <v>596681802</v>
          </cell>
          <cell r="Q440" t="str">
            <v>NR</v>
          </cell>
          <cell r="R440" t="str">
            <v>48.9840909 </v>
          </cell>
          <cell r="S440" t="str">
            <v>48.8414286 </v>
          </cell>
          <cell r="T440" t="str">
            <v>48.6810000 </v>
          </cell>
          <cell r="V440" t="str">
            <v>596681802</v>
          </cell>
          <cell r="W440" t="str">
            <v>5100001</v>
          </cell>
          <cell r="X440" t="str">
            <v>2</v>
          </cell>
          <cell r="Y440" t="str">
            <v>DISTRIBUTION-WAREHOUSE</v>
          </cell>
        </row>
        <row r="441">
          <cell r="O441" t="str">
            <v>595460810</v>
          </cell>
          <cell r="Q441" t="str">
            <v>NR</v>
          </cell>
          <cell r="R441" t="str">
            <v>48.9840909 </v>
          </cell>
          <cell r="S441" t="str">
            <v>48.8414286 </v>
          </cell>
          <cell r="T441" t="str">
            <v>48.6810000 </v>
          </cell>
          <cell r="V441" t="str">
            <v>595460810</v>
          </cell>
          <cell r="W441" t="str">
            <v>5100001</v>
          </cell>
          <cell r="X441" t="str">
            <v>2</v>
          </cell>
          <cell r="Y441" t="str">
            <v>OTHER SALES EXPENSES</v>
          </cell>
        </row>
        <row r="442">
          <cell r="O442" t="str">
            <v>595460810</v>
          </cell>
          <cell r="Q442" t="str">
            <v>NR</v>
          </cell>
          <cell r="R442" t="str">
            <v>48.9840909 </v>
          </cell>
          <cell r="S442" t="str">
            <v>48.8414286 </v>
          </cell>
          <cell r="T442" t="str">
            <v>48.6810000 </v>
          </cell>
          <cell r="V442" t="str">
            <v>595460810</v>
          </cell>
          <cell r="W442" t="str">
            <v>5100001</v>
          </cell>
          <cell r="X442" t="str">
            <v>2</v>
          </cell>
          <cell r="Y442" t="str">
            <v>OTHER SALES EXPENSES</v>
          </cell>
        </row>
        <row r="443">
          <cell r="O443" t="str">
            <v>596701000</v>
          </cell>
          <cell r="Q443" t="str">
            <v>NR</v>
          </cell>
          <cell r="R443" t="str">
            <v>48.9840909 </v>
          </cell>
          <cell r="S443" t="str">
            <v>48.8414286 </v>
          </cell>
          <cell r="T443" t="str">
            <v>48.6810000 </v>
          </cell>
          <cell r="V443" t="str">
            <v>596701000</v>
          </cell>
          <cell r="W443" t="str">
            <v>5100001</v>
          </cell>
          <cell r="X443">
            <v>1</v>
          </cell>
          <cell r="Y443" t="str">
            <v>CURRENCY EXCH GAIN/LOSS - REALIZED</v>
          </cell>
        </row>
        <row r="444">
          <cell r="O444" t="str">
            <v>596702000</v>
          </cell>
          <cell r="Q444" t="str">
            <v>NR</v>
          </cell>
          <cell r="R444" t="str">
            <v>48.9840909 </v>
          </cell>
          <cell r="S444" t="str">
            <v>48.8414286 </v>
          </cell>
          <cell r="T444" t="str">
            <v>48.6810000 </v>
          </cell>
          <cell r="V444" t="str">
            <v>596702000</v>
          </cell>
          <cell r="W444" t="str">
            <v>5100001</v>
          </cell>
          <cell r="X444">
            <v>1</v>
          </cell>
          <cell r="Y444" t="str">
            <v>CURRENCY EXCH GAIN/LOSS - UNREALIZED</v>
          </cell>
        </row>
        <row r="445">
          <cell r="O445" t="str">
            <v>597420000</v>
          </cell>
          <cell r="Q445" t="str">
            <v>NR</v>
          </cell>
          <cell r="R445" t="str">
            <v>48.9840909 </v>
          </cell>
          <cell r="S445" t="str">
            <v>48.8414286 </v>
          </cell>
          <cell r="T445" t="str">
            <v>48.6810000 </v>
          </cell>
          <cell r="V445" t="str">
            <v>597420000</v>
          </cell>
          <cell r="W445" t="str">
            <v>5100001</v>
          </cell>
          <cell r="X445">
            <v>1</v>
          </cell>
          <cell r="Y445" t="str">
            <v>RECEIVABLE LOSSES</v>
          </cell>
        </row>
        <row r="446">
          <cell r="O446" t="str">
            <v>597420600</v>
          </cell>
          <cell r="Q446" t="str">
            <v>NR</v>
          </cell>
          <cell r="R446" t="str">
            <v>48.9840909 </v>
          </cell>
          <cell r="S446" t="str">
            <v>48.8414286 </v>
          </cell>
          <cell r="T446" t="str">
            <v>48.6810000 </v>
          </cell>
          <cell r="V446" t="str">
            <v>597420600</v>
          </cell>
          <cell r="W446" t="str">
            <v>5100001</v>
          </cell>
          <cell r="X446">
            <v>1</v>
          </cell>
          <cell r="Y446" t="str">
            <v>PROV FORLOSS AR</v>
          </cell>
        </row>
        <row r="447">
          <cell r="O447" t="str">
            <v>599110800</v>
          </cell>
          <cell r="Q447" t="str">
            <v>NR</v>
          </cell>
          <cell r="R447" t="str">
            <v>48.9840909 </v>
          </cell>
          <cell r="S447" t="str">
            <v>48.8414286 </v>
          </cell>
          <cell r="T447" t="str">
            <v>48.6810000 </v>
          </cell>
          <cell r="V447" t="str">
            <v>599110800</v>
          </cell>
          <cell r="W447" t="str">
            <v>5100001</v>
          </cell>
          <cell r="X447" t="str">
            <v>2</v>
          </cell>
          <cell r="Y447" t="str">
            <v>COST - VARIABLE CONVERSION COST</v>
          </cell>
        </row>
        <row r="448">
          <cell r="O448" t="str">
            <v>599110800</v>
          </cell>
          <cell r="Q448" t="str">
            <v>NR</v>
          </cell>
          <cell r="R448" t="str">
            <v>48.9840909 </v>
          </cell>
          <cell r="S448" t="str">
            <v>48.8414286 </v>
          </cell>
          <cell r="T448" t="str">
            <v>48.6810000 </v>
          </cell>
          <cell r="V448" t="str">
            <v>599110800</v>
          </cell>
          <cell r="W448" t="str">
            <v>5100001</v>
          </cell>
          <cell r="X448" t="str">
            <v>2</v>
          </cell>
          <cell r="Y448" t="str">
            <v>COST - VARIABLE CONVERSION COST</v>
          </cell>
        </row>
        <row r="449">
          <cell r="O449" t="str">
            <v>599110800</v>
          </cell>
          <cell r="Q449" t="str">
            <v>NR</v>
          </cell>
          <cell r="R449" t="str">
            <v>48.9840909 </v>
          </cell>
          <cell r="S449" t="str">
            <v>48.8414286 </v>
          </cell>
          <cell r="T449" t="str">
            <v>48.6810000 </v>
          </cell>
          <cell r="V449" t="str">
            <v>599110800</v>
          </cell>
          <cell r="W449" t="str">
            <v>5100001</v>
          </cell>
          <cell r="X449" t="str">
            <v>2</v>
          </cell>
          <cell r="Y449" t="str">
            <v>COST - VARIABLE CONVERSION COST</v>
          </cell>
        </row>
        <row r="450">
          <cell r="O450" t="str">
            <v>599110800</v>
          </cell>
          <cell r="Q450" t="str">
            <v>NR</v>
          </cell>
          <cell r="R450" t="str">
            <v>48.9840909 </v>
          </cell>
          <cell r="S450" t="str">
            <v>48.8414286 </v>
          </cell>
          <cell r="T450" t="str">
            <v>48.6810000 </v>
          </cell>
          <cell r="V450" t="str">
            <v>599110800</v>
          </cell>
          <cell r="W450" t="str">
            <v>5100001</v>
          </cell>
          <cell r="X450" t="str">
            <v>2</v>
          </cell>
          <cell r="Y450" t="str">
            <v>COST - VARIABLE CONVERSION COST</v>
          </cell>
        </row>
        <row r="451">
          <cell r="O451" t="str">
            <v>599110800</v>
          </cell>
          <cell r="Q451" t="str">
            <v>NR</v>
          </cell>
          <cell r="R451" t="str">
            <v>48.9840909 </v>
          </cell>
          <cell r="S451" t="str">
            <v>48.8414286 </v>
          </cell>
          <cell r="T451" t="str">
            <v>48.6810000 </v>
          </cell>
          <cell r="V451" t="str">
            <v>599110800</v>
          </cell>
          <cell r="W451" t="str">
            <v>5100001</v>
          </cell>
          <cell r="X451" t="str">
            <v>2</v>
          </cell>
          <cell r="Y451" t="str">
            <v>COST - VARIABLE CONVERSION COST</v>
          </cell>
        </row>
        <row r="452">
          <cell r="O452" t="str">
            <v>599110802</v>
          </cell>
          <cell r="Q452" t="str">
            <v>NR</v>
          </cell>
          <cell r="R452" t="str">
            <v>48.9840909 </v>
          </cell>
          <cell r="S452" t="str">
            <v>48.8414286 </v>
          </cell>
          <cell r="T452" t="str">
            <v>48.6810000 </v>
          </cell>
          <cell r="V452" t="str">
            <v>599110802</v>
          </cell>
          <cell r="W452" t="str">
            <v>5100001</v>
          </cell>
          <cell r="X452" t="str">
            <v>2</v>
          </cell>
          <cell r="Y452" t="str">
            <v>LIQUIDATION - APPLIED OVERHEAD</v>
          </cell>
        </row>
        <row r="453">
          <cell r="O453" t="str">
            <v>961050803</v>
          </cell>
          <cell r="Q453" t="str">
            <v>NR</v>
          </cell>
          <cell r="R453" t="str">
            <v>48.9840909 </v>
          </cell>
          <cell r="S453" t="str">
            <v>48.8414286 </v>
          </cell>
          <cell r="T453" t="str">
            <v>48.6810000 </v>
          </cell>
          <cell r="V453" t="str">
            <v>961050803</v>
          </cell>
          <cell r="W453" t="str">
            <v>9615001</v>
          </cell>
          <cell r="X453" t="str">
            <v>0</v>
          </cell>
          <cell r="Y453" t="str">
            <v>OTHER INCOME - MISC.</v>
          </cell>
        </row>
        <row r="454">
          <cell r="O454" t="str">
            <v>961050803</v>
          </cell>
          <cell r="Q454" t="str">
            <v>NR</v>
          </cell>
          <cell r="R454" t="str">
            <v>48.9840909 </v>
          </cell>
          <cell r="S454" t="str">
            <v>48.8414286 </v>
          </cell>
          <cell r="T454" t="str">
            <v>48.6810000 </v>
          </cell>
          <cell r="V454" t="str">
            <v>961050803</v>
          </cell>
          <cell r="W454" t="str">
            <v>9615001</v>
          </cell>
          <cell r="X454" t="str">
            <v>0</v>
          </cell>
          <cell r="Y454" t="str">
            <v>OTHER INCOME - MISC.</v>
          </cell>
        </row>
        <row r="455">
          <cell r="O455" t="str">
            <v>961050801</v>
          </cell>
          <cell r="Q455" t="str">
            <v>NR</v>
          </cell>
          <cell r="R455" t="str">
            <v>48.9840909 </v>
          </cell>
          <cell r="S455" t="str">
            <v>48.8414286 </v>
          </cell>
          <cell r="T455" t="str">
            <v>48.6810000 </v>
          </cell>
          <cell r="V455" t="str">
            <v>961050801</v>
          </cell>
          <cell r="W455" t="str">
            <v>9615001</v>
          </cell>
          <cell r="X455" t="str">
            <v>0</v>
          </cell>
          <cell r="Y455" t="str">
            <v>NON-OPERATING INCOME</v>
          </cell>
        </row>
        <row r="456">
          <cell r="O456" t="str">
            <v>961050803</v>
          </cell>
          <cell r="Q456" t="str">
            <v>NR</v>
          </cell>
          <cell r="R456" t="str">
            <v>48.9840909 </v>
          </cell>
          <cell r="S456" t="str">
            <v>48.8414286 </v>
          </cell>
          <cell r="T456" t="str">
            <v>48.6810000 </v>
          </cell>
          <cell r="V456" t="str">
            <v>961050803</v>
          </cell>
          <cell r="W456" t="str">
            <v>9615001</v>
          </cell>
          <cell r="X456" t="str">
            <v>0</v>
          </cell>
          <cell r="Y456" t="str">
            <v>OTHER INCOME - MISC.</v>
          </cell>
        </row>
        <row r="457">
          <cell r="O457" t="str">
            <v>961050803</v>
          </cell>
          <cell r="Q457" t="str">
            <v>NR</v>
          </cell>
          <cell r="R457" t="str">
            <v>48.9840909 </v>
          </cell>
          <cell r="S457" t="str">
            <v>48.8414286 </v>
          </cell>
          <cell r="T457" t="str">
            <v>48.6810000 </v>
          </cell>
          <cell r="V457" t="str">
            <v>961050803</v>
          </cell>
          <cell r="W457" t="str">
            <v>9615001</v>
          </cell>
          <cell r="X457" t="str">
            <v>0</v>
          </cell>
          <cell r="Y457" t="str">
            <v>OTHER INCOME - MISC.</v>
          </cell>
        </row>
        <row r="458">
          <cell r="O458" t="str">
            <v>961050803</v>
          </cell>
          <cell r="Q458" t="str">
            <v>NR</v>
          </cell>
          <cell r="R458" t="str">
            <v>48.9840909 </v>
          </cell>
          <cell r="S458" t="str">
            <v>48.8414286 </v>
          </cell>
          <cell r="T458" t="str">
            <v>48.6810000 </v>
          </cell>
          <cell r="V458" t="str">
            <v>961050803</v>
          </cell>
          <cell r="W458" t="str">
            <v>9615001</v>
          </cell>
          <cell r="X458" t="str">
            <v>0</v>
          </cell>
          <cell r="Y458" t="str">
            <v>OTHER INCOME - MISC.</v>
          </cell>
        </row>
        <row r="459">
          <cell r="O459" t="str">
            <v>961050803</v>
          </cell>
          <cell r="Q459" t="str">
            <v>NR</v>
          </cell>
          <cell r="R459" t="str">
            <v>48.9840909 </v>
          </cell>
          <cell r="S459" t="str">
            <v>48.8414286 </v>
          </cell>
          <cell r="T459" t="str">
            <v>48.6810000 </v>
          </cell>
          <cell r="V459" t="str">
            <v>961050803</v>
          </cell>
          <cell r="W459" t="str">
            <v>9615001</v>
          </cell>
          <cell r="X459" t="str">
            <v>0</v>
          </cell>
          <cell r="Y459" t="str">
            <v>OTHER INCOME - MISC.</v>
          </cell>
        </row>
        <row r="460">
          <cell r="O460" t="str">
            <v>961050803</v>
          </cell>
          <cell r="Q460" t="str">
            <v>NR</v>
          </cell>
          <cell r="R460" t="str">
            <v>48.9840909 </v>
          </cell>
          <cell r="S460" t="str">
            <v>48.8414286 </v>
          </cell>
          <cell r="T460" t="str">
            <v>48.6810000 </v>
          </cell>
          <cell r="V460" t="str">
            <v>961050803</v>
          </cell>
          <cell r="W460" t="str">
            <v>9615001</v>
          </cell>
          <cell r="X460" t="str">
            <v>0</v>
          </cell>
          <cell r="Y460" t="str">
            <v>OTHER INCOME - MISC.</v>
          </cell>
        </row>
        <row r="461">
          <cell r="O461" t="str">
            <v>961050803</v>
          </cell>
          <cell r="Q461" t="str">
            <v>NR</v>
          </cell>
          <cell r="R461" t="str">
            <v>48.9840909 </v>
          </cell>
          <cell r="S461" t="str">
            <v>48.8414286 </v>
          </cell>
          <cell r="T461" t="str">
            <v>48.6810000 </v>
          </cell>
          <cell r="V461" t="str">
            <v>961050803</v>
          </cell>
          <cell r="W461" t="str">
            <v>9615001</v>
          </cell>
          <cell r="X461" t="str">
            <v>0</v>
          </cell>
          <cell r="Y461" t="str">
            <v>OTHER INCOME - MISC.</v>
          </cell>
        </row>
        <row r="462">
          <cell r="O462" t="str">
            <v>961050803</v>
          </cell>
          <cell r="Q462" t="str">
            <v>NR</v>
          </cell>
          <cell r="R462" t="str">
            <v>48.9840909 </v>
          </cell>
          <cell r="S462" t="str">
            <v>48.8414286 </v>
          </cell>
          <cell r="T462" t="str">
            <v>48.6810000 </v>
          </cell>
          <cell r="V462" t="str">
            <v>961050803</v>
          </cell>
          <cell r="W462" t="str">
            <v>9615001</v>
          </cell>
          <cell r="X462" t="str">
            <v>0</v>
          </cell>
          <cell r="Y462" t="str">
            <v>OTHER INCOME - MISC.</v>
          </cell>
        </row>
        <row r="463">
          <cell r="O463" t="str">
            <v>970030803</v>
          </cell>
          <cell r="Q463" t="str">
            <v>NR</v>
          </cell>
          <cell r="R463" t="str">
            <v>48.9840909 </v>
          </cell>
          <cell r="S463" t="str">
            <v>48.8414286 </v>
          </cell>
          <cell r="T463" t="str">
            <v>48.6810000 </v>
          </cell>
          <cell r="V463" t="str">
            <v>970030803</v>
          </cell>
          <cell r="W463" t="str">
            <v>9703001</v>
          </cell>
          <cell r="X463" t="str">
            <v>0</v>
          </cell>
          <cell r="Y463" t="str">
            <v>INTEREST EXPENSES - OVERDRAFT</v>
          </cell>
        </row>
        <row r="464">
          <cell r="O464" t="str">
            <v>970030803</v>
          </cell>
          <cell r="Q464" t="str">
            <v>NR</v>
          </cell>
          <cell r="R464" t="str">
            <v>48.9840909 </v>
          </cell>
          <cell r="S464" t="str">
            <v>48.8414286 </v>
          </cell>
          <cell r="T464" t="str">
            <v>48.6810000 </v>
          </cell>
          <cell r="V464" t="str">
            <v>970030803</v>
          </cell>
          <cell r="W464" t="str">
            <v>9703001</v>
          </cell>
          <cell r="X464" t="str">
            <v>0</v>
          </cell>
          <cell r="Y464" t="str">
            <v>INTEREST EXPENSES - OVERDRAFT</v>
          </cell>
        </row>
        <row r="465">
          <cell r="O465" t="str">
            <v>970030803</v>
          </cell>
          <cell r="Q465" t="str">
            <v>NR</v>
          </cell>
          <cell r="R465" t="str">
            <v>48.9840909 </v>
          </cell>
          <cell r="S465" t="str">
            <v>48.8414286 </v>
          </cell>
          <cell r="T465" t="str">
            <v>48.6810000 </v>
          </cell>
          <cell r="V465" t="str">
            <v>970030803</v>
          </cell>
          <cell r="W465" t="str">
            <v>9703001</v>
          </cell>
          <cell r="X465" t="str">
            <v>0</v>
          </cell>
          <cell r="Y465" t="str">
            <v>INTEREST EXPENSES - OVERDRAFT</v>
          </cell>
        </row>
        <row r="466">
          <cell r="O466" t="str">
            <v>970030803</v>
          </cell>
          <cell r="Q466" t="str">
            <v>NR</v>
          </cell>
          <cell r="R466" t="str">
            <v>48.9840909 </v>
          </cell>
          <cell r="S466" t="str">
            <v>48.8414286 </v>
          </cell>
          <cell r="T466" t="str">
            <v>48.6810000 </v>
          </cell>
          <cell r="V466" t="str">
            <v>970030803</v>
          </cell>
          <cell r="W466" t="str">
            <v>9703001</v>
          </cell>
          <cell r="X466" t="str">
            <v>0</v>
          </cell>
          <cell r="Y466" t="str">
            <v>INTEREST EXPENSES - OVERDRAFT</v>
          </cell>
        </row>
        <row r="467">
          <cell r="O467" t="str">
            <v>970030803</v>
          </cell>
          <cell r="Q467" t="str">
            <v>NR</v>
          </cell>
          <cell r="R467" t="str">
            <v>48.9840909 </v>
          </cell>
          <cell r="S467" t="str">
            <v>48.8414286 </v>
          </cell>
          <cell r="T467" t="str">
            <v>48.6810000 </v>
          </cell>
          <cell r="V467" t="str">
            <v>970030803</v>
          </cell>
          <cell r="W467" t="str">
            <v>9703001</v>
          </cell>
          <cell r="X467" t="str">
            <v>0</v>
          </cell>
          <cell r="Y467" t="str">
            <v>INTEREST EXPENSES - OVERDRAFT</v>
          </cell>
        </row>
        <row r="468">
          <cell r="O468" t="str">
            <v>970030803</v>
          </cell>
          <cell r="Q468" t="str">
            <v>NR</v>
          </cell>
          <cell r="R468" t="str">
            <v>48.9840909 </v>
          </cell>
          <cell r="S468" t="str">
            <v>48.8414286 </v>
          </cell>
          <cell r="T468" t="str">
            <v>48.6810000 </v>
          </cell>
          <cell r="V468" t="str">
            <v>970030803</v>
          </cell>
          <cell r="W468" t="str">
            <v>9703001</v>
          </cell>
          <cell r="X468" t="str">
            <v>0</v>
          </cell>
          <cell r="Y468" t="str">
            <v>INTEREST EXPENSES - OVERDRAFT</v>
          </cell>
        </row>
        <row r="469">
          <cell r="O469" t="str">
            <v>970030803</v>
          </cell>
          <cell r="Q469" t="str">
            <v>NR</v>
          </cell>
          <cell r="R469" t="str">
            <v>48.9840909 </v>
          </cell>
          <cell r="S469" t="str">
            <v>48.8414286 </v>
          </cell>
          <cell r="T469" t="str">
            <v>48.6810000 </v>
          </cell>
          <cell r="V469" t="str">
            <v>970030803</v>
          </cell>
          <cell r="W469" t="str">
            <v>9703001</v>
          </cell>
          <cell r="X469" t="str">
            <v>0</v>
          </cell>
          <cell r="Y469" t="str">
            <v>INTEREST EXPENSES - OVERDRAFT</v>
          </cell>
        </row>
        <row r="470">
          <cell r="O470" t="str">
            <v>970030803</v>
          </cell>
          <cell r="Q470" t="str">
            <v>NR</v>
          </cell>
          <cell r="R470" t="str">
            <v>48.9840909 </v>
          </cell>
          <cell r="S470" t="str">
            <v>48.8414286 </v>
          </cell>
          <cell r="T470" t="str">
            <v>48.6810000 </v>
          </cell>
          <cell r="V470" t="str">
            <v>970030803</v>
          </cell>
          <cell r="W470" t="str">
            <v>9703001</v>
          </cell>
          <cell r="X470" t="str">
            <v>0</v>
          </cell>
          <cell r="Y470" t="str">
            <v>INTEREST EXPENSES - OVERDRAFT</v>
          </cell>
        </row>
        <row r="471">
          <cell r="O471" t="str">
            <v>970030803</v>
          </cell>
          <cell r="Q471" t="str">
            <v>NR</v>
          </cell>
          <cell r="R471" t="str">
            <v>48.9840909 </v>
          </cell>
          <cell r="S471" t="str">
            <v>48.8414286 </v>
          </cell>
          <cell r="T471" t="str">
            <v>48.6810000 </v>
          </cell>
          <cell r="V471" t="str">
            <v>970030803</v>
          </cell>
          <cell r="W471" t="str">
            <v>9703001</v>
          </cell>
          <cell r="X471" t="str">
            <v>0</v>
          </cell>
          <cell r="Y471" t="str">
            <v>INTEREST EXPENSES - OVERDRAFT</v>
          </cell>
        </row>
        <row r="472">
          <cell r="O472" t="str">
            <v>970030803</v>
          </cell>
          <cell r="Q472" t="str">
            <v>NR</v>
          </cell>
          <cell r="R472" t="str">
            <v>48.9840909 </v>
          </cell>
          <cell r="S472" t="str">
            <v>48.8414286 </v>
          </cell>
          <cell r="T472" t="str">
            <v>48.6810000 </v>
          </cell>
          <cell r="V472" t="str">
            <v>970030803</v>
          </cell>
          <cell r="W472" t="str">
            <v>9703001</v>
          </cell>
          <cell r="X472" t="str">
            <v>0</v>
          </cell>
          <cell r="Y472" t="str">
            <v>INTEREST EXPENSES - OVERDRAFT</v>
          </cell>
        </row>
        <row r="473">
          <cell r="O473" t="str">
            <v>970030803</v>
          </cell>
          <cell r="Q473" t="str">
            <v>NR</v>
          </cell>
          <cell r="R473" t="str">
            <v>48.9840909 </v>
          </cell>
          <cell r="S473" t="str">
            <v>48.8414286 </v>
          </cell>
          <cell r="T473" t="str">
            <v>48.6810000 </v>
          </cell>
          <cell r="V473" t="str">
            <v>970030803</v>
          </cell>
          <cell r="W473" t="str">
            <v>9703001</v>
          </cell>
          <cell r="X473" t="str">
            <v>0</v>
          </cell>
          <cell r="Y473" t="str">
            <v>INTEREST EXPENSES - OVERDRAFT</v>
          </cell>
        </row>
        <row r="474">
          <cell r="O474" t="str">
            <v>970030803</v>
          </cell>
          <cell r="Q474" t="str">
            <v>NR</v>
          </cell>
          <cell r="R474" t="str">
            <v>48.9840909 </v>
          </cell>
          <cell r="S474" t="str">
            <v>48.8414286 </v>
          </cell>
          <cell r="T474" t="str">
            <v>48.6810000 </v>
          </cell>
          <cell r="V474" t="str">
            <v>970030803</v>
          </cell>
          <cell r="W474" t="str">
            <v>9703001</v>
          </cell>
          <cell r="X474" t="str">
            <v>0</v>
          </cell>
          <cell r="Y474" t="str">
            <v>INTEREST EXPENSES - OVERDRAFT</v>
          </cell>
        </row>
        <row r="475">
          <cell r="O475" t="str">
            <v>970030803</v>
          </cell>
          <cell r="Q475" t="str">
            <v>NR</v>
          </cell>
          <cell r="R475" t="str">
            <v>48.9840909 </v>
          </cell>
          <cell r="S475" t="str">
            <v>48.8414286 </v>
          </cell>
          <cell r="T475" t="str">
            <v>48.6810000 </v>
          </cell>
          <cell r="V475" t="str">
            <v>970030803</v>
          </cell>
          <cell r="W475" t="str">
            <v>9703001</v>
          </cell>
          <cell r="X475" t="str">
            <v>0</v>
          </cell>
          <cell r="Y475" t="str">
            <v>INTEREST EXPENSES - OVERDRAFT</v>
          </cell>
        </row>
        <row r="476">
          <cell r="O476" t="str">
            <v>984110801</v>
          </cell>
          <cell r="Q476" t="str">
            <v>NR</v>
          </cell>
          <cell r="R476" t="str">
            <v>48.9840909 </v>
          </cell>
          <cell r="S476" t="str">
            <v>48.8414286 </v>
          </cell>
          <cell r="T476" t="str">
            <v>48.6810000 </v>
          </cell>
          <cell r="V476" t="str">
            <v>984110801</v>
          </cell>
          <cell r="W476" t="str">
            <v>9841001</v>
          </cell>
          <cell r="X476" t="str">
            <v>0</v>
          </cell>
          <cell r="Y476" t="str">
            <v>PROVISION - INCOME TAX</v>
          </cell>
        </row>
        <row r="477">
          <cell r="O477" t="str">
            <v>984110801</v>
          </cell>
          <cell r="Q477" t="str">
            <v>NR</v>
          </cell>
          <cell r="R477" t="str">
            <v>48.9840909 </v>
          </cell>
          <cell r="S477" t="str">
            <v>48.8414286 </v>
          </cell>
          <cell r="T477" t="str">
            <v>48.6810000 </v>
          </cell>
          <cell r="V477" t="str">
            <v>984110801</v>
          </cell>
          <cell r="W477" t="str">
            <v>9841001</v>
          </cell>
          <cell r="X477" t="str">
            <v>0</v>
          </cell>
          <cell r="Y477" t="str">
            <v>PROVISION - INCOME TAX</v>
          </cell>
        </row>
        <row r="478">
          <cell r="O478" t="str">
            <v>595110400</v>
          </cell>
          <cell r="Q478" t="str">
            <v>NR</v>
          </cell>
          <cell r="R478" t="str">
            <v>48.9840909 </v>
          </cell>
          <cell r="S478" t="str">
            <v>48.8414286 </v>
          </cell>
          <cell r="T478" t="str">
            <v>48.6810000 </v>
          </cell>
          <cell r="V478" t="str">
            <v>595110400</v>
          </cell>
          <cell r="W478" t="str">
            <v>5100001</v>
          </cell>
          <cell r="X478">
            <v>1</v>
          </cell>
          <cell r="Y478" t="str">
            <v>AUDIT FEES - KPMG</v>
          </cell>
        </row>
        <row r="479">
          <cell r="O479" t="str">
            <v>595110400</v>
          </cell>
          <cell r="Q479" t="str">
            <v>NR</v>
          </cell>
          <cell r="R479" t="str">
            <v>48.9840909 </v>
          </cell>
          <cell r="S479" t="str">
            <v>48.8414286 </v>
          </cell>
          <cell r="T479" t="str">
            <v>48.6810000 </v>
          </cell>
          <cell r="V479" t="str">
            <v>595110400</v>
          </cell>
          <cell r="W479" t="str">
            <v>5100001</v>
          </cell>
          <cell r="X479">
            <v>1</v>
          </cell>
          <cell r="Y479" t="str">
            <v>AUDIT FEES - KPMG</v>
          </cell>
        </row>
        <row r="480">
          <cell r="O480" t="str">
            <v>595121000</v>
          </cell>
          <cell r="Q480" t="str">
            <v>NR</v>
          </cell>
          <cell r="R480" t="str">
            <v>48.9840909 </v>
          </cell>
          <cell r="S480" t="str">
            <v>48.8414286 </v>
          </cell>
          <cell r="T480" t="str">
            <v>48.6810000 </v>
          </cell>
          <cell r="V480" t="str">
            <v>595121000</v>
          </cell>
          <cell r="W480" t="str">
            <v>5100001</v>
          </cell>
          <cell r="X480">
            <v>1</v>
          </cell>
          <cell r="Y480" t="str">
            <v>OTHER PROFESSIONAL FEES &amp; EXPENSES</v>
          </cell>
        </row>
        <row r="481">
          <cell r="O481" t="str">
            <v>595121000</v>
          </cell>
          <cell r="Q481" t="str">
            <v>NR</v>
          </cell>
          <cell r="R481" t="str">
            <v>48.9840909 </v>
          </cell>
          <cell r="S481" t="str">
            <v>48.8414286 </v>
          </cell>
          <cell r="T481" t="str">
            <v>48.6810000 </v>
          </cell>
          <cell r="V481" t="str">
            <v>595121000</v>
          </cell>
          <cell r="W481" t="str">
            <v>5100001</v>
          </cell>
          <cell r="X481">
            <v>1</v>
          </cell>
          <cell r="Y481" t="str">
            <v>OTHER PROFESSIONAL FEES &amp; EXPENSES</v>
          </cell>
        </row>
        <row r="482">
          <cell r="O482" t="str">
            <v>595110402</v>
          </cell>
          <cell r="Q482" t="str">
            <v>NR</v>
          </cell>
          <cell r="R482" t="str">
            <v>48.9840909 </v>
          </cell>
          <cell r="S482" t="str">
            <v>48.8414286 </v>
          </cell>
          <cell r="T482" t="str">
            <v>48.6810000 </v>
          </cell>
          <cell r="V482" t="str">
            <v>595110402</v>
          </cell>
          <cell r="W482" t="str">
            <v>5100001</v>
          </cell>
          <cell r="X482">
            <v>1</v>
          </cell>
          <cell r="Y482" t="str">
            <v>TAXATION FEES (KPMG)</v>
          </cell>
        </row>
        <row r="483">
          <cell r="O483" t="str">
            <v>331010818</v>
          </cell>
          <cell r="Q483">
            <v>49</v>
          </cell>
          <cell r="R483">
            <v>49</v>
          </cell>
          <cell r="S483">
            <v>49</v>
          </cell>
          <cell r="T483">
            <v>49</v>
          </cell>
          <cell r="V483" t="str">
            <v>331010818</v>
          </cell>
          <cell r="W483" t="str">
            <v>3311001</v>
          </cell>
          <cell r="X483" t="str">
            <v>0</v>
          </cell>
          <cell r="Y483" t="str">
            <v>TRADE A/P - FCY W/I BUSINESS GEP - AMERICAS</v>
          </cell>
          <cell r="Z483">
            <v>49</v>
          </cell>
        </row>
        <row r="484">
          <cell r="O484" t="str">
            <v>331010817</v>
          </cell>
          <cell r="Q484">
            <v>49</v>
          </cell>
          <cell r="R484">
            <v>49</v>
          </cell>
          <cell r="S484">
            <v>49</v>
          </cell>
          <cell r="T484">
            <v>49</v>
          </cell>
          <cell r="V484" t="str">
            <v>331010817</v>
          </cell>
          <cell r="W484" t="str">
            <v>3311001</v>
          </cell>
          <cell r="X484" t="str">
            <v>0</v>
          </cell>
          <cell r="Y484" t="str">
            <v>TRADE A/P - FCY W/I BUSINESS GEP - EUROPE</v>
          </cell>
          <cell r="Z484">
            <v>49</v>
          </cell>
        </row>
        <row r="485">
          <cell r="O485" t="str">
            <v>331010822</v>
          </cell>
          <cell r="Q485">
            <v>49</v>
          </cell>
          <cell r="R485">
            <v>49</v>
          </cell>
          <cell r="S485">
            <v>49</v>
          </cell>
          <cell r="T485">
            <v>49</v>
          </cell>
          <cell r="V485" t="str">
            <v>331010822</v>
          </cell>
          <cell r="W485" t="str">
            <v>3311001</v>
          </cell>
          <cell r="X485" t="str">
            <v>0</v>
          </cell>
          <cell r="Y485" t="str">
            <v>TRADE A/P - FCY W/I BUSINESS GEP - AUSTRALIA</v>
          </cell>
          <cell r="Z485">
            <v>49</v>
          </cell>
        </row>
        <row r="486">
          <cell r="O486" t="str">
            <v>331010827</v>
          </cell>
          <cell r="Q486">
            <v>49</v>
          </cell>
          <cell r="R486">
            <v>49</v>
          </cell>
          <cell r="S486">
            <v>49</v>
          </cell>
          <cell r="T486">
            <v>49</v>
          </cell>
          <cell r="V486" t="str">
            <v>331010827</v>
          </cell>
          <cell r="W486" t="str">
            <v>3311001</v>
          </cell>
          <cell r="X486" t="str">
            <v>0</v>
          </cell>
          <cell r="Y486" t="str">
            <v>TRADE A/P - FCY W/I BUSINESS GEP - SINGAPORE</v>
          </cell>
          <cell r="Z486">
            <v>49</v>
          </cell>
        </row>
        <row r="487">
          <cell r="O487" t="str">
            <v>331010830</v>
          </cell>
          <cell r="Q487">
            <v>49</v>
          </cell>
          <cell r="R487">
            <v>49</v>
          </cell>
          <cell r="S487">
            <v>49</v>
          </cell>
          <cell r="T487">
            <v>49</v>
          </cell>
          <cell r="V487" t="str">
            <v>331010830</v>
          </cell>
          <cell r="W487" t="str">
            <v>3311001</v>
          </cell>
          <cell r="X487" t="str">
            <v>0</v>
          </cell>
          <cell r="Y487" t="str">
            <v>TRADE A/P - FCY W/I BUSINESS GEP - AMERICAS ACCRUE</v>
          </cell>
          <cell r="Z487">
            <v>49</v>
          </cell>
        </row>
        <row r="488">
          <cell r="O488" t="str">
            <v>331010823</v>
          </cell>
          <cell r="Q488">
            <v>49</v>
          </cell>
          <cell r="R488">
            <v>49</v>
          </cell>
          <cell r="S488">
            <v>49</v>
          </cell>
          <cell r="T488">
            <v>49</v>
          </cell>
          <cell r="V488" t="str">
            <v>331010823</v>
          </cell>
          <cell r="W488" t="str">
            <v>3311001</v>
          </cell>
          <cell r="X488" t="str">
            <v>0</v>
          </cell>
          <cell r="Y488" t="str">
            <v>TRADE A/P - FCY W/I BUSINESS GEP - HONG KONG</v>
          </cell>
          <cell r="Z488">
            <v>49</v>
          </cell>
        </row>
        <row r="489">
          <cell r="O489" t="str">
            <v>331010817</v>
          </cell>
          <cell r="Q489">
            <v>49</v>
          </cell>
          <cell r="R489">
            <v>49</v>
          </cell>
          <cell r="S489">
            <v>49</v>
          </cell>
          <cell r="T489">
            <v>49</v>
          </cell>
          <cell r="V489" t="str">
            <v>331010817</v>
          </cell>
          <cell r="W489" t="str">
            <v>3311001</v>
          </cell>
          <cell r="X489" t="str">
            <v>0</v>
          </cell>
          <cell r="Y489" t="str">
            <v>TRADE A/P - FCY W/I BUSINESS GEP - EUROPE</v>
          </cell>
          <cell r="Z489">
            <v>49</v>
          </cell>
        </row>
        <row r="490">
          <cell r="O490" t="str">
            <v>331010817</v>
          </cell>
          <cell r="Q490">
            <v>49</v>
          </cell>
          <cell r="R490">
            <v>49</v>
          </cell>
          <cell r="S490">
            <v>49</v>
          </cell>
          <cell r="T490">
            <v>49</v>
          </cell>
          <cell r="V490" t="str">
            <v>331010817</v>
          </cell>
          <cell r="W490" t="str">
            <v>3311001</v>
          </cell>
          <cell r="X490" t="str">
            <v>0</v>
          </cell>
          <cell r="Y490" t="str">
            <v>TRADE A/P - FCY W/I BUSINESS GEP - EUROPE</v>
          </cell>
          <cell r="Z490">
            <v>49</v>
          </cell>
        </row>
        <row r="491">
          <cell r="O491" t="str">
            <v>052001824</v>
          </cell>
          <cell r="P491">
            <v>0</v>
          </cell>
          <cell r="Q491" t="str">
            <v>R</v>
          </cell>
          <cell r="R491" t="str">
            <v>48.9840909 </v>
          </cell>
          <cell r="S491" t="str">
            <v>48.8414286 </v>
          </cell>
          <cell r="T491" t="str">
            <v>48.6810000 </v>
          </cell>
          <cell r="V491" t="str">
            <v>052001824</v>
          </cell>
          <cell r="W491" t="str">
            <v>0500001</v>
          </cell>
          <cell r="X491" t="str">
            <v>0</v>
          </cell>
          <cell r="Y491" t="str">
            <v>INVENTORY - GOODS IN TRANSIT</v>
          </cell>
          <cell r="Z491">
            <v>48.42</v>
          </cell>
        </row>
        <row r="492">
          <cell r="O492" t="str">
            <v>030310438</v>
          </cell>
          <cell r="P492">
            <v>0</v>
          </cell>
          <cell r="Q492">
            <v>49</v>
          </cell>
          <cell r="R492">
            <v>49</v>
          </cell>
          <cell r="S492">
            <v>49</v>
          </cell>
          <cell r="T492">
            <v>49</v>
          </cell>
          <cell r="V492" t="str">
            <v>030310438</v>
          </cell>
          <cell r="W492" t="str">
            <v>0303101</v>
          </cell>
          <cell r="X492" t="str">
            <v>0</v>
          </cell>
          <cell r="Y492" t="str">
            <v>DUE FROM GEP HK</v>
          </cell>
          <cell r="Z492">
            <v>49</v>
          </cell>
        </row>
        <row r="493">
          <cell r="O493" t="str">
            <v>501330000</v>
          </cell>
          <cell r="Q493" t="str">
            <v>NR</v>
          </cell>
          <cell r="R493" t="str">
            <v>48.9840909 </v>
          </cell>
          <cell r="S493" t="str">
            <v>48.8414286 </v>
          </cell>
          <cell r="T493" t="str">
            <v>48.6810000 </v>
          </cell>
          <cell r="V493" t="str">
            <v>501330000</v>
          </cell>
          <cell r="W493" t="str">
            <v>5013301</v>
          </cell>
          <cell r="X493" t="str">
            <v>0</v>
          </cell>
          <cell r="Y493" t="str">
            <v>INTERCO SALES-PRODUCTS-WITHIN BUSINESS</v>
          </cell>
        </row>
        <row r="494">
          <cell r="O494" t="str">
            <v>595060807</v>
          </cell>
          <cell r="Q494" t="str">
            <v>NR</v>
          </cell>
          <cell r="R494" t="str">
            <v>48.9840909 </v>
          </cell>
          <cell r="S494" t="str">
            <v>48.8414286 </v>
          </cell>
          <cell r="T494" t="str">
            <v>48.6810000 </v>
          </cell>
          <cell r="V494" t="str">
            <v>595060807</v>
          </cell>
          <cell r="W494" t="str">
            <v>5100001</v>
          </cell>
          <cell r="X494" t="str">
            <v>2</v>
          </cell>
          <cell r="Y494" t="str">
            <v>UTILITIES</v>
          </cell>
        </row>
        <row r="495">
          <cell r="O495" t="str">
            <v>331010859</v>
          </cell>
          <cell r="Q495">
            <v>49</v>
          </cell>
          <cell r="V495" t="str">
            <v>331010859</v>
          </cell>
          <cell r="W495" t="str">
            <v>3311001</v>
          </cell>
          <cell r="X495" t="str">
            <v>0</v>
          </cell>
          <cell r="Y495" t="str">
            <v>AP CONTROL - GEP THAILAND</v>
          </cell>
          <cell r="Z495">
            <v>49</v>
          </cell>
        </row>
        <row r="496">
          <cell r="O496" t="str">
            <v>331010821</v>
          </cell>
          <cell r="Q496">
            <v>49</v>
          </cell>
          <cell r="V496" t="str">
            <v>331010821</v>
          </cell>
          <cell r="W496" t="str">
            <v>3311001</v>
          </cell>
          <cell r="X496" t="str">
            <v>0</v>
          </cell>
          <cell r="Y496" t="str">
            <v>TRADE A/P - FCY W/I BUSINESS GEP - JAPAN</v>
          </cell>
          <cell r="Z496">
            <v>49</v>
          </cell>
        </row>
        <row r="497">
          <cell r="O497" t="str">
            <v>200001812</v>
          </cell>
          <cell r="Q497">
            <v>49</v>
          </cell>
          <cell r="V497" t="str">
            <v>200001812</v>
          </cell>
          <cell r="W497" t="str">
            <v>2000003</v>
          </cell>
          <cell r="X497" t="str">
            <v>0</v>
          </cell>
          <cell r="Y497" t="str">
            <v>EQUIP. &amp; MACHINERY - CY - PLANT</v>
          </cell>
          <cell r="Z497">
            <v>49</v>
          </cell>
        </row>
        <row r="498">
          <cell r="O498" t="str">
            <v>599110800</v>
          </cell>
          <cell r="Q498">
            <v>49</v>
          </cell>
          <cell r="V498" t="str">
            <v>599110800</v>
          </cell>
          <cell r="W498" t="str">
            <v>5100001</v>
          </cell>
          <cell r="X498" t="str">
            <v>2</v>
          </cell>
          <cell r="Y498" t="str">
            <v>COST - VARIABLE CONVERSION COST</v>
          </cell>
          <cell r="Z498">
            <v>49</v>
          </cell>
        </row>
        <row r="499">
          <cell r="O499" t="str">
            <v>200006800</v>
          </cell>
          <cell r="Q499" t="str">
            <v>R</v>
          </cell>
          <cell r="R499" t="str">
            <v>48.9840909 </v>
          </cell>
          <cell r="S499" t="str">
            <v>48.8414286 </v>
          </cell>
          <cell r="T499" t="str">
            <v>48.6810000 </v>
          </cell>
          <cell r="U499">
            <v>48.994999999999997</v>
          </cell>
          <cell r="W499" t="str">
            <v>2000002</v>
          </cell>
          <cell r="X499" t="str">
            <v>0</v>
          </cell>
          <cell r="Y499" t="str">
            <v>LAND - 1ST COST - NEW BUS ACQ</v>
          </cell>
          <cell r="Z499">
            <v>48.42</v>
          </cell>
        </row>
        <row r="500">
          <cell r="O500" t="str">
            <v>200006802</v>
          </cell>
          <cell r="Q500" t="str">
            <v>R</v>
          </cell>
          <cell r="R500" t="str">
            <v>48.9840909 </v>
          </cell>
          <cell r="S500" t="str">
            <v>48.8414286 </v>
          </cell>
          <cell r="T500" t="str">
            <v>48.6810000 </v>
          </cell>
          <cell r="U500">
            <v>48.994999999999997</v>
          </cell>
          <cell r="W500" t="str">
            <v>2000002</v>
          </cell>
          <cell r="X500" t="str">
            <v>0</v>
          </cell>
          <cell r="Y500" t="str">
            <v>MACHINERY - 1ST COST - NEW BUS ACQ</v>
          </cell>
          <cell r="Z500">
            <v>48.42</v>
          </cell>
        </row>
        <row r="501">
          <cell r="O501" t="str">
            <v>200006801</v>
          </cell>
          <cell r="Q501" t="str">
            <v>R</v>
          </cell>
          <cell r="R501" t="str">
            <v>48.9840909 </v>
          </cell>
          <cell r="S501" t="str">
            <v>48.8414286 </v>
          </cell>
          <cell r="T501" t="str">
            <v>48.6810000 </v>
          </cell>
          <cell r="U501">
            <v>48.994999999999997</v>
          </cell>
          <cell r="W501" t="str">
            <v>2000002</v>
          </cell>
          <cell r="X501" t="str">
            <v>0</v>
          </cell>
          <cell r="Y501" t="str">
            <v>BUILDING - 1ST COST - NEW BUS ACQ</v>
          </cell>
          <cell r="Z501">
            <v>48.42</v>
          </cell>
        </row>
        <row r="502">
          <cell r="O502" t="str">
            <v>200006805</v>
          </cell>
          <cell r="Q502" t="str">
            <v>R</v>
          </cell>
          <cell r="R502" t="str">
            <v>48.9840909 </v>
          </cell>
          <cell r="S502" t="str">
            <v>48.8414286 </v>
          </cell>
          <cell r="T502" t="str">
            <v>48.6810000 </v>
          </cell>
          <cell r="U502">
            <v>48.994999999999997</v>
          </cell>
          <cell r="W502" t="str">
            <v>2000002</v>
          </cell>
          <cell r="X502" t="str">
            <v>0</v>
          </cell>
          <cell r="Y502" t="str">
            <v>AUTO &amp; LIFT TRUCK - 1ST COST - NEW BUS ACQ</v>
          </cell>
          <cell r="Z502">
            <v>48.42</v>
          </cell>
        </row>
        <row r="503">
          <cell r="O503" t="str">
            <v>200006803</v>
          </cell>
          <cell r="Q503" t="str">
            <v>R</v>
          </cell>
          <cell r="R503" t="str">
            <v>48.9840909 </v>
          </cell>
          <cell r="S503" t="str">
            <v>48.8414286 </v>
          </cell>
          <cell r="T503" t="str">
            <v>48.6810000 </v>
          </cell>
          <cell r="U503">
            <v>48.994999999999997</v>
          </cell>
          <cell r="W503" t="str">
            <v>2000002</v>
          </cell>
          <cell r="X503" t="str">
            <v>0</v>
          </cell>
          <cell r="Y503" t="str">
            <v>OFFICE EQUIP &amp; EDP - 1ST COST - NEW BUS ACQ</v>
          </cell>
          <cell r="Z503">
            <v>48.42</v>
          </cell>
        </row>
        <row r="504">
          <cell r="O504" t="str">
            <v>200006804</v>
          </cell>
          <cell r="Q504" t="str">
            <v>R</v>
          </cell>
          <cell r="R504" t="str">
            <v>48.9840909 </v>
          </cell>
          <cell r="S504" t="str">
            <v>48.8414286 </v>
          </cell>
          <cell r="T504" t="str">
            <v>48.6810000 </v>
          </cell>
          <cell r="U504">
            <v>48.994999999999997</v>
          </cell>
          <cell r="W504" t="str">
            <v>2000002</v>
          </cell>
          <cell r="X504" t="str">
            <v>0</v>
          </cell>
          <cell r="Y504" t="str">
            <v>FURNITURE &amp; FIXTURE - 1ST COST - NEW BUS ACQ</v>
          </cell>
          <cell r="Z504">
            <v>48.42</v>
          </cell>
        </row>
        <row r="505">
          <cell r="O505" t="str">
            <v>200006803</v>
          </cell>
          <cell r="Q505" t="str">
            <v>R</v>
          </cell>
          <cell r="R505" t="str">
            <v>48.9840909 </v>
          </cell>
          <cell r="S505" t="str">
            <v>48.8414286 </v>
          </cell>
          <cell r="T505" t="str">
            <v>48.6810000 </v>
          </cell>
          <cell r="U505">
            <v>48.994999999999997</v>
          </cell>
          <cell r="W505" t="str">
            <v>2000002</v>
          </cell>
          <cell r="X505" t="str">
            <v>0</v>
          </cell>
          <cell r="Y505" t="str">
            <v>OFFICE EQUIP &amp; EDP - 1ST COST - NEW BUS ACQ</v>
          </cell>
          <cell r="Z505">
            <v>48.42</v>
          </cell>
        </row>
        <row r="506">
          <cell r="O506" t="str">
            <v>295010802</v>
          </cell>
          <cell r="Q506" t="str">
            <v>R</v>
          </cell>
          <cell r="R506" t="str">
            <v>48.9840909 </v>
          </cell>
          <cell r="S506" t="str">
            <v>48.8414286 </v>
          </cell>
          <cell r="T506" t="str">
            <v>48.6810000 </v>
          </cell>
          <cell r="U506">
            <v>48.994999999999997</v>
          </cell>
          <cell r="W506" t="str">
            <v>2950001</v>
          </cell>
          <cell r="X506" t="str">
            <v>0</v>
          </cell>
          <cell r="Y506" t="str">
            <v>EQUIP. &amp; MACHINERY - RESV. NORM DEPR PY -HQ</v>
          </cell>
          <cell r="Z506">
            <v>48.42</v>
          </cell>
        </row>
        <row r="507">
          <cell r="O507" t="str">
            <v>295010801</v>
          </cell>
          <cell r="Q507" t="str">
            <v>R</v>
          </cell>
          <cell r="R507" t="str">
            <v>48.9840909 </v>
          </cell>
          <cell r="S507" t="str">
            <v>48.8414286 </v>
          </cell>
          <cell r="T507" t="str">
            <v>48.6810000 </v>
          </cell>
          <cell r="U507">
            <v>48.994999999999997</v>
          </cell>
          <cell r="W507" t="str">
            <v>2950001</v>
          </cell>
          <cell r="X507" t="str">
            <v>0</v>
          </cell>
          <cell r="Y507" t="str">
            <v>BUILDING - RESV. NORM DEPR PY - PLANT</v>
          </cell>
          <cell r="Z507">
            <v>48.42</v>
          </cell>
        </row>
        <row r="508">
          <cell r="O508" t="str">
            <v>295010804</v>
          </cell>
          <cell r="Q508" t="str">
            <v>R</v>
          </cell>
          <cell r="R508" t="str">
            <v>48.9840909 </v>
          </cell>
          <cell r="S508" t="str">
            <v>48.8414286 </v>
          </cell>
          <cell r="T508" t="str">
            <v>48.6810000 </v>
          </cell>
          <cell r="U508">
            <v>48.994999999999997</v>
          </cell>
          <cell r="W508" t="str">
            <v>2950001</v>
          </cell>
          <cell r="X508" t="str">
            <v>0</v>
          </cell>
          <cell r="Y508" t="str">
            <v>AUTO &amp; LIFT TRUCK - RESV. NORM DEPR PY - HQ</v>
          </cell>
          <cell r="Z508">
            <v>48.42</v>
          </cell>
        </row>
        <row r="509">
          <cell r="O509" t="str">
            <v>295010806</v>
          </cell>
          <cell r="Q509" t="str">
            <v>R</v>
          </cell>
          <cell r="R509" t="str">
            <v>48.9840909 </v>
          </cell>
          <cell r="S509" t="str">
            <v>48.8414286 </v>
          </cell>
          <cell r="T509" t="str">
            <v>48.6810000 </v>
          </cell>
          <cell r="U509">
            <v>48.994999999999997</v>
          </cell>
          <cell r="W509" t="str">
            <v>2950001</v>
          </cell>
          <cell r="X509" t="str">
            <v>0</v>
          </cell>
          <cell r="Y509" t="str">
            <v>OFFICE EQUIP &amp; EDP - RESV. NORM PY - HQ</v>
          </cell>
          <cell r="Z509">
            <v>48.42</v>
          </cell>
        </row>
        <row r="510">
          <cell r="O510" t="str">
            <v>295010808</v>
          </cell>
          <cell r="Q510" t="str">
            <v>R</v>
          </cell>
          <cell r="R510" t="str">
            <v>48.9840909 </v>
          </cell>
          <cell r="S510" t="str">
            <v>48.8414286 </v>
          </cell>
          <cell r="T510" t="str">
            <v>48.6810000 </v>
          </cell>
          <cell r="U510">
            <v>48.994999999999997</v>
          </cell>
          <cell r="W510" t="str">
            <v>2950001</v>
          </cell>
          <cell r="X510" t="str">
            <v>0</v>
          </cell>
          <cell r="Y510" t="str">
            <v>FURNITURE  FIXTURE - RESV. NORM DEPR PY - HQ</v>
          </cell>
          <cell r="Z510">
            <v>48.42</v>
          </cell>
        </row>
        <row r="511">
          <cell r="O511" t="str">
            <v>295010806</v>
          </cell>
          <cell r="Q511" t="str">
            <v>R</v>
          </cell>
          <cell r="R511" t="str">
            <v>48.9840909 </v>
          </cell>
          <cell r="S511" t="str">
            <v>48.8414286 </v>
          </cell>
          <cell r="T511" t="str">
            <v>48.6810000 </v>
          </cell>
          <cell r="U511">
            <v>48.994999999999997</v>
          </cell>
          <cell r="W511" t="str">
            <v>2950001</v>
          </cell>
          <cell r="X511" t="str">
            <v>0</v>
          </cell>
          <cell r="Y511" t="str">
            <v>OFFICE EQUIP &amp; EDP - RESV. NORM PY - HQ</v>
          </cell>
          <cell r="Z511">
            <v>48.42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row r="3">
          <cell r="O3" t="str">
            <v>014000805</v>
          </cell>
        </row>
      </sheetData>
      <sheetData sheetId="22"/>
      <sheetData sheetId="23"/>
      <sheetData sheetId="24"/>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samik - dues"/>
      <sheetName val="Samik"/>
      <sheetName val="Samik (3)"/>
      <sheetName val="FORM-16 Samik"/>
      <sheetName val="dividend"/>
      <sheetName val="alok - for f-16"/>
      <sheetName val="FORM-16"/>
      <sheetName val="alok"/>
      <sheetName val="Tax deposits"/>
      <sheetName val="payslip"/>
      <sheetName val="SUN Variables"/>
      <sheetName val="samik_-_dues"/>
      <sheetName val="Samik_(3)"/>
      <sheetName val="FORM-16_Samik"/>
      <sheetName val="alok_-_for_f-16"/>
      <sheetName val="Tax_deposits"/>
      <sheetName val="PLJAN"/>
      <sheetName val="Sheet Index"/>
      <sheetName val="Scenarios"/>
      <sheetName val="Input Sheet"/>
      <sheetName val="IRR Gaming"/>
      <sheetName val="P&amp;L breakup"/>
      <sheetName val="SALES-VAL"/>
      <sheetName val="US P&amp;L"/>
      <sheetName val="Building"/>
      <sheetName val="LCD"/>
      <sheetName val="Generate Mail-file"/>
      <sheetName val="Schedule A"/>
      <sheetName val="factor sheet"/>
      <sheetName val="currency (2)"/>
      <sheetName val="Factors"/>
      <sheetName val="DATA CH. 281"/>
      <sheetName val="E_98-99"/>
      <sheetName val="Assume"/>
      <sheetName val="P &amp; L"/>
      <sheetName val="Bal Sheet"/>
      <sheetName val="defaults"/>
      <sheetName val="header"/>
      <sheetName val="X"/>
      <sheetName val="AANEX-L(TDS)"/>
      <sheetName val="Sheet1"/>
      <sheetName val="Input"/>
      <sheetName val="b"/>
      <sheetName val="Assumptions"/>
      <sheetName val="LTA"/>
      <sheetName val="B_Sheet_1lacs"/>
      <sheetName val="B_Sheet"/>
      <sheetName val="VLU"/>
      <sheetName val="Interface"/>
      <sheetName val="wFinal_Frct_Data"/>
      <sheetName val="wHist_Data"/>
      <sheetName val="wInit_Frct_Data"/>
      <sheetName val="Switch costs lookup"/>
      <sheetName val="comp."/>
      <sheetName val="Outgoing"/>
      <sheetName val="Incoming"/>
      <sheetName val="Cover "/>
      <sheetName val="INDORAMA Group June 02"/>
      <sheetName val="Delhi"/>
      <sheetName val="Comps"/>
      <sheetName val="Tax Computation"/>
      <sheetName val="U"/>
      <sheetName val="Menu"/>
      <sheetName val="FORM_16"/>
      <sheetName val="Payroll_TDC"/>
      <sheetName val="Assumption"/>
      <sheetName val="SUN_Variables"/>
      <sheetName val="DL codes"/>
      <sheetName val="Chart"/>
      <sheetName val="revised first cut"/>
      <sheetName val="A"/>
      <sheetName val="India Mapping"/>
      <sheetName val="cover for tax"/>
      <sheetName val="Nitesh"/>
      <sheetName val="Form"/>
      <sheetName val="Challan"/>
      <sheetName val="MainComp"/>
      <sheetName val="Annexure A LTCG"/>
      <sheetName val="Annex A"/>
      <sheetName val="main"/>
      <sheetName val="Perquisites"/>
      <sheetName val="Tables"/>
      <sheetName val="FAR (1)"/>
      <sheetName val="fa"/>
      <sheetName val="Model"/>
      <sheetName val="Schedule_A"/>
      <sheetName val="Trial Balance"/>
      <sheetName val="LANGUAGE"/>
      <sheetName val="작업"/>
      <sheetName val="Month End Rates"/>
      <sheetName val="GraphData"/>
      <sheetName val="Cover"/>
      <sheetName val="RELATED PARTY-DEC.06-Summery(A)"/>
      <sheetName val="MgtRpt Export"/>
      <sheetName val="Jul05-Sep05"/>
      <sheetName val="INDORAMA_Group_June_02"/>
      <sheetName val="Lookup tables"/>
      <sheetName val="Naya Saral"/>
      <sheetName val="Mumbai Revised"/>
      <sheetName val="April'00"/>
      <sheetName val="Details"/>
      <sheetName val="MAPSHEET"/>
      <sheetName val="OpTrack"/>
      <sheetName val="RR"/>
      <sheetName val="Invoices for February 2003"/>
      <sheetName val="Rules"/>
      <sheetName val="UNIT-II"/>
      <sheetName val="DSM checkbook"/>
      <sheetName val="Switch_costs_lookup"/>
      <sheetName val="currency_(2)"/>
      <sheetName val="Settings"/>
      <sheetName val="OC5-Push Diag"/>
      <sheetName val="Franchise Input"/>
      <sheetName val="Other notes"/>
      <sheetName val="Form 16"/>
      <sheetName val="Comp"/>
      <sheetName val="Perquisite"/>
      <sheetName val="HOUSE_PROPERTY"/>
      <sheetName val="PARTB - TI - TTI"/>
      <sheetName val="PART A - GENERAL"/>
      <sheetName val="FORM24"/>
      <sheetName val="CP Input"/>
      <sheetName val="AnnualInputSheet"/>
      <sheetName val="MiscAdmin"/>
      <sheetName val="ExchangeRateTableAdmin"/>
      <sheetName val="Inputs"/>
      <sheetName val="Balance sheet"/>
      <sheetName val="Sch 14,15,16"/>
      <sheetName val="profit &amp; loss account"/>
      <sheetName val="Sch 1,2,3"/>
      <sheetName val="NSR_E"/>
      <sheetName val="TOT_COST"/>
      <sheetName val="Mar' 09"/>
      <sheetName val="DIST"/>
      <sheetName val="FDR-Jan-99 "/>
      <sheetName val="PointNo.5"/>
      <sheetName val="Page1"/>
      <sheetName val="Other"/>
      <sheetName val="Summary"/>
      <sheetName val="Network Summary"/>
      <sheetName val="Prices"/>
      <sheetName val="Control"/>
      <sheetName val="Calc"/>
      <sheetName val="Licences"/>
      <sheetName val="old_serial no."/>
      <sheetName val="tot_ass_9697"/>
      <sheetName val="TT35"/>
      <sheetName val="Input-Pack Level"/>
      <sheetName val="New May"/>
      <sheetName val="IGAAP"/>
      <sheetName val="824"/>
      <sheetName val="DF"/>
      <sheetName val="capex"/>
      <sheetName val="DLR-WK"/>
      <sheetName val="OTH-WK"/>
      <sheetName val="reference"/>
      <sheetName val="CTbe tong"/>
      <sheetName val="CTDZ 0.4+cto"/>
      <sheetName val="#REF"/>
      <sheetName val="DataInput1"/>
      <sheetName val="currency"/>
      <sheetName val="2266957"/>
      <sheetName val="dwbulk"/>
      <sheetName val="Inc St"/>
      <sheetName val="PRO AND SALE -APRIL-04-JAN-05"/>
      <sheetName val="pay Register"/>
      <sheetName val="BS &amp; PL"/>
      <sheetName val="Rates"/>
      <sheetName val="Assum"/>
      <sheetName val="Input&amp;Pool"/>
      <sheetName val="WORKINGS"/>
      <sheetName val="Sheet2"/>
      <sheetName val="EC RATIOS"/>
      <sheetName val="mdd &amp; co Fdr jan.02 "/>
      <sheetName val="Actuals"/>
      <sheetName val="P_4517_Plan 06 Basis BCS"/>
      <sheetName val="AN 2000"/>
      <sheetName val="Utilization"/>
      <sheetName val="DOWNLOAD"/>
      <sheetName val="essbase_data"/>
      <sheetName val="Revenue_Split_R3"/>
      <sheetName val="CON PROD STOCK RM"/>
      <sheetName val="Setup2"/>
      <sheetName val="Fillin-Template_India"/>
      <sheetName val="Fillin-Template_Italy"/>
      <sheetName val="Fillin-Template_Poland"/>
      <sheetName val="Fillin-Template_Portugal"/>
      <sheetName val="Fillin-Template_Spain"/>
      <sheetName val="Key_Master new "/>
      <sheetName val="INFO"/>
      <sheetName val="NOTES "/>
      <sheetName val="new_main_20K"/>
      <sheetName val="MSU"/>
      <sheetName val="Cover_"/>
      <sheetName val="Fin-Assm"/>
      <sheetName val="FX-13"/>
      <sheetName val="Factor_sheet"/>
      <sheetName val="Total Haryana POs AMC Sheet 3%"/>
      <sheetName val="delhi 03-04AMC @ 3%"/>
      <sheetName val="itemsdetails"/>
      <sheetName val="OCF Change"/>
      <sheetName val="P&amp;L February"/>
      <sheetName val="P&amp;L Feb 2001 cumulative"/>
      <sheetName val="CoRef"/>
      <sheetName val="SR-Pack"/>
      <sheetName val="Vat Return"/>
      <sheetName val="Annexure I"/>
      <sheetName val="Res_Area"/>
      <sheetName val="Accts-Dom"/>
      <sheetName val="TB9899"/>
      <sheetName val="P&amp;L"/>
      <sheetName val="RAWDATA"/>
      <sheetName val="TOTAL"/>
      <sheetName val="Article"/>
      <sheetName val="OG Warehouse"/>
      <sheetName val="Avnet"/>
      <sheetName val="CHEQUES"/>
      <sheetName val="Credited By Bank"/>
      <sheetName val="Debited By Bank"/>
      <sheetName val="CRITERIA4"/>
      <sheetName val="Conditions"/>
      <sheetName val="Liability Mgmt"/>
      <sheetName val="Sum"/>
      <sheetName val="COA-IPCL"/>
      <sheetName val="Ann -1"/>
      <sheetName val="Lead"/>
      <sheetName val="Final"/>
      <sheetName val="Summary-Price_New"/>
      <sheetName val="Sheet3"/>
      <sheetName val="AN-2K"/>
      <sheetName val="Switch V16"/>
      <sheetName val="Ann B1"/>
      <sheetName val="DAILY"/>
      <sheetName val="SPS DETAIL"/>
      <sheetName val="80G"/>
      <sheetName val="MMR"/>
      <sheetName val="Content Instructions"/>
      <sheetName val="Costs of the center"/>
      <sheetName val="CRITERIA1"/>
      <sheetName val="Eqpmnt Plng"/>
      <sheetName val="TTTram"/>
      <sheetName val="Salary Data"/>
      <sheetName val="OPERATING HEAD"/>
      <sheetName val="PE CHARGES"/>
      <sheetName val="Del05-06"/>
      <sheetName val="P.50 Budget"/>
      <sheetName val="aug"/>
      <sheetName val="Income Statement Input"/>
      <sheetName val="1-8"/>
      <sheetName val="Consld WBI"/>
      <sheetName val="ICB"/>
      <sheetName val="AR"/>
      <sheetName val="sales (2)"/>
      <sheetName val="HALOL"/>
      <sheetName val="Monthly Variance Sheet"/>
      <sheetName val="Param"/>
      <sheetName val="IME vs Budget - RUSSIA DOMESTIC"/>
      <sheetName val="d_mktgwise"/>
      <sheetName val="July vs June-Summary"/>
      <sheetName val="Variance Report"/>
      <sheetName val="Capex - Hry"/>
      <sheetName val="ﾛｲ"/>
      <sheetName val="M B-QtyRecn"/>
      <sheetName val="Data"/>
      <sheetName val="TB 2003"/>
      <sheetName val="RES"/>
      <sheetName val="Exit"/>
      <sheetName val="Lists"/>
      <sheetName val="Hidden"/>
      <sheetName val="DDC"/>
      <sheetName val="01 Cash Flow"/>
      <sheetName val="Parameter"/>
      <sheetName val="TB 07-08"/>
      <sheetName val="sheet12"/>
      <sheetName val="PVM EXPENSES"/>
      <sheetName val="Aseet1998"/>
      <sheetName val="1"/>
      <sheetName val="IDL Konsis"/>
      <sheetName val="For_Trav-01"/>
      <sheetName val="Rent -01"/>
      <sheetName val="samik_-_dues1"/>
      <sheetName val="Samik_(3)1"/>
      <sheetName val="FORM-16_Samik1"/>
      <sheetName val="alok_-_for_f-161"/>
      <sheetName val="Tax_deposits1"/>
      <sheetName val="SUN_Variables1"/>
      <sheetName val="Sheet_Index"/>
      <sheetName val="Input_Sheet"/>
      <sheetName val="IRR_Gaming"/>
      <sheetName val="P&amp;L_breakup"/>
      <sheetName val="US_P&amp;L"/>
      <sheetName val="Generate_Mail-file"/>
      <sheetName val="Schedule_A1"/>
      <sheetName val="currency_(2)1"/>
      <sheetName val="DATA_CH__281"/>
      <sheetName val="P_&amp;_L"/>
      <sheetName val="Bal_Sheet"/>
      <sheetName val="Switch_costs_lookup1"/>
      <sheetName val="comp_"/>
      <sheetName val="Cover_1"/>
      <sheetName val="INDORAMA_Group_June_021"/>
      <sheetName val="Tax_Computation"/>
      <sheetName val="DL_codes"/>
      <sheetName val="revised_first_cut"/>
      <sheetName val="India_Mapping"/>
      <sheetName val="cover_for_tax"/>
      <sheetName val="Annexure_A_LTCG"/>
      <sheetName val="Annex_A"/>
      <sheetName val="FAR_(1)"/>
      <sheetName val="Trial_Balance"/>
      <sheetName val="Month_End_Rates"/>
      <sheetName val="RELATED_PARTY-DEC_06-Summery(A)"/>
      <sheetName val="MgtRpt_Export"/>
      <sheetName val="Lookup_tables"/>
      <sheetName val="Naya_Saral"/>
      <sheetName val="Mumbai_Revised"/>
      <sheetName val="Invoices_for_February_2003"/>
      <sheetName val="DSM_checkbook"/>
      <sheetName val="OC5-Push_Diag"/>
      <sheetName val="Franchise_Input"/>
      <sheetName val="Other_notes"/>
      <sheetName val="PARTB_-_TI_-_TTI"/>
      <sheetName val="PART_A_-_GENERAL"/>
      <sheetName val="CP_Input"/>
      <sheetName val="Balance_sheet"/>
      <sheetName val="Sch_14,15,16"/>
      <sheetName val="profit_&amp;_loss_account"/>
      <sheetName val="Sch_1,2,3"/>
      <sheetName val="Mar'_09"/>
      <sheetName val="FDR-Jan-99_"/>
      <sheetName val="PointNo_5"/>
      <sheetName val="Network_Summary"/>
      <sheetName val="old_serial_no_"/>
      <sheetName val="Input-Pack_Level"/>
      <sheetName val="New_May"/>
      <sheetName val="CTbe_tong"/>
      <sheetName val="CTDZ_0_4+cto"/>
      <sheetName val="Inc_St"/>
      <sheetName val="PRO_AND_SALE_-APRIL-04-JAN-05"/>
      <sheetName val="pay_Register"/>
      <sheetName val="BS_&amp;_PL"/>
      <sheetName val="EC_RATIOS"/>
      <sheetName val="mdd_&amp;_co_Fdr_jan_02_"/>
      <sheetName val="P_4517_Plan_06_Basis_BCS"/>
      <sheetName val="AN_2000"/>
      <sheetName val="CON_PROD_STOCK_RM"/>
      <sheetName val="Key_Master_new_"/>
      <sheetName val="NOTES_"/>
      <sheetName val="Total_Haryana_POs_AMC_Sheet_3%"/>
      <sheetName val="delhi_03-04AMC_@_3%"/>
      <sheetName val="OCF_Change"/>
      <sheetName val="P&amp;L_February"/>
      <sheetName val="P&amp;L_Feb_2001_cumulative"/>
      <sheetName val="Vat_Return"/>
      <sheetName val="Annexure_I"/>
      <sheetName val="staff-welfare"/>
      <sheetName val="Monat"/>
      <sheetName val="exp"/>
      <sheetName val="ODEP"/>
      <sheetName val="sEP2003"/>
      <sheetName val="Headcount_Data"/>
      <sheetName val="EASUM08"/>
      <sheetName val="Sch-3"/>
      <sheetName val="Identifier"/>
      <sheetName val="D.D"/>
      <sheetName val="Assmp"/>
      <sheetName val="BS-R"/>
      <sheetName val="Billing"/>
      <sheetName val="MNP"/>
      <sheetName val="ITT-R"/>
      <sheetName val="Sub Sch P &amp; L"/>
      <sheetName val="TB(03-10-07)"/>
      <sheetName val="tb31-03-03"/>
      <sheetName val="EXPENSES"/>
      <sheetName val="NOA Data"/>
      <sheetName val="Remit Jul 03"/>
      <sheetName val="MIS"/>
      <sheetName val="Listing"/>
      <sheetName val="hf-4"/>
      <sheetName val="FT Retrieve Model"/>
      <sheetName val="SCPC Profile"/>
      <sheetName val="INVENTORY"/>
      <sheetName val="RIG_FL_1"/>
      <sheetName val="credit_re-engineering"/>
      <sheetName val="JE10310X"/>
      <sheetName val="EQUIP II 2004 - 2005"/>
      <sheetName val="Annexure 1"/>
      <sheetName val="Validations"/>
      <sheetName val="ANADISP 99"/>
      <sheetName val="Month End"/>
      <sheetName val="基PLBS"/>
      <sheetName val="Festlegungen"/>
      <sheetName val="Sch BS"/>
      <sheetName val="Groupings BS"/>
      <sheetName val="DATA AT PAY PRD 05"/>
      <sheetName val="MIS premises"/>
      <sheetName val="Control Sheet"/>
      <sheetName val="Profit and loss account"/>
      <sheetName val="Results BS"/>
      <sheetName val="Results PL"/>
      <sheetName val="Kingston 1st Amort Table"/>
      <sheetName val="Codes"/>
      <sheetName val="Analysis"/>
      <sheetName val="Prepaid expenses"/>
      <sheetName val="BILL"/>
      <sheetName val="Factor -local"/>
      <sheetName val="Factor- cables"/>
      <sheetName val="P&amp;F"/>
      <sheetName val=" Back up Enc 3A"/>
      <sheetName val="A-General"/>
      <sheetName val="BS-P&amp;L"/>
      <sheetName val="TaxComputn"/>
      <sheetName val="Income Statement"/>
      <sheetName val="Ratios"/>
      <sheetName val="Customize Your Invoice"/>
      <sheetName val="PL_Input_YTD_P"/>
      <sheetName val="PL_Input_YTD"/>
      <sheetName val="PLANT _ MECH"/>
      <sheetName val="Earnings (Maturity)"/>
      <sheetName val="Performance"/>
      <sheetName val="PurchasesSales"/>
      <sheetName val="Statement"/>
      <sheetName val="wip-Dec."/>
      <sheetName val="Notes"/>
      <sheetName val="Bank Rev"/>
      <sheetName val="INVTS"/>
      <sheetName val="PC200-7"/>
      <sheetName val="Pivot"/>
      <sheetName val="194C"/>
      <sheetName val="RPT Workings"/>
      <sheetName val="Total DTH Forecast"/>
      <sheetName val="Total Distribution Forecast"/>
      <sheetName val="PARAMETERS"/>
      <sheetName val="INDEX"/>
      <sheetName val="AREAS"/>
      <sheetName val="Lead Sheet"/>
      <sheetName val="drs HB II"/>
      <sheetName val="LEGAL GUJ"/>
      <sheetName val="Look Ups"/>
      <sheetName val="Weekly Rates"/>
      <sheetName val="fidelity"/>
      <sheetName val="EXCISE"/>
      <sheetName val="Design"/>
      <sheetName val="Mount Fuji"/>
      <sheetName val="Voucher"/>
      <sheetName val="FY10"/>
      <sheetName val="FY11"/>
      <sheetName val="STD COSTS_TL"/>
      <sheetName val="fbmar"/>
      <sheetName val="SLB_PROD"/>
      <sheetName val="power units"/>
      <sheetName val="HBI NCD"/>
      <sheetName val="Divisional"/>
      <sheetName val="Invest"/>
      <sheetName val="pack pnl-99"/>
      <sheetName val="drop down values"/>
      <sheetName val="Interest Income"/>
      <sheetName val="Interest expense"/>
      <sheetName val="Import Pay &amp; PDC"/>
      <sheetName val="Rev Fct"/>
      <sheetName val="Income-tax computation fy15"/>
      <sheetName val="ROCE"/>
      <sheetName val="NewCTC"/>
      <sheetName val="TB-New"/>
      <sheetName val="Mois"/>
      <sheetName val="sch 11 thru 15"/>
      <sheetName val="sch 1 thru 6 sans 4"/>
      <sheetName val="Despatched  Jobs"/>
      <sheetName val="ALLOYMOLY"/>
      <sheetName val="ALLOY"/>
      <sheetName val="fORMULAE"/>
      <sheetName val="TB"/>
      <sheetName val="samik_-_dues2"/>
      <sheetName val="Samik_(3)2"/>
      <sheetName val="FORM-16_Samik2"/>
      <sheetName val="alok_-_for_f-162"/>
      <sheetName val="Tax_deposits2"/>
      <sheetName val="US_P&amp;L1"/>
      <sheetName val="Sheet_Index1"/>
      <sheetName val="Input_Sheet1"/>
      <sheetName val="IRR_Gaming1"/>
      <sheetName val="P&amp;L_breakup1"/>
      <sheetName val="Tax_Computation1"/>
      <sheetName val="factor_sheet1"/>
      <sheetName val="DATA_CH__2811"/>
      <sheetName val="Schedule_A2"/>
      <sheetName val="SUN_Variables2"/>
      <sheetName val="revised_first_cut1"/>
      <sheetName val="comp_1"/>
      <sheetName val="Mar'_091"/>
      <sheetName val="Invoices_for_February_20031"/>
      <sheetName val="cover_for_tax1"/>
      <sheetName val="Annexure_A_LTCG1"/>
      <sheetName val="Annex_A1"/>
      <sheetName val="RELATED_PARTY-DEC_06-Summery(A1"/>
      <sheetName val="MgtRpt_Export1"/>
      <sheetName val="Trial_Balance1"/>
      <sheetName val="FAR_(1)1"/>
      <sheetName val="Generate_Mail-file1"/>
      <sheetName val="P_&amp;_L1"/>
      <sheetName val="Bal_Sheet1"/>
      <sheetName val="CTbe_tong1"/>
      <sheetName val="CTDZ_0_4+cto1"/>
      <sheetName val="DL_codes1"/>
      <sheetName val="Network_Summary1"/>
      <sheetName val="old_serial_no_1"/>
      <sheetName val="Input-Pack_Level1"/>
      <sheetName val="FDR-Jan-99_1"/>
      <sheetName val="PointNo_51"/>
      <sheetName val="July'00"/>
      <sheetName val="Audit and Accounting Issues"/>
      <sheetName val="H"/>
      <sheetName val="PACK"/>
      <sheetName val="RECO"/>
      <sheetName val="Annex1 Consol Prov."/>
      <sheetName val="Annex 2 Unpaid SRIR"/>
      <sheetName val="Annex3 TDS N.A"/>
      <sheetName val="Annex4 TDS Applicable"/>
      <sheetName val="Tobe Allowed"/>
      <sheetName val="BA Wise Smry"/>
      <sheetName val="Sheet8"/>
      <sheetName val="Smry Prov"/>
      <sheetName val="Wrk"/>
      <sheetName val="Page 35"/>
      <sheetName val="Page 39"/>
      <sheetName val="Test Depreciation"/>
      <sheetName val="Trial"/>
      <sheetName val="Alloy and OH rate"/>
      <sheetName val="PST Inputs"/>
      <sheetName val="Links"/>
      <sheetName val="Data India &amp; US combined"/>
      <sheetName val="Data from India Maconomy Weekly"/>
      <sheetName val="Instructions"/>
      <sheetName val="MASTER"/>
      <sheetName val="DEPRECIATION"/>
      <sheetName val="ADEX"/>
      <sheetName val="P L"/>
      <sheetName val="dcf"/>
      <sheetName val="balance sheet &amp; p&amp;l"/>
      <sheetName val="FORM7"/>
      <sheetName val="Inventory Ageing"/>
      <sheetName val="Definitions"/>
      <sheetName val="Données"/>
      <sheetName val="FA Schedule Dec 07"/>
      <sheetName val="PMI Review - Russia"/>
      <sheetName val="Add  02-03"/>
      <sheetName val="CA 98"/>
      <sheetName val="Compensation Summary"/>
      <sheetName val="DECLARATION"/>
      <sheetName val="Help"/>
      <sheetName val="CYTB"/>
      <sheetName val="D_Overview"/>
      <sheetName val="PYTB"/>
      <sheetName val="Dep"/>
      <sheetName val="exp-m"/>
      <sheetName val="TAX INCOME"/>
      <sheetName val="Basic Details"/>
      <sheetName val="PL Groupings"/>
      <sheetName val="合成単価作成・-BLDG"/>
      <sheetName val="Sch 18 Bank"/>
      <sheetName val="Stock details"/>
      <sheetName val="Cost Centre Xref"/>
      <sheetName val="FORMAT 1 - GENERAL FORMAT"/>
      <sheetName val="8 Fixed Assets"/>
      <sheetName val="Excess Calc"/>
      <sheetName val="ActualData"/>
      <sheetName val="APWk data"/>
      <sheetName val="Enc 3A"/>
      <sheetName val="LA-1,2,3"/>
      <sheetName val="5.Assns"/>
      <sheetName val="Wcap"/>
      <sheetName val="2.Bus. Ind."/>
      <sheetName val="Account"/>
      <sheetName val="Notes_FA"/>
      <sheetName val="Imports-dataload"/>
      <sheetName val="Name"/>
      <sheetName val="ACTIVO"/>
      <sheetName val="Actual"/>
      <sheetName val="Basicrates"/>
      <sheetName val="OT"/>
      <sheetName val="국가DATA"/>
      <sheetName val="Companywise Net Inv + Valn"/>
      <sheetName val="Summary Sales"/>
      <sheetName val="currency_(2)2"/>
      <sheetName val="Switch_costs_lookup2"/>
      <sheetName val="INDORAMA_Group_June_022"/>
      <sheetName val="Lookup_tables1"/>
      <sheetName val="Naya_Saral1"/>
      <sheetName val="PARTB_-_TI_-_TTI1"/>
      <sheetName val="PART_A_-_GENERAL1"/>
      <sheetName val="CP_Input1"/>
      <sheetName val="samik_-_dues4"/>
      <sheetName val="Samik_(3)4"/>
      <sheetName val="FORM-16_Samik4"/>
      <sheetName val="alok_-_for_f-164"/>
      <sheetName val="Tax_deposits4"/>
      <sheetName val="Sheet_Index3"/>
      <sheetName val="Input_Sheet3"/>
      <sheetName val="IRR_Gaming3"/>
      <sheetName val="P&amp;L_breakup3"/>
      <sheetName val="US_P&amp;L3"/>
      <sheetName val="factor_sheet3"/>
      <sheetName val="currency_(2)4"/>
      <sheetName val="DATA_CH__2813"/>
      <sheetName val="Schedule_A4"/>
      <sheetName val="Switch_costs_lookup4"/>
      <sheetName val="INDORAMA_Group_June_024"/>
      <sheetName val="cover_for_tax3"/>
      <sheetName val="Annexure_A_LTCG3"/>
      <sheetName val="Annex_A3"/>
      <sheetName val="SUN_Variables4"/>
      <sheetName val="Lookup_tables3"/>
      <sheetName val="MgtRpt_Export3"/>
      <sheetName val="Naya_Saral3"/>
      <sheetName val="RELATED_PARTY-DEC_06-Summery(A3"/>
      <sheetName val="Tax_Computation3"/>
      <sheetName val="Cover_3"/>
      <sheetName val="comp_3"/>
      <sheetName val="PARTB_-_TI_-_TTI3"/>
      <sheetName val="PART_A_-_GENERAL3"/>
      <sheetName val="CP_Input3"/>
      <sheetName val="samik_-_dues3"/>
      <sheetName val="Samik_(3)3"/>
      <sheetName val="FORM-16_Samik3"/>
      <sheetName val="alok_-_for_f-163"/>
      <sheetName val="Tax_deposits3"/>
      <sheetName val="Sheet_Index2"/>
      <sheetName val="Input_Sheet2"/>
      <sheetName val="IRR_Gaming2"/>
      <sheetName val="P&amp;L_breakup2"/>
      <sheetName val="US_P&amp;L2"/>
      <sheetName val="factor_sheet2"/>
      <sheetName val="currency_(2)3"/>
      <sheetName val="DATA_CH__2812"/>
      <sheetName val="Schedule_A3"/>
      <sheetName val="Switch_costs_lookup3"/>
      <sheetName val="INDORAMA_Group_June_023"/>
      <sheetName val="cover_for_tax2"/>
      <sheetName val="Annexure_A_LTCG2"/>
      <sheetName val="Annex_A2"/>
      <sheetName val="SUN_Variables3"/>
      <sheetName val="Lookup_tables2"/>
      <sheetName val="MgtRpt_Export2"/>
      <sheetName val="Naya_Saral2"/>
      <sheetName val="RELATED_PARTY-DEC_06-Summery(A2"/>
      <sheetName val="Tax_Computation2"/>
      <sheetName val="Cover_2"/>
      <sheetName val="comp_2"/>
      <sheetName val="PARTB_-_TI_-_TTI2"/>
      <sheetName val="PART_A_-_GENERAL2"/>
      <sheetName val="CP_Input2"/>
      <sheetName val="NOVAGE"/>
      <sheetName val="Sch 1_2_3"/>
      <sheetName val="Sch 14_15_16"/>
      <sheetName val="profit _ loss account"/>
      <sheetName val="p&amp;m"/>
      <sheetName val="Masters"/>
      <sheetName val="Makro1"/>
      <sheetName val="ADT"/>
      <sheetName val="Airline (Dom)"/>
      <sheetName val="Fixed Assets"/>
      <sheetName val="Men"/>
      <sheetName val="NOTES_1"/>
      <sheetName val="NOTES_3"/>
      <sheetName val="NOTES_2"/>
      <sheetName val="Clause 9"/>
      <sheetName val="Update"/>
      <sheetName val="Data to be booked"/>
      <sheetName val="Model Wise Sale 18-19"/>
      <sheetName val="HGL-B"/>
      <sheetName val="Triump"/>
      <sheetName val="FG"/>
      <sheetName val="P_90"/>
      <sheetName val="BOP"/>
      <sheetName val="Total Of Segment"/>
      <sheetName val="Consd"/>
      <sheetName val="P&amp;L ML "/>
      <sheetName val="PL NPD FINAL"/>
      <sheetName val="Cost Per Assy"/>
      <sheetName val="vulcan rate"/>
      <sheetName val="Input Sheet For RM,Forex"/>
      <sheetName val="COST SHEET ML 18-19"/>
      <sheetName val="COST SHEET ML 18-19(NPD)"/>
      <sheetName val="Value stream 16 Feb  18 "/>
      <sheetName val="Budget PL"/>
      <sheetName val="P&amp;L ML (consolidated) (2)"/>
      <sheetName val="Reco PL"/>
      <sheetName val="HGLM MAIL FROM GRG DT.040418"/>
      <sheetName val="HGLB PLANT"/>
      <sheetName val="COST SHEET ML 18-19 (TP final)"/>
      <sheetName val="COST SHEET ML 18-19 (TP)"/>
      <sheetName val="COST SHEET ML 18-19(NPD) (TP)"/>
      <sheetName val="경비집계"/>
      <sheetName val="HSA"/>
      <sheetName val="DSM_checkbook1"/>
      <sheetName val="P_&amp;_L3"/>
      <sheetName val="Bal_Sheet3"/>
      <sheetName val="DSM_checkbook3"/>
      <sheetName val="P_&amp;_L2"/>
      <sheetName val="Bal_Sheet2"/>
      <sheetName val="DSM_checkbook2"/>
      <sheetName val="Profit on leaf@14 months 4.4%"/>
      <sheetName val="HistoricalData"/>
      <sheetName val="FuturesPrices"/>
      <sheetName val="OptionPositions"/>
      <sheetName val="PAF"/>
      <sheetName val="Selection"/>
      <sheetName val="Liab grouping-s"/>
      <sheetName val="schedule 3-7-s"/>
      <sheetName val="schedule 8-11-s"/>
      <sheetName val="NOV99"/>
      <sheetName val="96_$forc_ws R.2feb"/>
      <sheetName val="Quantity"/>
      <sheetName val="Summary FME IZH"/>
      <sheetName val="Return to Provision"/>
      <sheetName val="외화금융(97-03)"/>
      <sheetName val="Interest (term loans)"/>
      <sheetName val="1. Prepaid Expenses"/>
      <sheetName val="Cons.Tria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sheetData sheetId="515"/>
      <sheetData sheetId="516"/>
      <sheetData sheetId="517"/>
      <sheetData sheetId="518"/>
      <sheetData sheetId="519"/>
      <sheetData sheetId="520"/>
      <sheetData sheetId="521"/>
      <sheetData sheetId="522"/>
      <sheetData sheetId="523"/>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sheetData sheetId="664"/>
      <sheetData sheetId="665"/>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samik - dues"/>
      <sheetName val="Samik"/>
      <sheetName val="Samik (3)"/>
      <sheetName val="FORM-16 Samik"/>
      <sheetName val="dividend"/>
      <sheetName val="alok - for f-16"/>
      <sheetName val="FORM-16"/>
      <sheetName val="alok"/>
      <sheetName val="Tax deposits"/>
      <sheetName val="payslip"/>
      <sheetName val="SUN Variables"/>
      <sheetName val="samik_-_dues"/>
      <sheetName val="Samik_(3)"/>
      <sheetName val="FORM-16_Samik"/>
      <sheetName val="alok_-_for_f-16"/>
      <sheetName val="Tax_deposits"/>
      <sheetName val="PLJAN"/>
      <sheetName val="Sheet Index"/>
      <sheetName val="Scenarios"/>
      <sheetName val="Input Sheet"/>
      <sheetName val="IRR Gaming"/>
      <sheetName val="P&amp;L breakup"/>
      <sheetName val="SALES-VAL"/>
      <sheetName val="US P&amp;L"/>
      <sheetName val="Building"/>
      <sheetName val="LCD"/>
      <sheetName val="Generate Mail-file"/>
      <sheetName val="Schedule A"/>
      <sheetName val="factor sheet"/>
      <sheetName val="currency (2)"/>
      <sheetName val="Factors"/>
      <sheetName val="DATA CH. 281"/>
      <sheetName val="E_98-99"/>
      <sheetName val="Assume"/>
      <sheetName val="P &amp; L"/>
      <sheetName val="Bal Sheet"/>
      <sheetName val="defaults"/>
      <sheetName val="header"/>
      <sheetName val="X"/>
      <sheetName val="AANEX-L(TDS)"/>
      <sheetName val="Sheet1"/>
      <sheetName val="Input"/>
      <sheetName val="b"/>
      <sheetName val="Assumptions"/>
      <sheetName val="LTA"/>
      <sheetName val="B_Sheet_1lacs"/>
      <sheetName val="B_Sheet"/>
      <sheetName val="VLU"/>
      <sheetName val="Interface"/>
      <sheetName val="wFinal_Frct_Data"/>
      <sheetName val="wHist_Data"/>
      <sheetName val="wInit_Frct_Data"/>
      <sheetName val="Switch costs lookup"/>
      <sheetName val="comp."/>
      <sheetName val="Outgoing"/>
      <sheetName val="Incoming"/>
      <sheetName val="Cover "/>
      <sheetName val="INDORAMA Group June 02"/>
      <sheetName val="Delhi"/>
      <sheetName val="Comps"/>
      <sheetName val="Tax Computation"/>
      <sheetName val="U"/>
      <sheetName val="Menu"/>
      <sheetName val="FORM_16"/>
      <sheetName val="Payroll_TDC"/>
      <sheetName val="Assumption"/>
      <sheetName val="SUN_Variables"/>
      <sheetName val="DL codes"/>
      <sheetName val="Chart"/>
      <sheetName val="revised first cut"/>
      <sheetName val="A"/>
      <sheetName val="India Mapping"/>
      <sheetName val="cover for tax"/>
      <sheetName val="Nitesh"/>
      <sheetName val="Form"/>
      <sheetName val="Challan"/>
      <sheetName val="MainComp"/>
      <sheetName val="Annexure A LTCG"/>
      <sheetName val="Annex A"/>
      <sheetName val="main"/>
      <sheetName val="Perquisites"/>
      <sheetName val="Tables"/>
      <sheetName val="FAR (1)"/>
      <sheetName val="fa"/>
      <sheetName val="Model"/>
      <sheetName val="Schedule_A"/>
      <sheetName val="Trial Balance"/>
      <sheetName val="LANGUAGE"/>
      <sheetName val="작업"/>
      <sheetName val="Month End Rates"/>
      <sheetName val="GraphData"/>
      <sheetName val="Cover"/>
      <sheetName val="RELATED PARTY-DEC.06-Summery(A)"/>
      <sheetName val="MgtRpt Export"/>
      <sheetName val="Jul05-Sep05"/>
      <sheetName val="INDORAMA_Group_June_02"/>
      <sheetName val="Lookup tables"/>
      <sheetName val="Naya Saral"/>
      <sheetName val="Mumbai Revised"/>
      <sheetName val="April'00"/>
      <sheetName val="Details"/>
      <sheetName val="MAPSHEET"/>
      <sheetName val="OpTrack"/>
      <sheetName val="RR"/>
      <sheetName val="Invoices for February 2003"/>
      <sheetName val="Rules"/>
      <sheetName val="UNIT-II"/>
      <sheetName val="DSM checkbook"/>
      <sheetName val="Switch_costs_lookup"/>
      <sheetName val="currency_(2)"/>
      <sheetName val="Settings"/>
      <sheetName val="OC5-Push Diag"/>
      <sheetName val="Franchise Input"/>
      <sheetName val="Other notes"/>
      <sheetName val="Form 16"/>
      <sheetName val="Comp"/>
      <sheetName val="Perquisite"/>
      <sheetName val="HOUSE_PROPERTY"/>
      <sheetName val="PARTB - TI - TTI"/>
      <sheetName val="PART A - GENERAL"/>
      <sheetName val="FORM24"/>
      <sheetName val="CP Input"/>
      <sheetName val="AnnualInputSheet"/>
      <sheetName val="MiscAdmin"/>
      <sheetName val="ExchangeRateTableAdmin"/>
      <sheetName val="Inputs"/>
      <sheetName val="Balance sheet"/>
      <sheetName val="Sch 14,15,16"/>
      <sheetName val="profit &amp; loss account"/>
      <sheetName val="Sch 1,2,3"/>
      <sheetName val="NSR_E"/>
      <sheetName val="TOT_COST"/>
      <sheetName val="Mar' 09"/>
      <sheetName val="DIST"/>
      <sheetName val="FDR-Jan-99 "/>
      <sheetName val="PointNo.5"/>
      <sheetName val="Page1"/>
      <sheetName val="Other"/>
      <sheetName val="Summary"/>
      <sheetName val="Network Summary"/>
      <sheetName val="Prices"/>
      <sheetName val="Control"/>
      <sheetName val="Calc"/>
      <sheetName val="Licences"/>
      <sheetName val="old_serial no."/>
      <sheetName val="tot_ass_9697"/>
      <sheetName val="TT35"/>
      <sheetName val="Input-Pack Level"/>
      <sheetName val="New May"/>
      <sheetName val="IGAAP"/>
      <sheetName val="824"/>
      <sheetName val="DF"/>
      <sheetName val="capex"/>
      <sheetName val="DLR-WK"/>
      <sheetName val="OTH-WK"/>
      <sheetName val="reference"/>
      <sheetName val="CTbe tong"/>
      <sheetName val="CTDZ 0.4+cto"/>
      <sheetName val="#REF"/>
      <sheetName val="DataInput1"/>
      <sheetName val="currency"/>
      <sheetName val="2266957"/>
      <sheetName val="dwbulk"/>
      <sheetName val="Inc St"/>
      <sheetName val="PRO AND SALE -APRIL-04-JAN-05"/>
      <sheetName val="pay Register"/>
      <sheetName val="BS &amp; PL"/>
      <sheetName val="Rates"/>
      <sheetName val="Assum"/>
      <sheetName val="Input&amp;Pool"/>
      <sheetName val="WORKINGS"/>
      <sheetName val="Sheet2"/>
      <sheetName val="EC RATIOS"/>
      <sheetName val="mdd &amp; co Fdr jan.02 "/>
      <sheetName val="Actuals"/>
      <sheetName val="P_4517_Plan 06 Basis BCS"/>
      <sheetName val="AN 2000"/>
      <sheetName val="Utilization"/>
      <sheetName val="DOWNLOAD"/>
      <sheetName val="essbase_data"/>
      <sheetName val="Revenue_Split_R3"/>
      <sheetName val="CON PROD STOCK RM"/>
      <sheetName val="Setup2"/>
      <sheetName val="Fillin-Template_India"/>
      <sheetName val="Fillin-Template_Italy"/>
      <sheetName val="Fillin-Template_Poland"/>
      <sheetName val="Fillin-Template_Portugal"/>
      <sheetName val="Fillin-Template_Spain"/>
      <sheetName val="Key_Master new "/>
      <sheetName val="INFO"/>
      <sheetName val="NOTES "/>
      <sheetName val="new_main_20K"/>
      <sheetName val="MSU"/>
      <sheetName val="Cover_"/>
      <sheetName val="Fin-Assm"/>
      <sheetName val="FX-13"/>
      <sheetName val="Factor_sheet"/>
      <sheetName val="Total Haryana POs AMC Sheet 3%"/>
      <sheetName val="delhi 03-04AMC @ 3%"/>
      <sheetName val="itemsdetails"/>
      <sheetName val="OCF Change"/>
      <sheetName val="P&amp;L February"/>
      <sheetName val="P&amp;L Feb 2001 cumulative"/>
      <sheetName val="CoRef"/>
      <sheetName val="SR-Pack"/>
      <sheetName val="Vat Return"/>
      <sheetName val="Annexure I"/>
      <sheetName val="Res_Area"/>
      <sheetName val="Accts-Dom"/>
      <sheetName val="TB9899"/>
      <sheetName val="P&amp;L"/>
      <sheetName val="RAWDATA"/>
      <sheetName val="TOTAL"/>
      <sheetName val="Article"/>
      <sheetName val="OG Warehouse"/>
      <sheetName val="Avnet"/>
      <sheetName val="CHEQUES"/>
      <sheetName val="Credited By Bank"/>
      <sheetName val="Debited By Bank"/>
      <sheetName val="CRITERIA4"/>
      <sheetName val="Conditions"/>
      <sheetName val="Liability Mgmt"/>
      <sheetName val="Sum"/>
      <sheetName val="COA-IPCL"/>
      <sheetName val="Ann -1"/>
      <sheetName val="Lead"/>
      <sheetName val="Final"/>
      <sheetName val="Summary-Price_New"/>
      <sheetName val="Sheet3"/>
      <sheetName val="AN-2K"/>
      <sheetName val="Switch V16"/>
      <sheetName val="Ann B1"/>
      <sheetName val="DAILY"/>
      <sheetName val="SPS DETAIL"/>
      <sheetName val="80G"/>
      <sheetName val="MMR"/>
      <sheetName val="Content Instructions"/>
      <sheetName val="Costs of the center"/>
      <sheetName val="CRITERIA1"/>
      <sheetName val="Eqpmnt Plng"/>
      <sheetName val="TTTram"/>
      <sheetName val="Salary Data"/>
      <sheetName val="OPERATING HEAD"/>
      <sheetName val="PE CHARGES"/>
      <sheetName val="Del05-06"/>
      <sheetName val="P.50 Budget"/>
      <sheetName val="aug"/>
      <sheetName val="Income Statement Input"/>
      <sheetName val="1-8"/>
      <sheetName val="Consld WBI"/>
      <sheetName val="ICB"/>
      <sheetName val="AR"/>
      <sheetName val="sales (2)"/>
      <sheetName val="HALOL"/>
      <sheetName val="Monthly Variance Sheet"/>
      <sheetName val="Param"/>
      <sheetName val="IME vs Budget - RUSSIA DOMESTIC"/>
      <sheetName val="d_mktgwise"/>
      <sheetName val="July vs June-Summary"/>
      <sheetName val="Variance Report"/>
      <sheetName val="Capex - Hry"/>
      <sheetName val="ﾛｲ"/>
      <sheetName val="M B-QtyRecn"/>
      <sheetName val="Data"/>
      <sheetName val="TB 2003"/>
      <sheetName val="RES"/>
      <sheetName val="Exit"/>
      <sheetName val="Lists"/>
      <sheetName val="Hidden"/>
      <sheetName val="DDC"/>
      <sheetName val="01 Cash Flow"/>
      <sheetName val="Parameter"/>
      <sheetName val="TB 07-08"/>
      <sheetName val="sheet12"/>
      <sheetName val="PVM EXPENSES"/>
      <sheetName val="Aseet1998"/>
      <sheetName val="1"/>
      <sheetName val="IDL Konsis"/>
      <sheetName val="For_Trav-01"/>
      <sheetName val="Rent -01"/>
      <sheetName val="samik_-_dues1"/>
      <sheetName val="Samik_(3)1"/>
      <sheetName val="FORM-16_Samik1"/>
      <sheetName val="alok_-_for_f-161"/>
      <sheetName val="Tax_deposits1"/>
      <sheetName val="SUN_Variables1"/>
      <sheetName val="Sheet_Index"/>
      <sheetName val="Input_Sheet"/>
      <sheetName val="IRR_Gaming"/>
      <sheetName val="P&amp;L_breakup"/>
      <sheetName val="US_P&amp;L"/>
      <sheetName val="Generate_Mail-file"/>
      <sheetName val="Schedule_A1"/>
      <sheetName val="currency_(2)1"/>
      <sheetName val="DATA_CH__281"/>
      <sheetName val="P_&amp;_L"/>
      <sheetName val="Bal_Sheet"/>
      <sheetName val="Switch_costs_lookup1"/>
      <sheetName val="comp_"/>
      <sheetName val="Cover_1"/>
      <sheetName val="INDORAMA_Group_June_021"/>
      <sheetName val="Tax_Computation"/>
      <sheetName val="DL_codes"/>
      <sheetName val="revised_first_cut"/>
      <sheetName val="India_Mapping"/>
      <sheetName val="cover_for_tax"/>
      <sheetName val="Annexure_A_LTCG"/>
      <sheetName val="Annex_A"/>
      <sheetName val="FAR_(1)"/>
      <sheetName val="Trial_Balance"/>
      <sheetName val="Month_End_Rates"/>
      <sheetName val="RELATED_PARTY-DEC_06-Summery(A)"/>
      <sheetName val="MgtRpt_Export"/>
      <sheetName val="Lookup_tables"/>
      <sheetName val="Naya_Saral"/>
      <sheetName val="Mumbai_Revised"/>
      <sheetName val="Invoices_for_February_2003"/>
      <sheetName val="DSM_checkbook"/>
      <sheetName val="OC5-Push_Diag"/>
      <sheetName val="Franchise_Input"/>
      <sheetName val="Other_notes"/>
      <sheetName val="PARTB_-_TI_-_TTI"/>
      <sheetName val="PART_A_-_GENERAL"/>
      <sheetName val="CP_Input"/>
      <sheetName val="Balance_sheet"/>
      <sheetName val="Sch_14,15,16"/>
      <sheetName val="profit_&amp;_loss_account"/>
      <sheetName val="Sch_1,2,3"/>
      <sheetName val="Mar'_09"/>
      <sheetName val="FDR-Jan-99_"/>
      <sheetName val="PointNo_5"/>
      <sheetName val="Network_Summary"/>
      <sheetName val="old_serial_no_"/>
      <sheetName val="Input-Pack_Level"/>
      <sheetName val="New_May"/>
      <sheetName val="CTbe_tong"/>
      <sheetName val="CTDZ_0_4+cto"/>
      <sheetName val="Inc_St"/>
      <sheetName val="PRO_AND_SALE_-APRIL-04-JAN-05"/>
      <sheetName val="pay_Register"/>
      <sheetName val="BS_&amp;_PL"/>
      <sheetName val="EC_RATIOS"/>
      <sheetName val="mdd_&amp;_co_Fdr_jan_02_"/>
      <sheetName val="P_4517_Plan_06_Basis_BCS"/>
      <sheetName val="AN_2000"/>
      <sheetName val="CON_PROD_STOCK_RM"/>
      <sheetName val="Key_Master_new_"/>
      <sheetName val="NOTES_"/>
      <sheetName val="Total_Haryana_POs_AMC_Sheet_3%"/>
      <sheetName val="delhi_03-04AMC_@_3%"/>
      <sheetName val="OCF_Change"/>
      <sheetName val="P&amp;L_February"/>
      <sheetName val="P&amp;L_Feb_2001_cumulative"/>
      <sheetName val="Vat_Return"/>
      <sheetName val="Annexure_I"/>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diasecond"/>
      <sheetName val="tb dumps"/>
      <sheetName val="BASE VARIABLE"/>
      <sheetName val="Product"/>
      <sheetName val="Cost Center"/>
      <sheetName val="DR 11 Sundry "/>
      <sheetName val="DR 11"/>
      <sheetName val="gldi template"/>
      <sheetName val="HypMGMT-NaturalAcct"/>
      <sheetName val="New Accts"/>
      <sheetName val="pactbformat"/>
      <sheetName val="working"/>
      <sheetName val="pacific forms"/>
      <sheetName val="India Mapping"/>
      <sheetName val="REFERENCE"/>
      <sheetName val="VC std"/>
    </sheetNames>
    <sheetDataSet>
      <sheetData sheetId="0"/>
      <sheetData sheetId="1"/>
      <sheetData sheetId="2"/>
      <sheetData sheetId="3"/>
      <sheetData sheetId="4"/>
      <sheetData sheetId="5"/>
      <sheetData sheetId="6"/>
      <sheetData sheetId="7"/>
      <sheetData sheetId="8"/>
      <sheetData sheetId="9" refreshError="1">
        <row r="6">
          <cell r="C6">
            <v>100001</v>
          </cell>
          <cell r="D6" t="str">
            <v>CASH</v>
          </cell>
          <cell r="E6">
            <v>10020000</v>
          </cell>
          <cell r="F6" t="str">
            <v>CASH IN BANKS-NO RESTRICTIONS</v>
          </cell>
        </row>
        <row r="7">
          <cell r="C7">
            <v>100001</v>
          </cell>
          <cell r="D7" t="str">
            <v>CASH</v>
          </cell>
          <cell r="E7">
            <v>10020405</v>
          </cell>
          <cell r="F7" t="str">
            <v>CITIBANK</v>
          </cell>
        </row>
        <row r="8">
          <cell r="C8">
            <v>100001</v>
          </cell>
          <cell r="D8" t="str">
            <v>CASH</v>
          </cell>
          <cell r="E8">
            <v>10020800</v>
          </cell>
          <cell r="F8" t="str">
            <v>CASH IN BANK - BOC, PANYU, USD</v>
          </cell>
        </row>
        <row r="9">
          <cell r="C9">
            <v>100001</v>
          </cell>
          <cell r="D9" t="str">
            <v>CASH</v>
          </cell>
          <cell r="E9">
            <v>10020801</v>
          </cell>
          <cell r="F9" t="str">
            <v>CASH IN BANK - BOC, PANYU,  RMB</v>
          </cell>
        </row>
        <row r="10">
          <cell r="C10">
            <v>100001</v>
          </cell>
          <cell r="D10" t="str">
            <v>CASH</v>
          </cell>
          <cell r="E10">
            <v>10020802</v>
          </cell>
          <cell r="F10" t="str">
            <v>CASH IN BANK - BOC, PANYU,  HKD</v>
          </cell>
        </row>
        <row r="11">
          <cell r="C11">
            <v>100001</v>
          </cell>
          <cell r="D11" t="str">
            <v>CASH</v>
          </cell>
          <cell r="E11">
            <v>10020803</v>
          </cell>
          <cell r="F11" t="str">
            <v>CASH IN BANK - BOC, NANSHA, RMB</v>
          </cell>
        </row>
        <row r="12">
          <cell r="C12">
            <v>100001</v>
          </cell>
          <cell r="D12" t="str">
            <v>CASH</v>
          </cell>
          <cell r="E12">
            <v>10020804</v>
          </cell>
          <cell r="F12" t="str">
            <v>CASH IN BANK - HSBC, USD</v>
          </cell>
        </row>
        <row r="13">
          <cell r="C13">
            <v>100001</v>
          </cell>
          <cell r="D13" t="str">
            <v>CASH</v>
          </cell>
          <cell r="E13">
            <v>10020805</v>
          </cell>
          <cell r="F13" t="str">
            <v>CASH IN BANK - CITIBANK, OFFSHORE, USD</v>
          </cell>
        </row>
        <row r="14">
          <cell r="C14">
            <v>100001</v>
          </cell>
          <cell r="D14" t="str">
            <v>CASH</v>
          </cell>
          <cell r="E14">
            <v>10020806</v>
          </cell>
          <cell r="F14" t="str">
            <v>CASH IN BANK - HSBC, US$ TIME DEPOSIT</v>
          </cell>
        </row>
        <row r="15">
          <cell r="C15">
            <v>100001</v>
          </cell>
          <cell r="D15" t="str">
            <v>CASH</v>
          </cell>
          <cell r="E15">
            <v>10020807</v>
          </cell>
          <cell r="F15" t="str">
            <v>CASH IN BANK - HSBC, HKD</v>
          </cell>
        </row>
        <row r="16">
          <cell r="C16">
            <v>100001</v>
          </cell>
          <cell r="D16" t="str">
            <v>CASH</v>
          </cell>
          <cell r="E16">
            <v>10020808</v>
          </cell>
          <cell r="F16" t="str">
            <v>CASH IN BANK- ICBC NANSHA, USD</v>
          </cell>
        </row>
        <row r="17">
          <cell r="C17">
            <v>100001</v>
          </cell>
          <cell r="D17" t="str">
            <v>CASH</v>
          </cell>
          <cell r="E17">
            <v>10020809</v>
          </cell>
          <cell r="F17" t="str">
            <v>CASH IN BANK- ICBC NANSHA, RMB</v>
          </cell>
        </row>
        <row r="18">
          <cell r="C18">
            <v>100001</v>
          </cell>
          <cell r="D18" t="str">
            <v>CASH</v>
          </cell>
          <cell r="E18">
            <v>10020810</v>
          </cell>
          <cell r="F18" t="str">
            <v>CASH IN BANK- ICBC PAYROLL, RMB</v>
          </cell>
        </row>
        <row r="19">
          <cell r="C19">
            <v>100001</v>
          </cell>
          <cell r="D19" t="str">
            <v>CASH</v>
          </cell>
          <cell r="E19">
            <v>10020811</v>
          </cell>
          <cell r="F19" t="str">
            <v>CASH IN BANK- BOC SHENZHEN, RMB</v>
          </cell>
        </row>
        <row r="20">
          <cell r="C20">
            <v>100001</v>
          </cell>
          <cell r="D20" t="str">
            <v>CASH</v>
          </cell>
          <cell r="E20">
            <v>10020813</v>
          </cell>
          <cell r="F20" t="str">
            <v>CHECKING A/C - HAN IL</v>
          </cell>
        </row>
        <row r="21">
          <cell r="C21">
            <v>100001</v>
          </cell>
          <cell r="D21" t="str">
            <v>CASH</v>
          </cell>
          <cell r="E21">
            <v>10020814</v>
          </cell>
          <cell r="F21" t="str">
            <v>CHECKING A/C - CNB</v>
          </cell>
        </row>
        <row r="22">
          <cell r="C22">
            <v>100001</v>
          </cell>
          <cell r="D22" t="str">
            <v>CASH</v>
          </cell>
          <cell r="E22">
            <v>10020815</v>
          </cell>
          <cell r="F22" t="str">
            <v>CHECK A/C - FCY - BANK OF BOSTON</v>
          </cell>
        </row>
        <row r="23">
          <cell r="C23">
            <v>100001</v>
          </cell>
          <cell r="D23" t="str">
            <v>CASH</v>
          </cell>
          <cell r="E23">
            <v>10020816</v>
          </cell>
          <cell r="F23" t="str">
            <v>DEPOSIT FOR OPENING CHECKING ACCOUNT</v>
          </cell>
        </row>
        <row r="24">
          <cell r="C24">
            <v>100001</v>
          </cell>
          <cell r="D24" t="str">
            <v>CASH</v>
          </cell>
          <cell r="E24">
            <v>10020817</v>
          </cell>
          <cell r="F24" t="str">
            <v>SEVERANCE DEPOSIT</v>
          </cell>
        </row>
        <row r="25">
          <cell r="C25">
            <v>100001</v>
          </cell>
          <cell r="D25" t="str">
            <v>CASH</v>
          </cell>
          <cell r="E25">
            <v>10020818</v>
          </cell>
          <cell r="F25" t="str">
            <v>CURRENT ACCOUNT-SAKURA</v>
          </cell>
        </row>
        <row r="26">
          <cell r="C26">
            <v>100001</v>
          </cell>
          <cell r="D26" t="str">
            <v>CASH</v>
          </cell>
          <cell r="E26">
            <v>10020819</v>
          </cell>
          <cell r="F26" t="str">
            <v>CURRENT ACCOUNT-FUJI</v>
          </cell>
        </row>
        <row r="27">
          <cell r="C27">
            <v>100001</v>
          </cell>
          <cell r="D27" t="str">
            <v>CASH</v>
          </cell>
          <cell r="E27">
            <v>10020820</v>
          </cell>
          <cell r="F27" t="str">
            <v>CURRENT ACCOUNT-TOKYO-MITSUBISHI</v>
          </cell>
        </row>
        <row r="28">
          <cell r="C28">
            <v>100001</v>
          </cell>
          <cell r="D28" t="str">
            <v>CASH</v>
          </cell>
          <cell r="E28">
            <v>10020821</v>
          </cell>
          <cell r="F28" t="str">
            <v>CURRENT ACCOUNT-SUMITOMO</v>
          </cell>
        </row>
        <row r="29">
          <cell r="C29">
            <v>100001</v>
          </cell>
          <cell r="D29" t="str">
            <v>CASH</v>
          </cell>
          <cell r="E29">
            <v>10020822</v>
          </cell>
          <cell r="F29" t="str">
            <v>CURRENT ACCOUNT-ASHIKAGA</v>
          </cell>
        </row>
        <row r="30">
          <cell r="C30">
            <v>100001</v>
          </cell>
          <cell r="D30" t="str">
            <v>CASH</v>
          </cell>
          <cell r="E30">
            <v>10020823</v>
          </cell>
          <cell r="F30" t="str">
            <v>CURRENT ACCOUNT-NORIN CHUKIN</v>
          </cell>
        </row>
        <row r="31">
          <cell r="C31">
            <v>100001</v>
          </cell>
          <cell r="D31" t="str">
            <v>CASH</v>
          </cell>
          <cell r="E31">
            <v>10020824</v>
          </cell>
          <cell r="F31" t="str">
            <v>CURRENT ACCOUNT-LONG TERM CREDIT BANK</v>
          </cell>
        </row>
        <row r="32">
          <cell r="C32">
            <v>100001</v>
          </cell>
          <cell r="D32" t="str">
            <v>CASH</v>
          </cell>
          <cell r="E32">
            <v>10020825</v>
          </cell>
          <cell r="F32" t="str">
            <v>CURRENT ACCOUNT-MITSUI TRUST</v>
          </cell>
        </row>
        <row r="33">
          <cell r="C33">
            <v>100001</v>
          </cell>
          <cell r="D33" t="str">
            <v>CASH</v>
          </cell>
          <cell r="E33">
            <v>10020826</v>
          </cell>
          <cell r="F33" t="str">
            <v>CURRENT ACCOUNT-INDUSTRIAL BANK OF JAPAN</v>
          </cell>
        </row>
        <row r="34">
          <cell r="C34">
            <v>100001</v>
          </cell>
          <cell r="D34" t="str">
            <v>CASH</v>
          </cell>
          <cell r="E34">
            <v>10020827</v>
          </cell>
          <cell r="F34" t="str">
            <v>CURRENT ACCOUNT-CITI</v>
          </cell>
        </row>
        <row r="35">
          <cell r="C35">
            <v>100001</v>
          </cell>
          <cell r="D35" t="str">
            <v>CASH</v>
          </cell>
          <cell r="E35">
            <v>10020828</v>
          </cell>
          <cell r="F35" t="str">
            <v>CASH IN BANK CB S$</v>
          </cell>
        </row>
        <row r="36">
          <cell r="C36">
            <v>100001</v>
          </cell>
          <cell r="D36" t="str">
            <v>CASH</v>
          </cell>
          <cell r="E36">
            <v>10020829</v>
          </cell>
          <cell r="F36" t="str">
            <v>CASH IN BANK CB US$</v>
          </cell>
        </row>
        <row r="37">
          <cell r="C37">
            <v>100001</v>
          </cell>
          <cell r="D37" t="str">
            <v>CASH</v>
          </cell>
          <cell r="E37">
            <v>10020830</v>
          </cell>
          <cell r="F37" t="str">
            <v>DBS S$</v>
          </cell>
        </row>
        <row r="38">
          <cell r="C38">
            <v>100001</v>
          </cell>
          <cell r="D38" t="str">
            <v>CASH</v>
          </cell>
          <cell r="E38">
            <v>10020831</v>
          </cell>
          <cell r="F38" t="str">
            <v>CASH IN BANK-BOC, NANSHA, USD</v>
          </cell>
        </row>
        <row r="39">
          <cell r="C39">
            <v>100001</v>
          </cell>
          <cell r="D39" t="str">
            <v>CASH</v>
          </cell>
          <cell r="E39">
            <v>10020832</v>
          </cell>
          <cell r="F39" t="str">
            <v>A$ CASH-WESTPAC</v>
          </cell>
        </row>
        <row r="40">
          <cell r="C40">
            <v>100001</v>
          </cell>
          <cell r="D40" t="str">
            <v>CASH</v>
          </cell>
          <cell r="E40">
            <v>10020833</v>
          </cell>
          <cell r="F40" t="str">
            <v>US$ CASH-WESTPAC</v>
          </cell>
        </row>
        <row r="41">
          <cell r="C41">
            <v>100001</v>
          </cell>
          <cell r="D41" t="str">
            <v>CASH</v>
          </cell>
          <cell r="E41">
            <v>10020835</v>
          </cell>
          <cell r="F41" t="str">
            <v>A$ CASH POOLING</v>
          </cell>
        </row>
        <row r="42">
          <cell r="C42">
            <v>100001</v>
          </cell>
          <cell r="D42" t="str">
            <v>CASH</v>
          </cell>
          <cell r="E42">
            <v>10020836</v>
          </cell>
          <cell r="F42" t="str">
            <v>CASH IN BANK-AGRI BANK WGQ RMB TAX</v>
          </cell>
        </row>
        <row r="43">
          <cell r="C43">
            <v>100001</v>
          </cell>
          <cell r="D43" t="str">
            <v>CASH</v>
          </cell>
          <cell r="E43">
            <v>10020837</v>
          </cell>
          <cell r="F43" t="str">
            <v>CASH IN BANK-BANK OF CM WGQ RMB CURRENT</v>
          </cell>
        </row>
        <row r="44">
          <cell r="C44">
            <v>100001</v>
          </cell>
          <cell r="D44" t="str">
            <v>CASH</v>
          </cell>
          <cell r="E44">
            <v>10020838</v>
          </cell>
          <cell r="F44" t="str">
            <v>CASH IN BANK-HSBC RMB</v>
          </cell>
        </row>
        <row r="45">
          <cell r="C45">
            <v>100001</v>
          </cell>
          <cell r="D45" t="str">
            <v>CASH</v>
          </cell>
          <cell r="E45">
            <v>10020839</v>
          </cell>
          <cell r="F45" t="str">
            <v>CASH IN BANk-ICBC WGQ USD</v>
          </cell>
        </row>
        <row r="46">
          <cell r="C46">
            <v>100001</v>
          </cell>
          <cell r="D46" t="str">
            <v>CASH</v>
          </cell>
          <cell r="E46">
            <v>10020840</v>
          </cell>
          <cell r="F46" t="str">
            <v>CASH IN CMB PANYU, RMB</v>
          </cell>
        </row>
        <row r="47">
          <cell r="C47">
            <v>100001</v>
          </cell>
          <cell r="D47" t="str">
            <v>CASH</v>
          </cell>
          <cell r="E47">
            <v>10020841</v>
          </cell>
          <cell r="F47" t="str">
            <v>CASH IN CMB PANYU, USD</v>
          </cell>
        </row>
        <row r="48">
          <cell r="C48">
            <v>100001</v>
          </cell>
          <cell r="D48" t="str">
            <v>CASH</v>
          </cell>
          <cell r="E48">
            <v>10020842</v>
          </cell>
          <cell r="F48" t="str">
            <v>CASH IN BANK-CMB PANYU, JPY</v>
          </cell>
        </row>
        <row r="49">
          <cell r="C49">
            <v>100001</v>
          </cell>
          <cell r="D49" t="str">
            <v>CASH</v>
          </cell>
          <cell r="E49">
            <v>11020000</v>
          </cell>
          <cell r="F49" t="str">
            <v>CURRENT ACCOUNT</v>
          </cell>
        </row>
        <row r="50">
          <cell r="C50">
            <v>100001</v>
          </cell>
          <cell r="D50" t="str">
            <v>CASH</v>
          </cell>
          <cell r="E50">
            <v>11020800</v>
          </cell>
          <cell r="F50" t="str">
            <v>TIME DEPOSIT</v>
          </cell>
        </row>
        <row r="51">
          <cell r="C51">
            <v>100001</v>
          </cell>
          <cell r="D51" t="str">
            <v>CASH</v>
          </cell>
          <cell r="E51">
            <v>11020801</v>
          </cell>
          <cell r="F51" t="str">
            <v>TIME DEPOSIT</v>
          </cell>
        </row>
        <row r="52">
          <cell r="C52">
            <v>100001</v>
          </cell>
          <cell r="D52" t="str">
            <v>CASH</v>
          </cell>
          <cell r="E52">
            <v>11020802</v>
          </cell>
          <cell r="F52" t="str">
            <v>TIME DEPOSIT-SAKURA</v>
          </cell>
        </row>
        <row r="53">
          <cell r="C53">
            <v>100001</v>
          </cell>
          <cell r="D53" t="str">
            <v>CASH</v>
          </cell>
          <cell r="E53">
            <v>11020803</v>
          </cell>
          <cell r="F53" t="str">
            <v>TIME DEPOSIT-FUJI</v>
          </cell>
        </row>
        <row r="54">
          <cell r="C54">
            <v>100001</v>
          </cell>
          <cell r="D54" t="str">
            <v>CASH</v>
          </cell>
          <cell r="E54">
            <v>11020804</v>
          </cell>
          <cell r="F54" t="str">
            <v>TIME DEPOSIT-TOKYO-MITSUBISHI</v>
          </cell>
        </row>
        <row r="55">
          <cell r="C55">
            <v>100001</v>
          </cell>
          <cell r="D55" t="str">
            <v>CASH</v>
          </cell>
          <cell r="E55">
            <v>11020805</v>
          </cell>
          <cell r="F55" t="str">
            <v>TIME DEPOSIT-SUMITOMO</v>
          </cell>
        </row>
        <row r="56">
          <cell r="C56">
            <v>100001</v>
          </cell>
          <cell r="D56" t="str">
            <v>CASH</v>
          </cell>
          <cell r="E56">
            <v>11020806</v>
          </cell>
          <cell r="F56" t="str">
            <v>TIME DEPOSIT-ASHIKAGA</v>
          </cell>
        </row>
        <row r="57">
          <cell r="C57">
            <v>100001</v>
          </cell>
          <cell r="D57" t="str">
            <v>CASH</v>
          </cell>
          <cell r="E57">
            <v>11020807</v>
          </cell>
          <cell r="F57" t="str">
            <v>TIME DEPOSIT-NORIN CHUKIN</v>
          </cell>
        </row>
        <row r="58">
          <cell r="C58">
            <v>100001</v>
          </cell>
          <cell r="D58" t="str">
            <v>CASH</v>
          </cell>
          <cell r="E58">
            <v>11020808</v>
          </cell>
          <cell r="F58" t="str">
            <v>TIME DEPOSIT-LONG TERM CREDIT BANK</v>
          </cell>
        </row>
        <row r="59">
          <cell r="C59">
            <v>100001</v>
          </cell>
          <cell r="D59" t="str">
            <v>CASH</v>
          </cell>
          <cell r="E59">
            <v>11020809</v>
          </cell>
          <cell r="F59" t="str">
            <v>TIME DEPOSIT-MITSUI TRUST</v>
          </cell>
        </row>
        <row r="60">
          <cell r="C60">
            <v>100001</v>
          </cell>
          <cell r="D60" t="str">
            <v>CASH</v>
          </cell>
          <cell r="E60">
            <v>11020810</v>
          </cell>
          <cell r="F60" t="str">
            <v>TIME DEPOSIT-CITI</v>
          </cell>
        </row>
        <row r="61">
          <cell r="C61">
            <v>100001</v>
          </cell>
          <cell r="D61" t="str">
            <v>CASH</v>
          </cell>
          <cell r="E61">
            <v>11020811</v>
          </cell>
          <cell r="F61" t="str">
            <v>TIME DEPOSIT-FOREIGN CURRENCY-SAKURA</v>
          </cell>
        </row>
        <row r="62">
          <cell r="C62">
            <v>100001</v>
          </cell>
          <cell r="D62" t="str">
            <v>CASH</v>
          </cell>
          <cell r="E62">
            <v>11020812</v>
          </cell>
          <cell r="F62" t="str">
            <v>TIME DEPOSIT-FOREIGN CURRENCY-FUJI</v>
          </cell>
        </row>
        <row r="63">
          <cell r="C63">
            <v>100001</v>
          </cell>
          <cell r="D63" t="str">
            <v>CASH</v>
          </cell>
          <cell r="E63">
            <v>11020813</v>
          </cell>
          <cell r="F63" t="str">
            <v>TIME DEPOSIT-FOREIGN CURRENCY-TOKYO-MITSUBISHI</v>
          </cell>
        </row>
        <row r="64">
          <cell r="C64">
            <v>100001</v>
          </cell>
          <cell r="D64" t="str">
            <v>CASH</v>
          </cell>
          <cell r="E64">
            <v>11020814</v>
          </cell>
          <cell r="F64" t="str">
            <v>TIME DEPOSIT-FOREIGN CURRENCY-CITI</v>
          </cell>
        </row>
        <row r="65">
          <cell r="C65">
            <v>100001</v>
          </cell>
          <cell r="D65" t="str">
            <v>CASH</v>
          </cell>
          <cell r="E65">
            <v>11020815</v>
          </cell>
          <cell r="F65" t="str">
            <v>PASSBOOK-KOOKMIN BANK</v>
          </cell>
        </row>
        <row r="66">
          <cell r="C66">
            <v>100001</v>
          </cell>
          <cell r="D66" t="str">
            <v>CASH</v>
          </cell>
          <cell r="E66">
            <v>11020816</v>
          </cell>
          <cell r="F66" t="str">
            <v>PASSBOOK-HANIL BANK</v>
          </cell>
        </row>
        <row r="67">
          <cell r="C67">
            <v>100001</v>
          </cell>
          <cell r="D67" t="str">
            <v>CASH</v>
          </cell>
          <cell r="E67">
            <v>11020817</v>
          </cell>
          <cell r="F67" t="str">
            <v>PASSBOOK-OTHER BANK</v>
          </cell>
        </row>
        <row r="68">
          <cell r="C68">
            <v>100001</v>
          </cell>
          <cell r="D68" t="str">
            <v>CASH</v>
          </cell>
          <cell r="E68">
            <v>11020818</v>
          </cell>
          <cell r="F68" t="str">
            <v>PASSBOOK - FCY - HANIL</v>
          </cell>
        </row>
        <row r="69">
          <cell r="C69">
            <v>100001</v>
          </cell>
          <cell r="D69" t="str">
            <v>CASH</v>
          </cell>
          <cell r="E69">
            <v>11020819</v>
          </cell>
          <cell r="F69" t="str">
            <v>SAVING ACCOUNT-SAKURA</v>
          </cell>
        </row>
        <row r="70">
          <cell r="C70">
            <v>100001</v>
          </cell>
          <cell r="D70" t="str">
            <v>CASH</v>
          </cell>
          <cell r="E70">
            <v>11020820</v>
          </cell>
          <cell r="F70" t="str">
            <v>SAVING ACCOUNT-FUJI</v>
          </cell>
        </row>
        <row r="71">
          <cell r="C71">
            <v>100001</v>
          </cell>
          <cell r="D71" t="str">
            <v>CASH</v>
          </cell>
          <cell r="E71">
            <v>11020821</v>
          </cell>
          <cell r="F71" t="str">
            <v>SAVING ACCOUNT-TOKYO-MITSUBISHI</v>
          </cell>
        </row>
        <row r="72">
          <cell r="C72">
            <v>100001</v>
          </cell>
          <cell r="D72" t="str">
            <v>CASH</v>
          </cell>
          <cell r="E72">
            <v>11020822</v>
          </cell>
          <cell r="F72" t="str">
            <v>SAVING ACCOUNT-SUMITOMO</v>
          </cell>
        </row>
        <row r="73">
          <cell r="C73">
            <v>100001</v>
          </cell>
          <cell r="D73" t="str">
            <v>CASH</v>
          </cell>
          <cell r="E73">
            <v>11020823</v>
          </cell>
          <cell r="F73" t="str">
            <v>SAVING ACCOUNT-NORIN CHUKIN</v>
          </cell>
        </row>
        <row r="74">
          <cell r="C74">
            <v>100001</v>
          </cell>
          <cell r="D74" t="str">
            <v>CASH</v>
          </cell>
          <cell r="E74">
            <v>11020824</v>
          </cell>
          <cell r="F74" t="str">
            <v>SAVING ACCOUNT-LONG TERM CREDIT BANK</v>
          </cell>
        </row>
        <row r="75">
          <cell r="C75">
            <v>100001</v>
          </cell>
          <cell r="D75" t="str">
            <v>CASH</v>
          </cell>
          <cell r="E75">
            <v>11020825</v>
          </cell>
          <cell r="F75" t="str">
            <v>SAVING ACCOUNT-MITSUI TRUST</v>
          </cell>
        </row>
        <row r="76">
          <cell r="C76">
            <v>100001</v>
          </cell>
          <cell r="D76" t="str">
            <v>CASH</v>
          </cell>
          <cell r="E76">
            <v>11020826</v>
          </cell>
          <cell r="F76" t="str">
            <v>SAVING ACCOUNT-CITI</v>
          </cell>
        </row>
        <row r="77">
          <cell r="C77">
            <v>100001</v>
          </cell>
          <cell r="D77" t="str">
            <v>CASH</v>
          </cell>
          <cell r="E77">
            <v>11020827</v>
          </cell>
          <cell r="F77" t="str">
            <v>NOTICE DEPOSIT-SAKURA</v>
          </cell>
        </row>
        <row r="78">
          <cell r="C78">
            <v>100001</v>
          </cell>
          <cell r="D78" t="str">
            <v>CASH</v>
          </cell>
          <cell r="E78">
            <v>11020828</v>
          </cell>
          <cell r="F78" t="str">
            <v>NOTICE DEPOSIT-FUJI</v>
          </cell>
        </row>
        <row r="79">
          <cell r="C79">
            <v>100001</v>
          </cell>
          <cell r="D79" t="str">
            <v>CASH</v>
          </cell>
          <cell r="E79">
            <v>11020829</v>
          </cell>
          <cell r="F79" t="str">
            <v>NOTICE DEPOSIT-TOKYO-MITSUBISHI</v>
          </cell>
        </row>
        <row r="80">
          <cell r="C80">
            <v>100001</v>
          </cell>
          <cell r="D80" t="str">
            <v>CASH</v>
          </cell>
          <cell r="E80">
            <v>11020830</v>
          </cell>
          <cell r="F80" t="str">
            <v>NOTICE DEPOSIT-SUMITOMO</v>
          </cell>
        </row>
        <row r="81">
          <cell r="C81">
            <v>100001</v>
          </cell>
          <cell r="D81" t="str">
            <v>CASH</v>
          </cell>
          <cell r="E81">
            <v>11020831</v>
          </cell>
          <cell r="F81" t="str">
            <v>NOTICE DEPOSIT-ASHIKAGA</v>
          </cell>
        </row>
        <row r="82">
          <cell r="C82">
            <v>100001</v>
          </cell>
          <cell r="D82" t="str">
            <v>CASH</v>
          </cell>
          <cell r="E82">
            <v>11020832</v>
          </cell>
          <cell r="F82" t="str">
            <v>NOTICE DEPOSIT-NORIN CHUKIN</v>
          </cell>
        </row>
        <row r="83">
          <cell r="C83">
            <v>100001</v>
          </cell>
          <cell r="D83" t="str">
            <v>CASH</v>
          </cell>
          <cell r="E83">
            <v>11020833</v>
          </cell>
          <cell r="F83" t="str">
            <v>NOTICE DEPOSIT-LONG TERM CREDIT BANK</v>
          </cell>
        </row>
        <row r="84">
          <cell r="C84">
            <v>100001</v>
          </cell>
          <cell r="D84" t="str">
            <v>CASH</v>
          </cell>
          <cell r="E84">
            <v>11020834</v>
          </cell>
          <cell r="F84" t="str">
            <v>NOTICE DEPOSIT-CITI</v>
          </cell>
        </row>
        <row r="85">
          <cell r="C85">
            <v>100001</v>
          </cell>
          <cell r="D85" t="str">
            <v>CASH</v>
          </cell>
          <cell r="E85">
            <v>11020835</v>
          </cell>
          <cell r="F85" t="str">
            <v>SAVING ACCOUNT-FOREIGN CURRENCY-SAKURA</v>
          </cell>
        </row>
        <row r="86">
          <cell r="C86">
            <v>100001</v>
          </cell>
          <cell r="D86" t="str">
            <v>CASH</v>
          </cell>
          <cell r="E86">
            <v>11020836</v>
          </cell>
          <cell r="F86" t="str">
            <v>SAVING ACCOUNT-FOREIGN CURRENCY-FUJI</v>
          </cell>
        </row>
        <row r="87">
          <cell r="C87">
            <v>100001</v>
          </cell>
          <cell r="D87" t="str">
            <v>CASH</v>
          </cell>
          <cell r="E87">
            <v>11020837</v>
          </cell>
          <cell r="F87" t="str">
            <v>SAVING ACCOUNT-FOREIGN CURRENCY-TOKYO-MITSUBISHI</v>
          </cell>
        </row>
        <row r="88">
          <cell r="C88">
            <v>100001</v>
          </cell>
          <cell r="D88" t="str">
            <v>CASH</v>
          </cell>
          <cell r="E88">
            <v>11020838</v>
          </cell>
          <cell r="F88" t="str">
            <v>SAVING ACCOUNT-FOREIGN CURRENCY-CITI</v>
          </cell>
        </row>
        <row r="89">
          <cell r="C89">
            <v>100001</v>
          </cell>
          <cell r="D89" t="str">
            <v>CASH</v>
          </cell>
          <cell r="E89">
            <v>11020839</v>
          </cell>
          <cell r="F89" t="str">
            <v>OTHER DEPOSIT-SAKURA</v>
          </cell>
        </row>
        <row r="90">
          <cell r="C90">
            <v>100001</v>
          </cell>
          <cell r="D90" t="str">
            <v>CASH</v>
          </cell>
          <cell r="E90">
            <v>11020840</v>
          </cell>
          <cell r="F90" t="str">
            <v>OTHER DEPOSIT-FUJI</v>
          </cell>
        </row>
        <row r="91">
          <cell r="C91">
            <v>100001</v>
          </cell>
          <cell r="D91" t="str">
            <v>CASH</v>
          </cell>
          <cell r="E91">
            <v>11020841</v>
          </cell>
          <cell r="F91" t="str">
            <v>OTHER DEPOSIT-TOKYO-MITSUBISHI</v>
          </cell>
        </row>
        <row r="92">
          <cell r="C92">
            <v>100001</v>
          </cell>
          <cell r="D92" t="str">
            <v>CASH</v>
          </cell>
          <cell r="E92">
            <v>11020842</v>
          </cell>
          <cell r="F92" t="str">
            <v>OTHER DEPOSIT-CITI</v>
          </cell>
        </row>
        <row r="93">
          <cell r="C93">
            <v>100001</v>
          </cell>
          <cell r="D93" t="str">
            <v>CASH</v>
          </cell>
          <cell r="E93">
            <v>11020843</v>
          </cell>
          <cell r="F93" t="str">
            <v>SECURITIES-KOKUSAI SECURITIES</v>
          </cell>
        </row>
        <row r="94">
          <cell r="C94">
            <v>100001</v>
          </cell>
          <cell r="D94" t="str">
            <v>CASH</v>
          </cell>
          <cell r="E94">
            <v>12000000</v>
          </cell>
          <cell r="F94" t="str">
            <v>INTERNAL CASH IN TRANSIT</v>
          </cell>
        </row>
        <row r="95">
          <cell r="C95">
            <v>100001</v>
          </cell>
          <cell r="D95" t="str">
            <v>CASH</v>
          </cell>
          <cell r="E95">
            <v>12000400</v>
          </cell>
          <cell r="F95" t="str">
            <v>PAYMENTS IN TRANSIT</v>
          </cell>
        </row>
        <row r="96">
          <cell r="C96">
            <v>100001</v>
          </cell>
          <cell r="D96" t="str">
            <v>CASH</v>
          </cell>
          <cell r="E96">
            <v>12000401</v>
          </cell>
          <cell r="F96" t="str">
            <v>RECEIPTS IN TRANSIT</v>
          </cell>
        </row>
        <row r="97">
          <cell r="C97">
            <v>100001</v>
          </cell>
          <cell r="D97" t="str">
            <v>CASH</v>
          </cell>
          <cell r="E97">
            <v>12000801</v>
          </cell>
          <cell r="F97" t="str">
            <v>CROSS CURRENCY CLEAR</v>
          </cell>
        </row>
        <row r="98">
          <cell r="C98">
            <v>100001</v>
          </cell>
          <cell r="D98" t="str">
            <v>CASH</v>
          </cell>
          <cell r="E98">
            <v>13000000</v>
          </cell>
          <cell r="F98" t="str">
            <v>CASH ON HAND</v>
          </cell>
        </row>
        <row r="99">
          <cell r="C99">
            <v>100001</v>
          </cell>
          <cell r="D99" t="str">
            <v>CASH</v>
          </cell>
          <cell r="E99">
            <v>13000800</v>
          </cell>
          <cell r="F99" t="str">
            <v>CASH ON HAND - RMB</v>
          </cell>
        </row>
        <row r="100">
          <cell r="C100">
            <v>100001</v>
          </cell>
          <cell r="D100" t="str">
            <v>CASH</v>
          </cell>
          <cell r="E100">
            <v>13000801</v>
          </cell>
          <cell r="F100" t="str">
            <v>CASH ON HAND - HKD</v>
          </cell>
        </row>
        <row r="101">
          <cell r="C101">
            <v>100001</v>
          </cell>
          <cell r="D101" t="str">
            <v>CASH</v>
          </cell>
          <cell r="E101">
            <v>13000802</v>
          </cell>
          <cell r="F101" t="str">
            <v>CASH ON HAND - USD</v>
          </cell>
        </row>
        <row r="102">
          <cell r="C102">
            <v>100001</v>
          </cell>
          <cell r="D102" t="str">
            <v>CASH</v>
          </cell>
          <cell r="E102">
            <v>14000000</v>
          </cell>
          <cell r="F102" t="str">
            <v>LOCAL WORKING FUNDS</v>
          </cell>
        </row>
        <row r="103">
          <cell r="C103">
            <v>100001</v>
          </cell>
          <cell r="D103" t="str">
            <v>CASH</v>
          </cell>
          <cell r="E103">
            <v>14000801</v>
          </cell>
          <cell r="F103" t="str">
            <v>PETTY CASH-PLANT</v>
          </cell>
        </row>
        <row r="104">
          <cell r="C104">
            <v>100001</v>
          </cell>
          <cell r="D104" t="str">
            <v>CASH</v>
          </cell>
          <cell r="E104">
            <v>14000802</v>
          </cell>
          <cell r="F104" t="str">
            <v>LOCAL WORKING FUNDS - PLT (DUTY)</v>
          </cell>
        </row>
        <row r="105">
          <cell r="C105">
            <v>100001</v>
          </cell>
          <cell r="D105" t="str">
            <v>CASH</v>
          </cell>
          <cell r="E105">
            <v>14000803</v>
          </cell>
          <cell r="F105" t="str">
            <v>PETTY CASH - TOCHIGI</v>
          </cell>
        </row>
        <row r="106">
          <cell r="C106">
            <v>100001</v>
          </cell>
          <cell r="D106" t="str">
            <v>CASH</v>
          </cell>
          <cell r="E106">
            <v>14000804</v>
          </cell>
          <cell r="F106" t="str">
            <v>PETTY CASH - NSW</v>
          </cell>
        </row>
        <row r="107">
          <cell r="C107">
            <v>100001</v>
          </cell>
          <cell r="D107" t="str">
            <v>CASH</v>
          </cell>
          <cell r="E107">
            <v>14000805</v>
          </cell>
          <cell r="F107" t="str">
            <v>PETTY CASH - FINANCE</v>
          </cell>
        </row>
        <row r="108">
          <cell r="C108">
            <v>100001</v>
          </cell>
          <cell r="D108" t="str">
            <v>CASH</v>
          </cell>
          <cell r="E108">
            <v>14000806</v>
          </cell>
          <cell r="F108" t="str">
            <v>PETTY CASH - SA</v>
          </cell>
        </row>
        <row r="109">
          <cell r="C109">
            <v>100001</v>
          </cell>
          <cell r="D109" t="str">
            <v>CASH</v>
          </cell>
          <cell r="E109">
            <v>14000807</v>
          </cell>
          <cell r="F109" t="str">
            <v>FOREIGN CURRENCY CASH HELD</v>
          </cell>
        </row>
        <row r="110">
          <cell r="C110">
            <v>100001</v>
          </cell>
          <cell r="D110" t="str">
            <v>CASH</v>
          </cell>
          <cell r="E110">
            <v>16000000</v>
          </cell>
          <cell r="F110" t="str">
            <v>CASH FOR PAYROLL</v>
          </cell>
        </row>
        <row r="111">
          <cell r="C111">
            <v>201101</v>
          </cell>
          <cell r="D111" t="str">
            <v>MKT SEC-MATURE &lt;=90 DAYS</v>
          </cell>
          <cell r="E111">
            <v>20110000</v>
          </cell>
          <cell r="F111" t="str">
            <v>MKT SECURITIES&lt;=90 DAYS-PURCH COST</v>
          </cell>
        </row>
        <row r="112">
          <cell r="C112">
            <v>220001</v>
          </cell>
          <cell r="D112" t="str">
            <v>MKT SEC AS GUARANTEES</v>
          </cell>
          <cell r="E112">
            <v>22010000</v>
          </cell>
          <cell r="F112" t="str">
            <v>MKT SECURITIES AS GUARANTEES-COST</v>
          </cell>
        </row>
        <row r="113">
          <cell r="C113">
            <v>220001</v>
          </cell>
          <cell r="D113" t="str">
            <v>MKT SEC AS GUARANTEES</v>
          </cell>
          <cell r="E113">
            <v>22020000</v>
          </cell>
          <cell r="F113" t="str">
            <v>MKT SECURITIES AS GUARANTEES-AMORT</v>
          </cell>
        </row>
        <row r="114">
          <cell r="C114">
            <v>301101</v>
          </cell>
          <cell r="D114" t="str">
            <v>CUSTOMER ACCTS&amp;NOTES CURRENT</v>
          </cell>
          <cell r="E114">
            <v>30110000</v>
          </cell>
          <cell r="F114" t="str">
            <v>CUSTOMERS ACCOUNTS-CURRENT-EXTERNAL</v>
          </cell>
        </row>
        <row r="115">
          <cell r="C115">
            <v>301101</v>
          </cell>
          <cell r="D115" t="str">
            <v>CUSTOMER ACCTS&amp;NOTES CURRENT</v>
          </cell>
          <cell r="E115">
            <v>30110414</v>
          </cell>
          <cell r="F115" t="str">
            <v>ACCOUNTS REC US DOLLAR BASED</v>
          </cell>
        </row>
        <row r="116">
          <cell r="C116">
            <v>301101</v>
          </cell>
          <cell r="D116" t="str">
            <v>CUSTOMER ACCTS&amp;NOTES CURRENT</v>
          </cell>
          <cell r="E116">
            <v>30110800</v>
          </cell>
          <cell r="F116" t="str">
            <v>TRADE A/R-WON</v>
          </cell>
        </row>
        <row r="117">
          <cell r="C117">
            <v>301101</v>
          </cell>
          <cell r="D117" t="str">
            <v>CUSTOMER ACCTS&amp;NOTES CURRENT</v>
          </cell>
          <cell r="E117">
            <v>30110801</v>
          </cell>
          <cell r="F117" t="str">
            <v>UNAPPLIED CREDIT-TRADE A/R WON</v>
          </cell>
        </row>
        <row r="118">
          <cell r="C118">
            <v>301101</v>
          </cell>
          <cell r="D118" t="str">
            <v>CUSTOMER ACCTS&amp;NOTES CURRENT</v>
          </cell>
          <cell r="E118">
            <v>30110802</v>
          </cell>
          <cell r="F118" t="str">
            <v>TRADE A/R-FCY : NON-GE</v>
          </cell>
        </row>
        <row r="119">
          <cell r="C119">
            <v>301101</v>
          </cell>
          <cell r="D119" t="str">
            <v>CUSTOMER ACCTS&amp;NOTES CURRENT</v>
          </cell>
          <cell r="E119">
            <v>30110803</v>
          </cell>
          <cell r="F119" t="str">
            <v>ACCRUED RECEIVABLE</v>
          </cell>
        </row>
        <row r="120">
          <cell r="C120">
            <v>301101</v>
          </cell>
          <cell r="D120" t="str">
            <v>CUSTOMER ACCTS&amp;NOTES CURRENT</v>
          </cell>
          <cell r="E120">
            <v>30110804</v>
          </cell>
          <cell r="F120" t="str">
            <v>UNAPPLIED CREDIT-TRADE A/R - FCY - NON GE</v>
          </cell>
        </row>
        <row r="121">
          <cell r="C121">
            <v>301101</v>
          </cell>
          <cell r="D121" t="str">
            <v>CUSTOMER ACCTS&amp;NOTES CURRENT</v>
          </cell>
          <cell r="E121">
            <v>30110805</v>
          </cell>
          <cell r="F121" t="str">
            <v>AR CONTROL EXT US$</v>
          </cell>
        </row>
        <row r="122">
          <cell r="C122">
            <v>301101</v>
          </cell>
          <cell r="D122" t="str">
            <v>CUSTOMER ACCTS&amp;NOTES CURRENT</v>
          </cell>
          <cell r="E122">
            <v>30110806</v>
          </cell>
          <cell r="F122" t="str">
            <v>AR ACCRUAL EXT US$</v>
          </cell>
        </row>
        <row r="123">
          <cell r="C123">
            <v>301101</v>
          </cell>
          <cell r="D123" t="str">
            <v>CUSTOMER ACCTS&amp;NOTES CURRENT</v>
          </cell>
          <cell r="E123">
            <v>30110807</v>
          </cell>
          <cell r="F123" t="str">
            <v>AR CONTROL EXT S$</v>
          </cell>
        </row>
        <row r="124">
          <cell r="C124">
            <v>301101</v>
          </cell>
          <cell r="D124" t="str">
            <v>CUSTOMER ACCTS&amp;NOTES CURRENT</v>
          </cell>
          <cell r="E124">
            <v>30110808</v>
          </cell>
          <cell r="F124" t="str">
            <v>A$ DEBTORS AUSTRALIA</v>
          </cell>
        </row>
        <row r="125">
          <cell r="C125">
            <v>301101</v>
          </cell>
          <cell r="D125" t="str">
            <v>CUSTOMER ACCTS&amp;NOTES CURRENT</v>
          </cell>
          <cell r="E125">
            <v>30120800</v>
          </cell>
          <cell r="F125" t="str">
            <v>DUE FROM UBE CYCON</v>
          </cell>
        </row>
        <row r="126">
          <cell r="C126">
            <v>301101</v>
          </cell>
          <cell r="D126" t="str">
            <v>CUSTOMER ACCTS&amp;NOTES CURRENT</v>
          </cell>
          <cell r="E126">
            <v>30120801</v>
          </cell>
          <cell r="F126" t="str">
            <v>ACCOUNT RECIEVABLE-ASSOCIATED COMPANIES</v>
          </cell>
        </row>
        <row r="127">
          <cell r="C127">
            <v>301101</v>
          </cell>
          <cell r="D127" t="str">
            <v>CUSTOMER ACCTS&amp;NOTES CURRENT</v>
          </cell>
          <cell r="E127">
            <v>30120802</v>
          </cell>
          <cell r="F127" t="str">
            <v>ACCOUNT RECEIVABLE-FOREIGN CURRENCY</v>
          </cell>
        </row>
        <row r="128">
          <cell r="C128">
            <v>301101</v>
          </cell>
          <cell r="D128" t="str">
            <v>CUSTOMER ACCTS&amp;NOTES CURRENT</v>
          </cell>
          <cell r="E128">
            <v>32010000</v>
          </cell>
          <cell r="F128" t="str">
            <v>CUSTOMERS NOTES-CURRENT</v>
          </cell>
        </row>
        <row r="129">
          <cell r="C129">
            <v>301101</v>
          </cell>
          <cell r="D129" t="str">
            <v>CUSTOMER ACCTS&amp;NOTES CURRENT</v>
          </cell>
          <cell r="E129">
            <v>33010000</v>
          </cell>
          <cell r="F129" t="str">
            <v>TRADE REC DISCOUNTED-CURRENT</v>
          </cell>
        </row>
        <row r="130">
          <cell r="C130">
            <v>301101</v>
          </cell>
          <cell r="D130" t="str">
            <v>CUSTOMER ACCTS&amp;NOTES CURRENT</v>
          </cell>
          <cell r="E130">
            <v>33010800</v>
          </cell>
          <cell r="F130" t="str">
            <v>NOTE DISCOUNTED E/RECOURSE</v>
          </cell>
        </row>
        <row r="131">
          <cell r="C131">
            <v>301101</v>
          </cell>
          <cell r="D131" t="str">
            <v>CUSTOMER ACCTS&amp;NOTES CURRENT</v>
          </cell>
          <cell r="E131">
            <v>33010801</v>
          </cell>
          <cell r="F131" t="str">
            <v>NOTE DISCOUNTED W/O RECOURSE</v>
          </cell>
        </row>
        <row r="132">
          <cell r="C132">
            <v>303101</v>
          </cell>
          <cell r="D132" t="str">
            <v>DUE FRM CONSOL AFFIL (W/I GEP)</v>
          </cell>
          <cell r="E132">
            <v>30310000</v>
          </cell>
          <cell r="F132" t="str">
            <v>ACCTS REC-CONSOL AFFIL-WITHIN BUSINESS</v>
          </cell>
        </row>
        <row r="133">
          <cell r="C133">
            <v>303101</v>
          </cell>
          <cell r="D133" t="str">
            <v>DUE FRM CONSOL AFFIL (W/I GEP)</v>
          </cell>
          <cell r="E133">
            <v>30310405</v>
          </cell>
          <cell r="F133" t="str">
            <v>DUE FROM GEP BERGEN OP ZOOM</v>
          </cell>
        </row>
        <row r="134">
          <cell r="C134">
            <v>303101</v>
          </cell>
          <cell r="D134" t="str">
            <v>DUE FRM CONSOL AFFIL (W/I GEP)</v>
          </cell>
          <cell r="E134">
            <v>30310437</v>
          </cell>
          <cell r="F134" t="str">
            <v>GEP - PACIFIC-HQ</v>
          </cell>
        </row>
        <row r="135">
          <cell r="C135">
            <v>303101</v>
          </cell>
          <cell r="D135" t="str">
            <v>DUE FRM CONSOL AFFIL (W/I GEP)</v>
          </cell>
          <cell r="E135">
            <v>30310438</v>
          </cell>
          <cell r="F135" t="str">
            <v>DUE FROM GEP HK</v>
          </cell>
        </row>
        <row r="136">
          <cell r="C136">
            <v>303101</v>
          </cell>
          <cell r="D136" t="str">
            <v>DUE FRM CONSOL AFFIL (W/I GEP)</v>
          </cell>
          <cell r="E136">
            <v>30310600</v>
          </cell>
          <cell r="F136" t="str">
            <v>A/R FROM GEP EUROPE</v>
          </cell>
        </row>
        <row r="137">
          <cell r="C137">
            <v>303101</v>
          </cell>
          <cell r="D137" t="str">
            <v>DUE FRM CONSOL AFFIL (W/I GEP)</v>
          </cell>
          <cell r="E137">
            <v>30310602</v>
          </cell>
          <cell r="F137" t="str">
            <v>A/R FROM GEP-US</v>
          </cell>
        </row>
        <row r="138">
          <cell r="C138">
            <v>303101</v>
          </cell>
          <cell r="D138" t="str">
            <v>DUE FRM CONSOL AFFIL (W/I GEP)</v>
          </cell>
          <cell r="E138">
            <v>30310612</v>
          </cell>
          <cell r="F138" t="str">
            <v>DUE FROM GEP AUSTRALIA</v>
          </cell>
        </row>
        <row r="139">
          <cell r="C139">
            <v>303101</v>
          </cell>
          <cell r="D139" t="str">
            <v>DUE FRM CONSOL AFFIL (W/I GEP)</v>
          </cell>
          <cell r="E139">
            <v>30310622</v>
          </cell>
          <cell r="F139" t="str">
            <v>DUE FROM GEP KOREA</v>
          </cell>
        </row>
        <row r="140">
          <cell r="C140">
            <v>303101</v>
          </cell>
          <cell r="D140" t="str">
            <v>DUE FRM CONSOL AFFIL (W/I GEP)</v>
          </cell>
          <cell r="E140">
            <v>30310628</v>
          </cell>
          <cell r="F140" t="str">
            <v>DUE FROM GE INDIA</v>
          </cell>
        </row>
        <row r="141">
          <cell r="C141">
            <v>303101</v>
          </cell>
          <cell r="D141" t="str">
            <v>DUE FRM CONSOL AFFIL (W/I GEP)</v>
          </cell>
          <cell r="E141">
            <v>30310630</v>
          </cell>
          <cell r="F141" t="str">
            <v>DUE FROM GEP JAPAN</v>
          </cell>
        </row>
        <row r="142">
          <cell r="C142">
            <v>303101</v>
          </cell>
          <cell r="D142" t="str">
            <v>DUE FRM CONSOL AFFIL (W/I GEP)</v>
          </cell>
          <cell r="E142">
            <v>30310632</v>
          </cell>
          <cell r="F142" t="str">
            <v>A/R FROM GEP-MEXICO</v>
          </cell>
        </row>
        <row r="143">
          <cell r="C143">
            <v>303101</v>
          </cell>
          <cell r="D143" t="str">
            <v>DUE FRM CONSOL AFFIL (W/I GEP)</v>
          </cell>
          <cell r="E143">
            <v>30310634</v>
          </cell>
          <cell r="F143" t="str">
            <v>DUE FROM GEP SINGAPORE</v>
          </cell>
        </row>
        <row r="144">
          <cell r="C144">
            <v>303101</v>
          </cell>
          <cell r="D144" t="str">
            <v>DUE FRM CONSOL AFFIL (W/I GEP)</v>
          </cell>
          <cell r="E144">
            <v>30310636</v>
          </cell>
          <cell r="F144" t="str">
            <v>A/R FROM GEP-CHINA</v>
          </cell>
        </row>
        <row r="145">
          <cell r="C145">
            <v>303101</v>
          </cell>
          <cell r="D145" t="str">
            <v>DUE FRM CONSOL AFFIL (W/I GEP)</v>
          </cell>
          <cell r="E145">
            <v>30310639</v>
          </cell>
          <cell r="F145" t="str">
            <v>DUE FROM GEP THAILAND</v>
          </cell>
        </row>
        <row r="146">
          <cell r="C146">
            <v>303101</v>
          </cell>
          <cell r="D146" t="str">
            <v>DUE FRM CONSOL AFFIL (W/I GEP)</v>
          </cell>
          <cell r="E146">
            <v>30310800</v>
          </cell>
          <cell r="F146" t="str">
            <v>DUE FROM NANSHA</v>
          </cell>
        </row>
        <row r="147">
          <cell r="C147">
            <v>303101</v>
          </cell>
          <cell r="D147" t="str">
            <v>DUE FRM CONSOL AFFIL (W/I GEP)</v>
          </cell>
          <cell r="E147">
            <v>30310801</v>
          </cell>
          <cell r="F147" t="str">
            <v>DUE FROM RESIN</v>
          </cell>
        </row>
        <row r="148">
          <cell r="C148">
            <v>303101</v>
          </cell>
          <cell r="D148" t="str">
            <v>DUE FRM CONSOL AFFIL (W/I GEP)</v>
          </cell>
          <cell r="E148">
            <v>30310802</v>
          </cell>
          <cell r="F148" t="str">
            <v>DUE FROM SILICONES WH</v>
          </cell>
        </row>
        <row r="149">
          <cell r="C149">
            <v>303101</v>
          </cell>
          <cell r="D149" t="str">
            <v>DUE FRM CONSOL AFFIL (W/I GEP)</v>
          </cell>
          <cell r="E149">
            <v>30310803</v>
          </cell>
          <cell r="F149" t="str">
            <v>DUE FROM SPD</v>
          </cell>
        </row>
        <row r="150">
          <cell r="C150">
            <v>303101</v>
          </cell>
          <cell r="D150" t="str">
            <v>DUE FRM CONSOL AFFIL (W/I GEP)</v>
          </cell>
          <cell r="E150">
            <v>30310804</v>
          </cell>
          <cell r="F150" t="str">
            <v>DUE FROM SPEC CHEMICALS</v>
          </cell>
        </row>
        <row r="151">
          <cell r="C151">
            <v>303101</v>
          </cell>
          <cell r="D151" t="str">
            <v>DUE FRM CONSOL AFFIL (W/I GEP)</v>
          </cell>
          <cell r="E151">
            <v>30310805</v>
          </cell>
          <cell r="F151" t="str">
            <v>DUE FROM SUPERABRASIVES</v>
          </cell>
        </row>
        <row r="152">
          <cell r="C152">
            <v>303101</v>
          </cell>
          <cell r="D152" t="str">
            <v>DUE FRM CONSOL AFFIL (W/I GEP)</v>
          </cell>
          <cell r="E152">
            <v>30310806</v>
          </cell>
          <cell r="F152" t="str">
            <v>GEP - AMERICAS</v>
          </cell>
        </row>
        <row r="153">
          <cell r="C153">
            <v>303101</v>
          </cell>
          <cell r="D153" t="str">
            <v>DUE FRM CONSOL AFFIL (W/I GEP)</v>
          </cell>
          <cell r="E153">
            <v>30310807</v>
          </cell>
          <cell r="F153" t="str">
            <v>GEP - SOUTH EAST ASIA</v>
          </cell>
        </row>
        <row r="154">
          <cell r="C154">
            <v>303101</v>
          </cell>
          <cell r="D154" t="str">
            <v>DUE FRM CONSOL AFFIL (W/I GEP)</v>
          </cell>
          <cell r="E154">
            <v>30310808</v>
          </cell>
          <cell r="F154" t="str">
            <v>UNAPPLIED CREDIT - TRADE A/R - FCY - W/I BUSINESS</v>
          </cell>
        </row>
        <row r="155">
          <cell r="C155">
            <v>303101</v>
          </cell>
          <cell r="D155" t="str">
            <v>DUE FRM CONSOL AFFIL (W/I GEP)</v>
          </cell>
          <cell r="E155">
            <v>30310809</v>
          </cell>
          <cell r="F155" t="str">
            <v>GEP - EUROPE</v>
          </cell>
        </row>
        <row r="156">
          <cell r="C156">
            <v>303101</v>
          </cell>
          <cell r="D156" t="str">
            <v>DUE FRM CONSOL AFFIL (W/I GEP)</v>
          </cell>
          <cell r="E156">
            <v>30310810</v>
          </cell>
          <cell r="F156" t="str">
            <v>GEP - AMERICAS</v>
          </cell>
        </row>
        <row r="157">
          <cell r="C157">
            <v>303101</v>
          </cell>
          <cell r="D157" t="str">
            <v>DUE FRM CONSOL AFFIL (W/I GEP)</v>
          </cell>
          <cell r="E157">
            <v>30310812</v>
          </cell>
          <cell r="F157" t="str">
            <v>GEP - JAPAN</v>
          </cell>
        </row>
        <row r="158">
          <cell r="C158">
            <v>303101</v>
          </cell>
          <cell r="D158" t="str">
            <v>DUE FRM CONSOL AFFIL (W/I GEP)</v>
          </cell>
          <cell r="E158">
            <v>30310813</v>
          </cell>
          <cell r="F158" t="str">
            <v>GEP - AUSTRALIA</v>
          </cell>
        </row>
        <row r="159">
          <cell r="C159">
            <v>303101</v>
          </cell>
          <cell r="D159" t="str">
            <v>DUE FRM CONSOL AFFIL (W/I GEP)</v>
          </cell>
          <cell r="E159">
            <v>30310814</v>
          </cell>
          <cell r="F159" t="str">
            <v>GEP - HONG KONG</v>
          </cell>
        </row>
        <row r="160">
          <cell r="C160">
            <v>303101</v>
          </cell>
          <cell r="D160" t="str">
            <v>DUE FRM CONSOL AFFIL (W/I GEP)</v>
          </cell>
          <cell r="E160">
            <v>30310815</v>
          </cell>
          <cell r="F160" t="str">
            <v>GEP - CHINA</v>
          </cell>
        </row>
        <row r="161">
          <cell r="C161">
            <v>303101</v>
          </cell>
          <cell r="D161" t="str">
            <v>DUE FRM CONSOL AFFIL (W/I GEP)</v>
          </cell>
          <cell r="E161">
            <v>30310816</v>
          </cell>
          <cell r="F161" t="str">
            <v>GEP - PACIFIC HQ</v>
          </cell>
        </row>
        <row r="162">
          <cell r="C162">
            <v>303101</v>
          </cell>
          <cell r="D162" t="str">
            <v>DUE FRM CONSOL AFFIL (W/I GEP)</v>
          </cell>
          <cell r="E162">
            <v>30310817</v>
          </cell>
          <cell r="F162" t="str">
            <v>GEP - SOUTH EAST ASIA</v>
          </cell>
        </row>
        <row r="163">
          <cell r="C163">
            <v>303101</v>
          </cell>
          <cell r="D163" t="str">
            <v>DUE FRM CONSOL AFFIL (W/I GEP)</v>
          </cell>
          <cell r="E163">
            <v>30310818</v>
          </cell>
          <cell r="F163" t="str">
            <v>GEP - SINGAPORE</v>
          </cell>
        </row>
        <row r="164">
          <cell r="C164">
            <v>303101</v>
          </cell>
          <cell r="D164" t="str">
            <v>DUE FRM CONSOL AFFIL (W/I GEP)</v>
          </cell>
          <cell r="E164">
            <v>30310819</v>
          </cell>
          <cell r="F164" t="str">
            <v>AR GE S$</v>
          </cell>
        </row>
        <row r="165">
          <cell r="C165">
            <v>303101</v>
          </cell>
          <cell r="D165" t="str">
            <v>DUE FRM CONSOL AFFIL (W/I GEP)</v>
          </cell>
          <cell r="E165">
            <v>30310820</v>
          </cell>
          <cell r="F165" t="str">
            <v>AR GE US$</v>
          </cell>
        </row>
        <row r="166">
          <cell r="C166">
            <v>303101</v>
          </cell>
          <cell r="D166" t="str">
            <v>DUE FRM CONSOL AFFIL (W/I GEP)</v>
          </cell>
          <cell r="E166">
            <v>30310822</v>
          </cell>
          <cell r="F166" t="str">
            <v>DUE FROM GE SILICONES PACIFIC</v>
          </cell>
        </row>
        <row r="167">
          <cell r="C167">
            <v>303101</v>
          </cell>
          <cell r="D167" t="str">
            <v>DUE FRM CONSOL AFFIL (W/I GEP)</v>
          </cell>
          <cell r="E167">
            <v>30310823</v>
          </cell>
          <cell r="F167" t="str">
            <v>DUE FROM GEP PACIFIC - SEA</v>
          </cell>
        </row>
        <row r="168">
          <cell r="C168">
            <v>303101</v>
          </cell>
          <cell r="D168" t="str">
            <v>DUE FRM CONSOL AFFIL (W/I GEP)</v>
          </cell>
          <cell r="E168">
            <v>30310824</v>
          </cell>
          <cell r="F168" t="str">
            <v>DUE FROM GEP SHANGHAI</v>
          </cell>
        </row>
        <row r="169">
          <cell r="C169">
            <v>303101</v>
          </cell>
          <cell r="D169" t="str">
            <v>DUE FRM CONSOL AFFIL (W/I GEP)</v>
          </cell>
          <cell r="E169">
            <v>30310825</v>
          </cell>
          <cell r="F169" t="str">
            <v>DUE FROM CADILLAC</v>
          </cell>
        </row>
        <row r="170">
          <cell r="C170">
            <v>303101</v>
          </cell>
          <cell r="D170" t="str">
            <v>DUE FRM CONSOL AFFIL (W/I GEP)</v>
          </cell>
          <cell r="E170">
            <v>30310826</v>
          </cell>
          <cell r="F170" t="str">
            <v>DUE FROM SILICONES SHANGHAI</v>
          </cell>
        </row>
        <row r="171">
          <cell r="C171">
            <v>303101</v>
          </cell>
          <cell r="D171" t="str">
            <v>DUE FRM CONSOL AFFIL (W/I GEP)</v>
          </cell>
          <cell r="E171">
            <v>30310827</v>
          </cell>
          <cell r="F171" t="str">
            <v>DUE FROM POLYMERLAND JAPAN</v>
          </cell>
        </row>
        <row r="172">
          <cell r="C172">
            <v>303101</v>
          </cell>
          <cell r="D172" t="str">
            <v>DUE FRM CONSOL AFFIL (W/I GEP)</v>
          </cell>
          <cell r="E172">
            <v>30310830</v>
          </cell>
          <cell r="F172" t="str">
            <v>DUE FROM GEP - eIC</v>
          </cell>
        </row>
        <row r="173">
          <cell r="C173">
            <v>303101</v>
          </cell>
          <cell r="D173" t="str">
            <v>DUE FRM CONSOL AFFIL (W/I GEP)</v>
          </cell>
          <cell r="E173">
            <v>30310831</v>
          </cell>
          <cell r="F173" t="str">
            <v>DUE FROM LNP</v>
          </cell>
        </row>
        <row r="174">
          <cell r="C174">
            <v>303101</v>
          </cell>
          <cell r="D174" t="str">
            <v>DUE FRM CONSOL AFFIL (W/I GEP)</v>
          </cell>
          <cell r="E174">
            <v>30310832</v>
          </cell>
          <cell r="F174" t="str">
            <v>DUE FROM PLASTECH</v>
          </cell>
        </row>
        <row r="175">
          <cell r="C175">
            <v>303101</v>
          </cell>
          <cell r="D175" t="str">
            <v>DUE FRM CONSOL AFFIL (W/I GEP)</v>
          </cell>
          <cell r="E175">
            <v>40510000</v>
          </cell>
          <cell r="F175" t="str">
            <v>OTH RECEIVABLES-CONSOL AFFIL WITHIN BUSINESS</v>
          </cell>
        </row>
        <row r="176">
          <cell r="C176">
            <v>303101</v>
          </cell>
          <cell r="D176" t="str">
            <v>DUE FRM CONSOL AFFIL (W/I GEP)</v>
          </cell>
          <cell r="E176">
            <v>40510800</v>
          </cell>
          <cell r="F176" t="str">
            <v>CHARGES FORWARD-CONSOL AFFIL-WITHIN BUSINESS</v>
          </cell>
        </row>
        <row r="177">
          <cell r="C177">
            <v>303101</v>
          </cell>
          <cell r="D177" t="str">
            <v>DUE FRM CONSOL AFFIL (W/I GEP)</v>
          </cell>
          <cell r="E177">
            <v>40510801</v>
          </cell>
          <cell r="F177" t="str">
            <v>SUNDRY REC GE S$</v>
          </cell>
        </row>
        <row r="178">
          <cell r="C178">
            <v>303101</v>
          </cell>
          <cell r="D178" t="str">
            <v>DUE FRM CONSOL AFFIL (W/I GEP)</v>
          </cell>
          <cell r="E178">
            <v>40510802</v>
          </cell>
          <cell r="F178" t="str">
            <v>SUNDRY REC GE US$</v>
          </cell>
        </row>
        <row r="179">
          <cell r="C179">
            <v>303201</v>
          </cell>
          <cell r="D179" t="str">
            <v>DUE FRM CONSOL AFFIL (O/S GEP)</v>
          </cell>
          <cell r="E179">
            <v>30320000</v>
          </cell>
          <cell r="F179" t="str">
            <v>ACCTS REC-CONSOL AFFIL-OUTSIDE BUSINESS</v>
          </cell>
        </row>
        <row r="180">
          <cell r="C180">
            <v>303201</v>
          </cell>
          <cell r="D180" t="str">
            <v>DUE FRM CONSOL AFFIL (O/S GEP)</v>
          </cell>
          <cell r="E180">
            <v>30320608</v>
          </cell>
          <cell r="F180" t="str">
            <v>AR FR CONAFF (O/S) TOSIL</v>
          </cell>
        </row>
        <row r="181">
          <cell r="C181">
            <v>303201</v>
          </cell>
          <cell r="D181" t="str">
            <v>DUE FRM CONSOL AFFIL (O/S GEP)</v>
          </cell>
          <cell r="E181">
            <v>30320800</v>
          </cell>
          <cell r="F181" t="str">
            <v>GEP - BRAZIL</v>
          </cell>
        </row>
        <row r="182">
          <cell r="C182">
            <v>303201</v>
          </cell>
          <cell r="D182" t="str">
            <v>DUE FRM CONSOL AFFIL (O/S GEP)</v>
          </cell>
          <cell r="E182">
            <v>30320801</v>
          </cell>
          <cell r="F182" t="str">
            <v>AR-DUE FROM GETSCO</v>
          </cell>
        </row>
        <row r="183">
          <cell r="C183">
            <v>303201</v>
          </cell>
          <cell r="D183" t="str">
            <v>DUE FRM CONSOL AFFIL (O/S GEP)</v>
          </cell>
          <cell r="E183">
            <v>30320802</v>
          </cell>
          <cell r="F183" t="str">
            <v>DF SILICONES PACIFIC</v>
          </cell>
        </row>
        <row r="184">
          <cell r="C184">
            <v>303201</v>
          </cell>
          <cell r="D184" t="str">
            <v>DUE FRM CONSOL AFFIL (O/S GEP)</v>
          </cell>
          <cell r="E184">
            <v>30320803</v>
          </cell>
          <cell r="F184" t="str">
            <v>DF SM-PACIFIC</v>
          </cell>
        </row>
        <row r="185">
          <cell r="C185">
            <v>303201</v>
          </cell>
          <cell r="D185" t="str">
            <v>DUE FRM CONSOL AFFIL (O/S GEP)</v>
          </cell>
          <cell r="E185">
            <v>30320804</v>
          </cell>
          <cell r="F185" t="str">
            <v>DF SM-NON PACIFIC</v>
          </cell>
        </row>
        <row r="186">
          <cell r="C186">
            <v>303201</v>
          </cell>
          <cell r="D186" t="str">
            <v>DUE FRM CONSOL AFFIL (O/S GEP)</v>
          </cell>
          <cell r="E186">
            <v>30320810</v>
          </cell>
          <cell r="F186" t="str">
            <v>BJ4INP - DF GSO</v>
          </cell>
        </row>
        <row r="187">
          <cell r="C187">
            <v>303201</v>
          </cell>
          <cell r="D187" t="str">
            <v>DUE FRM CONSOL AFFIL (O/S GEP)</v>
          </cell>
          <cell r="E187">
            <v>30320812</v>
          </cell>
          <cell r="F187" t="str">
            <v>U19002 - DF OS GE Spec Matls Parent</v>
          </cell>
        </row>
        <row r="188">
          <cell r="C188">
            <v>303201</v>
          </cell>
          <cell r="D188" t="str">
            <v>DUE FRM CONSOL AFFIL (O/S GEP)</v>
          </cell>
          <cell r="E188">
            <v>30320813</v>
          </cell>
          <cell r="F188" t="str">
            <v>U19004 - DF OS GE Spec Matls Can / GETOS Japan</v>
          </cell>
        </row>
        <row r="189">
          <cell r="C189">
            <v>303201</v>
          </cell>
          <cell r="D189" t="str">
            <v>DUE FRM CONSOL AFFIL (O/S GEP)</v>
          </cell>
          <cell r="E189">
            <v>30320814</v>
          </cell>
          <cell r="F189" t="str">
            <v>CE4INP - DF OS GE Medical Systems</v>
          </cell>
        </row>
        <row r="190">
          <cell r="C190">
            <v>303201</v>
          </cell>
          <cell r="D190" t="str">
            <v>DUE FRM CONSOL AFFIL (O/S GEP)</v>
          </cell>
          <cell r="E190">
            <v>30320815</v>
          </cell>
          <cell r="F190" t="str">
            <v>F34303 - DF GE China Co.</v>
          </cell>
        </row>
        <row r="191">
          <cell r="C191">
            <v>303201</v>
          </cell>
          <cell r="D191" t="str">
            <v>DUE FRM CONSOL AFFIL (O/S GEP)</v>
          </cell>
          <cell r="E191">
            <v>30320821</v>
          </cell>
          <cell r="F191" t="str">
            <v>L19000 - DF OS GE Lighting</v>
          </cell>
        </row>
        <row r="192">
          <cell r="C192">
            <v>303201</v>
          </cell>
          <cell r="D192" t="str">
            <v>DUE FRM CONSOL AFFIL (O/S GEP)</v>
          </cell>
          <cell r="E192">
            <v>40520000</v>
          </cell>
          <cell r="F192" t="str">
            <v>OTH RECEIVABLES-CONSOL AFFIL OUTSIDE BUSINESS</v>
          </cell>
        </row>
        <row r="193">
          <cell r="C193">
            <v>303201</v>
          </cell>
          <cell r="D193" t="str">
            <v>DUE FRM CONSOL AFFIL (O/S GEP)</v>
          </cell>
          <cell r="E193">
            <v>40520614</v>
          </cell>
          <cell r="F193" t="str">
            <v>D/R-OTHER ASSETS- GEMP</v>
          </cell>
        </row>
        <row r="194">
          <cell r="C194">
            <v>303201</v>
          </cell>
          <cell r="D194" t="str">
            <v>DUE FRM CONSOL AFFIL (O/S GEP)</v>
          </cell>
          <cell r="E194">
            <v>40520800</v>
          </cell>
          <cell r="F194" t="str">
            <v>CHARGES FORWARD-CONSOL AFFIL-OUTSIDE BUSINESS</v>
          </cell>
        </row>
        <row r="195">
          <cell r="C195">
            <v>303201</v>
          </cell>
          <cell r="D195" t="str">
            <v>DUE FRM CONSOL AFFIL (O/S GEP)</v>
          </cell>
          <cell r="E195">
            <v>40520801</v>
          </cell>
          <cell r="F195" t="str">
            <v>DUE FROM GE USA (CASH SWEEP)</v>
          </cell>
        </row>
        <row r="196">
          <cell r="C196">
            <v>371001</v>
          </cell>
          <cell r="D196" t="str">
            <v>RSV FOR CUST ACCTS/NOTES-CUR</v>
          </cell>
          <cell r="E196">
            <v>37010000</v>
          </cell>
          <cell r="F196" t="str">
            <v>RESERVE-CUST ACCTS &amp; NOTES-CURRENT</v>
          </cell>
        </row>
        <row r="197">
          <cell r="C197">
            <v>371001</v>
          </cell>
          <cell r="D197" t="str">
            <v>RSV FOR CUST ACCTS/NOTES-CUR</v>
          </cell>
          <cell r="E197">
            <v>37010800</v>
          </cell>
          <cell r="F197" t="str">
            <v>AMORTIZTION ON BAD DEBT</v>
          </cell>
        </row>
        <row r="198">
          <cell r="C198">
            <v>371001</v>
          </cell>
          <cell r="D198" t="str">
            <v>RSV FOR CUST ACCTS/NOTES-CUR</v>
          </cell>
          <cell r="E198">
            <v>37010802</v>
          </cell>
          <cell r="F198" t="str">
            <v>AMORTIZATION ON BAD DEBT</v>
          </cell>
        </row>
        <row r="199">
          <cell r="C199">
            <v>372001</v>
          </cell>
          <cell r="D199" t="str">
            <v>RSV-CUST ACCTS,NOTES-NOT CURR</v>
          </cell>
          <cell r="E199">
            <v>37020000</v>
          </cell>
          <cell r="F199" t="str">
            <v>RESERVE-CUST ACCTS &amp; NOTES-NOT CURRENT</v>
          </cell>
        </row>
        <row r="200">
          <cell r="C200">
            <v>372001</v>
          </cell>
          <cell r="D200" t="str">
            <v>RSV-CUST ACCTS,NOTES-NOT CURR</v>
          </cell>
          <cell r="E200">
            <v>37020800</v>
          </cell>
          <cell r="F200" t="str">
            <v>AMORTIZTION ON BAD DEBT-NON CURRENT</v>
          </cell>
        </row>
        <row r="201">
          <cell r="C201">
            <v>403001</v>
          </cell>
          <cell r="D201" t="str">
            <v>OTHER RECEIVABLES-ASSOC COS</v>
          </cell>
          <cell r="E201">
            <v>40030000</v>
          </cell>
          <cell r="F201" t="str">
            <v>OTH RECEIVABLES-ASSOCIATED COMPANIES</v>
          </cell>
        </row>
        <row r="202">
          <cell r="C202">
            <v>405001</v>
          </cell>
          <cell r="D202" t="str">
            <v>SUNDRY RECEIVABLES-CURRENT</v>
          </cell>
          <cell r="E202">
            <v>40000000</v>
          </cell>
          <cell r="F202" t="str">
            <v>SUNDRY RECIVABLES-CURRENT-OTHER</v>
          </cell>
        </row>
        <row r="203">
          <cell r="C203">
            <v>405001</v>
          </cell>
          <cell r="D203" t="str">
            <v>SUNDRY RECEIVABLES-CURRENT</v>
          </cell>
          <cell r="E203">
            <v>40000400</v>
          </cell>
          <cell r="F203" t="str">
            <v>SUSPENSE SUNDRY RECEIVABLES</v>
          </cell>
        </row>
        <row r="204">
          <cell r="C204">
            <v>405001</v>
          </cell>
          <cell r="D204" t="str">
            <v>SUNDRY RECEIVABLES-CURRENT</v>
          </cell>
          <cell r="E204">
            <v>40000638</v>
          </cell>
          <cell r="F204" t="str">
            <v>SUNDRY RECEIVABLE - OTHER</v>
          </cell>
        </row>
        <row r="205">
          <cell r="C205">
            <v>405001</v>
          </cell>
          <cell r="D205" t="str">
            <v>SUNDRY RECEIVABLES-CURRENT</v>
          </cell>
          <cell r="E205">
            <v>40000800</v>
          </cell>
          <cell r="F205" t="str">
            <v>CHARGES FORWARD</v>
          </cell>
        </row>
        <row r="206">
          <cell r="C206">
            <v>405001</v>
          </cell>
          <cell r="D206" t="str">
            <v>SUNDRY RECEIVABLES-CURRENT</v>
          </cell>
          <cell r="E206">
            <v>40000801</v>
          </cell>
          <cell r="F206" t="str">
            <v>SUNDRY REC EXT US$</v>
          </cell>
        </row>
        <row r="207">
          <cell r="C207">
            <v>405001</v>
          </cell>
          <cell r="D207" t="str">
            <v>SUNDRY RECEIVABLES-CURRENT</v>
          </cell>
          <cell r="E207">
            <v>40000802</v>
          </cell>
          <cell r="F207" t="str">
            <v>SUNDRY REC EXT S$</v>
          </cell>
        </row>
        <row r="208">
          <cell r="C208">
            <v>405001</v>
          </cell>
          <cell r="D208" t="str">
            <v>SUNDRY RECEIVABLES-CURRENT</v>
          </cell>
          <cell r="E208">
            <v>40000803</v>
          </cell>
          <cell r="F208" t="str">
            <v>RENTAL BONDS</v>
          </cell>
        </row>
        <row r="209">
          <cell r="C209">
            <v>405001</v>
          </cell>
          <cell r="D209" t="str">
            <v>SUNDRY RECEIVABLES-CURRENT</v>
          </cell>
          <cell r="E209">
            <v>40002800</v>
          </cell>
          <cell r="F209" t="str">
            <v>SUNDRY RECEIVABLE-OTHERS(BPA SWAPS)</v>
          </cell>
        </row>
        <row r="210">
          <cell r="C210">
            <v>405001</v>
          </cell>
          <cell r="D210" t="str">
            <v>SUNDRY RECEIVABLES-CURRENT</v>
          </cell>
          <cell r="E210">
            <v>40003000</v>
          </cell>
          <cell r="F210" t="str">
            <v>PROCEEDS ON SALE OF ASSETS</v>
          </cell>
        </row>
        <row r="211">
          <cell r="C211">
            <v>405001</v>
          </cell>
          <cell r="D211" t="str">
            <v>SUNDRY RECEIVABLES-CURRENT</v>
          </cell>
          <cell r="E211">
            <v>40004000</v>
          </cell>
          <cell r="F211" t="str">
            <v>SUNDRY REC-OTH-SPECIAL PRICE REBATES</v>
          </cell>
        </row>
        <row r="212">
          <cell r="C212">
            <v>405001</v>
          </cell>
          <cell r="D212" t="str">
            <v>SUNDRY RECEIVABLES-CURRENT</v>
          </cell>
          <cell r="E212">
            <v>40005000</v>
          </cell>
          <cell r="F212" t="str">
            <v>SUNDRY REC-OTH-PREPAID EXPENSES</v>
          </cell>
        </row>
        <row r="213">
          <cell r="C213">
            <v>405001</v>
          </cell>
          <cell r="D213" t="str">
            <v>SUNDRY RECEIVABLES-CURRENT</v>
          </cell>
          <cell r="E213">
            <v>40006602</v>
          </cell>
          <cell r="F213" t="str">
            <v>DUTY DRAWBACK CLAIMS</v>
          </cell>
        </row>
        <row r="214">
          <cell r="C214">
            <v>405001</v>
          </cell>
          <cell r="D214" t="str">
            <v>SUNDRY RECEIVABLES-CURRENT</v>
          </cell>
          <cell r="E214">
            <v>40006800</v>
          </cell>
          <cell r="F214" t="str">
            <v>GOVERNMENT SECURITIES</v>
          </cell>
        </row>
        <row r="215">
          <cell r="C215">
            <v>405001</v>
          </cell>
          <cell r="D215" t="str">
            <v>SUNDRY RECEIVABLES-CURRENT</v>
          </cell>
          <cell r="E215">
            <v>40006801</v>
          </cell>
          <cell r="F215" t="str">
            <v>V.A.T. PURCHASE HQ</v>
          </cell>
        </row>
        <row r="216">
          <cell r="C216">
            <v>405001</v>
          </cell>
          <cell r="D216" t="str">
            <v>SUNDRY RECEIVABLES-CURRENT</v>
          </cell>
          <cell r="E216">
            <v>40006802</v>
          </cell>
          <cell r="F216" t="str">
            <v>V.A.T. PURCHASE PLANT</v>
          </cell>
        </row>
        <row r="217">
          <cell r="C217">
            <v>405001</v>
          </cell>
          <cell r="D217" t="str">
            <v>SUNDRY RECEIVABLES-CURRENT</v>
          </cell>
          <cell r="E217">
            <v>40120800</v>
          </cell>
          <cell r="F217" t="str">
            <v>OUTSTANDING ACCOUNT</v>
          </cell>
        </row>
        <row r="218">
          <cell r="C218">
            <v>405001</v>
          </cell>
          <cell r="D218" t="str">
            <v>SUNDRY RECEIVABLES-CURRENT</v>
          </cell>
          <cell r="E218">
            <v>40120801</v>
          </cell>
          <cell r="F218" t="str">
            <v>CLASSIFY MFG COST-OUTSTANDING</v>
          </cell>
        </row>
        <row r="219">
          <cell r="C219">
            <v>405001</v>
          </cell>
          <cell r="D219" t="str">
            <v>SUNDRY RECEIVABLES-CURRENT</v>
          </cell>
          <cell r="E219">
            <v>40130000</v>
          </cell>
          <cell r="F219" t="str">
            <v>ADVANCES TO SUPPLIERS</v>
          </cell>
        </row>
        <row r="220">
          <cell r="C220">
            <v>405001</v>
          </cell>
          <cell r="D220" t="str">
            <v>SUNDRY RECEIVABLES-CURRENT</v>
          </cell>
          <cell r="E220">
            <v>40130800</v>
          </cell>
          <cell r="F220" t="str">
            <v>OTHER ADVANCE DEPOSIT</v>
          </cell>
        </row>
        <row r="221">
          <cell r="C221">
            <v>405001</v>
          </cell>
          <cell r="D221" t="str">
            <v>SUNDRY RECEIVABLES-CURRENT</v>
          </cell>
          <cell r="E221">
            <v>40160000</v>
          </cell>
          <cell r="F221" t="str">
            <v>AMOUNTS DUE FROM VENDORS</v>
          </cell>
        </row>
        <row r="222">
          <cell r="C222">
            <v>405001</v>
          </cell>
          <cell r="D222" t="str">
            <v>SUNDRY RECEIVABLES-CURRENT</v>
          </cell>
          <cell r="E222">
            <v>40180400</v>
          </cell>
          <cell r="F222" t="str">
            <v>OTHER TAXES RECEIVABLE - NON CURRENT</v>
          </cell>
        </row>
        <row r="223">
          <cell r="C223">
            <v>405001</v>
          </cell>
          <cell r="D223" t="str">
            <v>SUNDRY RECEIVABLES-CURRENT</v>
          </cell>
          <cell r="E223">
            <v>40210100</v>
          </cell>
          <cell r="F223" t="str">
            <v>INSURANCE CLAIMS GENERAL</v>
          </cell>
        </row>
        <row r="224">
          <cell r="C224">
            <v>405001</v>
          </cell>
          <cell r="D224" t="str">
            <v>SUNDRY RECEIVABLES-CURRENT</v>
          </cell>
          <cell r="E224">
            <v>40210101</v>
          </cell>
          <cell r="F224" t="str">
            <v>INSURANCE CLAIMS-WORKERS COMP</v>
          </cell>
        </row>
        <row r="225">
          <cell r="C225">
            <v>405001</v>
          </cell>
          <cell r="D225" t="str">
            <v>SUNDRY RECEIVABLES-CURRENT</v>
          </cell>
          <cell r="E225">
            <v>40230000</v>
          </cell>
          <cell r="F225" t="str">
            <v>ADVANCE OR GUARANTEE DEPOSITS</v>
          </cell>
        </row>
        <row r="226">
          <cell r="C226">
            <v>405001</v>
          </cell>
          <cell r="D226" t="str">
            <v>SUNDRY RECEIVABLES-CURRENT</v>
          </cell>
          <cell r="E226">
            <v>40230604</v>
          </cell>
          <cell r="F226" t="str">
            <v>ADVANCE DEPOSITS-MISC</v>
          </cell>
        </row>
        <row r="227">
          <cell r="C227">
            <v>405001</v>
          </cell>
          <cell r="D227" t="str">
            <v>SUNDRY RECEIVABLES-CURRENT</v>
          </cell>
          <cell r="E227">
            <v>40230800</v>
          </cell>
          <cell r="F227" t="str">
            <v>OFFICE RENTAL DEPOSIT</v>
          </cell>
        </row>
        <row r="228">
          <cell r="C228">
            <v>405001</v>
          </cell>
          <cell r="D228" t="str">
            <v>SUNDRY RECEIVABLES-CURRENT</v>
          </cell>
          <cell r="E228">
            <v>40230801</v>
          </cell>
          <cell r="F228" t="str">
            <v>HOUSING DEPOSIT</v>
          </cell>
        </row>
        <row r="229">
          <cell r="C229">
            <v>405001</v>
          </cell>
          <cell r="D229" t="str">
            <v>SUNDRY RECEIVABLES-CURRENT</v>
          </cell>
          <cell r="E229">
            <v>40230802</v>
          </cell>
          <cell r="F229" t="str">
            <v>LAND DEPOSIT</v>
          </cell>
        </row>
        <row r="230">
          <cell r="C230">
            <v>405001</v>
          </cell>
          <cell r="D230" t="str">
            <v>SUNDRY RECEIVABLES-CURRENT</v>
          </cell>
          <cell r="E230">
            <v>40230803</v>
          </cell>
          <cell r="F230" t="str">
            <v>SUNDRY RIGHTS-PHONE</v>
          </cell>
        </row>
        <row r="231">
          <cell r="C231">
            <v>405001</v>
          </cell>
          <cell r="D231" t="str">
            <v>SUNDRY RECEIVABLES-CURRENT</v>
          </cell>
          <cell r="E231">
            <v>40230804</v>
          </cell>
          <cell r="F231" t="str">
            <v>SUNDRY RIGHTS-PHONE</v>
          </cell>
        </row>
        <row r="232">
          <cell r="C232">
            <v>405001</v>
          </cell>
          <cell r="D232" t="str">
            <v>SUNDRY RECEIVABLES-CURRENT</v>
          </cell>
          <cell r="E232">
            <v>40230805</v>
          </cell>
          <cell r="F232" t="str">
            <v>SUNDRY RIGHTS-PHONE</v>
          </cell>
        </row>
        <row r="233">
          <cell r="C233">
            <v>405001</v>
          </cell>
          <cell r="D233" t="str">
            <v>SUNDRY RECEIVABLES-CURRENT</v>
          </cell>
          <cell r="E233">
            <v>40230806</v>
          </cell>
          <cell r="F233" t="str">
            <v>SUNDRY RIGHTS-PHONE</v>
          </cell>
        </row>
        <row r="234">
          <cell r="C234">
            <v>405001</v>
          </cell>
          <cell r="D234" t="str">
            <v>SUNDRY RECEIVABLES-CURRENT</v>
          </cell>
          <cell r="E234">
            <v>40230807</v>
          </cell>
          <cell r="F234" t="str">
            <v>SUNDRY RIGHTS-PHONE</v>
          </cell>
        </row>
        <row r="235">
          <cell r="C235">
            <v>405001</v>
          </cell>
          <cell r="D235" t="str">
            <v>SUNDRY RECEIVABLES-CURRENT</v>
          </cell>
          <cell r="E235">
            <v>40230808</v>
          </cell>
          <cell r="F235" t="str">
            <v>SUNDRY RIGHTS-PHONE</v>
          </cell>
        </row>
        <row r="236">
          <cell r="C236">
            <v>405001</v>
          </cell>
          <cell r="D236" t="str">
            <v>SUNDRY RECEIVABLES-CURRENT</v>
          </cell>
          <cell r="E236">
            <v>40230809</v>
          </cell>
          <cell r="F236" t="str">
            <v>SUNDRY RIGHTS-PHONE</v>
          </cell>
        </row>
        <row r="237">
          <cell r="C237">
            <v>405001</v>
          </cell>
          <cell r="D237" t="str">
            <v>SUNDRY RECEIVABLES-CURRENT</v>
          </cell>
          <cell r="E237">
            <v>40230810</v>
          </cell>
          <cell r="F237" t="str">
            <v>SUNDRY RIGHTS-PHONE</v>
          </cell>
        </row>
        <row r="238">
          <cell r="C238">
            <v>405001</v>
          </cell>
          <cell r="D238" t="str">
            <v>SUNDRY RECEIVABLES-CURRENT</v>
          </cell>
          <cell r="E238">
            <v>40230811</v>
          </cell>
          <cell r="F238" t="str">
            <v>SUNDRY RIGHTS-DEDICATED LINES</v>
          </cell>
        </row>
        <row r="239">
          <cell r="C239">
            <v>405001</v>
          </cell>
          <cell r="D239" t="str">
            <v>SUNDRY RECEIVABLES-CURRENT</v>
          </cell>
          <cell r="E239">
            <v>40230812</v>
          </cell>
          <cell r="F239" t="str">
            <v>FSE HOUSE DEPOSIT</v>
          </cell>
        </row>
        <row r="240">
          <cell r="C240">
            <v>409001</v>
          </cell>
          <cell r="D240" t="str">
            <v>PURCHASE OF EXCHANGE</v>
          </cell>
          <cell r="E240">
            <v>40910000</v>
          </cell>
          <cell r="F240" t="str">
            <v>PURCH OF EXCHANGE-COMMITMENT HEDGES</v>
          </cell>
        </row>
        <row r="241">
          <cell r="C241">
            <v>410001</v>
          </cell>
          <cell r="D241" t="str">
            <v>ALLOW-SUNDRY RECEIVABLES-CUR</v>
          </cell>
          <cell r="E241">
            <v>41000000</v>
          </cell>
          <cell r="F241" t="str">
            <v>ALLOWANCE-SUNDRY RECEIVABLES-CURRENT</v>
          </cell>
        </row>
        <row r="242">
          <cell r="C242">
            <v>440001</v>
          </cell>
          <cell r="D242" t="str">
            <v>SUNDRY RECEIVABLES-NOT CURR</v>
          </cell>
          <cell r="E242">
            <v>44000000</v>
          </cell>
          <cell r="F242" t="str">
            <v>SUNDRY RECEIVABLES-NOT CURRENT-OTHER</v>
          </cell>
        </row>
        <row r="243">
          <cell r="C243">
            <v>440001</v>
          </cell>
          <cell r="D243" t="str">
            <v>SUNDRY RECEIVABLES-NOT CURR</v>
          </cell>
          <cell r="E243">
            <v>44000800</v>
          </cell>
          <cell r="F243" t="str">
            <v>NON-TRADE RECEIVABLE</v>
          </cell>
        </row>
        <row r="244">
          <cell r="C244">
            <v>440001</v>
          </cell>
          <cell r="D244" t="str">
            <v>SUNDRY RECEIVABLES-NOT CURR</v>
          </cell>
          <cell r="E244">
            <v>44000801</v>
          </cell>
          <cell r="F244" t="str">
            <v>TELEPHONE RIGHT</v>
          </cell>
        </row>
        <row r="245">
          <cell r="C245">
            <v>440001</v>
          </cell>
          <cell r="D245" t="str">
            <v>SUNDRY RECEIVABLES-NOT CURR</v>
          </cell>
          <cell r="E245">
            <v>44000802</v>
          </cell>
          <cell r="F245" t="str">
            <v>DISHONORED NOTE RECEIVABLE</v>
          </cell>
        </row>
        <row r="246">
          <cell r="C246">
            <v>440001</v>
          </cell>
          <cell r="D246" t="str">
            <v>SUNDRY RECEIVABLES-NOT CURR</v>
          </cell>
          <cell r="E246">
            <v>44000803</v>
          </cell>
          <cell r="F246" t="str">
            <v>KEY SECURITIES  DEPOSIT</v>
          </cell>
        </row>
        <row r="247">
          <cell r="C247">
            <v>450001</v>
          </cell>
          <cell r="D247" t="str">
            <v>ALLOW FOR SUNDRY REC-NOT CURR</v>
          </cell>
          <cell r="E247">
            <v>45000000</v>
          </cell>
          <cell r="F247" t="str">
            <v>ALLOWANCE-SUNDRY RECEIVABLES-NOT CURRENT</v>
          </cell>
        </row>
        <row r="248">
          <cell r="C248">
            <v>500001</v>
          </cell>
          <cell r="D248" t="str">
            <v>INVENTORY RIP</v>
          </cell>
          <cell r="E248">
            <v>52001000</v>
          </cell>
          <cell r="F248" t="str">
            <v>INVENTORY-DIRECT MATL-RAW MATL</v>
          </cell>
        </row>
        <row r="249">
          <cell r="C249">
            <v>500001</v>
          </cell>
          <cell r="D249" t="str">
            <v>INVENTORY RIP</v>
          </cell>
          <cell r="E249">
            <v>52001403</v>
          </cell>
          <cell r="F249" t="str">
            <v>INVENTORY OTHER RAW MATERIALS</v>
          </cell>
        </row>
        <row r="250">
          <cell r="C250">
            <v>500001</v>
          </cell>
          <cell r="D250" t="str">
            <v>INVENTORY RIP</v>
          </cell>
          <cell r="E250">
            <v>52001406</v>
          </cell>
          <cell r="F250" t="str">
            <v>INVENTORY-RM-ADDITIVES</v>
          </cell>
        </row>
        <row r="251">
          <cell r="C251">
            <v>500001</v>
          </cell>
          <cell r="D251" t="str">
            <v>INVENTORY RIP</v>
          </cell>
          <cell r="E251">
            <v>52001408</v>
          </cell>
          <cell r="F251" t="str">
            <v>INVENTORY-RM-PC RESIN POWDER</v>
          </cell>
        </row>
        <row r="252">
          <cell r="C252">
            <v>500001</v>
          </cell>
          <cell r="D252" t="str">
            <v>INVENTORY RIP</v>
          </cell>
          <cell r="E252">
            <v>52001410</v>
          </cell>
          <cell r="F252" t="str">
            <v>INVENTORY-RM-ABS RESIN</v>
          </cell>
        </row>
        <row r="253">
          <cell r="C253">
            <v>500001</v>
          </cell>
          <cell r="D253" t="str">
            <v>INVENTORY RIP</v>
          </cell>
          <cell r="E253">
            <v>52001462</v>
          </cell>
          <cell r="F253" t="str">
            <v>INVENTORY RESIN</v>
          </cell>
        </row>
        <row r="254">
          <cell r="C254">
            <v>500001</v>
          </cell>
          <cell r="D254" t="str">
            <v>INVENTORY RIP</v>
          </cell>
          <cell r="E254">
            <v>52001467</v>
          </cell>
          <cell r="F254" t="str">
            <v>INVENTORY GLASS</v>
          </cell>
        </row>
        <row r="255">
          <cell r="C255">
            <v>500001</v>
          </cell>
          <cell r="D255" t="str">
            <v>INVENTORY RIP</v>
          </cell>
          <cell r="E255">
            <v>52001500</v>
          </cell>
          <cell r="F255" t="str">
            <v>INVENTORY-RM-PIGMENTS</v>
          </cell>
        </row>
        <row r="256">
          <cell r="C256">
            <v>500001</v>
          </cell>
          <cell r="D256" t="str">
            <v>INVENTORY RIP</v>
          </cell>
          <cell r="E256">
            <v>52001503</v>
          </cell>
          <cell r="F256" t="str">
            <v>INVENTORY-RM-PIGMENTS US$</v>
          </cell>
        </row>
        <row r="257">
          <cell r="C257">
            <v>500001</v>
          </cell>
          <cell r="D257" t="str">
            <v>INVENTORY RIP</v>
          </cell>
          <cell r="E257">
            <v>52001800</v>
          </cell>
          <cell r="F257" t="str">
            <v>INVENTORY-RM-PPO</v>
          </cell>
        </row>
        <row r="258">
          <cell r="C258">
            <v>500001</v>
          </cell>
          <cell r="D258" t="str">
            <v>INVENTORY RIP</v>
          </cell>
          <cell r="E258">
            <v>52001802</v>
          </cell>
          <cell r="F258" t="str">
            <v>INVENTORY-RM-SAN</v>
          </cell>
        </row>
        <row r="259">
          <cell r="C259">
            <v>500001</v>
          </cell>
          <cell r="D259" t="str">
            <v>INVENTORY RIP</v>
          </cell>
          <cell r="E259">
            <v>52001804</v>
          </cell>
          <cell r="F259" t="str">
            <v>INVENTORY-RM-HRG</v>
          </cell>
        </row>
        <row r="260">
          <cell r="C260">
            <v>500001</v>
          </cell>
          <cell r="D260" t="str">
            <v>INVENTORY RIP</v>
          </cell>
          <cell r="E260">
            <v>52001806</v>
          </cell>
          <cell r="F260" t="str">
            <v>INVENTORY-RM-HIPS</v>
          </cell>
        </row>
        <row r="261">
          <cell r="C261">
            <v>500001</v>
          </cell>
          <cell r="D261" t="str">
            <v>INVENTORY RIP</v>
          </cell>
          <cell r="E261">
            <v>52001808</v>
          </cell>
          <cell r="F261" t="str">
            <v>INVENTORY-RM-ABS</v>
          </cell>
        </row>
        <row r="262">
          <cell r="C262">
            <v>500001</v>
          </cell>
          <cell r="D262" t="str">
            <v>INVENTORY RIP</v>
          </cell>
          <cell r="E262">
            <v>52001810</v>
          </cell>
          <cell r="F262" t="str">
            <v>INVENTORY-REC-LEXAN</v>
          </cell>
        </row>
        <row r="263">
          <cell r="C263">
            <v>500001</v>
          </cell>
          <cell r="D263" t="str">
            <v>INVENTORY RIP</v>
          </cell>
          <cell r="E263">
            <v>52001812</v>
          </cell>
          <cell r="F263" t="str">
            <v>INVENTORY-REC-CYCOLOY</v>
          </cell>
        </row>
        <row r="264">
          <cell r="C264">
            <v>500001</v>
          </cell>
          <cell r="D264" t="str">
            <v>INVENTORY RIP</v>
          </cell>
          <cell r="E264">
            <v>52001814</v>
          </cell>
          <cell r="F264" t="str">
            <v>INVENTORY-REC-NOR</v>
          </cell>
        </row>
        <row r="265">
          <cell r="C265">
            <v>500001</v>
          </cell>
          <cell r="D265" t="str">
            <v>INVENTORY RIP</v>
          </cell>
          <cell r="E265">
            <v>52001816</v>
          </cell>
          <cell r="F265" t="str">
            <v>INVENTORY-RM-PIGMENTS-DILUTION</v>
          </cell>
        </row>
        <row r="266">
          <cell r="C266">
            <v>500001</v>
          </cell>
          <cell r="D266" t="str">
            <v>INVENTORY RIP</v>
          </cell>
          <cell r="E266">
            <v>52001818</v>
          </cell>
          <cell r="F266" t="str">
            <v>INVENTORY-REC-CYCOLAC</v>
          </cell>
        </row>
        <row r="267">
          <cell r="C267">
            <v>500001</v>
          </cell>
          <cell r="D267" t="str">
            <v>INVENTORY RIP</v>
          </cell>
          <cell r="E267">
            <v>52001820</v>
          </cell>
          <cell r="F267" t="str">
            <v>MAKE SELL MATERIAL IN TRANSIT</v>
          </cell>
        </row>
        <row r="268">
          <cell r="C268">
            <v>500001</v>
          </cell>
          <cell r="D268" t="str">
            <v>INVENTORY RIP</v>
          </cell>
          <cell r="E268">
            <v>52001822</v>
          </cell>
          <cell r="F268" t="str">
            <v>BUY SELL MATERIAL IN TRANSIT</v>
          </cell>
        </row>
        <row r="269">
          <cell r="C269">
            <v>500001</v>
          </cell>
          <cell r="D269" t="str">
            <v>INVENTORY RIP</v>
          </cell>
          <cell r="E269">
            <v>52001824</v>
          </cell>
          <cell r="F269" t="str">
            <v>INVENTORY - GOODS IN TRANSIT</v>
          </cell>
        </row>
        <row r="270">
          <cell r="C270">
            <v>500001</v>
          </cell>
          <cell r="D270" t="str">
            <v>INVENTORY RIP</v>
          </cell>
          <cell r="E270">
            <v>52001826</v>
          </cell>
          <cell r="F270" t="str">
            <v>JCC PL-BEGINNING INV-RAW MATERIALS</v>
          </cell>
        </row>
        <row r="271">
          <cell r="C271">
            <v>500001</v>
          </cell>
          <cell r="D271" t="str">
            <v>INVENTORY RIP</v>
          </cell>
          <cell r="E271">
            <v>52001827</v>
          </cell>
          <cell r="F271" t="str">
            <v>JCC PL-PURCHASE OF RAW MATERIALS</v>
          </cell>
        </row>
        <row r="272">
          <cell r="C272">
            <v>500001</v>
          </cell>
          <cell r="D272" t="str">
            <v>INVENTORY RIP</v>
          </cell>
          <cell r="E272">
            <v>52001828</v>
          </cell>
          <cell r="F272" t="str">
            <v>JCC PL-USAGE OF RAW MATERIALS-TEMP ACC</v>
          </cell>
        </row>
        <row r="273">
          <cell r="C273">
            <v>500001</v>
          </cell>
          <cell r="D273" t="str">
            <v>INVENTORY RIP</v>
          </cell>
          <cell r="E273">
            <v>52001830</v>
          </cell>
          <cell r="F273" t="str">
            <v>JCC PL-RAW MATERIALS IN CREDIT-TEMP ACC</v>
          </cell>
        </row>
        <row r="274">
          <cell r="C274">
            <v>500001</v>
          </cell>
          <cell r="D274" t="str">
            <v>INVENTORY RIP</v>
          </cell>
          <cell r="E274">
            <v>52001832</v>
          </cell>
          <cell r="F274" t="str">
            <v>JCC PL-CLOSING INV-RAW MATERIALS</v>
          </cell>
        </row>
        <row r="275">
          <cell r="C275">
            <v>500001</v>
          </cell>
          <cell r="D275" t="str">
            <v>INVENTORY RIP</v>
          </cell>
          <cell r="E275">
            <v>52001850</v>
          </cell>
          <cell r="F275" t="str">
            <v>PROVISION FOR MATERIAL LOSS</v>
          </cell>
        </row>
        <row r="276">
          <cell r="C276">
            <v>500001</v>
          </cell>
          <cell r="D276" t="str">
            <v>INVENTORY RIP</v>
          </cell>
          <cell r="E276">
            <v>52001852</v>
          </cell>
          <cell r="F276" t="str">
            <v>INVENTORY - RAW MATERIALS</v>
          </cell>
        </row>
        <row r="277">
          <cell r="C277">
            <v>500001</v>
          </cell>
          <cell r="D277" t="str">
            <v>INVENTORY RIP</v>
          </cell>
          <cell r="E277">
            <v>52002000</v>
          </cell>
          <cell r="F277" t="str">
            <v>INVENTORY-DIRECT MATL-IN PROCESS</v>
          </cell>
        </row>
        <row r="278">
          <cell r="C278">
            <v>500001</v>
          </cell>
          <cell r="D278" t="str">
            <v>INVENTORY RIP</v>
          </cell>
          <cell r="E278">
            <v>52002800</v>
          </cell>
          <cell r="F278" t="str">
            <v>RIP SCRAP</v>
          </cell>
        </row>
        <row r="279">
          <cell r="C279">
            <v>500001</v>
          </cell>
          <cell r="D279" t="str">
            <v>INVENTORY RIP</v>
          </cell>
          <cell r="E279">
            <v>52002802</v>
          </cell>
          <cell r="F279" t="str">
            <v>RECYCLE INVENTORY</v>
          </cell>
        </row>
        <row r="280">
          <cell r="C280">
            <v>500001</v>
          </cell>
          <cell r="D280" t="str">
            <v>INVENTORY RIP</v>
          </cell>
          <cell r="E280">
            <v>52002804</v>
          </cell>
          <cell r="F280" t="str">
            <v>JCC PL-BEGINNING INV-IN PROCESS</v>
          </cell>
        </row>
        <row r="281">
          <cell r="C281">
            <v>500001</v>
          </cell>
          <cell r="D281" t="str">
            <v>INVENTORY RIP</v>
          </cell>
          <cell r="E281">
            <v>52002806</v>
          </cell>
          <cell r="F281" t="str">
            <v>JCC PL-BEGINNING INV-RECYCLED PRODUCTS</v>
          </cell>
        </row>
        <row r="282">
          <cell r="C282">
            <v>500001</v>
          </cell>
          <cell r="D282" t="str">
            <v>INVENTORY RIP</v>
          </cell>
          <cell r="E282">
            <v>52002808</v>
          </cell>
          <cell r="F282" t="str">
            <v>JCC PL-PRODUCT IN PROCESS IN DEBIT-TEMP ACC</v>
          </cell>
        </row>
        <row r="283">
          <cell r="C283">
            <v>500001</v>
          </cell>
          <cell r="D283" t="str">
            <v>INVENTORY RIP</v>
          </cell>
          <cell r="E283">
            <v>52002810</v>
          </cell>
          <cell r="F283" t="str">
            <v>JCC PL-RECYCLED PRODUCTS IN DEBIT-TEMP ACC</v>
          </cell>
        </row>
        <row r="284">
          <cell r="C284">
            <v>500001</v>
          </cell>
          <cell r="D284" t="str">
            <v>INVENTORY RIP</v>
          </cell>
          <cell r="E284">
            <v>52002812</v>
          </cell>
          <cell r="F284" t="str">
            <v>JCC PL-RECYCLED PRODUCTS IN CREDIT-TEMP ACC</v>
          </cell>
        </row>
        <row r="285">
          <cell r="C285">
            <v>500001</v>
          </cell>
          <cell r="D285" t="str">
            <v>INVENTORY RIP</v>
          </cell>
          <cell r="E285">
            <v>52002814</v>
          </cell>
          <cell r="F285" t="str">
            <v>JCC PL-USAGE OF PRODUCTS IN PROCESS-TEMP ACC</v>
          </cell>
        </row>
        <row r="286">
          <cell r="C286">
            <v>500001</v>
          </cell>
          <cell r="D286" t="str">
            <v>INVENTORY RIP</v>
          </cell>
          <cell r="E286">
            <v>52002816</v>
          </cell>
          <cell r="F286" t="str">
            <v>JCC PL-RECYCLED PRODUCTS-TEMP ACC</v>
          </cell>
        </row>
        <row r="287">
          <cell r="C287">
            <v>500001</v>
          </cell>
          <cell r="D287" t="str">
            <v>INVENTORY RIP</v>
          </cell>
          <cell r="E287">
            <v>52002818</v>
          </cell>
          <cell r="F287" t="str">
            <v>JCC PL-RECYCLED PRODUCTS IN CREDIT-TEMP ACC</v>
          </cell>
        </row>
        <row r="288">
          <cell r="C288">
            <v>500001</v>
          </cell>
          <cell r="D288" t="str">
            <v>INVENTORY RIP</v>
          </cell>
          <cell r="E288">
            <v>52002820</v>
          </cell>
          <cell r="F288" t="str">
            <v>JCC PL-CLOSING INV-PRODUCTS IN PROCESS</v>
          </cell>
        </row>
        <row r="289">
          <cell r="C289">
            <v>500001</v>
          </cell>
          <cell r="D289" t="str">
            <v>INVENTORY RIP</v>
          </cell>
          <cell r="E289">
            <v>52002822</v>
          </cell>
          <cell r="F289" t="str">
            <v>JCC PL-CLOSING INV-RECYCLED PRODUCTS</v>
          </cell>
        </row>
        <row r="290">
          <cell r="C290">
            <v>500001</v>
          </cell>
          <cell r="D290" t="str">
            <v>INVENTORY RIP</v>
          </cell>
          <cell r="E290">
            <v>56000802</v>
          </cell>
          <cell r="F290" t="str">
            <v>INVENTORY - IN PROCESS (EXPENSE)</v>
          </cell>
        </row>
        <row r="291">
          <cell r="C291">
            <v>500001</v>
          </cell>
          <cell r="D291" t="str">
            <v>INVENTORY RIP</v>
          </cell>
          <cell r="E291">
            <v>91014000</v>
          </cell>
          <cell r="F291" t="str">
            <v>NORMAL FIFO COST REVAL-RAW MATL</v>
          </cell>
        </row>
        <row r="292">
          <cell r="C292">
            <v>500001</v>
          </cell>
          <cell r="D292" t="str">
            <v>INVENTORY RIP</v>
          </cell>
          <cell r="E292">
            <v>91014800</v>
          </cell>
          <cell r="F292" t="str">
            <v>INVENTORY-RM-VARIANCE LIQUIDATION</v>
          </cell>
        </row>
        <row r="293">
          <cell r="C293">
            <v>500001</v>
          </cell>
          <cell r="D293" t="str">
            <v>INVENTORY RIP</v>
          </cell>
          <cell r="E293">
            <v>91015800</v>
          </cell>
          <cell r="F293" t="str">
            <v>FIFO REVALUATION - RAW &amp; WIP</v>
          </cell>
        </row>
        <row r="294">
          <cell r="C294">
            <v>500001</v>
          </cell>
          <cell r="D294" t="str">
            <v>INVENTORY RIP</v>
          </cell>
          <cell r="E294">
            <v>93015800</v>
          </cell>
          <cell r="F294" t="str">
            <v>OBSOLESCENCE RAW &amp; IN-PROCESS</v>
          </cell>
        </row>
        <row r="295">
          <cell r="C295">
            <v>600001</v>
          </cell>
          <cell r="D295" t="str">
            <v>INVENTORY FINISHED PRODUCT</v>
          </cell>
          <cell r="E295">
            <v>62000000</v>
          </cell>
          <cell r="F295" t="str">
            <v>INVENTORY-DIRECT MATL-FINISHED PROD</v>
          </cell>
        </row>
        <row r="296">
          <cell r="C296">
            <v>600001</v>
          </cell>
          <cell r="D296" t="str">
            <v>INVENTORY FINISHED PRODUCT</v>
          </cell>
          <cell r="E296">
            <v>62000600</v>
          </cell>
          <cell r="F296" t="str">
            <v>MATERIAL IN TRANSIT</v>
          </cell>
        </row>
        <row r="297">
          <cell r="C297">
            <v>600001</v>
          </cell>
          <cell r="D297" t="str">
            <v>INVENTORY FINISHED PRODUCT</v>
          </cell>
          <cell r="E297">
            <v>62000632</v>
          </cell>
          <cell r="F297" t="str">
            <v>FINISHED PRODUCTS PURCHASES</v>
          </cell>
        </row>
        <row r="298">
          <cell r="C298">
            <v>600001</v>
          </cell>
          <cell r="D298" t="str">
            <v>INVENTORY FINISHED PRODUCT</v>
          </cell>
          <cell r="E298">
            <v>62000634</v>
          </cell>
          <cell r="F298" t="str">
            <v>FIN GOODS</v>
          </cell>
        </row>
        <row r="299">
          <cell r="C299">
            <v>600001</v>
          </cell>
          <cell r="D299" t="str">
            <v>INVENTORY FINISHED PRODUCT</v>
          </cell>
          <cell r="E299">
            <v>62000800</v>
          </cell>
          <cell r="F299" t="str">
            <v>INVENTORY-FG-REWORK</v>
          </cell>
        </row>
        <row r="300">
          <cell r="C300">
            <v>600001</v>
          </cell>
          <cell r="D300" t="str">
            <v>INVENTORY FINISHED PRODUCT</v>
          </cell>
          <cell r="E300">
            <v>62000802</v>
          </cell>
          <cell r="F300" t="str">
            <v>INVENTORY-FG-LEXAN</v>
          </cell>
        </row>
        <row r="301">
          <cell r="C301">
            <v>600001</v>
          </cell>
          <cell r="D301" t="str">
            <v>INVENTORY FINISHED PRODUCT</v>
          </cell>
          <cell r="E301">
            <v>62000804</v>
          </cell>
          <cell r="F301" t="str">
            <v>NORYL-FG</v>
          </cell>
        </row>
        <row r="302">
          <cell r="C302">
            <v>600001</v>
          </cell>
          <cell r="D302" t="str">
            <v>INVENTORY FINISHED PRODUCT</v>
          </cell>
          <cell r="E302">
            <v>62000806</v>
          </cell>
          <cell r="F302" t="str">
            <v>INVENTORY-FG-CYCOLOY</v>
          </cell>
        </row>
        <row r="303">
          <cell r="C303">
            <v>600001</v>
          </cell>
          <cell r="D303" t="str">
            <v>INVENTORY FINISHED PRODUCT</v>
          </cell>
          <cell r="E303">
            <v>62000808</v>
          </cell>
          <cell r="F303" t="str">
            <v>INVENTORY-FG-CYCOLAC</v>
          </cell>
        </row>
        <row r="304">
          <cell r="C304">
            <v>600001</v>
          </cell>
          <cell r="D304" t="str">
            <v>INVENTORY FINISHED PRODUCT</v>
          </cell>
          <cell r="E304">
            <v>62000810</v>
          </cell>
          <cell r="F304" t="str">
            <v>INVENTORY -FG- VALOX</v>
          </cell>
        </row>
        <row r="305">
          <cell r="C305">
            <v>600001</v>
          </cell>
          <cell r="D305" t="str">
            <v>INVENTORY FINISHED PRODUCT</v>
          </cell>
          <cell r="E305">
            <v>62000812</v>
          </cell>
          <cell r="F305" t="str">
            <v>GELOY - FG</v>
          </cell>
        </row>
        <row r="306">
          <cell r="C306">
            <v>600001</v>
          </cell>
          <cell r="D306" t="str">
            <v>INVENTORY FINISHED PRODUCT</v>
          </cell>
          <cell r="E306">
            <v>62000818</v>
          </cell>
          <cell r="F306" t="str">
            <v>SUPEC - FG</v>
          </cell>
        </row>
        <row r="307">
          <cell r="C307">
            <v>600001</v>
          </cell>
          <cell r="D307" t="str">
            <v>INVENTORY FINISHED PRODUCT</v>
          </cell>
          <cell r="E307">
            <v>62000820</v>
          </cell>
          <cell r="F307" t="str">
            <v>ULTEM- FG</v>
          </cell>
        </row>
        <row r="308">
          <cell r="C308">
            <v>600001</v>
          </cell>
          <cell r="D308" t="str">
            <v>INVENTORY FINISHED PRODUCT</v>
          </cell>
          <cell r="E308">
            <v>62000822</v>
          </cell>
          <cell r="F308" t="str">
            <v>XENOY - FG</v>
          </cell>
        </row>
        <row r="309">
          <cell r="C309">
            <v>600001</v>
          </cell>
          <cell r="D309" t="str">
            <v>INVENTORY FINISHED PRODUCT</v>
          </cell>
          <cell r="E309">
            <v>62000824</v>
          </cell>
          <cell r="F309" t="str">
            <v>OTHER - FG</v>
          </cell>
        </row>
        <row r="310">
          <cell r="C310">
            <v>600001</v>
          </cell>
          <cell r="D310" t="str">
            <v>INVENTORY FINISHED PRODUCT</v>
          </cell>
          <cell r="E310">
            <v>62000826</v>
          </cell>
          <cell r="F310" t="str">
            <v>MAKE SELL CARRYING VALUE FG DM</v>
          </cell>
        </row>
        <row r="311">
          <cell r="C311">
            <v>600001</v>
          </cell>
          <cell r="D311" t="str">
            <v>INVENTORY FINISHED PRODUCT</v>
          </cell>
          <cell r="E311">
            <v>62000828</v>
          </cell>
          <cell r="F311" t="str">
            <v>BUY SELL CARRYING VALUE FG DM</v>
          </cell>
        </row>
        <row r="312">
          <cell r="C312">
            <v>600001</v>
          </cell>
          <cell r="D312" t="str">
            <v>INVENTORY FINISHED PRODUCT</v>
          </cell>
          <cell r="E312">
            <v>62000830</v>
          </cell>
          <cell r="F312" t="str">
            <v>FG SCRAP</v>
          </cell>
        </row>
        <row r="313">
          <cell r="C313">
            <v>600001</v>
          </cell>
          <cell r="D313" t="str">
            <v>INVENTORY FINISHED PRODUCT</v>
          </cell>
          <cell r="E313">
            <v>62000832</v>
          </cell>
          <cell r="F313" t="str">
            <v>BS SCRAP</v>
          </cell>
        </row>
        <row r="314">
          <cell r="C314">
            <v>600001</v>
          </cell>
          <cell r="D314" t="str">
            <v>INVENTORY FINISHED PRODUCT</v>
          </cell>
          <cell r="E314">
            <v>62000834</v>
          </cell>
          <cell r="F314" t="str">
            <v>JCCPL-BEGINNING INV-PURCHASED GOODS</v>
          </cell>
        </row>
        <row r="315">
          <cell r="C315">
            <v>600001</v>
          </cell>
          <cell r="D315" t="str">
            <v>INVENTORY FINISHED PRODUCT</v>
          </cell>
          <cell r="E315">
            <v>62000836</v>
          </cell>
          <cell r="F315" t="str">
            <v>JCCPL-BEGINNING INV-FINISHED GOODS(RAW MAT)</v>
          </cell>
        </row>
        <row r="316">
          <cell r="C316">
            <v>600001</v>
          </cell>
          <cell r="D316" t="str">
            <v>INVENTORY FINISHED PRODUCT</v>
          </cell>
          <cell r="E316">
            <v>62000838</v>
          </cell>
          <cell r="F316" t="str">
            <v>JCCPL-BEGINNING INV-FINISHED GOODS(MFG EXPS)</v>
          </cell>
        </row>
        <row r="317">
          <cell r="C317">
            <v>600001</v>
          </cell>
          <cell r="D317" t="str">
            <v>INVENTORY FINISHED PRODUCT</v>
          </cell>
          <cell r="E317">
            <v>62000840</v>
          </cell>
          <cell r="F317" t="str">
            <v>JCCPL PURCHASE OF GOODS</v>
          </cell>
        </row>
        <row r="318">
          <cell r="C318">
            <v>600001</v>
          </cell>
          <cell r="D318" t="str">
            <v>INVENTORY FINISHED PRODUCT</v>
          </cell>
          <cell r="E318">
            <v>62000842</v>
          </cell>
          <cell r="F318" t="str">
            <v>JCC PL COGS-PURCHASED GOODS-IN CREDIT-TEMP ACC</v>
          </cell>
        </row>
        <row r="319">
          <cell r="C319">
            <v>600001</v>
          </cell>
          <cell r="D319" t="str">
            <v>INVENTORY FINISHED PRODUCT</v>
          </cell>
          <cell r="E319">
            <v>62000844</v>
          </cell>
          <cell r="F319" t="str">
            <v>JCC PL COGS-FINISHED GOODS(RAW MAT)-IN CREDIT-TEMP</v>
          </cell>
        </row>
        <row r="320">
          <cell r="C320">
            <v>600001</v>
          </cell>
          <cell r="D320" t="str">
            <v>INVENTORY FINISHED PRODUCT</v>
          </cell>
          <cell r="E320">
            <v>62000846</v>
          </cell>
          <cell r="F320" t="str">
            <v>JCC PL COGS-FINISHED GOODS(MFG EXPS)-IN CREDIT-TEM</v>
          </cell>
        </row>
        <row r="321">
          <cell r="C321">
            <v>600001</v>
          </cell>
          <cell r="D321" t="str">
            <v>INVENTORY FINISHED PRODUCT</v>
          </cell>
          <cell r="E321">
            <v>62000848</v>
          </cell>
          <cell r="F321" t="str">
            <v>JCC PL PURCHASED GOODS-IN CREDIT-TEMP ACC</v>
          </cell>
        </row>
        <row r="322">
          <cell r="C322">
            <v>600001</v>
          </cell>
          <cell r="D322" t="str">
            <v>INVENTORY FINISHED PRODUCT</v>
          </cell>
          <cell r="E322">
            <v>62000850</v>
          </cell>
          <cell r="F322" t="str">
            <v>JCC PL FINISHED GOODS(RAW MAT)-IN CREDIT-TEMP ACC</v>
          </cell>
        </row>
        <row r="323">
          <cell r="C323">
            <v>600001</v>
          </cell>
          <cell r="D323" t="str">
            <v>INVENTORY FINISHED PRODUCT</v>
          </cell>
          <cell r="E323">
            <v>62000852</v>
          </cell>
          <cell r="F323" t="str">
            <v>JCC PL FINISHED GOODS(MFG EXPS)-IN CREDIT-TEMP ACC</v>
          </cell>
        </row>
        <row r="324">
          <cell r="C324">
            <v>600001</v>
          </cell>
          <cell r="D324" t="str">
            <v>INVENTORY FINISHED PRODUCT</v>
          </cell>
          <cell r="E324">
            <v>62000854</v>
          </cell>
          <cell r="F324" t="str">
            <v>JCC PL-CLOSING INV-PURCHASED GOODS</v>
          </cell>
        </row>
        <row r="325">
          <cell r="C325">
            <v>600001</v>
          </cell>
          <cell r="D325" t="str">
            <v>INVENTORY FINISHED PRODUCT</v>
          </cell>
          <cell r="E325">
            <v>62000856</v>
          </cell>
          <cell r="F325" t="str">
            <v>JCC PL-CLOSING INV-FINISHED GOODS(RAW MAT)</v>
          </cell>
        </row>
        <row r="326">
          <cell r="C326">
            <v>600001</v>
          </cell>
          <cell r="D326" t="str">
            <v>INVENTORY FINISHED PRODUCT</v>
          </cell>
          <cell r="E326">
            <v>62000858</v>
          </cell>
          <cell r="F326" t="str">
            <v>JCC PL-CLOSING INV-FINISHED GOODS(MFG EXPS)</v>
          </cell>
        </row>
        <row r="327">
          <cell r="C327">
            <v>600001</v>
          </cell>
          <cell r="D327" t="str">
            <v>INVENTORY FINISHED PRODUCT</v>
          </cell>
          <cell r="E327">
            <v>62000860</v>
          </cell>
          <cell r="F327" t="str">
            <v>JCC PL-PRODUCTION(RAW MATERIALS)</v>
          </cell>
        </row>
        <row r="328">
          <cell r="C328">
            <v>600001</v>
          </cell>
          <cell r="D328" t="str">
            <v>INVENTORY FINISHED PRODUCT</v>
          </cell>
          <cell r="E328">
            <v>62000862</v>
          </cell>
          <cell r="F328" t="str">
            <v>INVENTORY-FG-ACCRUAL</v>
          </cell>
        </row>
        <row r="329">
          <cell r="C329">
            <v>600001</v>
          </cell>
          <cell r="D329" t="str">
            <v>INVENTORY FINISHED PRODUCT</v>
          </cell>
          <cell r="E329">
            <v>62000864</v>
          </cell>
          <cell r="F329" t="str">
            <v>INVENTORY - RESINS CYCOLAC</v>
          </cell>
        </row>
        <row r="330">
          <cell r="C330">
            <v>600001</v>
          </cell>
          <cell r="D330" t="str">
            <v>INVENTORY FINISHED PRODUCT</v>
          </cell>
          <cell r="E330">
            <v>62000865</v>
          </cell>
          <cell r="F330" t="str">
            <v>STOCK LIQUIDATION-GEPA</v>
          </cell>
        </row>
        <row r="331">
          <cell r="C331">
            <v>600001</v>
          </cell>
          <cell r="D331" t="str">
            <v>INVENTORY FINISHED PRODUCT</v>
          </cell>
          <cell r="E331">
            <v>62000868</v>
          </cell>
          <cell r="F331" t="str">
            <v>INVENTORY-FG-XYLEX</v>
          </cell>
        </row>
        <row r="332">
          <cell r="C332">
            <v>600001</v>
          </cell>
          <cell r="D332" t="str">
            <v>INVENTORY FINISHED PRODUCT</v>
          </cell>
          <cell r="E332">
            <v>62000869</v>
          </cell>
          <cell r="F332" t="str">
            <v>INVENTORY-FG-NON GE PDT</v>
          </cell>
        </row>
        <row r="333">
          <cell r="C333">
            <v>600001</v>
          </cell>
          <cell r="D333" t="str">
            <v>INVENTORY FINISHED PRODUCT</v>
          </cell>
          <cell r="E333">
            <v>66000804</v>
          </cell>
          <cell r="F333" t="str">
            <v>INVENTORY - FINISHED GOODS (EXPENSE)</v>
          </cell>
        </row>
        <row r="334">
          <cell r="C334">
            <v>600001</v>
          </cell>
          <cell r="D334" t="str">
            <v>INVENTORY FINISHED PRODUCT</v>
          </cell>
          <cell r="E334">
            <v>66000806</v>
          </cell>
          <cell r="F334" t="str">
            <v>JCC PL-PRODUCTION(MFG EXPS)</v>
          </cell>
        </row>
        <row r="335">
          <cell r="C335">
            <v>600001</v>
          </cell>
          <cell r="D335" t="str">
            <v>INVENTORY FINISHED PRODUCT</v>
          </cell>
          <cell r="E335">
            <v>66000807</v>
          </cell>
          <cell r="F335" t="str">
            <v>FG OVERHEAD-PLASTICS</v>
          </cell>
        </row>
        <row r="336">
          <cell r="C336">
            <v>600001</v>
          </cell>
          <cell r="D336" t="str">
            <v>INVENTORY FINISHED PRODUCT</v>
          </cell>
          <cell r="E336">
            <v>66000808</v>
          </cell>
          <cell r="F336" t="str">
            <v>FG PACKAGING-PLASTICS</v>
          </cell>
        </row>
        <row r="337">
          <cell r="C337">
            <v>600001</v>
          </cell>
          <cell r="D337" t="str">
            <v>INVENTORY FINISHED PRODUCT</v>
          </cell>
          <cell r="E337">
            <v>91016800</v>
          </cell>
          <cell r="F337" t="str">
            <v>INVENTORY - FG-VARIANCE RESERVE</v>
          </cell>
        </row>
        <row r="338">
          <cell r="C338">
            <v>600001</v>
          </cell>
          <cell r="D338" t="str">
            <v>INVENTORY FINISHED PRODUCT</v>
          </cell>
          <cell r="E338">
            <v>91016802</v>
          </cell>
          <cell r="F338" t="str">
            <v>INVENTORY - FG-OBSOLESCENCE RESERVE</v>
          </cell>
        </row>
        <row r="339">
          <cell r="C339">
            <v>600001</v>
          </cell>
          <cell r="D339" t="str">
            <v>INVENTORY FINISHED PRODUCT</v>
          </cell>
          <cell r="E339">
            <v>91016804</v>
          </cell>
          <cell r="F339" t="str">
            <v>CONVERSION COST LIQUIDATION</v>
          </cell>
        </row>
        <row r="340">
          <cell r="C340">
            <v>600001</v>
          </cell>
          <cell r="D340" t="str">
            <v>INVENTORY FINISHED PRODUCT</v>
          </cell>
          <cell r="E340">
            <v>91016806</v>
          </cell>
          <cell r="F340" t="str">
            <v>FIFO REVALUATION - M/S FINISHED GOODS</v>
          </cell>
        </row>
        <row r="341">
          <cell r="C341">
            <v>600001</v>
          </cell>
          <cell r="D341" t="str">
            <v>INVENTORY FINISHED PRODUCT</v>
          </cell>
          <cell r="E341">
            <v>91016808</v>
          </cell>
          <cell r="F341" t="str">
            <v>FIFO REVALUATION - B/S FINISHED GOODS</v>
          </cell>
        </row>
        <row r="342">
          <cell r="C342">
            <v>600001</v>
          </cell>
          <cell r="D342" t="str">
            <v>INVENTORY FINISHED PRODUCT</v>
          </cell>
          <cell r="E342">
            <v>93016000</v>
          </cell>
          <cell r="F342" t="str">
            <v>REVAL-REAL OBSOLESC-TAX DED-FINISHED PROD</v>
          </cell>
        </row>
        <row r="343">
          <cell r="C343">
            <v>600001</v>
          </cell>
          <cell r="D343" t="str">
            <v>INVENTORY FINISHED PRODUCT</v>
          </cell>
          <cell r="E343">
            <v>93016800</v>
          </cell>
          <cell r="F343" t="str">
            <v>OBSOLESCENCE M/S FINISHED GOODS</v>
          </cell>
        </row>
        <row r="344">
          <cell r="C344">
            <v>600001</v>
          </cell>
          <cell r="D344" t="str">
            <v>INVENTORY FINISHED PRODUCT</v>
          </cell>
          <cell r="E344">
            <v>93016802</v>
          </cell>
          <cell r="F344" t="str">
            <v>OBSOLESCENCE B/S FINISHED GOODS</v>
          </cell>
        </row>
        <row r="345">
          <cell r="C345">
            <v>600001</v>
          </cell>
          <cell r="D345" t="str">
            <v>INVENTORY FINISHED PRODUCT</v>
          </cell>
          <cell r="E345">
            <v>93026000</v>
          </cell>
          <cell r="F345" t="str">
            <v>REVAL-REAL OBSOLESC-NON-TAX-FINISHED PROD</v>
          </cell>
        </row>
        <row r="346">
          <cell r="C346">
            <v>700001</v>
          </cell>
          <cell r="D346" t="str">
            <v>INVENTORY CONSIGNED STOCK</v>
          </cell>
          <cell r="E346">
            <v>72000000</v>
          </cell>
          <cell r="F346" t="str">
            <v>INVENTORY-DIRECT MATL-CONSIGNED STOCK</v>
          </cell>
        </row>
        <row r="347">
          <cell r="C347">
            <v>700001</v>
          </cell>
          <cell r="D347" t="str">
            <v>INVENTORY CONSIGNED STOCK</v>
          </cell>
          <cell r="E347">
            <v>72000800</v>
          </cell>
          <cell r="F347" t="str">
            <v>MAKE SELL CARRYING VALUE CONSIGNMENT DM</v>
          </cell>
        </row>
        <row r="348">
          <cell r="C348">
            <v>700001</v>
          </cell>
          <cell r="D348" t="str">
            <v>INVENTORY CONSIGNED STOCK</v>
          </cell>
          <cell r="E348">
            <v>72000802</v>
          </cell>
          <cell r="F348" t="str">
            <v>BUY SELL CARRYING VALUE CONSIGNMENT DM</v>
          </cell>
        </row>
        <row r="349">
          <cell r="C349">
            <v>800001</v>
          </cell>
          <cell r="D349" t="str">
            <v>INVENTORY UNBILLED SHIPMENTS</v>
          </cell>
          <cell r="E349">
            <v>82000000</v>
          </cell>
          <cell r="F349" t="str">
            <v>INVENTORY-DIRECT MATL-UNBILLED SHIPMENTS</v>
          </cell>
        </row>
        <row r="350">
          <cell r="C350">
            <v>800001</v>
          </cell>
          <cell r="D350" t="str">
            <v>INVENTORY UNBILLED SHIPMENTS</v>
          </cell>
          <cell r="E350">
            <v>82000800</v>
          </cell>
          <cell r="F350" t="str">
            <v>MATERIAL IN TRANSIT CONTROL</v>
          </cell>
        </row>
        <row r="351">
          <cell r="C351">
            <v>800001</v>
          </cell>
          <cell r="D351" t="str">
            <v>INVENTORY UNBILLED SHIPMENTS</v>
          </cell>
          <cell r="E351">
            <v>82000802</v>
          </cell>
          <cell r="F351" t="str">
            <v>MATERIAL IN TRANSIT - ACCRUAL</v>
          </cell>
        </row>
        <row r="352">
          <cell r="C352">
            <v>800001</v>
          </cell>
          <cell r="D352" t="str">
            <v>INVENTORY UNBILLED SHIPMENTS</v>
          </cell>
          <cell r="E352">
            <v>82000804</v>
          </cell>
          <cell r="F352" t="str">
            <v>CV UNBILLED SHIPMENTS - M/S DM</v>
          </cell>
        </row>
        <row r="353">
          <cell r="C353">
            <v>800001</v>
          </cell>
          <cell r="D353" t="str">
            <v>INVENTORY UNBILLED SHIPMENTS</v>
          </cell>
          <cell r="E353">
            <v>82000806</v>
          </cell>
          <cell r="F353" t="str">
            <v>CV UNBILLED SHIPMENTS - B/S DM</v>
          </cell>
        </row>
        <row r="354">
          <cell r="C354">
            <v>950002</v>
          </cell>
          <cell r="D354" t="str">
            <v>INV REVAL INTRACO PURCH WI GEP</v>
          </cell>
          <cell r="E354">
            <v>95001802</v>
          </cell>
          <cell r="F354" t="str">
            <v>B/S REVALUATION FOR W/IN GEP PURCHASES</v>
          </cell>
        </row>
        <row r="355">
          <cell r="C355">
            <v>990001</v>
          </cell>
          <cell r="D355" t="str">
            <v>RESERVE FOR INVENTORIES</v>
          </cell>
          <cell r="E355">
            <v>99000000</v>
          </cell>
          <cell r="F355" t="str">
            <v>RESERVE FOR INVENTORIES (AFFIL COS ONLY)</v>
          </cell>
        </row>
        <row r="356">
          <cell r="C356">
            <v>1201001</v>
          </cell>
          <cell r="D356" t="str">
            <v>DEF CHG-INSURANCE PAID IN ADV</v>
          </cell>
          <cell r="E356">
            <v>120010000</v>
          </cell>
          <cell r="F356" t="str">
            <v>DEF CHGS-INSURANCE PAID IN ADVANCE</v>
          </cell>
        </row>
        <row r="357">
          <cell r="C357">
            <v>1201001</v>
          </cell>
          <cell r="D357" t="str">
            <v>DEF CHG-INSURANCE PAID IN ADV</v>
          </cell>
          <cell r="E357">
            <v>120010800</v>
          </cell>
          <cell r="F357" t="str">
            <v>PREPAID INSURANCE PREMIUM (FIRE)</v>
          </cell>
        </row>
        <row r="358">
          <cell r="C358">
            <v>1201001</v>
          </cell>
          <cell r="D358" t="str">
            <v>DEF CHG-INSURANCE PAID IN ADV</v>
          </cell>
          <cell r="E358">
            <v>120010802</v>
          </cell>
          <cell r="F358" t="str">
            <v>PREPAID INSURANCE PREMIUM (INDEMNITY)</v>
          </cell>
        </row>
        <row r="359">
          <cell r="C359">
            <v>1201401</v>
          </cell>
          <cell r="D359" t="str">
            <v>D/C-CAPITAL INT-PAR OFFST-AMRT</v>
          </cell>
          <cell r="E359">
            <v>120140000</v>
          </cell>
          <cell r="F359" t="str">
            <v>CAPITALIZED INT-PARENT OFFSET-AMORT</v>
          </cell>
        </row>
        <row r="360">
          <cell r="C360">
            <v>1201501</v>
          </cell>
          <cell r="D360" t="str">
            <v>DEFER CHG-PREPAID EXP,EASEMNT</v>
          </cell>
          <cell r="E360">
            <v>120080000</v>
          </cell>
          <cell r="F360" t="str">
            <v>DEF CHGS-PREPAID POSTAGE</v>
          </cell>
        </row>
        <row r="361">
          <cell r="C361">
            <v>1201501</v>
          </cell>
          <cell r="D361" t="str">
            <v>DEFER CHG-PREPAID EXP,EASEMNT</v>
          </cell>
          <cell r="E361">
            <v>120150000</v>
          </cell>
          <cell r="F361" t="str">
            <v>PREPAID EXPENSES</v>
          </cell>
        </row>
        <row r="362">
          <cell r="C362">
            <v>1201501</v>
          </cell>
          <cell r="D362" t="str">
            <v>DEFER CHG-PREPAID EXP,EASEMNT</v>
          </cell>
          <cell r="E362">
            <v>120150001</v>
          </cell>
          <cell r="F362" t="str">
            <v>PREPAID PENSION</v>
          </cell>
        </row>
        <row r="363">
          <cell r="C363">
            <v>1201501</v>
          </cell>
          <cell r="D363" t="str">
            <v>DEFER CHG-PREPAID EXP,EASEMNT</v>
          </cell>
          <cell r="E363">
            <v>120150002</v>
          </cell>
          <cell r="F363" t="str">
            <v>PREPAID PROPERTY TAXES</v>
          </cell>
        </row>
        <row r="364">
          <cell r="C364">
            <v>1201501</v>
          </cell>
          <cell r="D364" t="str">
            <v>DEFER CHG-PREPAID EXP,EASEMNT</v>
          </cell>
          <cell r="E364">
            <v>120150003</v>
          </cell>
          <cell r="F364" t="str">
            <v>PREPAID INTEREST</v>
          </cell>
        </row>
        <row r="365">
          <cell r="C365">
            <v>1201501</v>
          </cell>
          <cell r="D365" t="str">
            <v>DEFER CHG-PREPAID EXP,EASEMNT</v>
          </cell>
          <cell r="E365">
            <v>120150800</v>
          </cell>
          <cell r="F365" t="str">
            <v>VAT ( RECOVERABLE)</v>
          </cell>
        </row>
        <row r="366">
          <cell r="C366">
            <v>1201501</v>
          </cell>
          <cell r="D366" t="str">
            <v>DEFER CHG-PREPAID EXP,EASEMNT</v>
          </cell>
          <cell r="E366">
            <v>120150802</v>
          </cell>
          <cell r="F366" t="str">
            <v>PREPAID INTEREST (YEN)</v>
          </cell>
        </row>
        <row r="367">
          <cell r="C367">
            <v>1201501</v>
          </cell>
          <cell r="D367" t="str">
            <v>DEFER CHG-PREPAID EXP,EASEMNT</v>
          </cell>
          <cell r="E367">
            <v>120150804</v>
          </cell>
          <cell r="F367" t="str">
            <v>PREPAID INTEREST (FOREIGN CURRENCIES)</v>
          </cell>
        </row>
        <row r="368">
          <cell r="C368">
            <v>1201501</v>
          </cell>
          <cell r="D368" t="str">
            <v>DEFER CHG-PREPAID EXP,EASEMNT</v>
          </cell>
          <cell r="E368">
            <v>120150806</v>
          </cell>
          <cell r="F368" t="str">
            <v>PREPAID INTEREST (DISCOUNT)</v>
          </cell>
        </row>
        <row r="369">
          <cell r="C369">
            <v>1201501</v>
          </cell>
          <cell r="D369" t="str">
            <v>DEFER CHG-PREPAID EXP,EASEMNT</v>
          </cell>
          <cell r="E369">
            <v>120150808</v>
          </cell>
          <cell r="F369" t="str">
            <v>PREPIAD INTEREST (OVERDRAFT)</v>
          </cell>
        </row>
        <row r="370">
          <cell r="C370">
            <v>1201501</v>
          </cell>
          <cell r="D370" t="str">
            <v>DEFER CHG-PREPAID EXP,EASEMNT</v>
          </cell>
          <cell r="E370">
            <v>120150810</v>
          </cell>
          <cell r="F370" t="str">
            <v>PREPAID INTEREST (OTHERS)</v>
          </cell>
        </row>
        <row r="371">
          <cell r="C371">
            <v>1201501</v>
          </cell>
          <cell r="D371" t="str">
            <v>DEFER CHG-PREPAID EXP,EASEMNT</v>
          </cell>
          <cell r="E371">
            <v>120150812</v>
          </cell>
          <cell r="F371" t="str">
            <v>LT PREPAID EXPENSES (OTHER)</v>
          </cell>
        </row>
        <row r="372">
          <cell r="C372">
            <v>1201501</v>
          </cell>
          <cell r="D372" t="str">
            <v>DEFER CHG-PREPAID EXP,EASEMNT</v>
          </cell>
          <cell r="E372">
            <v>120150813</v>
          </cell>
          <cell r="F372" t="str">
            <v>PREPAID CUSTOMER EVENTS</v>
          </cell>
        </row>
        <row r="373">
          <cell r="C373">
            <v>1201501</v>
          </cell>
          <cell r="D373" t="str">
            <v>DEFER CHG-PREPAID EXP,EASEMNT</v>
          </cell>
          <cell r="E373">
            <v>120150814</v>
          </cell>
          <cell r="F373" t="str">
            <v>SHIPPING CHGE CLEARING-PLASTIC</v>
          </cell>
        </row>
        <row r="374">
          <cell r="C374">
            <v>1201501</v>
          </cell>
          <cell r="D374" t="str">
            <v>DEFER CHG-PREPAID EXP,EASEMNT</v>
          </cell>
          <cell r="E374">
            <v>120150815</v>
          </cell>
          <cell r="F374" t="str">
            <v>SHIPPING CHGE CLEARING-SILICON</v>
          </cell>
        </row>
        <row r="375">
          <cell r="C375">
            <v>1202001</v>
          </cell>
          <cell r="D375" t="str">
            <v>DEF CHG-TAXES PAID IN ADV</v>
          </cell>
          <cell r="E375">
            <v>120020800</v>
          </cell>
          <cell r="F375" t="str">
            <v>PREPAID EXPENSES (INTEREST INCOME TAX)</v>
          </cell>
        </row>
        <row r="376">
          <cell r="C376">
            <v>1202001</v>
          </cell>
          <cell r="D376" t="str">
            <v>DEF CHG-TAXES PAID IN ADV</v>
          </cell>
          <cell r="E376">
            <v>120020802</v>
          </cell>
          <cell r="F376" t="str">
            <v>PREPAID EXPENSES (- LOCAL)</v>
          </cell>
        </row>
        <row r="377">
          <cell r="C377">
            <v>1202001</v>
          </cell>
          <cell r="D377" t="str">
            <v>DEF CHG-TAXES PAID IN ADV</v>
          </cell>
          <cell r="E377">
            <v>120020804</v>
          </cell>
          <cell r="F377" t="str">
            <v>PREPAID EXPENSES(CONSUMPTIONS TAX)</v>
          </cell>
        </row>
        <row r="378">
          <cell r="C378">
            <v>1202001</v>
          </cell>
          <cell r="D378" t="str">
            <v>DEF CHG-TAXES PAID IN ADV</v>
          </cell>
          <cell r="E378">
            <v>120020806</v>
          </cell>
          <cell r="F378" t="str">
            <v>PREPAID CONSUMPTION TAX</v>
          </cell>
        </row>
        <row r="379">
          <cell r="C379">
            <v>1202001</v>
          </cell>
          <cell r="D379" t="str">
            <v>DEF CHG-TAXES PAID IN ADV</v>
          </cell>
          <cell r="E379">
            <v>120020807</v>
          </cell>
          <cell r="F379" t="str">
            <v>PREPAID INCOME TAXES</v>
          </cell>
        </row>
        <row r="380">
          <cell r="C380">
            <v>1202001</v>
          </cell>
          <cell r="D380" t="str">
            <v>DEF CHG-TAXES PAID IN ADV</v>
          </cell>
          <cell r="E380">
            <v>120020808</v>
          </cell>
          <cell r="F380" t="str">
            <v>PREPAID CONSUMPTION TAX (ON CONST. ACC)</v>
          </cell>
        </row>
        <row r="381">
          <cell r="C381">
            <v>1202001</v>
          </cell>
          <cell r="D381" t="str">
            <v>DEF CHG-TAXES PAID IN ADV</v>
          </cell>
          <cell r="E381">
            <v>120020810</v>
          </cell>
          <cell r="F381" t="str">
            <v>GST INPUT TAX (RECOVERABLE)</v>
          </cell>
        </row>
        <row r="382">
          <cell r="C382">
            <v>1202001</v>
          </cell>
          <cell r="D382" t="str">
            <v>DEF CHG-TAXES PAID IN ADV</v>
          </cell>
          <cell r="E382">
            <v>120020812</v>
          </cell>
          <cell r="F382" t="str">
            <v>GST INPUT TAX (NON-RECOVERABLE)</v>
          </cell>
        </row>
        <row r="383">
          <cell r="C383">
            <v>1202501</v>
          </cell>
          <cell r="D383" t="str">
            <v>DEF CHG-EXCHANGE GAIN/LOSS-FW</v>
          </cell>
          <cell r="E383">
            <v>120250000</v>
          </cell>
          <cell r="F383" t="str">
            <v>DEFERRED GAIN/LOSS-FWD EXCHANGE CONTRACTS</v>
          </cell>
        </row>
        <row r="384">
          <cell r="C384">
            <v>1202501</v>
          </cell>
          <cell r="D384" t="str">
            <v>DEF CHG-EXCHANGE GAIN/LOSS-FW</v>
          </cell>
          <cell r="E384">
            <v>120250002</v>
          </cell>
          <cell r="F384" t="str">
            <v>DEF GAIN/LOSS FOREX CONTR B/S HEDGE</v>
          </cell>
        </row>
        <row r="385">
          <cell r="C385">
            <v>1203001</v>
          </cell>
          <cell r="D385" t="str">
            <v>DEFER CHARGES-OTHER</v>
          </cell>
          <cell r="E385">
            <v>120000000</v>
          </cell>
          <cell r="F385" t="str">
            <v>DEFERRED CHARGES-OTHER</v>
          </cell>
        </row>
        <row r="386">
          <cell r="C386">
            <v>1203001</v>
          </cell>
          <cell r="D386" t="str">
            <v>DEFER CHARGES-OTHER</v>
          </cell>
          <cell r="E386">
            <v>120000800</v>
          </cell>
          <cell r="F386" t="str">
            <v>SUNDRY RIGHTS-OTHER</v>
          </cell>
        </row>
        <row r="387">
          <cell r="C387">
            <v>1203001</v>
          </cell>
          <cell r="D387" t="str">
            <v>DEFER CHARGES-OTHER</v>
          </cell>
          <cell r="E387">
            <v>120003075</v>
          </cell>
          <cell r="F387" t="str">
            <v>FORMATION COSTS - PFC</v>
          </cell>
        </row>
        <row r="388">
          <cell r="C388">
            <v>1203001</v>
          </cell>
          <cell r="D388" t="str">
            <v>DEFER CHARGES-OTHER</v>
          </cell>
          <cell r="E388">
            <v>120003076</v>
          </cell>
          <cell r="F388" t="str">
            <v>AMORT-FORMATION COSTS-PFC</v>
          </cell>
        </row>
        <row r="389">
          <cell r="C389">
            <v>1203001</v>
          </cell>
          <cell r="D389" t="str">
            <v>DEFER CHARGES-OTHER</v>
          </cell>
          <cell r="E389">
            <v>120003800</v>
          </cell>
          <cell r="F389" t="str">
            <v>DEFERRED ASSETS - START UP EXP</v>
          </cell>
        </row>
        <row r="390">
          <cell r="C390">
            <v>1203001</v>
          </cell>
          <cell r="D390" t="str">
            <v>DEFER CHARGES-OTHER</v>
          </cell>
          <cell r="E390">
            <v>120030000</v>
          </cell>
          <cell r="F390" t="str">
            <v>DEF CHGS-RENT PAID IN ADVANCE</v>
          </cell>
        </row>
        <row r="391">
          <cell r="C391">
            <v>1203001</v>
          </cell>
          <cell r="D391" t="str">
            <v>DEFER CHARGES-OTHER</v>
          </cell>
          <cell r="E391">
            <v>120030800</v>
          </cell>
          <cell r="F391" t="str">
            <v>PREPAID RENT</v>
          </cell>
        </row>
        <row r="392">
          <cell r="C392">
            <v>1203101</v>
          </cell>
          <cell r="D392" t="str">
            <v>P&amp;E-BOOK VS TAX ADJUSTMENT</v>
          </cell>
          <cell r="E392">
            <v>121110002</v>
          </cell>
          <cell r="F392" t="str">
            <v>CAP ENGR F/C FINISHED 1/1 BAL</v>
          </cell>
        </row>
        <row r="393">
          <cell r="C393">
            <v>1203101</v>
          </cell>
          <cell r="D393" t="str">
            <v>P&amp;E-BOOK VS TAX ADJUSTMENT</v>
          </cell>
          <cell r="E393">
            <v>121111002</v>
          </cell>
          <cell r="F393" t="str">
            <v>CAP ENGR F/C FINISHED</v>
          </cell>
        </row>
        <row r="394">
          <cell r="C394">
            <v>1203101</v>
          </cell>
          <cell r="D394" t="str">
            <v>P&amp;E-BOOK VS TAX ADJUSTMENT</v>
          </cell>
          <cell r="E394">
            <v>121112002</v>
          </cell>
          <cell r="F394" t="str">
            <v>CAP ENGR F/C FINISHED</v>
          </cell>
        </row>
        <row r="395">
          <cell r="C395">
            <v>1203101</v>
          </cell>
          <cell r="D395" t="str">
            <v>P&amp;E-BOOK VS TAX ADJUSTMENT</v>
          </cell>
          <cell r="E395">
            <v>121118002</v>
          </cell>
          <cell r="F395" t="str">
            <v>CAP ENGR F/C FINISHED</v>
          </cell>
        </row>
        <row r="396">
          <cell r="C396">
            <v>1203101</v>
          </cell>
          <cell r="D396" t="str">
            <v>P&amp;E-BOOK VS TAX ADJUSTMENT</v>
          </cell>
          <cell r="E396">
            <v>121120000</v>
          </cell>
          <cell r="F396" t="str">
            <v>CAP ENGINEERING-AMORT-PRIOR YEAR</v>
          </cell>
        </row>
        <row r="397">
          <cell r="C397">
            <v>1203101</v>
          </cell>
          <cell r="D397" t="str">
            <v>P&amp;E-BOOK VS TAX ADJUSTMENT</v>
          </cell>
          <cell r="E397">
            <v>121121000</v>
          </cell>
          <cell r="F397" t="str">
            <v>CAP ENGINEERING-AMORT-CURRENT YEAR ACTUAL</v>
          </cell>
        </row>
        <row r="398">
          <cell r="C398">
            <v>1205001</v>
          </cell>
          <cell r="D398" t="str">
            <v>DEFER CHG-UNDISTRIBUTED EXP</v>
          </cell>
          <cell r="E398">
            <v>120040000</v>
          </cell>
          <cell r="F398" t="str">
            <v>INTERCOMPANY CLEARING</v>
          </cell>
        </row>
        <row r="399">
          <cell r="C399">
            <v>1205001</v>
          </cell>
          <cell r="D399" t="str">
            <v>DEFER CHG-UNDISTRIBUTED EXP</v>
          </cell>
          <cell r="E399">
            <v>120050000</v>
          </cell>
          <cell r="F399" t="str">
            <v>UNDISTRIBUTED EXPENDITURES (ZERO AT 12/31)</v>
          </cell>
        </row>
        <row r="400">
          <cell r="C400">
            <v>1205001</v>
          </cell>
          <cell r="D400" t="str">
            <v>DEFER CHG-UNDISTRIBUTED EXP</v>
          </cell>
          <cell r="E400">
            <v>120050600</v>
          </cell>
          <cell r="F400" t="str">
            <v>SUSPENSE ACCOUNT</v>
          </cell>
        </row>
        <row r="401">
          <cell r="C401">
            <v>1205001</v>
          </cell>
          <cell r="D401" t="str">
            <v>DEFER CHG-UNDISTRIBUTED EXP</v>
          </cell>
          <cell r="E401">
            <v>120050800</v>
          </cell>
          <cell r="F401" t="str">
            <v>UNDISTRIBUTED EXP.</v>
          </cell>
        </row>
        <row r="402">
          <cell r="C402">
            <v>1207101</v>
          </cell>
          <cell r="D402" t="str">
            <v>FORWARD &amp; FUTURE CONTRACTS</v>
          </cell>
          <cell r="E402">
            <v>120711000</v>
          </cell>
          <cell r="F402" t="str">
            <v>FV FWDS ASSET-FORGN CURRENCY</v>
          </cell>
        </row>
        <row r="403">
          <cell r="C403">
            <v>1207801</v>
          </cell>
          <cell r="D403" t="str">
            <v>OTH NON-QUALIFYING DERIVATIVES</v>
          </cell>
          <cell r="E403">
            <v>120781000</v>
          </cell>
          <cell r="F403" t="str">
            <v>FV NON-QUAL DERIVATIVES ASSET</v>
          </cell>
        </row>
        <row r="404">
          <cell r="C404">
            <v>1270001</v>
          </cell>
          <cell r="D404" t="str">
            <v>Software-1st Cost-1/1 Bal</v>
          </cell>
          <cell r="E404">
            <v>292130000</v>
          </cell>
          <cell r="F404" t="str">
            <v>PURCH SOFTWARE-1ST COST-1/1 BAL</v>
          </cell>
        </row>
        <row r="405">
          <cell r="C405">
            <v>1270001</v>
          </cell>
          <cell r="D405" t="str">
            <v>Software-1st Cost-1/1 Bal</v>
          </cell>
          <cell r="E405">
            <v>292130003</v>
          </cell>
          <cell r="F405" t="str">
            <v>SFTWR F/C &gt;100M FINISHED 1/1 BAL</v>
          </cell>
        </row>
        <row r="406">
          <cell r="C406">
            <v>1270001</v>
          </cell>
          <cell r="D406" t="str">
            <v>Software-1st Cost-1/1 Bal</v>
          </cell>
          <cell r="E406">
            <v>292130004</v>
          </cell>
          <cell r="F406" t="str">
            <v>SFTWR F/C &gt;100M UNFINISHED 1/1 BAL</v>
          </cell>
        </row>
        <row r="407">
          <cell r="C407">
            <v>1270001</v>
          </cell>
          <cell r="D407" t="str">
            <v>Software-1st Cost-1/1 Bal</v>
          </cell>
          <cell r="E407">
            <v>292130801</v>
          </cell>
          <cell r="F407" t="str">
            <v>LT PREPAID EXPENSES (SYSTEM SOFTWARE)</v>
          </cell>
        </row>
        <row r="408">
          <cell r="C408">
            <v>1270002</v>
          </cell>
          <cell r="D408" t="str">
            <v>Software-1st Cost-New Bus Acq</v>
          </cell>
          <cell r="E408">
            <v>292136800</v>
          </cell>
          <cell r="F408" t="str">
            <v>SOFTWARE - 1ST COST - NEW BUS ACQ</v>
          </cell>
        </row>
        <row r="409">
          <cell r="C409">
            <v>1270003</v>
          </cell>
          <cell r="D409" t="str">
            <v>Software-1st Cost-CY Adds</v>
          </cell>
          <cell r="E409">
            <v>292131002</v>
          </cell>
          <cell r="F409" t="str">
            <v>SFTWR F/C &lt;100M FIN &amp; UF</v>
          </cell>
        </row>
        <row r="410">
          <cell r="C410">
            <v>1270003</v>
          </cell>
          <cell r="D410" t="str">
            <v>Software-1st Cost-CY Adds</v>
          </cell>
          <cell r="E410">
            <v>292131003</v>
          </cell>
          <cell r="F410" t="str">
            <v>SFTWR F/C &gt;100M FINISHED</v>
          </cell>
        </row>
        <row r="411">
          <cell r="C411">
            <v>1270003</v>
          </cell>
          <cell r="D411" t="str">
            <v>Software-1st Cost-CY Adds</v>
          </cell>
          <cell r="E411">
            <v>292131004</v>
          </cell>
          <cell r="F411" t="str">
            <v>SFTWR F/C &gt;100M UNFINISHED</v>
          </cell>
        </row>
        <row r="412">
          <cell r="C412">
            <v>1270004</v>
          </cell>
          <cell r="D412" t="str">
            <v>Software-1st Cost-Writeoff/Oth</v>
          </cell>
          <cell r="E412">
            <v>292132003</v>
          </cell>
          <cell r="F412" t="str">
            <v>SFTWR F/C &gt;100M FINISHED</v>
          </cell>
        </row>
        <row r="413">
          <cell r="C413">
            <v>1270004</v>
          </cell>
          <cell r="D413" t="str">
            <v>Software-1st Cost-Writeoff/Oth</v>
          </cell>
          <cell r="E413">
            <v>292132004</v>
          </cell>
          <cell r="F413" t="str">
            <v>SFTWR F/C &gt;100M UNFINISHED</v>
          </cell>
        </row>
        <row r="414">
          <cell r="C414">
            <v>1270004</v>
          </cell>
          <cell r="D414" t="str">
            <v>Software-1st Cost-Writeoff/Oth</v>
          </cell>
          <cell r="E414">
            <v>292133003</v>
          </cell>
          <cell r="F414" t="str">
            <v>SFTWR F/C &gt;100M FINISHED</v>
          </cell>
        </row>
        <row r="415">
          <cell r="C415">
            <v>1280001</v>
          </cell>
          <cell r="D415" t="str">
            <v>Software Amort-Curr Yr</v>
          </cell>
          <cell r="E415">
            <v>292231002</v>
          </cell>
          <cell r="F415" t="str">
            <v>SFTWR AMORT &lt;100M CY NORM</v>
          </cell>
        </row>
        <row r="416">
          <cell r="C416">
            <v>1280001</v>
          </cell>
          <cell r="D416" t="str">
            <v>Software Amort-Curr Yr</v>
          </cell>
          <cell r="E416">
            <v>292231003</v>
          </cell>
          <cell r="F416" t="str">
            <v>SFTWR AMORT &gt;100M CY NORM</v>
          </cell>
        </row>
        <row r="417">
          <cell r="C417">
            <v>1280001</v>
          </cell>
          <cell r="D417" t="str">
            <v>Software Amort-Curr Yr</v>
          </cell>
          <cell r="E417">
            <v>292233003</v>
          </cell>
          <cell r="F417" t="str">
            <v>SFTWR AMORT &gt;100M CY RECAPTURE</v>
          </cell>
        </row>
        <row r="418">
          <cell r="C418">
            <v>1280002</v>
          </cell>
          <cell r="D418" t="str">
            <v>Software Amort-Prior Yr</v>
          </cell>
          <cell r="E418">
            <v>292230003</v>
          </cell>
          <cell r="F418" t="str">
            <v>SFTWR AMORT &gt;100M PY NORM</v>
          </cell>
        </row>
        <row r="419">
          <cell r="C419">
            <v>1280002</v>
          </cell>
          <cell r="D419" t="str">
            <v>Software Amort-Prior Yr</v>
          </cell>
          <cell r="E419">
            <v>292230800</v>
          </cell>
          <cell r="F419" t="str">
            <v>AMORTIZATION OF PURCHASE SOFTWARE</v>
          </cell>
        </row>
        <row r="420">
          <cell r="C420">
            <v>1300001</v>
          </cell>
          <cell r="D420" t="str">
            <v>LOANS TO EMPLOYEES</v>
          </cell>
          <cell r="E420">
            <v>130000800</v>
          </cell>
          <cell r="F420" t="str">
            <v>SALARY ADVANCE</v>
          </cell>
        </row>
        <row r="421">
          <cell r="C421">
            <v>1300001</v>
          </cell>
          <cell r="D421" t="str">
            <v>LOANS TO EMPLOYEES</v>
          </cell>
          <cell r="E421">
            <v>130000802</v>
          </cell>
          <cell r="F421" t="str">
            <v>SHORT-TERM LOANS</v>
          </cell>
        </row>
        <row r="422">
          <cell r="C422">
            <v>1300001</v>
          </cell>
          <cell r="D422" t="str">
            <v>LOANS TO EMPLOYEES</v>
          </cell>
          <cell r="E422">
            <v>130010000</v>
          </cell>
          <cell r="F422" t="str">
            <v>LOANS TO EMPL-EMERGENCY HOUSING PLAN LOANS</v>
          </cell>
        </row>
        <row r="423">
          <cell r="C423">
            <v>1300001</v>
          </cell>
          <cell r="D423" t="str">
            <v>LOANS TO EMPLOYEES</v>
          </cell>
          <cell r="E423">
            <v>140000000</v>
          </cell>
          <cell r="F423" t="str">
            <v>CASH ADVANCES</v>
          </cell>
        </row>
        <row r="424">
          <cell r="C424">
            <v>1300001</v>
          </cell>
          <cell r="D424" t="str">
            <v>LOANS TO EMPLOYEES</v>
          </cell>
          <cell r="E424">
            <v>140000400</v>
          </cell>
          <cell r="F424" t="str">
            <v>EMPLOYEE ADVANCES - STANDING</v>
          </cell>
        </row>
        <row r="425">
          <cell r="C425">
            <v>1300001</v>
          </cell>
          <cell r="D425" t="str">
            <v>LOANS TO EMPLOYEES</v>
          </cell>
          <cell r="E425">
            <v>140000402</v>
          </cell>
          <cell r="F425" t="str">
            <v>EMPLOYEE ADVANCES - NON STANDING</v>
          </cell>
        </row>
        <row r="426">
          <cell r="C426">
            <v>1300001</v>
          </cell>
          <cell r="D426" t="str">
            <v>LOANS TO EMPLOYEES</v>
          </cell>
          <cell r="E426">
            <v>140000415</v>
          </cell>
          <cell r="F426" t="str">
            <v>PERMANENT ADVANCES</v>
          </cell>
        </row>
        <row r="427">
          <cell r="C427">
            <v>1300001</v>
          </cell>
          <cell r="D427" t="str">
            <v>LOANS TO EMPLOYEES</v>
          </cell>
          <cell r="E427">
            <v>140000416</v>
          </cell>
          <cell r="F427" t="str">
            <v>EXPENSE ADVANCES</v>
          </cell>
        </row>
        <row r="428">
          <cell r="C428">
            <v>1601001</v>
          </cell>
          <cell r="D428" t="str">
            <v>CONSOL AFFIL-EQUITY AT ACQUI</v>
          </cell>
          <cell r="E428">
            <v>160011000</v>
          </cell>
          <cell r="F428" t="str">
            <v>INVESTMENT IN CONS AFFIL</v>
          </cell>
        </row>
        <row r="429">
          <cell r="C429">
            <v>1601001</v>
          </cell>
          <cell r="D429" t="str">
            <v>CONSOL AFFIL-EQUITY AT ACQUI</v>
          </cell>
          <cell r="E429">
            <v>160011601</v>
          </cell>
          <cell r="F429" t="str">
            <v>POLYMERLEQ AT ACQ-CADILLAC PACIFIC GRP</v>
          </cell>
        </row>
        <row r="430">
          <cell r="C430">
            <v>1601001</v>
          </cell>
          <cell r="D430" t="str">
            <v>CONSOL AFFIL-EQUITY AT ACQUI</v>
          </cell>
          <cell r="E430">
            <v>160011602</v>
          </cell>
          <cell r="F430" t="str">
            <v>INVEST IN CONSAFIL-GEP-AUS</v>
          </cell>
        </row>
        <row r="431">
          <cell r="C431">
            <v>1601001</v>
          </cell>
          <cell r="D431" t="str">
            <v>CONSOL AFFIL-EQUITY AT ACQUI</v>
          </cell>
          <cell r="E431">
            <v>160011647</v>
          </cell>
          <cell r="F431" t="str">
            <v>SHARES IN GEPNZ</v>
          </cell>
        </row>
        <row r="432">
          <cell r="C432">
            <v>1601001</v>
          </cell>
          <cell r="D432" t="str">
            <v>CONSOL AFFIL-EQUITY AT ACQUI</v>
          </cell>
          <cell r="E432">
            <v>160011648</v>
          </cell>
          <cell r="F432" t="str">
            <v>INVESTMENT IN POLYMERLAND</v>
          </cell>
        </row>
        <row r="433">
          <cell r="C433">
            <v>1601001</v>
          </cell>
          <cell r="D433" t="str">
            <v>CONSOL AFFIL-EQUITY AT ACQUI</v>
          </cell>
          <cell r="E433">
            <v>160012606</v>
          </cell>
          <cell r="F433" t="str">
            <v>EQ AT ACQ GE PAC</v>
          </cell>
        </row>
        <row r="434">
          <cell r="C434">
            <v>1601001</v>
          </cell>
          <cell r="D434" t="str">
            <v>CONSOL AFFIL-EQUITY AT ACQUI</v>
          </cell>
          <cell r="E434">
            <v>161010410</v>
          </cell>
          <cell r="F434" t="str">
            <v>SHARES IN GE CAP AUSTRALIA</v>
          </cell>
        </row>
        <row r="435">
          <cell r="C435">
            <v>1601001</v>
          </cell>
          <cell r="D435" t="str">
            <v>CONSOL AFFIL-EQUITY AT ACQUI</v>
          </cell>
          <cell r="E435">
            <v>161010800</v>
          </cell>
          <cell r="F435" t="str">
            <v>SHARES IN GE CAP AUSTRALIA</v>
          </cell>
        </row>
        <row r="436">
          <cell r="C436">
            <v>1604101</v>
          </cell>
          <cell r="D436" t="str">
            <v>CONSOL AFFIL-LOANS/ADV WI  GEP</v>
          </cell>
          <cell r="E436">
            <v>160041801</v>
          </cell>
          <cell r="F436" t="str">
            <v>GEP NEW ZEALAND INTERCOMPANY</v>
          </cell>
        </row>
        <row r="437">
          <cell r="C437">
            <v>1604101</v>
          </cell>
          <cell r="D437" t="str">
            <v>CONSOL AFFIL-LOANS/ADV WI  GEP</v>
          </cell>
          <cell r="E437">
            <v>160041802</v>
          </cell>
          <cell r="F437" t="str">
            <v>POLYMERLAND AUSTRALIA INTERCO</v>
          </cell>
        </row>
        <row r="438">
          <cell r="C438">
            <v>1604201</v>
          </cell>
          <cell r="D438" t="str">
            <v>CONSOL AFFIL-LOANS/ADV OS  GEP</v>
          </cell>
          <cell r="E438">
            <v>160042000</v>
          </cell>
          <cell r="F438" t="str">
            <v>CONSOL AFFL-LOANS&amp;ADVANCES-OUTSIDE BUSINESS</v>
          </cell>
        </row>
        <row r="439">
          <cell r="C439">
            <v>1621001</v>
          </cell>
          <cell r="D439" t="str">
            <v>ASSOC CO-EQUITY AT ACQUISITION</v>
          </cell>
          <cell r="E439">
            <v>162010000</v>
          </cell>
          <cell r="F439" t="str">
            <v>ASSOC COS-EQUITY @ ACQUISITION</v>
          </cell>
        </row>
        <row r="440">
          <cell r="C440">
            <v>1624001</v>
          </cell>
          <cell r="D440" t="str">
            <v>ASSOC COS-LOANS/ADVANCES</v>
          </cell>
          <cell r="E440">
            <v>162040800</v>
          </cell>
          <cell r="F440" t="str">
            <v>ASSOC COS-LOANS</v>
          </cell>
        </row>
        <row r="441">
          <cell r="C441">
            <v>1625001</v>
          </cell>
          <cell r="D441" t="str">
            <v>ASSOC COS-CHANGE IN EQUITY</v>
          </cell>
          <cell r="E441">
            <v>162050000</v>
          </cell>
          <cell r="F441" t="str">
            <v>ASSOC COS-CHG IN EQUITY SINCE ACQUISITION</v>
          </cell>
        </row>
        <row r="442">
          <cell r="C442">
            <v>1690001</v>
          </cell>
          <cell r="D442" t="str">
            <v>ALLOWANCE-LOSS IN INVESTMENTS</v>
          </cell>
          <cell r="E442">
            <v>169010100</v>
          </cell>
          <cell r="F442" t="str">
            <v>DIMINUTION IN POLYMERLAND</v>
          </cell>
        </row>
        <row r="443">
          <cell r="C443">
            <v>1690001</v>
          </cell>
          <cell r="D443" t="str">
            <v>ALLOWANCE-LOSS IN INVESTMENTS</v>
          </cell>
          <cell r="E443">
            <v>169010101</v>
          </cell>
          <cell r="F443" t="str">
            <v>DIMINUTION ON GENZ</v>
          </cell>
        </row>
        <row r="444">
          <cell r="C444">
            <v>1703201</v>
          </cell>
          <cell r="D444" t="str">
            <v>ASSD INVEST-OTHER (O/S GEP)</v>
          </cell>
          <cell r="E444">
            <v>170320618</v>
          </cell>
          <cell r="F444" t="str">
            <v>A/I-INV IN CONSAFIL</v>
          </cell>
        </row>
        <row r="445">
          <cell r="C445">
            <v>1703201</v>
          </cell>
          <cell r="D445" t="str">
            <v>ASSD INVEST-OTHER (O/S GEP)</v>
          </cell>
          <cell r="E445">
            <v>170320650</v>
          </cell>
          <cell r="F445" t="str">
            <v>A/I-OTHR-GE CANADA PARENT</v>
          </cell>
        </row>
        <row r="446">
          <cell r="C446">
            <v>1811401</v>
          </cell>
          <cell r="D446" t="str">
            <v>DEFER US FED INCOME TAX-OTHER</v>
          </cell>
          <cell r="E446">
            <v>181140000</v>
          </cell>
          <cell r="F446" t="str">
            <v>DEFERRED US FED INCOME TAXES-OTHER</v>
          </cell>
        </row>
        <row r="447">
          <cell r="C447">
            <v>1814001</v>
          </cell>
          <cell r="D447" t="str">
            <v>DEF US FED TAX-INTER-CO PROF</v>
          </cell>
          <cell r="E447">
            <v>181400000</v>
          </cell>
          <cell r="F447" t="str">
            <v>DEF US FED TAX-INTERCO PROFITS IN ASSETS</v>
          </cell>
        </row>
        <row r="448">
          <cell r="C448">
            <v>1830001</v>
          </cell>
          <cell r="D448" t="str">
            <v>DEFER FOREIGN INCOME TAX</v>
          </cell>
          <cell r="E448">
            <v>183140000</v>
          </cell>
          <cell r="F448" t="str">
            <v>DEFERRED FOREIGN INCOME TAXES-OTHER</v>
          </cell>
        </row>
        <row r="449">
          <cell r="C449">
            <v>1830001</v>
          </cell>
          <cell r="D449" t="str">
            <v>DEFER FOREIGN INCOME TAX</v>
          </cell>
          <cell r="E449">
            <v>183140400</v>
          </cell>
          <cell r="F449" t="str">
            <v>CON DEFFERED INCOME TAXES</v>
          </cell>
        </row>
        <row r="450">
          <cell r="C450">
            <v>1830001</v>
          </cell>
          <cell r="D450" t="str">
            <v>DEFER FOREIGN INCOME TAX</v>
          </cell>
          <cell r="E450">
            <v>183140401</v>
          </cell>
          <cell r="F450" t="str">
            <v>DEFERRED INCOME TAX ASSET</v>
          </cell>
        </row>
        <row r="451">
          <cell r="C451">
            <v>1830001</v>
          </cell>
          <cell r="D451" t="str">
            <v>DEFER FOREIGN INCOME TAX</v>
          </cell>
          <cell r="E451">
            <v>183300800</v>
          </cell>
          <cell r="F451" t="str">
            <v>DEFERRED INCOME TAX</v>
          </cell>
        </row>
        <row r="452">
          <cell r="C452">
            <v>1850001</v>
          </cell>
          <cell r="D452" t="str">
            <v>CAPITALIZED INT-1ST COST-1/1</v>
          </cell>
          <cell r="E452">
            <v>185000002</v>
          </cell>
          <cell r="F452" t="str">
            <v>CAP INTEREST F/C FINISHED 1/1 BAL</v>
          </cell>
        </row>
        <row r="453">
          <cell r="C453">
            <v>1850001</v>
          </cell>
          <cell r="D453" t="str">
            <v>CAPITALIZED INT-1ST COST-1/1</v>
          </cell>
          <cell r="E453">
            <v>185000690</v>
          </cell>
          <cell r="F453" t="str">
            <v>CAPITALISED INTEREST</v>
          </cell>
        </row>
        <row r="454">
          <cell r="C454">
            <v>1850001</v>
          </cell>
          <cell r="D454" t="str">
            <v>CAPITALIZED INT-1ST COST-1/1</v>
          </cell>
          <cell r="E454">
            <v>185010000</v>
          </cell>
          <cell r="F454" t="str">
            <v>CAP INT-BLDGS-1ST COST-1/1 BAL</v>
          </cell>
        </row>
        <row r="455">
          <cell r="C455">
            <v>1850002</v>
          </cell>
          <cell r="D455" t="str">
            <v>CAPITALIZED INT-1ST CST-CY ADD</v>
          </cell>
          <cell r="E455">
            <v>185001002</v>
          </cell>
          <cell r="F455" t="str">
            <v>CAP INTEREST F/C FINISHED</v>
          </cell>
        </row>
        <row r="456">
          <cell r="C456">
            <v>1850003</v>
          </cell>
          <cell r="D456" t="str">
            <v>CAPITALIZED INT-1ST CST-DISMAN</v>
          </cell>
          <cell r="E456">
            <v>185008001</v>
          </cell>
          <cell r="F456" t="str">
            <v>HIST $ - CORRECTION  CAP INT JAN1</v>
          </cell>
        </row>
        <row r="457">
          <cell r="C457">
            <v>1860001</v>
          </cell>
          <cell r="D457" t="str">
            <v>CAPITALIZED INT-AMORT-1/1</v>
          </cell>
          <cell r="E457">
            <v>186000000</v>
          </cell>
          <cell r="F457" t="str">
            <v>CAP INT-NEW PROJ-AMORT-PRIOR YEAR</v>
          </cell>
        </row>
        <row r="458">
          <cell r="C458">
            <v>1860001</v>
          </cell>
          <cell r="D458" t="str">
            <v>CAPITALIZED INT-AMORT-1/1</v>
          </cell>
          <cell r="E458">
            <v>186000690</v>
          </cell>
          <cell r="F458" t="str">
            <v>ACCUMULATED AMORTISATION</v>
          </cell>
        </row>
        <row r="459">
          <cell r="C459">
            <v>1860001</v>
          </cell>
          <cell r="D459" t="str">
            <v>CAPITALIZED INT-AMORT-1/1</v>
          </cell>
          <cell r="E459">
            <v>186010000</v>
          </cell>
          <cell r="F459" t="str">
            <v>CAP INT-BLDGS-AMORT-PRIOR YEAR</v>
          </cell>
        </row>
        <row r="460">
          <cell r="C460">
            <v>1860002</v>
          </cell>
          <cell r="D460" t="str">
            <v>CAPITALIZED INT-AMORT-CY</v>
          </cell>
          <cell r="E460">
            <v>186001000</v>
          </cell>
          <cell r="F460" t="str">
            <v>CAP INT-NEW PROJ-AMORT-CURRENT YEAR ACTUAL</v>
          </cell>
        </row>
        <row r="461">
          <cell r="C461">
            <v>2000001</v>
          </cell>
          <cell r="D461" t="str">
            <v>PLANT&amp;EQUIP-1ST COST-1/1 BAL</v>
          </cell>
          <cell r="E461">
            <v>200000000</v>
          </cell>
          <cell r="F461" t="str">
            <v>P&amp;E 1ST C 1/1BAL</v>
          </cell>
        </row>
        <row r="462">
          <cell r="C462">
            <v>2000001</v>
          </cell>
          <cell r="D462" t="str">
            <v>PLANT&amp;EQUIP-1ST COST-1/1 BAL</v>
          </cell>
          <cell r="E462">
            <v>200000673</v>
          </cell>
          <cell r="F462" t="str">
            <v>289.0-UNFINISHED PLANT AND EQUIPMENT</v>
          </cell>
        </row>
        <row r="463">
          <cell r="C463">
            <v>2000001</v>
          </cell>
          <cell r="D463" t="str">
            <v>PLANT&amp;EQUIP-1ST COST-1/1 BAL</v>
          </cell>
          <cell r="E463">
            <v>200000690</v>
          </cell>
          <cell r="F463" t="str">
            <v>P&amp;E 1ST COST-1/1 BAL</v>
          </cell>
        </row>
        <row r="464">
          <cell r="C464">
            <v>2000001</v>
          </cell>
          <cell r="D464" t="str">
            <v>PLANT&amp;EQUIP-1ST COST-1/1 BAL</v>
          </cell>
          <cell r="E464">
            <v>200000800</v>
          </cell>
          <cell r="F464" t="str">
            <v>LAND - 1/1 - HQ</v>
          </cell>
        </row>
        <row r="465">
          <cell r="C465">
            <v>2000001</v>
          </cell>
          <cell r="D465" t="str">
            <v>PLANT&amp;EQUIP-1ST COST-1/1 BAL</v>
          </cell>
          <cell r="E465">
            <v>200000801</v>
          </cell>
          <cell r="F465" t="str">
            <v>LAND - 1/1 - PLANT</v>
          </cell>
        </row>
        <row r="466">
          <cell r="C466">
            <v>2000001</v>
          </cell>
          <cell r="D466" t="str">
            <v>PLANT&amp;EQUIP-1ST COST-1/1 BAL</v>
          </cell>
          <cell r="E466">
            <v>200000803</v>
          </cell>
          <cell r="F466" t="str">
            <v>BUILDING - 1/1 - PLANT</v>
          </cell>
        </row>
        <row r="467">
          <cell r="C467">
            <v>2000001</v>
          </cell>
          <cell r="D467" t="str">
            <v>PLANT&amp;EQUIP-1ST COST-1/1 BAL</v>
          </cell>
          <cell r="E467">
            <v>200000804</v>
          </cell>
          <cell r="F467" t="str">
            <v>EQUIP. &amp; MACHINERY - 1/1 - HQ</v>
          </cell>
        </row>
        <row r="468">
          <cell r="C468">
            <v>2000001</v>
          </cell>
          <cell r="D468" t="str">
            <v>PLANT&amp;EQUIP-1ST COST-1/1 BAL</v>
          </cell>
          <cell r="E468">
            <v>200000805</v>
          </cell>
          <cell r="F468" t="str">
            <v>EQUIP. &amp; MACHINERY - 1/1 - PLANT</v>
          </cell>
        </row>
        <row r="469">
          <cell r="C469">
            <v>2000001</v>
          </cell>
          <cell r="D469" t="str">
            <v>PLANT&amp;EQUIP-1ST COST-1/1 BAL</v>
          </cell>
          <cell r="E469">
            <v>200000806</v>
          </cell>
          <cell r="F469" t="str">
            <v>AUTO &amp; LIFT TRUCK - 1/1 - HQ</v>
          </cell>
        </row>
        <row r="470">
          <cell r="C470">
            <v>2000001</v>
          </cell>
          <cell r="D470" t="str">
            <v>PLANT&amp;EQUIP-1ST COST-1/1 BAL</v>
          </cell>
          <cell r="E470">
            <v>200000807</v>
          </cell>
          <cell r="F470" t="str">
            <v>AUTO &amp; LIFT TRUCK - 1/1 - PLANT</v>
          </cell>
        </row>
        <row r="471">
          <cell r="C471">
            <v>2000001</v>
          </cell>
          <cell r="D471" t="str">
            <v>PLANT&amp;EQUIP-1ST COST-1/1 BAL</v>
          </cell>
          <cell r="E471">
            <v>200000808</v>
          </cell>
          <cell r="F471" t="str">
            <v>OFFICE EQUIP &amp; EDP - 1/1 - HQ</v>
          </cell>
        </row>
        <row r="472">
          <cell r="C472">
            <v>2000001</v>
          </cell>
          <cell r="D472" t="str">
            <v>PLANT&amp;EQUIP-1ST COST-1/1 BAL</v>
          </cell>
          <cell r="E472">
            <v>200000809</v>
          </cell>
          <cell r="F472" t="str">
            <v>OFFICE EQUIP &amp; EDP - 1/1 - PLANT</v>
          </cell>
        </row>
        <row r="473">
          <cell r="C473">
            <v>2000001</v>
          </cell>
          <cell r="D473" t="str">
            <v>PLANT&amp;EQUIP-1ST COST-1/1 BAL</v>
          </cell>
          <cell r="E473">
            <v>200000810</v>
          </cell>
          <cell r="F473" t="str">
            <v>FURNITURE &amp; FIXTURE - 1/1 - HQ</v>
          </cell>
        </row>
        <row r="474">
          <cell r="C474">
            <v>2000001</v>
          </cell>
          <cell r="D474" t="str">
            <v>PLANT&amp;EQUIP-1ST COST-1/1 BAL</v>
          </cell>
          <cell r="E474">
            <v>200000811</v>
          </cell>
          <cell r="F474" t="str">
            <v>FURNITURE &amp; FIXTURE - 1/1 - PLANT</v>
          </cell>
        </row>
        <row r="475">
          <cell r="C475">
            <v>2000001</v>
          </cell>
          <cell r="D475" t="str">
            <v>PLANT&amp;EQUIP-1ST COST-1/1 BAL</v>
          </cell>
          <cell r="E475">
            <v>200000812</v>
          </cell>
          <cell r="F475" t="str">
            <v>OTHER STRUCTURE - 1/1 - HQ</v>
          </cell>
        </row>
        <row r="476">
          <cell r="C476">
            <v>2000001</v>
          </cell>
          <cell r="D476" t="str">
            <v>PLANT&amp;EQUIP-1ST COST-1/1 BAL</v>
          </cell>
          <cell r="E476">
            <v>200000813</v>
          </cell>
          <cell r="F476" t="str">
            <v>OTHER STRUCTURE - 1/1 - PLANT</v>
          </cell>
        </row>
        <row r="477">
          <cell r="C477">
            <v>2000001</v>
          </cell>
          <cell r="D477" t="str">
            <v>PLANT&amp;EQUIP-1ST COST-1/1 BAL</v>
          </cell>
          <cell r="E477">
            <v>200000814</v>
          </cell>
          <cell r="F477" t="str">
            <v>IN TRANSIT - 1/1 - HQ</v>
          </cell>
        </row>
        <row r="478">
          <cell r="C478">
            <v>2000001</v>
          </cell>
          <cell r="D478" t="str">
            <v>PLANT&amp;EQUIP-1ST COST-1/1 BAL</v>
          </cell>
          <cell r="E478">
            <v>200000815</v>
          </cell>
          <cell r="F478" t="str">
            <v>IN TRANSIT - 1/1 - PLANT</v>
          </cell>
        </row>
        <row r="479">
          <cell r="C479">
            <v>2000001</v>
          </cell>
          <cell r="D479" t="str">
            <v>PLANT&amp;EQUIP-1ST COST-1/1 BAL</v>
          </cell>
          <cell r="E479">
            <v>200000817</v>
          </cell>
          <cell r="F479" t="str">
            <v>UNDERCONSTRUCTION - 1/1 - PLANT</v>
          </cell>
        </row>
        <row r="480">
          <cell r="C480">
            <v>2000001</v>
          </cell>
          <cell r="D480" t="str">
            <v>PLANT&amp;EQUIP-1ST COST-1/1 BAL</v>
          </cell>
          <cell r="E480">
            <v>200000818</v>
          </cell>
          <cell r="F480" t="str">
            <v>UNCATALOGED P &amp; E - 2YR 1/1 - PLANT</v>
          </cell>
        </row>
        <row r="481">
          <cell r="C481">
            <v>2000001</v>
          </cell>
          <cell r="D481" t="str">
            <v>PLANT&amp;EQUIP-1ST COST-1/1 BAL</v>
          </cell>
          <cell r="E481">
            <v>200000819</v>
          </cell>
          <cell r="F481" t="str">
            <v>UNCATALOGED P &amp; E - 3YR 1/1 - PLANT</v>
          </cell>
        </row>
        <row r="482">
          <cell r="C482">
            <v>2000001</v>
          </cell>
          <cell r="D482" t="str">
            <v>PLANT&amp;EQUIP-1ST COST-1/1 BAL</v>
          </cell>
          <cell r="E482">
            <v>200000820</v>
          </cell>
          <cell r="F482" t="str">
            <v>UNCATALOGED P &amp; E - 4YR 1/1 - PLANT</v>
          </cell>
        </row>
        <row r="483">
          <cell r="C483">
            <v>2000001</v>
          </cell>
          <cell r="D483" t="str">
            <v>PLANT&amp;EQUIP-1ST COST-1/1 BAL</v>
          </cell>
          <cell r="E483">
            <v>200000821</v>
          </cell>
          <cell r="F483" t="str">
            <v>BUILDING-OSAKA 1ST COST-1/1 BAL</v>
          </cell>
        </row>
        <row r="484">
          <cell r="C484">
            <v>2000001</v>
          </cell>
          <cell r="D484" t="str">
            <v>PLANT&amp;EQUIP-1ST COST-1/1 BAL</v>
          </cell>
          <cell r="E484">
            <v>200000822</v>
          </cell>
          <cell r="F484" t="str">
            <v>BUILDING- NAGOYA 1ST COST-1/1 BAL</v>
          </cell>
        </row>
        <row r="485">
          <cell r="C485">
            <v>2000001</v>
          </cell>
          <cell r="D485" t="str">
            <v>PLANT&amp;EQUIP-1ST COST-1/1 BAL</v>
          </cell>
          <cell r="E485">
            <v>200000823</v>
          </cell>
          <cell r="F485" t="str">
            <v>BUILDING-TOKYO 1ST COST-1/1 BAL</v>
          </cell>
        </row>
        <row r="486">
          <cell r="C486">
            <v>2000001</v>
          </cell>
          <cell r="D486" t="str">
            <v>PLANT&amp;EQUIP-1ST COST-1/1 BAL</v>
          </cell>
          <cell r="E486">
            <v>200000824</v>
          </cell>
          <cell r="F486" t="str">
            <v>BUILDING-TOCHIGI 1ST COST-1/1 BAL</v>
          </cell>
        </row>
        <row r="487">
          <cell r="C487">
            <v>2000001</v>
          </cell>
          <cell r="D487" t="str">
            <v>PLANT&amp;EQUIP-1ST COST-1/1 BAL</v>
          </cell>
          <cell r="E487">
            <v>200000825</v>
          </cell>
          <cell r="F487" t="str">
            <v>BUILDING-CHIBA 1ST COST-1/1 BAL</v>
          </cell>
        </row>
        <row r="488">
          <cell r="C488">
            <v>2000001</v>
          </cell>
          <cell r="D488" t="str">
            <v>PLANT&amp;EQUIP-1ST COST-1/1 BAL</v>
          </cell>
          <cell r="E488">
            <v>200000826</v>
          </cell>
          <cell r="F488" t="str">
            <v>BUILDING-HAGA 1ST COST-1/1 BAL</v>
          </cell>
        </row>
        <row r="489">
          <cell r="C489">
            <v>2000001</v>
          </cell>
          <cell r="D489" t="str">
            <v>PLANT&amp;EQUIP-1ST COST-1/1 BAL</v>
          </cell>
          <cell r="E489">
            <v>200000827</v>
          </cell>
          <cell r="F489" t="str">
            <v>FACILITIES-OSAKA 1ST COST-1/1  BAL</v>
          </cell>
        </row>
        <row r="490">
          <cell r="C490">
            <v>2000001</v>
          </cell>
          <cell r="D490" t="str">
            <v>PLANT&amp;EQUIP-1ST COST-1/1 BAL</v>
          </cell>
          <cell r="E490">
            <v>200000828</v>
          </cell>
          <cell r="F490" t="str">
            <v>FACILITIES-NAGOYA 1ST COST-1/1 BAL</v>
          </cell>
        </row>
        <row r="491">
          <cell r="C491">
            <v>2000001</v>
          </cell>
          <cell r="D491" t="str">
            <v>PLANT&amp;EQUIP-1ST COST-1/1 BAL</v>
          </cell>
          <cell r="E491">
            <v>200000829</v>
          </cell>
          <cell r="F491" t="str">
            <v>FACILITIES-TOKYO 1ST COST-1/1 BAL</v>
          </cell>
        </row>
        <row r="492">
          <cell r="C492">
            <v>2000001</v>
          </cell>
          <cell r="D492" t="str">
            <v>PLANT&amp;EQUIP-1ST COST-1/1 BAL</v>
          </cell>
          <cell r="E492">
            <v>200000830</v>
          </cell>
          <cell r="F492" t="str">
            <v>FACILITIES-TOCHIGI 1ST COST-1/1 BAL</v>
          </cell>
        </row>
        <row r="493">
          <cell r="C493">
            <v>2000001</v>
          </cell>
          <cell r="D493" t="str">
            <v>PLANT&amp;EQUIP-1ST COST-1/1 BAL</v>
          </cell>
          <cell r="E493">
            <v>200000831</v>
          </cell>
          <cell r="F493" t="str">
            <v>FACILITIES-CHIBA 1ST COST-1/1 BAL</v>
          </cell>
        </row>
        <row r="494">
          <cell r="C494">
            <v>2000001</v>
          </cell>
          <cell r="D494" t="str">
            <v>PLANT&amp;EQUIP-1ST COST-1/1 BAL</v>
          </cell>
          <cell r="E494">
            <v>200000832</v>
          </cell>
          <cell r="F494" t="str">
            <v>FACILITIES-HAGA 1ST COST-1/1 BAL</v>
          </cell>
        </row>
        <row r="495">
          <cell r="C495">
            <v>2000001</v>
          </cell>
          <cell r="D495" t="str">
            <v>PLANT&amp;EQUIP-1ST COST-1/1 BAL</v>
          </cell>
          <cell r="E495">
            <v>200000833</v>
          </cell>
          <cell r="F495" t="str">
            <v>STRUCTURES-OSAKA 1ST COST-1/1 BAL</v>
          </cell>
        </row>
        <row r="496">
          <cell r="C496">
            <v>2000001</v>
          </cell>
          <cell r="D496" t="str">
            <v>PLANT&amp;EQUIP-1ST COST-1/1 BAL</v>
          </cell>
          <cell r="E496">
            <v>200000834</v>
          </cell>
          <cell r="F496" t="str">
            <v>STRUCTURES-NAGOYA 1ST COST-1/1 BAL</v>
          </cell>
        </row>
        <row r="497">
          <cell r="C497">
            <v>2000001</v>
          </cell>
          <cell r="D497" t="str">
            <v>PLANT&amp;EQUIP-1ST COST-1/1 BAL</v>
          </cell>
          <cell r="E497">
            <v>200000835</v>
          </cell>
          <cell r="F497" t="str">
            <v>STRUCTURES-TOKYO 1ST COST-1/1 BAL</v>
          </cell>
        </row>
        <row r="498">
          <cell r="C498">
            <v>2000001</v>
          </cell>
          <cell r="D498" t="str">
            <v>PLANT&amp;EQUIP-1ST COST-1/1 BAL</v>
          </cell>
          <cell r="E498">
            <v>200000836</v>
          </cell>
          <cell r="F498" t="str">
            <v>STRUCTURES-TOCHIBI 1ST COST-1/1 BAL</v>
          </cell>
        </row>
        <row r="499">
          <cell r="C499">
            <v>2000001</v>
          </cell>
          <cell r="D499" t="str">
            <v>PLANT&amp;EQUIP-1ST COST-1/1 BAL</v>
          </cell>
          <cell r="E499">
            <v>200000837</v>
          </cell>
          <cell r="F499" t="str">
            <v>STRUCTURES-CHIBA 1ST COST-1/1 BAL</v>
          </cell>
        </row>
        <row r="500">
          <cell r="C500">
            <v>2000001</v>
          </cell>
          <cell r="D500" t="str">
            <v>PLANT&amp;EQUIP-1ST COST-1/1 BAL</v>
          </cell>
          <cell r="E500">
            <v>200000838</v>
          </cell>
          <cell r="F500" t="str">
            <v>STRUCTURES-HAGA 1ST COST-1/1 BAL</v>
          </cell>
        </row>
        <row r="501">
          <cell r="C501">
            <v>2000001</v>
          </cell>
          <cell r="D501" t="str">
            <v>PLANT&amp;EQUIP-1ST COST-1/1 BAL</v>
          </cell>
          <cell r="E501">
            <v>200000839</v>
          </cell>
          <cell r="F501" t="str">
            <v>MACHINERY-OSAKA 1ST COST-1/1 BAL</v>
          </cell>
        </row>
        <row r="502">
          <cell r="C502">
            <v>2000001</v>
          </cell>
          <cell r="D502" t="str">
            <v>PLANT&amp;EQUIP-1ST COST-1/1 BAL</v>
          </cell>
          <cell r="E502">
            <v>200000840</v>
          </cell>
          <cell r="F502" t="str">
            <v>MACHINERY-NAGOYA 1ST COST-1/1 BAL</v>
          </cell>
        </row>
        <row r="503">
          <cell r="C503">
            <v>2000001</v>
          </cell>
          <cell r="D503" t="str">
            <v>PLANT&amp;EQUIP-1ST COST-1/1 BAL</v>
          </cell>
          <cell r="E503">
            <v>200000841</v>
          </cell>
          <cell r="F503" t="str">
            <v>MACHINERY-TOKYO 1ST COST-1/1 BAL</v>
          </cell>
        </row>
        <row r="504">
          <cell r="C504">
            <v>2000001</v>
          </cell>
          <cell r="D504" t="str">
            <v>PLANT&amp;EQUIP-1ST COST-1/1 BAL</v>
          </cell>
          <cell r="E504">
            <v>200000842</v>
          </cell>
          <cell r="F504" t="str">
            <v>MACHINERY-TOCHIGI 1ST COST-1/1 BAL</v>
          </cell>
        </row>
        <row r="505">
          <cell r="C505">
            <v>2000001</v>
          </cell>
          <cell r="D505" t="str">
            <v>PLANT&amp;EQUIP-1ST COST-1/1 BAL</v>
          </cell>
          <cell r="E505">
            <v>200000843</v>
          </cell>
          <cell r="F505" t="str">
            <v>MACHINERY-CHIBA 1ST COST-1/1 BAL</v>
          </cell>
        </row>
        <row r="506">
          <cell r="C506">
            <v>2000001</v>
          </cell>
          <cell r="D506" t="str">
            <v>PLANT&amp;EQUIP-1ST COST-1/1 BAL</v>
          </cell>
          <cell r="E506">
            <v>200000844</v>
          </cell>
          <cell r="F506" t="str">
            <v>MACHINERY-HAGA 1ST COST-1/1 BAL</v>
          </cell>
        </row>
        <row r="507">
          <cell r="C507">
            <v>2000001</v>
          </cell>
          <cell r="D507" t="str">
            <v>PLANT&amp;EQUIP-1ST COST-1/1 BAL</v>
          </cell>
          <cell r="E507">
            <v>200000845</v>
          </cell>
          <cell r="F507" t="str">
            <v>VEHICLES-OSAKA 1ST COST-1/1 BAL</v>
          </cell>
        </row>
        <row r="508">
          <cell r="C508">
            <v>2000001</v>
          </cell>
          <cell r="D508" t="str">
            <v>PLANT&amp;EQUIP-1ST COST-1/1 BAL</v>
          </cell>
          <cell r="E508">
            <v>200000846</v>
          </cell>
          <cell r="F508" t="str">
            <v>VEHICLES-NAGOYA 1ST COST-1/1 BAL</v>
          </cell>
        </row>
        <row r="509">
          <cell r="C509">
            <v>2000001</v>
          </cell>
          <cell r="D509" t="str">
            <v>PLANT&amp;EQUIP-1ST COST-1/1 BAL</v>
          </cell>
          <cell r="E509">
            <v>200000847</v>
          </cell>
          <cell r="F509" t="str">
            <v>VEHCLES-TOKYO 1ST COST-1/1 BAL</v>
          </cell>
        </row>
        <row r="510">
          <cell r="C510">
            <v>2000001</v>
          </cell>
          <cell r="D510" t="str">
            <v>PLANT&amp;EQUIP-1ST COST-1/1 BAL</v>
          </cell>
          <cell r="E510">
            <v>200000848</v>
          </cell>
          <cell r="F510" t="str">
            <v>VEHICLES-TOCHIGI 1ST COST-1/1 BAL</v>
          </cell>
        </row>
        <row r="511">
          <cell r="C511">
            <v>2000001</v>
          </cell>
          <cell r="D511" t="str">
            <v>PLANT&amp;EQUIP-1ST COST-1/1 BAL</v>
          </cell>
          <cell r="E511">
            <v>200000849</v>
          </cell>
          <cell r="F511" t="str">
            <v>VEHICLES-CHIBA 1ST COST-1/1 BAL</v>
          </cell>
        </row>
        <row r="512">
          <cell r="C512">
            <v>2000001</v>
          </cell>
          <cell r="D512" t="str">
            <v>PLANT&amp;EQUIP-1ST COST-1/1 BAL</v>
          </cell>
          <cell r="E512">
            <v>200000850</v>
          </cell>
          <cell r="F512" t="str">
            <v>VEHICLES-HAGA 1ST COST-1/1 BAL</v>
          </cell>
        </row>
        <row r="513">
          <cell r="C513">
            <v>2000001</v>
          </cell>
          <cell r="D513" t="str">
            <v>PLANT&amp;EQUIP-1ST COST-1/1 BAL</v>
          </cell>
          <cell r="E513">
            <v>200000851</v>
          </cell>
          <cell r="F513" t="str">
            <v>TOOLS-OSAKA 1ST COST-1/1 BAL</v>
          </cell>
        </row>
        <row r="514">
          <cell r="C514">
            <v>2000001</v>
          </cell>
          <cell r="D514" t="str">
            <v>PLANT&amp;EQUIP-1ST COST-1/1 BAL</v>
          </cell>
          <cell r="E514">
            <v>200000852</v>
          </cell>
          <cell r="F514" t="str">
            <v>TOOLS-NAGOYA 1ST COST-1/1 BAL</v>
          </cell>
        </row>
        <row r="515">
          <cell r="C515">
            <v>2000001</v>
          </cell>
          <cell r="D515" t="str">
            <v>PLANT&amp;EQUIP-1ST COST-1/1 BAL</v>
          </cell>
          <cell r="E515">
            <v>200000853</v>
          </cell>
          <cell r="F515" t="str">
            <v>TOOLS-TOKYO 1ST COST-1/1 BAL</v>
          </cell>
        </row>
        <row r="516">
          <cell r="C516">
            <v>2000001</v>
          </cell>
          <cell r="D516" t="str">
            <v>PLANT&amp;EQUIP-1ST COST-1/1 BAL</v>
          </cell>
          <cell r="E516">
            <v>200000854</v>
          </cell>
          <cell r="F516" t="str">
            <v>TOOLS-TOCHIGI 1ST COST-C1/1 BAL</v>
          </cell>
        </row>
        <row r="517">
          <cell r="C517">
            <v>2000001</v>
          </cell>
          <cell r="D517" t="str">
            <v>PLANT&amp;EQUIP-1ST COST-1/1 BAL</v>
          </cell>
          <cell r="E517">
            <v>200000855</v>
          </cell>
          <cell r="F517" t="str">
            <v>TOOLS-CHIBA 1ST COST-1/1 BAL</v>
          </cell>
        </row>
        <row r="518">
          <cell r="C518">
            <v>2000001</v>
          </cell>
          <cell r="D518" t="str">
            <v>PLANT&amp;EQUIP-1ST COST-1/1 BAL</v>
          </cell>
          <cell r="E518">
            <v>200000856</v>
          </cell>
          <cell r="F518" t="str">
            <v>TOOLS-HAGA 1ST COST-1/1 BAL</v>
          </cell>
        </row>
        <row r="519">
          <cell r="C519">
            <v>2000001</v>
          </cell>
          <cell r="D519" t="str">
            <v>PLANT&amp;EQUIP-1ST COST-1/1 BAL</v>
          </cell>
          <cell r="E519">
            <v>200000857</v>
          </cell>
          <cell r="F519" t="str">
            <v>FURNITURE AND FIXTURE-OSAKA 1ST COST-1/1 BAL</v>
          </cell>
        </row>
        <row r="520">
          <cell r="C520">
            <v>2000001</v>
          </cell>
          <cell r="D520" t="str">
            <v>PLANT&amp;EQUIP-1ST COST-1/1 BAL</v>
          </cell>
          <cell r="E520">
            <v>200000858</v>
          </cell>
          <cell r="F520" t="str">
            <v>FURNITURE AND FIXTURE-NAGOYA 1ST COST-1/1 BAL</v>
          </cell>
        </row>
        <row r="521">
          <cell r="C521">
            <v>2000001</v>
          </cell>
          <cell r="D521" t="str">
            <v>PLANT&amp;EQUIP-1ST COST-1/1 BAL</v>
          </cell>
          <cell r="E521">
            <v>200000859</v>
          </cell>
          <cell r="F521" t="str">
            <v>FURNITURE AND FIXTURE-TOKYO 1ST COST-1/1 BAL</v>
          </cell>
        </row>
        <row r="522">
          <cell r="C522">
            <v>2000001</v>
          </cell>
          <cell r="D522" t="str">
            <v>PLANT&amp;EQUIP-1ST COST-1/1 BAL</v>
          </cell>
          <cell r="E522">
            <v>200000860</v>
          </cell>
          <cell r="F522" t="str">
            <v>FURNITURE AND FIXTURE-TOCHIGI 1ST COST-1/1 BAL</v>
          </cell>
        </row>
        <row r="523">
          <cell r="C523">
            <v>2000001</v>
          </cell>
          <cell r="D523" t="str">
            <v>PLANT&amp;EQUIP-1ST COST-1/1 BAL</v>
          </cell>
          <cell r="E523">
            <v>200000861</v>
          </cell>
          <cell r="F523" t="str">
            <v>FURNITURE AND FIXTURE-CHIBA 1ST COST-1/1 BAL</v>
          </cell>
        </row>
        <row r="524">
          <cell r="C524">
            <v>2000001</v>
          </cell>
          <cell r="D524" t="str">
            <v>PLANT&amp;EQUIP-1ST COST-1/1 BAL</v>
          </cell>
          <cell r="E524">
            <v>200000862</v>
          </cell>
          <cell r="F524" t="str">
            <v>FURNITURE AND FIXTURE-HAGA 1ST COST-1/1 BAL</v>
          </cell>
        </row>
        <row r="525">
          <cell r="C525">
            <v>2000001</v>
          </cell>
          <cell r="D525" t="str">
            <v>PLANT&amp;EQUIP-1ST COST-1/1 BAL</v>
          </cell>
          <cell r="E525">
            <v>200000863</v>
          </cell>
          <cell r="F525" t="str">
            <v>FURNITURE AND FIXTURE-HIROSHIMA 1ST COST-1/1 BAL</v>
          </cell>
        </row>
        <row r="526">
          <cell r="C526">
            <v>2000001</v>
          </cell>
          <cell r="D526" t="str">
            <v>PLANT&amp;EQUIP-1ST COST-1/1 BAL</v>
          </cell>
          <cell r="E526">
            <v>200000864</v>
          </cell>
          <cell r="F526" t="str">
            <v>FURNITURE AND FIXTURE-MATSUMOTO 1ST COST-1/1 BAL</v>
          </cell>
        </row>
        <row r="527">
          <cell r="C527">
            <v>2000001</v>
          </cell>
          <cell r="D527" t="str">
            <v>PLANT&amp;EQUIP-1ST COST-1/1 BAL</v>
          </cell>
          <cell r="E527">
            <v>200000865</v>
          </cell>
          <cell r="F527" t="str">
            <v>LT PREPAID EXPENSES(DEPLETION) 1ST COST-1/1 BAL</v>
          </cell>
        </row>
        <row r="528">
          <cell r="C528">
            <v>2000001</v>
          </cell>
          <cell r="D528" t="str">
            <v>PLANT&amp;EQUIP-1ST COST-1/1 BAL</v>
          </cell>
          <cell r="E528">
            <v>200000866</v>
          </cell>
          <cell r="F528" t="str">
            <v>LAND-TOCHIGI</v>
          </cell>
        </row>
        <row r="529">
          <cell r="C529">
            <v>2000001</v>
          </cell>
          <cell r="D529" t="str">
            <v>PLANT&amp;EQUIP-1ST COST-1/1 BAL</v>
          </cell>
          <cell r="E529">
            <v>200000867</v>
          </cell>
          <cell r="F529" t="str">
            <v>LAND-HAGA</v>
          </cell>
        </row>
        <row r="530">
          <cell r="C530">
            <v>2000001</v>
          </cell>
          <cell r="D530" t="str">
            <v>PLANT&amp;EQUIP-1ST COST-1/1 BAL</v>
          </cell>
          <cell r="E530">
            <v>200000871</v>
          </cell>
          <cell r="F530" t="str">
            <v>UNFINISHED PLANT AND EQUIPMENT-OSAKA</v>
          </cell>
        </row>
        <row r="531">
          <cell r="C531">
            <v>2000001</v>
          </cell>
          <cell r="D531" t="str">
            <v>PLANT&amp;EQUIP-1ST COST-1/1 BAL</v>
          </cell>
          <cell r="E531">
            <v>200000872</v>
          </cell>
          <cell r="F531" t="str">
            <v>UNFINISHED PLANT AND EQUIPMENT-NAGOYA</v>
          </cell>
        </row>
        <row r="532">
          <cell r="C532">
            <v>2000001</v>
          </cell>
          <cell r="D532" t="str">
            <v>PLANT&amp;EQUIP-1ST COST-1/1 BAL</v>
          </cell>
          <cell r="E532">
            <v>200000873</v>
          </cell>
          <cell r="F532" t="str">
            <v>UNFINISHED PLANT AND EQUIPMENT-TOKYO</v>
          </cell>
        </row>
        <row r="533">
          <cell r="C533">
            <v>2000001</v>
          </cell>
          <cell r="D533" t="str">
            <v>PLANT&amp;EQUIP-1ST COST-1/1 BAL</v>
          </cell>
          <cell r="E533">
            <v>200000874</v>
          </cell>
          <cell r="F533" t="str">
            <v>UNFINISHED PLANT AND EQUIPMENT-TOCHIGI</v>
          </cell>
        </row>
        <row r="534">
          <cell r="C534">
            <v>2000001</v>
          </cell>
          <cell r="D534" t="str">
            <v>PLANT&amp;EQUIP-1ST COST-1/1 BAL</v>
          </cell>
          <cell r="E534">
            <v>200000875</v>
          </cell>
          <cell r="F534" t="str">
            <v>UNFINISHED PLANT AND EQUIPMENT-CHIBA</v>
          </cell>
        </row>
        <row r="535">
          <cell r="C535">
            <v>2000001</v>
          </cell>
          <cell r="D535" t="str">
            <v>PLANT&amp;EQUIP-1ST COST-1/1 BAL</v>
          </cell>
          <cell r="E535">
            <v>200000876</v>
          </cell>
          <cell r="F535" t="str">
            <v>UNFINISHED PLANT AND EQUIPMENT-HAGA</v>
          </cell>
        </row>
        <row r="536">
          <cell r="C536">
            <v>2000001</v>
          </cell>
          <cell r="D536" t="str">
            <v>PLANT&amp;EQUIP-1ST COST-1/1 BAL</v>
          </cell>
          <cell r="E536">
            <v>200000877</v>
          </cell>
          <cell r="F536" t="str">
            <v>UNFINISHED PLANT AND EQUIPMENT-HIROSHIMA</v>
          </cell>
        </row>
        <row r="537">
          <cell r="C537">
            <v>2000001</v>
          </cell>
          <cell r="D537" t="str">
            <v>PLANT&amp;EQUIP-1ST COST-1/1 BAL</v>
          </cell>
          <cell r="E537">
            <v>200000879</v>
          </cell>
          <cell r="F537" t="str">
            <v>UNFINISHED PLANT AND EQUIPMENT-MATSUMOTO</v>
          </cell>
        </row>
        <row r="538">
          <cell r="C538">
            <v>2000002</v>
          </cell>
          <cell r="D538" t="str">
            <v>PE-1ST COST-CY ACQ NEW BUS</v>
          </cell>
          <cell r="E538">
            <v>200006800</v>
          </cell>
          <cell r="F538" t="str">
            <v>LAND - 1ST COST - NEW BUS ACQ</v>
          </cell>
        </row>
        <row r="539">
          <cell r="C539">
            <v>2000002</v>
          </cell>
          <cell r="D539" t="str">
            <v>PE-1ST COST-CY ACQ NEW BUS</v>
          </cell>
          <cell r="E539">
            <v>200006801</v>
          </cell>
          <cell r="F539" t="str">
            <v>BUILDING - 1ST COST - NEW BUS ACQ</v>
          </cell>
        </row>
        <row r="540">
          <cell r="C540">
            <v>2000002</v>
          </cell>
          <cell r="D540" t="str">
            <v>PE-1ST COST-CY ACQ NEW BUS</v>
          </cell>
          <cell r="E540">
            <v>200006802</v>
          </cell>
          <cell r="F540" t="str">
            <v>MACHINERY - 1ST COST - NEW BUS ACQ</v>
          </cell>
        </row>
        <row r="541">
          <cell r="C541">
            <v>2000002</v>
          </cell>
          <cell r="D541" t="str">
            <v>PE-1ST COST-CY ACQ NEW BUS</v>
          </cell>
          <cell r="E541">
            <v>200006803</v>
          </cell>
          <cell r="F541" t="str">
            <v>OFFICE EQUIP &amp; EDP - 1ST COST - NEW BUS ACQ</v>
          </cell>
        </row>
        <row r="542">
          <cell r="C542">
            <v>2000002</v>
          </cell>
          <cell r="D542" t="str">
            <v>PE-1ST COST-CY ACQ NEW BUS</v>
          </cell>
          <cell r="E542">
            <v>200006804</v>
          </cell>
          <cell r="F542" t="str">
            <v>FURNITURE &amp; FIXTURE - 1ST COST - NEW BUS ACQ</v>
          </cell>
        </row>
        <row r="543">
          <cell r="C543">
            <v>2000002</v>
          </cell>
          <cell r="D543" t="str">
            <v>PE-1ST COST-CY ACQ NEW BUS</v>
          </cell>
          <cell r="E543">
            <v>200006805</v>
          </cell>
          <cell r="F543" t="str">
            <v>AUTO &amp; LIFT TRUCK - 1ST COST - NEW BUS ACQ</v>
          </cell>
        </row>
        <row r="544">
          <cell r="C544">
            <v>2000003</v>
          </cell>
          <cell r="D544" t="str">
            <v>P&amp;E-1ST COST-CURR YR ADDS-OTH</v>
          </cell>
          <cell r="E544">
            <v>200001000</v>
          </cell>
          <cell r="F544" t="str">
            <v>P&amp;E-1ST COST-CY ADDS</v>
          </cell>
        </row>
        <row r="545">
          <cell r="C545">
            <v>2000003</v>
          </cell>
          <cell r="D545" t="str">
            <v>P&amp;E-1ST COST-CURR YR ADDS-OTH</v>
          </cell>
          <cell r="E545">
            <v>200001602</v>
          </cell>
          <cell r="F545" t="str">
            <v>204.0-P&amp;E CY ADDS (OFF-SYSTEM)</v>
          </cell>
        </row>
        <row r="546">
          <cell r="C546">
            <v>2000003</v>
          </cell>
          <cell r="D546" t="str">
            <v>P&amp;E-1ST COST-CURR YR ADDS-OTH</v>
          </cell>
          <cell r="E546">
            <v>200001800</v>
          </cell>
          <cell r="F546" t="str">
            <v>P&amp;E CURRENT YR ADDITION</v>
          </cell>
        </row>
        <row r="547">
          <cell r="C547">
            <v>2000003</v>
          </cell>
          <cell r="D547" t="str">
            <v>P&amp;E-1ST COST-CURR YR ADDS-OTH</v>
          </cell>
          <cell r="E547">
            <v>200001801</v>
          </cell>
          <cell r="F547" t="str">
            <v>BUILDING &amp; STRUCTURE</v>
          </cell>
        </row>
        <row r="548">
          <cell r="C548">
            <v>2000003</v>
          </cell>
          <cell r="D548" t="str">
            <v>P&amp;E-1ST COST-CURR YR ADDS-OTH</v>
          </cell>
          <cell r="E548">
            <v>200001803</v>
          </cell>
          <cell r="F548" t="str">
            <v>OFFICE FURNITURE &amp; FURNISHING</v>
          </cell>
        </row>
        <row r="549">
          <cell r="C549">
            <v>2000003</v>
          </cell>
          <cell r="D549" t="str">
            <v>P&amp;E-1ST COST-CURR YR ADDS-OTH</v>
          </cell>
          <cell r="E549">
            <v>200001804</v>
          </cell>
          <cell r="F549" t="str">
            <v>VAN &amp; VEHICLES</v>
          </cell>
        </row>
        <row r="550">
          <cell r="C550">
            <v>2000003</v>
          </cell>
          <cell r="D550" t="str">
            <v>P&amp;E-1ST COST-CURR YR ADDS-OTH</v>
          </cell>
          <cell r="E550">
            <v>200001805</v>
          </cell>
          <cell r="F550" t="str">
            <v>OFFICE EQUIPMENT</v>
          </cell>
        </row>
        <row r="551">
          <cell r="C551">
            <v>2000003</v>
          </cell>
          <cell r="D551" t="str">
            <v>P&amp;E-1ST COST-CURR YR ADDS-OTH</v>
          </cell>
          <cell r="E551">
            <v>200001806</v>
          </cell>
          <cell r="F551" t="str">
            <v>COMPUTER SOFTWARE</v>
          </cell>
        </row>
        <row r="552">
          <cell r="C552">
            <v>2000003</v>
          </cell>
          <cell r="D552" t="str">
            <v>P&amp;E-1ST COST-CURR YR ADDS-OTH</v>
          </cell>
          <cell r="E552">
            <v>200001808</v>
          </cell>
          <cell r="F552" t="str">
            <v>LAND - CY - PLANT</v>
          </cell>
        </row>
        <row r="553">
          <cell r="C553">
            <v>2000003</v>
          </cell>
          <cell r="D553" t="str">
            <v>P&amp;E-1ST COST-CURR YR ADDS-OTH</v>
          </cell>
          <cell r="E553">
            <v>200001810</v>
          </cell>
          <cell r="F553" t="str">
            <v>BUILDING - CY - PLANT</v>
          </cell>
        </row>
        <row r="554">
          <cell r="C554">
            <v>2000003</v>
          </cell>
          <cell r="D554" t="str">
            <v>P&amp;E-1ST COST-CURR YR ADDS-OTH</v>
          </cell>
          <cell r="E554">
            <v>200001811</v>
          </cell>
          <cell r="F554" t="str">
            <v>EQUIP. &amp; MACHINERY - CY - HQ</v>
          </cell>
        </row>
        <row r="555">
          <cell r="C555">
            <v>2000003</v>
          </cell>
          <cell r="D555" t="str">
            <v>P&amp;E-1ST COST-CURR YR ADDS-OTH</v>
          </cell>
          <cell r="E555">
            <v>200001812</v>
          </cell>
          <cell r="F555" t="str">
            <v>EQUIP. &amp; MACHINERY - CY - PLANT</v>
          </cell>
        </row>
        <row r="556">
          <cell r="C556">
            <v>2000003</v>
          </cell>
          <cell r="D556" t="str">
            <v>P&amp;E-1ST COST-CURR YR ADDS-OTH</v>
          </cell>
          <cell r="E556">
            <v>200001813</v>
          </cell>
          <cell r="F556" t="str">
            <v>AUTO &amp; LIFT TRUCK - CY - HQ</v>
          </cell>
        </row>
        <row r="557">
          <cell r="C557">
            <v>2000003</v>
          </cell>
          <cell r="D557" t="str">
            <v>P&amp;E-1ST COST-CURR YR ADDS-OTH</v>
          </cell>
          <cell r="E557">
            <v>200001814</v>
          </cell>
          <cell r="F557" t="str">
            <v>AUTO &amp; LIFT TRUCK - CY - PLANT</v>
          </cell>
        </row>
        <row r="558">
          <cell r="C558">
            <v>2000003</v>
          </cell>
          <cell r="D558" t="str">
            <v>P&amp;E-1ST COST-CURR YR ADDS-OTH</v>
          </cell>
          <cell r="E558">
            <v>200001815</v>
          </cell>
          <cell r="F558" t="str">
            <v>OFFICE EQUIP &amp; EDP - CY - HQ</v>
          </cell>
        </row>
        <row r="559">
          <cell r="C559">
            <v>2000003</v>
          </cell>
          <cell r="D559" t="str">
            <v>P&amp;E-1ST COST-CURR YR ADDS-OTH</v>
          </cell>
          <cell r="E559">
            <v>200001816</v>
          </cell>
          <cell r="F559" t="str">
            <v>OFFICE EQUIP &amp; EDP - CY - PLANT</v>
          </cell>
        </row>
        <row r="560">
          <cell r="C560">
            <v>2000003</v>
          </cell>
          <cell r="D560" t="str">
            <v>P&amp;E-1ST COST-CURR YR ADDS-OTH</v>
          </cell>
          <cell r="E560">
            <v>200001817</v>
          </cell>
          <cell r="F560" t="str">
            <v>FURNITURE &amp; FIXTURE - CY - HQ</v>
          </cell>
        </row>
        <row r="561">
          <cell r="C561">
            <v>2000003</v>
          </cell>
          <cell r="D561" t="str">
            <v>P&amp;E-1ST COST-CURR YR ADDS-OTH</v>
          </cell>
          <cell r="E561">
            <v>200001818</v>
          </cell>
          <cell r="F561" t="str">
            <v>FURNITURE &amp; FIXTURE - CY - PLANT</v>
          </cell>
        </row>
        <row r="562">
          <cell r="C562">
            <v>2000003</v>
          </cell>
          <cell r="D562" t="str">
            <v>P&amp;E-1ST COST-CURR YR ADDS-OTH</v>
          </cell>
          <cell r="E562">
            <v>200001819</v>
          </cell>
          <cell r="F562" t="str">
            <v>OTHER STRUCTURE - CY - HQ</v>
          </cell>
        </row>
        <row r="563">
          <cell r="C563">
            <v>2000003</v>
          </cell>
          <cell r="D563" t="str">
            <v>P&amp;E-1ST COST-CURR YR ADDS-OTH</v>
          </cell>
          <cell r="E563">
            <v>200001820</v>
          </cell>
          <cell r="F563" t="str">
            <v>OTHER STRUCTURE - CY - PLANT</v>
          </cell>
        </row>
        <row r="564">
          <cell r="C564">
            <v>2000003</v>
          </cell>
          <cell r="D564" t="str">
            <v>P&amp;E-1ST COST-CURR YR ADDS-OTH</v>
          </cell>
          <cell r="E564">
            <v>200001821</v>
          </cell>
          <cell r="F564" t="str">
            <v>IN TRANSIT - CY - HQ</v>
          </cell>
        </row>
        <row r="565">
          <cell r="C565">
            <v>2000003</v>
          </cell>
          <cell r="D565" t="str">
            <v>P&amp;E-1ST COST-CURR YR ADDS-OTH</v>
          </cell>
          <cell r="E565">
            <v>200001822</v>
          </cell>
          <cell r="F565" t="str">
            <v>IN TRANSIT - CY - PLANT</v>
          </cell>
        </row>
        <row r="566">
          <cell r="C566">
            <v>2000003</v>
          </cell>
          <cell r="D566" t="str">
            <v>P&amp;E-1ST COST-CURR YR ADDS-OTH</v>
          </cell>
          <cell r="E566">
            <v>200001823</v>
          </cell>
          <cell r="F566" t="str">
            <v>UNDER CONSTRUCTION - CY -  HQ</v>
          </cell>
        </row>
        <row r="567">
          <cell r="C567">
            <v>2000003</v>
          </cell>
          <cell r="D567" t="str">
            <v>P&amp;E-1ST COST-CURR YR ADDS-OTH</v>
          </cell>
          <cell r="E567">
            <v>200001824</v>
          </cell>
          <cell r="F567" t="str">
            <v>UNDER CONSTRUCTION - CY -  PLANT</v>
          </cell>
        </row>
        <row r="568">
          <cell r="C568">
            <v>2000003</v>
          </cell>
          <cell r="D568" t="str">
            <v>P&amp;E-1ST COST-CURR YR ADDS-OTH</v>
          </cell>
          <cell r="E568">
            <v>200001825</v>
          </cell>
          <cell r="F568" t="str">
            <v>BUILDING-OSAKA 1ST COST-CURRENT YEAR ADDITIONS</v>
          </cell>
        </row>
        <row r="569">
          <cell r="C569">
            <v>2000003</v>
          </cell>
          <cell r="D569" t="str">
            <v>P&amp;E-1ST COST-CURR YR ADDS-OTH</v>
          </cell>
          <cell r="E569">
            <v>200001826</v>
          </cell>
          <cell r="F569" t="str">
            <v>BUILDING- NAGOYA 1ST COST-CURRENT YEAR ADDITIONS</v>
          </cell>
        </row>
        <row r="570">
          <cell r="C570">
            <v>2000003</v>
          </cell>
          <cell r="D570" t="str">
            <v>P&amp;E-1ST COST-CURR YR ADDS-OTH</v>
          </cell>
          <cell r="E570">
            <v>200001827</v>
          </cell>
          <cell r="F570" t="str">
            <v>BUILDING-TOKYO 1ST COST-CURRENT YEAR ADDITIONS</v>
          </cell>
        </row>
        <row r="571">
          <cell r="C571">
            <v>2000003</v>
          </cell>
          <cell r="D571" t="str">
            <v>P&amp;E-1ST COST-CURR YR ADDS-OTH</v>
          </cell>
          <cell r="E571">
            <v>200001828</v>
          </cell>
          <cell r="F571" t="str">
            <v>BUILDING-TOCHIGI 1ST COST-CURRENT YEAR ADDITIONS</v>
          </cell>
        </row>
        <row r="572">
          <cell r="C572">
            <v>2000003</v>
          </cell>
          <cell r="D572" t="str">
            <v>P&amp;E-1ST COST-CURR YR ADDS-OTH</v>
          </cell>
          <cell r="E572">
            <v>200001829</v>
          </cell>
          <cell r="F572" t="str">
            <v>BUILDING-CHIBA 1ST COST-CURRENT YEAR ADDITIONS</v>
          </cell>
        </row>
        <row r="573">
          <cell r="C573">
            <v>2000003</v>
          </cell>
          <cell r="D573" t="str">
            <v>P&amp;E-1ST COST-CURR YR ADDS-OTH</v>
          </cell>
          <cell r="E573">
            <v>200001830</v>
          </cell>
          <cell r="F573" t="str">
            <v>BUILDING-HAGA 1ST COST-CURRENT YEAR ADDITIONS</v>
          </cell>
        </row>
        <row r="574">
          <cell r="C574">
            <v>2000003</v>
          </cell>
          <cell r="D574" t="str">
            <v>P&amp;E-1ST COST-CURR YR ADDS-OTH</v>
          </cell>
          <cell r="E574">
            <v>200001831</v>
          </cell>
          <cell r="F574" t="str">
            <v>FACILITIES-OSAKA 1ST COST-CURRENT YEAR ADDITIONS</v>
          </cell>
        </row>
        <row r="575">
          <cell r="C575">
            <v>2000003</v>
          </cell>
          <cell r="D575" t="str">
            <v>P&amp;E-1ST COST-CURR YR ADDS-OTH</v>
          </cell>
          <cell r="E575">
            <v>200001832</v>
          </cell>
          <cell r="F575" t="str">
            <v>FACILITIES-NAGOYA 1ST COST-CURRENT YEAR ADDITIONS</v>
          </cell>
        </row>
        <row r="576">
          <cell r="C576">
            <v>2000003</v>
          </cell>
          <cell r="D576" t="str">
            <v>P&amp;E-1ST COST-CURR YR ADDS-OTH</v>
          </cell>
          <cell r="E576">
            <v>200001833</v>
          </cell>
          <cell r="F576" t="str">
            <v>FACILITIES-TOKYO 1ST COST-CURRENT YEAR ADDITIONS</v>
          </cell>
        </row>
        <row r="577">
          <cell r="C577">
            <v>2000003</v>
          </cell>
          <cell r="D577" t="str">
            <v>P&amp;E-1ST COST-CURR YR ADDS-OTH</v>
          </cell>
          <cell r="E577">
            <v>200001834</v>
          </cell>
          <cell r="F577" t="str">
            <v>FACILITIES-TOCHIGI 1ST COST-CURRENT YEAR ADDITIONS</v>
          </cell>
        </row>
        <row r="578">
          <cell r="C578">
            <v>2000003</v>
          </cell>
          <cell r="D578" t="str">
            <v>P&amp;E-1ST COST-CURR YR ADDS-OTH</v>
          </cell>
          <cell r="E578">
            <v>200001835</v>
          </cell>
          <cell r="F578" t="str">
            <v>FACILITIES-CHIBA 1ST COST-CURRENT YEAR ADDITIONS</v>
          </cell>
        </row>
        <row r="579">
          <cell r="C579">
            <v>2000003</v>
          </cell>
          <cell r="D579" t="str">
            <v>P&amp;E-1ST COST-CURR YR ADDS-OTH</v>
          </cell>
          <cell r="E579">
            <v>200001836</v>
          </cell>
          <cell r="F579" t="str">
            <v>FACILITIES-HAGA 1ST COST-CURRENT YEAR ADDITIONS</v>
          </cell>
        </row>
        <row r="580">
          <cell r="C580">
            <v>2000003</v>
          </cell>
          <cell r="D580" t="str">
            <v>P&amp;E-1ST COST-CURR YR ADDS-OTH</v>
          </cell>
          <cell r="E580">
            <v>200001837</v>
          </cell>
          <cell r="F580" t="str">
            <v>STRUCTURES-OSAKA 1ST COST-CURRENT YEAR ADDITIONS</v>
          </cell>
        </row>
        <row r="581">
          <cell r="C581">
            <v>2000003</v>
          </cell>
          <cell r="D581" t="str">
            <v>P&amp;E-1ST COST-CURR YR ADDS-OTH</v>
          </cell>
          <cell r="E581">
            <v>200001838</v>
          </cell>
          <cell r="F581" t="str">
            <v>STRUCTURES-NAGOYA 1ST COST-CURRENT YEAR ADDITIONS</v>
          </cell>
        </row>
        <row r="582">
          <cell r="C582">
            <v>2000003</v>
          </cell>
          <cell r="D582" t="str">
            <v>P&amp;E-1ST COST-CURR YR ADDS-OTH</v>
          </cell>
          <cell r="E582">
            <v>200001839</v>
          </cell>
          <cell r="F582" t="str">
            <v>STRUCTURES-TOKYO 1ST COST-CURRENT YEAR ADDITIONS</v>
          </cell>
        </row>
        <row r="583">
          <cell r="C583">
            <v>2000003</v>
          </cell>
          <cell r="D583" t="str">
            <v>P&amp;E-1ST COST-CURR YR ADDS-OTH</v>
          </cell>
          <cell r="E583">
            <v>200001840</v>
          </cell>
          <cell r="F583" t="str">
            <v>STRUCTURES-TOCHIBI 1ST COST-CURRENT YEAR ADDITIONS</v>
          </cell>
        </row>
        <row r="584">
          <cell r="C584">
            <v>2000003</v>
          </cell>
          <cell r="D584" t="str">
            <v>P&amp;E-1ST COST-CURR YR ADDS-OTH</v>
          </cell>
          <cell r="E584">
            <v>200001841</v>
          </cell>
          <cell r="F584" t="str">
            <v>STRUCTURES-CHIBA 1ST COST-CURRENT YEAR ADDITIONS</v>
          </cell>
        </row>
        <row r="585">
          <cell r="C585">
            <v>2000003</v>
          </cell>
          <cell r="D585" t="str">
            <v>P&amp;E-1ST COST-CURR YR ADDS-OTH</v>
          </cell>
          <cell r="E585">
            <v>200001842</v>
          </cell>
          <cell r="F585" t="str">
            <v>STRUCTURES-HAGA 1ST COST-CURRENT YEAR ADDITIONS</v>
          </cell>
        </row>
        <row r="586">
          <cell r="C586">
            <v>2000003</v>
          </cell>
          <cell r="D586" t="str">
            <v>P&amp;E-1ST COST-CURR YR ADDS-OTH</v>
          </cell>
          <cell r="E586">
            <v>200001843</v>
          </cell>
          <cell r="F586" t="str">
            <v>MACHINERY-OSAKA 1ST COST-CURRENT YEAR ADDITIONS</v>
          </cell>
        </row>
        <row r="587">
          <cell r="C587">
            <v>2000003</v>
          </cell>
          <cell r="D587" t="str">
            <v>P&amp;E-1ST COST-CURR YR ADDS-OTH</v>
          </cell>
          <cell r="E587">
            <v>200001844</v>
          </cell>
          <cell r="F587" t="str">
            <v>MACHINERY-NAGOYA 1ST COST-CURRENT YEAR ADDITIONS</v>
          </cell>
        </row>
        <row r="588">
          <cell r="C588">
            <v>2000003</v>
          </cell>
          <cell r="D588" t="str">
            <v>P&amp;E-1ST COST-CURR YR ADDS-OTH</v>
          </cell>
          <cell r="E588">
            <v>200001845</v>
          </cell>
          <cell r="F588" t="str">
            <v>MACHINERY-TOKYO 1ST COST-CURRENT YEAR ADDITIONS</v>
          </cell>
        </row>
        <row r="589">
          <cell r="C589">
            <v>2000003</v>
          </cell>
          <cell r="D589" t="str">
            <v>P&amp;E-1ST COST-CURR YR ADDS-OTH</v>
          </cell>
          <cell r="E589">
            <v>200001846</v>
          </cell>
          <cell r="F589" t="str">
            <v>MACHINERY-TOCHIGI 1ST COST-CURRENT YEAR ADDITIONS</v>
          </cell>
        </row>
        <row r="590">
          <cell r="C590">
            <v>2000003</v>
          </cell>
          <cell r="D590" t="str">
            <v>P&amp;E-1ST COST-CURR YR ADDS-OTH</v>
          </cell>
          <cell r="E590">
            <v>200001847</v>
          </cell>
          <cell r="F590" t="str">
            <v>MACHINERY-CHIBA 1ST COST-CURRENT YEAR ADDITIONS</v>
          </cell>
        </row>
        <row r="591">
          <cell r="C591">
            <v>2000003</v>
          </cell>
          <cell r="D591" t="str">
            <v>P&amp;E-1ST COST-CURR YR ADDS-OTH</v>
          </cell>
          <cell r="E591">
            <v>200001848</v>
          </cell>
          <cell r="F591" t="str">
            <v>MACHINERY-HAGA 1ST COST-CURRENT YEAR ADDITIONS</v>
          </cell>
        </row>
        <row r="592">
          <cell r="C592">
            <v>2000003</v>
          </cell>
          <cell r="D592" t="str">
            <v>P&amp;E-1ST COST-CURR YR ADDS-OTH</v>
          </cell>
          <cell r="E592">
            <v>200001849</v>
          </cell>
          <cell r="F592" t="str">
            <v>VEHICLES-OSAKA 1ST COST-CURRENT YEAR ADDITIONS</v>
          </cell>
        </row>
        <row r="593">
          <cell r="C593">
            <v>2000003</v>
          </cell>
          <cell r="D593" t="str">
            <v>P&amp;E-1ST COST-CURR YR ADDS-OTH</v>
          </cell>
          <cell r="E593">
            <v>200001850</v>
          </cell>
          <cell r="F593" t="str">
            <v>VEHICLES-NAGOYA 1ST COST-CURRENT YEAR ADDITIONS</v>
          </cell>
        </row>
        <row r="594">
          <cell r="C594">
            <v>2000003</v>
          </cell>
          <cell r="D594" t="str">
            <v>P&amp;E-1ST COST-CURR YR ADDS-OTH</v>
          </cell>
          <cell r="E594">
            <v>200001851</v>
          </cell>
          <cell r="F594" t="str">
            <v>VEHCLES-TOKYO 1ST COST-CURRENT YEAR ADDITIONS</v>
          </cell>
        </row>
        <row r="595">
          <cell r="C595">
            <v>2000003</v>
          </cell>
          <cell r="D595" t="str">
            <v>P&amp;E-1ST COST-CURR YR ADDS-OTH</v>
          </cell>
          <cell r="E595">
            <v>200001852</v>
          </cell>
          <cell r="F595" t="str">
            <v>VEHICLES-TOCHIGI 1ST COST-CURRENT YEAR ADDITIONS</v>
          </cell>
        </row>
        <row r="596">
          <cell r="C596">
            <v>2000003</v>
          </cell>
          <cell r="D596" t="str">
            <v>P&amp;E-1ST COST-CURR YR ADDS-OTH</v>
          </cell>
          <cell r="E596">
            <v>200001853</v>
          </cell>
          <cell r="F596" t="str">
            <v>VEHICLES-CHIBA 1ST COST-CURRENT YEAR ADDITIONS</v>
          </cell>
        </row>
        <row r="597">
          <cell r="C597">
            <v>2000003</v>
          </cell>
          <cell r="D597" t="str">
            <v>P&amp;E-1ST COST-CURR YR ADDS-OTH</v>
          </cell>
          <cell r="E597">
            <v>200001854</v>
          </cell>
          <cell r="F597" t="str">
            <v>VEHICLES-HAGA 1ST COST-CURRENT YEAR ADDITIONS</v>
          </cell>
        </row>
        <row r="598">
          <cell r="C598">
            <v>2000003</v>
          </cell>
          <cell r="D598" t="str">
            <v>P&amp;E-1ST COST-CURR YR ADDS-OTH</v>
          </cell>
          <cell r="E598">
            <v>200001855</v>
          </cell>
          <cell r="F598" t="str">
            <v>TOOLS-OSAKA 1ST COST-CURRENT YEAR ADDITIONS</v>
          </cell>
        </row>
        <row r="599">
          <cell r="C599">
            <v>2000003</v>
          </cell>
          <cell r="D599" t="str">
            <v>P&amp;E-1ST COST-CURR YR ADDS-OTH</v>
          </cell>
          <cell r="E599">
            <v>200001856</v>
          </cell>
          <cell r="F599" t="str">
            <v>TOOLS-NAGOYA 1ST COST-CURRENT YEAR ADDITONS</v>
          </cell>
        </row>
        <row r="600">
          <cell r="C600">
            <v>2000003</v>
          </cell>
          <cell r="D600" t="str">
            <v>P&amp;E-1ST COST-CURR YR ADDS-OTH</v>
          </cell>
          <cell r="E600">
            <v>200001857</v>
          </cell>
          <cell r="F600" t="str">
            <v>TOOLS-TOKYO 1ST COST-CURRENT YEAR ADDITIONS</v>
          </cell>
        </row>
        <row r="601">
          <cell r="C601">
            <v>2000003</v>
          </cell>
          <cell r="D601" t="str">
            <v>P&amp;E-1ST COST-CURR YR ADDS-OTH</v>
          </cell>
          <cell r="E601">
            <v>200001858</v>
          </cell>
          <cell r="F601" t="str">
            <v>TOOLS-TOCHIGI 1ST COST-CURRENT YEAR ADDITIONS</v>
          </cell>
        </row>
        <row r="602">
          <cell r="C602">
            <v>2000003</v>
          </cell>
          <cell r="D602" t="str">
            <v>P&amp;E-1ST COST-CURR YR ADDS-OTH</v>
          </cell>
          <cell r="E602">
            <v>200001859</v>
          </cell>
          <cell r="F602" t="str">
            <v>TOOLS-CHIBA 1ST COST-CURRENT YEAR ADDITIONS</v>
          </cell>
        </row>
        <row r="603">
          <cell r="C603">
            <v>2000003</v>
          </cell>
          <cell r="D603" t="str">
            <v>P&amp;E-1ST COST-CURR YR ADDS-OTH</v>
          </cell>
          <cell r="E603">
            <v>200001860</v>
          </cell>
          <cell r="F603" t="str">
            <v>TOOLS-HAGA 1ST COST-CURRENT YEAR ADDITIONS</v>
          </cell>
        </row>
        <row r="604">
          <cell r="C604">
            <v>2000003</v>
          </cell>
          <cell r="D604" t="str">
            <v>P&amp;E-1ST COST-CURR YR ADDS-OTH</v>
          </cell>
          <cell r="E604">
            <v>200001861</v>
          </cell>
          <cell r="F604" t="str">
            <v xml:space="preserve">FURNITURE AND FIXTURE-OSAKA 1ST COST-CURRENT YEAR </v>
          </cell>
        </row>
        <row r="605">
          <cell r="C605">
            <v>2000003</v>
          </cell>
          <cell r="D605" t="str">
            <v>P&amp;E-1ST COST-CURR YR ADDS-OTH</v>
          </cell>
          <cell r="E605">
            <v>200001862</v>
          </cell>
          <cell r="F605" t="str">
            <v>FURNITURE AND FIXTURE-NAGOYA 1ST COST-CURRENT YEAR</v>
          </cell>
        </row>
        <row r="606">
          <cell r="C606">
            <v>2000003</v>
          </cell>
          <cell r="D606" t="str">
            <v>P&amp;E-1ST COST-CURR YR ADDS-OTH</v>
          </cell>
          <cell r="E606">
            <v>200001863</v>
          </cell>
          <cell r="F606" t="str">
            <v xml:space="preserve">FURNITURE AND FIXTURE-TOKYO 1ST COST-CURRENT YEAR </v>
          </cell>
        </row>
        <row r="607">
          <cell r="C607">
            <v>2000003</v>
          </cell>
          <cell r="D607" t="str">
            <v>P&amp;E-1ST COST-CURR YR ADDS-OTH</v>
          </cell>
          <cell r="E607">
            <v>200001864</v>
          </cell>
          <cell r="F607" t="str">
            <v>FURNITURE AND FIXTURE-TOCHIGI 1ST COST-CURRENT YEA</v>
          </cell>
        </row>
        <row r="608">
          <cell r="C608">
            <v>2000003</v>
          </cell>
          <cell r="D608" t="str">
            <v>P&amp;E-1ST COST-CURR YR ADDS-OTH</v>
          </cell>
          <cell r="E608">
            <v>200001865</v>
          </cell>
          <cell r="F608" t="str">
            <v xml:space="preserve">FURNITURE AND FIXTURE-CHIBA 1ST COST-CURRENT YEAR </v>
          </cell>
        </row>
        <row r="609">
          <cell r="C609">
            <v>2000003</v>
          </cell>
          <cell r="D609" t="str">
            <v>P&amp;E-1ST COST-CURR YR ADDS-OTH</v>
          </cell>
          <cell r="E609">
            <v>200001866</v>
          </cell>
          <cell r="F609" t="str">
            <v>FURNITURE AND FIXTURE-HAGA 1ST COST-CURRENT YEAR A</v>
          </cell>
        </row>
        <row r="610">
          <cell r="C610">
            <v>2000003</v>
          </cell>
          <cell r="D610" t="str">
            <v>P&amp;E-1ST COST-CURR YR ADDS-OTH</v>
          </cell>
          <cell r="E610">
            <v>200001867</v>
          </cell>
          <cell r="F610" t="str">
            <v>FURNITURE AND FIXTURE-HIROSHIMA 1ST COST-CURRENT Y</v>
          </cell>
        </row>
        <row r="611">
          <cell r="C611">
            <v>2000003</v>
          </cell>
          <cell r="D611" t="str">
            <v>P&amp;E-1ST COST-CURR YR ADDS-OTH</v>
          </cell>
          <cell r="E611">
            <v>200001868</v>
          </cell>
          <cell r="F611" t="str">
            <v>FURNITURE AND FIXTURE-MATSUMOTO 1ST COST-CURRENT Y</v>
          </cell>
        </row>
        <row r="612">
          <cell r="C612">
            <v>2000003</v>
          </cell>
          <cell r="D612" t="str">
            <v>P&amp;E-1ST COST-CURR YR ADDS-OTH</v>
          </cell>
          <cell r="E612">
            <v>200001869</v>
          </cell>
          <cell r="F612" t="str">
            <v>LT PREPAID EXPENSES(DEPLETION) 1ST COST-CY ADDITIO</v>
          </cell>
        </row>
        <row r="613">
          <cell r="C613">
            <v>2000003</v>
          </cell>
          <cell r="D613" t="str">
            <v>P&amp;E-1ST COST-CURR YR ADDS-OTH</v>
          </cell>
          <cell r="E613">
            <v>200001870</v>
          </cell>
          <cell r="F613" t="str">
            <v>P&amp;E-1ST COST-CY ADDN</v>
          </cell>
        </row>
        <row r="614">
          <cell r="C614">
            <v>2000003</v>
          </cell>
          <cell r="D614" t="str">
            <v>P&amp;E-1ST COST-CURR YR ADDS-OTH</v>
          </cell>
          <cell r="E614">
            <v>200001872</v>
          </cell>
          <cell r="F614" t="str">
            <v>UNFINISHED P&amp;E CY ADDITION-NAGOYA</v>
          </cell>
        </row>
        <row r="615">
          <cell r="C615">
            <v>2000003</v>
          </cell>
          <cell r="D615" t="str">
            <v>P&amp;E-1ST COST-CURR YR ADDS-OTH</v>
          </cell>
          <cell r="E615">
            <v>200001873</v>
          </cell>
          <cell r="F615" t="str">
            <v>UNFINISHED P&amp;E CY ADDITION-TOKYO</v>
          </cell>
        </row>
        <row r="616">
          <cell r="C616">
            <v>2000003</v>
          </cell>
          <cell r="D616" t="str">
            <v>P&amp;E-1ST COST-CURR YR ADDS-OTH</v>
          </cell>
          <cell r="E616">
            <v>200001874</v>
          </cell>
          <cell r="F616" t="str">
            <v>UNFINISHED P&amp;E CY ADDITION-TOCHIGI</v>
          </cell>
        </row>
        <row r="617">
          <cell r="C617">
            <v>2000003</v>
          </cell>
          <cell r="D617" t="str">
            <v>P&amp;E-1ST COST-CURR YR ADDS-OTH</v>
          </cell>
          <cell r="E617">
            <v>200001875</v>
          </cell>
          <cell r="F617" t="str">
            <v>UNFINISHED P&amp;E CY ADDITION-CHIBA</v>
          </cell>
        </row>
        <row r="618">
          <cell r="C618">
            <v>2000004</v>
          </cell>
          <cell r="D618" t="str">
            <v>P&amp;E-1ST COST-WRITEOFFS, ETC</v>
          </cell>
          <cell r="E618">
            <v>200004800</v>
          </cell>
          <cell r="F618" t="str">
            <v>UNFINISHED P&amp;E CURRENT YR</v>
          </cell>
        </row>
        <row r="619">
          <cell r="C619">
            <v>2000004</v>
          </cell>
          <cell r="D619" t="str">
            <v>P&amp;E-1ST COST-WRITEOFFS, ETC</v>
          </cell>
          <cell r="E619">
            <v>200004801</v>
          </cell>
          <cell r="F619" t="str">
            <v>CONSTRUCTION IN PROGRESS</v>
          </cell>
        </row>
        <row r="620">
          <cell r="C620">
            <v>2000004</v>
          </cell>
          <cell r="D620" t="str">
            <v>P&amp;E-1ST COST-WRITEOFFS, ETC</v>
          </cell>
          <cell r="E620">
            <v>200006603</v>
          </cell>
          <cell r="F620" t="str">
            <v>1ST COST - ACQ BUILDINGS</v>
          </cell>
        </row>
        <row r="621">
          <cell r="C621">
            <v>2000004</v>
          </cell>
          <cell r="D621" t="str">
            <v>P&amp;E-1ST COST-WRITEOFFS, ETC</v>
          </cell>
          <cell r="E621">
            <v>200006629</v>
          </cell>
          <cell r="F621" t="str">
            <v>1ST COST - ACQ EQUIPMENT</v>
          </cell>
        </row>
        <row r="622">
          <cell r="C622">
            <v>2000004</v>
          </cell>
          <cell r="D622" t="str">
            <v>P&amp;E-1ST COST-WRITEOFFS, ETC</v>
          </cell>
          <cell r="E622">
            <v>200006658</v>
          </cell>
          <cell r="F622" t="str">
            <v>1ST COST - ACQ BUSINESS MACHINES</v>
          </cell>
        </row>
        <row r="623">
          <cell r="C623">
            <v>2000004</v>
          </cell>
          <cell r="D623" t="str">
            <v>P&amp;E-1ST COST-WRITEOFFS, ETC</v>
          </cell>
          <cell r="E623">
            <v>200006664</v>
          </cell>
          <cell r="F623" t="str">
            <v>1ST COST - ACQ FURNISHINGS</v>
          </cell>
        </row>
        <row r="624">
          <cell r="C624">
            <v>2000004</v>
          </cell>
          <cell r="D624" t="str">
            <v>P&amp;E-1ST COST-WRITEOFFS, ETC</v>
          </cell>
          <cell r="E624">
            <v>200008001</v>
          </cell>
          <cell r="F624" t="str">
            <v>PLANT &amp; EQUIP-1ST COST-1/1 BAL CTA EFFECT</v>
          </cell>
        </row>
        <row r="625">
          <cell r="C625">
            <v>2000004</v>
          </cell>
          <cell r="D625" t="str">
            <v>P&amp;E-1ST COST-WRITEOFFS, ETC</v>
          </cell>
          <cell r="E625">
            <v>200008401</v>
          </cell>
          <cell r="F625" t="str">
            <v>PLANT &amp; EQUIPMENT DISMANTLEMENTS</v>
          </cell>
        </row>
        <row r="626">
          <cell r="C626">
            <v>2000004</v>
          </cell>
          <cell r="D626" t="str">
            <v>P&amp;E-1ST COST-WRITEOFFS, ETC</v>
          </cell>
          <cell r="E626">
            <v>200008690</v>
          </cell>
          <cell r="F626" t="str">
            <v>CURRENT YR W/O ETC</v>
          </cell>
        </row>
        <row r="627">
          <cell r="C627">
            <v>2000004</v>
          </cell>
          <cell r="D627" t="str">
            <v>P&amp;E-1ST COST-WRITEOFFS, ETC</v>
          </cell>
          <cell r="E627">
            <v>200008801</v>
          </cell>
          <cell r="F627" t="str">
            <v>BUILDING - F/C DISMANTLE PLANT</v>
          </cell>
        </row>
        <row r="628">
          <cell r="C628">
            <v>2000004</v>
          </cell>
          <cell r="D628" t="str">
            <v>P&amp;E-1ST COST-WRITEOFFS, ETC</v>
          </cell>
          <cell r="E628">
            <v>200008830</v>
          </cell>
          <cell r="F628" t="str">
            <v>BUILDING-OSAKA 1ST COST-DISMANTLMT/WRITEOFFS</v>
          </cell>
        </row>
        <row r="629">
          <cell r="C629">
            <v>2000004</v>
          </cell>
          <cell r="D629" t="str">
            <v>P&amp;E-1ST COST-WRITEOFFS, ETC</v>
          </cell>
          <cell r="E629">
            <v>200008831</v>
          </cell>
          <cell r="F629" t="str">
            <v>BUILDING- NAGOYA 1ST COST-DISMANTLMT/WRITEOFFS</v>
          </cell>
        </row>
        <row r="630">
          <cell r="C630">
            <v>2000004</v>
          </cell>
          <cell r="D630" t="str">
            <v>P&amp;E-1ST COST-WRITEOFFS, ETC</v>
          </cell>
          <cell r="E630">
            <v>200008832</v>
          </cell>
          <cell r="F630" t="str">
            <v>BUILDING-TOKYO 1ST COST-DISMANTLMT/WRITEOFFS</v>
          </cell>
        </row>
        <row r="631">
          <cell r="C631">
            <v>2000004</v>
          </cell>
          <cell r="D631" t="str">
            <v>P&amp;E-1ST COST-WRITEOFFS, ETC</v>
          </cell>
          <cell r="E631">
            <v>200008833</v>
          </cell>
          <cell r="F631" t="str">
            <v>BUILDING-TOCHIGI 1ST COST-DISMANTLMT/WRITEOFFS</v>
          </cell>
        </row>
        <row r="632">
          <cell r="C632">
            <v>2000004</v>
          </cell>
          <cell r="D632" t="str">
            <v>P&amp;E-1ST COST-WRITEOFFS, ETC</v>
          </cell>
          <cell r="E632">
            <v>200008834</v>
          </cell>
          <cell r="F632" t="str">
            <v>BUILDING-CHIBA 1ST COST-DISMANTLMT/WRITEOFFS</v>
          </cell>
        </row>
        <row r="633">
          <cell r="C633">
            <v>2000004</v>
          </cell>
          <cell r="D633" t="str">
            <v>P&amp;E-1ST COST-WRITEOFFS, ETC</v>
          </cell>
          <cell r="E633">
            <v>200008835</v>
          </cell>
          <cell r="F633" t="str">
            <v>BUILDING-HAGA 1ST COST-DISMANTLMT/WRITEOFFS</v>
          </cell>
        </row>
        <row r="634">
          <cell r="C634">
            <v>2000004</v>
          </cell>
          <cell r="D634" t="str">
            <v>P&amp;E-1ST COST-WRITEOFFS, ETC</v>
          </cell>
          <cell r="E634">
            <v>200008836</v>
          </cell>
          <cell r="F634" t="str">
            <v>FACILITIES-OSAKA 1ST COST-DISMANTLMT/WRITEOFFS</v>
          </cell>
        </row>
        <row r="635">
          <cell r="C635">
            <v>2000004</v>
          </cell>
          <cell r="D635" t="str">
            <v>P&amp;E-1ST COST-WRITEOFFS, ETC</v>
          </cell>
          <cell r="E635">
            <v>200008837</v>
          </cell>
          <cell r="F635" t="str">
            <v>FACILITIES-NAGOYA 1ST COST-DISMANTLMT/WRITEOFFS</v>
          </cell>
        </row>
        <row r="636">
          <cell r="C636">
            <v>2000004</v>
          </cell>
          <cell r="D636" t="str">
            <v>P&amp;E-1ST COST-WRITEOFFS, ETC</v>
          </cell>
          <cell r="E636">
            <v>200008838</v>
          </cell>
          <cell r="F636" t="str">
            <v>FACILITIES-TOKYO 1ST COST-DISMANTLMT/WRITEOFFS</v>
          </cell>
        </row>
        <row r="637">
          <cell r="C637">
            <v>2000004</v>
          </cell>
          <cell r="D637" t="str">
            <v>P&amp;E-1ST COST-WRITEOFFS, ETC</v>
          </cell>
          <cell r="E637">
            <v>200008839</v>
          </cell>
          <cell r="F637" t="str">
            <v>FACILITIES-TOCHIGI 1ST COST-DISMANTLMT/WRITEOFFS</v>
          </cell>
        </row>
        <row r="638">
          <cell r="C638">
            <v>2000004</v>
          </cell>
          <cell r="D638" t="str">
            <v>P&amp;E-1ST COST-WRITEOFFS, ETC</v>
          </cell>
          <cell r="E638">
            <v>200008840</v>
          </cell>
          <cell r="F638" t="str">
            <v>FACILITIES-CHIBA 1ST COST-DISMANTLMT/WRITEOFFS</v>
          </cell>
        </row>
        <row r="639">
          <cell r="C639">
            <v>2000004</v>
          </cell>
          <cell r="D639" t="str">
            <v>P&amp;E-1ST COST-WRITEOFFS, ETC</v>
          </cell>
          <cell r="E639">
            <v>200008841</v>
          </cell>
          <cell r="F639" t="str">
            <v>FACILITIES-HAGA 1ST COST-DISMANTLMT/WRITEOFFS</v>
          </cell>
        </row>
        <row r="640">
          <cell r="C640">
            <v>2000004</v>
          </cell>
          <cell r="D640" t="str">
            <v>P&amp;E-1ST COST-WRITEOFFS, ETC</v>
          </cell>
          <cell r="E640">
            <v>200008842</v>
          </cell>
          <cell r="F640" t="str">
            <v>STRUCTURES-OSAKA 1ST COST-DISMANTLMT/WRITEOFFS</v>
          </cell>
        </row>
        <row r="641">
          <cell r="C641">
            <v>2000004</v>
          </cell>
          <cell r="D641" t="str">
            <v>P&amp;E-1ST COST-WRITEOFFS, ETC</v>
          </cell>
          <cell r="E641">
            <v>200008843</v>
          </cell>
          <cell r="F641" t="str">
            <v>STRUCTURES-NAGOYA 1ST COST-DISMANTLMT/WRITEOFFS</v>
          </cell>
        </row>
        <row r="642">
          <cell r="C642">
            <v>2000004</v>
          </cell>
          <cell r="D642" t="str">
            <v>P&amp;E-1ST COST-WRITEOFFS, ETC</v>
          </cell>
          <cell r="E642">
            <v>200008844</v>
          </cell>
          <cell r="F642" t="str">
            <v>STRUCTURES-TOKYO 1ST COST-DISMANTLMT/WRITEOFFS</v>
          </cell>
        </row>
        <row r="643">
          <cell r="C643">
            <v>2000004</v>
          </cell>
          <cell r="D643" t="str">
            <v>P&amp;E-1ST COST-WRITEOFFS, ETC</v>
          </cell>
          <cell r="E643">
            <v>200008845</v>
          </cell>
          <cell r="F643" t="str">
            <v>STRUCTURES-TOCHIBI 1ST COST-DISMANTLMT/WRITEOFFS</v>
          </cell>
        </row>
        <row r="644">
          <cell r="C644">
            <v>2000004</v>
          </cell>
          <cell r="D644" t="str">
            <v>P&amp;E-1ST COST-WRITEOFFS, ETC</v>
          </cell>
          <cell r="E644">
            <v>200008846</v>
          </cell>
          <cell r="F644" t="str">
            <v>STRUCTURES-CHIBA 1ST COST-DISMANTLMT/WRITEOFFS</v>
          </cell>
        </row>
        <row r="645">
          <cell r="C645">
            <v>2000004</v>
          </cell>
          <cell r="D645" t="str">
            <v>P&amp;E-1ST COST-WRITEOFFS, ETC</v>
          </cell>
          <cell r="E645">
            <v>200008847</v>
          </cell>
          <cell r="F645" t="str">
            <v>STRUCTURES-HAGA 1ST COST-DISMANTLMT/WRITEOFFS</v>
          </cell>
        </row>
        <row r="646">
          <cell r="C646">
            <v>2000004</v>
          </cell>
          <cell r="D646" t="str">
            <v>P&amp;E-1ST COST-WRITEOFFS, ETC</v>
          </cell>
          <cell r="E646">
            <v>200008848</v>
          </cell>
          <cell r="F646" t="str">
            <v>MACHINERY-OSAKA 1ST COST-DISMANTLMT/WRITEOFFS</v>
          </cell>
        </row>
        <row r="647">
          <cell r="C647">
            <v>2000004</v>
          </cell>
          <cell r="D647" t="str">
            <v>P&amp;E-1ST COST-WRITEOFFS, ETC</v>
          </cell>
          <cell r="E647">
            <v>200008849</v>
          </cell>
          <cell r="F647" t="str">
            <v>MACHINERY-NAGOYA 1ST COST-DISMANTLMT/WRITEOFFS</v>
          </cell>
        </row>
        <row r="648">
          <cell r="C648">
            <v>2000004</v>
          </cell>
          <cell r="D648" t="str">
            <v>P&amp;E-1ST COST-WRITEOFFS, ETC</v>
          </cell>
          <cell r="E648">
            <v>200008850</v>
          </cell>
          <cell r="F648" t="str">
            <v>MACHINERY-TOKYO 1ST COST-DISMANTLMT/WRITEOFFS</v>
          </cell>
        </row>
        <row r="649">
          <cell r="C649">
            <v>2000004</v>
          </cell>
          <cell r="D649" t="str">
            <v>P&amp;E-1ST COST-WRITEOFFS, ETC</v>
          </cell>
          <cell r="E649">
            <v>200008851</v>
          </cell>
          <cell r="F649" t="str">
            <v>MACHINERY-TOCHIGI 1ST COST-DISMANTLMT/WIRTEOFFS</v>
          </cell>
        </row>
        <row r="650">
          <cell r="C650">
            <v>2000004</v>
          </cell>
          <cell r="D650" t="str">
            <v>P&amp;E-1ST COST-WRITEOFFS, ETC</v>
          </cell>
          <cell r="E650">
            <v>200008852</v>
          </cell>
          <cell r="F650" t="str">
            <v>MACHINERY-CHIBA 1ST COST-DISMANTLMT/WRITEOFFS</v>
          </cell>
        </row>
        <row r="651">
          <cell r="C651">
            <v>2000004</v>
          </cell>
          <cell r="D651" t="str">
            <v>P&amp;E-1ST COST-WRITEOFFS, ETC</v>
          </cell>
          <cell r="E651">
            <v>200008853</v>
          </cell>
          <cell r="F651" t="str">
            <v>MACHINERY-HAGA 1ST COST-DISMANTLMT/WRITEOFFS</v>
          </cell>
        </row>
        <row r="652">
          <cell r="C652">
            <v>2000004</v>
          </cell>
          <cell r="D652" t="str">
            <v>P&amp;E-1ST COST-WRITEOFFS, ETC</v>
          </cell>
          <cell r="E652">
            <v>200008854</v>
          </cell>
          <cell r="F652" t="str">
            <v>VEHICLES-OSAKA 1ST COST-DISMANTLMT/WRITEOFFS</v>
          </cell>
        </row>
        <row r="653">
          <cell r="C653">
            <v>2000004</v>
          </cell>
          <cell r="D653" t="str">
            <v>P&amp;E-1ST COST-WRITEOFFS, ETC</v>
          </cell>
          <cell r="E653">
            <v>200008855</v>
          </cell>
          <cell r="F653" t="str">
            <v>VEHICLES-NAGOYA 1ST COST-DISMANTLMT/WRITEOFFS</v>
          </cell>
        </row>
        <row r="654">
          <cell r="C654">
            <v>2000004</v>
          </cell>
          <cell r="D654" t="str">
            <v>P&amp;E-1ST COST-WRITEOFFS, ETC</v>
          </cell>
          <cell r="E654">
            <v>200008856</v>
          </cell>
          <cell r="F654" t="str">
            <v>VEHCLES-TOKYO 1ST COST-DISMANTLMT/WRITEOFFS</v>
          </cell>
        </row>
        <row r="655">
          <cell r="C655">
            <v>2000004</v>
          </cell>
          <cell r="D655" t="str">
            <v>P&amp;E-1ST COST-WRITEOFFS, ETC</v>
          </cell>
          <cell r="E655">
            <v>200008857</v>
          </cell>
          <cell r="F655" t="str">
            <v>VEHICLES-TOCHIGI 1ST COST-DISMANTLMT/WRITEOFFS</v>
          </cell>
        </row>
        <row r="656">
          <cell r="C656">
            <v>2000004</v>
          </cell>
          <cell r="D656" t="str">
            <v>P&amp;E-1ST COST-WRITEOFFS, ETC</v>
          </cell>
          <cell r="E656">
            <v>200008858</v>
          </cell>
          <cell r="F656" t="str">
            <v>VEHICLES-CHIBA 1ST COST-DISMANTLMT/WRITEOFFS</v>
          </cell>
        </row>
        <row r="657">
          <cell r="C657">
            <v>2000004</v>
          </cell>
          <cell r="D657" t="str">
            <v>P&amp;E-1ST COST-WRITEOFFS, ETC</v>
          </cell>
          <cell r="E657">
            <v>200008859</v>
          </cell>
          <cell r="F657" t="str">
            <v>VEHICLES-HAGA 1ST COST-DISMANTLMT/WRITEOFFS</v>
          </cell>
        </row>
        <row r="658">
          <cell r="C658">
            <v>2000004</v>
          </cell>
          <cell r="D658" t="str">
            <v>P&amp;E-1ST COST-WRITEOFFS, ETC</v>
          </cell>
          <cell r="E658">
            <v>200008860</v>
          </cell>
          <cell r="F658" t="str">
            <v>TOOLS-OSAKA 1ST COST-DISMANTLMT/WRITEOFFS</v>
          </cell>
        </row>
        <row r="659">
          <cell r="C659">
            <v>2000004</v>
          </cell>
          <cell r="D659" t="str">
            <v>P&amp;E-1ST COST-WRITEOFFS, ETC</v>
          </cell>
          <cell r="E659">
            <v>200008861</v>
          </cell>
          <cell r="F659" t="str">
            <v>TOOLS-NAGOYA 1ST COST-DISMANTLMT/WRITEOFFS</v>
          </cell>
        </row>
        <row r="660">
          <cell r="C660">
            <v>2000004</v>
          </cell>
          <cell r="D660" t="str">
            <v>P&amp;E-1ST COST-WRITEOFFS, ETC</v>
          </cell>
          <cell r="E660">
            <v>200008862</v>
          </cell>
          <cell r="F660" t="str">
            <v>TOOLS-TOKYO 1ST COST-DISMANTLMT/WRITEOFFS</v>
          </cell>
        </row>
        <row r="661">
          <cell r="C661">
            <v>2000004</v>
          </cell>
          <cell r="D661" t="str">
            <v>P&amp;E-1ST COST-WRITEOFFS, ETC</v>
          </cell>
          <cell r="E661">
            <v>200008863</v>
          </cell>
          <cell r="F661" t="str">
            <v>TOOLS-TOCHIGI 1ST COST-DISMANTLMT/WRITEOFFS</v>
          </cell>
        </row>
        <row r="662">
          <cell r="C662">
            <v>2000004</v>
          </cell>
          <cell r="D662" t="str">
            <v>P&amp;E-1ST COST-WRITEOFFS, ETC</v>
          </cell>
          <cell r="E662">
            <v>200008864</v>
          </cell>
          <cell r="F662" t="str">
            <v>TOOLS-CHIBA 1ST COST-DISMANTLMT/WRITEOFFS</v>
          </cell>
        </row>
        <row r="663">
          <cell r="C663">
            <v>2000004</v>
          </cell>
          <cell r="D663" t="str">
            <v>P&amp;E-1ST COST-WRITEOFFS, ETC</v>
          </cell>
          <cell r="E663">
            <v>200008865</v>
          </cell>
          <cell r="F663" t="str">
            <v>TOOLS-HAGA 1ST COST-DISMANTLMT/WRITEOFFS</v>
          </cell>
        </row>
        <row r="664">
          <cell r="C664">
            <v>2000004</v>
          </cell>
          <cell r="D664" t="str">
            <v>P&amp;E-1ST COST-WRITEOFFS, ETC</v>
          </cell>
          <cell r="E664">
            <v>200008866</v>
          </cell>
          <cell r="F664" t="str">
            <v>FURNITURE AND FIXTURE-OSAKA 1ST COST-DISMANTLMT/WR</v>
          </cell>
        </row>
        <row r="665">
          <cell r="C665">
            <v>2000004</v>
          </cell>
          <cell r="D665" t="str">
            <v>P&amp;E-1ST COST-WRITEOFFS, ETC</v>
          </cell>
          <cell r="E665">
            <v>200008867</v>
          </cell>
          <cell r="F665" t="str">
            <v>FURNITURE AND FIXTURE-NAGOYA 1ST COST-DISMANTLMT/W</v>
          </cell>
        </row>
        <row r="666">
          <cell r="C666">
            <v>2000004</v>
          </cell>
          <cell r="D666" t="str">
            <v>P&amp;E-1ST COST-WRITEOFFS, ETC</v>
          </cell>
          <cell r="E666">
            <v>200008868</v>
          </cell>
          <cell r="F666" t="str">
            <v>FURNITURE AND FIXTURE-TOKYO 1ST COST-DISMANTLMT/WR</v>
          </cell>
        </row>
        <row r="667">
          <cell r="C667">
            <v>2000004</v>
          </cell>
          <cell r="D667" t="str">
            <v>P&amp;E-1ST COST-WRITEOFFS, ETC</v>
          </cell>
          <cell r="E667">
            <v>200008869</v>
          </cell>
          <cell r="F667" t="str">
            <v>FURNITURE AND FIXTURE-TOCHIGI 1ST COST-DISMANTLMT/</v>
          </cell>
        </row>
        <row r="668">
          <cell r="C668">
            <v>2000004</v>
          </cell>
          <cell r="D668" t="str">
            <v>P&amp;E-1ST COST-WRITEOFFS, ETC</v>
          </cell>
          <cell r="E668">
            <v>200008870</v>
          </cell>
          <cell r="F668" t="str">
            <v>FURNITURE AND FIXTURE-CHIBA 1ST COST-DISMANTLMT/WR</v>
          </cell>
        </row>
        <row r="669">
          <cell r="C669">
            <v>2000004</v>
          </cell>
          <cell r="D669" t="str">
            <v>P&amp;E-1ST COST-WRITEOFFS, ETC</v>
          </cell>
          <cell r="E669">
            <v>200008871</v>
          </cell>
          <cell r="F669" t="str">
            <v>FURNITURE AND FIXTURE-HAGA 1ST COST-DISMANTLMT/WRI</v>
          </cell>
        </row>
        <row r="670">
          <cell r="C670">
            <v>2000004</v>
          </cell>
          <cell r="D670" t="str">
            <v>P&amp;E-1ST COST-WRITEOFFS, ETC</v>
          </cell>
          <cell r="E670">
            <v>200008872</v>
          </cell>
          <cell r="F670" t="str">
            <v>FURNITURE AND FIXTURE-HIROSHIMA 1ST COST-DISMANTLM</v>
          </cell>
        </row>
        <row r="671">
          <cell r="C671">
            <v>2000004</v>
          </cell>
          <cell r="D671" t="str">
            <v>P&amp;E-1ST COST-WRITEOFFS, ETC</v>
          </cell>
          <cell r="E671">
            <v>200008873</v>
          </cell>
          <cell r="F671" t="str">
            <v>FURNITURE AND FIXTURE-MATSUMOTO 1ST COST-DISMANTLM</v>
          </cell>
        </row>
        <row r="672">
          <cell r="C672">
            <v>2000004</v>
          </cell>
          <cell r="D672" t="str">
            <v>P&amp;E-1ST COST-WRITEOFFS, ETC</v>
          </cell>
          <cell r="E672">
            <v>200008874</v>
          </cell>
          <cell r="F672" t="str">
            <v>LT PREPAID EXPENSE(DEPLETION) 1ST COST-DISMANTLMT/</v>
          </cell>
        </row>
        <row r="673">
          <cell r="C673">
            <v>2911001</v>
          </cell>
          <cell r="D673" t="str">
            <v>LEASEHOLD COST-1ST C-1/1 BAL</v>
          </cell>
          <cell r="E673">
            <v>291130000</v>
          </cell>
          <cell r="F673" t="str">
            <v>LEASEHOLD COSTS-1ST COST-1/1 BAL</v>
          </cell>
        </row>
        <row r="674">
          <cell r="C674">
            <v>2911002</v>
          </cell>
          <cell r="D674" t="str">
            <v>LEASEHOLD-1ST CST-CURR YR ADD</v>
          </cell>
          <cell r="E674">
            <v>291131000</v>
          </cell>
          <cell r="F674" t="str">
            <v>LEASEHOLD COSTS-1ST COST-CURRENT YR ADDITIONS</v>
          </cell>
        </row>
        <row r="675">
          <cell r="C675">
            <v>2911003</v>
          </cell>
          <cell r="D675" t="str">
            <v>LEASEHOLD-1ST C-RETIRMNT/TRAN</v>
          </cell>
          <cell r="E675">
            <v>291138000</v>
          </cell>
          <cell r="F675" t="str">
            <v>LEASEHOLD COSTS-1ST COST-DISMANTLMT/WRITEOFFS</v>
          </cell>
        </row>
        <row r="676">
          <cell r="C676">
            <v>2911004</v>
          </cell>
          <cell r="D676" t="str">
            <v>LEASEHOLD-1ST C-ACQ NEW BUS</v>
          </cell>
          <cell r="E676">
            <v>291136800</v>
          </cell>
          <cell r="F676" t="str">
            <v>LSHLD COST-1ST C-NEW BUS ACQ-PACIFIC</v>
          </cell>
        </row>
        <row r="677">
          <cell r="C677">
            <v>2912001</v>
          </cell>
          <cell r="D677" t="str">
            <v>LEASEHOLD-AMORT-CY</v>
          </cell>
          <cell r="E677">
            <v>291201000</v>
          </cell>
          <cell r="F677" t="str">
            <v>LEASEHOLD COSTS-AMORT-CURRENT YEAR ACTUAL</v>
          </cell>
        </row>
        <row r="678">
          <cell r="C678">
            <v>2912002</v>
          </cell>
          <cell r="D678" t="str">
            <v>LEASEHOLD-AMORT-PY</v>
          </cell>
          <cell r="E678">
            <v>291200000</v>
          </cell>
          <cell r="F678" t="str">
            <v>LEASEHOLD COSTS-AMORT-PRIOR YEAR</v>
          </cell>
        </row>
        <row r="679">
          <cell r="C679">
            <v>2921101</v>
          </cell>
          <cell r="D679" t="str">
            <v>LICENSES/INTANGIBLES-1ST COST</v>
          </cell>
          <cell r="E679">
            <v>292110600</v>
          </cell>
          <cell r="F679" t="str">
            <v>INTANGIBLES - 1ST COST</v>
          </cell>
        </row>
        <row r="680">
          <cell r="C680">
            <v>2921101</v>
          </cell>
          <cell r="D680" t="str">
            <v>LICENSES/INTANGIBLES-1ST COST</v>
          </cell>
          <cell r="E680">
            <v>292110801</v>
          </cell>
          <cell r="F680" t="str">
            <v>T.A.A. FEE</v>
          </cell>
        </row>
        <row r="681">
          <cell r="C681">
            <v>2921101</v>
          </cell>
          <cell r="D681" t="str">
            <v>LICENSES/INTANGIBLES-1ST COST</v>
          </cell>
          <cell r="E681">
            <v>292110802</v>
          </cell>
          <cell r="F681" t="str">
            <v>GOODWILL</v>
          </cell>
        </row>
        <row r="682">
          <cell r="C682">
            <v>2921101</v>
          </cell>
          <cell r="D682" t="str">
            <v>LICENSES/INTANGIBLES-1ST COST</v>
          </cell>
          <cell r="E682">
            <v>292110803</v>
          </cell>
          <cell r="F682" t="str">
            <v>PATENT RIGHT</v>
          </cell>
        </row>
        <row r="683">
          <cell r="C683">
            <v>2922101</v>
          </cell>
          <cell r="D683" t="str">
            <v>LICENSES/INTANGIBLES-AMORT</v>
          </cell>
          <cell r="E683">
            <v>292210600</v>
          </cell>
          <cell r="F683" t="str">
            <v>INTANGIBLES - AMORTIZATION</v>
          </cell>
        </row>
        <row r="684">
          <cell r="C684">
            <v>2922101</v>
          </cell>
          <cell r="D684" t="str">
            <v>LICENSES/INTANGIBLES-AMORT</v>
          </cell>
          <cell r="E684">
            <v>292210800</v>
          </cell>
          <cell r="F684" t="str">
            <v>AMORTIZATION OF DEFERRED ASSETS</v>
          </cell>
        </row>
        <row r="685">
          <cell r="C685">
            <v>2922101</v>
          </cell>
          <cell r="D685" t="str">
            <v>LICENSES/INTANGIBLES-AMORT</v>
          </cell>
          <cell r="E685">
            <v>292210801</v>
          </cell>
          <cell r="F685" t="str">
            <v>AMORTIZATION OF LAND USER RIGHTS</v>
          </cell>
        </row>
        <row r="686">
          <cell r="C686">
            <v>2922101</v>
          </cell>
          <cell r="D686" t="str">
            <v>LICENSES/INTANGIBLES-AMORT</v>
          </cell>
          <cell r="E686">
            <v>292210803</v>
          </cell>
          <cell r="F686" t="str">
            <v>AMORTIZATION OF T.A.A. FEE</v>
          </cell>
        </row>
        <row r="687">
          <cell r="C687">
            <v>2922101</v>
          </cell>
          <cell r="D687" t="str">
            <v>LICENSES/INTANGIBLES-AMORT</v>
          </cell>
          <cell r="E687">
            <v>292210804</v>
          </cell>
          <cell r="F687" t="str">
            <v>RESERVE FOR GOODWILL</v>
          </cell>
        </row>
        <row r="688">
          <cell r="C688">
            <v>2922101</v>
          </cell>
          <cell r="D688" t="str">
            <v>LICENSES/INTANGIBLES-AMORT</v>
          </cell>
          <cell r="E688">
            <v>292210805</v>
          </cell>
          <cell r="F688" t="str">
            <v>RESERVE FOR PATENT RIGHT</v>
          </cell>
        </row>
        <row r="689">
          <cell r="C689">
            <v>2922101</v>
          </cell>
          <cell r="D689" t="str">
            <v>LICENSES/INTANGIBLES-AMORT</v>
          </cell>
          <cell r="E689">
            <v>292210806</v>
          </cell>
          <cell r="F689" t="str">
            <v>LT PREPAID EXPENSES(SYSTEM SFTWR)-AMORT</v>
          </cell>
        </row>
        <row r="690">
          <cell r="C690">
            <v>2922101</v>
          </cell>
          <cell r="D690" t="str">
            <v>LICENSES/INTANGIBLES-AMORT</v>
          </cell>
          <cell r="E690">
            <v>292211800</v>
          </cell>
          <cell r="F690" t="str">
            <v>INTANGIBLES-TAX DED-AMORT-CURRENT YEAR ACTUAL</v>
          </cell>
        </row>
        <row r="691">
          <cell r="C691">
            <v>2922101</v>
          </cell>
          <cell r="D691" t="str">
            <v>LICENSES/INTANGIBLES-AMORT</v>
          </cell>
          <cell r="E691">
            <v>292220000</v>
          </cell>
          <cell r="F691" t="str">
            <v>INTANGIBLES-NOT TAX DED-AMORT-PRIOR YEAR</v>
          </cell>
        </row>
        <row r="692">
          <cell r="C692">
            <v>2923101</v>
          </cell>
          <cell r="D692" t="str">
            <v>CONSL AFFIL-PURCH PRICE GDWILL</v>
          </cell>
          <cell r="E692">
            <v>292311000</v>
          </cell>
          <cell r="F692" t="str">
            <v>PURCHASE GOODWILL-CONSOL AFFL-WITHIN BUSINESS</v>
          </cell>
        </row>
        <row r="693">
          <cell r="C693">
            <v>2923101</v>
          </cell>
          <cell r="D693" t="str">
            <v>CONSL AFFIL-PURCH PRICE GDWILL</v>
          </cell>
          <cell r="E693">
            <v>292311614</v>
          </cell>
          <cell r="F693" t="str">
            <v>DIFF C&amp;SE@A- GEP JAPAN</v>
          </cell>
        </row>
        <row r="694">
          <cell r="C694">
            <v>2923301</v>
          </cell>
          <cell r="D694" t="str">
            <v>ASSOC COS-PURCH PRICE GOODWILL</v>
          </cell>
          <cell r="E694">
            <v>292330800</v>
          </cell>
          <cell r="F694" t="str">
            <v>PURCHASE GOODWILL-ASSOCIATED COS</v>
          </cell>
        </row>
        <row r="695">
          <cell r="C695">
            <v>2924101</v>
          </cell>
          <cell r="D695" t="str">
            <v>CONSOL AFFIL-GOODWILL AMORT</v>
          </cell>
          <cell r="E695">
            <v>292411000</v>
          </cell>
          <cell r="F695" t="str">
            <v>GOODWILL-CONS AFFL-AMORT-WITHIN BUSINESS</v>
          </cell>
        </row>
        <row r="696">
          <cell r="C696">
            <v>2931001</v>
          </cell>
          <cell r="D696" t="str">
            <v>P&amp;E-RSV FOR DEPREC-CURR YR</v>
          </cell>
          <cell r="E696">
            <v>293011000</v>
          </cell>
          <cell r="F696" t="str">
            <v>RSV-NORMAL DEPRECIATION-CURRENT YR ACTUAL</v>
          </cell>
        </row>
        <row r="697">
          <cell r="C697">
            <v>2931001</v>
          </cell>
          <cell r="D697" t="str">
            <v>P&amp;E-RSV FOR DEPREC-CURR YR</v>
          </cell>
          <cell r="E697">
            <v>293011801</v>
          </cell>
          <cell r="F697" t="str">
            <v>BUILDING - RESV. NORM DEPR CY - PLANT</v>
          </cell>
        </row>
        <row r="698">
          <cell r="C698">
            <v>2931001</v>
          </cell>
          <cell r="D698" t="str">
            <v>P&amp;E-RSV FOR DEPREC-CURR YR</v>
          </cell>
          <cell r="E698">
            <v>293011802</v>
          </cell>
          <cell r="F698" t="str">
            <v>EQUIP. &amp; MACHINERY - RESV. FOR NORM DEPR CY - HQ</v>
          </cell>
        </row>
        <row r="699">
          <cell r="C699">
            <v>2931001</v>
          </cell>
          <cell r="D699" t="str">
            <v>P&amp;E-RSV FOR DEPREC-CURR YR</v>
          </cell>
          <cell r="E699">
            <v>293011803</v>
          </cell>
          <cell r="F699" t="str">
            <v>EQUIP. &amp; MACHINERY - RESV. FOR NORM DEPR CY - PLAN</v>
          </cell>
        </row>
        <row r="700">
          <cell r="C700">
            <v>2931001</v>
          </cell>
          <cell r="D700" t="str">
            <v>P&amp;E-RSV FOR DEPREC-CURR YR</v>
          </cell>
          <cell r="E700">
            <v>293011804</v>
          </cell>
          <cell r="F700" t="str">
            <v>AUTO &amp; LIFT TRUCK - RESV. NORM DEPR CY - HQ</v>
          </cell>
        </row>
        <row r="701">
          <cell r="C701">
            <v>2931001</v>
          </cell>
          <cell r="D701" t="str">
            <v>P&amp;E-RSV FOR DEPREC-CURR YR</v>
          </cell>
          <cell r="E701">
            <v>293011805</v>
          </cell>
          <cell r="F701" t="str">
            <v>AUTO &amp; LIFT TRUCK - RESV. NORM DEPR CY - PLANT</v>
          </cell>
        </row>
        <row r="702">
          <cell r="C702">
            <v>2931001</v>
          </cell>
          <cell r="D702" t="str">
            <v>P&amp;E-RSV FOR DEPREC-CURR YR</v>
          </cell>
          <cell r="E702">
            <v>293011806</v>
          </cell>
          <cell r="F702" t="str">
            <v>OFFICE EQUIP &amp; EDP - RESV. NORM DEPR CY - HQ</v>
          </cell>
        </row>
        <row r="703">
          <cell r="C703">
            <v>2931001</v>
          </cell>
          <cell r="D703" t="str">
            <v>P&amp;E-RSV FOR DEPREC-CURR YR</v>
          </cell>
          <cell r="E703">
            <v>293011807</v>
          </cell>
          <cell r="F703" t="str">
            <v>OFFICE EQUIP &amp; EDP - RESV. NORM DEPR CY - PLANT</v>
          </cell>
        </row>
        <row r="704">
          <cell r="C704">
            <v>2931001</v>
          </cell>
          <cell r="D704" t="str">
            <v>P&amp;E-RSV FOR DEPREC-CURR YR</v>
          </cell>
          <cell r="E704">
            <v>293011808</v>
          </cell>
          <cell r="F704" t="str">
            <v>FURNITURE &amp; FIXTURE - RESV. NORM DEPR CY - HQ</v>
          </cell>
        </row>
        <row r="705">
          <cell r="C705">
            <v>2931001</v>
          </cell>
          <cell r="D705" t="str">
            <v>P&amp;E-RSV FOR DEPREC-CURR YR</v>
          </cell>
          <cell r="E705">
            <v>293011809</v>
          </cell>
          <cell r="F705" t="str">
            <v>FURNITURE &amp; FIXTURE - RESV. NORM DEPR CY - PLANT</v>
          </cell>
        </row>
        <row r="706">
          <cell r="C706">
            <v>2931001</v>
          </cell>
          <cell r="D706" t="str">
            <v>P&amp;E-RSV FOR DEPREC-CURR YR</v>
          </cell>
          <cell r="E706">
            <v>293011810</v>
          </cell>
          <cell r="F706" t="str">
            <v>OTHER STRUCTURE - RESV. NORM DEPR CY - HQ</v>
          </cell>
        </row>
        <row r="707">
          <cell r="C707">
            <v>2931001</v>
          </cell>
          <cell r="D707" t="str">
            <v>P&amp;E-RSV FOR DEPREC-CURR YR</v>
          </cell>
          <cell r="E707">
            <v>293011811</v>
          </cell>
          <cell r="F707" t="str">
            <v>OTHER STRUCTURE - RESV. NORM DEPR CY - PLANT</v>
          </cell>
        </row>
        <row r="708">
          <cell r="C708">
            <v>2931001</v>
          </cell>
          <cell r="D708" t="str">
            <v>P&amp;E-RSV FOR DEPREC-CURR YR</v>
          </cell>
          <cell r="E708">
            <v>293011812</v>
          </cell>
          <cell r="F708" t="str">
            <v>UNCATALOGED P &amp; E - 2 YR RESV. NORM DEPR CY - PLAN</v>
          </cell>
        </row>
        <row r="709">
          <cell r="C709">
            <v>2931001</v>
          </cell>
          <cell r="D709" t="str">
            <v>P&amp;E-RSV FOR DEPREC-CURR YR</v>
          </cell>
          <cell r="E709">
            <v>293011813</v>
          </cell>
          <cell r="F709" t="str">
            <v>BUILDING-OSAKA RESERVE OF DEPRECIATION-CY</v>
          </cell>
        </row>
        <row r="710">
          <cell r="C710">
            <v>2931001</v>
          </cell>
          <cell r="D710" t="str">
            <v>P&amp;E-RSV FOR DEPREC-CURR YR</v>
          </cell>
          <cell r="E710">
            <v>293011814</v>
          </cell>
          <cell r="F710" t="str">
            <v>BUILDING-NAGOYA RESERVE OF DEPRECIATION-CY</v>
          </cell>
        </row>
        <row r="711">
          <cell r="C711">
            <v>2931001</v>
          </cell>
          <cell r="D711" t="str">
            <v>P&amp;E-RSV FOR DEPREC-CURR YR</v>
          </cell>
          <cell r="E711">
            <v>293011815</v>
          </cell>
          <cell r="F711" t="str">
            <v>BUILDING-TOKYO RESERVE OF DEPRECIATION-CY</v>
          </cell>
        </row>
        <row r="712">
          <cell r="C712">
            <v>2931001</v>
          </cell>
          <cell r="D712" t="str">
            <v>P&amp;E-RSV FOR DEPREC-CURR YR</v>
          </cell>
          <cell r="E712">
            <v>293011816</v>
          </cell>
          <cell r="F712" t="str">
            <v>BUILDING-TOCHIGI RESERVE OF DEPRECIATION-CY</v>
          </cell>
        </row>
        <row r="713">
          <cell r="C713">
            <v>2931001</v>
          </cell>
          <cell r="D713" t="str">
            <v>P&amp;E-RSV FOR DEPREC-CURR YR</v>
          </cell>
          <cell r="E713">
            <v>293011817</v>
          </cell>
          <cell r="F713" t="str">
            <v>BUILDING-CHIBA RESERVE OF DEPRECIATION-CY</v>
          </cell>
        </row>
        <row r="714">
          <cell r="C714">
            <v>2931001</v>
          </cell>
          <cell r="D714" t="str">
            <v>P&amp;E-RSV FOR DEPREC-CURR YR</v>
          </cell>
          <cell r="E714">
            <v>293011818</v>
          </cell>
          <cell r="F714" t="str">
            <v>BUILDING-HAGA RESERVE OF DEPRECIATION-CY</v>
          </cell>
        </row>
        <row r="715">
          <cell r="C715">
            <v>2931001</v>
          </cell>
          <cell r="D715" t="str">
            <v>P&amp;E-RSV FOR DEPREC-CURR YR</v>
          </cell>
          <cell r="E715">
            <v>293011819</v>
          </cell>
          <cell r="F715" t="str">
            <v>FACILITIES-OSAKA RESERVE OF DEPRECIATION-CY</v>
          </cell>
        </row>
        <row r="716">
          <cell r="C716">
            <v>2931001</v>
          </cell>
          <cell r="D716" t="str">
            <v>P&amp;E-RSV FOR DEPREC-CURR YR</v>
          </cell>
          <cell r="E716">
            <v>293011820</v>
          </cell>
          <cell r="F716" t="str">
            <v>FACILITIES-NAGOYA RESERVE OF DEPRECIATION-CY</v>
          </cell>
        </row>
        <row r="717">
          <cell r="C717">
            <v>2931001</v>
          </cell>
          <cell r="D717" t="str">
            <v>P&amp;E-RSV FOR DEPREC-CURR YR</v>
          </cell>
          <cell r="E717">
            <v>293011821</v>
          </cell>
          <cell r="F717" t="str">
            <v>FACILITIES-TOKYO RESERVE OF DEPRECIATION-CY</v>
          </cell>
        </row>
        <row r="718">
          <cell r="C718">
            <v>2931001</v>
          </cell>
          <cell r="D718" t="str">
            <v>P&amp;E-RSV FOR DEPREC-CURR YR</v>
          </cell>
          <cell r="E718">
            <v>293011822</v>
          </cell>
          <cell r="F718" t="str">
            <v>FACILITIES-TOCHIGI RESERVE OF DEPRECIATION-CY</v>
          </cell>
        </row>
        <row r="719">
          <cell r="C719">
            <v>2931001</v>
          </cell>
          <cell r="D719" t="str">
            <v>P&amp;E-RSV FOR DEPREC-CURR YR</v>
          </cell>
          <cell r="E719">
            <v>293011823</v>
          </cell>
          <cell r="F719" t="str">
            <v>FACILITIES-CHIBA RESERVE OF DEPRECIATION-CY</v>
          </cell>
        </row>
        <row r="720">
          <cell r="C720">
            <v>2931001</v>
          </cell>
          <cell r="D720" t="str">
            <v>P&amp;E-RSV FOR DEPREC-CURR YR</v>
          </cell>
          <cell r="E720">
            <v>293011824</v>
          </cell>
          <cell r="F720" t="str">
            <v>FACILITIES-HAGA RESERVE OF DEPRECIATION-CY</v>
          </cell>
        </row>
        <row r="721">
          <cell r="C721">
            <v>2931001</v>
          </cell>
          <cell r="D721" t="str">
            <v>P&amp;E-RSV FOR DEPREC-CURR YR</v>
          </cell>
          <cell r="E721">
            <v>293011825</v>
          </cell>
          <cell r="F721" t="str">
            <v>STRUCTURES-OSAKA RESERVE OF DEPRECIATION-CY</v>
          </cell>
        </row>
        <row r="722">
          <cell r="C722">
            <v>2931001</v>
          </cell>
          <cell r="D722" t="str">
            <v>P&amp;E-RSV FOR DEPREC-CURR YR</v>
          </cell>
          <cell r="E722">
            <v>293011826</v>
          </cell>
          <cell r="F722" t="str">
            <v>STRUCTURES-NAGOYA RESERVE OF DEPRECIATION-CY</v>
          </cell>
        </row>
        <row r="723">
          <cell r="C723">
            <v>2931001</v>
          </cell>
          <cell r="D723" t="str">
            <v>P&amp;E-RSV FOR DEPREC-CURR YR</v>
          </cell>
          <cell r="E723">
            <v>293011827</v>
          </cell>
          <cell r="F723" t="str">
            <v>STRUCTURES-TOKYO RESERVE OF DEPRECIATION-CY</v>
          </cell>
        </row>
        <row r="724">
          <cell r="C724">
            <v>2931001</v>
          </cell>
          <cell r="D724" t="str">
            <v>P&amp;E-RSV FOR DEPREC-CURR YR</v>
          </cell>
          <cell r="E724">
            <v>293011828</v>
          </cell>
          <cell r="F724" t="str">
            <v>STRUCTURES-TOCHIGI RESERVE OF DEPRECIATION-CY</v>
          </cell>
        </row>
        <row r="725">
          <cell r="C725">
            <v>2931001</v>
          </cell>
          <cell r="D725" t="str">
            <v>P&amp;E-RSV FOR DEPREC-CURR YR</v>
          </cell>
          <cell r="E725">
            <v>293011829</v>
          </cell>
          <cell r="F725" t="str">
            <v>STRUCTURES-CHIBA RESERVE OF DEPRECIATION-CY</v>
          </cell>
        </row>
        <row r="726">
          <cell r="C726">
            <v>2931001</v>
          </cell>
          <cell r="D726" t="str">
            <v>P&amp;E-RSV FOR DEPREC-CURR YR</v>
          </cell>
          <cell r="E726">
            <v>293011830</v>
          </cell>
          <cell r="F726" t="str">
            <v>STRUCTURES-HAGA RESERVE OF DEPRECIATION-CY</v>
          </cell>
        </row>
        <row r="727">
          <cell r="C727">
            <v>2931001</v>
          </cell>
          <cell r="D727" t="str">
            <v>P&amp;E-RSV FOR DEPREC-CURR YR</v>
          </cell>
          <cell r="E727">
            <v>293011831</v>
          </cell>
          <cell r="F727" t="str">
            <v>MACHINERY-OSAKA RESERVE OF DEPRECIATION-CY</v>
          </cell>
        </row>
        <row r="728">
          <cell r="C728">
            <v>2931001</v>
          </cell>
          <cell r="D728" t="str">
            <v>P&amp;E-RSV FOR DEPREC-CURR YR</v>
          </cell>
          <cell r="E728">
            <v>293011832</v>
          </cell>
          <cell r="F728" t="str">
            <v>MACHINERY-NAGOYA RESERVE OF DEPRECIATION-CY</v>
          </cell>
        </row>
        <row r="729">
          <cell r="C729">
            <v>2931001</v>
          </cell>
          <cell r="D729" t="str">
            <v>P&amp;E-RSV FOR DEPREC-CURR YR</v>
          </cell>
          <cell r="E729">
            <v>293011833</v>
          </cell>
          <cell r="F729" t="str">
            <v>MACHINERY-TOKYO RESERVE OF DEPRECIATION-CY</v>
          </cell>
        </row>
        <row r="730">
          <cell r="C730">
            <v>2931001</v>
          </cell>
          <cell r="D730" t="str">
            <v>P&amp;E-RSV FOR DEPREC-CURR YR</v>
          </cell>
          <cell r="E730">
            <v>293011834</v>
          </cell>
          <cell r="F730" t="str">
            <v>MACHINERY-TOCHIGI RESERVE OF DEPRECIATION-CY</v>
          </cell>
        </row>
        <row r="731">
          <cell r="C731">
            <v>2931001</v>
          </cell>
          <cell r="D731" t="str">
            <v>P&amp;E-RSV FOR DEPREC-CURR YR</v>
          </cell>
          <cell r="E731">
            <v>293011835</v>
          </cell>
          <cell r="F731" t="str">
            <v>MACHINERY-OCHIBA RESERVE OF DEPRECIATION-CY</v>
          </cell>
        </row>
        <row r="732">
          <cell r="C732">
            <v>2931001</v>
          </cell>
          <cell r="D732" t="str">
            <v>P&amp;E-RSV FOR DEPREC-CURR YR</v>
          </cell>
          <cell r="E732">
            <v>293011836</v>
          </cell>
          <cell r="F732" t="str">
            <v>MACHINERY-HAGA RESERVE OF DEPRECIATION-CY</v>
          </cell>
        </row>
        <row r="733">
          <cell r="C733">
            <v>2931001</v>
          </cell>
          <cell r="D733" t="str">
            <v>P&amp;E-RSV FOR DEPREC-CURR YR</v>
          </cell>
          <cell r="E733">
            <v>293011837</v>
          </cell>
          <cell r="F733" t="str">
            <v>VEHICLES-OSAKA RESERVE OF DEPRECIATION-CY</v>
          </cell>
        </row>
        <row r="734">
          <cell r="C734">
            <v>2931001</v>
          </cell>
          <cell r="D734" t="str">
            <v>P&amp;E-RSV FOR DEPREC-CURR YR</v>
          </cell>
          <cell r="E734">
            <v>293011838</v>
          </cell>
          <cell r="F734" t="str">
            <v>VEHICLES-NAGOYA RESERVE OF DEPRECIATION-CY</v>
          </cell>
        </row>
        <row r="735">
          <cell r="C735">
            <v>2931001</v>
          </cell>
          <cell r="D735" t="str">
            <v>P&amp;E-RSV FOR DEPREC-CURR YR</v>
          </cell>
          <cell r="E735">
            <v>293011839</v>
          </cell>
          <cell r="F735" t="str">
            <v>VEHICLES-TOKYO RESERVE OF DEPRECIATION-CY</v>
          </cell>
        </row>
        <row r="736">
          <cell r="C736">
            <v>2931001</v>
          </cell>
          <cell r="D736" t="str">
            <v>P&amp;E-RSV FOR DEPREC-CURR YR</v>
          </cell>
          <cell r="E736">
            <v>293011840</v>
          </cell>
          <cell r="F736" t="str">
            <v>VEHICLES-TOCHIGI RESERVE OF DEPRECIATION-CY</v>
          </cell>
        </row>
        <row r="737">
          <cell r="C737">
            <v>2931001</v>
          </cell>
          <cell r="D737" t="str">
            <v>P&amp;E-RSV FOR DEPREC-CURR YR</v>
          </cell>
          <cell r="E737">
            <v>293011841</v>
          </cell>
          <cell r="F737" t="str">
            <v>VEHICLES-CHIBA RESERVE OF DEPRECIATION-CY</v>
          </cell>
        </row>
        <row r="738">
          <cell r="C738">
            <v>2931001</v>
          </cell>
          <cell r="D738" t="str">
            <v>P&amp;E-RSV FOR DEPREC-CURR YR</v>
          </cell>
          <cell r="E738">
            <v>293011842</v>
          </cell>
          <cell r="F738" t="str">
            <v>VEHICLES-HAGA RESERVE OF DEPRECIATION-CY</v>
          </cell>
        </row>
        <row r="739">
          <cell r="C739">
            <v>2931001</v>
          </cell>
          <cell r="D739" t="str">
            <v>P&amp;E-RSV FOR DEPREC-CURR YR</v>
          </cell>
          <cell r="E739">
            <v>293011843</v>
          </cell>
          <cell r="F739" t="str">
            <v>TOOLS-OSAKA RESERVE OF DEPRECIATION-CY</v>
          </cell>
        </row>
        <row r="740">
          <cell r="C740">
            <v>2931001</v>
          </cell>
          <cell r="D740" t="str">
            <v>P&amp;E-RSV FOR DEPREC-CURR YR</v>
          </cell>
          <cell r="E740">
            <v>293011844</v>
          </cell>
          <cell r="F740" t="str">
            <v>TOOLS-NAGOYA RESERVE OF DEPRECIATION-CY</v>
          </cell>
        </row>
        <row r="741">
          <cell r="C741">
            <v>2931001</v>
          </cell>
          <cell r="D741" t="str">
            <v>P&amp;E-RSV FOR DEPREC-CURR YR</v>
          </cell>
          <cell r="E741">
            <v>293011845</v>
          </cell>
          <cell r="F741" t="str">
            <v>TOOLS-TOKYO RESERVE OF DEPRECIATION-CY</v>
          </cell>
        </row>
        <row r="742">
          <cell r="C742">
            <v>2931001</v>
          </cell>
          <cell r="D742" t="str">
            <v>P&amp;E-RSV FOR DEPREC-CURR YR</v>
          </cell>
          <cell r="E742">
            <v>293011846</v>
          </cell>
          <cell r="F742" t="str">
            <v>TOOLS-TOCHIGI RESERVE OF DEPRECIATION-CY</v>
          </cell>
        </row>
        <row r="743">
          <cell r="C743">
            <v>2931001</v>
          </cell>
          <cell r="D743" t="str">
            <v>P&amp;E-RSV FOR DEPREC-CURR YR</v>
          </cell>
          <cell r="E743">
            <v>293011847</v>
          </cell>
          <cell r="F743" t="str">
            <v>TOOLS-CHIBA RESERVE OF DEPRECIATION-CY</v>
          </cell>
        </row>
        <row r="744">
          <cell r="C744">
            <v>2931001</v>
          </cell>
          <cell r="D744" t="str">
            <v>P&amp;E-RSV FOR DEPREC-CURR YR</v>
          </cell>
          <cell r="E744">
            <v>293011848</v>
          </cell>
          <cell r="F744" t="str">
            <v>TOOLS-HAGA RESERVE OF DEPRECIATION-CY</v>
          </cell>
        </row>
        <row r="745">
          <cell r="C745">
            <v>2931001</v>
          </cell>
          <cell r="D745" t="str">
            <v>P&amp;E-RSV FOR DEPREC-CURR YR</v>
          </cell>
          <cell r="E745">
            <v>293011849</v>
          </cell>
          <cell r="F745" t="str">
            <v>FURNITURE AND FIXTURE-OSAKA RESERVE DEPRECIATION-C</v>
          </cell>
        </row>
        <row r="746">
          <cell r="C746">
            <v>2931001</v>
          </cell>
          <cell r="D746" t="str">
            <v>P&amp;E-RSV FOR DEPREC-CURR YR</v>
          </cell>
          <cell r="E746">
            <v>293011850</v>
          </cell>
          <cell r="F746" t="str">
            <v>FURNITURE AND FIXTURE-NAGOYA RESERVE DEPRECIATION-</v>
          </cell>
        </row>
        <row r="747">
          <cell r="C747">
            <v>2931001</v>
          </cell>
          <cell r="D747" t="str">
            <v>P&amp;E-RSV FOR DEPREC-CURR YR</v>
          </cell>
          <cell r="E747">
            <v>293011851</v>
          </cell>
          <cell r="F747" t="str">
            <v>FURNITURE AND FIXTURE-TOKYO RESERVE DEPRECIATION-C</v>
          </cell>
        </row>
        <row r="748">
          <cell r="C748">
            <v>2931001</v>
          </cell>
          <cell r="D748" t="str">
            <v>P&amp;E-RSV FOR DEPREC-CURR YR</v>
          </cell>
          <cell r="E748">
            <v>293011852</v>
          </cell>
          <cell r="F748" t="str">
            <v>FURNITURE AND FIXTURE-TOCHIGI RESERVE DEPRECIATION</v>
          </cell>
        </row>
        <row r="749">
          <cell r="C749">
            <v>2931001</v>
          </cell>
          <cell r="D749" t="str">
            <v>P&amp;E-RSV FOR DEPREC-CURR YR</v>
          </cell>
          <cell r="E749">
            <v>293011853</v>
          </cell>
          <cell r="F749" t="str">
            <v>FURNITURE AND FIXTURE-CHIBA RESERVE DEPRECIATION-C</v>
          </cell>
        </row>
        <row r="750">
          <cell r="C750">
            <v>2931001</v>
          </cell>
          <cell r="D750" t="str">
            <v>P&amp;E-RSV FOR DEPREC-CURR YR</v>
          </cell>
          <cell r="E750">
            <v>293011854</v>
          </cell>
          <cell r="F750" t="str">
            <v>FURNITURE AND FIXTURE-HAGA RESERVE DEPRECIATION-CY</v>
          </cell>
        </row>
        <row r="751">
          <cell r="C751">
            <v>2931001</v>
          </cell>
          <cell r="D751" t="str">
            <v>P&amp;E-RSV FOR DEPREC-CURR YR</v>
          </cell>
          <cell r="E751">
            <v>293011855</v>
          </cell>
          <cell r="F751" t="str">
            <v>FURNITURE AND FIXTURE-HIROSHIMA RESERVE DEPRECIATI</v>
          </cell>
        </row>
        <row r="752">
          <cell r="C752">
            <v>2931001</v>
          </cell>
          <cell r="D752" t="str">
            <v>P&amp;E-RSV FOR DEPREC-CURR YR</v>
          </cell>
          <cell r="E752">
            <v>293011856</v>
          </cell>
          <cell r="F752" t="str">
            <v>FURNITURE AND FIXTURE-MATSUMOTO RESERVE DEPRECIATI</v>
          </cell>
        </row>
        <row r="753">
          <cell r="C753">
            <v>2931001</v>
          </cell>
          <cell r="D753" t="str">
            <v>P&amp;E-RSV FOR DEPREC-CURR YR</v>
          </cell>
          <cell r="E753">
            <v>293011857</v>
          </cell>
          <cell r="F753" t="str">
            <v>LT PREPAID EXPENSE(DEPLETION) RESERVE AMORT-CURREN</v>
          </cell>
        </row>
        <row r="754">
          <cell r="C754">
            <v>2931001</v>
          </cell>
          <cell r="D754" t="str">
            <v>P&amp;E-RSV FOR DEPREC-CURR YR</v>
          </cell>
          <cell r="E754">
            <v>293041000</v>
          </cell>
          <cell r="F754" t="str">
            <v>RSV-NORMAL DEPRECIATION-VARIANCE (CY)</v>
          </cell>
        </row>
        <row r="755">
          <cell r="C755">
            <v>2950001</v>
          </cell>
          <cell r="D755" t="str">
            <v>P&amp;E-RSV FOR DEPREC-PY</v>
          </cell>
          <cell r="E755">
            <v>295010000</v>
          </cell>
          <cell r="F755" t="str">
            <v>RSV FOR NORMAL DEPREC-PRIOR YEARS</v>
          </cell>
        </row>
        <row r="756">
          <cell r="C756">
            <v>2950001</v>
          </cell>
          <cell r="D756" t="str">
            <v>P&amp;E-RSV FOR DEPREC-PY</v>
          </cell>
          <cell r="E756">
            <v>295010801</v>
          </cell>
          <cell r="F756" t="str">
            <v>BUILDING - RESV. NORM DEPR PY - PLANT</v>
          </cell>
        </row>
        <row r="757">
          <cell r="C757">
            <v>2950001</v>
          </cell>
          <cell r="D757" t="str">
            <v>P&amp;E-RSV FOR DEPREC-PY</v>
          </cell>
          <cell r="E757">
            <v>295010802</v>
          </cell>
          <cell r="F757" t="str">
            <v>EQUIP. &amp; MACHINERY - RESV. NORM DEPR PY -HQ</v>
          </cell>
        </row>
        <row r="758">
          <cell r="C758">
            <v>2950001</v>
          </cell>
          <cell r="D758" t="str">
            <v>P&amp;E-RSV FOR DEPREC-PY</v>
          </cell>
          <cell r="E758">
            <v>295010803</v>
          </cell>
          <cell r="F758" t="str">
            <v>EQUIP. &amp; MACHINERY - RESV. NORM DEPR PY -PLANT</v>
          </cell>
        </row>
        <row r="759">
          <cell r="C759">
            <v>2950001</v>
          </cell>
          <cell r="D759" t="str">
            <v>P&amp;E-RSV FOR DEPREC-PY</v>
          </cell>
          <cell r="E759">
            <v>295010804</v>
          </cell>
          <cell r="F759" t="str">
            <v>AUTO &amp; LIFT TRUCK - RESV. NORM DEPR PY - HQ</v>
          </cell>
        </row>
        <row r="760">
          <cell r="C760">
            <v>2950001</v>
          </cell>
          <cell r="D760" t="str">
            <v>P&amp;E-RSV FOR DEPREC-PY</v>
          </cell>
          <cell r="E760">
            <v>295010805</v>
          </cell>
          <cell r="F760" t="str">
            <v>AUTO &amp; LIFT TRUCK - RESV. NORM DEPR PY - PLANT</v>
          </cell>
        </row>
        <row r="761">
          <cell r="C761">
            <v>2950001</v>
          </cell>
          <cell r="D761" t="str">
            <v>P&amp;E-RSV FOR DEPREC-PY</v>
          </cell>
          <cell r="E761">
            <v>295010806</v>
          </cell>
          <cell r="F761" t="str">
            <v>OFFICE EQUIP &amp; EDP - RESV. NORM PY - HQ</v>
          </cell>
        </row>
        <row r="762">
          <cell r="C762">
            <v>2950001</v>
          </cell>
          <cell r="D762" t="str">
            <v>P&amp;E-RSV FOR DEPREC-PY</v>
          </cell>
          <cell r="E762">
            <v>295010807</v>
          </cell>
          <cell r="F762" t="str">
            <v>OFFICE EQUIP &amp; EDP - RESV. NORM PY - PLANT</v>
          </cell>
        </row>
        <row r="763">
          <cell r="C763">
            <v>2950001</v>
          </cell>
          <cell r="D763" t="str">
            <v>P&amp;E-RSV FOR DEPREC-PY</v>
          </cell>
          <cell r="E763">
            <v>295010808</v>
          </cell>
          <cell r="F763" t="str">
            <v>FURNITURE  FIXTURE - RESV. NORM DEPR PY - HQ</v>
          </cell>
        </row>
        <row r="764">
          <cell r="C764">
            <v>2950001</v>
          </cell>
          <cell r="D764" t="str">
            <v>P&amp;E-RSV FOR DEPREC-PY</v>
          </cell>
          <cell r="E764">
            <v>295010809</v>
          </cell>
          <cell r="F764" t="str">
            <v>FURNITURE  FIXTURE - RESV. NORM DEPR PY - PLANT</v>
          </cell>
        </row>
        <row r="765">
          <cell r="C765">
            <v>2950001</v>
          </cell>
          <cell r="D765" t="str">
            <v>P&amp;E-RSV FOR DEPREC-PY</v>
          </cell>
          <cell r="E765">
            <v>295010810</v>
          </cell>
          <cell r="F765" t="str">
            <v>OTHER STRUCTURE - RESV. NORM DEPR PY - HQ</v>
          </cell>
        </row>
        <row r="766">
          <cell r="C766">
            <v>2950001</v>
          </cell>
          <cell r="D766" t="str">
            <v>P&amp;E-RSV FOR DEPREC-PY</v>
          </cell>
          <cell r="E766">
            <v>295010811</v>
          </cell>
          <cell r="F766" t="str">
            <v>OTHER STRUCTURE - RESV. NORM DEPR PY - PLANT</v>
          </cell>
        </row>
        <row r="767">
          <cell r="C767">
            <v>2950001</v>
          </cell>
          <cell r="D767" t="str">
            <v>P&amp;E-RSV FOR DEPREC-PY</v>
          </cell>
          <cell r="E767">
            <v>295010812</v>
          </cell>
          <cell r="F767" t="str">
            <v>UNCATALOGED P &amp; E - 2YR RESV. NORM DEPR PY - PLANT</v>
          </cell>
        </row>
        <row r="768">
          <cell r="C768">
            <v>2950001</v>
          </cell>
          <cell r="D768" t="str">
            <v>P&amp;E-RSV FOR DEPREC-PY</v>
          </cell>
          <cell r="E768">
            <v>295010813</v>
          </cell>
          <cell r="F768" t="str">
            <v>BUILDING-OSAKA RESERVE OF DEPRECIATION-1/1 BAL</v>
          </cell>
        </row>
        <row r="769">
          <cell r="C769">
            <v>2950001</v>
          </cell>
          <cell r="D769" t="str">
            <v>P&amp;E-RSV FOR DEPREC-PY</v>
          </cell>
          <cell r="E769">
            <v>295010814</v>
          </cell>
          <cell r="F769" t="str">
            <v>BUILDING-NAGOYA RESERVE OF DEPRECIATION-1/1 BAL</v>
          </cell>
        </row>
        <row r="770">
          <cell r="C770">
            <v>2950001</v>
          </cell>
          <cell r="D770" t="str">
            <v>P&amp;E-RSV FOR DEPREC-PY</v>
          </cell>
          <cell r="E770">
            <v>295010815</v>
          </cell>
          <cell r="F770" t="str">
            <v>BUILDING-TOKYO RESERVE OF DEPRECIATION-1/1 BAL</v>
          </cell>
        </row>
        <row r="771">
          <cell r="C771">
            <v>2950001</v>
          </cell>
          <cell r="D771" t="str">
            <v>P&amp;E-RSV FOR DEPREC-PY</v>
          </cell>
          <cell r="E771">
            <v>295010816</v>
          </cell>
          <cell r="F771" t="str">
            <v>BUILDING-TOCHIGI RESERVE OF DEPRECIATION-1/1 BAL</v>
          </cell>
        </row>
        <row r="772">
          <cell r="C772">
            <v>2950001</v>
          </cell>
          <cell r="D772" t="str">
            <v>P&amp;E-RSV FOR DEPREC-PY</v>
          </cell>
          <cell r="E772">
            <v>295010817</v>
          </cell>
          <cell r="F772" t="str">
            <v>BUILDING-CHIBA RESERVE OF DEPRECIATION-1/1 BAL</v>
          </cell>
        </row>
        <row r="773">
          <cell r="C773">
            <v>2950001</v>
          </cell>
          <cell r="D773" t="str">
            <v>P&amp;E-RSV FOR DEPREC-PY</v>
          </cell>
          <cell r="E773">
            <v>295010818</v>
          </cell>
          <cell r="F773" t="str">
            <v>BUILDING-HAGA RESERVE OF DEPRECIATION-1/1 BAL</v>
          </cell>
        </row>
        <row r="774">
          <cell r="C774">
            <v>2950001</v>
          </cell>
          <cell r="D774" t="str">
            <v>P&amp;E-RSV FOR DEPREC-PY</v>
          </cell>
          <cell r="E774">
            <v>295010819</v>
          </cell>
          <cell r="F774" t="str">
            <v>FACILITIES-OSAKA RESERVE OF DEPRECIATION-1/1BAL</v>
          </cell>
        </row>
        <row r="775">
          <cell r="C775">
            <v>2950001</v>
          </cell>
          <cell r="D775" t="str">
            <v>P&amp;E-RSV FOR DEPREC-PY</v>
          </cell>
          <cell r="E775">
            <v>295010820</v>
          </cell>
          <cell r="F775" t="str">
            <v>FACILITIES-NAGOYA RESERVE OF DEPRECIATION-1/1 BAL</v>
          </cell>
        </row>
        <row r="776">
          <cell r="C776">
            <v>2950001</v>
          </cell>
          <cell r="D776" t="str">
            <v>P&amp;E-RSV FOR DEPREC-PY</v>
          </cell>
          <cell r="E776">
            <v>295010821</v>
          </cell>
          <cell r="F776" t="str">
            <v>FACILITIES-TOKYO RESERVE OF DEPRECIATION-1/1 BAL</v>
          </cell>
        </row>
        <row r="777">
          <cell r="C777">
            <v>2950001</v>
          </cell>
          <cell r="D777" t="str">
            <v>P&amp;E-RSV FOR DEPREC-PY</v>
          </cell>
          <cell r="E777">
            <v>295010822</v>
          </cell>
          <cell r="F777" t="str">
            <v>FACILITIES-TOCHIGI RESERVE OF DEPRECIATION-1/1 BAL</v>
          </cell>
        </row>
        <row r="778">
          <cell r="C778">
            <v>2950001</v>
          </cell>
          <cell r="D778" t="str">
            <v>P&amp;E-RSV FOR DEPREC-PY</v>
          </cell>
          <cell r="E778">
            <v>295010823</v>
          </cell>
          <cell r="F778" t="str">
            <v>FACILITIES-CHIBA RESERVE OF DEPRECIATION-1/1 BAL</v>
          </cell>
        </row>
        <row r="779">
          <cell r="C779">
            <v>2950001</v>
          </cell>
          <cell r="D779" t="str">
            <v>P&amp;E-RSV FOR DEPREC-PY</v>
          </cell>
          <cell r="E779">
            <v>295010824</v>
          </cell>
          <cell r="F779" t="str">
            <v>FACILITIES-HAGA RESERVE OF DEPRECIATION-1/1 BAL</v>
          </cell>
        </row>
        <row r="780">
          <cell r="C780">
            <v>2950001</v>
          </cell>
          <cell r="D780" t="str">
            <v>P&amp;E-RSV FOR DEPREC-PY</v>
          </cell>
          <cell r="E780">
            <v>295010825</v>
          </cell>
          <cell r="F780" t="str">
            <v>STRUCTURES-OSAKA RESERVE OF DEPRECIATION-1/1 BAL</v>
          </cell>
        </row>
        <row r="781">
          <cell r="C781">
            <v>2950001</v>
          </cell>
          <cell r="D781" t="str">
            <v>P&amp;E-RSV FOR DEPREC-PY</v>
          </cell>
          <cell r="E781">
            <v>295010826</v>
          </cell>
          <cell r="F781" t="str">
            <v>STRUCTURES-NAGOYA RESERVE OF DEPRECIATION-1/1 BAL</v>
          </cell>
        </row>
        <row r="782">
          <cell r="C782">
            <v>2950001</v>
          </cell>
          <cell r="D782" t="str">
            <v>P&amp;E-RSV FOR DEPREC-PY</v>
          </cell>
          <cell r="E782">
            <v>295010827</v>
          </cell>
          <cell r="F782" t="str">
            <v>STRUCTURES-TOKYO RESERVE OF DEPRECIATION-1/1 BAL</v>
          </cell>
        </row>
        <row r="783">
          <cell r="C783">
            <v>2950001</v>
          </cell>
          <cell r="D783" t="str">
            <v>P&amp;E-RSV FOR DEPREC-PY</v>
          </cell>
          <cell r="E783">
            <v>295010828</v>
          </cell>
          <cell r="F783" t="str">
            <v>STRUCTURES-TOCHIGI RESERVE OF DEPRECIATION-1/1 BAL</v>
          </cell>
        </row>
        <row r="784">
          <cell r="C784">
            <v>2950001</v>
          </cell>
          <cell r="D784" t="str">
            <v>P&amp;E-RSV FOR DEPREC-PY</v>
          </cell>
          <cell r="E784">
            <v>295010829</v>
          </cell>
          <cell r="F784" t="str">
            <v>STRUCTURES-CHIBA RESERVE OF DEPRECIATION-1/1 BAL</v>
          </cell>
        </row>
        <row r="785">
          <cell r="C785">
            <v>2950001</v>
          </cell>
          <cell r="D785" t="str">
            <v>P&amp;E-RSV FOR DEPREC-PY</v>
          </cell>
          <cell r="E785">
            <v>295010830</v>
          </cell>
          <cell r="F785" t="str">
            <v>STRUCTURES-HAGA RESERVE OF DEPRECIATION-1/1 BAL</v>
          </cell>
        </row>
        <row r="786">
          <cell r="C786">
            <v>2950001</v>
          </cell>
          <cell r="D786" t="str">
            <v>P&amp;E-RSV FOR DEPREC-PY</v>
          </cell>
          <cell r="E786">
            <v>295010831</v>
          </cell>
          <cell r="F786" t="str">
            <v>MACHINERY-OSAKA RESERVE OF DEPRECIATION-1/1 BAL</v>
          </cell>
        </row>
        <row r="787">
          <cell r="C787">
            <v>2950001</v>
          </cell>
          <cell r="D787" t="str">
            <v>P&amp;E-RSV FOR DEPREC-PY</v>
          </cell>
          <cell r="E787">
            <v>295010832</v>
          </cell>
          <cell r="F787" t="str">
            <v>MACHINERY-NAGOYA RESERVE OF DEPRECIATION-1/1 BAL</v>
          </cell>
        </row>
        <row r="788">
          <cell r="C788">
            <v>2950001</v>
          </cell>
          <cell r="D788" t="str">
            <v>P&amp;E-RSV FOR DEPREC-PY</v>
          </cell>
          <cell r="E788">
            <v>295010833</v>
          </cell>
          <cell r="F788" t="str">
            <v>MACHINERY-TOKYO RESERVE OF DEPRECIATION-1/1 BAL</v>
          </cell>
        </row>
        <row r="789">
          <cell r="C789">
            <v>2950001</v>
          </cell>
          <cell r="D789" t="str">
            <v>P&amp;E-RSV FOR DEPREC-PY</v>
          </cell>
          <cell r="E789">
            <v>295010834</v>
          </cell>
          <cell r="F789" t="str">
            <v>MACHINERY-TOCHIGI RESERVE OF DEPRECIATION-1/1 BAL</v>
          </cell>
        </row>
        <row r="790">
          <cell r="C790">
            <v>2950001</v>
          </cell>
          <cell r="D790" t="str">
            <v>P&amp;E-RSV FOR DEPREC-PY</v>
          </cell>
          <cell r="E790">
            <v>295010835</v>
          </cell>
          <cell r="F790" t="str">
            <v>MACHINERY-CHIBA RESERVE OF DEPRECIATION-1/1 BAL</v>
          </cell>
        </row>
        <row r="791">
          <cell r="C791">
            <v>2950001</v>
          </cell>
          <cell r="D791" t="str">
            <v>P&amp;E-RSV FOR DEPREC-PY</v>
          </cell>
          <cell r="E791">
            <v>295010836</v>
          </cell>
          <cell r="F791" t="str">
            <v>MACHINERY-HAGA RESERVE OF DEPRECIATION-1/1 BAL</v>
          </cell>
        </row>
        <row r="792">
          <cell r="C792">
            <v>2950001</v>
          </cell>
          <cell r="D792" t="str">
            <v>P&amp;E-RSV FOR DEPREC-PY</v>
          </cell>
          <cell r="E792">
            <v>295010837</v>
          </cell>
          <cell r="F792" t="str">
            <v>VEHICLES-OSAKA RESERVE OF DEPRECIATION-1/1 BAL</v>
          </cell>
        </row>
        <row r="793">
          <cell r="C793">
            <v>2950001</v>
          </cell>
          <cell r="D793" t="str">
            <v>P&amp;E-RSV FOR DEPREC-PY</v>
          </cell>
          <cell r="E793">
            <v>295010838</v>
          </cell>
          <cell r="F793" t="str">
            <v>VEHICLES-NAGOYA RESERVE OF DEPRECIATION-1/1 BAL</v>
          </cell>
        </row>
        <row r="794">
          <cell r="C794">
            <v>2950001</v>
          </cell>
          <cell r="D794" t="str">
            <v>P&amp;E-RSV FOR DEPREC-PY</v>
          </cell>
          <cell r="E794">
            <v>295010839</v>
          </cell>
          <cell r="F794" t="str">
            <v>VEHICLES-TOKYO RESERVE OF DEPRECIATION-1/1 BAL</v>
          </cell>
        </row>
        <row r="795">
          <cell r="C795">
            <v>2950001</v>
          </cell>
          <cell r="D795" t="str">
            <v>P&amp;E-RSV FOR DEPREC-PY</v>
          </cell>
          <cell r="E795">
            <v>295010840</v>
          </cell>
          <cell r="F795" t="str">
            <v>VEHICLES-TOCHIGI RESERVE OF DEPRECIATION-1/1 BAL</v>
          </cell>
        </row>
        <row r="796">
          <cell r="C796">
            <v>2950001</v>
          </cell>
          <cell r="D796" t="str">
            <v>P&amp;E-RSV FOR DEPREC-PY</v>
          </cell>
          <cell r="E796">
            <v>295010841</v>
          </cell>
          <cell r="F796" t="str">
            <v>VEHICLES-CHIBA RESERVE OF DEPRECIATION-1/1 BAL</v>
          </cell>
        </row>
        <row r="797">
          <cell r="C797">
            <v>2950001</v>
          </cell>
          <cell r="D797" t="str">
            <v>P&amp;E-RSV FOR DEPREC-PY</v>
          </cell>
          <cell r="E797">
            <v>295010842</v>
          </cell>
          <cell r="F797" t="str">
            <v>VEHICLES-HAGA RESERVE OF DEPRECIATION-1/1 BAL</v>
          </cell>
        </row>
        <row r="798">
          <cell r="C798">
            <v>2950001</v>
          </cell>
          <cell r="D798" t="str">
            <v>P&amp;E-RSV FOR DEPREC-PY</v>
          </cell>
          <cell r="E798">
            <v>295010843</v>
          </cell>
          <cell r="F798" t="str">
            <v>TOOLS-OSAKA RESERVE OF DEPRECIATION-1/1 BAL</v>
          </cell>
        </row>
        <row r="799">
          <cell r="C799">
            <v>2950001</v>
          </cell>
          <cell r="D799" t="str">
            <v>P&amp;E-RSV FOR DEPREC-PY</v>
          </cell>
          <cell r="E799">
            <v>295010844</v>
          </cell>
          <cell r="F799" t="str">
            <v>TOOLS-NAGOYA RESERVE OF DEPRECIATION-1/1 BAL</v>
          </cell>
        </row>
        <row r="800">
          <cell r="C800">
            <v>2950001</v>
          </cell>
          <cell r="D800" t="str">
            <v>P&amp;E-RSV FOR DEPREC-PY</v>
          </cell>
          <cell r="E800">
            <v>295010845</v>
          </cell>
          <cell r="F800" t="str">
            <v>TOOLS-TOKYO RESERVE OF DEPRECIATION-1/1 BAL</v>
          </cell>
        </row>
        <row r="801">
          <cell r="C801">
            <v>2950001</v>
          </cell>
          <cell r="D801" t="str">
            <v>P&amp;E-RSV FOR DEPREC-PY</v>
          </cell>
          <cell r="E801">
            <v>295010846</v>
          </cell>
          <cell r="F801" t="str">
            <v>TOOLS-TOCHIGI RESERVE OF DEPRECIATION-1/1 BAL</v>
          </cell>
        </row>
        <row r="802">
          <cell r="C802">
            <v>2950001</v>
          </cell>
          <cell r="D802" t="str">
            <v>P&amp;E-RSV FOR DEPREC-PY</v>
          </cell>
          <cell r="E802">
            <v>295010847</v>
          </cell>
          <cell r="F802" t="str">
            <v>TOOLS-CHIBA RESERVE OF DEPRECIATION-1/1 BAL</v>
          </cell>
        </row>
        <row r="803">
          <cell r="C803">
            <v>2950001</v>
          </cell>
          <cell r="D803" t="str">
            <v>P&amp;E-RSV FOR DEPREC-PY</v>
          </cell>
          <cell r="E803">
            <v>295010848</v>
          </cell>
          <cell r="F803" t="str">
            <v>TOOLS-HAGA RESERVE OF DEPRECIATION-1/1 BAL</v>
          </cell>
        </row>
        <row r="804">
          <cell r="C804">
            <v>2950001</v>
          </cell>
          <cell r="D804" t="str">
            <v>P&amp;E-RSV FOR DEPREC-PY</v>
          </cell>
          <cell r="E804">
            <v>295010849</v>
          </cell>
          <cell r="F804" t="str">
            <v>FURNITURE AND FIXTURE-OSAKA RESERVE DEPRECIATION-1</v>
          </cell>
        </row>
        <row r="805">
          <cell r="C805">
            <v>2950001</v>
          </cell>
          <cell r="D805" t="str">
            <v>P&amp;E-RSV FOR DEPREC-PY</v>
          </cell>
          <cell r="E805">
            <v>295010850</v>
          </cell>
          <cell r="F805" t="str">
            <v>FURNITURE AND FIXTURE-NAGOYA RESERVE DEPRECIATION-</v>
          </cell>
        </row>
        <row r="806">
          <cell r="C806">
            <v>2950001</v>
          </cell>
          <cell r="D806" t="str">
            <v>P&amp;E-RSV FOR DEPREC-PY</v>
          </cell>
          <cell r="E806">
            <v>295010851</v>
          </cell>
          <cell r="F806" t="str">
            <v>FURNITURE AND FIXTURE-TOKYO RESERVE DEPRECIATION-1</v>
          </cell>
        </row>
        <row r="807">
          <cell r="C807">
            <v>2950001</v>
          </cell>
          <cell r="D807" t="str">
            <v>P&amp;E-RSV FOR DEPREC-PY</v>
          </cell>
          <cell r="E807">
            <v>295010852</v>
          </cell>
          <cell r="F807" t="str">
            <v>FURNITURE AND FIXTURE-TOCHIGI RESERVE DEPRECIATION</v>
          </cell>
        </row>
        <row r="808">
          <cell r="C808">
            <v>2950001</v>
          </cell>
          <cell r="D808" t="str">
            <v>P&amp;E-RSV FOR DEPREC-PY</v>
          </cell>
          <cell r="E808">
            <v>295010853</v>
          </cell>
          <cell r="F808" t="str">
            <v>FURNITURE AND FIXTURE-CHIBA RESERVE DEPRECIATION-1</v>
          </cell>
        </row>
        <row r="809">
          <cell r="C809">
            <v>2950001</v>
          </cell>
          <cell r="D809" t="str">
            <v>P&amp;E-RSV FOR DEPREC-PY</v>
          </cell>
          <cell r="E809">
            <v>295010854</v>
          </cell>
          <cell r="F809" t="str">
            <v>FURNITURE AND FIXTURE-HAGA RESERVE DEPRECIATION-1/</v>
          </cell>
        </row>
        <row r="810">
          <cell r="C810">
            <v>2950001</v>
          </cell>
          <cell r="D810" t="str">
            <v>P&amp;E-RSV FOR DEPREC-PY</v>
          </cell>
          <cell r="E810">
            <v>295010855</v>
          </cell>
          <cell r="F810" t="str">
            <v>FURNITURE AND FIXTURE-HIROSHIMA RESERVE DEPRECIATI</v>
          </cell>
        </row>
        <row r="811">
          <cell r="C811">
            <v>2950001</v>
          </cell>
          <cell r="D811" t="str">
            <v>P&amp;E-RSV FOR DEPREC-PY</v>
          </cell>
          <cell r="E811">
            <v>295010856</v>
          </cell>
          <cell r="F811" t="str">
            <v>FURNITURE AND FIXTURE-MATSUMOTO RESERVE DEPRECIATI</v>
          </cell>
        </row>
        <row r="812">
          <cell r="C812">
            <v>2950001</v>
          </cell>
          <cell r="D812" t="str">
            <v>P&amp;E-RSV FOR DEPREC-PY</v>
          </cell>
          <cell r="E812">
            <v>295010857</v>
          </cell>
          <cell r="F812" t="str">
            <v>LT PREPAID EXPENSE(DEPLETION) RESERVE AMORT-1/1 BA</v>
          </cell>
        </row>
        <row r="813">
          <cell r="C813">
            <v>2950001</v>
          </cell>
          <cell r="D813" t="str">
            <v>P&amp;E-RSV FOR DEPREC-PY</v>
          </cell>
          <cell r="E813">
            <v>295016000</v>
          </cell>
          <cell r="F813" t="str">
            <v>RSV FOR NORMAL DEPREC-PRIOR YEARS CTA EFFECT</v>
          </cell>
        </row>
        <row r="814">
          <cell r="C814">
            <v>2950001</v>
          </cell>
          <cell r="D814" t="str">
            <v>P&amp;E-RSV FOR DEPREC-PY</v>
          </cell>
          <cell r="E814">
            <v>295016001</v>
          </cell>
          <cell r="F814" t="str">
            <v>RSV FOR NORMAL DEPREC-PRIOR YEARS CTA EFFECT</v>
          </cell>
        </row>
        <row r="815">
          <cell r="C815">
            <v>3031001</v>
          </cell>
          <cell r="D815" t="str">
            <v>PUERTO RICO&amp;FORGN INC TAX-CY</v>
          </cell>
          <cell r="E815">
            <v>303010000</v>
          </cell>
          <cell r="F815" t="str">
            <v>PUERTO RICO INC TAX PAYABLE-CURRENT YR</v>
          </cell>
        </row>
        <row r="816">
          <cell r="C816">
            <v>3031001</v>
          </cell>
          <cell r="D816" t="str">
            <v>PUERTO RICO&amp;FORGN INC TAX-CY</v>
          </cell>
          <cell r="E816">
            <v>305010000</v>
          </cell>
          <cell r="F816" t="str">
            <v>FOREIGN INCOME TAX PAYABLE-CURRENT YR</v>
          </cell>
        </row>
        <row r="817">
          <cell r="C817">
            <v>3031001</v>
          </cell>
          <cell r="D817" t="str">
            <v>PUERTO RICO&amp;FORGN INC TAX-CY</v>
          </cell>
          <cell r="E817">
            <v>305010800</v>
          </cell>
          <cell r="F817" t="str">
            <v>KOREA INCOME TAX ACCRUED - CY</v>
          </cell>
        </row>
        <row r="818">
          <cell r="C818">
            <v>3031001</v>
          </cell>
          <cell r="D818" t="str">
            <v>PUERTO RICO&amp;FORGN INC TAX-CY</v>
          </cell>
          <cell r="E818">
            <v>305010801</v>
          </cell>
          <cell r="F818" t="str">
            <v>PREPAID EXPENSES(OTHER TAXES)</v>
          </cell>
        </row>
        <row r="819">
          <cell r="C819">
            <v>3031001</v>
          </cell>
          <cell r="D819" t="str">
            <v>PUERTO RICO&amp;FORGN INC TAX-CY</v>
          </cell>
          <cell r="E819">
            <v>305010802</v>
          </cell>
          <cell r="F819" t="str">
            <v>PROVISION FOR INCOME TAX</v>
          </cell>
        </row>
        <row r="820">
          <cell r="C820">
            <v>3031001</v>
          </cell>
          <cell r="D820" t="str">
            <v>PUERTO RICO&amp;FORGN INC TAX-CY</v>
          </cell>
          <cell r="E820">
            <v>305010803</v>
          </cell>
          <cell r="F820" t="str">
            <v>CO INCOME TAX ACCRUAL - CY</v>
          </cell>
        </row>
        <row r="821">
          <cell r="C821">
            <v>3032001</v>
          </cell>
          <cell r="D821" t="str">
            <v>PUERTO RICO&amp;FORGN INC TAX-PY</v>
          </cell>
          <cell r="E821">
            <v>305020000</v>
          </cell>
          <cell r="F821" t="str">
            <v>FOREIGN INCOME TAX PAYABLE-PRIOR YRS</v>
          </cell>
        </row>
        <row r="822">
          <cell r="C822">
            <v>3032001</v>
          </cell>
          <cell r="D822" t="str">
            <v>PUERTO RICO&amp;FORGN INC TAX-PY</v>
          </cell>
          <cell r="E822">
            <v>305020800</v>
          </cell>
          <cell r="F822" t="str">
            <v>KOREA INCOME TAX ACCRUED - PY</v>
          </cell>
        </row>
        <row r="823">
          <cell r="C823">
            <v>3032001</v>
          </cell>
          <cell r="D823" t="str">
            <v>PUERTO RICO&amp;FORGN INC TAX-PY</v>
          </cell>
          <cell r="E823">
            <v>305020801</v>
          </cell>
          <cell r="F823" t="str">
            <v>ACCRUED INCOME TAX</v>
          </cell>
        </row>
        <row r="824">
          <cell r="C824">
            <v>3032001</v>
          </cell>
          <cell r="D824" t="str">
            <v>PUERTO RICO&amp;FORGN INC TAX-PY</v>
          </cell>
          <cell r="E824">
            <v>305020803</v>
          </cell>
          <cell r="F824" t="str">
            <v>CO INCOME TAX ACCRUAL - PY</v>
          </cell>
        </row>
        <row r="825">
          <cell r="C825">
            <v>3111001</v>
          </cell>
          <cell r="D825" t="str">
            <v>TRADE ACCOUNTS PAYABLE</v>
          </cell>
          <cell r="E825">
            <v>311010000</v>
          </cell>
          <cell r="F825" t="str">
            <v>TRADE ACCOUNTS PAYABLE</v>
          </cell>
        </row>
        <row r="826">
          <cell r="C826">
            <v>3111001</v>
          </cell>
          <cell r="D826" t="str">
            <v>TRADE ACCOUNTS PAYABLE</v>
          </cell>
          <cell r="E826">
            <v>311010800</v>
          </cell>
          <cell r="F826" t="str">
            <v>A/P CONTROL - EXTERNAL</v>
          </cell>
        </row>
        <row r="827">
          <cell r="C827">
            <v>3111001</v>
          </cell>
          <cell r="D827" t="str">
            <v>TRADE ACCOUNTS PAYABLE</v>
          </cell>
          <cell r="E827">
            <v>311010801</v>
          </cell>
          <cell r="F827" t="str">
            <v>A/P CONTROL - UBE CYCON</v>
          </cell>
        </row>
        <row r="828">
          <cell r="C828">
            <v>3111001</v>
          </cell>
          <cell r="D828" t="str">
            <v>TRADE ACCOUNTS PAYABLE</v>
          </cell>
          <cell r="E828">
            <v>311010802</v>
          </cell>
          <cell r="F828" t="str">
            <v>A/P CONTROL - EXT. SOURCES</v>
          </cell>
        </row>
        <row r="829">
          <cell r="C829">
            <v>3111001</v>
          </cell>
          <cell r="D829" t="str">
            <v>TRADE ACCOUNTS PAYABLE</v>
          </cell>
          <cell r="E829">
            <v>311010803</v>
          </cell>
          <cell r="F829" t="str">
            <v>EXT TRADE A/P - WON</v>
          </cell>
        </row>
        <row r="830">
          <cell r="C830">
            <v>3111001</v>
          </cell>
          <cell r="D830" t="str">
            <v>TRADE ACCOUNTS PAYABLE</v>
          </cell>
          <cell r="E830">
            <v>311010804</v>
          </cell>
          <cell r="F830" t="str">
            <v>EXT TRADE A/P - FCY : NON GE</v>
          </cell>
        </row>
        <row r="831">
          <cell r="C831">
            <v>3111001</v>
          </cell>
          <cell r="D831" t="str">
            <v>TRADE ACCOUNTS PAYABLE</v>
          </cell>
          <cell r="E831">
            <v>311010805</v>
          </cell>
          <cell r="F831" t="str">
            <v>EXT TRADE A/P - FCY : NON GE - ACCRUED</v>
          </cell>
        </row>
        <row r="832">
          <cell r="C832">
            <v>3111001</v>
          </cell>
          <cell r="D832" t="str">
            <v>TRADE ACCOUNTS PAYABLE</v>
          </cell>
          <cell r="E832">
            <v>311010806</v>
          </cell>
          <cell r="F832" t="str">
            <v>EXT TRADE A/P ACCRUED</v>
          </cell>
        </row>
        <row r="833">
          <cell r="C833">
            <v>3111001</v>
          </cell>
          <cell r="D833" t="str">
            <v>TRADE ACCOUNTS PAYABLE</v>
          </cell>
          <cell r="E833">
            <v>311010807</v>
          </cell>
          <cell r="F833" t="str">
            <v>EXT NON-TRADE A/P - WON</v>
          </cell>
        </row>
        <row r="834">
          <cell r="C834">
            <v>3111001</v>
          </cell>
          <cell r="D834" t="str">
            <v>TRADE ACCOUNTS PAYABLE</v>
          </cell>
          <cell r="E834">
            <v>311010808</v>
          </cell>
          <cell r="F834" t="str">
            <v>EXT NON-TRADE A/P - FCY : NON GE</v>
          </cell>
        </row>
        <row r="835">
          <cell r="C835">
            <v>3111001</v>
          </cell>
          <cell r="D835" t="str">
            <v>TRADE ACCOUNTS PAYABLE</v>
          </cell>
          <cell r="E835">
            <v>311010809</v>
          </cell>
          <cell r="F835" t="str">
            <v>EXT NON-TRADE A/P - CLEARING</v>
          </cell>
        </row>
        <row r="836">
          <cell r="C836">
            <v>3111001</v>
          </cell>
          <cell r="D836" t="str">
            <v>TRADE ACCOUNTS PAYABLE</v>
          </cell>
          <cell r="E836">
            <v>311010810</v>
          </cell>
          <cell r="F836" t="str">
            <v>ACCT PAYABLE - DOMESTIC</v>
          </cell>
        </row>
        <row r="837">
          <cell r="C837">
            <v>3111001</v>
          </cell>
          <cell r="D837" t="str">
            <v>TRADE ACCOUNTS PAYABLE</v>
          </cell>
          <cell r="E837">
            <v>311010811</v>
          </cell>
          <cell r="F837" t="str">
            <v>ACCOUNT PAYABLE - OVERSEAS</v>
          </cell>
        </row>
        <row r="838">
          <cell r="C838">
            <v>3111001</v>
          </cell>
          <cell r="D838" t="str">
            <v>TRADE ACCOUNTS PAYABLE</v>
          </cell>
          <cell r="E838">
            <v>311010812</v>
          </cell>
          <cell r="F838" t="str">
            <v>OTHER ACCOUNT PAYABLE</v>
          </cell>
        </row>
        <row r="839">
          <cell r="C839">
            <v>3111001</v>
          </cell>
          <cell r="D839" t="str">
            <v>TRADE ACCOUNTS PAYABLE</v>
          </cell>
          <cell r="E839">
            <v>311010813</v>
          </cell>
          <cell r="F839" t="str">
            <v>OTHER ACCOUNT PAYABLE - BY TERM</v>
          </cell>
        </row>
        <row r="840">
          <cell r="C840">
            <v>3111001</v>
          </cell>
          <cell r="D840" t="str">
            <v>TRADE ACCOUNTS PAYABLE</v>
          </cell>
          <cell r="E840">
            <v>311010814</v>
          </cell>
          <cell r="F840" t="str">
            <v>ACCRUED EXPENSES - BY VENDOR</v>
          </cell>
        </row>
        <row r="841">
          <cell r="C841">
            <v>3111001</v>
          </cell>
          <cell r="D841" t="str">
            <v>TRADE ACCOUNTS PAYABLE</v>
          </cell>
          <cell r="E841">
            <v>311010815</v>
          </cell>
          <cell r="F841" t="str">
            <v>ACCRUED EXPENSES - MONTHLY</v>
          </cell>
        </row>
        <row r="842">
          <cell r="C842">
            <v>3111001</v>
          </cell>
          <cell r="D842" t="str">
            <v>TRADE ACCOUNTS PAYABLE</v>
          </cell>
          <cell r="E842">
            <v>311010816</v>
          </cell>
          <cell r="F842" t="str">
            <v>ACCRUED EXPENSES - OTHER</v>
          </cell>
        </row>
        <row r="843">
          <cell r="C843">
            <v>3111001</v>
          </cell>
          <cell r="D843" t="str">
            <v>TRADE ACCOUNTS PAYABLE</v>
          </cell>
          <cell r="E843">
            <v>311010817</v>
          </cell>
          <cell r="F843" t="str">
            <v>ACCRUED IMPORT CHARGES</v>
          </cell>
        </row>
        <row r="844">
          <cell r="C844">
            <v>3111001</v>
          </cell>
          <cell r="D844" t="str">
            <v>TRADE ACCOUNTS PAYABLE</v>
          </cell>
          <cell r="E844">
            <v>311010818</v>
          </cell>
          <cell r="F844" t="str">
            <v>ACCRUED SUBCONTRACT EXPENSES</v>
          </cell>
        </row>
        <row r="845">
          <cell r="C845">
            <v>3111001</v>
          </cell>
          <cell r="D845" t="str">
            <v>TRADE ACCOUNTS PAYABLE</v>
          </cell>
          <cell r="E845">
            <v>311010819</v>
          </cell>
          <cell r="F845" t="str">
            <v>AP CONTROL S$</v>
          </cell>
        </row>
        <row r="846">
          <cell r="C846">
            <v>3111001</v>
          </cell>
          <cell r="D846" t="str">
            <v>TRADE ACCOUNTS PAYABLE</v>
          </cell>
          <cell r="E846">
            <v>311010820</v>
          </cell>
          <cell r="F846" t="str">
            <v>AP CONTROL US$</v>
          </cell>
        </row>
        <row r="847">
          <cell r="C847">
            <v>3111001</v>
          </cell>
          <cell r="D847" t="str">
            <v>TRADE ACCOUNTS PAYABLE</v>
          </cell>
          <cell r="E847">
            <v>311010821</v>
          </cell>
          <cell r="F847" t="str">
            <v>AP CONTROL YEN</v>
          </cell>
        </row>
        <row r="848">
          <cell r="C848">
            <v>3111001</v>
          </cell>
          <cell r="D848" t="str">
            <v>TRADE ACCOUNTS PAYABLE</v>
          </cell>
          <cell r="E848">
            <v>311010823</v>
          </cell>
          <cell r="F848" t="str">
            <v>ACCRUE AP-GEMMS (EXP)</v>
          </cell>
        </row>
        <row r="849">
          <cell r="C849">
            <v>3111001</v>
          </cell>
          <cell r="D849" t="str">
            <v>TRADE ACCOUNTS PAYABLE</v>
          </cell>
          <cell r="E849">
            <v>311010824</v>
          </cell>
          <cell r="F849" t="str">
            <v>ACCRUE AP-GEMMS</v>
          </cell>
        </row>
        <row r="850">
          <cell r="C850">
            <v>3111001</v>
          </cell>
          <cell r="D850" t="str">
            <v>TRADE ACCOUNTS PAYABLE</v>
          </cell>
          <cell r="E850">
            <v>311010825</v>
          </cell>
          <cell r="F850" t="str">
            <v>ACCRUED PAYABLES</v>
          </cell>
        </row>
        <row r="851">
          <cell r="C851">
            <v>3111001</v>
          </cell>
          <cell r="D851" t="str">
            <v>TRADE ACCOUNTS PAYABLE</v>
          </cell>
          <cell r="E851">
            <v>311010826</v>
          </cell>
          <cell r="F851" t="str">
            <v>LONG TERM PAYABLES (NOTES)</v>
          </cell>
        </row>
        <row r="852">
          <cell r="C852">
            <v>3111001</v>
          </cell>
          <cell r="D852" t="str">
            <v>TRADE ACCOUNTS PAYABLE</v>
          </cell>
          <cell r="E852">
            <v>311010827</v>
          </cell>
          <cell r="F852" t="str">
            <v>LONG TERM P&amp;E PAYABLES (NOTES)</v>
          </cell>
        </row>
        <row r="853">
          <cell r="C853">
            <v>3112001</v>
          </cell>
          <cell r="D853" t="str">
            <v>TRADE NOTES PAYABLE</v>
          </cell>
          <cell r="E853">
            <v>311020000</v>
          </cell>
          <cell r="F853" t="str">
            <v>TRADE NOTES PAYABLE</v>
          </cell>
        </row>
        <row r="854">
          <cell r="C854">
            <v>3131001</v>
          </cell>
          <cell r="D854" t="str">
            <v>SHORT-TERM BORROWING-EXTERNAL</v>
          </cell>
          <cell r="E854">
            <v>313000000</v>
          </cell>
          <cell r="F854" t="str">
            <v>SHORT TERM EXTERNAL DEBT-OTHER</v>
          </cell>
        </row>
        <row r="855">
          <cell r="C855">
            <v>3131001</v>
          </cell>
          <cell r="D855" t="str">
            <v>SHORT-TERM BORROWING-EXTERNAL</v>
          </cell>
          <cell r="E855">
            <v>313000800</v>
          </cell>
          <cell r="F855" t="str">
            <v>SHORT TERM LOAN - FCY</v>
          </cell>
        </row>
        <row r="856">
          <cell r="C856">
            <v>3131001</v>
          </cell>
          <cell r="D856" t="str">
            <v>SHORT-TERM BORROWING-EXTERNAL</v>
          </cell>
          <cell r="E856">
            <v>313000801</v>
          </cell>
          <cell r="F856" t="str">
            <v>SHORT-TERM LOAN-SAKURA</v>
          </cell>
        </row>
        <row r="857">
          <cell r="C857">
            <v>3131001</v>
          </cell>
          <cell r="D857" t="str">
            <v>SHORT-TERM BORROWING-EXTERNAL</v>
          </cell>
          <cell r="E857">
            <v>313000802</v>
          </cell>
          <cell r="F857" t="str">
            <v>SHORT-TERM LOAN-FUJI</v>
          </cell>
        </row>
        <row r="858">
          <cell r="C858">
            <v>3131001</v>
          </cell>
          <cell r="D858" t="str">
            <v>SHORT-TERM BORROWING-EXTERNAL</v>
          </cell>
          <cell r="E858">
            <v>313000803</v>
          </cell>
          <cell r="F858" t="str">
            <v>SHORT-TERM LOAN-TOKYO-MITSUBISHI</v>
          </cell>
        </row>
        <row r="859">
          <cell r="C859">
            <v>3131001</v>
          </cell>
          <cell r="D859" t="str">
            <v>SHORT-TERM BORROWING-EXTERNAL</v>
          </cell>
          <cell r="E859">
            <v>313000804</v>
          </cell>
          <cell r="F859" t="str">
            <v>SHORT-TERM LOAN-SUMITOMO</v>
          </cell>
        </row>
        <row r="860">
          <cell r="C860">
            <v>3131001</v>
          </cell>
          <cell r="D860" t="str">
            <v>SHORT-TERM BORROWING-EXTERNAL</v>
          </cell>
          <cell r="E860">
            <v>313000805</v>
          </cell>
          <cell r="F860" t="str">
            <v>SHORT-TERM LOAN-NORIN CHUKIN</v>
          </cell>
        </row>
        <row r="861">
          <cell r="C861">
            <v>3131001</v>
          </cell>
          <cell r="D861" t="str">
            <v>SHORT-TERM BORROWING-EXTERNAL</v>
          </cell>
          <cell r="E861">
            <v>313000806</v>
          </cell>
          <cell r="F861" t="str">
            <v>SHORT-TERM LOAN-CITI</v>
          </cell>
        </row>
        <row r="862">
          <cell r="C862">
            <v>3131001</v>
          </cell>
          <cell r="D862" t="str">
            <v>SHORT-TERM BORROWING-EXTERNAL</v>
          </cell>
          <cell r="E862">
            <v>313010000</v>
          </cell>
          <cell r="F862" t="str">
            <v>S/T DEBT-BANK OVERDRAFTS</v>
          </cell>
        </row>
        <row r="863">
          <cell r="C863">
            <v>3131001</v>
          </cell>
          <cell r="D863" t="str">
            <v>SHORT-TERM BORROWING-EXTERNAL</v>
          </cell>
          <cell r="E863">
            <v>313010800</v>
          </cell>
          <cell r="F863" t="str">
            <v>SHORT-TERM LOAN-OD-SAKURA</v>
          </cell>
        </row>
        <row r="864">
          <cell r="C864">
            <v>3131001</v>
          </cell>
          <cell r="D864" t="str">
            <v>SHORT-TERM BORROWING-EXTERNAL</v>
          </cell>
          <cell r="E864">
            <v>313010801</v>
          </cell>
          <cell r="F864" t="str">
            <v>SHORT-TERM LOAN-OD-FUJI</v>
          </cell>
        </row>
        <row r="865">
          <cell r="C865">
            <v>3131001</v>
          </cell>
          <cell r="D865" t="str">
            <v>SHORT-TERM BORROWING-EXTERNAL</v>
          </cell>
          <cell r="E865">
            <v>313010802</v>
          </cell>
          <cell r="F865" t="str">
            <v>SHORT-TERM LOAN-OD-TOKYO-MITSUBISHI</v>
          </cell>
        </row>
        <row r="866">
          <cell r="C866">
            <v>3131001</v>
          </cell>
          <cell r="D866" t="str">
            <v>SHORT-TERM BORROWING-EXTERNAL</v>
          </cell>
          <cell r="E866">
            <v>313010803</v>
          </cell>
          <cell r="F866" t="str">
            <v>SHORT-TERM LOAN-OD-SUMITOMO</v>
          </cell>
        </row>
        <row r="867">
          <cell r="C867">
            <v>3131001</v>
          </cell>
          <cell r="D867" t="str">
            <v>SHORT-TERM BORROWING-EXTERNAL</v>
          </cell>
          <cell r="E867">
            <v>313010804</v>
          </cell>
          <cell r="F867" t="str">
            <v>SHORT-TERM LOAN-OD-NORIN CHUKIN</v>
          </cell>
        </row>
        <row r="868">
          <cell r="C868">
            <v>3131001</v>
          </cell>
          <cell r="D868" t="str">
            <v>SHORT-TERM BORROWING-EXTERNAL</v>
          </cell>
          <cell r="E868">
            <v>313010805</v>
          </cell>
          <cell r="F868" t="str">
            <v>SHORT-TERM LOAN-OD-CITI</v>
          </cell>
        </row>
        <row r="869">
          <cell r="C869">
            <v>3131001</v>
          </cell>
          <cell r="D869" t="str">
            <v>SHORT-TERM BORROWING-EXTERNAL</v>
          </cell>
          <cell r="E869">
            <v>313020800</v>
          </cell>
          <cell r="F869" t="str">
            <v>SHORT TERM LOAN - WON</v>
          </cell>
        </row>
        <row r="870">
          <cell r="C870">
            <v>3137101</v>
          </cell>
          <cell r="D870" t="str">
            <v>INTERCO BORROW-CONSOL COMP W/I</v>
          </cell>
          <cell r="E870">
            <v>313710000</v>
          </cell>
          <cell r="F870" t="str">
            <v>SHORT TERM DEBT-INTERCO-WITHIN BUSINESS</v>
          </cell>
        </row>
        <row r="871">
          <cell r="C871">
            <v>3137101</v>
          </cell>
          <cell r="D871" t="str">
            <v>INTERCO BORROW-CONSOL COMP W/I</v>
          </cell>
          <cell r="E871">
            <v>318710000</v>
          </cell>
          <cell r="F871" t="str">
            <v>L/T DEBT-NOT CURR-INTERCO-WITHIN BUSINESS</v>
          </cell>
        </row>
        <row r="872">
          <cell r="C872">
            <v>3137201</v>
          </cell>
          <cell r="D872" t="str">
            <v>INTERCO BORROW-CONSOL COMP O/S</v>
          </cell>
          <cell r="E872">
            <v>313720000</v>
          </cell>
          <cell r="F872" t="str">
            <v>SHORT TERM DEBT-INTERCO-OUTSIDE BUSINESS</v>
          </cell>
        </row>
        <row r="873">
          <cell r="C873">
            <v>3137201</v>
          </cell>
          <cell r="D873" t="str">
            <v>INTERCO BORROW-CONSOL COMP O/S</v>
          </cell>
          <cell r="E873">
            <v>313720800</v>
          </cell>
          <cell r="F873" t="str">
            <v>INTERCO BORROWING-PA2 US$</v>
          </cell>
        </row>
        <row r="874">
          <cell r="C874">
            <v>3137201</v>
          </cell>
          <cell r="D874" t="str">
            <v>INTERCO BORROW-CONSOL COMP O/S</v>
          </cell>
          <cell r="E874">
            <v>313720801</v>
          </cell>
          <cell r="F874" t="str">
            <v>LOAN TO GE PACIFIC US$(CASH POOLING)</v>
          </cell>
        </row>
        <row r="875">
          <cell r="C875">
            <v>3137201</v>
          </cell>
          <cell r="D875" t="str">
            <v>INTERCO BORROW-CONSOL COMP O/S</v>
          </cell>
          <cell r="E875">
            <v>313721000</v>
          </cell>
          <cell r="F875" t="str">
            <v>INTERCO BORROW-CONSOL COMP O/S</v>
          </cell>
        </row>
        <row r="876">
          <cell r="C876">
            <v>3137201</v>
          </cell>
          <cell r="D876" t="str">
            <v>INTERCO BORROW-CONSOL COMP O/S</v>
          </cell>
          <cell r="E876">
            <v>313721001</v>
          </cell>
          <cell r="F876" t="str">
            <v>INTERCO BORROW-CONSOL COMP O/S</v>
          </cell>
        </row>
        <row r="877">
          <cell r="C877">
            <v>3137201</v>
          </cell>
          <cell r="D877" t="str">
            <v>INTERCO BORROW-CONSOL COMP O/S</v>
          </cell>
          <cell r="E877">
            <v>318720400</v>
          </cell>
          <cell r="F877" t="str">
            <v>LOAN FR GE COMPANY</v>
          </cell>
        </row>
        <row r="878">
          <cell r="C878">
            <v>3137201</v>
          </cell>
          <cell r="D878" t="str">
            <v>INTERCO BORROW-CONSOL COMP O/S</v>
          </cell>
          <cell r="E878">
            <v>318720402</v>
          </cell>
          <cell r="F878" t="str">
            <v>DUE TO/FROM DIASONICS</v>
          </cell>
        </row>
        <row r="879">
          <cell r="C879">
            <v>3137201</v>
          </cell>
          <cell r="D879" t="str">
            <v>INTERCO BORROW-CONSOL COMP O/S</v>
          </cell>
          <cell r="E879">
            <v>318720800</v>
          </cell>
          <cell r="F879" t="str">
            <v>DUE TO / FROM AUSTRALIA GE SALES</v>
          </cell>
        </row>
        <row r="880">
          <cell r="C880">
            <v>3137201</v>
          </cell>
          <cell r="D880" t="str">
            <v>INTERCO BORROW-CONSOL COMP O/S</v>
          </cell>
          <cell r="E880">
            <v>318720801</v>
          </cell>
          <cell r="F880" t="str">
            <v>DUE TO / FROM GE INTERNATIONAL</v>
          </cell>
        </row>
        <row r="881">
          <cell r="C881">
            <v>3137201</v>
          </cell>
          <cell r="D881" t="str">
            <v>INTERCO BORROW-CONSOL COMP O/S</v>
          </cell>
          <cell r="E881">
            <v>318720802</v>
          </cell>
          <cell r="F881" t="str">
            <v>DUE TO / FROM GE INFORMATION SERVICES</v>
          </cell>
        </row>
        <row r="882">
          <cell r="C882">
            <v>3137201</v>
          </cell>
          <cell r="D882" t="str">
            <v>INTERCO BORROW-CONSOL COMP O/S</v>
          </cell>
          <cell r="E882">
            <v>318720803</v>
          </cell>
          <cell r="F882" t="str">
            <v>DUE TO / FROM GE AUSTRALIA</v>
          </cell>
        </row>
        <row r="883">
          <cell r="C883">
            <v>3137201</v>
          </cell>
          <cell r="D883" t="str">
            <v>INTERCO BORROW-CONSOL COMP O/S</v>
          </cell>
          <cell r="E883">
            <v>318720804</v>
          </cell>
          <cell r="F883" t="str">
            <v>DUE TO / FROM GE MEDICAL SYSTEMS</v>
          </cell>
        </row>
        <row r="884">
          <cell r="C884">
            <v>3137201</v>
          </cell>
          <cell r="D884" t="str">
            <v>INTERCO BORROW-CONSOL COMP O/S</v>
          </cell>
          <cell r="E884">
            <v>318720805</v>
          </cell>
          <cell r="F884" t="str">
            <v>DUE TO / FROM GE CAPITAL FINANCE</v>
          </cell>
        </row>
        <row r="885">
          <cell r="C885">
            <v>3137201</v>
          </cell>
          <cell r="D885" t="str">
            <v>INTERCO BORROW-CONSOL COMP O/S</v>
          </cell>
          <cell r="E885">
            <v>318720806</v>
          </cell>
          <cell r="F885" t="str">
            <v>DUE TO / FROM SHOWPOWER</v>
          </cell>
        </row>
        <row r="886">
          <cell r="C886">
            <v>3137201</v>
          </cell>
          <cell r="D886" t="str">
            <v>INTERCO BORROW-CONSOL COMP O/S</v>
          </cell>
          <cell r="E886">
            <v>318720807</v>
          </cell>
          <cell r="F886" t="str">
            <v>DUE TO / FROM GE ENERGY</v>
          </cell>
        </row>
        <row r="887">
          <cell r="C887">
            <v>3137201</v>
          </cell>
          <cell r="D887" t="str">
            <v>INTERCO BORROW-CONSOL COMP O/S</v>
          </cell>
          <cell r="E887">
            <v>318720808</v>
          </cell>
          <cell r="F887" t="str">
            <v>DUE TO / FROM CADILLAC PLASTIC</v>
          </cell>
        </row>
        <row r="888">
          <cell r="C888">
            <v>3137201</v>
          </cell>
          <cell r="D888" t="str">
            <v>INTERCO BORROW-CONSOL COMP O/S</v>
          </cell>
          <cell r="E888">
            <v>318720809</v>
          </cell>
          <cell r="F888" t="str">
            <v>DUE TO / FROM GE SMALLWORLD SYSTEMS</v>
          </cell>
        </row>
        <row r="889">
          <cell r="C889">
            <v>3137201</v>
          </cell>
          <cell r="D889" t="str">
            <v>INTERCO BORROW-CONSOL COMP O/S</v>
          </cell>
          <cell r="E889">
            <v>318720810</v>
          </cell>
          <cell r="F889" t="str">
            <v>DUE TO/FROM GE HARRIS HARMON RAILWAY</v>
          </cell>
        </row>
        <row r="890">
          <cell r="C890">
            <v>3137311</v>
          </cell>
          <cell r="D890" t="str">
            <v>IC Cash Pool-Thailand</v>
          </cell>
          <cell r="E890">
            <v>313735000</v>
          </cell>
          <cell r="F890" t="str">
            <v>IC Cash Pool-Thailand</v>
          </cell>
        </row>
        <row r="891">
          <cell r="C891">
            <v>3137312</v>
          </cell>
          <cell r="D891" t="str">
            <v>IC Cash Pool-Singapore</v>
          </cell>
          <cell r="E891">
            <v>313731000</v>
          </cell>
          <cell r="F891" t="str">
            <v>IC Cash Pool-Singapore</v>
          </cell>
        </row>
        <row r="892">
          <cell r="C892">
            <v>3137313</v>
          </cell>
          <cell r="D892" t="str">
            <v>IC Cash Pool-Australia</v>
          </cell>
          <cell r="E892">
            <v>313736000</v>
          </cell>
          <cell r="F892" t="str">
            <v>IC Cash Pool-Australia</v>
          </cell>
        </row>
        <row r="893">
          <cell r="C893">
            <v>3138001</v>
          </cell>
          <cell r="D893" t="str">
            <v>INTER-CO BORROW-GECS &amp; AFFIL</v>
          </cell>
          <cell r="E893">
            <v>313080000</v>
          </cell>
          <cell r="F893" t="str">
            <v>SHORT TERM DEBT-GEFS &amp; ITS AFFILIATES</v>
          </cell>
        </row>
        <row r="894">
          <cell r="C894">
            <v>3138001</v>
          </cell>
          <cell r="D894" t="str">
            <v>INTER-CO BORROW-GECS &amp; AFFIL</v>
          </cell>
          <cell r="E894">
            <v>313080002</v>
          </cell>
          <cell r="F894" t="str">
            <v>LOANS TO GE CAPITAL AFFILIATES</v>
          </cell>
        </row>
        <row r="895">
          <cell r="C895">
            <v>3172001</v>
          </cell>
          <cell r="D895" t="str">
            <v>EXTERNAL LONG-TERM DEBT-CURR</v>
          </cell>
          <cell r="E895">
            <v>317000000</v>
          </cell>
          <cell r="F895" t="str">
            <v>LONG-TERM DEBT-CURRENT-OTHER</v>
          </cell>
        </row>
        <row r="896">
          <cell r="C896">
            <v>3172001</v>
          </cell>
          <cell r="D896" t="str">
            <v>EXTERNAL LONG-TERM DEBT-CURR</v>
          </cell>
          <cell r="E896">
            <v>317000800</v>
          </cell>
          <cell r="F896" t="str">
            <v>LONG-TERM LOAN-WITHIN 1 YEAR-LT CREDIT</v>
          </cell>
        </row>
        <row r="897">
          <cell r="C897">
            <v>3172001</v>
          </cell>
          <cell r="D897" t="str">
            <v>EXTERNAL LONG-TERM DEBT-CURR</v>
          </cell>
          <cell r="E897">
            <v>317000801</v>
          </cell>
          <cell r="F897" t="str">
            <v>LONG-TERM LOAN-WITHIN 1 YEAR-MITSUI TRUST</v>
          </cell>
        </row>
        <row r="898">
          <cell r="C898">
            <v>3172001</v>
          </cell>
          <cell r="D898" t="str">
            <v>EXTERNAL LONG-TERM DEBT-CURR</v>
          </cell>
          <cell r="E898">
            <v>317000802</v>
          </cell>
          <cell r="F898" t="str">
            <v>LONG-TERM LOAN-WITHIN 1 YEAR-IBJ</v>
          </cell>
        </row>
        <row r="899">
          <cell r="C899">
            <v>3172001</v>
          </cell>
          <cell r="D899" t="str">
            <v>EXTERNAL LONG-TERM DEBT-CURR</v>
          </cell>
          <cell r="E899">
            <v>317000803</v>
          </cell>
          <cell r="F899" t="str">
            <v>LONG-TERM LOAN-WITHIN 1 YEAR-JDB</v>
          </cell>
        </row>
        <row r="900">
          <cell r="C900">
            <v>3182001</v>
          </cell>
          <cell r="D900" t="str">
            <v>LONG-TERM DEBT-NONCURRENT</v>
          </cell>
          <cell r="E900">
            <v>318000000</v>
          </cell>
          <cell r="F900" t="str">
            <v>LONG-TERM DEBT-NOT CURRENT-OTHER</v>
          </cell>
        </row>
        <row r="901">
          <cell r="C901">
            <v>3182001</v>
          </cell>
          <cell r="D901" t="str">
            <v>LONG-TERM DEBT-NONCURRENT</v>
          </cell>
          <cell r="E901">
            <v>318000800</v>
          </cell>
          <cell r="F901" t="str">
            <v>LONG-TERM LOAN-LONG TERM CREDIT BANK</v>
          </cell>
        </row>
        <row r="902">
          <cell r="C902">
            <v>3182001</v>
          </cell>
          <cell r="D902" t="str">
            <v>LONG-TERM DEBT-NONCURRENT</v>
          </cell>
          <cell r="E902">
            <v>318000801</v>
          </cell>
          <cell r="F902" t="str">
            <v>LONG-TERM LOAN-MITSUI TRUST</v>
          </cell>
        </row>
        <row r="903">
          <cell r="C903">
            <v>3182001</v>
          </cell>
          <cell r="D903" t="str">
            <v>LONG-TERM DEBT-NONCURRENT</v>
          </cell>
          <cell r="E903">
            <v>318000802</v>
          </cell>
          <cell r="F903" t="str">
            <v>LONG-TERM LOAN-IBJ</v>
          </cell>
        </row>
        <row r="904">
          <cell r="C904">
            <v>3182001</v>
          </cell>
          <cell r="D904" t="str">
            <v>LONG-TERM DEBT-NONCURRENT</v>
          </cell>
          <cell r="E904">
            <v>318000803</v>
          </cell>
          <cell r="F904" t="str">
            <v>LONG-TERM LOAN-JDB</v>
          </cell>
        </row>
        <row r="905">
          <cell r="C905">
            <v>3182001</v>
          </cell>
          <cell r="D905" t="str">
            <v>LONG-TERM DEBT-NONCURRENT</v>
          </cell>
          <cell r="E905">
            <v>318000804</v>
          </cell>
          <cell r="F905" t="str">
            <v>LONG-TERM LOAN-ABN AMRO</v>
          </cell>
        </row>
        <row r="906">
          <cell r="C906">
            <v>3182001</v>
          </cell>
          <cell r="D906" t="str">
            <v>LONG-TERM DEBT-NONCURRENT</v>
          </cell>
          <cell r="E906">
            <v>318000805</v>
          </cell>
          <cell r="F906" t="str">
            <v>LONG-TERM LOAN-BARCLAYS</v>
          </cell>
        </row>
        <row r="907">
          <cell r="C907">
            <v>3182001</v>
          </cell>
          <cell r="D907" t="str">
            <v>LONG-TERM DEBT-NONCURRENT</v>
          </cell>
          <cell r="E907">
            <v>318000806</v>
          </cell>
          <cell r="F907" t="str">
            <v>LONG-TERM ACCOUNT PAYABLE</v>
          </cell>
        </row>
        <row r="908">
          <cell r="C908">
            <v>3311001</v>
          </cell>
          <cell r="D908" t="str">
            <v>TRADE PAYBLE-TO CONS COMP W/I</v>
          </cell>
          <cell r="E908">
            <v>331010000</v>
          </cell>
          <cell r="F908" t="str">
            <v>INTERCO PAYABLES-CONSOL AFFLS-WITHIN BUSINESS</v>
          </cell>
        </row>
        <row r="909">
          <cell r="C909">
            <v>3311001</v>
          </cell>
          <cell r="D909" t="str">
            <v>TRADE PAYBLE-TO CONS COMP W/I</v>
          </cell>
          <cell r="E909">
            <v>331010800</v>
          </cell>
          <cell r="F909" t="str">
            <v>USA - MATERIAL REC'D NOT BILLED</v>
          </cell>
        </row>
        <row r="910">
          <cell r="C910">
            <v>3311001</v>
          </cell>
          <cell r="D910" t="str">
            <v>TRADE PAYBLE-TO CONS COMP W/I</v>
          </cell>
          <cell r="E910">
            <v>331010802</v>
          </cell>
          <cell r="F910" t="str">
            <v>CHINA - MATERIAL REC'D NOT BILLED</v>
          </cell>
        </row>
        <row r="911">
          <cell r="C911">
            <v>3311001</v>
          </cell>
          <cell r="D911" t="str">
            <v>TRADE PAYBLE-TO CONS COMP W/I</v>
          </cell>
          <cell r="E911">
            <v>331010803</v>
          </cell>
          <cell r="F911" t="str">
            <v>AUSTRALIA - MATERIAL REC'D NOT BILLED</v>
          </cell>
        </row>
        <row r="912">
          <cell r="C912">
            <v>3311001</v>
          </cell>
          <cell r="D912" t="str">
            <v>TRADE PAYBLE-TO CONS COMP W/I</v>
          </cell>
          <cell r="E912">
            <v>331010804</v>
          </cell>
          <cell r="F912" t="str">
            <v>BOZ - MATERIAL REC'D NOT BILLED</v>
          </cell>
        </row>
        <row r="913">
          <cell r="C913">
            <v>3311001</v>
          </cell>
          <cell r="D913" t="str">
            <v>TRADE PAYBLE-TO CONS COMP W/I</v>
          </cell>
          <cell r="E913">
            <v>331010805</v>
          </cell>
          <cell r="F913" t="str">
            <v>JAPAN - MATERIAL REC'D NOT BILLED</v>
          </cell>
        </row>
        <row r="914">
          <cell r="C914">
            <v>3311001</v>
          </cell>
          <cell r="D914" t="str">
            <v>TRADE PAYBLE-TO CONS COMP W/I</v>
          </cell>
          <cell r="E914">
            <v>331010806</v>
          </cell>
          <cell r="F914" t="str">
            <v>SINGAPORE - MATERIAL REC'D NOT BILLED</v>
          </cell>
        </row>
        <row r="915">
          <cell r="C915">
            <v>3311001</v>
          </cell>
          <cell r="D915" t="str">
            <v>TRADE PAYBLE-TO CONS COMP W/I</v>
          </cell>
          <cell r="E915">
            <v>331010807</v>
          </cell>
          <cell r="F915" t="str">
            <v>KOREA - MATERIAL REC'D NOT BILLED</v>
          </cell>
        </row>
        <row r="916">
          <cell r="C916">
            <v>3311001</v>
          </cell>
          <cell r="D916" t="str">
            <v>TRADE PAYBLE-TO CONS COMP W/I</v>
          </cell>
          <cell r="E916">
            <v>331010808</v>
          </cell>
          <cell r="F916" t="str">
            <v>A/P CONTROL - GEP USA</v>
          </cell>
        </row>
        <row r="917">
          <cell r="C917">
            <v>3311001</v>
          </cell>
          <cell r="D917" t="str">
            <v>TRADE PAYBLE-TO CONS COMP W/I</v>
          </cell>
          <cell r="E917">
            <v>331010809</v>
          </cell>
          <cell r="F917" t="str">
            <v>A/P CONTROL - GEP CHINA</v>
          </cell>
        </row>
        <row r="918">
          <cell r="C918">
            <v>3311001</v>
          </cell>
          <cell r="D918" t="str">
            <v>TRADE PAYBLE-TO CONS COMP W/I</v>
          </cell>
          <cell r="E918">
            <v>331010810</v>
          </cell>
          <cell r="F918" t="str">
            <v>A/P CONTROL - GEP AUS</v>
          </cell>
        </row>
        <row r="919">
          <cell r="C919">
            <v>3311001</v>
          </cell>
          <cell r="D919" t="str">
            <v>TRADE PAYBLE-TO CONS COMP W/I</v>
          </cell>
          <cell r="E919">
            <v>331010811</v>
          </cell>
          <cell r="F919" t="str">
            <v>A/P CONTROL - GEP BOZ</v>
          </cell>
        </row>
        <row r="920">
          <cell r="C920">
            <v>3311001</v>
          </cell>
          <cell r="D920" t="str">
            <v>TRADE PAYBLE-TO CONS COMP W/I</v>
          </cell>
          <cell r="E920">
            <v>331010812</v>
          </cell>
          <cell r="F920" t="str">
            <v>A/P CONTROL - GEP JAPAN</v>
          </cell>
        </row>
        <row r="921">
          <cell r="C921">
            <v>3311001</v>
          </cell>
          <cell r="D921" t="str">
            <v>TRADE PAYBLE-TO CONS COMP W/I</v>
          </cell>
          <cell r="E921">
            <v>331010813</v>
          </cell>
          <cell r="F921" t="str">
            <v>A/P CONTROL - GEP SINGAPORE</v>
          </cell>
        </row>
        <row r="922">
          <cell r="C922">
            <v>3311001</v>
          </cell>
          <cell r="D922" t="str">
            <v>TRADE PAYBLE-TO CONS COMP W/I</v>
          </cell>
          <cell r="E922">
            <v>331010814</v>
          </cell>
          <cell r="F922" t="str">
            <v>A/P CONTROL - GEP KOREA</v>
          </cell>
        </row>
        <row r="923">
          <cell r="C923">
            <v>3311001</v>
          </cell>
          <cell r="D923" t="str">
            <v>TRADE PAYBLE-TO CONS COMP W/I</v>
          </cell>
          <cell r="E923">
            <v>331010815</v>
          </cell>
          <cell r="F923" t="str">
            <v>A/P CONTROL - GEP HK</v>
          </cell>
        </row>
        <row r="924">
          <cell r="C924">
            <v>3311001</v>
          </cell>
          <cell r="D924" t="str">
            <v>TRADE PAYBLE-TO CONS COMP W/I</v>
          </cell>
          <cell r="E924">
            <v>331010816</v>
          </cell>
          <cell r="F924" t="str">
            <v>A/P CONTROL - ALL OTHER INTERANL</v>
          </cell>
        </row>
        <row r="925">
          <cell r="C925">
            <v>3311001</v>
          </cell>
          <cell r="D925" t="str">
            <v>TRADE PAYBLE-TO CONS COMP W/I</v>
          </cell>
          <cell r="E925">
            <v>331010817</v>
          </cell>
          <cell r="F925" t="str">
            <v>TRADE A/P - FCY W/I BUSINESS GEP - EUROPE</v>
          </cell>
        </row>
        <row r="926">
          <cell r="C926">
            <v>3311001</v>
          </cell>
          <cell r="D926" t="str">
            <v>TRADE PAYBLE-TO CONS COMP W/I</v>
          </cell>
          <cell r="E926">
            <v>331010818</v>
          </cell>
          <cell r="F926" t="str">
            <v>TRADE A/P - FCY W/I BUSINESS GEP - AMERICAS</v>
          </cell>
        </row>
        <row r="927">
          <cell r="C927">
            <v>3311001</v>
          </cell>
          <cell r="D927" t="str">
            <v>TRADE PAYBLE-TO CONS COMP W/I</v>
          </cell>
          <cell r="E927">
            <v>331010820</v>
          </cell>
          <cell r="F927" t="str">
            <v>TRADE A/P - FCY W/I BUSINESS GEP - EUROPE ACCRUED</v>
          </cell>
        </row>
        <row r="928">
          <cell r="C928">
            <v>3311001</v>
          </cell>
          <cell r="D928" t="str">
            <v>TRADE PAYBLE-TO CONS COMP W/I</v>
          </cell>
          <cell r="E928">
            <v>331010821</v>
          </cell>
          <cell r="F928" t="str">
            <v>TRADE A/P - FCY W/I BUSINESS GEP - JAPAN</v>
          </cell>
        </row>
        <row r="929">
          <cell r="C929">
            <v>3311001</v>
          </cell>
          <cell r="D929" t="str">
            <v>TRADE PAYBLE-TO CONS COMP W/I</v>
          </cell>
          <cell r="E929">
            <v>331010822</v>
          </cell>
          <cell r="F929" t="str">
            <v>TRADE A/P - FCY W/I BUSINESS GEP - AUSTRALIA</v>
          </cell>
        </row>
        <row r="930">
          <cell r="C930">
            <v>3311001</v>
          </cell>
          <cell r="D930" t="str">
            <v>TRADE PAYBLE-TO CONS COMP W/I</v>
          </cell>
          <cell r="E930">
            <v>331010823</v>
          </cell>
          <cell r="F930" t="str">
            <v>TRADE A/P - FCY W/I BUSINESS GEP - HONG KONG</v>
          </cell>
        </row>
        <row r="931">
          <cell r="C931">
            <v>3311001</v>
          </cell>
          <cell r="D931" t="str">
            <v>TRADE PAYBLE-TO CONS COMP W/I</v>
          </cell>
          <cell r="E931">
            <v>331010824</v>
          </cell>
          <cell r="F931" t="str">
            <v>TRADE A/P - FCY W/I BUSINESS GEP - CHINA</v>
          </cell>
        </row>
        <row r="932">
          <cell r="C932">
            <v>3311001</v>
          </cell>
          <cell r="D932" t="str">
            <v>TRADE PAYBLE-TO CONS COMP W/I</v>
          </cell>
          <cell r="E932">
            <v>331010826</v>
          </cell>
          <cell r="F932" t="str">
            <v>TRADE A/P - FCY W/I BUSINESS GEP - SOUTH EAST ASIA</v>
          </cell>
        </row>
        <row r="933">
          <cell r="C933">
            <v>3311001</v>
          </cell>
          <cell r="D933" t="str">
            <v>TRADE PAYBLE-TO CONS COMP W/I</v>
          </cell>
          <cell r="E933">
            <v>331010827</v>
          </cell>
          <cell r="F933" t="str">
            <v>TRADE A/P - FCY W/I BUSINESS GEP - SINGAPORE</v>
          </cell>
        </row>
        <row r="934">
          <cell r="C934">
            <v>3311001</v>
          </cell>
          <cell r="D934" t="str">
            <v>TRADE PAYBLE-TO CONS COMP W/I</v>
          </cell>
          <cell r="E934">
            <v>331010828</v>
          </cell>
          <cell r="F934" t="str">
            <v>TRADE A/P - FCY W/I BUSINESS GEP - SINGAPORE ACCRU</v>
          </cell>
        </row>
        <row r="935">
          <cell r="C935">
            <v>3311001</v>
          </cell>
          <cell r="D935" t="str">
            <v>TRADE PAYBLE-TO CONS COMP W/I</v>
          </cell>
          <cell r="E935">
            <v>331010829</v>
          </cell>
          <cell r="F935" t="str">
            <v>TRADE A/P - FCY W/I BUSINESS GEP - SOUTH  EAST ASI</v>
          </cell>
        </row>
        <row r="936">
          <cell r="C936">
            <v>3311001</v>
          </cell>
          <cell r="D936" t="str">
            <v>TRADE PAYBLE-TO CONS COMP W/I</v>
          </cell>
          <cell r="E936">
            <v>331010830</v>
          </cell>
          <cell r="F936" t="str">
            <v>TRADE A/P - FCY W/I BUSINESS GEP - AMERICAS ACCRUE</v>
          </cell>
        </row>
        <row r="937">
          <cell r="C937">
            <v>3311001</v>
          </cell>
          <cell r="D937" t="str">
            <v>TRADE PAYBLE-TO CONS COMP W/I</v>
          </cell>
          <cell r="E937">
            <v>331010833</v>
          </cell>
          <cell r="F937" t="str">
            <v>TRADE A/P - FCY W/I BUSINESS GEP - JAPAN ACCRUED</v>
          </cell>
        </row>
        <row r="938">
          <cell r="C938">
            <v>3311001</v>
          </cell>
          <cell r="D938" t="str">
            <v>TRADE PAYBLE-TO CONS COMP W/I</v>
          </cell>
          <cell r="E938">
            <v>331010834</v>
          </cell>
          <cell r="F938" t="str">
            <v>TRADE A/P - FCY W/I BUSINESS GEP - AUSTRALIA  ACCR</v>
          </cell>
        </row>
        <row r="939">
          <cell r="C939">
            <v>3311001</v>
          </cell>
          <cell r="D939" t="str">
            <v>TRADE PAYBLE-TO CONS COMP W/I</v>
          </cell>
          <cell r="E939">
            <v>331010835</v>
          </cell>
          <cell r="F939" t="str">
            <v>TRADE A/P - FCY W/I BUSINESS GEP - HONG KONG ACCRU</v>
          </cell>
        </row>
        <row r="940">
          <cell r="C940">
            <v>3311001</v>
          </cell>
          <cell r="D940" t="str">
            <v>TRADE PAYBLE-TO CONS COMP W/I</v>
          </cell>
          <cell r="E940">
            <v>331010836</v>
          </cell>
          <cell r="F940" t="str">
            <v>TRADE A/P - FCY W/I BUSINESS GEP - CHINA ACCRUED</v>
          </cell>
        </row>
        <row r="941">
          <cell r="C941">
            <v>3311001</v>
          </cell>
          <cell r="D941" t="str">
            <v>TRADE PAYBLE-TO CONS COMP W/I</v>
          </cell>
          <cell r="E941">
            <v>331010839</v>
          </cell>
          <cell r="F941" t="str">
            <v>NON TRADE A/P - FCY W/I GEP - GEP AMERICAS</v>
          </cell>
        </row>
        <row r="942">
          <cell r="C942">
            <v>3311001</v>
          </cell>
          <cell r="D942" t="str">
            <v>TRADE PAYBLE-TO CONS COMP W/I</v>
          </cell>
          <cell r="E942">
            <v>331010841</v>
          </cell>
          <cell r="F942" t="str">
            <v>NON TRADE A/P - FCY W/I GEP - GEP JAPAN</v>
          </cell>
        </row>
        <row r="943">
          <cell r="C943">
            <v>3311001</v>
          </cell>
          <cell r="D943" t="str">
            <v>TRADE PAYBLE-TO CONS COMP W/I</v>
          </cell>
          <cell r="E943">
            <v>331010842</v>
          </cell>
          <cell r="F943" t="str">
            <v>NON TRADE A/P - FCY W/I GEP - GEP AUSTRALIA</v>
          </cell>
        </row>
        <row r="944">
          <cell r="C944">
            <v>3311001</v>
          </cell>
          <cell r="D944" t="str">
            <v>TRADE PAYBLE-TO CONS COMP W/I</v>
          </cell>
          <cell r="E944">
            <v>331010844</v>
          </cell>
          <cell r="F944" t="str">
            <v>NON TRADE A/P - FCY W/I GEP - GEP CHINA</v>
          </cell>
        </row>
        <row r="945">
          <cell r="C945">
            <v>3311001</v>
          </cell>
          <cell r="D945" t="str">
            <v>TRADE PAYBLE-TO CONS COMP W/I</v>
          </cell>
          <cell r="E945">
            <v>331010845</v>
          </cell>
          <cell r="F945" t="str">
            <v>NON TRADE A/P - FCY W/I GEP - GEP PACIFIC HQ</v>
          </cell>
        </row>
        <row r="946">
          <cell r="C946">
            <v>3311001</v>
          </cell>
          <cell r="D946" t="str">
            <v>TRADE PAYBLE-TO CONS COMP W/I</v>
          </cell>
          <cell r="E946">
            <v>331010846</v>
          </cell>
          <cell r="F946" t="str">
            <v>NON TRADE A/P - FCY W/I GEP - GEP SOUTH EAST ASIA</v>
          </cell>
        </row>
        <row r="947">
          <cell r="C947">
            <v>3311001</v>
          </cell>
          <cell r="D947" t="str">
            <v>TRADE PAYBLE-TO CONS COMP W/I</v>
          </cell>
          <cell r="E947">
            <v>331010847</v>
          </cell>
          <cell r="F947" t="str">
            <v>NON TRADE A/P - FCY W/I GEP - GEP SINGAPORE</v>
          </cell>
        </row>
        <row r="948">
          <cell r="C948">
            <v>3311001</v>
          </cell>
          <cell r="D948" t="str">
            <v>TRADE PAYBLE-TO CONS COMP W/I</v>
          </cell>
          <cell r="E948">
            <v>331010848</v>
          </cell>
          <cell r="F948" t="str">
            <v>ACCOUNT PAYABLE-CONSOL AFFIL-WITHIN BUSINESS</v>
          </cell>
        </row>
        <row r="949">
          <cell r="C949">
            <v>3311001</v>
          </cell>
          <cell r="D949" t="str">
            <v>TRADE PAYBLE-TO CONS COMP W/I</v>
          </cell>
          <cell r="E949">
            <v>331010849</v>
          </cell>
          <cell r="F949" t="str">
            <v>F. CUR ACCOUNT PAYABLE-CONSOL AFFIL-WITHIN BUSINES</v>
          </cell>
        </row>
        <row r="950">
          <cell r="C950">
            <v>3311001</v>
          </cell>
          <cell r="D950" t="str">
            <v>TRADE PAYBLE-TO CONS COMP W/I</v>
          </cell>
          <cell r="E950">
            <v>331010850</v>
          </cell>
          <cell r="F950" t="str">
            <v>AP CONTROL GE S$</v>
          </cell>
        </row>
        <row r="951">
          <cell r="C951">
            <v>3311001</v>
          </cell>
          <cell r="D951" t="str">
            <v>TRADE PAYBLE-TO CONS COMP W/I</v>
          </cell>
          <cell r="E951">
            <v>331010851</v>
          </cell>
          <cell r="F951" t="str">
            <v>AP CONTROL GE US$</v>
          </cell>
        </row>
        <row r="952">
          <cell r="C952">
            <v>3311001</v>
          </cell>
          <cell r="D952" t="str">
            <v>TRADE PAYBLE-TO CONS COMP W/I</v>
          </cell>
          <cell r="E952">
            <v>331010852</v>
          </cell>
          <cell r="F952" t="str">
            <v>AP CONTROL GE USA</v>
          </cell>
        </row>
        <row r="953">
          <cell r="C953">
            <v>3311001</v>
          </cell>
          <cell r="D953" t="str">
            <v>TRADE PAYBLE-TO CONS COMP W/I</v>
          </cell>
          <cell r="E953">
            <v>331010853</v>
          </cell>
          <cell r="F953" t="str">
            <v>AP ACCRUAL GE USA</v>
          </cell>
        </row>
        <row r="954">
          <cell r="C954">
            <v>3311001</v>
          </cell>
          <cell r="D954" t="str">
            <v>TRADE PAYBLE-TO CONS COMP W/I</v>
          </cell>
          <cell r="E954">
            <v>331010854</v>
          </cell>
          <cell r="F954" t="str">
            <v>AP CONTROL GEP EUROPE</v>
          </cell>
        </row>
        <row r="955">
          <cell r="C955">
            <v>3311001</v>
          </cell>
          <cell r="D955" t="str">
            <v>TRADE PAYBLE-TO CONS COMP W/I</v>
          </cell>
          <cell r="E955">
            <v>331010855</v>
          </cell>
          <cell r="F955" t="str">
            <v>PAYABLE TO GE IRELAND-SUPERABR</v>
          </cell>
        </row>
        <row r="956">
          <cell r="C956">
            <v>3311001</v>
          </cell>
          <cell r="D956" t="str">
            <v>TRADE PAYBLE-TO CONS COMP W/I</v>
          </cell>
          <cell r="E956">
            <v>331010856</v>
          </cell>
          <cell r="F956" t="str">
            <v>PAYABLE TO GE WTFD-SILICONES</v>
          </cell>
        </row>
        <row r="957">
          <cell r="C957">
            <v>3311001</v>
          </cell>
          <cell r="D957" t="str">
            <v>TRADE PAYBLE-TO CONS COMP W/I</v>
          </cell>
          <cell r="E957">
            <v>331010857</v>
          </cell>
          <cell r="F957" t="str">
            <v>PAYABLE TO GE WRTHGTN SUPERABR</v>
          </cell>
        </row>
        <row r="958">
          <cell r="C958">
            <v>3311001</v>
          </cell>
          <cell r="D958" t="str">
            <v>TRADE PAYBLE-TO CONS COMP W/I</v>
          </cell>
          <cell r="E958">
            <v>331010858</v>
          </cell>
          <cell r="F958" t="str">
            <v>AP CONTROL - GEP SHANGHAI</v>
          </cell>
        </row>
        <row r="959">
          <cell r="C959">
            <v>3311001</v>
          </cell>
          <cell r="D959" t="str">
            <v>TRADE PAYBLE-TO CONS COMP W/I</v>
          </cell>
          <cell r="E959">
            <v>331010859</v>
          </cell>
          <cell r="F959" t="str">
            <v>AP CONTROL - GEP THAILAND</v>
          </cell>
        </row>
        <row r="960">
          <cell r="C960">
            <v>3311001</v>
          </cell>
          <cell r="D960" t="str">
            <v>TRADE PAYBLE-TO CONS COMP W/I</v>
          </cell>
          <cell r="E960">
            <v>331010860</v>
          </cell>
          <cell r="F960" t="str">
            <v>A/P CONTROL-CADILLAC</v>
          </cell>
        </row>
        <row r="961">
          <cell r="C961">
            <v>3311001</v>
          </cell>
          <cell r="D961" t="str">
            <v>TRADE PAYBLE-TO CONS COMP W/I</v>
          </cell>
          <cell r="E961">
            <v>331010865</v>
          </cell>
          <cell r="F961" t="str">
            <v>PAYABLE TO GEP - eIC</v>
          </cell>
        </row>
        <row r="962">
          <cell r="C962">
            <v>3311001</v>
          </cell>
          <cell r="D962" t="str">
            <v>TRADE PAYBLE-TO CONS COMP W/I</v>
          </cell>
          <cell r="E962">
            <v>331010866</v>
          </cell>
          <cell r="F962" t="str">
            <v>DUE TO LNP</v>
          </cell>
        </row>
        <row r="963">
          <cell r="C963">
            <v>3312001</v>
          </cell>
          <cell r="D963" t="str">
            <v>TRADE PAYBLE-TO CONS COMP O/S</v>
          </cell>
          <cell r="E963">
            <v>331020000</v>
          </cell>
          <cell r="F963" t="str">
            <v>INTERCO PAYABLES-CONSOL AFFLS-OUTSIDE BUSINESS</v>
          </cell>
        </row>
        <row r="964">
          <cell r="C964">
            <v>3312001</v>
          </cell>
          <cell r="D964" t="str">
            <v>TRADE PAYBLE-TO CONS COMP O/S</v>
          </cell>
          <cell r="E964">
            <v>331020801</v>
          </cell>
          <cell r="F964" t="str">
            <v>NON TRADE A/P - FCY W/I GEP - GEP BRAZIL</v>
          </cell>
        </row>
        <row r="965">
          <cell r="C965">
            <v>3312001</v>
          </cell>
          <cell r="D965" t="str">
            <v>TRADE PAYBLE-TO CONS COMP O/S</v>
          </cell>
          <cell r="E965">
            <v>331020802</v>
          </cell>
          <cell r="F965" t="str">
            <v>GE- TRADE A/P - FCY NOT W/I GEP</v>
          </cell>
        </row>
        <row r="966">
          <cell r="C966">
            <v>3312001</v>
          </cell>
          <cell r="D966" t="str">
            <v>TRADE PAYBLE-TO CONS COMP O/S</v>
          </cell>
          <cell r="E966">
            <v>331020803</v>
          </cell>
          <cell r="F966" t="str">
            <v>NON  TRADE A/P - FCY  : GE NOT W/I GEP</v>
          </cell>
        </row>
        <row r="967">
          <cell r="C967">
            <v>3312001</v>
          </cell>
          <cell r="D967" t="str">
            <v>TRADE PAYBLE-TO CONS COMP O/S</v>
          </cell>
          <cell r="E967">
            <v>331020804</v>
          </cell>
          <cell r="F967" t="str">
            <v>ACCOUNT PAYABLE-CONSOL AFFIL-OUTSIDE BUSINESS</v>
          </cell>
        </row>
        <row r="968">
          <cell r="C968">
            <v>3312001</v>
          </cell>
          <cell r="D968" t="str">
            <v>TRADE PAYBLE-TO CONS COMP O/S</v>
          </cell>
          <cell r="E968">
            <v>331020805</v>
          </cell>
          <cell r="F968" t="str">
            <v>F. CUR ACCOUNT PAYABLE-CONSOL AFFIL-OUTSIDE BUSINE</v>
          </cell>
        </row>
        <row r="969">
          <cell r="C969">
            <v>3312001</v>
          </cell>
          <cell r="D969" t="str">
            <v>TRADE PAYBLE-TO CONS COMP O/S</v>
          </cell>
          <cell r="E969">
            <v>331020806</v>
          </cell>
          <cell r="F969" t="str">
            <v>AP CONTROL GE S$</v>
          </cell>
        </row>
        <row r="970">
          <cell r="C970">
            <v>3312001</v>
          </cell>
          <cell r="D970" t="str">
            <v>TRADE PAYBLE-TO CONS COMP O/S</v>
          </cell>
          <cell r="E970">
            <v>331020807</v>
          </cell>
          <cell r="F970" t="str">
            <v>DT SILICONES PACIFIC</v>
          </cell>
        </row>
        <row r="971">
          <cell r="C971">
            <v>3312001</v>
          </cell>
          <cell r="D971" t="str">
            <v>TRADE PAYBLE-TO CONS COMP O/S</v>
          </cell>
          <cell r="E971">
            <v>331020808</v>
          </cell>
          <cell r="F971" t="str">
            <v>DT SM-PACIFIC</v>
          </cell>
        </row>
        <row r="972">
          <cell r="C972">
            <v>3312001</v>
          </cell>
          <cell r="D972" t="str">
            <v>TRADE PAYBLE-TO CONS COMP O/S</v>
          </cell>
          <cell r="E972">
            <v>331020809</v>
          </cell>
          <cell r="F972" t="str">
            <v>DT SM-NON PACIFIC</v>
          </cell>
        </row>
        <row r="973">
          <cell r="C973">
            <v>3312001</v>
          </cell>
          <cell r="D973" t="str">
            <v>TRADE PAYBLE-TO CONS COMP O/S</v>
          </cell>
          <cell r="E973">
            <v>331020821</v>
          </cell>
          <cell r="F973" t="str">
            <v>U19001 - DT OS GE Spec Matls Europe</v>
          </cell>
        </row>
        <row r="974">
          <cell r="C974">
            <v>3312001</v>
          </cell>
          <cell r="D974" t="str">
            <v>TRADE PAYBLE-TO CONS COMP O/S</v>
          </cell>
          <cell r="E974">
            <v>331020823</v>
          </cell>
          <cell r="F974" t="str">
            <v>U19004 - DT OS GE Spec Matls Can / GETOS Japan</v>
          </cell>
        </row>
        <row r="975">
          <cell r="C975">
            <v>3312001</v>
          </cell>
          <cell r="D975" t="str">
            <v>TRADE PAYBLE-TO CONS COMP O/S</v>
          </cell>
          <cell r="E975">
            <v>331020824</v>
          </cell>
          <cell r="F975" t="str">
            <v>F34303 - DT GE China Co.</v>
          </cell>
        </row>
        <row r="976">
          <cell r="C976">
            <v>3330001</v>
          </cell>
          <cell r="D976" t="str">
            <v>TRADE PAYBLES-TO GECS &amp; AFFIL</v>
          </cell>
          <cell r="E976">
            <v>333000000</v>
          </cell>
          <cell r="F976" t="str">
            <v>INTERCO PAYABLES-DUE TO GEFS &amp; AFFLS</v>
          </cell>
        </row>
        <row r="977">
          <cell r="C977">
            <v>3411001</v>
          </cell>
          <cell r="D977" t="str">
            <v>PENSION PLAN COLLECTIONS</v>
          </cell>
          <cell r="E977">
            <v>341100000</v>
          </cell>
          <cell r="F977" t="str">
            <v>PENSION PLAN COLLECTIONS</v>
          </cell>
        </row>
        <row r="978">
          <cell r="C978">
            <v>3411001</v>
          </cell>
          <cell r="D978" t="str">
            <v>PENSION PLAN COLLECTIONS</v>
          </cell>
          <cell r="E978">
            <v>341100402</v>
          </cell>
          <cell r="F978" t="str">
            <v>WITHHOLDINGS PENSION PREMIUM</v>
          </cell>
        </row>
        <row r="979">
          <cell r="C979">
            <v>3411001</v>
          </cell>
          <cell r="D979" t="str">
            <v>PENSION PLAN COLLECTIONS</v>
          </cell>
          <cell r="E979">
            <v>341100800</v>
          </cell>
          <cell r="F979" t="str">
            <v>PENSION PLAN COLLECTIONS - NATIONAL PENSION WITHHO</v>
          </cell>
        </row>
        <row r="980">
          <cell r="C980">
            <v>3411001</v>
          </cell>
          <cell r="D980" t="str">
            <v>PENSION PLAN COLLECTIONS</v>
          </cell>
          <cell r="E980">
            <v>341100801</v>
          </cell>
          <cell r="F980" t="str">
            <v>PENSION PLAN COLLECTIONS - EMPLOYMENT INSURANCE WI</v>
          </cell>
        </row>
        <row r="981">
          <cell r="C981">
            <v>3411001</v>
          </cell>
          <cell r="D981" t="str">
            <v>PENSION PLAN COLLECTIONS</v>
          </cell>
          <cell r="E981">
            <v>341100802</v>
          </cell>
          <cell r="F981" t="str">
            <v>EMPLOYEE SUPER CLEARING</v>
          </cell>
        </row>
        <row r="982">
          <cell r="C982">
            <v>3411001</v>
          </cell>
          <cell r="D982" t="str">
            <v>PENSION PLAN COLLECTIONS</v>
          </cell>
          <cell r="E982">
            <v>341100803</v>
          </cell>
          <cell r="F982" t="str">
            <v>PROD SUPER CLEARING</v>
          </cell>
        </row>
        <row r="983">
          <cell r="C983">
            <v>3411101</v>
          </cell>
          <cell r="D983" t="str">
            <v>TAX WITHHELD FRM EMPLOYEE EARN</v>
          </cell>
          <cell r="E983">
            <v>341110000</v>
          </cell>
          <cell r="F983" t="str">
            <v>TAX WITHHELD FROM EMPLOYEE EARNINGS</v>
          </cell>
        </row>
        <row r="984">
          <cell r="C984">
            <v>3411101</v>
          </cell>
          <cell r="D984" t="str">
            <v>TAX WITHHELD FRM EMPLOYEE EARN</v>
          </cell>
          <cell r="E984">
            <v>341110801</v>
          </cell>
          <cell r="F984" t="str">
            <v>EMPLOYEE WITHHOLDING TAXES</v>
          </cell>
        </row>
        <row r="985">
          <cell r="C985">
            <v>3411101</v>
          </cell>
          <cell r="D985" t="str">
            <v>TAX WITHHELD FRM EMPLOYEE EARN</v>
          </cell>
          <cell r="E985">
            <v>341110802</v>
          </cell>
          <cell r="F985" t="str">
            <v>ALL OTHER WITHHOLDING TAXES</v>
          </cell>
        </row>
        <row r="986">
          <cell r="C986">
            <v>3411101</v>
          </cell>
          <cell r="D986" t="str">
            <v>TAX WITHHELD FRM EMPLOYEE EARN</v>
          </cell>
          <cell r="E986">
            <v>341110804</v>
          </cell>
          <cell r="F986" t="str">
            <v>WTHHOLDNG INHABIT TAX</v>
          </cell>
        </row>
        <row r="987">
          <cell r="C987">
            <v>3411201</v>
          </cell>
          <cell r="D987" t="str">
            <v>COLLECTN UNDER EMP PLANS EX-PE</v>
          </cell>
          <cell r="E987">
            <v>341120800</v>
          </cell>
          <cell r="F987" t="str">
            <v>WITHHOLDING SAVING PLAN</v>
          </cell>
        </row>
        <row r="988">
          <cell r="C988">
            <v>3411201</v>
          </cell>
          <cell r="D988" t="str">
            <v>COLLECTN UNDER EMP PLANS EX-PE</v>
          </cell>
          <cell r="E988">
            <v>341160000</v>
          </cell>
          <cell r="F988" t="str">
            <v>HBA CLEARING</v>
          </cell>
        </row>
        <row r="989">
          <cell r="C989">
            <v>3411201</v>
          </cell>
          <cell r="D989" t="str">
            <v>COLLECTN UNDER EMP PLANS EX-PE</v>
          </cell>
          <cell r="E989">
            <v>341220000</v>
          </cell>
          <cell r="F989" t="str">
            <v>SOCIAL CLUB CLEARING</v>
          </cell>
        </row>
        <row r="990">
          <cell r="C990">
            <v>3411201</v>
          </cell>
          <cell r="D990" t="str">
            <v>COLLECTN UNDER EMP PLANS EX-PE</v>
          </cell>
          <cell r="E990">
            <v>341230000</v>
          </cell>
          <cell r="F990" t="str">
            <v>GARNISHMENTS &amp; JUDGEMENTS AGAINST WAGES</v>
          </cell>
        </row>
        <row r="991">
          <cell r="C991">
            <v>3411201</v>
          </cell>
          <cell r="D991" t="str">
            <v>COLLECTN UNDER EMP PLANS EX-PE</v>
          </cell>
          <cell r="E991">
            <v>341250100</v>
          </cell>
          <cell r="F991" t="str">
            <v>UNION CLEARING FRAWU</v>
          </cell>
        </row>
        <row r="992">
          <cell r="C992">
            <v>3411201</v>
          </cell>
          <cell r="D992" t="str">
            <v>COLLECTN UNDER EMP PLANS EX-PE</v>
          </cell>
          <cell r="E992">
            <v>341250101</v>
          </cell>
          <cell r="F992" t="str">
            <v>ELECTRICAL TRADE UNION CLEARNG</v>
          </cell>
        </row>
        <row r="993">
          <cell r="C993">
            <v>3411201</v>
          </cell>
          <cell r="D993" t="str">
            <v>COLLECTN UNDER EMP PLANS EX-PE</v>
          </cell>
          <cell r="E993">
            <v>341250102</v>
          </cell>
          <cell r="F993" t="str">
            <v>WORKCOVER TOP-UP CLEARING</v>
          </cell>
        </row>
        <row r="994">
          <cell r="C994">
            <v>3411201</v>
          </cell>
          <cell r="D994" t="str">
            <v>COLLECTN UNDER EMP PLANS EX-PE</v>
          </cell>
          <cell r="E994">
            <v>341250103</v>
          </cell>
          <cell r="F994" t="str">
            <v>UNION CLEARING AMWU</v>
          </cell>
        </row>
        <row r="995">
          <cell r="C995">
            <v>3412701</v>
          </cell>
          <cell r="D995" t="str">
            <v>UNCLAIMED ITEMS &amp; ALL OTHER</v>
          </cell>
          <cell r="E995">
            <v>341000000</v>
          </cell>
          <cell r="F995" t="str">
            <v>SUNDRY CREDITORS-OTHER</v>
          </cell>
        </row>
        <row r="996">
          <cell r="C996">
            <v>3412701</v>
          </cell>
          <cell r="D996" t="str">
            <v>UNCLAIMED ITEMS &amp; ALL OTHER</v>
          </cell>
          <cell r="E996">
            <v>341000800</v>
          </cell>
          <cell r="F996" t="str">
            <v>WTHHOLDNG UNEMPLOYMENT INSURANCE</v>
          </cell>
        </row>
        <row r="997">
          <cell r="C997">
            <v>3412701</v>
          </cell>
          <cell r="D997" t="str">
            <v>UNCLAIMED ITEMS &amp; ALL OTHER</v>
          </cell>
          <cell r="E997">
            <v>341000801</v>
          </cell>
          <cell r="F997" t="str">
            <v>WTHHOLDNG SOCIAL INSURANCE</v>
          </cell>
        </row>
        <row r="998">
          <cell r="C998">
            <v>3412701</v>
          </cell>
          <cell r="D998" t="str">
            <v>UNCLAIMED ITEMS &amp; ALL OTHER</v>
          </cell>
          <cell r="E998">
            <v>341000802</v>
          </cell>
          <cell r="F998" t="str">
            <v>TEMPORARY RECIEPT</v>
          </cell>
        </row>
        <row r="999">
          <cell r="C999">
            <v>3412701</v>
          </cell>
          <cell r="D999" t="str">
            <v>UNCLAIMED ITEMS &amp; ALL OTHER</v>
          </cell>
          <cell r="E999">
            <v>341000803</v>
          </cell>
          <cell r="F999" t="str">
            <v>CPF WITHHELD FROM EMPLOYEE</v>
          </cell>
        </row>
        <row r="1000">
          <cell r="C1000">
            <v>3412701</v>
          </cell>
          <cell r="D1000" t="str">
            <v>UNCLAIMED ITEMS &amp; ALL OTHER</v>
          </cell>
          <cell r="E1000">
            <v>341000805</v>
          </cell>
          <cell r="F1000" t="str">
            <v>OTHER WITHHOLDINGS - MEAL</v>
          </cell>
        </row>
        <row r="1001">
          <cell r="C1001">
            <v>3412701</v>
          </cell>
          <cell r="D1001" t="str">
            <v>UNCLAIMED ITEMS &amp; ALL OTHER</v>
          </cell>
          <cell r="E1001">
            <v>341310800</v>
          </cell>
          <cell r="F1001" t="str">
            <v>WITHHOLDING - OTHERS</v>
          </cell>
        </row>
        <row r="1002">
          <cell r="C1002">
            <v>3412701</v>
          </cell>
          <cell r="D1002" t="str">
            <v>UNCLAIMED ITEMS &amp; ALL OTHER</v>
          </cell>
          <cell r="E1002">
            <v>341400800</v>
          </cell>
          <cell r="F1002" t="str">
            <v>CUSTOMER PREPAID</v>
          </cell>
        </row>
        <row r="1003">
          <cell r="C1003">
            <v>3412701</v>
          </cell>
          <cell r="D1003" t="str">
            <v>UNCLAIMED ITEMS &amp; ALL OTHER</v>
          </cell>
          <cell r="E1003">
            <v>341400801</v>
          </cell>
          <cell r="F1003" t="str">
            <v>RETENTION</v>
          </cell>
        </row>
        <row r="1004">
          <cell r="C1004">
            <v>3451001</v>
          </cell>
          <cell r="D1004" t="str">
            <v>VACATIONS ACCR</v>
          </cell>
          <cell r="E1004">
            <v>345010000</v>
          </cell>
          <cell r="F1004" t="str">
            <v>VACATIONS ACCRUED-CONTRACTUAL LIAB</v>
          </cell>
        </row>
        <row r="1005">
          <cell r="C1005">
            <v>3451001</v>
          </cell>
          <cell r="D1005" t="str">
            <v>VACATIONS ACCR</v>
          </cell>
          <cell r="E1005">
            <v>345010100</v>
          </cell>
          <cell r="F1005" t="str">
            <v>VACATIONS ACCRUED</v>
          </cell>
        </row>
        <row r="1006">
          <cell r="C1006">
            <v>3451001</v>
          </cell>
          <cell r="D1006" t="str">
            <v>VACATIONS ACCR</v>
          </cell>
          <cell r="E1006">
            <v>345010800</v>
          </cell>
          <cell r="F1006" t="str">
            <v>VACATIONS ACCRUED HQ</v>
          </cell>
        </row>
        <row r="1007">
          <cell r="C1007">
            <v>3451001</v>
          </cell>
          <cell r="D1007" t="str">
            <v>VACATIONS ACCR</v>
          </cell>
          <cell r="E1007">
            <v>345010801</v>
          </cell>
          <cell r="F1007" t="str">
            <v>VACATIONS ACCRUED PLANT</v>
          </cell>
        </row>
        <row r="1008">
          <cell r="C1008">
            <v>3451001</v>
          </cell>
          <cell r="D1008" t="str">
            <v>VACATIONS ACCR</v>
          </cell>
          <cell r="E1008">
            <v>345010802</v>
          </cell>
          <cell r="F1008" t="str">
            <v>SICK PAY ACCRUED</v>
          </cell>
        </row>
        <row r="1009">
          <cell r="C1009">
            <v>3451001</v>
          </cell>
          <cell r="D1009" t="str">
            <v>VACATIONS ACCR</v>
          </cell>
          <cell r="E1009">
            <v>345010803</v>
          </cell>
          <cell r="F1009" t="str">
            <v>ACCRUED SICK LEAVE BONUS</v>
          </cell>
        </row>
        <row r="1010">
          <cell r="C1010">
            <v>3451001</v>
          </cell>
          <cell r="D1010" t="str">
            <v>VACATIONS ACCR</v>
          </cell>
          <cell r="E1010">
            <v>345030800</v>
          </cell>
          <cell r="F1010" t="str">
            <v>GAAP-EXPENSES ACCRUED-VACATION</v>
          </cell>
        </row>
        <row r="1011">
          <cell r="C1011">
            <v>3452001</v>
          </cell>
          <cell r="D1011" t="str">
            <v>VACATIONS ACCR-NON-TAX DEDUC</v>
          </cell>
          <cell r="E1011">
            <v>345020000</v>
          </cell>
          <cell r="F1011" t="str">
            <v>VACATIONS ACCR-CONTRACTUAL LIAB-NON-TAX</v>
          </cell>
        </row>
        <row r="1012">
          <cell r="C1012">
            <v>3510001</v>
          </cell>
          <cell r="D1012" t="str">
            <v>DIVIDENDS UNPAID</v>
          </cell>
          <cell r="E1012">
            <v>351000000</v>
          </cell>
          <cell r="F1012" t="str">
            <v>DIVIDENDS UNPAID</v>
          </cell>
        </row>
        <row r="1013">
          <cell r="C1013">
            <v>3630001</v>
          </cell>
          <cell r="D1013" t="str">
            <v>ACCR FOR SPECIFIC PROD COMPLNT</v>
          </cell>
          <cell r="E1013">
            <v>363000000</v>
          </cell>
          <cell r="F1013" t="str">
            <v>ACCRUAL FOR SPECIFIC PROD COMPLAINTS</v>
          </cell>
        </row>
        <row r="1014">
          <cell r="C1014">
            <v>3710001</v>
          </cell>
          <cell r="D1014" t="str">
            <v>ACCR DISCOUNTS &amp; ALLOWANCES</v>
          </cell>
          <cell r="E1014">
            <v>371010000</v>
          </cell>
          <cell r="F1014" t="str">
            <v>ACCRUED DISCOUNTS</v>
          </cell>
        </row>
        <row r="1015">
          <cell r="C1015">
            <v>3710001</v>
          </cell>
          <cell r="D1015" t="str">
            <v>ACCR DISCOUNTS &amp; ALLOWANCES</v>
          </cell>
          <cell r="E1015">
            <v>371020621</v>
          </cell>
          <cell r="F1015" t="str">
            <v>ACCRUED VOLUME REBATES</v>
          </cell>
        </row>
        <row r="1016">
          <cell r="C1016">
            <v>3710001</v>
          </cell>
          <cell r="D1016" t="str">
            <v>ACCR DISCOUNTS &amp; ALLOWANCES</v>
          </cell>
          <cell r="E1016">
            <v>371020622</v>
          </cell>
          <cell r="F1016" t="str">
            <v>ACCRUED EXPORT SALES SUPPORT</v>
          </cell>
        </row>
        <row r="1017">
          <cell r="C1017">
            <v>3710001</v>
          </cell>
          <cell r="D1017" t="str">
            <v>ACCR DISCOUNTS &amp; ALLOWANCES</v>
          </cell>
          <cell r="E1017">
            <v>371020623</v>
          </cell>
          <cell r="F1017" t="str">
            <v>ACCRUED COMMISSION LOCAL</v>
          </cell>
        </row>
        <row r="1018">
          <cell r="C1018">
            <v>3710001</v>
          </cell>
          <cell r="D1018" t="str">
            <v>ACCR DISCOUNTS &amp; ALLOWANCES</v>
          </cell>
          <cell r="E1018">
            <v>371030000</v>
          </cell>
          <cell r="F1018" t="str">
            <v>PROVISION FOR PRICE CLAIMS</v>
          </cell>
        </row>
        <row r="1019">
          <cell r="C1019">
            <v>3710001</v>
          </cell>
          <cell r="D1019" t="str">
            <v>ACCR DISCOUNTS &amp; ALLOWANCES</v>
          </cell>
          <cell r="E1019">
            <v>371050000</v>
          </cell>
          <cell r="F1019" t="str">
            <v>ALL OTHER DISCOUNTS AND ALLOWANCES</v>
          </cell>
        </row>
        <row r="1020">
          <cell r="C1020">
            <v>3710001</v>
          </cell>
          <cell r="D1020" t="str">
            <v>ACCR DISCOUNTS &amp; ALLOWANCES</v>
          </cell>
          <cell r="E1020">
            <v>371050800</v>
          </cell>
          <cell r="F1020" t="str">
            <v>REBATE &amp; ALLOWANCE ACCRUAL</v>
          </cell>
        </row>
        <row r="1021">
          <cell r="C1021">
            <v>3710001</v>
          </cell>
          <cell r="D1021" t="str">
            <v>ACCR DISCOUNTS &amp; ALLOWANCES</v>
          </cell>
          <cell r="E1021">
            <v>371050801</v>
          </cell>
          <cell r="F1021" t="str">
            <v>GAAP-EXPENSES ACCRUED-OTHER</v>
          </cell>
        </row>
        <row r="1022">
          <cell r="C1022">
            <v>3730001</v>
          </cell>
          <cell r="D1022" t="str">
            <v>INCENTIVE COMPENSATION ACCR</v>
          </cell>
          <cell r="E1022">
            <v>373000801</v>
          </cell>
          <cell r="F1022" t="str">
            <v>I/C COMP ACCRUED PLANT</v>
          </cell>
        </row>
        <row r="1023">
          <cell r="C1023">
            <v>3730001</v>
          </cell>
          <cell r="D1023" t="str">
            <v>INCENTIVE COMPENSATION ACCR</v>
          </cell>
          <cell r="E1023">
            <v>373000802</v>
          </cell>
          <cell r="F1023" t="str">
            <v>ACCRUED IC MGMT</v>
          </cell>
        </row>
        <row r="1024">
          <cell r="C1024">
            <v>3730001</v>
          </cell>
          <cell r="D1024" t="str">
            <v>INCENTIVE COMPENSATION ACCR</v>
          </cell>
          <cell r="E1024">
            <v>373000803</v>
          </cell>
          <cell r="F1024" t="str">
            <v>ACCRUED IC SALES</v>
          </cell>
        </row>
        <row r="1025">
          <cell r="C1025">
            <v>3750001</v>
          </cell>
          <cell r="D1025" t="str">
            <v>PAYROLLS ACCR</v>
          </cell>
          <cell r="E1025">
            <v>375000000</v>
          </cell>
          <cell r="F1025" t="str">
            <v>PAYROLLS ACCRUED</v>
          </cell>
        </row>
        <row r="1026">
          <cell r="C1026">
            <v>3750001</v>
          </cell>
          <cell r="D1026" t="str">
            <v>PAYROLLS ACCR</v>
          </cell>
          <cell r="E1026">
            <v>375000402</v>
          </cell>
          <cell r="F1026" t="str">
            <v>SALARIES PAYABLE</v>
          </cell>
        </row>
        <row r="1027">
          <cell r="C1027">
            <v>3750001</v>
          </cell>
          <cell r="D1027" t="str">
            <v>PAYROLLS ACCR</v>
          </cell>
          <cell r="E1027">
            <v>375000800</v>
          </cell>
          <cell r="F1027" t="str">
            <v>PAYROLL ACCRUED HQ</v>
          </cell>
        </row>
        <row r="1028">
          <cell r="C1028">
            <v>3750001</v>
          </cell>
          <cell r="D1028" t="str">
            <v>PAYROLLS ACCR</v>
          </cell>
          <cell r="E1028">
            <v>375000801</v>
          </cell>
          <cell r="F1028" t="str">
            <v>PAYROLL ACCRUED PLANT</v>
          </cell>
        </row>
        <row r="1029">
          <cell r="C1029">
            <v>3750001</v>
          </cell>
          <cell r="D1029" t="str">
            <v>PAYROLLS ACCR</v>
          </cell>
          <cell r="E1029">
            <v>375000802</v>
          </cell>
          <cell r="F1029" t="str">
            <v>ACCRUED BONUS</v>
          </cell>
        </row>
        <row r="1030">
          <cell r="C1030">
            <v>3750001</v>
          </cell>
          <cell r="D1030" t="str">
            <v>PAYROLLS ACCR</v>
          </cell>
          <cell r="E1030">
            <v>375000803</v>
          </cell>
          <cell r="F1030" t="str">
            <v>PROVISION FOR EXPENSES - BONUS</v>
          </cell>
        </row>
        <row r="1031">
          <cell r="C1031">
            <v>3750001</v>
          </cell>
          <cell r="D1031" t="str">
            <v>PAYROLLS ACCR</v>
          </cell>
          <cell r="E1031">
            <v>375000804</v>
          </cell>
          <cell r="F1031" t="str">
            <v>PAYROLL CLEARING</v>
          </cell>
        </row>
        <row r="1032">
          <cell r="C1032">
            <v>3790001</v>
          </cell>
          <cell r="D1032" t="str">
            <v>SOCIAL SECURITY TAX ACCR</v>
          </cell>
          <cell r="E1032">
            <v>379000000</v>
          </cell>
          <cell r="F1032" t="str">
            <v>SOCIAL SECURITY TAXES ACCRUED</v>
          </cell>
        </row>
        <row r="1033">
          <cell r="C1033">
            <v>3790001</v>
          </cell>
          <cell r="D1033" t="str">
            <v>SOCIAL SECURITY TAX ACCR</v>
          </cell>
          <cell r="E1033">
            <v>379000800</v>
          </cell>
          <cell r="F1033" t="str">
            <v>CPF ACCRUED</v>
          </cell>
        </row>
        <row r="1034">
          <cell r="C1034">
            <v>3790001</v>
          </cell>
          <cell r="D1034" t="str">
            <v>SOCIAL SECURITY TAX ACCR</v>
          </cell>
          <cell r="E1034">
            <v>379000801</v>
          </cell>
          <cell r="F1034" t="str">
            <v>CPF- AWS ACCRUED</v>
          </cell>
        </row>
        <row r="1035">
          <cell r="C1035">
            <v>3812001</v>
          </cell>
          <cell r="D1035" t="str">
            <v>OTHER TAX ACCR</v>
          </cell>
          <cell r="E1035">
            <v>381100000</v>
          </cell>
          <cell r="F1035" t="str">
            <v>STATE &amp; LOCAL INCOME &amp; FRANCHISE TAXES</v>
          </cell>
        </row>
        <row r="1036">
          <cell r="C1036">
            <v>3812001</v>
          </cell>
          <cell r="D1036" t="str">
            <v>OTHER TAX ACCR</v>
          </cell>
          <cell r="E1036">
            <v>381200000</v>
          </cell>
          <cell r="F1036" t="str">
            <v>OTH TAX ACCRUED-PAYABLE ON NORMAL DATES</v>
          </cell>
        </row>
        <row r="1037">
          <cell r="C1037">
            <v>3812001</v>
          </cell>
          <cell r="D1037" t="str">
            <v>OTHER TAX ACCR</v>
          </cell>
          <cell r="E1037">
            <v>381200800</v>
          </cell>
          <cell r="F1037" t="str">
            <v>VAT PAYABLE</v>
          </cell>
        </row>
        <row r="1038">
          <cell r="C1038">
            <v>3812001</v>
          </cell>
          <cell r="D1038" t="str">
            <v>OTHER TAX ACCR</v>
          </cell>
          <cell r="E1038">
            <v>381200801</v>
          </cell>
          <cell r="F1038" t="str">
            <v>VAT - SOURCING</v>
          </cell>
        </row>
        <row r="1039">
          <cell r="C1039">
            <v>3812001</v>
          </cell>
          <cell r="D1039" t="str">
            <v>OTHER TAX ACCR</v>
          </cell>
          <cell r="E1039">
            <v>381200802</v>
          </cell>
          <cell r="F1039" t="str">
            <v>VAT - SETTLED</v>
          </cell>
        </row>
        <row r="1040">
          <cell r="C1040">
            <v>3812001</v>
          </cell>
          <cell r="D1040" t="str">
            <v>OTHER TAX ACCR</v>
          </cell>
          <cell r="E1040">
            <v>381200803</v>
          </cell>
          <cell r="F1040" t="str">
            <v>VAT - SALES</v>
          </cell>
        </row>
        <row r="1041">
          <cell r="C1041">
            <v>3812001</v>
          </cell>
          <cell r="D1041" t="str">
            <v>OTHER TAX ACCR</v>
          </cell>
          <cell r="E1041">
            <v>381200804</v>
          </cell>
          <cell r="F1041" t="str">
            <v>VAT - TRANSFERRED</v>
          </cell>
        </row>
        <row r="1042">
          <cell r="C1042">
            <v>3812001</v>
          </cell>
          <cell r="D1042" t="str">
            <v>OTHER TAX ACCR</v>
          </cell>
          <cell r="E1042">
            <v>381200805</v>
          </cell>
          <cell r="F1042" t="str">
            <v>VAT ON SALES HQ</v>
          </cell>
        </row>
        <row r="1043">
          <cell r="C1043">
            <v>3812001</v>
          </cell>
          <cell r="D1043" t="str">
            <v>OTHER TAX ACCR</v>
          </cell>
          <cell r="E1043">
            <v>381200806</v>
          </cell>
          <cell r="F1043" t="str">
            <v>VAT ON SALES PLANT</v>
          </cell>
        </row>
        <row r="1044">
          <cell r="C1044">
            <v>3812001</v>
          </cell>
          <cell r="D1044" t="str">
            <v>OTHER TAX ACCR</v>
          </cell>
          <cell r="E1044">
            <v>381200807</v>
          </cell>
          <cell r="F1044" t="str">
            <v>ACCRUED CONSUMPTION TAX</v>
          </cell>
        </row>
        <row r="1045">
          <cell r="C1045">
            <v>3812001</v>
          </cell>
          <cell r="D1045" t="str">
            <v>OTHER TAX ACCR</v>
          </cell>
          <cell r="E1045">
            <v>381200808</v>
          </cell>
          <cell r="F1045" t="str">
            <v>WITHHOLDING CONSUMPTION TAX</v>
          </cell>
        </row>
        <row r="1046">
          <cell r="C1046">
            <v>3812001</v>
          </cell>
          <cell r="D1046" t="str">
            <v>OTHER TAX ACCR</v>
          </cell>
          <cell r="E1046">
            <v>381200809</v>
          </cell>
          <cell r="F1046" t="str">
            <v>GST OUTPUT TAX  (FOR ALL  OUTPUT)</v>
          </cell>
        </row>
        <row r="1047">
          <cell r="C1047">
            <v>3812001</v>
          </cell>
          <cell r="D1047" t="str">
            <v>OTHER TAX ACCR</v>
          </cell>
          <cell r="E1047">
            <v>381200810</v>
          </cell>
          <cell r="F1047" t="str">
            <v>GST OUTPUT TAX  (BB  OUTPUT)</v>
          </cell>
        </row>
        <row r="1048">
          <cell r="C1048">
            <v>3812001</v>
          </cell>
          <cell r="D1048" t="str">
            <v>OTHER TAX ACCR</v>
          </cell>
          <cell r="E1048">
            <v>381200811</v>
          </cell>
          <cell r="F1048" t="str">
            <v>FSE LOCAL TAX ACCR - CY</v>
          </cell>
        </row>
        <row r="1049">
          <cell r="C1049">
            <v>3812001</v>
          </cell>
          <cell r="D1049" t="str">
            <v>OTHER TAX ACCR</v>
          </cell>
          <cell r="E1049">
            <v>381200812</v>
          </cell>
          <cell r="F1049" t="str">
            <v>FSE LOCAL TAX ACCR - PY</v>
          </cell>
        </row>
        <row r="1050">
          <cell r="C1050">
            <v>3812001</v>
          </cell>
          <cell r="D1050" t="str">
            <v>OTHER TAX ACCR</v>
          </cell>
          <cell r="E1050">
            <v>381300100</v>
          </cell>
          <cell r="F1050" t="str">
            <v>PAYROLL TAX CLEARING</v>
          </cell>
        </row>
        <row r="1051">
          <cell r="C1051">
            <v>3812001</v>
          </cell>
          <cell r="D1051" t="str">
            <v>OTHER TAX ACCR</v>
          </cell>
          <cell r="E1051">
            <v>381300101</v>
          </cell>
          <cell r="F1051" t="str">
            <v>PROVISION FOR FBT</v>
          </cell>
        </row>
        <row r="1052">
          <cell r="C1052">
            <v>3833101</v>
          </cell>
          <cell r="D1052" t="str">
            <v>GE PENSION PLAN COSTS ACCR</v>
          </cell>
          <cell r="E1052">
            <v>383310000</v>
          </cell>
          <cell r="F1052" t="str">
            <v>GENERAL ELECTRIC PENSION PLAN</v>
          </cell>
        </row>
        <row r="1053">
          <cell r="C1053">
            <v>3833101</v>
          </cell>
          <cell r="D1053" t="str">
            <v>GE PENSION PLAN COSTS ACCR</v>
          </cell>
          <cell r="E1053">
            <v>383310600</v>
          </cell>
          <cell r="F1053" t="str">
            <v>DFD PENS &amp; LIFE LIABILITY</v>
          </cell>
        </row>
        <row r="1054">
          <cell r="C1054">
            <v>3833101</v>
          </cell>
          <cell r="D1054" t="str">
            <v>GE PENSION PLAN COSTS ACCR</v>
          </cell>
          <cell r="E1054">
            <v>383310800</v>
          </cell>
          <cell r="F1054" t="str">
            <v>PENSION MATCHED ACCRUAL</v>
          </cell>
        </row>
        <row r="1055">
          <cell r="C1055">
            <v>3833201</v>
          </cell>
          <cell r="D1055" t="str">
            <v>PENSION COST ACCR-OTH THAN GE</v>
          </cell>
          <cell r="E1055">
            <v>383320000</v>
          </cell>
          <cell r="F1055" t="str">
            <v>RETIREMNT PROGRAMS-OTHER (EX-381.31,.33)</v>
          </cell>
        </row>
        <row r="1056">
          <cell r="C1056">
            <v>3833201</v>
          </cell>
          <cell r="D1056" t="str">
            <v>PENSION COST ACCR-OTH THAN GE</v>
          </cell>
          <cell r="E1056">
            <v>383320400</v>
          </cell>
          <cell r="F1056" t="str">
            <v>ACCRUAL NON GE PENSION PLAN</v>
          </cell>
        </row>
        <row r="1057">
          <cell r="C1057">
            <v>3833201</v>
          </cell>
          <cell r="D1057" t="str">
            <v>PENSION COST ACCR-OTH THAN GE</v>
          </cell>
          <cell r="E1057">
            <v>383320800</v>
          </cell>
          <cell r="F1057" t="str">
            <v>SEVERANCE LIABILITIES HQ</v>
          </cell>
        </row>
        <row r="1058">
          <cell r="C1058">
            <v>3833201</v>
          </cell>
          <cell r="D1058" t="str">
            <v>PENSION COST ACCR-OTH THAN GE</v>
          </cell>
          <cell r="E1058">
            <v>383320801</v>
          </cell>
          <cell r="F1058" t="str">
            <v>SEVERANCE LIABILITIES PLANT</v>
          </cell>
        </row>
        <row r="1059">
          <cell r="C1059">
            <v>3880001</v>
          </cell>
          <cell r="D1059" t="str">
            <v>SAVINGS &amp; SECURITY COST ACCR</v>
          </cell>
          <cell r="E1059">
            <v>388010000</v>
          </cell>
          <cell r="F1059" t="str">
            <v>GROSS PROPORTIONATE CO PMTS LESS FORFEITURES</v>
          </cell>
        </row>
        <row r="1060">
          <cell r="C1060">
            <v>3880001</v>
          </cell>
          <cell r="D1060" t="str">
            <v>SAVINGS &amp; SECURITY COST ACCR</v>
          </cell>
          <cell r="E1060">
            <v>388030800</v>
          </cell>
          <cell r="F1060" t="str">
            <v>SAVING CO MATCHING</v>
          </cell>
        </row>
        <row r="1061">
          <cell r="C1061">
            <v>3880001</v>
          </cell>
          <cell r="D1061" t="str">
            <v>SAVINGS &amp; SECURITY COST ACCR</v>
          </cell>
          <cell r="E1061">
            <v>388030801</v>
          </cell>
          <cell r="F1061" t="str">
            <v>ACCR ESP CO'S MATCHING</v>
          </cell>
        </row>
        <row r="1062">
          <cell r="C1062">
            <v>3911001</v>
          </cell>
          <cell r="D1062" t="str">
            <v>ALL OTHER LIABILITIES</v>
          </cell>
          <cell r="E1062">
            <v>391000000</v>
          </cell>
          <cell r="F1062" t="str">
            <v>OTHER LIABILITIES-CURRENT</v>
          </cell>
        </row>
        <row r="1063">
          <cell r="C1063">
            <v>3911001</v>
          </cell>
          <cell r="D1063" t="str">
            <v>ALL OTHER LIABILITIES</v>
          </cell>
          <cell r="E1063">
            <v>391000620</v>
          </cell>
          <cell r="F1063" t="str">
            <v>OTH CURRENT LIABILITIES</v>
          </cell>
        </row>
        <row r="1064">
          <cell r="C1064">
            <v>3911001</v>
          </cell>
          <cell r="D1064" t="str">
            <v>ALL OTHER LIABILITIES</v>
          </cell>
          <cell r="E1064">
            <v>391000680</v>
          </cell>
          <cell r="F1064" t="str">
            <v>D/R-OTHER LIABILITIES &amp; RSVS</v>
          </cell>
        </row>
        <row r="1065">
          <cell r="C1065">
            <v>3911001</v>
          </cell>
          <cell r="D1065" t="str">
            <v>ALL OTHER LIABILITIES</v>
          </cell>
          <cell r="E1065">
            <v>391000800</v>
          </cell>
          <cell r="F1065" t="str">
            <v>WTHHOLDNG ANNUITY</v>
          </cell>
        </row>
        <row r="1066">
          <cell r="C1066">
            <v>3911001</v>
          </cell>
          <cell r="D1066" t="str">
            <v>ALL OTHER LIABILITIES</v>
          </cell>
          <cell r="E1066">
            <v>391000801</v>
          </cell>
          <cell r="F1066" t="str">
            <v>WTHHOLDNG INTEREST INCOME TAX</v>
          </cell>
        </row>
        <row r="1067">
          <cell r="C1067">
            <v>3911001</v>
          </cell>
          <cell r="D1067" t="str">
            <v>ALL OTHER LIABILITIES</v>
          </cell>
          <cell r="E1067">
            <v>391000802</v>
          </cell>
          <cell r="F1067" t="str">
            <v>WITHHOLDING CUSTOMER RECEIVABLE</v>
          </cell>
        </row>
        <row r="1068">
          <cell r="C1068">
            <v>3911001</v>
          </cell>
          <cell r="D1068" t="str">
            <v>ALL OTHER LIABILITIES</v>
          </cell>
          <cell r="E1068">
            <v>391000803</v>
          </cell>
          <cell r="F1068" t="str">
            <v>WITHHOLDING COMMISSION</v>
          </cell>
        </row>
        <row r="1069">
          <cell r="C1069">
            <v>3911001</v>
          </cell>
          <cell r="D1069" t="str">
            <v>ALL OTHER LIABILITIES</v>
          </cell>
          <cell r="E1069">
            <v>391000804</v>
          </cell>
          <cell r="F1069" t="str">
            <v>EMPLOYEES' DEPOSIT</v>
          </cell>
        </row>
        <row r="1070">
          <cell r="C1070">
            <v>3911001</v>
          </cell>
          <cell r="D1070" t="str">
            <v>ALL OTHER LIABILITIES</v>
          </cell>
          <cell r="E1070">
            <v>391000805</v>
          </cell>
          <cell r="F1070" t="str">
            <v>PROVISION FOR EXPENSES - OTHER</v>
          </cell>
        </row>
        <row r="1071">
          <cell r="C1071">
            <v>3911001</v>
          </cell>
          <cell r="D1071" t="str">
            <v>ALL OTHER LIABILITIES</v>
          </cell>
          <cell r="E1071">
            <v>391000806</v>
          </cell>
          <cell r="F1071" t="str">
            <v>ALL OTHER LIABILITIES S$</v>
          </cell>
        </row>
        <row r="1072">
          <cell r="C1072">
            <v>3911001</v>
          </cell>
          <cell r="D1072" t="str">
            <v>ALL OTHER LIABILITIES</v>
          </cell>
          <cell r="E1072">
            <v>391000807</v>
          </cell>
          <cell r="F1072" t="str">
            <v>ALL OTHER LIABILITIES US$</v>
          </cell>
        </row>
        <row r="1073">
          <cell r="C1073">
            <v>3911001</v>
          </cell>
          <cell r="D1073" t="str">
            <v>ALL OTHER LIABILITIES</v>
          </cell>
          <cell r="E1073">
            <v>391000808</v>
          </cell>
          <cell r="F1073" t="str">
            <v>UBE CYCON - MATERIAL REC'D NOT BILLED</v>
          </cell>
        </row>
        <row r="1074">
          <cell r="C1074">
            <v>3911001</v>
          </cell>
          <cell r="D1074" t="str">
            <v>ALL OTHER LIABILITIES</v>
          </cell>
          <cell r="E1074">
            <v>391000809</v>
          </cell>
          <cell r="F1074" t="str">
            <v>EXT. SOURCES - MAT'L REC'D NOT BILLED</v>
          </cell>
        </row>
        <row r="1075">
          <cell r="C1075">
            <v>3911001</v>
          </cell>
          <cell r="D1075" t="str">
            <v>ALL OTHER LIABILITIES</v>
          </cell>
          <cell r="E1075">
            <v>391000810</v>
          </cell>
          <cell r="F1075" t="str">
            <v>ALL OTHER INT - MAT'L REC'D NOT BILLED</v>
          </cell>
        </row>
        <row r="1076">
          <cell r="C1076">
            <v>3911001</v>
          </cell>
          <cell r="D1076" t="str">
            <v>ALL OTHER LIABILITIES</v>
          </cell>
          <cell r="E1076">
            <v>391000811</v>
          </cell>
          <cell r="F1076" t="str">
            <v>MISSING VENDOR GL CLASS - MAT'L REC'D NOT BILLED</v>
          </cell>
        </row>
        <row r="1077">
          <cell r="C1077">
            <v>3911001</v>
          </cell>
          <cell r="D1077" t="str">
            <v>ALL OTHER LIABILITIES</v>
          </cell>
          <cell r="E1077">
            <v>391000812</v>
          </cell>
          <cell r="F1077" t="str">
            <v>LONG SERVICE LEAVE ACCRUED</v>
          </cell>
        </row>
        <row r="1078">
          <cell r="C1078">
            <v>3911001</v>
          </cell>
          <cell r="D1078" t="str">
            <v>ALL OTHER LIABILITIES</v>
          </cell>
          <cell r="E1078">
            <v>391000814</v>
          </cell>
          <cell r="F1078" t="str">
            <v>ACCRUED MEDICAL</v>
          </cell>
        </row>
        <row r="1079">
          <cell r="C1079">
            <v>3911001</v>
          </cell>
          <cell r="D1079" t="str">
            <v>ALL OTHER LIABILITIES</v>
          </cell>
          <cell r="E1079">
            <v>391001000</v>
          </cell>
          <cell r="F1079" t="str">
            <v>CURR LIAB-TRANSPORTATION</v>
          </cell>
        </row>
        <row r="1080">
          <cell r="C1080">
            <v>3911001</v>
          </cell>
          <cell r="D1080" t="str">
            <v>ALL OTHER LIABILITIES</v>
          </cell>
          <cell r="E1080">
            <v>391002800</v>
          </cell>
          <cell r="F1080" t="str">
            <v>PROVISION FOR EXPENSE-PRODUCTION</v>
          </cell>
        </row>
        <row r="1081">
          <cell r="C1081">
            <v>3911001</v>
          </cell>
          <cell r="D1081" t="str">
            <v>ALL OTHER LIABILITIES</v>
          </cell>
          <cell r="E1081">
            <v>391020000</v>
          </cell>
          <cell r="F1081" t="str">
            <v>CONSTRUCTION COSTS &amp; EXPENSES-CURRENT</v>
          </cell>
        </row>
        <row r="1082">
          <cell r="C1082">
            <v>3911001</v>
          </cell>
          <cell r="D1082" t="str">
            <v>ALL OTHER LIABILITIES</v>
          </cell>
          <cell r="E1082">
            <v>391060000</v>
          </cell>
          <cell r="F1082" t="str">
            <v>ROYALTIES ACCRUED-CURRENT</v>
          </cell>
        </row>
        <row r="1083">
          <cell r="C1083">
            <v>3911001</v>
          </cell>
          <cell r="D1083" t="str">
            <v>ALL OTHER LIABILITIES</v>
          </cell>
          <cell r="E1083">
            <v>391060800</v>
          </cell>
          <cell r="F1083" t="str">
            <v>ACCRUED ROYALTIES US$</v>
          </cell>
        </row>
        <row r="1084">
          <cell r="C1084">
            <v>3911001</v>
          </cell>
          <cell r="D1084" t="str">
            <v>ALL OTHER LIABILITIES</v>
          </cell>
          <cell r="E1084">
            <v>391130000</v>
          </cell>
          <cell r="F1084" t="str">
            <v>EMPLOYEE COMMISSIONS &amp; BONUSES-CURRENT</v>
          </cell>
        </row>
        <row r="1085">
          <cell r="C1085">
            <v>3911001</v>
          </cell>
          <cell r="D1085" t="str">
            <v>ALL OTHER LIABILITIES</v>
          </cell>
          <cell r="E1085">
            <v>391130002</v>
          </cell>
          <cell r="F1085" t="str">
            <v>COMMISSIONS</v>
          </cell>
        </row>
        <row r="1086">
          <cell r="C1086">
            <v>3911001</v>
          </cell>
          <cell r="D1086" t="str">
            <v>ALL OTHER LIABILITIES</v>
          </cell>
          <cell r="E1086">
            <v>391130800</v>
          </cell>
          <cell r="F1086" t="str">
            <v>BONUS ACCRUED</v>
          </cell>
        </row>
        <row r="1087">
          <cell r="C1087">
            <v>3911001</v>
          </cell>
          <cell r="D1087" t="str">
            <v>ALL OTHER LIABILITIES</v>
          </cell>
          <cell r="E1087">
            <v>391160000</v>
          </cell>
          <cell r="F1087" t="str">
            <v>RENTAL EXPENSE ACCRUED-CURRENT</v>
          </cell>
        </row>
        <row r="1088">
          <cell r="C1088">
            <v>3911001</v>
          </cell>
          <cell r="D1088" t="str">
            <v>ALL OTHER LIABILITIES</v>
          </cell>
          <cell r="E1088">
            <v>391170000</v>
          </cell>
          <cell r="F1088" t="str">
            <v>DELAYED TRAVEL &amp; LIVING EXP-CURRENT</v>
          </cell>
        </row>
        <row r="1089">
          <cell r="C1089">
            <v>3911001</v>
          </cell>
          <cell r="D1089" t="str">
            <v>ALL OTHER LIABILITIES</v>
          </cell>
          <cell r="E1089">
            <v>391180000</v>
          </cell>
          <cell r="F1089" t="str">
            <v>UTILITY CHARGES ACCRUED-CURRENT</v>
          </cell>
        </row>
        <row r="1090">
          <cell r="C1090">
            <v>3911001</v>
          </cell>
          <cell r="D1090" t="str">
            <v>ALL OTHER LIABILITIES</v>
          </cell>
          <cell r="E1090">
            <v>391190000</v>
          </cell>
          <cell r="F1090" t="str">
            <v>AUDITING SERVICES ACCRUED-CURRENT</v>
          </cell>
        </row>
        <row r="1091">
          <cell r="C1091">
            <v>3911001</v>
          </cell>
          <cell r="D1091" t="str">
            <v>ALL OTHER LIABILITIES</v>
          </cell>
          <cell r="E1091">
            <v>391210000</v>
          </cell>
          <cell r="F1091" t="str">
            <v>EMPLOYEE TRANSFER EXPENSES-CURRENT</v>
          </cell>
        </row>
        <row r="1092">
          <cell r="C1092">
            <v>3911001</v>
          </cell>
          <cell r="D1092" t="str">
            <v>ALL OTHER LIABILITIES</v>
          </cell>
          <cell r="E1092">
            <v>391360000</v>
          </cell>
          <cell r="F1092" t="str">
            <v>INTEREST PAYABLE-CURRENT</v>
          </cell>
        </row>
        <row r="1093">
          <cell r="C1093">
            <v>3913001</v>
          </cell>
          <cell r="D1093" t="str">
            <v>ESTIMATED COSTS ACCRUED</v>
          </cell>
          <cell r="E1093">
            <v>391030000</v>
          </cell>
          <cell r="F1093" t="str">
            <v>ESTIMATED COSTS ACCRUED-CURRENT</v>
          </cell>
        </row>
        <row r="1094">
          <cell r="C1094">
            <v>3913001</v>
          </cell>
          <cell r="D1094" t="str">
            <v>ESTIMATED COSTS ACCRUED</v>
          </cell>
          <cell r="E1094">
            <v>391030800</v>
          </cell>
          <cell r="F1094" t="str">
            <v>ALL OTHER ACCRUALS</v>
          </cell>
        </row>
        <row r="1095">
          <cell r="C1095">
            <v>3913501</v>
          </cell>
          <cell r="D1095" t="str">
            <v>SALE OF EXCHANGE</v>
          </cell>
          <cell r="E1095">
            <v>391350000</v>
          </cell>
          <cell r="F1095" t="str">
            <v>SALE OF EXCH-BAL SHEET HEDGES-CURRENT</v>
          </cell>
        </row>
        <row r="1096">
          <cell r="C1096">
            <v>3913501</v>
          </cell>
          <cell r="D1096" t="str">
            <v>SALE OF EXCHANGE</v>
          </cell>
          <cell r="E1096">
            <v>391390800</v>
          </cell>
          <cell r="F1096" t="str">
            <v>SALE OF EXCHANGE</v>
          </cell>
        </row>
        <row r="1097">
          <cell r="C1097">
            <v>3920001</v>
          </cell>
          <cell r="D1097" t="str">
            <v>OTH LIABILITIES-NOT CURRENT</v>
          </cell>
          <cell r="E1097">
            <v>392000000</v>
          </cell>
          <cell r="F1097" t="str">
            <v>OTHER LIABILITIES-NOT CURRENT</v>
          </cell>
        </row>
        <row r="1098">
          <cell r="C1098">
            <v>3920001</v>
          </cell>
          <cell r="D1098" t="str">
            <v>OTH LIABILITIES-NOT CURRENT</v>
          </cell>
          <cell r="E1098">
            <v>392030800</v>
          </cell>
          <cell r="F1098" t="str">
            <v>ALL OTHER LIABILITIES</v>
          </cell>
        </row>
        <row r="1099">
          <cell r="C1099">
            <v>3924101</v>
          </cell>
          <cell r="D1099" t="str">
            <v>FORWARD OR FUTURES CONTRACT</v>
          </cell>
          <cell r="E1099">
            <v>392411000</v>
          </cell>
          <cell r="F1099" t="str">
            <v>FV FWDS LIAB-FORGN CURRENCY</v>
          </cell>
        </row>
        <row r="1100">
          <cell r="C1100">
            <v>3924701</v>
          </cell>
          <cell r="D1100" t="str">
            <v>OTH NON-QUALIFYING DERIVATIVES</v>
          </cell>
          <cell r="E1100">
            <v>392471000</v>
          </cell>
          <cell r="F1100" t="str">
            <v>FV NON-QUAL DERIVATIVES LIAB</v>
          </cell>
        </row>
        <row r="1101">
          <cell r="C1101">
            <v>4012001</v>
          </cell>
          <cell r="D1101" t="str">
            <v>MISC DEFERRED INCOME</v>
          </cell>
          <cell r="E1101">
            <v>401220000</v>
          </cell>
          <cell r="F1101" t="str">
            <v>MISC DEFERRED INCOME-TAXABLE WHEN RECD</v>
          </cell>
        </row>
        <row r="1102">
          <cell r="C1102">
            <v>4012001</v>
          </cell>
          <cell r="D1102" t="str">
            <v>MISC DEFERRED INCOME</v>
          </cell>
          <cell r="E1102">
            <v>401410604</v>
          </cell>
          <cell r="F1102" t="str">
            <v>DEFERRED INC-BPA</v>
          </cell>
        </row>
        <row r="1103">
          <cell r="C1103">
            <v>4110001</v>
          </cell>
          <cell r="D1103" t="str">
            <v>RSV-EMPLOYEE COMP &amp; BENEFITS</v>
          </cell>
          <cell r="E1103">
            <v>411700800</v>
          </cell>
          <cell r="F1103" t="str">
            <v>PROVISION FOR EXPENSES - RETIREMENT</v>
          </cell>
        </row>
        <row r="1104">
          <cell r="C1104">
            <v>4110001</v>
          </cell>
          <cell r="D1104" t="str">
            <v>RSV-EMPLOYEE COMP &amp; BENEFITS</v>
          </cell>
          <cell r="E1104">
            <v>411700801</v>
          </cell>
          <cell r="F1104" t="str">
            <v>PROVISION FOR EXPENSES - TEKIKAKU</v>
          </cell>
        </row>
        <row r="1105">
          <cell r="C1105">
            <v>4110001</v>
          </cell>
          <cell r="D1105" t="str">
            <v>RSV-EMPLOYEE COMP &amp; BENEFITS</v>
          </cell>
          <cell r="E1105">
            <v>411700802</v>
          </cell>
          <cell r="F1105" t="str">
            <v>RETIREMENT ALLOWANCE</v>
          </cell>
        </row>
        <row r="1106">
          <cell r="C1106">
            <v>4116001</v>
          </cell>
          <cell r="D1106" t="str">
            <v>RSV-LAYOFF&amp;PLANT CLOSING EMPL</v>
          </cell>
          <cell r="E1106">
            <v>411600000</v>
          </cell>
          <cell r="F1106" t="str">
            <v>ACCR LAYOFF &amp; PLANT CLOSING EMPL BENEFITS</v>
          </cell>
        </row>
        <row r="1107">
          <cell r="C1107">
            <v>4210001</v>
          </cell>
          <cell r="D1107" t="str">
            <v>RSV-GENL REPL UNDER GUARANTE</v>
          </cell>
          <cell r="E1107">
            <v>421000000</v>
          </cell>
          <cell r="F1107" t="str">
            <v>RSV-GENERAL REPLACEMENTS UNDER GUARANTEES</v>
          </cell>
        </row>
        <row r="1108">
          <cell r="C1108">
            <v>4311003</v>
          </cell>
          <cell r="D1108" t="str">
            <v>ALLOW INTERCO PROF INV W/I GEP</v>
          </cell>
          <cell r="E1108">
            <v>431011000</v>
          </cell>
          <cell r="F1108" t="str">
            <v>RSV-INTERCO PROFIT-INVENTORY-WITHIN BUSINESS</v>
          </cell>
        </row>
        <row r="1109">
          <cell r="C1109">
            <v>4410001</v>
          </cell>
          <cell r="D1109" t="str">
            <v>MINOR INT OF OTHERS-EQUITY</v>
          </cell>
          <cell r="E1109">
            <v>441000000</v>
          </cell>
          <cell r="F1109" t="str">
            <v>MINORITY INTEREST IN CONSOL AFFILS</v>
          </cell>
        </row>
        <row r="1110">
          <cell r="C1110">
            <v>4510001</v>
          </cell>
          <cell r="D1110" t="str">
            <v>CAPITAL STOCK</v>
          </cell>
          <cell r="E1110">
            <v>451001000</v>
          </cell>
          <cell r="F1110" t="str">
            <v>CAPITAL STOCK-WITHIN BUSINESS</v>
          </cell>
        </row>
        <row r="1111">
          <cell r="C1111">
            <v>4510001</v>
          </cell>
          <cell r="D1111" t="str">
            <v>CAPITAL STOCK</v>
          </cell>
          <cell r="E1111">
            <v>451001800</v>
          </cell>
          <cell r="F1111" t="str">
            <v>CAPITAL STOCK - PA3</v>
          </cell>
        </row>
        <row r="1112">
          <cell r="C1112">
            <v>4510001</v>
          </cell>
          <cell r="D1112" t="str">
            <v>CAPITAL STOCK</v>
          </cell>
          <cell r="E1112">
            <v>451001801</v>
          </cell>
          <cell r="F1112" t="str">
            <v>AUTHORISED CAPITAL</v>
          </cell>
        </row>
        <row r="1113">
          <cell r="C1113">
            <v>4510001</v>
          </cell>
          <cell r="D1113" t="str">
            <v>CAPITAL STOCK</v>
          </cell>
          <cell r="E1113">
            <v>451001802</v>
          </cell>
          <cell r="F1113" t="str">
            <v>UNALLOTTED SHARES</v>
          </cell>
        </row>
        <row r="1114">
          <cell r="C1114">
            <v>4510001</v>
          </cell>
          <cell r="D1114" t="str">
            <v>CAPITAL STOCK</v>
          </cell>
          <cell r="E1114">
            <v>451001803</v>
          </cell>
          <cell r="F1114" t="str">
            <v>ISSUED CAPITAL</v>
          </cell>
        </row>
        <row r="1115">
          <cell r="C1115">
            <v>4510001</v>
          </cell>
          <cell r="D1115" t="str">
            <v>CAPITAL STOCK</v>
          </cell>
          <cell r="E1115">
            <v>451001804</v>
          </cell>
          <cell r="F1115" t="str">
            <v>ISSUED CAPITAL</v>
          </cell>
        </row>
        <row r="1116">
          <cell r="C1116">
            <v>4610001</v>
          </cell>
          <cell r="D1116" t="str">
            <v>CAPITAL SURPLUS</v>
          </cell>
          <cell r="E1116">
            <v>461001000</v>
          </cell>
          <cell r="F1116" t="str">
            <v>CAPITAL SURPLUS-WITHIN BUSINESS</v>
          </cell>
        </row>
        <row r="1117">
          <cell r="C1117">
            <v>4610001</v>
          </cell>
          <cell r="D1117" t="str">
            <v>CAPITAL SURPLUS</v>
          </cell>
          <cell r="E1117">
            <v>461001001</v>
          </cell>
          <cell r="F1117" t="str">
            <v>CAP SURPLUS-PRE-ACQ RETAINED EARNINGS</v>
          </cell>
        </row>
        <row r="1118">
          <cell r="C1118">
            <v>4610001</v>
          </cell>
          <cell r="D1118" t="str">
            <v>CAPITAL SURPLUS</v>
          </cell>
          <cell r="E1118">
            <v>461001685</v>
          </cell>
          <cell r="F1118" t="str">
            <v>D/R-OTHER INVESTMENT</v>
          </cell>
        </row>
        <row r="1119">
          <cell r="C1119">
            <v>4610001</v>
          </cell>
          <cell r="D1119" t="str">
            <v>CAPITAL SURPLUS</v>
          </cell>
          <cell r="E1119">
            <v>461001800</v>
          </cell>
          <cell r="F1119" t="str">
            <v>CAPITAL RESERVE</v>
          </cell>
        </row>
        <row r="1120">
          <cell r="C1120">
            <v>4610002</v>
          </cell>
          <cell r="D1120" t="str">
            <v>CAPITAL SURPLUS-OTHER</v>
          </cell>
          <cell r="E1120">
            <v>461020800</v>
          </cell>
          <cell r="F1120" t="str">
            <v>CAPITAL SURPLUS-STOCK OPTIONS</v>
          </cell>
        </row>
        <row r="1121">
          <cell r="C1121">
            <v>4620001</v>
          </cell>
          <cell r="D1121" t="str">
            <v>FOREIGN CURRENCY TRANSL ADJ</v>
          </cell>
          <cell r="E1121">
            <v>462000000</v>
          </cell>
          <cell r="F1121" t="str">
            <v>FOREIGN CURRENCY TRANSLATION</v>
          </cell>
        </row>
        <row r="1122">
          <cell r="C1122">
            <v>4620001</v>
          </cell>
          <cell r="D1122" t="str">
            <v>FOREIGN CURRENCY TRANSL ADJ</v>
          </cell>
          <cell r="E1122">
            <v>462000800</v>
          </cell>
          <cell r="F1122" t="str">
            <v>UNREALIZED EXCHG. GAIN/LOSS</v>
          </cell>
        </row>
        <row r="1123">
          <cell r="C1123">
            <v>4640101</v>
          </cell>
          <cell r="D1123" t="str">
            <v>CASH FLOW HEDGE-OPENING BALANCE</v>
          </cell>
          <cell r="E1123">
            <v>464010000</v>
          </cell>
          <cell r="F1123" t="str">
            <v>CASH FLOW HEDGE-OPENING BAL</v>
          </cell>
        </row>
        <row r="1124">
          <cell r="C1124">
            <v>4640102</v>
          </cell>
          <cell r="D1124" t="str">
            <v>CASH FLOW HEDGE-OP BAL</v>
          </cell>
          <cell r="E1124">
            <v>464011000</v>
          </cell>
          <cell r="F1124" t="str">
            <v>CASH FLOW HEDGE-OP BAL (DEF TAX)</v>
          </cell>
        </row>
        <row r="1125">
          <cell r="C1125">
            <v>4640201</v>
          </cell>
          <cell r="D1125" t="str">
            <v>CASH FLOW HEDGE-YTD GAIN/LOSS</v>
          </cell>
          <cell r="E1125">
            <v>464020000</v>
          </cell>
          <cell r="F1125" t="str">
            <v>CASH FLOW HEDGE-YTD GAIN/LOSS</v>
          </cell>
        </row>
        <row r="1126">
          <cell r="C1126">
            <v>4640202</v>
          </cell>
          <cell r="D1126" t="str">
            <v>YTD CHANGES IN FAIR VALUE (DEF TAX)</v>
          </cell>
          <cell r="E1126">
            <v>464021000</v>
          </cell>
          <cell r="F1126" t="str">
            <v>YTD CHANGES IN FAIR VALUE (DEF TAX)</v>
          </cell>
        </row>
        <row r="1127">
          <cell r="C1127">
            <v>4640301</v>
          </cell>
          <cell r="D1127" t="str">
            <v>CASH FLOW HEDGE-TX TO EARNINGS</v>
          </cell>
          <cell r="E1127">
            <v>464030000</v>
          </cell>
          <cell r="F1127" t="str">
            <v>CASH FLOW HEDGE-TX TO EARNINGS</v>
          </cell>
        </row>
        <row r="1128">
          <cell r="C1128">
            <v>4640302</v>
          </cell>
          <cell r="D1128" t="str">
            <v>TRANSFERS TO EARNING (DEF TAX)</v>
          </cell>
          <cell r="E1128">
            <v>464031000</v>
          </cell>
          <cell r="F1128" t="str">
            <v>TRANSFERS TO EARNINGS</v>
          </cell>
        </row>
        <row r="1129">
          <cell r="C1129">
            <v>4640401</v>
          </cell>
          <cell r="D1129" t="str">
            <v>CASH FLOW HEDGE-ADJUSTMENTS</v>
          </cell>
          <cell r="E1129">
            <v>464040000</v>
          </cell>
          <cell r="F1129" t="str">
            <v>CASH FLOW HEDGE-ADJUSTMENTS</v>
          </cell>
        </row>
        <row r="1130">
          <cell r="C1130">
            <v>4640402</v>
          </cell>
          <cell r="D1130" t="str">
            <v>CASH FLOW HEDGE-OP BAL</v>
          </cell>
          <cell r="E1130">
            <v>464041000</v>
          </cell>
          <cell r="F1130" t="str">
            <v>CASH FLOW HEDGE-ADJ (DEF TAX)</v>
          </cell>
        </row>
        <row r="1131">
          <cell r="C1131">
            <v>4711001</v>
          </cell>
          <cell r="D1131" t="str">
            <v>CURRENT ACCT-IMPUTED DEBT</v>
          </cell>
          <cell r="E1131">
            <v>471110000</v>
          </cell>
          <cell r="F1131" t="str">
            <v>IMPUTED DEBT-1 JAN 1979</v>
          </cell>
        </row>
        <row r="1132">
          <cell r="C1132">
            <v>4711001</v>
          </cell>
          <cell r="D1132" t="str">
            <v>CURRENT ACCT-IMPUTED DEBT</v>
          </cell>
          <cell r="E1132">
            <v>471140000</v>
          </cell>
          <cell r="F1132" t="str">
            <v>IMPUTED DEBT-OTHER</v>
          </cell>
        </row>
        <row r="1133">
          <cell r="C1133">
            <v>4720001</v>
          </cell>
          <cell r="D1133" t="str">
            <v>AFFIL CURRENT ACCT O/S GEP</v>
          </cell>
          <cell r="E1133">
            <v>472012000</v>
          </cell>
          <cell r="F1133" t="str">
            <v>AFILC/ACCT-R/E AFT1/66-O/SBUS</v>
          </cell>
        </row>
        <row r="1134">
          <cell r="C1134">
            <v>4720001</v>
          </cell>
          <cell r="D1134" t="str">
            <v>AFFIL CURRENT ACCT O/S GEP</v>
          </cell>
          <cell r="E1134">
            <v>472012800</v>
          </cell>
          <cell r="F1134" t="str">
            <v>CURRENT ACCOUNT</v>
          </cell>
        </row>
        <row r="1135">
          <cell r="C1135">
            <v>4720001</v>
          </cell>
          <cell r="D1135" t="str">
            <v>AFFIL CURRENT ACCT O/S GEP</v>
          </cell>
          <cell r="E1135">
            <v>472032000</v>
          </cell>
          <cell r="F1135" t="str">
            <v>AFFL C/ACCT-ALL OTHER-OUTSIDE BUSINESS</v>
          </cell>
        </row>
        <row r="1136">
          <cell r="C1136">
            <v>4720001</v>
          </cell>
          <cell r="D1136" t="str">
            <v>AFFIL CURRENT ACCT O/S GEP</v>
          </cell>
          <cell r="E1136">
            <v>472032010</v>
          </cell>
          <cell r="F1136" t="str">
            <v>AFFL C/ACCT O/S-INIT FAS133 ADJ</v>
          </cell>
        </row>
        <row r="1137">
          <cell r="C1137">
            <v>4720001</v>
          </cell>
          <cell r="D1137" t="str">
            <v>AFFIL CURRENT ACCT O/S GEP</v>
          </cell>
          <cell r="E1137">
            <v>472032402</v>
          </cell>
          <cell r="F1137" t="str">
            <v>AFF CURRENT A/C GEPP</v>
          </cell>
        </row>
        <row r="1138">
          <cell r="C1138">
            <v>4720001</v>
          </cell>
          <cell r="D1138" t="str">
            <v>AFFIL CURRENT ACCT O/S GEP</v>
          </cell>
          <cell r="E1138">
            <v>472032608</v>
          </cell>
          <cell r="F1138" t="str">
            <v>D/R-AFFILIATE CUR ACCOUNT</v>
          </cell>
        </row>
        <row r="1139">
          <cell r="C1139">
            <v>4720001</v>
          </cell>
          <cell r="D1139" t="str">
            <v>AFFIL CURRENT ACCT O/S GEP</v>
          </cell>
          <cell r="E1139">
            <v>472032800</v>
          </cell>
          <cell r="F1139" t="str">
            <v>AFFIL C/A - KGE</v>
          </cell>
        </row>
        <row r="1140">
          <cell r="C1140">
            <v>4720002</v>
          </cell>
          <cell r="D1140" t="str">
            <v>AFFIL CURRENT ACCT W/I GEP</v>
          </cell>
          <cell r="E1140">
            <v>472031000</v>
          </cell>
          <cell r="F1140" t="str">
            <v>AFFL C/ACCT-ALL OTHER-WITHIN BUSINESS</v>
          </cell>
        </row>
        <row r="1141">
          <cell r="C1141">
            <v>4720004</v>
          </cell>
          <cell r="D1141" t="str">
            <v>AFFIL CURRENT ACCT CANADA</v>
          </cell>
          <cell r="E1141">
            <v>472034000</v>
          </cell>
          <cell r="F1141" t="str">
            <v>AFFL C/A-CANADA</v>
          </cell>
        </row>
        <row r="1142">
          <cell r="C1142">
            <v>4810001</v>
          </cell>
          <cell r="D1142" t="str">
            <v>RETAINED EARNINGS AT 1/1</v>
          </cell>
          <cell r="E1142">
            <v>481000000</v>
          </cell>
          <cell r="F1142" t="str">
            <v>RETAINED EARNINGS-PRIOR YEARS</v>
          </cell>
        </row>
        <row r="1143">
          <cell r="C1143">
            <v>4810001</v>
          </cell>
          <cell r="D1143" t="str">
            <v>RETAINED EARNINGS AT 1/1</v>
          </cell>
          <cell r="E1143">
            <v>481000401</v>
          </cell>
          <cell r="F1143" t="str">
            <v>RETAINED EARNINGS 1/1</v>
          </cell>
        </row>
        <row r="1144">
          <cell r="C1144">
            <v>4810001</v>
          </cell>
          <cell r="D1144" t="str">
            <v>RETAINED EARNINGS AT 1/1</v>
          </cell>
          <cell r="E1144">
            <v>481000800</v>
          </cell>
          <cell r="F1144" t="str">
            <v>RETAINED EARNINGS - CY</v>
          </cell>
        </row>
        <row r="1145">
          <cell r="C1145">
            <v>4810001</v>
          </cell>
          <cell r="D1145" t="str">
            <v>RETAINED EARNINGS AT 1/1</v>
          </cell>
          <cell r="E1145">
            <v>481000801</v>
          </cell>
          <cell r="F1145" t="str">
            <v>REVENUE RESERVE</v>
          </cell>
        </row>
        <row r="1146">
          <cell r="C1146">
            <v>4810001</v>
          </cell>
          <cell r="D1146" t="str">
            <v>RETAINED EARNINGS AT 1/1</v>
          </cell>
          <cell r="E1146">
            <v>481000802</v>
          </cell>
          <cell r="F1146" t="str">
            <v>SPECIAL RESERVE FOR DEPRECIATION</v>
          </cell>
        </row>
        <row r="1147">
          <cell r="C1147">
            <v>4810001</v>
          </cell>
          <cell r="D1147" t="str">
            <v>RETAINED EARNINGS AT 1/1</v>
          </cell>
          <cell r="E1147">
            <v>481000803</v>
          </cell>
          <cell r="F1147" t="str">
            <v>SPECIAL RESERVE</v>
          </cell>
        </row>
        <row r="1148">
          <cell r="C1148">
            <v>4810001</v>
          </cell>
          <cell r="D1148" t="str">
            <v>RETAINED EARNINGS AT 1/1</v>
          </cell>
          <cell r="E1148">
            <v>481000804</v>
          </cell>
          <cell r="F1148" t="str">
            <v>RETAINED EARNINGS-UNSETTLED</v>
          </cell>
        </row>
        <row r="1149">
          <cell r="C1149">
            <v>4810001</v>
          </cell>
          <cell r="D1149" t="str">
            <v>RETAINED EARNINGS AT 1/1</v>
          </cell>
          <cell r="E1149">
            <v>481000805</v>
          </cell>
          <cell r="F1149" t="str">
            <v>RETAINED EARNINGS</v>
          </cell>
        </row>
        <row r="1150">
          <cell r="C1150">
            <v>4810001</v>
          </cell>
          <cell r="D1150" t="str">
            <v>RETAINED EARNINGS AT 1/1</v>
          </cell>
          <cell r="E1150">
            <v>481000806</v>
          </cell>
          <cell r="F1150" t="str">
            <v>DIVIDENDS PAID</v>
          </cell>
        </row>
        <row r="1151">
          <cell r="C1151">
            <v>4880001</v>
          </cell>
          <cell r="D1151" t="str">
            <v>DIVIDENDS DECLARED</v>
          </cell>
          <cell r="E1151">
            <v>488000000</v>
          </cell>
          <cell r="F1151" t="str">
            <v>DIVIDENDS DECLARED</v>
          </cell>
        </row>
        <row r="1152">
          <cell r="C1152">
            <v>5011001</v>
          </cell>
          <cell r="D1152" t="str">
            <v>SALES EXTERNAL CUSTOMERS</v>
          </cell>
          <cell r="E1152">
            <v>501010000</v>
          </cell>
          <cell r="F1152" t="str">
            <v>EXTERNAL SALES-PRODUCTS</v>
          </cell>
        </row>
        <row r="1153">
          <cell r="C1153">
            <v>5011001</v>
          </cell>
          <cell r="D1153" t="str">
            <v>SALES EXTERNAL CUSTOMERS</v>
          </cell>
          <cell r="E1153">
            <v>501010411</v>
          </cell>
          <cell r="F1153" t="str">
            <v>EXTERNAL SALES - ABS PRODUCTS</v>
          </cell>
        </row>
        <row r="1154">
          <cell r="C1154">
            <v>5011001</v>
          </cell>
          <cell r="D1154" t="str">
            <v>SALES EXTERNAL CUSTOMERS</v>
          </cell>
          <cell r="E1154">
            <v>501010413</v>
          </cell>
          <cell r="F1154" t="str">
            <v>ACCRUED DISCOUNTS &amp; ALLOWANCES</v>
          </cell>
        </row>
        <row r="1155">
          <cell r="C1155">
            <v>5011001</v>
          </cell>
          <cell r="D1155" t="str">
            <v>SALES EXTERNAL CUSTOMERS</v>
          </cell>
          <cell r="E1155">
            <v>501010609</v>
          </cell>
          <cell r="F1155" t="str">
            <v>MISC ADJUSTMENTS</v>
          </cell>
        </row>
        <row r="1156">
          <cell r="C1156">
            <v>5011001</v>
          </cell>
          <cell r="D1156" t="str">
            <v>SALES EXTERNAL CUSTOMERS</v>
          </cell>
          <cell r="E1156">
            <v>501010620</v>
          </cell>
          <cell r="F1156" t="str">
            <v>DISCOUNTS EXTERNAL SALES</v>
          </cell>
        </row>
        <row r="1157">
          <cell r="C1157">
            <v>5011001</v>
          </cell>
          <cell r="D1157" t="str">
            <v>SALES EXTERNAL CUSTOMERS</v>
          </cell>
          <cell r="E1157">
            <v>501010625</v>
          </cell>
          <cell r="F1157" t="str">
            <v>REBATES-EXTERNAL SALES</v>
          </cell>
        </row>
        <row r="1158">
          <cell r="C1158">
            <v>5011001</v>
          </cell>
          <cell r="D1158" t="str">
            <v>SALES EXTERNAL CUSTOMERS</v>
          </cell>
          <cell r="E1158">
            <v>501010630</v>
          </cell>
          <cell r="F1158" t="str">
            <v>EXTERNAL SALES EXPORT</v>
          </cell>
        </row>
        <row r="1159">
          <cell r="C1159">
            <v>5011001</v>
          </cell>
          <cell r="D1159" t="str">
            <v>SALES EXTERNAL CUSTOMERS</v>
          </cell>
          <cell r="E1159">
            <v>501010806</v>
          </cell>
          <cell r="F1159" t="str">
            <v>EXTERNAL SALES-LEXAN</v>
          </cell>
        </row>
        <row r="1160">
          <cell r="C1160">
            <v>5011001</v>
          </cell>
          <cell r="D1160" t="str">
            <v>SALES EXTERNAL CUSTOMERS</v>
          </cell>
          <cell r="E1160">
            <v>501010807</v>
          </cell>
          <cell r="F1160" t="str">
            <v>NORYL SALES</v>
          </cell>
        </row>
        <row r="1161">
          <cell r="C1161">
            <v>5011001</v>
          </cell>
          <cell r="D1161" t="str">
            <v>SALES EXTERNAL CUSTOMERS</v>
          </cell>
          <cell r="E1161">
            <v>501010808</v>
          </cell>
          <cell r="F1161" t="str">
            <v>EXTERNAL SALES-CYCOLOY</v>
          </cell>
        </row>
        <row r="1162">
          <cell r="C1162">
            <v>5011001</v>
          </cell>
          <cell r="D1162" t="str">
            <v>SALES EXTERNAL CUSTOMERS</v>
          </cell>
          <cell r="E1162">
            <v>501010809</v>
          </cell>
          <cell r="F1162" t="str">
            <v>CYCOLAC - SALES</v>
          </cell>
        </row>
        <row r="1163">
          <cell r="C1163">
            <v>5011001</v>
          </cell>
          <cell r="D1163" t="str">
            <v>SALES EXTERNAL CUSTOMERS</v>
          </cell>
          <cell r="E1163">
            <v>501010810</v>
          </cell>
          <cell r="F1163" t="str">
            <v>VALOX - SALES</v>
          </cell>
        </row>
        <row r="1164">
          <cell r="C1164">
            <v>5011001</v>
          </cell>
          <cell r="D1164" t="str">
            <v>SALES EXTERNAL CUSTOMERS</v>
          </cell>
          <cell r="E1164">
            <v>501010811</v>
          </cell>
          <cell r="F1164" t="str">
            <v>AZDEL - SALES</v>
          </cell>
        </row>
        <row r="1165">
          <cell r="C1165">
            <v>5011001</v>
          </cell>
          <cell r="D1165" t="str">
            <v>SALES EXTERNAL CUSTOMERS</v>
          </cell>
          <cell r="E1165">
            <v>501010812</v>
          </cell>
          <cell r="F1165" t="str">
            <v>GELOY - SALES</v>
          </cell>
        </row>
        <row r="1166">
          <cell r="C1166">
            <v>5011001</v>
          </cell>
          <cell r="D1166" t="str">
            <v>SALES EXTERNAL CUSTOMERS</v>
          </cell>
          <cell r="E1166">
            <v>501010813</v>
          </cell>
          <cell r="F1166" t="str">
            <v>NORYL - SALES</v>
          </cell>
        </row>
        <row r="1167">
          <cell r="C1167">
            <v>5011001</v>
          </cell>
          <cell r="D1167" t="str">
            <v>SALES EXTERNAL CUSTOMERS</v>
          </cell>
          <cell r="E1167">
            <v>501010815</v>
          </cell>
          <cell r="F1167" t="str">
            <v>SUPEC - SALES</v>
          </cell>
        </row>
        <row r="1168">
          <cell r="C1168">
            <v>5011001</v>
          </cell>
          <cell r="D1168" t="str">
            <v>SALES EXTERNAL CUSTOMERS</v>
          </cell>
          <cell r="E1168">
            <v>501010816</v>
          </cell>
          <cell r="F1168" t="str">
            <v>ULTEM - SALES</v>
          </cell>
        </row>
        <row r="1169">
          <cell r="C1169">
            <v>5011001</v>
          </cell>
          <cell r="D1169" t="str">
            <v>SALES EXTERNAL CUSTOMERS</v>
          </cell>
          <cell r="E1169">
            <v>501010817</v>
          </cell>
          <cell r="F1169" t="str">
            <v>XENOY - SALES</v>
          </cell>
        </row>
        <row r="1170">
          <cell r="C1170">
            <v>5011001</v>
          </cell>
          <cell r="D1170" t="str">
            <v>SALES EXTERNAL CUSTOMERS</v>
          </cell>
          <cell r="E1170">
            <v>501010818</v>
          </cell>
          <cell r="F1170" t="str">
            <v>SALES TO DOMESTIC CUSTOMERS M/S</v>
          </cell>
        </row>
        <row r="1171">
          <cell r="C1171">
            <v>5011001</v>
          </cell>
          <cell r="D1171" t="str">
            <v>SALES EXTERNAL CUSTOMERS</v>
          </cell>
          <cell r="E1171">
            <v>501010819</v>
          </cell>
          <cell r="F1171" t="str">
            <v>SALES TO DOMESTIC CUSTOMERS B/S</v>
          </cell>
        </row>
        <row r="1172">
          <cell r="C1172">
            <v>5011001</v>
          </cell>
          <cell r="D1172" t="str">
            <v>SALES EXTERNAL CUSTOMERS</v>
          </cell>
          <cell r="E1172">
            <v>501010820</v>
          </cell>
          <cell r="F1172" t="str">
            <v>SALES TO EXPORT CUSTOMERS M/S</v>
          </cell>
        </row>
        <row r="1173">
          <cell r="C1173">
            <v>5011001</v>
          </cell>
          <cell r="D1173" t="str">
            <v>SALES EXTERNAL CUSTOMERS</v>
          </cell>
          <cell r="E1173">
            <v>501010821</v>
          </cell>
          <cell r="F1173" t="str">
            <v>SALES TO EXPORT CUSTOMERS B/S</v>
          </cell>
        </row>
        <row r="1174">
          <cell r="C1174">
            <v>5011001</v>
          </cell>
          <cell r="D1174" t="str">
            <v>SALES EXTERNAL CUSTOMERS</v>
          </cell>
          <cell r="E1174">
            <v>501010822</v>
          </cell>
          <cell r="F1174" t="str">
            <v>SALES ALLOWANCES AND DISCOUNTS</v>
          </cell>
        </row>
        <row r="1175">
          <cell r="C1175">
            <v>5011001</v>
          </cell>
          <cell r="D1175" t="str">
            <v>SALES EXTERNAL CUSTOMERS</v>
          </cell>
          <cell r="E1175">
            <v>501010823</v>
          </cell>
          <cell r="F1175" t="str">
            <v>EXTERNAL GROSS SALES - PURCHASED GOODS</v>
          </cell>
        </row>
        <row r="1176">
          <cell r="C1176">
            <v>5011001</v>
          </cell>
          <cell r="D1176" t="str">
            <v>SALES EXTERNAL CUSTOMERS</v>
          </cell>
          <cell r="E1176">
            <v>501010824</v>
          </cell>
          <cell r="F1176" t="str">
            <v>EXTERNALCOMMISSION</v>
          </cell>
        </row>
        <row r="1177">
          <cell r="C1177">
            <v>5011001</v>
          </cell>
          <cell r="D1177" t="str">
            <v>SALES EXTERNAL CUSTOMERS</v>
          </cell>
          <cell r="E1177">
            <v>501010825</v>
          </cell>
          <cell r="F1177" t="str">
            <v>EXTERNAL SALES ALLOWANCE</v>
          </cell>
        </row>
        <row r="1178">
          <cell r="C1178">
            <v>5011001</v>
          </cell>
          <cell r="D1178" t="str">
            <v>SALES EXTERNAL CUSTOMERS</v>
          </cell>
          <cell r="E1178">
            <v>501010826</v>
          </cell>
          <cell r="F1178" t="str">
            <v>NSB- OTHERS</v>
          </cell>
        </row>
        <row r="1179">
          <cell r="C1179">
            <v>5011001</v>
          </cell>
          <cell r="D1179" t="str">
            <v>SALES EXTERNAL CUSTOMERS</v>
          </cell>
          <cell r="E1179">
            <v>501010827</v>
          </cell>
          <cell r="F1179" t="str">
            <v>SALES OF RAW MATERIALS</v>
          </cell>
        </row>
        <row r="1180">
          <cell r="C1180">
            <v>5011001</v>
          </cell>
          <cell r="D1180" t="str">
            <v>SALES EXTERNAL CUSTOMERS</v>
          </cell>
          <cell r="E1180">
            <v>501010828</v>
          </cell>
          <cell r="F1180" t="str">
            <v>SALES OF FINISHED GOODS</v>
          </cell>
        </row>
        <row r="1181">
          <cell r="C1181">
            <v>5011001</v>
          </cell>
          <cell r="D1181" t="str">
            <v>SALES EXTERNAL CUSTOMERS</v>
          </cell>
          <cell r="E1181">
            <v>501010829</v>
          </cell>
          <cell r="F1181" t="str">
            <v>SALES-LOCAL</v>
          </cell>
        </row>
        <row r="1182">
          <cell r="C1182">
            <v>5011001</v>
          </cell>
          <cell r="D1182" t="str">
            <v>SALES EXTERNAL CUSTOMERS</v>
          </cell>
          <cell r="E1182">
            <v>501010830</v>
          </cell>
          <cell r="F1182" t="str">
            <v>SALES-NEW ZEALAND</v>
          </cell>
        </row>
        <row r="1183">
          <cell r="C1183">
            <v>5011001</v>
          </cell>
          <cell r="D1183" t="str">
            <v>SALES EXTERNAL CUSTOMERS</v>
          </cell>
          <cell r="E1183">
            <v>501010831</v>
          </cell>
          <cell r="F1183" t="str">
            <v>VOLUME REBATES</v>
          </cell>
        </row>
        <row r="1184">
          <cell r="C1184">
            <v>5011001</v>
          </cell>
          <cell r="D1184" t="str">
            <v>SALES EXTERNAL CUSTOMERS</v>
          </cell>
          <cell r="E1184">
            <v>501010832</v>
          </cell>
          <cell r="F1184" t="str">
            <v>PRODUCT COMPLAINTS</v>
          </cell>
        </row>
        <row r="1185">
          <cell r="C1185">
            <v>5011001</v>
          </cell>
          <cell r="D1185" t="str">
            <v>SALES EXTERNAL CUSTOMERS</v>
          </cell>
          <cell r="E1185">
            <v>501010833</v>
          </cell>
          <cell r="F1185" t="str">
            <v>PRICE CLAIMS</v>
          </cell>
        </row>
        <row r="1186">
          <cell r="C1186">
            <v>5011001</v>
          </cell>
          <cell r="D1186" t="str">
            <v>SALES EXTERNAL CUSTOMERS</v>
          </cell>
          <cell r="E1186">
            <v>501010834</v>
          </cell>
          <cell r="F1186" t="str">
            <v>EXPORT SALES SUPPORT</v>
          </cell>
        </row>
        <row r="1187">
          <cell r="C1187">
            <v>5011001</v>
          </cell>
          <cell r="D1187" t="str">
            <v>SALES EXTERNAL CUSTOMERS</v>
          </cell>
          <cell r="E1187">
            <v>501010835</v>
          </cell>
          <cell r="F1187" t="str">
            <v>EXTERNAL SALES - GELON</v>
          </cell>
        </row>
        <row r="1188">
          <cell r="C1188">
            <v>5011001</v>
          </cell>
          <cell r="D1188" t="str">
            <v>SALES EXTERNAL CUSTOMERS</v>
          </cell>
          <cell r="E1188">
            <v>501010837</v>
          </cell>
          <cell r="F1188" t="str">
            <v>EXTERNAL SALES-NON GE PDT</v>
          </cell>
        </row>
        <row r="1189">
          <cell r="C1189">
            <v>5012301</v>
          </cell>
          <cell r="D1189" t="str">
            <v>SALES-INTRA-CO (WITHIN GEP</v>
          </cell>
          <cell r="E1189">
            <v>501230000</v>
          </cell>
          <cell r="F1189" t="str">
            <v>INTRACO SALES-PRODUCTS-WITHIN BUSINESS</v>
          </cell>
        </row>
        <row r="1190">
          <cell r="C1190">
            <v>5013201</v>
          </cell>
          <cell r="D1190" t="str">
            <v>SALES- INTER-CO- W/I DIV</v>
          </cell>
          <cell r="E1190">
            <v>501320000</v>
          </cell>
          <cell r="F1190" t="str">
            <v>INTERCO SALES-PRODUCTS-WITHIN DIVISION</v>
          </cell>
        </row>
        <row r="1191">
          <cell r="C1191">
            <v>5013201</v>
          </cell>
          <cell r="D1191" t="str">
            <v>SALES- INTER-CO- W/I DIV</v>
          </cell>
          <cell r="E1191">
            <v>501320800</v>
          </cell>
          <cell r="F1191" t="str">
            <v>INTERCO SALES-PURCHASED GOODS-WITHIN DIVISION</v>
          </cell>
        </row>
        <row r="1192">
          <cell r="C1192">
            <v>5013201</v>
          </cell>
          <cell r="D1192" t="str">
            <v>SALES- INTER-CO- W/I DIV</v>
          </cell>
          <cell r="E1192">
            <v>501320801</v>
          </cell>
          <cell r="F1192" t="str">
            <v>INTERCO COMMISION-WITHIN DIVISION</v>
          </cell>
        </row>
        <row r="1193">
          <cell r="C1193">
            <v>5013201</v>
          </cell>
          <cell r="D1193" t="str">
            <v>SALES- INTER-CO- W/I DIV</v>
          </cell>
          <cell r="E1193">
            <v>501320802</v>
          </cell>
          <cell r="F1193" t="str">
            <v>INTERCO SALES ALLOWANCE-WITHIN DIVISION</v>
          </cell>
        </row>
        <row r="1194">
          <cell r="C1194">
            <v>5013301</v>
          </cell>
          <cell r="D1194" t="str">
            <v>SALES INTER-CO (WITHIN GEP)</v>
          </cell>
          <cell r="E1194">
            <v>501330000</v>
          </cell>
          <cell r="F1194" t="str">
            <v>INTERCO SALES-PRODUCTS-WITHIN BUSINESS</v>
          </cell>
        </row>
        <row r="1195">
          <cell r="C1195">
            <v>5013301</v>
          </cell>
          <cell r="D1195" t="str">
            <v>SALES INTER-CO (WITHIN GEP)</v>
          </cell>
          <cell r="E1195">
            <v>501330800</v>
          </cell>
          <cell r="F1195" t="str">
            <v>SALES TO GE W/I OWN BUSINESS M/S - GEP - EUROPE</v>
          </cell>
        </row>
        <row r="1196">
          <cell r="C1196">
            <v>5013301</v>
          </cell>
          <cell r="D1196" t="str">
            <v>SALES INTER-CO (WITHIN GEP)</v>
          </cell>
          <cell r="E1196">
            <v>501330801</v>
          </cell>
          <cell r="F1196" t="str">
            <v>SALES TO GE W/I OWN BUSINESS M/S - GEP - AMERICAS</v>
          </cell>
        </row>
        <row r="1197">
          <cell r="C1197">
            <v>5013301</v>
          </cell>
          <cell r="D1197" t="str">
            <v>SALES INTER-CO (WITHIN GEP)</v>
          </cell>
          <cell r="E1197">
            <v>501330804</v>
          </cell>
          <cell r="F1197" t="str">
            <v>SALES TO GE W/I OWN BUSINESS M/S - GEP - JAPAN</v>
          </cell>
        </row>
        <row r="1198">
          <cell r="C1198">
            <v>5013301</v>
          </cell>
          <cell r="D1198" t="str">
            <v>SALES INTER-CO (WITHIN GEP)</v>
          </cell>
          <cell r="E1198">
            <v>501330805</v>
          </cell>
          <cell r="F1198" t="str">
            <v>SALES TO GE W/I OWN BUSINESS M/S - GEP - AUSTRALIA</v>
          </cell>
        </row>
        <row r="1199">
          <cell r="C1199">
            <v>5013301</v>
          </cell>
          <cell r="D1199" t="str">
            <v>SALES INTER-CO (WITHIN GEP)</v>
          </cell>
          <cell r="E1199">
            <v>501330806</v>
          </cell>
          <cell r="F1199" t="str">
            <v>SALES TO GE W/I OWN BUSINESS M/S - GEP - HONG KONG</v>
          </cell>
        </row>
        <row r="1200">
          <cell r="C1200">
            <v>5013301</v>
          </cell>
          <cell r="D1200" t="str">
            <v>SALES INTER-CO (WITHIN GEP)</v>
          </cell>
          <cell r="E1200">
            <v>501330807</v>
          </cell>
          <cell r="F1200" t="str">
            <v>SALES TO GE W/I OWN BUSINESS M/S - GEP - CHINA</v>
          </cell>
        </row>
        <row r="1201">
          <cell r="C1201">
            <v>5013301</v>
          </cell>
          <cell r="D1201" t="str">
            <v>SALES INTER-CO (WITHIN GEP)</v>
          </cell>
          <cell r="E1201">
            <v>501330808</v>
          </cell>
          <cell r="F1201" t="str">
            <v>SALES TO GE W/I OWN BUSINESS M/S - GEP - PACIFIC -</v>
          </cell>
        </row>
        <row r="1202">
          <cell r="C1202">
            <v>5013301</v>
          </cell>
          <cell r="D1202" t="str">
            <v>SALES INTER-CO (WITHIN GEP)</v>
          </cell>
          <cell r="E1202">
            <v>501330809</v>
          </cell>
          <cell r="F1202" t="str">
            <v>SALES TO GE W/I OWN BUSINESS M/S - GEP - SOUTH EAS</v>
          </cell>
        </row>
        <row r="1203">
          <cell r="C1203">
            <v>5013301</v>
          </cell>
          <cell r="D1203" t="str">
            <v>SALES INTER-CO (WITHIN GEP)</v>
          </cell>
          <cell r="E1203">
            <v>501330810</v>
          </cell>
          <cell r="F1203" t="str">
            <v>SALES TO GE W/I OWN BUSINESS M/S - GEP - SINGAPORE</v>
          </cell>
        </row>
        <row r="1204">
          <cell r="C1204">
            <v>5013301</v>
          </cell>
          <cell r="D1204" t="str">
            <v>SALES INTER-CO (WITHIN GEP)</v>
          </cell>
          <cell r="E1204">
            <v>501330811</v>
          </cell>
          <cell r="F1204" t="str">
            <v>SALES TO GE W/I OWN BUSINESS M/S - ALLOWANCES &amp; DI</v>
          </cell>
        </row>
        <row r="1205">
          <cell r="C1205">
            <v>5013301</v>
          </cell>
          <cell r="D1205" t="str">
            <v>SALES INTER-CO (WITHIN GEP)</v>
          </cell>
          <cell r="E1205">
            <v>501330812</v>
          </cell>
          <cell r="F1205" t="str">
            <v>SALES TO GE W/I OWN BUSINESS B/S - GEP - EUROPE</v>
          </cell>
        </row>
        <row r="1206">
          <cell r="C1206">
            <v>5013301</v>
          </cell>
          <cell r="D1206" t="str">
            <v>SALES INTER-CO (WITHIN GEP)</v>
          </cell>
          <cell r="E1206">
            <v>501330815</v>
          </cell>
          <cell r="F1206" t="str">
            <v>SALES TO GE W/I OWN BUSINESS B/S - GEP - BRAZIL</v>
          </cell>
        </row>
        <row r="1207">
          <cell r="C1207">
            <v>5013301</v>
          </cell>
          <cell r="D1207" t="str">
            <v>SALES INTER-CO (WITHIN GEP)</v>
          </cell>
          <cell r="E1207">
            <v>501330816</v>
          </cell>
          <cell r="F1207" t="str">
            <v>SALES TO GE W/I OWN BUSINESS B/S - GEP - JAPAN</v>
          </cell>
        </row>
        <row r="1208">
          <cell r="C1208">
            <v>5013301</v>
          </cell>
          <cell r="D1208" t="str">
            <v>SALES INTER-CO (WITHIN GEP)</v>
          </cell>
          <cell r="E1208">
            <v>501330817</v>
          </cell>
          <cell r="F1208" t="str">
            <v>SALES TO GE W/I OWN BUSINESS B/S - GEP - AUSTRALIA</v>
          </cell>
        </row>
        <row r="1209">
          <cell r="C1209">
            <v>5013301</v>
          </cell>
          <cell r="D1209" t="str">
            <v>SALES INTER-CO (WITHIN GEP)</v>
          </cell>
          <cell r="E1209">
            <v>501330818</v>
          </cell>
          <cell r="F1209" t="str">
            <v>SALES TO GE W/I OWN BUSINESS B/S - GEP - HONG KONG</v>
          </cell>
        </row>
        <row r="1210">
          <cell r="C1210">
            <v>5013301</v>
          </cell>
          <cell r="D1210" t="str">
            <v>SALES INTER-CO (WITHIN GEP)</v>
          </cell>
          <cell r="E1210">
            <v>501330819</v>
          </cell>
          <cell r="F1210" t="str">
            <v>SALES TO GE W/I OWN BUSINESS B/S - GEP - CHINA</v>
          </cell>
        </row>
        <row r="1211">
          <cell r="C1211">
            <v>5013301</v>
          </cell>
          <cell r="D1211" t="str">
            <v>SALES INTER-CO (WITHIN GEP)</v>
          </cell>
          <cell r="E1211">
            <v>501330822</v>
          </cell>
          <cell r="F1211" t="str">
            <v>SALES TO GE W/I OWN BUSINESS B/S - GEP - SINGAPORE</v>
          </cell>
        </row>
        <row r="1212">
          <cell r="C1212">
            <v>5013301</v>
          </cell>
          <cell r="D1212" t="str">
            <v>SALES INTER-CO (WITHIN GEP)</v>
          </cell>
          <cell r="E1212">
            <v>501330823</v>
          </cell>
          <cell r="F1212" t="str">
            <v>SALES TO GE W/I OWN BUSINESS B/S - GEP - ALLOWANCE</v>
          </cell>
        </row>
        <row r="1213">
          <cell r="C1213">
            <v>5013301</v>
          </cell>
          <cell r="D1213" t="str">
            <v>SALES INTER-CO (WITHIN GEP)</v>
          </cell>
          <cell r="E1213">
            <v>501330824</v>
          </cell>
          <cell r="F1213" t="str">
            <v>INTERCO SALES-PURCHASED GOODS-WITHIN BUSINESS</v>
          </cell>
        </row>
        <row r="1214">
          <cell r="C1214">
            <v>5013301</v>
          </cell>
          <cell r="D1214" t="str">
            <v>SALES INTER-CO (WITHIN GEP)</v>
          </cell>
          <cell r="E1214">
            <v>501330825</v>
          </cell>
          <cell r="F1214" t="str">
            <v>INTERCO COMMISION-WITHIN BUSINESS</v>
          </cell>
        </row>
        <row r="1215">
          <cell r="C1215">
            <v>5013301</v>
          </cell>
          <cell r="D1215" t="str">
            <v>SALES INTER-CO (WITHIN GEP)</v>
          </cell>
          <cell r="E1215">
            <v>501330826</v>
          </cell>
          <cell r="F1215" t="str">
            <v>INTERCO SALES ALLOWANCE-WITHIN BUSINESS</v>
          </cell>
        </row>
        <row r="1216">
          <cell r="C1216">
            <v>5013301</v>
          </cell>
          <cell r="D1216" t="str">
            <v>SALES INTER-CO (WITHIN GEP)</v>
          </cell>
          <cell r="E1216">
            <v>501330830</v>
          </cell>
          <cell r="F1216" t="str">
            <v>INTERCOSALES-CADILLAC</v>
          </cell>
        </row>
        <row r="1217">
          <cell r="C1217">
            <v>5013301</v>
          </cell>
          <cell r="D1217" t="str">
            <v>SALES INTER-CO (WITHIN GEP)</v>
          </cell>
          <cell r="E1217">
            <v>501330833</v>
          </cell>
          <cell r="F1217" t="str">
            <v>SALES TO GE W/I OWN BUSINESS M/S-GEP-CADILLAC</v>
          </cell>
        </row>
        <row r="1218">
          <cell r="C1218">
            <v>5013301</v>
          </cell>
          <cell r="D1218" t="str">
            <v>SALES INTER-CO (WITHIN GEP)</v>
          </cell>
          <cell r="E1218">
            <v>501331801</v>
          </cell>
          <cell r="F1218" t="str">
            <v>INTERCO SALES COMMISSION-AGENT MODEL</v>
          </cell>
        </row>
        <row r="1219">
          <cell r="C1219">
            <v>5013501</v>
          </cell>
          <cell r="D1219" t="str">
            <v>SALES INTER-CO (OUTSIDE GEP)</v>
          </cell>
          <cell r="E1219">
            <v>501350000</v>
          </cell>
          <cell r="F1219" t="str">
            <v>INTERCO SALES-PRODUCTS-OUTSIDE BUSINESS</v>
          </cell>
        </row>
        <row r="1220">
          <cell r="C1220">
            <v>5013501</v>
          </cell>
          <cell r="D1220" t="str">
            <v>SALES INTER-CO (OUTSIDE GEP)</v>
          </cell>
          <cell r="E1220">
            <v>501350800</v>
          </cell>
          <cell r="F1220" t="str">
            <v>INTERCO SALES-PURCHASED GOODS-OUTSIDE BUSINESS</v>
          </cell>
        </row>
        <row r="1221">
          <cell r="C1221">
            <v>5013501</v>
          </cell>
          <cell r="D1221" t="str">
            <v>SALES INTER-CO (OUTSIDE GEP)</v>
          </cell>
          <cell r="E1221">
            <v>501350801</v>
          </cell>
          <cell r="F1221" t="str">
            <v>INTERCO COMMISION-OUTSIDE BUSINESS</v>
          </cell>
        </row>
        <row r="1222">
          <cell r="C1222">
            <v>5013501</v>
          </cell>
          <cell r="D1222" t="str">
            <v>SALES INTER-CO (OUTSIDE GEP)</v>
          </cell>
          <cell r="E1222">
            <v>501350802</v>
          </cell>
          <cell r="F1222" t="str">
            <v>INTERCO SALES ALLOWANCE-OUTSIDE BUSINESS</v>
          </cell>
        </row>
        <row r="1223">
          <cell r="C1223">
            <v>5013501</v>
          </cell>
          <cell r="D1223" t="str">
            <v>SALES INTER-CO (OUTSIDE GEP)</v>
          </cell>
          <cell r="E1223">
            <v>501350805</v>
          </cell>
          <cell r="F1223" t="str">
            <v>INTERCO SALES TO SM-NON PACIFIC</v>
          </cell>
        </row>
        <row r="1224">
          <cell r="C1224">
            <v>5100001</v>
          </cell>
          <cell r="D1224" t="str">
            <v>ALL OTH COSTS &amp; EXP</v>
          </cell>
          <cell r="E1224">
            <v>512010000</v>
          </cell>
          <cell r="F1224" t="str">
            <v>DIRECT MATERIAL IN SALES-PRODUCTS</v>
          </cell>
        </row>
        <row r="1225">
          <cell r="C1225">
            <v>5100001</v>
          </cell>
          <cell r="D1225" t="str">
            <v>ALL OTH COSTS &amp; EXP</v>
          </cell>
          <cell r="E1225">
            <v>512010001</v>
          </cell>
          <cell r="F1225" t="str">
            <v>DIR MAT-ICP ELIM</v>
          </cell>
        </row>
        <row r="1226">
          <cell r="C1226">
            <v>5100001</v>
          </cell>
          <cell r="D1226" t="str">
            <v>ALL OTH COSTS &amp; EXP</v>
          </cell>
          <cell r="E1226">
            <v>512010213</v>
          </cell>
          <cell r="F1226" t="str">
            <v>DIR MAT IN INTERNAL SALES</v>
          </cell>
        </row>
        <row r="1227">
          <cell r="C1227">
            <v>5100001</v>
          </cell>
          <cell r="D1227" t="str">
            <v>ALL OTH COSTS &amp; EXP</v>
          </cell>
          <cell r="E1227">
            <v>512010484</v>
          </cell>
          <cell r="F1227" t="str">
            <v>STANDARD DIR MAT IN PROD</v>
          </cell>
        </row>
        <row r="1228">
          <cell r="C1228">
            <v>5100001</v>
          </cell>
          <cell r="D1228" t="str">
            <v>ALL OTH COSTS &amp; EXP</v>
          </cell>
          <cell r="E1228">
            <v>512010800</v>
          </cell>
          <cell r="F1228" t="str">
            <v>COST AT STANDARD</v>
          </cell>
        </row>
        <row r="1229">
          <cell r="C1229">
            <v>5100001</v>
          </cell>
          <cell r="D1229" t="str">
            <v>ALL OTH COSTS &amp; EXP</v>
          </cell>
          <cell r="E1229">
            <v>512010801</v>
          </cell>
          <cell r="F1229" t="str">
            <v>LEXAN COST</v>
          </cell>
        </row>
        <row r="1230">
          <cell r="C1230">
            <v>5100001</v>
          </cell>
          <cell r="D1230" t="str">
            <v>ALL OTH COSTS &amp; EXP</v>
          </cell>
          <cell r="E1230">
            <v>512010802</v>
          </cell>
          <cell r="F1230" t="str">
            <v>NORYL-COS</v>
          </cell>
        </row>
        <row r="1231">
          <cell r="C1231">
            <v>5100001</v>
          </cell>
          <cell r="D1231" t="str">
            <v>ALL OTH COSTS &amp; EXP</v>
          </cell>
          <cell r="E1231">
            <v>512010803</v>
          </cell>
          <cell r="F1231" t="str">
            <v>CYCOLOY-COS</v>
          </cell>
        </row>
        <row r="1232">
          <cell r="C1232">
            <v>5100001</v>
          </cell>
          <cell r="D1232" t="str">
            <v>ALL OTH COSTS &amp; EXP</v>
          </cell>
          <cell r="E1232">
            <v>512010804</v>
          </cell>
          <cell r="F1232" t="str">
            <v>CYCOLAC-COS</v>
          </cell>
        </row>
        <row r="1233">
          <cell r="C1233">
            <v>5100001</v>
          </cell>
          <cell r="D1233" t="str">
            <v>ALL OTH COSTS &amp; EXP</v>
          </cell>
          <cell r="E1233">
            <v>512010805</v>
          </cell>
          <cell r="F1233" t="str">
            <v>VALOX-COS</v>
          </cell>
        </row>
        <row r="1234">
          <cell r="C1234">
            <v>5100001</v>
          </cell>
          <cell r="D1234" t="str">
            <v>ALL OTH COSTS &amp; EXP</v>
          </cell>
          <cell r="E1234">
            <v>512010806</v>
          </cell>
          <cell r="F1234" t="str">
            <v>AZDEL-COS</v>
          </cell>
        </row>
        <row r="1235">
          <cell r="C1235">
            <v>5100001</v>
          </cell>
          <cell r="D1235" t="str">
            <v>ALL OTH COSTS &amp; EXP</v>
          </cell>
          <cell r="E1235">
            <v>512010807</v>
          </cell>
          <cell r="F1235" t="str">
            <v>GELOY-COS</v>
          </cell>
        </row>
        <row r="1236">
          <cell r="C1236">
            <v>5100001</v>
          </cell>
          <cell r="D1236" t="str">
            <v>ALL OTH COSTS &amp; EXP</v>
          </cell>
          <cell r="E1236">
            <v>512010810</v>
          </cell>
          <cell r="F1236" t="str">
            <v>SUPEC-COS</v>
          </cell>
        </row>
        <row r="1237">
          <cell r="C1237">
            <v>5100001</v>
          </cell>
          <cell r="D1237" t="str">
            <v>ALL OTH COSTS &amp; EXP</v>
          </cell>
          <cell r="E1237">
            <v>512010811</v>
          </cell>
          <cell r="F1237" t="str">
            <v>ULTEM-COS</v>
          </cell>
        </row>
        <row r="1238">
          <cell r="C1238">
            <v>5100001</v>
          </cell>
          <cell r="D1238" t="str">
            <v>ALL OTH COSTS &amp; EXP</v>
          </cell>
          <cell r="E1238">
            <v>512010812</v>
          </cell>
          <cell r="F1238" t="str">
            <v>XENOY-COS</v>
          </cell>
        </row>
        <row r="1239">
          <cell r="C1239">
            <v>5100001</v>
          </cell>
          <cell r="D1239" t="str">
            <v>ALL OTH COSTS &amp; EXP</v>
          </cell>
          <cell r="E1239">
            <v>512010813</v>
          </cell>
          <cell r="F1239" t="str">
            <v>MAKE SELL MAT. IN SALES AT STD</v>
          </cell>
        </row>
        <row r="1240">
          <cell r="C1240">
            <v>5100001</v>
          </cell>
          <cell r="D1240" t="str">
            <v>ALL OTH COSTS &amp; EXP</v>
          </cell>
          <cell r="E1240">
            <v>512010814</v>
          </cell>
          <cell r="F1240" t="str">
            <v>BUY SELL MAT. IN SALES AT STD</v>
          </cell>
        </row>
        <row r="1241">
          <cell r="C1241">
            <v>5100001</v>
          </cell>
          <cell r="D1241" t="str">
            <v>ALL OTH COSTS &amp; EXP</v>
          </cell>
          <cell r="E1241">
            <v>512010815</v>
          </cell>
          <cell r="F1241" t="str">
            <v>COST OF GOODS SOLD</v>
          </cell>
        </row>
        <row r="1242">
          <cell r="C1242">
            <v>5100001</v>
          </cell>
          <cell r="D1242" t="str">
            <v>ALL OTH COSTS &amp; EXP</v>
          </cell>
          <cell r="E1242">
            <v>512010816</v>
          </cell>
          <cell r="F1242" t="str">
            <v>COST OF PRODUCTS SOLD (MATERIAL)</v>
          </cell>
        </row>
        <row r="1243">
          <cell r="C1243">
            <v>5100001</v>
          </cell>
          <cell r="D1243" t="str">
            <v>ALL OTH COSTS &amp; EXP</v>
          </cell>
          <cell r="E1243">
            <v>512010817</v>
          </cell>
          <cell r="F1243" t="str">
            <v>COS-MAT-PC</v>
          </cell>
        </row>
        <row r="1244">
          <cell r="C1244">
            <v>5100001</v>
          </cell>
          <cell r="D1244" t="str">
            <v>ALL OTH COSTS &amp; EXP</v>
          </cell>
          <cell r="E1244">
            <v>512010818</v>
          </cell>
          <cell r="F1244" t="str">
            <v>COS-MAT-HRG</v>
          </cell>
        </row>
        <row r="1245">
          <cell r="C1245">
            <v>5100001</v>
          </cell>
          <cell r="D1245" t="str">
            <v>ALL OTH COSTS &amp; EXP</v>
          </cell>
          <cell r="E1245">
            <v>512010819</v>
          </cell>
          <cell r="F1245" t="str">
            <v>COS-MAT-SAN</v>
          </cell>
        </row>
        <row r="1246">
          <cell r="C1246">
            <v>5100001</v>
          </cell>
          <cell r="D1246" t="str">
            <v>ALL OTH COSTS &amp; EXP</v>
          </cell>
          <cell r="E1246">
            <v>512010820</v>
          </cell>
          <cell r="F1246" t="str">
            <v>COS-MAT-ABS RESIN</v>
          </cell>
        </row>
        <row r="1247">
          <cell r="C1247">
            <v>5100001</v>
          </cell>
          <cell r="D1247" t="str">
            <v>ALL OTH COSTS &amp; EXP</v>
          </cell>
          <cell r="E1247">
            <v>512010821</v>
          </cell>
          <cell r="F1247" t="str">
            <v>COS-MAT-PIGMENT</v>
          </cell>
        </row>
        <row r="1248">
          <cell r="C1248">
            <v>5100001</v>
          </cell>
          <cell r="D1248" t="str">
            <v>ALL OTH COSTS &amp; EXP</v>
          </cell>
          <cell r="E1248">
            <v>512010822</v>
          </cell>
          <cell r="F1248" t="str">
            <v>COS-MAT-ADDITIVE</v>
          </cell>
        </row>
        <row r="1249">
          <cell r="C1249">
            <v>5100001</v>
          </cell>
          <cell r="D1249" t="str">
            <v>ALL OTH COSTS &amp; EXP</v>
          </cell>
          <cell r="E1249">
            <v>512010823</v>
          </cell>
          <cell r="F1249" t="str">
            <v>COS-MAT-BRASALI SAN</v>
          </cell>
        </row>
        <row r="1250">
          <cell r="C1250">
            <v>5100001</v>
          </cell>
          <cell r="D1250" t="str">
            <v>ALL OTH COSTS &amp; EXP</v>
          </cell>
          <cell r="E1250">
            <v>512010824</v>
          </cell>
          <cell r="F1250" t="str">
            <v>COS - OBSOLETE MATERIAL</v>
          </cell>
        </row>
        <row r="1251">
          <cell r="C1251">
            <v>5100001</v>
          </cell>
          <cell r="D1251" t="str">
            <v>ALL OTH COSTS &amp; EXP</v>
          </cell>
          <cell r="E1251">
            <v>512010825</v>
          </cell>
          <cell r="F1251" t="str">
            <v>COS STD PACKAGING</v>
          </cell>
        </row>
        <row r="1252">
          <cell r="C1252">
            <v>5100001</v>
          </cell>
          <cell r="D1252" t="str">
            <v>ALL OTH COSTS &amp; EXP</v>
          </cell>
          <cell r="E1252">
            <v>512010826</v>
          </cell>
          <cell r="F1252" t="str">
            <v>DIRECT MATERIAL IN INTERNAL SALES-O/S PACIFIC</v>
          </cell>
        </row>
        <row r="1253">
          <cell r="C1253">
            <v>5100001</v>
          </cell>
          <cell r="D1253" t="str">
            <v>ALL OTH COSTS &amp; EXP</v>
          </cell>
          <cell r="E1253">
            <v>512010827</v>
          </cell>
          <cell r="F1253" t="str">
            <v>COS-MAT-FILLERS</v>
          </cell>
        </row>
        <row r="1254">
          <cell r="C1254">
            <v>5100001</v>
          </cell>
          <cell r="D1254" t="str">
            <v>ALL OTH COSTS &amp; EXP</v>
          </cell>
          <cell r="E1254">
            <v>512010832</v>
          </cell>
          <cell r="F1254" t="str">
            <v>COST STD - GELON</v>
          </cell>
        </row>
        <row r="1255">
          <cell r="C1255">
            <v>5100001</v>
          </cell>
          <cell r="D1255" t="str">
            <v>ALL OTH COSTS &amp; EXP</v>
          </cell>
          <cell r="E1255">
            <v>512010833</v>
          </cell>
          <cell r="F1255" t="str">
            <v>XYLEX-COS</v>
          </cell>
        </row>
        <row r="1256">
          <cell r="C1256">
            <v>5100001</v>
          </cell>
          <cell r="D1256" t="str">
            <v>ALL OTH COSTS &amp; EXP</v>
          </cell>
          <cell r="E1256">
            <v>512010834</v>
          </cell>
          <cell r="F1256" t="str">
            <v>NON GE PDT-COS</v>
          </cell>
        </row>
        <row r="1257">
          <cell r="C1257">
            <v>5100001</v>
          </cell>
          <cell r="D1257" t="str">
            <v>ALL OTH COSTS &amp; EXP</v>
          </cell>
          <cell r="E1257">
            <v>513001000</v>
          </cell>
          <cell r="F1257" t="str">
            <v>DIR MATL PRICE VARIANCE-EXTERNAL</v>
          </cell>
        </row>
        <row r="1258">
          <cell r="C1258">
            <v>5100001</v>
          </cell>
          <cell r="D1258" t="str">
            <v>ALL OTH COSTS &amp; EXP</v>
          </cell>
          <cell r="E1258">
            <v>513001681</v>
          </cell>
          <cell r="F1258" t="str">
            <v>PPV DOMESTIC-OTHER</v>
          </cell>
        </row>
        <row r="1259">
          <cell r="C1259">
            <v>5100001</v>
          </cell>
          <cell r="D1259" t="str">
            <v>ALL OTH COSTS &amp; EXP</v>
          </cell>
          <cell r="E1259">
            <v>513001682</v>
          </cell>
          <cell r="F1259" t="str">
            <v>PPV</v>
          </cell>
        </row>
        <row r="1260">
          <cell r="C1260">
            <v>5100001</v>
          </cell>
          <cell r="D1260" t="str">
            <v>ALL OTH COSTS &amp; EXP</v>
          </cell>
          <cell r="E1260">
            <v>513001683</v>
          </cell>
          <cell r="F1260" t="str">
            <v>REPACKING OF RAW MATERIALS</v>
          </cell>
        </row>
        <row r="1261">
          <cell r="C1261">
            <v>5100001</v>
          </cell>
          <cell r="D1261" t="str">
            <v>ALL OTH COSTS &amp; EXP</v>
          </cell>
          <cell r="E1261">
            <v>513001684</v>
          </cell>
          <cell r="F1261" t="str">
            <v>RAW MATERIAL AIRFREIGHT</v>
          </cell>
        </row>
        <row r="1262">
          <cell r="C1262">
            <v>5100001</v>
          </cell>
          <cell r="D1262" t="str">
            <v>ALL OTH COSTS &amp; EXP</v>
          </cell>
          <cell r="E1262">
            <v>513001685</v>
          </cell>
          <cell r="F1262" t="str">
            <v>CUSTOMER RELATED AIRFREIGHT</v>
          </cell>
        </row>
        <row r="1263">
          <cell r="C1263">
            <v>5100001</v>
          </cell>
          <cell r="D1263" t="str">
            <v>ALL OTH COSTS &amp; EXP</v>
          </cell>
          <cell r="E1263">
            <v>513001686</v>
          </cell>
          <cell r="F1263" t="str">
            <v>FREIGHT IN VARIANCE</v>
          </cell>
        </row>
        <row r="1264">
          <cell r="C1264">
            <v>5100001</v>
          </cell>
          <cell r="D1264" t="str">
            <v>ALL OTH COSTS &amp; EXP</v>
          </cell>
          <cell r="E1264">
            <v>513001687</v>
          </cell>
          <cell r="F1264" t="str">
            <v>TOLL COMPOUNDING/REGRIND</v>
          </cell>
        </row>
        <row r="1265">
          <cell r="C1265">
            <v>5100001</v>
          </cell>
          <cell r="D1265" t="str">
            <v>ALL OTH COSTS &amp; EXP</v>
          </cell>
          <cell r="E1265">
            <v>513001688</v>
          </cell>
          <cell r="F1265" t="str">
            <v>EXCHANGE RATE VARIANCE</v>
          </cell>
        </row>
        <row r="1266">
          <cell r="C1266">
            <v>5100001</v>
          </cell>
          <cell r="D1266" t="str">
            <v>ALL OTH COSTS &amp; EXP</v>
          </cell>
          <cell r="E1266">
            <v>513001689</v>
          </cell>
          <cell r="F1266" t="str">
            <v>PROFIT/LOSS-SALE OF RAW MATLS</v>
          </cell>
        </row>
        <row r="1267">
          <cell r="C1267">
            <v>5100001</v>
          </cell>
          <cell r="D1267" t="str">
            <v>ALL OTH COSTS &amp; EXP</v>
          </cell>
          <cell r="E1267">
            <v>513001690</v>
          </cell>
          <cell r="F1267" t="str">
            <v>INVENTORY REVALUATION</v>
          </cell>
        </row>
        <row r="1268">
          <cell r="C1268">
            <v>5100001</v>
          </cell>
          <cell r="D1268" t="str">
            <v>ALL OTH COSTS &amp; EXP</v>
          </cell>
          <cell r="E1268">
            <v>513001691</v>
          </cell>
          <cell r="F1268" t="str">
            <v>PPO DUTY DEFENCE</v>
          </cell>
        </row>
        <row r="1269">
          <cell r="C1269">
            <v>5100001</v>
          </cell>
          <cell r="D1269" t="str">
            <v>ALL OTH COSTS &amp; EXP</v>
          </cell>
          <cell r="E1269">
            <v>513001800</v>
          </cell>
          <cell r="F1269" t="str">
            <v>GLASS - PPV</v>
          </cell>
        </row>
        <row r="1270">
          <cell r="C1270">
            <v>5100001</v>
          </cell>
          <cell r="D1270" t="str">
            <v>ALL OTH COSTS &amp; EXP</v>
          </cell>
          <cell r="E1270">
            <v>513001801</v>
          </cell>
          <cell r="F1270" t="str">
            <v>PIGMENTS - PPV</v>
          </cell>
        </row>
        <row r="1271">
          <cell r="C1271">
            <v>5100001</v>
          </cell>
          <cell r="D1271" t="str">
            <v>ALL OTH COSTS &amp; EXP</v>
          </cell>
          <cell r="E1271">
            <v>513001802</v>
          </cell>
          <cell r="F1271" t="str">
            <v>ADDITIVES - PPV</v>
          </cell>
        </row>
        <row r="1272">
          <cell r="C1272">
            <v>5100001</v>
          </cell>
          <cell r="D1272" t="str">
            <v>ALL OTH COSTS &amp; EXP</v>
          </cell>
          <cell r="E1272">
            <v>513001803</v>
          </cell>
          <cell r="F1272" t="str">
            <v>INVOICE PRICE VARIANCE</v>
          </cell>
        </row>
        <row r="1273">
          <cell r="C1273">
            <v>5100001</v>
          </cell>
          <cell r="D1273" t="str">
            <v>ALL OTH COSTS &amp; EXP</v>
          </cell>
          <cell r="E1273">
            <v>513001804</v>
          </cell>
          <cell r="F1273" t="str">
            <v>ROUND CALCULATION VAR.</v>
          </cell>
        </row>
        <row r="1274">
          <cell r="C1274">
            <v>5100001</v>
          </cell>
          <cell r="D1274" t="str">
            <v>ALL OTH COSTS &amp; EXP</v>
          </cell>
          <cell r="E1274">
            <v>513001807</v>
          </cell>
          <cell r="F1274" t="str">
            <v>PUR PRICE VAR - ADDITIVES</v>
          </cell>
        </row>
        <row r="1275">
          <cell r="C1275">
            <v>5100001</v>
          </cell>
          <cell r="D1275" t="str">
            <v>ALL OTH COSTS &amp; EXP</v>
          </cell>
          <cell r="E1275">
            <v>513001808</v>
          </cell>
          <cell r="F1275" t="str">
            <v>PUR PRICE VAR - PIGMENTS</v>
          </cell>
        </row>
        <row r="1276">
          <cell r="C1276">
            <v>5100001</v>
          </cell>
          <cell r="D1276" t="str">
            <v>ALL OTH COSTS &amp; EXP</v>
          </cell>
          <cell r="E1276">
            <v>513001809</v>
          </cell>
          <cell r="F1276" t="str">
            <v>EXCHANGE VARIANCE</v>
          </cell>
        </row>
        <row r="1277">
          <cell r="C1277">
            <v>5100001</v>
          </cell>
          <cell r="D1277" t="str">
            <v>ALL OTH COSTS &amp; EXP</v>
          </cell>
          <cell r="E1277">
            <v>513002800</v>
          </cell>
          <cell r="F1277" t="str">
            <v>PURCHASE PRICE VARIANCE</v>
          </cell>
        </row>
        <row r="1278">
          <cell r="C1278">
            <v>5100001</v>
          </cell>
          <cell r="D1278" t="str">
            <v>ALL OTH COSTS &amp; EXP</v>
          </cell>
          <cell r="E1278">
            <v>513002801</v>
          </cell>
          <cell r="F1278" t="str">
            <v>PUR PRICE VAR -PC</v>
          </cell>
        </row>
        <row r="1279">
          <cell r="C1279">
            <v>5100001</v>
          </cell>
          <cell r="D1279" t="str">
            <v>ALL OTH COSTS &amp; EXP</v>
          </cell>
          <cell r="E1279">
            <v>513002802</v>
          </cell>
          <cell r="F1279" t="str">
            <v>PUR PRICE VAR -ABS</v>
          </cell>
        </row>
        <row r="1280">
          <cell r="C1280">
            <v>5100001</v>
          </cell>
          <cell r="D1280" t="str">
            <v>ALL OTH COSTS &amp; EXP</v>
          </cell>
          <cell r="E1280">
            <v>513002803</v>
          </cell>
          <cell r="F1280" t="str">
            <v>PUR PRICE VAR -SAN</v>
          </cell>
        </row>
        <row r="1281">
          <cell r="C1281">
            <v>5100001</v>
          </cell>
          <cell r="D1281" t="str">
            <v>ALL OTH COSTS &amp; EXP</v>
          </cell>
          <cell r="E1281">
            <v>513002804</v>
          </cell>
          <cell r="F1281" t="str">
            <v>PUR PRICE VAR -HRG</v>
          </cell>
        </row>
        <row r="1282">
          <cell r="C1282">
            <v>5100001</v>
          </cell>
          <cell r="D1282" t="str">
            <v>ALL OTH COSTS &amp; EXP</v>
          </cell>
          <cell r="E1282">
            <v>513002805</v>
          </cell>
          <cell r="F1282" t="str">
            <v>PPO - PPV</v>
          </cell>
        </row>
        <row r="1283">
          <cell r="C1283">
            <v>5100001</v>
          </cell>
          <cell r="D1283" t="str">
            <v>ALL OTH COSTS &amp; EXP</v>
          </cell>
          <cell r="E1283">
            <v>513002806</v>
          </cell>
          <cell r="F1283" t="str">
            <v>HIPS - PPV</v>
          </cell>
        </row>
        <row r="1284">
          <cell r="C1284">
            <v>5100001</v>
          </cell>
          <cell r="D1284" t="str">
            <v>ALL OTH COSTS &amp; EXP</v>
          </cell>
          <cell r="E1284">
            <v>513002808</v>
          </cell>
          <cell r="F1284" t="str">
            <v>PBT - PPV</v>
          </cell>
        </row>
        <row r="1285">
          <cell r="C1285">
            <v>5100001</v>
          </cell>
          <cell r="D1285" t="str">
            <v>ALL OTH COSTS &amp; EXP</v>
          </cell>
          <cell r="E1285">
            <v>513002809</v>
          </cell>
          <cell r="F1285" t="str">
            <v>LEXAN -PPV</v>
          </cell>
        </row>
        <row r="1286">
          <cell r="C1286">
            <v>5100001</v>
          </cell>
          <cell r="D1286" t="str">
            <v>ALL OTH COSTS &amp; EXP</v>
          </cell>
          <cell r="E1286">
            <v>513002810</v>
          </cell>
          <cell r="F1286" t="str">
            <v>NORYL-PPV</v>
          </cell>
        </row>
        <row r="1287">
          <cell r="C1287">
            <v>5100001</v>
          </cell>
          <cell r="D1287" t="str">
            <v>ALL OTH COSTS &amp; EXP</v>
          </cell>
          <cell r="E1287">
            <v>513002811</v>
          </cell>
          <cell r="F1287" t="str">
            <v>CYCOLOY-PPV</v>
          </cell>
        </row>
        <row r="1288">
          <cell r="C1288">
            <v>5100001</v>
          </cell>
          <cell r="D1288" t="str">
            <v>ALL OTH COSTS &amp; EXP</v>
          </cell>
          <cell r="E1288">
            <v>513002812</v>
          </cell>
          <cell r="F1288" t="str">
            <v>CYCOLAC-PPV</v>
          </cell>
        </row>
        <row r="1289">
          <cell r="C1289">
            <v>5100001</v>
          </cell>
          <cell r="D1289" t="str">
            <v>ALL OTH COSTS &amp; EXP</v>
          </cell>
          <cell r="E1289">
            <v>513002813</v>
          </cell>
          <cell r="F1289" t="str">
            <v>VALOX-PPV</v>
          </cell>
        </row>
        <row r="1290">
          <cell r="C1290">
            <v>5100001</v>
          </cell>
          <cell r="D1290" t="str">
            <v>ALL OTH COSTS &amp; EXP</v>
          </cell>
          <cell r="E1290">
            <v>513002814</v>
          </cell>
          <cell r="F1290" t="str">
            <v>AZDEL-PPV</v>
          </cell>
        </row>
        <row r="1291">
          <cell r="C1291">
            <v>5100001</v>
          </cell>
          <cell r="D1291" t="str">
            <v>ALL OTH COSTS &amp; EXP</v>
          </cell>
          <cell r="E1291">
            <v>513002815</v>
          </cell>
          <cell r="F1291" t="str">
            <v>GELOY-PPV</v>
          </cell>
        </row>
        <row r="1292">
          <cell r="C1292">
            <v>5100001</v>
          </cell>
          <cell r="D1292" t="str">
            <v>ALL OTH COSTS &amp; EXP</v>
          </cell>
          <cell r="E1292">
            <v>513002816</v>
          </cell>
          <cell r="F1292" t="str">
            <v>NORYL GTX-PPV</v>
          </cell>
        </row>
        <row r="1293">
          <cell r="C1293">
            <v>5100001</v>
          </cell>
          <cell r="D1293" t="str">
            <v>ALL OTH COSTS &amp; EXP</v>
          </cell>
          <cell r="E1293">
            <v>513002818</v>
          </cell>
          <cell r="F1293" t="str">
            <v>SUPEC-PPV</v>
          </cell>
        </row>
        <row r="1294">
          <cell r="C1294">
            <v>5100001</v>
          </cell>
          <cell r="D1294" t="str">
            <v>ALL OTH COSTS &amp; EXP</v>
          </cell>
          <cell r="E1294">
            <v>513002819</v>
          </cell>
          <cell r="F1294" t="str">
            <v>ULTEM-PPV</v>
          </cell>
        </row>
        <row r="1295">
          <cell r="C1295">
            <v>5100001</v>
          </cell>
          <cell r="D1295" t="str">
            <v>ALL OTH COSTS &amp; EXP</v>
          </cell>
          <cell r="E1295">
            <v>513002820</v>
          </cell>
          <cell r="F1295" t="str">
            <v>XENOY-PPV</v>
          </cell>
        </row>
        <row r="1296">
          <cell r="C1296">
            <v>5100001</v>
          </cell>
          <cell r="D1296" t="str">
            <v>ALL OTH COSTS &amp; EXP</v>
          </cell>
          <cell r="E1296">
            <v>513002821</v>
          </cell>
          <cell r="F1296" t="str">
            <v>M/S PURCHASE PRICE VARIANCE</v>
          </cell>
        </row>
        <row r="1297">
          <cell r="C1297">
            <v>5100001</v>
          </cell>
          <cell r="D1297" t="str">
            <v>ALL OTH COSTS &amp; EXP</v>
          </cell>
          <cell r="E1297">
            <v>513002822</v>
          </cell>
          <cell r="F1297" t="str">
            <v>M/S EXCHANGE VARIANCE</v>
          </cell>
        </row>
        <row r="1298">
          <cell r="C1298">
            <v>5100001</v>
          </cell>
          <cell r="D1298" t="str">
            <v>ALL OTH COSTS &amp; EXP</v>
          </cell>
          <cell r="E1298">
            <v>513002824</v>
          </cell>
          <cell r="F1298" t="str">
            <v>M/S FREIGHT VARIANCE</v>
          </cell>
        </row>
        <row r="1299">
          <cell r="C1299">
            <v>5100001</v>
          </cell>
          <cell r="D1299" t="str">
            <v>ALL OTH COSTS &amp; EXP</v>
          </cell>
          <cell r="E1299">
            <v>513002825</v>
          </cell>
          <cell r="F1299" t="str">
            <v>M/S DUTY VARIANCE</v>
          </cell>
        </row>
        <row r="1300">
          <cell r="C1300">
            <v>5100001</v>
          </cell>
          <cell r="D1300" t="str">
            <v>ALL OTH COSTS &amp; EXP</v>
          </cell>
          <cell r="E1300">
            <v>513002826</v>
          </cell>
          <cell r="F1300" t="str">
            <v>M/S BANK CHARGES VARIANCE</v>
          </cell>
        </row>
        <row r="1301">
          <cell r="C1301">
            <v>5100001</v>
          </cell>
          <cell r="D1301" t="str">
            <v>ALL OTH COSTS &amp; EXP</v>
          </cell>
          <cell r="E1301">
            <v>513002827</v>
          </cell>
          <cell r="F1301" t="str">
            <v>M/S CUSTOMS CLEARANCE  VARIANCE</v>
          </cell>
        </row>
        <row r="1302">
          <cell r="C1302">
            <v>5100001</v>
          </cell>
          <cell r="D1302" t="str">
            <v>ALL OTH COSTS &amp; EXP</v>
          </cell>
          <cell r="E1302">
            <v>513002828</v>
          </cell>
          <cell r="F1302" t="str">
            <v>M/S DUTY DRAWBACK</v>
          </cell>
        </row>
        <row r="1303">
          <cell r="C1303">
            <v>5100001</v>
          </cell>
          <cell r="D1303" t="str">
            <v>ALL OTH COSTS &amp; EXP</v>
          </cell>
          <cell r="E1303">
            <v>513002829</v>
          </cell>
          <cell r="F1303" t="str">
            <v>B/S PURCHASE PRICE VARIANCE</v>
          </cell>
        </row>
        <row r="1304">
          <cell r="C1304">
            <v>5100001</v>
          </cell>
          <cell r="D1304" t="str">
            <v>ALL OTH COSTS &amp; EXP</v>
          </cell>
          <cell r="E1304">
            <v>513002830</v>
          </cell>
          <cell r="F1304" t="str">
            <v>B/S EXCHANGE VARIANCE</v>
          </cell>
        </row>
        <row r="1305">
          <cell r="C1305">
            <v>5100001</v>
          </cell>
          <cell r="D1305" t="str">
            <v>ALL OTH COSTS &amp; EXP</v>
          </cell>
          <cell r="E1305">
            <v>513002832</v>
          </cell>
          <cell r="F1305" t="str">
            <v>B/S FREIGHT VARIANCE</v>
          </cell>
        </row>
        <row r="1306">
          <cell r="C1306">
            <v>5100001</v>
          </cell>
          <cell r="D1306" t="str">
            <v>ALL OTH COSTS &amp; EXP</v>
          </cell>
          <cell r="E1306">
            <v>513002833</v>
          </cell>
          <cell r="F1306" t="str">
            <v>B/S DUTY VARIANCE</v>
          </cell>
        </row>
        <row r="1307">
          <cell r="C1307">
            <v>5100001</v>
          </cell>
          <cell r="D1307" t="str">
            <v>ALL OTH COSTS &amp; EXP</v>
          </cell>
          <cell r="E1307">
            <v>513002834</v>
          </cell>
          <cell r="F1307" t="str">
            <v>B/S BANK CHARGES VARIANCE</v>
          </cell>
        </row>
        <row r="1308">
          <cell r="C1308">
            <v>5100001</v>
          </cell>
          <cell r="D1308" t="str">
            <v>ALL OTH COSTS &amp; EXP</v>
          </cell>
          <cell r="E1308">
            <v>513002835</v>
          </cell>
          <cell r="F1308" t="str">
            <v>B/S CUSTOMS CLEARANCE  VARIANCE</v>
          </cell>
        </row>
        <row r="1309">
          <cell r="C1309">
            <v>5100001</v>
          </cell>
          <cell r="D1309" t="str">
            <v>ALL OTH COSTS &amp; EXP</v>
          </cell>
          <cell r="E1309">
            <v>513002836</v>
          </cell>
          <cell r="F1309" t="str">
            <v>B/S DUTY DRAWBACK</v>
          </cell>
        </row>
        <row r="1310">
          <cell r="C1310">
            <v>5100001</v>
          </cell>
          <cell r="D1310" t="str">
            <v>ALL OTH COSTS &amp; EXP</v>
          </cell>
          <cell r="E1310">
            <v>513002837</v>
          </cell>
          <cell r="F1310" t="str">
            <v>PUR PRICE VAR -GEMMS DEFAULT</v>
          </cell>
        </row>
        <row r="1311">
          <cell r="C1311">
            <v>5100001</v>
          </cell>
          <cell r="D1311" t="str">
            <v>ALL OTH COSTS &amp; EXP</v>
          </cell>
          <cell r="E1311">
            <v>513002838</v>
          </cell>
          <cell r="F1311" t="str">
            <v>PURCHASED PRICE VARIANCE - GELON</v>
          </cell>
        </row>
        <row r="1312">
          <cell r="C1312">
            <v>5100001</v>
          </cell>
          <cell r="D1312" t="str">
            <v>ALL OTH COSTS &amp; EXP</v>
          </cell>
          <cell r="E1312">
            <v>513002839</v>
          </cell>
          <cell r="F1312" t="str">
            <v>XYLEX-PPV</v>
          </cell>
        </row>
        <row r="1313">
          <cell r="C1313">
            <v>5100001</v>
          </cell>
          <cell r="D1313" t="str">
            <v>ALL OTH COSTS &amp; EXP</v>
          </cell>
          <cell r="E1313">
            <v>513002840</v>
          </cell>
          <cell r="F1313" t="str">
            <v>NON GE PDT-PPV</v>
          </cell>
        </row>
        <row r="1314">
          <cell r="C1314">
            <v>5100001</v>
          </cell>
          <cell r="D1314" t="str">
            <v>ALL OTH COSTS &amp; EXP</v>
          </cell>
          <cell r="E1314">
            <v>513003000</v>
          </cell>
          <cell r="F1314" t="str">
            <v>DIR MATL USAGE VARIANCE</v>
          </cell>
        </row>
        <row r="1315">
          <cell r="C1315">
            <v>5100001</v>
          </cell>
          <cell r="D1315" t="str">
            <v>ALL OTH COSTS &amp; EXP</v>
          </cell>
          <cell r="E1315">
            <v>513003604</v>
          </cell>
          <cell r="F1315" t="str">
            <v>SUBSTITUTION VARIANCE</v>
          </cell>
        </row>
        <row r="1316">
          <cell r="C1316">
            <v>5100001</v>
          </cell>
          <cell r="D1316" t="str">
            <v>ALL OTH COSTS &amp; EXP</v>
          </cell>
          <cell r="E1316">
            <v>513003608</v>
          </cell>
          <cell r="F1316" t="str">
            <v>YIELD VARIANCE</v>
          </cell>
        </row>
        <row r="1317">
          <cell r="C1317">
            <v>5100001</v>
          </cell>
          <cell r="D1317" t="str">
            <v>ALL OTH COSTS &amp; EXP</v>
          </cell>
          <cell r="E1317">
            <v>513003800</v>
          </cell>
          <cell r="F1317" t="str">
            <v>VARIABLE COST - MAT'L USAGE VAR.</v>
          </cell>
        </row>
        <row r="1318">
          <cell r="C1318">
            <v>5100001</v>
          </cell>
          <cell r="D1318" t="str">
            <v>ALL OTH COSTS &amp; EXP</v>
          </cell>
          <cell r="E1318">
            <v>513003801</v>
          </cell>
          <cell r="F1318" t="str">
            <v>BATCH CLOSE VARIANCE</v>
          </cell>
        </row>
        <row r="1319">
          <cell r="C1319">
            <v>5100001</v>
          </cell>
          <cell r="D1319" t="str">
            <v>ALL OTH COSTS &amp; EXP</v>
          </cell>
          <cell r="E1319">
            <v>513003802</v>
          </cell>
          <cell r="F1319" t="str">
            <v>M/S USAGE VARIANCES</v>
          </cell>
        </row>
        <row r="1320">
          <cell r="C1320">
            <v>5100001</v>
          </cell>
          <cell r="D1320" t="str">
            <v>ALL OTH COSTS &amp; EXP</v>
          </cell>
          <cell r="E1320">
            <v>513003804</v>
          </cell>
          <cell r="F1320" t="str">
            <v>WRITE DOWN-RESOURCE CHANGE</v>
          </cell>
        </row>
        <row r="1321">
          <cell r="C1321">
            <v>5100001</v>
          </cell>
          <cell r="D1321" t="str">
            <v>ALL OTH COSTS &amp; EXP</v>
          </cell>
          <cell r="E1321">
            <v>513003805</v>
          </cell>
          <cell r="F1321" t="str">
            <v>WRITE DOWN-BLOBS</v>
          </cell>
        </row>
        <row r="1322">
          <cell r="C1322">
            <v>5100001</v>
          </cell>
          <cell r="D1322" t="str">
            <v>ALL OTH COSTS &amp; EXP</v>
          </cell>
          <cell r="E1322">
            <v>513003806</v>
          </cell>
          <cell r="F1322" t="str">
            <v>SPILLAGE</v>
          </cell>
        </row>
        <row r="1323">
          <cell r="C1323">
            <v>5100001</v>
          </cell>
          <cell r="D1323" t="str">
            <v>ALL OTH COSTS &amp; EXP</v>
          </cell>
          <cell r="E1323">
            <v>513003807</v>
          </cell>
          <cell r="F1323" t="str">
            <v>STOCK OBSOLECENCE</v>
          </cell>
        </row>
        <row r="1324">
          <cell r="C1324">
            <v>5100001</v>
          </cell>
          <cell r="D1324" t="str">
            <v>ALL OTH COSTS &amp; EXP</v>
          </cell>
          <cell r="E1324">
            <v>513004000</v>
          </cell>
          <cell r="F1324" t="str">
            <v>DIR MATL FIFO REVALUATION</v>
          </cell>
        </row>
        <row r="1325">
          <cell r="C1325">
            <v>5100001</v>
          </cell>
          <cell r="D1325" t="str">
            <v>ALL OTH COSTS &amp; EXP</v>
          </cell>
          <cell r="E1325">
            <v>513004800</v>
          </cell>
          <cell r="F1325" t="str">
            <v>RM VAR. ALLO. OUT</v>
          </cell>
        </row>
        <row r="1326">
          <cell r="C1326">
            <v>5100001</v>
          </cell>
          <cell r="D1326" t="str">
            <v>ALL OTH COSTS &amp; EXP</v>
          </cell>
          <cell r="E1326">
            <v>513004801</v>
          </cell>
          <cell r="F1326" t="str">
            <v>M/S PHYS INV SURPLUS / DEFICIT</v>
          </cell>
        </row>
        <row r="1327">
          <cell r="C1327">
            <v>5100001</v>
          </cell>
          <cell r="D1327" t="str">
            <v>ALL OTH COSTS &amp; EXP</v>
          </cell>
          <cell r="E1327">
            <v>513004802</v>
          </cell>
          <cell r="F1327" t="str">
            <v>B/S PHYS INV SURPLUS / DEFICIT</v>
          </cell>
        </row>
        <row r="1328">
          <cell r="C1328">
            <v>5100001</v>
          </cell>
          <cell r="D1328" t="str">
            <v>ALL OTH COSTS &amp; EXP</v>
          </cell>
          <cell r="E1328">
            <v>513004803</v>
          </cell>
          <cell r="F1328" t="str">
            <v>M/S STANDARD UPDATE</v>
          </cell>
        </row>
        <row r="1329">
          <cell r="C1329">
            <v>5100001</v>
          </cell>
          <cell r="D1329" t="str">
            <v>ALL OTH COSTS &amp; EXP</v>
          </cell>
          <cell r="E1329">
            <v>513004805</v>
          </cell>
          <cell r="F1329" t="str">
            <v>B/S STANDARD UPDATE</v>
          </cell>
        </row>
        <row r="1330">
          <cell r="C1330">
            <v>5100001</v>
          </cell>
          <cell r="D1330" t="str">
            <v>ALL OTH COSTS &amp; EXP</v>
          </cell>
          <cell r="E1330">
            <v>513005400</v>
          </cell>
          <cell r="F1330" t="str">
            <v>INVENTORY SURPLUS/DEFICIT</v>
          </cell>
        </row>
        <row r="1331">
          <cell r="C1331">
            <v>5100001</v>
          </cell>
          <cell r="D1331" t="str">
            <v>ALL OTH COSTS &amp; EXP</v>
          </cell>
          <cell r="E1331">
            <v>513005800</v>
          </cell>
          <cell r="F1331" t="str">
            <v>INVENTORY VALUATION VARIANCE</v>
          </cell>
        </row>
        <row r="1332">
          <cell r="C1332">
            <v>5100001</v>
          </cell>
          <cell r="D1332" t="str">
            <v>ALL OTH COSTS &amp; EXP</v>
          </cell>
          <cell r="E1332">
            <v>513005801</v>
          </cell>
          <cell r="F1332" t="str">
            <v>INVENTORY GAIN-PURCHASED GOODS</v>
          </cell>
        </row>
        <row r="1333">
          <cell r="C1333">
            <v>5100001</v>
          </cell>
          <cell r="D1333" t="str">
            <v>ALL OTH COSTS &amp; EXP</v>
          </cell>
          <cell r="E1333">
            <v>513005802</v>
          </cell>
          <cell r="F1333" t="str">
            <v>INVENTORY GAIN-PRODUCTS</v>
          </cell>
        </row>
        <row r="1334">
          <cell r="C1334">
            <v>5100001</v>
          </cell>
          <cell r="D1334" t="str">
            <v>ALL OTH COSTS &amp; EXP</v>
          </cell>
          <cell r="E1334">
            <v>513005803</v>
          </cell>
          <cell r="F1334" t="str">
            <v>INVENTORY LOSS-PURCHASED GOODS</v>
          </cell>
        </row>
        <row r="1335">
          <cell r="C1335">
            <v>5100001</v>
          </cell>
          <cell r="D1335" t="str">
            <v>ALL OTH COSTS &amp; EXP</v>
          </cell>
          <cell r="E1335">
            <v>513005804</v>
          </cell>
          <cell r="F1335" t="str">
            <v>INVENTORY LOSS-PRODUCTS</v>
          </cell>
        </row>
        <row r="1336">
          <cell r="C1336">
            <v>5100001</v>
          </cell>
          <cell r="D1336" t="str">
            <v>ALL OTH COSTS &amp; EXP</v>
          </cell>
          <cell r="E1336">
            <v>513005805</v>
          </cell>
          <cell r="F1336" t="str">
            <v>CLASSIFY MFG COST-INV(GAIN)</v>
          </cell>
        </row>
        <row r="1337">
          <cell r="C1337">
            <v>5100001</v>
          </cell>
          <cell r="D1337" t="str">
            <v>ALL OTH COSTS &amp; EXP</v>
          </cell>
          <cell r="E1337">
            <v>513005806</v>
          </cell>
          <cell r="F1337" t="str">
            <v>CLASSIFY MFG COST-INV(LOSS)</v>
          </cell>
        </row>
        <row r="1338">
          <cell r="C1338">
            <v>5100001</v>
          </cell>
          <cell r="D1338" t="str">
            <v>ALL OTH COSTS &amp; EXP</v>
          </cell>
          <cell r="E1338">
            <v>513006624</v>
          </cell>
          <cell r="F1338" t="str">
            <v>FGRW/SCRAP-MATL</v>
          </cell>
        </row>
        <row r="1339">
          <cell r="C1339">
            <v>5100001</v>
          </cell>
          <cell r="D1339" t="str">
            <v>ALL OTH COSTS &amp; EXP</v>
          </cell>
          <cell r="E1339">
            <v>513006628</v>
          </cell>
          <cell r="F1339" t="str">
            <v>SCRAP/WRITEOFF-MATL</v>
          </cell>
        </row>
        <row r="1340">
          <cell r="C1340">
            <v>5100001</v>
          </cell>
          <cell r="D1340" t="str">
            <v>ALL OTH COSTS &amp; EXP</v>
          </cell>
          <cell r="E1340">
            <v>515000000</v>
          </cell>
          <cell r="F1340" t="str">
            <v>CASH DISCOUNTS EARNED</v>
          </cell>
        </row>
        <row r="1341">
          <cell r="C1341">
            <v>5100001</v>
          </cell>
          <cell r="D1341" t="str">
            <v>ALL OTH COSTS &amp; EXP</v>
          </cell>
          <cell r="E1341">
            <v>532010000</v>
          </cell>
          <cell r="F1341" t="str">
            <v>STANDARD CONVERSION COSTS-PRODUCTS</v>
          </cell>
        </row>
        <row r="1342">
          <cell r="C1342">
            <v>5100001</v>
          </cell>
          <cell r="D1342" t="str">
            <v>ALL OTH COSTS &amp; EXP</v>
          </cell>
          <cell r="E1342">
            <v>532010632</v>
          </cell>
          <cell r="F1342" t="str">
            <v>CONV COST/SALES - EXTERNAL</v>
          </cell>
        </row>
        <row r="1343">
          <cell r="C1343">
            <v>5100001</v>
          </cell>
          <cell r="D1343" t="str">
            <v>ALL OTH COSTS &amp; EXP</v>
          </cell>
          <cell r="E1343">
            <v>532010800</v>
          </cell>
          <cell r="F1343" t="str">
            <v>MAKE SELL MFG O/H AT STD</v>
          </cell>
        </row>
        <row r="1344">
          <cell r="C1344">
            <v>5100001</v>
          </cell>
          <cell r="D1344" t="str">
            <v>ALL OTH COSTS &amp; EXP</v>
          </cell>
          <cell r="E1344">
            <v>532010802</v>
          </cell>
          <cell r="F1344" t="str">
            <v>COST OF PRDCTS SOLD (EXPENSE)</v>
          </cell>
        </row>
        <row r="1345">
          <cell r="C1345">
            <v>5100001</v>
          </cell>
          <cell r="D1345" t="str">
            <v>ALL OTH COSTS &amp; EXP</v>
          </cell>
          <cell r="E1345">
            <v>532010803</v>
          </cell>
          <cell r="F1345" t="str">
            <v>CLASSIFY MFG COST-COGS(EXPS)</v>
          </cell>
        </row>
        <row r="1346">
          <cell r="C1346">
            <v>5100001</v>
          </cell>
          <cell r="D1346" t="str">
            <v>ALL OTH COSTS &amp; EXP</v>
          </cell>
          <cell r="E1346">
            <v>580022000</v>
          </cell>
          <cell r="F1346" t="str">
            <v>ASSESSMENTS W/I BUSS- OTHER</v>
          </cell>
        </row>
        <row r="1347">
          <cell r="C1347">
            <v>5100001</v>
          </cell>
          <cell r="D1347" t="str">
            <v>ALL OTH COSTS &amp; EXP</v>
          </cell>
          <cell r="E1347">
            <v>591000000</v>
          </cell>
          <cell r="F1347" t="str">
            <v>HOURLY WAGES</v>
          </cell>
        </row>
        <row r="1348">
          <cell r="C1348">
            <v>5100001</v>
          </cell>
          <cell r="D1348" t="str">
            <v>ALL OTH COSTS &amp; EXP</v>
          </cell>
          <cell r="E1348">
            <v>591000802</v>
          </cell>
          <cell r="F1348" t="str">
            <v>RETIREMENT ALLOWANCE</v>
          </cell>
        </row>
        <row r="1349">
          <cell r="C1349">
            <v>5100001</v>
          </cell>
          <cell r="D1349" t="str">
            <v>ALL OTH COSTS &amp; EXP</v>
          </cell>
          <cell r="E1349">
            <v>591000803</v>
          </cell>
          <cell r="F1349" t="str">
            <v>RETIREMENT ALLOWANCE</v>
          </cell>
        </row>
        <row r="1350">
          <cell r="C1350">
            <v>5100001</v>
          </cell>
          <cell r="D1350" t="str">
            <v>ALL OTH COSTS &amp; EXP</v>
          </cell>
          <cell r="E1350">
            <v>591000804</v>
          </cell>
          <cell r="F1350" t="str">
            <v>RETIREMENT ALLOWANCE</v>
          </cell>
        </row>
        <row r="1351">
          <cell r="C1351">
            <v>5100001</v>
          </cell>
          <cell r="D1351" t="str">
            <v>ALL OTH COSTS &amp; EXP</v>
          </cell>
          <cell r="E1351">
            <v>591000805</v>
          </cell>
          <cell r="F1351" t="str">
            <v>SALARY-COMMUTING</v>
          </cell>
        </row>
        <row r="1352">
          <cell r="C1352">
            <v>5100001</v>
          </cell>
          <cell r="D1352" t="str">
            <v>ALL OTH COSTS &amp; EXP</v>
          </cell>
          <cell r="E1352">
            <v>591000806</v>
          </cell>
          <cell r="F1352" t="str">
            <v>BASIC SALARIES AND WAGES - HOURLY INDIRECT</v>
          </cell>
        </row>
        <row r="1353">
          <cell r="C1353">
            <v>5100001</v>
          </cell>
          <cell r="D1353" t="str">
            <v>ALL OTH COSTS &amp; EXP</v>
          </cell>
          <cell r="E1353">
            <v>591000807</v>
          </cell>
          <cell r="F1353" t="str">
            <v>BASIC SALARIES AND WAGES - HOURLY DIRECT</v>
          </cell>
        </row>
        <row r="1354">
          <cell r="C1354">
            <v>5100001</v>
          </cell>
          <cell r="D1354" t="str">
            <v>ALL OTH COSTS &amp; EXP</v>
          </cell>
          <cell r="E1354">
            <v>591100000</v>
          </cell>
          <cell r="F1354" t="str">
            <v>NON-EXEMPT  SALARY</v>
          </cell>
        </row>
        <row r="1355">
          <cell r="C1355">
            <v>5100001</v>
          </cell>
          <cell r="D1355" t="str">
            <v>ALL OTH COSTS &amp; EXP</v>
          </cell>
          <cell r="E1355">
            <v>591200000</v>
          </cell>
          <cell r="F1355" t="str">
            <v>EXEMPT SALARY</v>
          </cell>
        </row>
        <row r="1356">
          <cell r="C1356">
            <v>5100001</v>
          </cell>
          <cell r="D1356" t="str">
            <v>ALL OTH COSTS &amp; EXP</v>
          </cell>
          <cell r="E1356">
            <v>591200400</v>
          </cell>
          <cell r="F1356" t="str">
            <v>FSE COSTS COMP &amp; BENEFITS</v>
          </cell>
        </row>
        <row r="1357">
          <cell r="C1357">
            <v>5100001</v>
          </cell>
          <cell r="D1357" t="str">
            <v>ALL OTH COSTS &amp; EXP</v>
          </cell>
          <cell r="E1357">
            <v>591200800</v>
          </cell>
          <cell r="F1357" t="str">
            <v>BASIC SALARIES AND WAGES - EXPAT PAYROLL</v>
          </cell>
        </row>
        <row r="1358">
          <cell r="C1358">
            <v>5100001</v>
          </cell>
          <cell r="D1358" t="str">
            <v>ALL OTH COSTS &amp; EXP</v>
          </cell>
          <cell r="E1358">
            <v>591200802</v>
          </cell>
          <cell r="F1358" t="str">
            <v>RETIREMENT ALLOWANCE</v>
          </cell>
        </row>
        <row r="1359">
          <cell r="C1359">
            <v>5100001</v>
          </cell>
          <cell r="D1359" t="str">
            <v>ALL OTH COSTS &amp; EXP</v>
          </cell>
          <cell r="E1359">
            <v>591200803</v>
          </cell>
          <cell r="F1359" t="str">
            <v>RETIREMENT ALLOWANCE</v>
          </cell>
        </row>
        <row r="1360">
          <cell r="C1360">
            <v>5100001</v>
          </cell>
          <cell r="D1360" t="str">
            <v>ALL OTH COSTS &amp; EXP</v>
          </cell>
          <cell r="E1360">
            <v>591200804</v>
          </cell>
          <cell r="F1360" t="str">
            <v>RETIREMENT ALLOWANCE</v>
          </cell>
        </row>
        <row r="1361">
          <cell r="C1361">
            <v>5100001</v>
          </cell>
          <cell r="D1361" t="str">
            <v>ALL OTH COSTS &amp; EXP</v>
          </cell>
          <cell r="E1361">
            <v>591200805</v>
          </cell>
          <cell r="F1361" t="str">
            <v>SALARY-COMMUTATION</v>
          </cell>
        </row>
        <row r="1362">
          <cell r="C1362">
            <v>5100001</v>
          </cell>
          <cell r="D1362" t="str">
            <v>ALL OTH COSTS &amp; EXP</v>
          </cell>
          <cell r="E1362">
            <v>591200806</v>
          </cell>
          <cell r="F1362" t="str">
            <v>SERVICE FEE-SAL</v>
          </cell>
        </row>
        <row r="1363">
          <cell r="C1363">
            <v>5100001</v>
          </cell>
          <cell r="D1363" t="str">
            <v>ALL OTH COSTS &amp; EXP</v>
          </cell>
          <cell r="E1363">
            <v>591200807</v>
          </cell>
          <cell r="F1363" t="str">
            <v>SERVICE FEE-BONUS</v>
          </cell>
        </row>
        <row r="1364">
          <cell r="C1364">
            <v>5100001</v>
          </cell>
          <cell r="D1364" t="str">
            <v>ALL OTH COSTS &amp; EXP</v>
          </cell>
          <cell r="E1364">
            <v>591200808</v>
          </cell>
          <cell r="F1364" t="str">
            <v>SERVICE FEE-RETIR</v>
          </cell>
        </row>
        <row r="1365">
          <cell r="C1365">
            <v>5100001</v>
          </cell>
          <cell r="D1365" t="str">
            <v>ALL OTH COSTS &amp; EXP</v>
          </cell>
          <cell r="E1365">
            <v>591200809</v>
          </cell>
          <cell r="F1365" t="str">
            <v>SEVICE FEE-OTHER</v>
          </cell>
        </row>
        <row r="1366">
          <cell r="C1366">
            <v>5100001</v>
          </cell>
          <cell r="D1366" t="str">
            <v>ALL OTH COSTS &amp; EXP</v>
          </cell>
          <cell r="E1366">
            <v>591200810</v>
          </cell>
          <cell r="F1366" t="str">
            <v>SALARY &amp; WAGES</v>
          </cell>
        </row>
        <row r="1367">
          <cell r="C1367">
            <v>5100001</v>
          </cell>
          <cell r="D1367" t="str">
            <v>ALL OTH COSTS &amp; EXP</v>
          </cell>
          <cell r="E1367">
            <v>591200811</v>
          </cell>
          <cell r="F1367" t="str">
            <v>RETIREMENT ALLOWANCE</v>
          </cell>
        </row>
        <row r="1368">
          <cell r="C1368">
            <v>5100001</v>
          </cell>
          <cell r="D1368" t="str">
            <v>ALL OTH COSTS &amp; EXP</v>
          </cell>
          <cell r="E1368">
            <v>591200812</v>
          </cell>
          <cell r="F1368" t="str">
            <v>RETIREMENT ALLOWANCE</v>
          </cell>
        </row>
        <row r="1369">
          <cell r="C1369">
            <v>5100001</v>
          </cell>
          <cell r="D1369" t="str">
            <v>ALL OTH COSTS &amp; EXP</v>
          </cell>
          <cell r="E1369">
            <v>591200813</v>
          </cell>
          <cell r="F1369" t="str">
            <v>RETIREMENT ALLOWANCE</v>
          </cell>
        </row>
        <row r="1370">
          <cell r="C1370">
            <v>5100001</v>
          </cell>
          <cell r="D1370" t="str">
            <v>ALL OTH COSTS &amp; EXP</v>
          </cell>
          <cell r="E1370">
            <v>591200814</v>
          </cell>
          <cell r="F1370" t="str">
            <v>SALARY-COMMUTATION</v>
          </cell>
        </row>
        <row r="1371">
          <cell r="C1371">
            <v>5100001</v>
          </cell>
          <cell r="D1371" t="str">
            <v>ALL OTH COSTS &amp; EXP</v>
          </cell>
          <cell r="E1371">
            <v>591200815</v>
          </cell>
          <cell r="F1371" t="str">
            <v>SALARY FOR DIRECTOR</v>
          </cell>
        </row>
        <row r="1372">
          <cell r="C1372">
            <v>5100001</v>
          </cell>
          <cell r="D1372" t="str">
            <v>ALL OTH COSTS &amp; EXP</v>
          </cell>
          <cell r="E1372">
            <v>591200817</v>
          </cell>
          <cell r="F1372" t="str">
            <v>ASSESSMENT C&amp;B</v>
          </cell>
        </row>
        <row r="1373">
          <cell r="C1373">
            <v>5100001</v>
          </cell>
          <cell r="D1373" t="str">
            <v>ALL OTH COSTS &amp; EXP</v>
          </cell>
          <cell r="E1373">
            <v>592101000</v>
          </cell>
          <cell r="F1373" t="str">
            <v>HOURLY OVERTIME PREMIUMS</v>
          </cell>
        </row>
        <row r="1374">
          <cell r="C1374">
            <v>5100001</v>
          </cell>
          <cell r="D1374" t="str">
            <v>ALL OTH COSTS &amp; EXP</v>
          </cell>
          <cell r="E1374">
            <v>592101801</v>
          </cell>
          <cell r="F1374" t="str">
            <v>OTHER PAYROLL ALLOWANCE</v>
          </cell>
        </row>
        <row r="1375">
          <cell r="C1375">
            <v>5100001</v>
          </cell>
          <cell r="D1375" t="str">
            <v>ALL OTH COSTS &amp; EXP</v>
          </cell>
          <cell r="E1375">
            <v>592101802</v>
          </cell>
          <cell r="F1375" t="str">
            <v>TRANSPORTATION ALLOWANCE</v>
          </cell>
        </row>
        <row r="1376">
          <cell r="C1376">
            <v>5100001</v>
          </cell>
          <cell r="D1376" t="str">
            <v>ALL OTH COSTS &amp; EXP</v>
          </cell>
          <cell r="E1376">
            <v>592101803</v>
          </cell>
          <cell r="F1376" t="str">
            <v>OVERTIME</v>
          </cell>
        </row>
        <row r="1377">
          <cell r="C1377">
            <v>5100001</v>
          </cell>
          <cell r="D1377" t="str">
            <v>ALL OTH COSTS &amp; EXP</v>
          </cell>
          <cell r="E1377">
            <v>592101804</v>
          </cell>
          <cell r="F1377" t="str">
            <v>ALLOWANCES</v>
          </cell>
        </row>
        <row r="1378">
          <cell r="C1378">
            <v>5100001</v>
          </cell>
          <cell r="D1378" t="str">
            <v>ALL OTH COSTS &amp; EXP</v>
          </cell>
          <cell r="E1378">
            <v>592102000</v>
          </cell>
          <cell r="F1378" t="str">
            <v>NON-EXEMPT OVERTIME PREMIUMS</v>
          </cell>
        </row>
        <row r="1379">
          <cell r="C1379">
            <v>5100001</v>
          </cell>
          <cell r="D1379" t="str">
            <v>ALL OTH COSTS &amp; EXP</v>
          </cell>
          <cell r="E1379">
            <v>592102802</v>
          </cell>
          <cell r="F1379" t="str">
            <v>VC -OVERTIME - DIRECT LABOUR</v>
          </cell>
        </row>
        <row r="1380">
          <cell r="C1380">
            <v>5100001</v>
          </cell>
          <cell r="D1380" t="str">
            <v>ALL OTH COSTS &amp; EXP</v>
          </cell>
          <cell r="E1380">
            <v>592102803</v>
          </cell>
          <cell r="F1380" t="str">
            <v>VC -SHIFT ALLOWANCE - DIRECT LABOUR</v>
          </cell>
        </row>
        <row r="1381">
          <cell r="C1381">
            <v>5100001</v>
          </cell>
          <cell r="D1381" t="str">
            <v>ALL OTH COSTS &amp; EXP</v>
          </cell>
          <cell r="E1381">
            <v>592102804</v>
          </cell>
          <cell r="F1381" t="str">
            <v>VC -MEAL ALLOWANCE - DIRECT LABOUR</v>
          </cell>
        </row>
        <row r="1382">
          <cell r="C1382">
            <v>5100001</v>
          </cell>
          <cell r="D1382" t="str">
            <v>ALL OTH COSTS &amp; EXP</v>
          </cell>
          <cell r="E1382">
            <v>592102805</v>
          </cell>
          <cell r="F1382" t="str">
            <v>VC - ATTENDANCE INCENTIVE - DIRECT LABOUR</v>
          </cell>
        </row>
        <row r="1383">
          <cell r="C1383">
            <v>5100001</v>
          </cell>
          <cell r="D1383" t="str">
            <v>ALL OTH COSTS &amp; EXP</v>
          </cell>
          <cell r="E1383">
            <v>592102806</v>
          </cell>
          <cell r="F1383" t="str">
            <v>VC - SDF</v>
          </cell>
        </row>
        <row r="1384">
          <cell r="C1384">
            <v>5100001</v>
          </cell>
          <cell r="D1384" t="str">
            <v>ALL OTH COSTS &amp; EXP</v>
          </cell>
          <cell r="E1384">
            <v>592102807</v>
          </cell>
          <cell r="F1384" t="str">
            <v>VC - FOREIGN WORKER LEVY</v>
          </cell>
        </row>
        <row r="1385">
          <cell r="C1385">
            <v>5100001</v>
          </cell>
          <cell r="D1385" t="str">
            <v>ALL OTH COSTS &amp; EXP</v>
          </cell>
          <cell r="E1385">
            <v>592102808</v>
          </cell>
          <cell r="F1385" t="str">
            <v>VC - CONTRACT LABOUR</v>
          </cell>
        </row>
        <row r="1386">
          <cell r="C1386">
            <v>5100001</v>
          </cell>
          <cell r="D1386" t="str">
            <v>ALL OTH COSTS &amp; EXP</v>
          </cell>
          <cell r="E1386">
            <v>592103000</v>
          </cell>
          <cell r="F1386" t="str">
            <v>EXEMPT OVERTIME PREMIUMS</v>
          </cell>
        </row>
        <row r="1387">
          <cell r="C1387">
            <v>5100001</v>
          </cell>
          <cell r="D1387" t="str">
            <v>ALL OTH COSTS &amp; EXP</v>
          </cell>
          <cell r="E1387">
            <v>592103801</v>
          </cell>
          <cell r="F1387" t="str">
            <v>OVERTIME PAYMENT</v>
          </cell>
        </row>
        <row r="1388">
          <cell r="C1388">
            <v>5100001</v>
          </cell>
          <cell r="D1388" t="str">
            <v>ALL OTH COSTS &amp; EXP</v>
          </cell>
          <cell r="E1388">
            <v>592103802</v>
          </cell>
          <cell r="F1388" t="str">
            <v>OVERTIME PAYMENT</v>
          </cell>
        </row>
        <row r="1389">
          <cell r="C1389">
            <v>5100001</v>
          </cell>
          <cell r="D1389" t="str">
            <v>ALL OTH COSTS &amp; EXP</v>
          </cell>
          <cell r="E1389">
            <v>592500000</v>
          </cell>
          <cell r="F1389" t="str">
            <v>NIGHT SHIFT BONUS</v>
          </cell>
        </row>
        <row r="1390">
          <cell r="C1390">
            <v>5100001</v>
          </cell>
          <cell r="D1390" t="str">
            <v>ALL OTH COSTS &amp; EXP</v>
          </cell>
          <cell r="E1390">
            <v>592557000</v>
          </cell>
          <cell r="F1390" t="str">
            <v>OVERSEAS/DOMESTIC TRIP (AIRFARE)-CUSTOMER VISITS</v>
          </cell>
        </row>
        <row r="1391">
          <cell r="C1391">
            <v>5100001</v>
          </cell>
          <cell r="D1391" t="str">
            <v>ALL OTH COSTS &amp; EXP</v>
          </cell>
          <cell r="E1391">
            <v>592558000</v>
          </cell>
          <cell r="F1391" t="str">
            <v>OVERSEAS/DOMESTIC TRIP (TRANSPORTATION-OTHERS)-CUS</v>
          </cell>
        </row>
        <row r="1392">
          <cell r="C1392">
            <v>5100001</v>
          </cell>
          <cell r="D1392" t="str">
            <v>ALL OTH COSTS &amp; EXP</v>
          </cell>
          <cell r="E1392">
            <v>592559000</v>
          </cell>
          <cell r="F1392" t="str">
            <v>OVERSEAS/DOMESTIC TRIP (LIVING)-CUSTOMER VISISTS</v>
          </cell>
        </row>
        <row r="1393">
          <cell r="C1393">
            <v>5100001</v>
          </cell>
          <cell r="D1393" t="str">
            <v>ALL OTH COSTS &amp; EXP</v>
          </cell>
          <cell r="E1393">
            <v>592560000</v>
          </cell>
          <cell r="F1393" t="str">
            <v xml:space="preserve">OVERSEAS/DOMESTIC TRIP (AIRFARE)-EXT CONVENTIONS, </v>
          </cell>
        </row>
        <row r="1394">
          <cell r="C1394">
            <v>5100001</v>
          </cell>
          <cell r="D1394" t="str">
            <v>ALL OTH COSTS &amp; EXP</v>
          </cell>
          <cell r="E1394">
            <v>592561000</v>
          </cell>
          <cell r="F1394" t="str">
            <v>OVERSEAS/DOMESTIC TRIP (TRANSPORTATION-OTHERS)-EXT</v>
          </cell>
        </row>
        <row r="1395">
          <cell r="C1395">
            <v>5100001</v>
          </cell>
          <cell r="D1395" t="str">
            <v>ALL OTH COSTS &amp; EXP</v>
          </cell>
          <cell r="E1395">
            <v>592562000</v>
          </cell>
          <cell r="F1395" t="str">
            <v>OVERSEAS/DOMESTIC TRIP (LIVING)-EXT CONVENTIONS, E</v>
          </cell>
        </row>
        <row r="1396">
          <cell r="C1396">
            <v>5100001</v>
          </cell>
          <cell r="D1396" t="str">
            <v>ALL OTH COSTS &amp; EXP</v>
          </cell>
          <cell r="E1396">
            <v>592563000</v>
          </cell>
          <cell r="F1396" t="str">
            <v>OVERSEAS/DOMESTIC TRIP (AIRFARE)-INT CONFERENCES</v>
          </cell>
        </row>
        <row r="1397">
          <cell r="C1397">
            <v>5100001</v>
          </cell>
          <cell r="D1397" t="str">
            <v>ALL OTH COSTS &amp; EXP</v>
          </cell>
          <cell r="E1397">
            <v>592564000</v>
          </cell>
          <cell r="F1397" t="str">
            <v>OVERSEAS/DOMESTIC TRIP (TRANSPORTATION-OTHERS)-INT</v>
          </cell>
        </row>
        <row r="1398">
          <cell r="C1398">
            <v>5100001</v>
          </cell>
          <cell r="D1398" t="str">
            <v>ALL OTH COSTS &amp; EXP</v>
          </cell>
          <cell r="E1398">
            <v>592565000</v>
          </cell>
          <cell r="F1398" t="str">
            <v>OVERSEAS/DOMESTIC TRIP (LIVING)-INC CONFERENCES</v>
          </cell>
        </row>
        <row r="1399">
          <cell r="C1399">
            <v>5100001</v>
          </cell>
          <cell r="D1399" t="str">
            <v>ALL OTH COSTS &amp; EXP</v>
          </cell>
          <cell r="E1399">
            <v>592566000</v>
          </cell>
          <cell r="F1399" t="str">
            <v>OVERSEES/DOMESTIC TRIP (AIRFARE)-BIZ PURPOSE</v>
          </cell>
        </row>
        <row r="1400">
          <cell r="C1400">
            <v>5100001</v>
          </cell>
          <cell r="D1400" t="str">
            <v>ALL OTH COSTS &amp; EXP</v>
          </cell>
          <cell r="E1400">
            <v>592567000</v>
          </cell>
          <cell r="F1400" t="str">
            <v>OVERSEAS/DOMESTIC TRIP (TRANSPORTATION-OTHERS)-BIZ</v>
          </cell>
        </row>
        <row r="1401">
          <cell r="C1401">
            <v>5100001</v>
          </cell>
          <cell r="D1401" t="str">
            <v>ALL OTH COSTS &amp; EXP</v>
          </cell>
          <cell r="E1401">
            <v>592568000</v>
          </cell>
          <cell r="F1401" t="str">
            <v>OVERSEAS/DOMESTIC TRIP (LIVING)-BIZ PURPOSE (OTHER</v>
          </cell>
        </row>
        <row r="1402">
          <cell r="C1402">
            <v>5100001</v>
          </cell>
          <cell r="D1402" t="str">
            <v>ALL OTH COSTS &amp; EXP</v>
          </cell>
          <cell r="E1402">
            <v>592569000</v>
          </cell>
          <cell r="F1402" t="str">
            <v xml:space="preserve">LOCAL TRANSPORTATION (INCL. CAR MILEAGE)          </v>
          </cell>
        </row>
        <row r="1403">
          <cell r="C1403">
            <v>5100001</v>
          </cell>
          <cell r="D1403" t="str">
            <v>ALL OTH COSTS &amp; EXP</v>
          </cell>
          <cell r="E1403">
            <v>592570000</v>
          </cell>
          <cell r="F1403" t="str">
            <v>EXT CONFERENCES/CONVENTIONS RELATED FEES/EXPENSES</v>
          </cell>
        </row>
        <row r="1404">
          <cell r="C1404">
            <v>5100001</v>
          </cell>
          <cell r="D1404" t="str">
            <v>ALL OTH COSTS &amp; EXP</v>
          </cell>
          <cell r="E1404">
            <v>592571000</v>
          </cell>
          <cell r="F1404" t="str">
            <v>INT CONFERENCES/MEETINGS RELATED FEES/EXPENSES</v>
          </cell>
        </row>
        <row r="1405">
          <cell r="C1405">
            <v>5100001</v>
          </cell>
          <cell r="D1405" t="str">
            <v>ALL OTH COSTS &amp; EXP</v>
          </cell>
          <cell r="E1405">
            <v>592572000</v>
          </cell>
          <cell r="F1405" t="str">
            <v>BUSINESS ENTERTAINMENT - CUSTOMERS</v>
          </cell>
        </row>
        <row r="1406">
          <cell r="C1406">
            <v>5100001</v>
          </cell>
          <cell r="D1406" t="str">
            <v>ALL OTH COSTS &amp; EXP</v>
          </cell>
          <cell r="E1406">
            <v>592573000</v>
          </cell>
          <cell r="F1406" t="str">
            <v>BUSINESS ENTERTAINMENT - EMPLOYEES</v>
          </cell>
        </row>
        <row r="1407">
          <cell r="C1407">
            <v>5100001</v>
          </cell>
          <cell r="D1407" t="str">
            <v>ALL OTH COSTS &amp; EXP</v>
          </cell>
          <cell r="E1407">
            <v>592574000</v>
          </cell>
          <cell r="F1407" t="str">
            <v>BUSINESS ENTERTAINMENT - GIFTS</v>
          </cell>
        </row>
        <row r="1408">
          <cell r="C1408">
            <v>5100001</v>
          </cell>
          <cell r="D1408" t="str">
            <v>ALL OTH COSTS &amp; EXP</v>
          </cell>
          <cell r="E1408">
            <v>592600000</v>
          </cell>
          <cell r="F1408" t="str">
            <v>INCENTIVE COMPENSATION</v>
          </cell>
        </row>
        <row r="1409">
          <cell r="C1409">
            <v>5100001</v>
          </cell>
          <cell r="D1409" t="str">
            <v>ALL OTH COSTS &amp; EXP</v>
          </cell>
          <cell r="E1409">
            <v>592600800</v>
          </cell>
          <cell r="F1409" t="str">
            <v>FSE INCENTIVE COMPENSATION</v>
          </cell>
        </row>
        <row r="1410">
          <cell r="C1410">
            <v>5100001</v>
          </cell>
          <cell r="D1410" t="str">
            <v>ALL OTH COSTS &amp; EXP</v>
          </cell>
          <cell r="E1410">
            <v>592700000</v>
          </cell>
          <cell r="F1410" t="str">
            <v>COMMISSIONS &amp; BONUSES</v>
          </cell>
        </row>
        <row r="1411">
          <cell r="C1411">
            <v>5100001</v>
          </cell>
          <cell r="D1411" t="str">
            <v>ALL OTH COSTS &amp; EXP</v>
          </cell>
          <cell r="E1411">
            <v>592700800</v>
          </cell>
          <cell r="F1411" t="str">
            <v>BONUS</v>
          </cell>
        </row>
        <row r="1412">
          <cell r="C1412">
            <v>5100001</v>
          </cell>
          <cell r="D1412" t="str">
            <v>ALL OTH COSTS &amp; EXP</v>
          </cell>
          <cell r="E1412">
            <v>592700801</v>
          </cell>
          <cell r="F1412" t="str">
            <v>BONUS</v>
          </cell>
        </row>
        <row r="1413">
          <cell r="C1413">
            <v>5100001</v>
          </cell>
          <cell r="D1413" t="str">
            <v>ALL OTH COSTS &amp; EXP</v>
          </cell>
          <cell r="E1413">
            <v>592700802</v>
          </cell>
          <cell r="F1413" t="str">
            <v>BONUS</v>
          </cell>
        </row>
        <row r="1414">
          <cell r="C1414">
            <v>5100001</v>
          </cell>
          <cell r="D1414" t="str">
            <v>ALL OTH COSTS &amp; EXP</v>
          </cell>
          <cell r="E1414">
            <v>592700803</v>
          </cell>
          <cell r="F1414" t="str">
            <v>TAXES - REP OFFICE BUSINESS TAX</v>
          </cell>
        </row>
        <row r="1415">
          <cell r="C1415">
            <v>5100001</v>
          </cell>
          <cell r="D1415" t="str">
            <v>ALL OTH COSTS &amp; EXP</v>
          </cell>
          <cell r="E1415">
            <v>592700804</v>
          </cell>
          <cell r="F1415" t="str">
            <v>VARIABLE BONUS - SALARIED</v>
          </cell>
        </row>
        <row r="1416">
          <cell r="C1416">
            <v>5100001</v>
          </cell>
          <cell r="D1416" t="str">
            <v>ALL OTH COSTS &amp; EXP</v>
          </cell>
          <cell r="E1416">
            <v>592700805</v>
          </cell>
          <cell r="F1416" t="str">
            <v>VC - VAR BONUS - DIRECT LABOUR</v>
          </cell>
        </row>
        <row r="1417">
          <cell r="C1417">
            <v>5100001</v>
          </cell>
          <cell r="D1417" t="str">
            <v>ALL OTH COSTS &amp; EXP</v>
          </cell>
          <cell r="E1417">
            <v>592800601</v>
          </cell>
          <cell r="F1417" t="str">
            <v>GAAP-ACCRUED EXPENSES-VACATION</v>
          </cell>
        </row>
        <row r="1418">
          <cell r="C1418">
            <v>5100001</v>
          </cell>
          <cell r="D1418" t="str">
            <v>ALL OTH COSTS &amp; EXP</v>
          </cell>
          <cell r="E1418">
            <v>592800602</v>
          </cell>
          <cell r="F1418" t="str">
            <v>VAC ACCRUED</v>
          </cell>
        </row>
        <row r="1419">
          <cell r="C1419">
            <v>5100001</v>
          </cell>
          <cell r="D1419" t="str">
            <v>ALL OTH COSTS &amp; EXP</v>
          </cell>
          <cell r="E1419">
            <v>592800800</v>
          </cell>
          <cell r="F1419" t="str">
            <v>UNUSED LEAVE PAY</v>
          </cell>
        </row>
        <row r="1420">
          <cell r="C1420">
            <v>5100001</v>
          </cell>
          <cell r="D1420" t="str">
            <v>ALL OTH COSTS &amp; EXP</v>
          </cell>
          <cell r="E1420">
            <v>592800801</v>
          </cell>
          <cell r="F1420" t="str">
            <v>VC - AWS - DIRECT LABOUR</v>
          </cell>
        </row>
        <row r="1421">
          <cell r="C1421">
            <v>5100001</v>
          </cell>
          <cell r="D1421" t="str">
            <v>ALL OTH COSTS &amp; EXP</v>
          </cell>
          <cell r="E1421">
            <v>592800802</v>
          </cell>
          <cell r="F1421" t="str">
            <v>AWS - SALARIED</v>
          </cell>
        </row>
        <row r="1422">
          <cell r="C1422">
            <v>5100001</v>
          </cell>
          <cell r="D1422" t="str">
            <v>ALL OTH COSTS &amp; EXP</v>
          </cell>
          <cell r="E1422">
            <v>593000000</v>
          </cell>
          <cell r="F1422" t="str">
            <v>CONTINUITY OF SERVICE</v>
          </cell>
        </row>
        <row r="1423">
          <cell r="C1423">
            <v>5100001</v>
          </cell>
          <cell r="D1423" t="str">
            <v>ALL OTH COSTS &amp; EXP</v>
          </cell>
          <cell r="E1423">
            <v>593000601</v>
          </cell>
          <cell r="F1423" t="str">
            <v>EMPLOYEE HEALTH CARE - PHYSICAL EXAM FEE</v>
          </cell>
        </row>
        <row r="1424">
          <cell r="C1424">
            <v>5100001</v>
          </cell>
          <cell r="D1424" t="str">
            <v>ALL OTH COSTS &amp; EXP</v>
          </cell>
          <cell r="E1424">
            <v>593000801</v>
          </cell>
          <cell r="F1424" t="str">
            <v>EMPLOYEE ACCIDENT INSURANCE</v>
          </cell>
        </row>
        <row r="1425">
          <cell r="C1425">
            <v>5100001</v>
          </cell>
          <cell r="D1425" t="str">
            <v>ALL OTH COSTS &amp; EXP</v>
          </cell>
          <cell r="E1425">
            <v>593000802</v>
          </cell>
          <cell r="F1425" t="str">
            <v>PENSION EMPLOYER CONTRIBUTION</v>
          </cell>
        </row>
        <row r="1426">
          <cell r="C1426">
            <v>5100001</v>
          </cell>
          <cell r="D1426" t="str">
            <v>ALL OTH COSTS &amp; EXP</v>
          </cell>
          <cell r="E1426">
            <v>593000805</v>
          </cell>
          <cell r="F1426" t="str">
            <v>SAVING PLAN CO. MATCHING</v>
          </cell>
        </row>
        <row r="1427">
          <cell r="C1427">
            <v>5100001</v>
          </cell>
          <cell r="D1427" t="str">
            <v>ALL OTH COSTS &amp; EXP</v>
          </cell>
          <cell r="E1427">
            <v>593000807</v>
          </cell>
          <cell r="F1427" t="str">
            <v>EMPLOYEE WELFARE</v>
          </cell>
        </row>
        <row r="1428">
          <cell r="C1428">
            <v>5100001</v>
          </cell>
          <cell r="D1428" t="str">
            <v>ALL OTH COSTS &amp; EXP</v>
          </cell>
          <cell r="E1428">
            <v>593000808</v>
          </cell>
          <cell r="F1428" t="str">
            <v>PENSION AND OTHER EMPLOYEE INSURANCE - PENSION - N</v>
          </cell>
        </row>
        <row r="1429">
          <cell r="C1429">
            <v>5100001</v>
          </cell>
          <cell r="D1429" t="str">
            <v>ALL OTH COSTS &amp; EXP</v>
          </cell>
          <cell r="E1429">
            <v>593000809</v>
          </cell>
          <cell r="F1429" t="str">
            <v>PENSION AND OTHER EMPLOYEE INSURANCE - WORKER'S CO</v>
          </cell>
        </row>
        <row r="1430">
          <cell r="C1430">
            <v>5100001</v>
          </cell>
          <cell r="D1430" t="str">
            <v>ALL OTH COSTS &amp; EXP</v>
          </cell>
          <cell r="E1430">
            <v>593000810</v>
          </cell>
          <cell r="F1430" t="str">
            <v>CPF COST - SALARIED</v>
          </cell>
        </row>
        <row r="1431">
          <cell r="C1431">
            <v>5100001</v>
          </cell>
          <cell r="D1431" t="str">
            <v>ALL OTH COSTS &amp; EXP</v>
          </cell>
          <cell r="E1431">
            <v>593000811</v>
          </cell>
          <cell r="F1431" t="str">
            <v>CPF COST - DIRECT LABOUR</v>
          </cell>
        </row>
        <row r="1432">
          <cell r="C1432">
            <v>5100001</v>
          </cell>
          <cell r="D1432" t="str">
            <v>ALL OTH COSTS &amp; EXP</v>
          </cell>
          <cell r="E1432">
            <v>593000812</v>
          </cell>
          <cell r="F1432" t="str">
            <v>VC - ESP - DIRECT LABOUR</v>
          </cell>
        </row>
        <row r="1433">
          <cell r="C1433">
            <v>5100001</v>
          </cell>
          <cell r="D1433" t="str">
            <v>ALL OTH COSTS &amp; EXP</v>
          </cell>
          <cell r="E1433">
            <v>593000813</v>
          </cell>
          <cell r="F1433" t="str">
            <v xml:space="preserve"> ESP - SALARIED</v>
          </cell>
        </row>
        <row r="1434">
          <cell r="C1434">
            <v>5100001</v>
          </cell>
          <cell r="D1434" t="str">
            <v>ALL OTH COSTS &amp; EXP</v>
          </cell>
          <cell r="E1434">
            <v>593000814</v>
          </cell>
          <cell r="F1434" t="str">
            <v>LOCAL MEDICAL INSURANCE</v>
          </cell>
        </row>
        <row r="1435">
          <cell r="C1435">
            <v>5100001</v>
          </cell>
          <cell r="D1435" t="str">
            <v>ALL OTH COSTS &amp; EXP</v>
          </cell>
          <cell r="E1435">
            <v>593000815</v>
          </cell>
          <cell r="F1435" t="str">
            <v>EMPLOYEE HEALTH CARE - MEDICAL INSURANCE</v>
          </cell>
        </row>
        <row r="1436">
          <cell r="C1436">
            <v>5100001</v>
          </cell>
          <cell r="D1436" t="str">
            <v>ALL OTH COSTS &amp; EXP</v>
          </cell>
          <cell r="E1436">
            <v>593200000</v>
          </cell>
          <cell r="F1436" t="str">
            <v>SOCIAL SECURITY TAXES</v>
          </cell>
        </row>
        <row r="1437">
          <cell r="C1437">
            <v>5100001</v>
          </cell>
          <cell r="D1437" t="str">
            <v>ALL OTH COSTS &amp; EXP</v>
          </cell>
          <cell r="E1437">
            <v>593401000</v>
          </cell>
          <cell r="F1437" t="str">
            <v>ALL OTHER EMPLOYEE BENEFITS</v>
          </cell>
        </row>
        <row r="1438">
          <cell r="C1438">
            <v>5100001</v>
          </cell>
          <cell r="D1438" t="str">
            <v>ALL OTH COSTS &amp; EXP</v>
          </cell>
          <cell r="E1438">
            <v>593401402</v>
          </cell>
          <cell r="F1438" t="str">
            <v>PENSION COSTS</v>
          </cell>
        </row>
        <row r="1439">
          <cell r="C1439">
            <v>5100001</v>
          </cell>
          <cell r="D1439" t="str">
            <v>ALL OTH COSTS &amp; EXP</v>
          </cell>
          <cell r="E1439">
            <v>593401800</v>
          </cell>
          <cell r="F1439" t="str">
            <v>MEAL ALLOWANCE(LUNCHING BOX)</v>
          </cell>
        </row>
        <row r="1440">
          <cell r="C1440">
            <v>5100001</v>
          </cell>
          <cell r="D1440" t="str">
            <v>ALL OTH COSTS &amp; EXP</v>
          </cell>
          <cell r="E1440">
            <v>593401801</v>
          </cell>
          <cell r="F1440" t="str">
            <v>INCOME TAX(HK-PRC)</v>
          </cell>
        </row>
        <row r="1441">
          <cell r="C1441">
            <v>5100001</v>
          </cell>
          <cell r="D1441" t="str">
            <v>ALL OTH COSTS &amp; EXP</v>
          </cell>
          <cell r="E1441">
            <v>593401802</v>
          </cell>
          <cell r="F1441" t="str">
            <v>LOCAL HOUSING BENEFITS (RENTAL)</v>
          </cell>
        </row>
        <row r="1442">
          <cell r="C1442">
            <v>5100001</v>
          </cell>
          <cell r="D1442" t="str">
            <v>ALL OTH COSTS &amp; EXP</v>
          </cell>
          <cell r="E1442">
            <v>593401803</v>
          </cell>
          <cell r="F1442" t="str">
            <v>HOUSING UTILITIES (LOCAL STAFF)</v>
          </cell>
        </row>
        <row r="1443">
          <cell r="C1443">
            <v>5100001</v>
          </cell>
          <cell r="D1443" t="str">
            <v>ALL OTH COSTS &amp; EXP</v>
          </cell>
          <cell r="E1443">
            <v>593401804</v>
          </cell>
          <cell r="F1443" t="str">
            <v>HOUSE RENTAL (FSE)</v>
          </cell>
        </row>
        <row r="1444">
          <cell r="C1444">
            <v>5100001</v>
          </cell>
          <cell r="D1444" t="str">
            <v>ALL OTH COSTS &amp; EXP</v>
          </cell>
          <cell r="E1444">
            <v>593401805</v>
          </cell>
          <cell r="F1444" t="str">
            <v>UTILITIES - HOUSING(FSE)</v>
          </cell>
        </row>
        <row r="1445">
          <cell r="C1445">
            <v>5100001</v>
          </cell>
          <cell r="D1445" t="str">
            <v>ALL OTH COSTS &amp; EXP</v>
          </cell>
          <cell r="E1445">
            <v>593401806</v>
          </cell>
          <cell r="F1445" t="str">
            <v>DEPENDENT EDUCATION (FSE)</v>
          </cell>
        </row>
        <row r="1446">
          <cell r="C1446">
            <v>5100001</v>
          </cell>
          <cell r="D1446" t="str">
            <v>ALL OTH COSTS &amp; EXP</v>
          </cell>
          <cell r="E1446">
            <v>593401808</v>
          </cell>
          <cell r="F1446" t="str">
            <v>ALL OTHER EMPLOYEE BENEFITS</v>
          </cell>
        </row>
        <row r="1447">
          <cell r="C1447">
            <v>5100001</v>
          </cell>
          <cell r="D1447" t="str">
            <v>ALL OTH COSTS &amp; EXP</v>
          </cell>
          <cell r="E1447">
            <v>593401809</v>
          </cell>
          <cell r="F1447" t="str">
            <v>START-UP COST - C &amp; B</v>
          </cell>
        </row>
        <row r="1448">
          <cell r="C1448">
            <v>5100001</v>
          </cell>
          <cell r="D1448" t="str">
            <v>ALL OTH COSTS &amp; EXP</v>
          </cell>
          <cell r="E1448">
            <v>593401810</v>
          </cell>
          <cell r="F1448" t="str">
            <v>START-UP COST -  HOUSING</v>
          </cell>
        </row>
        <row r="1449">
          <cell r="C1449">
            <v>5100001</v>
          </cell>
          <cell r="D1449" t="str">
            <v>ALL OTH COSTS &amp; EXP</v>
          </cell>
          <cell r="E1449">
            <v>593401811</v>
          </cell>
          <cell r="F1449" t="str">
            <v>ALL OTHER EMPLOYEE BENEFITS - SEVERANCE</v>
          </cell>
        </row>
        <row r="1450">
          <cell r="C1450">
            <v>5100001</v>
          </cell>
          <cell r="D1450" t="str">
            <v>ALL OTH COSTS &amp; EXP</v>
          </cell>
          <cell r="E1450">
            <v>593401812</v>
          </cell>
          <cell r="F1450" t="str">
            <v>ALL OTHER EMPLOYEE BENEFITS - COMMUTATION</v>
          </cell>
        </row>
        <row r="1451">
          <cell r="C1451">
            <v>5100001</v>
          </cell>
          <cell r="D1451" t="str">
            <v>ALL OTH COSTS &amp; EXP</v>
          </cell>
          <cell r="E1451">
            <v>593401813</v>
          </cell>
          <cell r="F1451" t="str">
            <v>ALL OTHER EMPLOYEE BENEFITS - EMPLOYEE GIFT</v>
          </cell>
        </row>
        <row r="1452">
          <cell r="C1452">
            <v>5100001</v>
          </cell>
          <cell r="D1452" t="str">
            <v>ALL OTH COSTS &amp; EXP</v>
          </cell>
          <cell r="E1452">
            <v>593401814</v>
          </cell>
          <cell r="F1452" t="str">
            <v>ALL OTHER EMPLOYEE BENEFITS - VACATION CASH ALLOWA</v>
          </cell>
        </row>
        <row r="1453">
          <cell r="C1453">
            <v>5100001</v>
          </cell>
          <cell r="D1453" t="str">
            <v>ALL OTH COSTS &amp; EXP</v>
          </cell>
          <cell r="E1453">
            <v>593401815</v>
          </cell>
          <cell r="F1453" t="str">
            <v>ALL OTHER EMPLOYEE BENEFITS - EXPAT UTILITY</v>
          </cell>
        </row>
        <row r="1454">
          <cell r="C1454">
            <v>5100001</v>
          </cell>
          <cell r="D1454" t="str">
            <v>ALL OTH COSTS &amp; EXP</v>
          </cell>
          <cell r="E1454">
            <v>593401816</v>
          </cell>
          <cell r="F1454" t="str">
            <v>ALL OTHER EMPLOYEE BENEFITS - EXPAT OTHER FRINGE</v>
          </cell>
        </row>
        <row r="1455">
          <cell r="C1455">
            <v>5100001</v>
          </cell>
          <cell r="D1455" t="str">
            <v>ALL OTH COSTS &amp; EXP</v>
          </cell>
          <cell r="E1455">
            <v>593401817</v>
          </cell>
          <cell r="F1455" t="str">
            <v>ALL OTHER EMPLOYEE BENEFITS - MEAL CHARGE</v>
          </cell>
        </row>
        <row r="1456">
          <cell r="C1456">
            <v>5100001</v>
          </cell>
          <cell r="D1456" t="str">
            <v>ALL OTH COSTS &amp; EXP</v>
          </cell>
          <cell r="E1456">
            <v>593401818</v>
          </cell>
          <cell r="F1456" t="str">
            <v>ALL OTHER EMPLOYEE BENEFITS - CONGRATULATION / CON</v>
          </cell>
        </row>
        <row r="1457">
          <cell r="C1457">
            <v>5100001</v>
          </cell>
          <cell r="D1457" t="str">
            <v>ALL OTH COSTS &amp; EXP</v>
          </cell>
          <cell r="E1457">
            <v>593401819</v>
          </cell>
          <cell r="F1457" t="str">
            <v>ALL OTHER EMPLOYEE BENEFITS - RELOCATION ALLOWANCE</v>
          </cell>
        </row>
        <row r="1458">
          <cell r="C1458">
            <v>5100001</v>
          </cell>
          <cell r="D1458" t="str">
            <v>ALL OTH COSTS &amp; EXP</v>
          </cell>
          <cell r="E1458">
            <v>593401820</v>
          </cell>
          <cell r="F1458" t="str">
            <v>ALL OTHER EMPLOYEE BENEFITS - HOBBY CLUB SUBSIDY</v>
          </cell>
        </row>
        <row r="1459">
          <cell r="C1459">
            <v>5100001</v>
          </cell>
          <cell r="D1459" t="str">
            <v>ALL OTH COSTS &amp; EXP</v>
          </cell>
          <cell r="E1459">
            <v>593401821</v>
          </cell>
          <cell r="F1459" t="str">
            <v>ALL OTHER EMPLOYEE BENEFITS - UNIFORM</v>
          </cell>
        </row>
        <row r="1460">
          <cell r="C1460">
            <v>5100001</v>
          </cell>
          <cell r="D1460" t="str">
            <v>ALL OTH COSTS &amp; EXP</v>
          </cell>
          <cell r="E1460">
            <v>593401822</v>
          </cell>
          <cell r="F1460" t="str">
            <v xml:space="preserve">ALL OTHER EMPLOYEE BENEFITS - TUITION SUBSIDY FOR </v>
          </cell>
        </row>
        <row r="1461">
          <cell r="C1461">
            <v>5100001</v>
          </cell>
          <cell r="D1461" t="str">
            <v>ALL OTH COSTS &amp; EXP</v>
          </cell>
          <cell r="E1461">
            <v>593401823</v>
          </cell>
          <cell r="F1461" t="str">
            <v xml:space="preserve">ALL OTHER EMPLOYEE BENEFITS - TUITION SUBSIDY FOR </v>
          </cell>
        </row>
        <row r="1462">
          <cell r="C1462">
            <v>5100001</v>
          </cell>
          <cell r="D1462" t="str">
            <v>ALL OTH COSTS &amp; EXP</v>
          </cell>
          <cell r="E1462">
            <v>593401824</v>
          </cell>
          <cell r="F1462" t="str">
            <v>ALL OTHER EMPLOYEE BENEFITS - COMPANY OUTING</v>
          </cell>
        </row>
        <row r="1463">
          <cell r="C1463">
            <v>5100001</v>
          </cell>
          <cell r="D1463" t="str">
            <v>ALL OTH COSTS &amp; EXP</v>
          </cell>
          <cell r="E1463">
            <v>593401825</v>
          </cell>
          <cell r="F1463" t="str">
            <v xml:space="preserve">ALL OTHER EMPLOYEE BENEFITS - MGMT / SUGGESTION / </v>
          </cell>
        </row>
        <row r="1464">
          <cell r="C1464">
            <v>5100001</v>
          </cell>
          <cell r="D1464" t="str">
            <v>ALL OTH COSTS &amp; EXP</v>
          </cell>
          <cell r="E1464">
            <v>593401826</v>
          </cell>
          <cell r="F1464" t="str">
            <v>ALL OTHER EMPLOYEE BENEFITS - OTHER FRINGES</v>
          </cell>
        </row>
        <row r="1465">
          <cell r="C1465">
            <v>5100001</v>
          </cell>
          <cell r="D1465" t="str">
            <v>ALL OTH COSTS &amp; EXP</v>
          </cell>
          <cell r="E1465">
            <v>593401827</v>
          </cell>
          <cell r="F1465" t="str">
            <v>SOCIAL INSUR PREM</v>
          </cell>
        </row>
        <row r="1466">
          <cell r="C1466">
            <v>5100001</v>
          </cell>
          <cell r="D1466" t="str">
            <v>ALL OTH COSTS &amp; EXP</v>
          </cell>
          <cell r="E1466">
            <v>593401828</v>
          </cell>
          <cell r="F1466" t="str">
            <v>BENEFIT(MFG)</v>
          </cell>
        </row>
        <row r="1467">
          <cell r="C1467">
            <v>5100001</v>
          </cell>
          <cell r="D1467" t="str">
            <v>ALL OTH COSTS &amp; EXP</v>
          </cell>
          <cell r="E1467">
            <v>593401829</v>
          </cell>
          <cell r="F1467" t="str">
            <v>SOCIAL INSURANCE PREM(MFG)</v>
          </cell>
        </row>
        <row r="1468">
          <cell r="C1468">
            <v>5100001</v>
          </cell>
          <cell r="D1468" t="str">
            <v>ALL OTH COSTS &amp; EXP</v>
          </cell>
          <cell r="E1468">
            <v>593401830</v>
          </cell>
          <cell r="F1468" t="str">
            <v>SERVICE FEE-SOC INS(MFG)</v>
          </cell>
        </row>
        <row r="1469">
          <cell r="C1469">
            <v>5100001</v>
          </cell>
          <cell r="D1469" t="str">
            <v>ALL OTH COSTS &amp; EXP</v>
          </cell>
          <cell r="E1469">
            <v>593401831</v>
          </cell>
          <cell r="F1469" t="str">
            <v>BENEFIT(GAE)</v>
          </cell>
        </row>
        <row r="1470">
          <cell r="C1470">
            <v>5100001</v>
          </cell>
          <cell r="D1470" t="str">
            <v>ALL OTH COSTS &amp; EXP</v>
          </cell>
          <cell r="E1470">
            <v>593401832</v>
          </cell>
          <cell r="F1470" t="str">
            <v>SOCIAL INSUR PREM(GAE)</v>
          </cell>
        </row>
        <row r="1471">
          <cell r="C1471">
            <v>5100001</v>
          </cell>
          <cell r="D1471" t="str">
            <v>ALL OTH COSTS &amp; EXP</v>
          </cell>
          <cell r="E1471">
            <v>593401834</v>
          </cell>
          <cell r="F1471" t="str">
            <v>PER DIEM ALLOWANCE</v>
          </cell>
        </row>
        <row r="1472">
          <cell r="C1472">
            <v>5100001</v>
          </cell>
          <cell r="D1472" t="str">
            <v>ALL OTH COSTS &amp; EXP</v>
          </cell>
          <cell r="E1472">
            <v>593401835</v>
          </cell>
          <cell r="F1472" t="str">
            <v>TRANSPORT ALLOWANCE</v>
          </cell>
        </row>
        <row r="1473">
          <cell r="C1473">
            <v>5100001</v>
          </cell>
          <cell r="D1473" t="str">
            <v>ALL OTH COSTS &amp; EXP</v>
          </cell>
          <cell r="E1473">
            <v>593401836</v>
          </cell>
          <cell r="F1473" t="str">
            <v>VC - TRANSPORT ALLOWANCE - DIRECT LABOUR</v>
          </cell>
        </row>
        <row r="1474">
          <cell r="C1474">
            <v>5100001</v>
          </cell>
          <cell r="D1474" t="str">
            <v>ALL OTH COSTS &amp; EXP</v>
          </cell>
          <cell r="E1474">
            <v>593401837</v>
          </cell>
          <cell r="F1474" t="str">
            <v>VC - STATION ALLOWANCE - DIRECT LABOUR</v>
          </cell>
        </row>
        <row r="1475">
          <cell r="C1475">
            <v>5100001</v>
          </cell>
          <cell r="D1475" t="str">
            <v>ALL OTH COSTS &amp; EXP</v>
          </cell>
          <cell r="E1475">
            <v>593401838</v>
          </cell>
          <cell r="F1475" t="str">
            <v>INTEREST SUBSIDY</v>
          </cell>
        </row>
        <row r="1476">
          <cell r="C1476">
            <v>5100001</v>
          </cell>
          <cell r="D1476" t="str">
            <v>ALL OTH COSTS &amp; EXP</v>
          </cell>
          <cell r="E1476">
            <v>593401839</v>
          </cell>
          <cell r="F1476" t="str">
            <v>LONG SERVICE LEAVE</v>
          </cell>
        </row>
        <row r="1477">
          <cell r="C1477">
            <v>5100001</v>
          </cell>
          <cell r="D1477" t="str">
            <v>ALL OTH COSTS &amp; EXP</v>
          </cell>
          <cell r="E1477">
            <v>593401840</v>
          </cell>
          <cell r="F1477" t="str">
            <v>SICK LEAVE</v>
          </cell>
        </row>
        <row r="1478">
          <cell r="C1478">
            <v>5100001</v>
          </cell>
          <cell r="D1478" t="str">
            <v>ALL OTH COSTS &amp; EXP</v>
          </cell>
          <cell r="E1478">
            <v>593401841</v>
          </cell>
          <cell r="F1478" t="str">
            <v>UNUSED SICK LEAVE BONUS</v>
          </cell>
        </row>
        <row r="1479">
          <cell r="C1479">
            <v>5100001</v>
          </cell>
          <cell r="D1479" t="str">
            <v>ALL OTH COSTS &amp; EXP</v>
          </cell>
          <cell r="E1479">
            <v>593401842</v>
          </cell>
          <cell r="F1479" t="str">
            <v>STOCK OPTION CROSS CHARGE EXPENSE</v>
          </cell>
        </row>
        <row r="1480">
          <cell r="C1480">
            <v>5100001</v>
          </cell>
          <cell r="D1480" t="str">
            <v>ALL OTH COSTS &amp; EXP</v>
          </cell>
          <cell r="E1480">
            <v>593402000</v>
          </cell>
          <cell r="F1480" t="str">
            <v>WORKERS' ACCIDENT CMPENSATION</v>
          </cell>
        </row>
        <row r="1481">
          <cell r="C1481">
            <v>5100001</v>
          </cell>
          <cell r="D1481" t="str">
            <v>ALL OTH COSTS &amp; EXP</v>
          </cell>
          <cell r="E1481">
            <v>593403800</v>
          </cell>
          <cell r="F1481" t="str">
            <v>MANAGEMENT AWARDS</v>
          </cell>
        </row>
        <row r="1482">
          <cell r="C1482">
            <v>5100001</v>
          </cell>
          <cell r="D1482" t="str">
            <v>ALL OTH COSTS &amp; EXP</v>
          </cell>
          <cell r="E1482">
            <v>593403801</v>
          </cell>
          <cell r="F1482" t="str">
            <v>PACIFIC AWARDS</v>
          </cell>
        </row>
        <row r="1483">
          <cell r="C1483">
            <v>5100001</v>
          </cell>
          <cell r="D1483" t="str">
            <v>ALL OTH COSTS &amp; EXP</v>
          </cell>
          <cell r="E1483">
            <v>594100000</v>
          </cell>
          <cell r="F1483" t="str">
            <v>DEPRECIATION-PLANT &amp; EQUIPMENT</v>
          </cell>
        </row>
        <row r="1484">
          <cell r="C1484">
            <v>5100001</v>
          </cell>
          <cell r="D1484" t="str">
            <v>ALL OTH COSTS &amp; EXP</v>
          </cell>
          <cell r="E1484">
            <v>594100008</v>
          </cell>
          <cell r="F1484" t="str">
            <v>GAIN ON DISPOSAL FIXED ASSETS</v>
          </cell>
        </row>
        <row r="1485">
          <cell r="C1485">
            <v>5100001</v>
          </cell>
          <cell r="D1485" t="str">
            <v>ALL OTH COSTS &amp; EXP</v>
          </cell>
          <cell r="E1485">
            <v>594100009</v>
          </cell>
          <cell r="F1485" t="str">
            <v>LOSS ON DISPOSAL FIXED ASSETS</v>
          </cell>
        </row>
        <row r="1486">
          <cell r="C1486">
            <v>5100001</v>
          </cell>
          <cell r="D1486" t="str">
            <v>ALL OTH COSTS &amp; EXP</v>
          </cell>
          <cell r="E1486">
            <v>594100800</v>
          </cell>
          <cell r="F1486" t="str">
            <v>DEPRECIATION OF P&amp;E - RESV. NORM. DEPR. CY - BUILD</v>
          </cell>
        </row>
        <row r="1487">
          <cell r="C1487">
            <v>5100001</v>
          </cell>
          <cell r="D1487" t="str">
            <v>ALL OTH COSTS &amp; EXP</v>
          </cell>
          <cell r="E1487">
            <v>594100801</v>
          </cell>
          <cell r="F1487" t="str">
            <v>DEPRECIATION OF P&amp;E - RESV. NORM. DEPR. CY - E &amp; M</v>
          </cell>
        </row>
        <row r="1488">
          <cell r="C1488">
            <v>5100001</v>
          </cell>
          <cell r="D1488" t="str">
            <v>ALL OTH COSTS &amp; EXP</v>
          </cell>
          <cell r="E1488">
            <v>594100802</v>
          </cell>
          <cell r="F1488" t="str">
            <v xml:space="preserve">DEPRECIATION OF P&amp;E - RESV. NORM. DEPR. CY - AUTO </v>
          </cell>
        </row>
        <row r="1489">
          <cell r="C1489">
            <v>5100001</v>
          </cell>
          <cell r="D1489" t="str">
            <v>ALL OTH COSTS &amp; EXP</v>
          </cell>
          <cell r="E1489">
            <v>594100803</v>
          </cell>
          <cell r="F1489" t="str">
            <v>DEPRECIATION OF P&amp;E - RESV. NORM. DEPR. CY - OFF E</v>
          </cell>
        </row>
        <row r="1490">
          <cell r="C1490">
            <v>5100001</v>
          </cell>
          <cell r="D1490" t="str">
            <v>ALL OTH COSTS &amp; EXP</v>
          </cell>
          <cell r="E1490">
            <v>594100804</v>
          </cell>
          <cell r="F1490" t="str">
            <v>DEPRECIATION OF P&amp;E - RESV. NORM. DEPR. CY - F &amp; F</v>
          </cell>
        </row>
        <row r="1491">
          <cell r="C1491">
            <v>5100001</v>
          </cell>
          <cell r="D1491" t="str">
            <v>ALL OTH COSTS &amp; EXP</v>
          </cell>
          <cell r="E1491">
            <v>594100805</v>
          </cell>
          <cell r="F1491" t="str">
            <v>DEPRECIATION OF P&amp;E - RESV. NORM. DEPR. CY - OTHER</v>
          </cell>
        </row>
        <row r="1492">
          <cell r="C1492">
            <v>5100001</v>
          </cell>
          <cell r="D1492" t="str">
            <v>ALL OTH COSTS &amp; EXP</v>
          </cell>
          <cell r="E1492">
            <v>594100806</v>
          </cell>
          <cell r="F1492" t="str">
            <v>DEPRECIATION OF P&amp;E - RESV. NORM. DEPR. CY - UNCAT</v>
          </cell>
        </row>
        <row r="1493">
          <cell r="C1493">
            <v>5100001</v>
          </cell>
          <cell r="D1493" t="str">
            <v>ALL OTH COSTS &amp; EXP</v>
          </cell>
          <cell r="E1493">
            <v>594100807</v>
          </cell>
          <cell r="F1493" t="str">
            <v>DEPRECIATION OF P&amp;E - RESV. NORM. DEPR. CY - UNCAT</v>
          </cell>
        </row>
        <row r="1494">
          <cell r="C1494">
            <v>5100001</v>
          </cell>
          <cell r="D1494" t="str">
            <v>ALL OTH COSTS &amp; EXP</v>
          </cell>
          <cell r="E1494">
            <v>594100808</v>
          </cell>
          <cell r="F1494" t="str">
            <v>DEPRECIATION OF P&amp;E - RESV. NORM. DEPR. CY - UNCAT</v>
          </cell>
        </row>
        <row r="1495">
          <cell r="C1495">
            <v>5100001</v>
          </cell>
          <cell r="D1495" t="str">
            <v>ALL OTH COSTS &amp; EXP</v>
          </cell>
          <cell r="E1495">
            <v>594100809</v>
          </cell>
          <cell r="F1495" t="str">
            <v>DEPLETION-OTHER</v>
          </cell>
        </row>
        <row r="1496">
          <cell r="C1496">
            <v>5100001</v>
          </cell>
          <cell r="D1496" t="str">
            <v>ALL OTH COSTS &amp; EXP</v>
          </cell>
          <cell r="E1496">
            <v>594100810</v>
          </cell>
          <cell r="F1496" t="str">
            <v>DEPLETION-OTHER</v>
          </cell>
        </row>
        <row r="1497">
          <cell r="C1497">
            <v>5100001</v>
          </cell>
          <cell r="D1497" t="str">
            <v>ALL OTH COSTS &amp; EXP</v>
          </cell>
          <cell r="E1497">
            <v>594100811</v>
          </cell>
          <cell r="F1497" t="str">
            <v>DEPLETION</v>
          </cell>
        </row>
        <row r="1498">
          <cell r="C1498">
            <v>5100001</v>
          </cell>
          <cell r="D1498" t="str">
            <v>ALL OTH COSTS &amp; EXP</v>
          </cell>
          <cell r="E1498">
            <v>594100812</v>
          </cell>
          <cell r="F1498" t="str">
            <v>DEPRECIATION EXPENSES</v>
          </cell>
        </row>
        <row r="1499">
          <cell r="C1499">
            <v>5100001</v>
          </cell>
          <cell r="D1499" t="str">
            <v>ALL OTH COSTS &amp; EXP</v>
          </cell>
          <cell r="E1499">
            <v>594300000</v>
          </cell>
          <cell r="F1499" t="str">
            <v>AMORT-LEASEHOLD COSTS</v>
          </cell>
        </row>
        <row r="1500">
          <cell r="C1500">
            <v>5100001</v>
          </cell>
          <cell r="D1500" t="str">
            <v>ALL OTH COSTS &amp; EXP</v>
          </cell>
          <cell r="E1500">
            <v>594400000</v>
          </cell>
          <cell r="F1500" t="str">
            <v>AMOR-GDWL, LICENSE, INTAN</v>
          </cell>
        </row>
        <row r="1501">
          <cell r="C1501">
            <v>5100001</v>
          </cell>
          <cell r="D1501" t="str">
            <v>ALL OTH COSTS &amp; EXP</v>
          </cell>
          <cell r="E1501">
            <v>594400001</v>
          </cell>
          <cell r="F1501" t="str">
            <v>AMORT - LIC AND OTH INTANGIBLE - TAX DEDUCTIBLE</v>
          </cell>
        </row>
        <row r="1502">
          <cell r="C1502">
            <v>5100001</v>
          </cell>
          <cell r="D1502" t="str">
            <v>ALL OTH COSTS &amp; EXP</v>
          </cell>
          <cell r="E1502">
            <v>594400002</v>
          </cell>
          <cell r="F1502" t="str">
            <v>AMORT- LIC AND OTH INTANGIBLE - NON -TAX DEDUCTIBL</v>
          </cell>
        </row>
        <row r="1503">
          <cell r="C1503">
            <v>5100001</v>
          </cell>
          <cell r="D1503" t="str">
            <v>ALL OTH COSTS &amp; EXP</v>
          </cell>
          <cell r="E1503">
            <v>594400003</v>
          </cell>
          <cell r="F1503" t="str">
            <v>AMORT- LIC AND OTH INTANGIBLE - PURCHASE SOFTWARE</v>
          </cell>
        </row>
        <row r="1504">
          <cell r="C1504">
            <v>5100001</v>
          </cell>
          <cell r="D1504" t="str">
            <v>ALL OTH COSTS &amp; EXP</v>
          </cell>
          <cell r="E1504">
            <v>594400004</v>
          </cell>
          <cell r="F1504" t="str">
            <v>SOFTWARE EXP. LESS THAN 100M</v>
          </cell>
        </row>
        <row r="1505">
          <cell r="C1505">
            <v>5100001</v>
          </cell>
          <cell r="D1505" t="str">
            <v>ALL OTH COSTS &amp; EXP</v>
          </cell>
          <cell r="E1505">
            <v>594400800</v>
          </cell>
          <cell r="F1505" t="str">
            <v>AMORTIZATION</v>
          </cell>
        </row>
        <row r="1506">
          <cell r="C1506">
            <v>5100001</v>
          </cell>
          <cell r="D1506" t="str">
            <v>ALL OTH COSTS &amp; EXP</v>
          </cell>
          <cell r="E1506">
            <v>594400801</v>
          </cell>
          <cell r="F1506" t="str">
            <v>AMORT. OF START-UP COSTS</v>
          </cell>
        </row>
        <row r="1507">
          <cell r="C1507">
            <v>5100001</v>
          </cell>
          <cell r="D1507" t="str">
            <v>ALL OTH COSTS &amp; EXP</v>
          </cell>
          <cell r="E1507">
            <v>594400802</v>
          </cell>
          <cell r="F1507" t="str">
            <v>AMORT. OF LAND USER RIGHTS</v>
          </cell>
        </row>
        <row r="1508">
          <cell r="C1508">
            <v>5100001</v>
          </cell>
          <cell r="D1508" t="str">
            <v>ALL OTH COSTS &amp; EXP</v>
          </cell>
          <cell r="E1508">
            <v>594400803</v>
          </cell>
          <cell r="F1508" t="str">
            <v>AMORTIZATION</v>
          </cell>
        </row>
        <row r="1509">
          <cell r="C1509">
            <v>5100001</v>
          </cell>
          <cell r="D1509" t="str">
            <v>ALL OTH COSTS &amp; EXP</v>
          </cell>
          <cell r="E1509">
            <v>594450000</v>
          </cell>
          <cell r="F1509" t="str">
            <v>AMORT-CAPITALIZED INTEREST</v>
          </cell>
        </row>
        <row r="1510">
          <cell r="C1510">
            <v>5100001</v>
          </cell>
          <cell r="D1510" t="str">
            <v>ALL OTH COSTS &amp; EXP</v>
          </cell>
          <cell r="E1510">
            <v>594451001</v>
          </cell>
          <cell r="F1510" t="str">
            <v>AMORT OF CAPITALIZED ENGINEERING</v>
          </cell>
        </row>
        <row r="1511">
          <cell r="C1511">
            <v>5100001</v>
          </cell>
          <cell r="D1511" t="str">
            <v>ALL OTH COSTS &amp; EXP</v>
          </cell>
          <cell r="E1511">
            <v>594601000</v>
          </cell>
          <cell r="F1511" t="str">
            <v>RENTALS - PERSONAL PROPERTY</v>
          </cell>
        </row>
        <row r="1512">
          <cell r="C1512">
            <v>5100001</v>
          </cell>
          <cell r="D1512" t="str">
            <v>ALL OTH COSTS &amp; EXP</v>
          </cell>
          <cell r="E1512">
            <v>594601402</v>
          </cell>
          <cell r="F1512" t="str">
            <v>RENTAL OF EQUIPMENT</v>
          </cell>
        </row>
        <row r="1513">
          <cell r="C1513">
            <v>5100001</v>
          </cell>
          <cell r="D1513" t="str">
            <v>ALL OTH COSTS &amp; EXP</v>
          </cell>
          <cell r="E1513">
            <v>594601800</v>
          </cell>
          <cell r="F1513" t="str">
            <v>RENTALS - EXTERNAL - EQUIP</v>
          </cell>
        </row>
        <row r="1514">
          <cell r="C1514">
            <v>5100001</v>
          </cell>
          <cell r="D1514" t="str">
            <v>ALL OTH COSTS &amp; EXP</v>
          </cell>
          <cell r="E1514">
            <v>594601801</v>
          </cell>
          <cell r="F1514" t="str">
            <v>RENTALS - SERVICES(MFG)</v>
          </cell>
        </row>
        <row r="1515">
          <cell r="C1515">
            <v>5100001</v>
          </cell>
          <cell r="D1515" t="str">
            <v>ALL OTH COSTS &amp; EXP</v>
          </cell>
          <cell r="E1515">
            <v>594601802</v>
          </cell>
          <cell r="F1515" t="str">
            <v>RENTALS - LEASE(MFG)</v>
          </cell>
        </row>
        <row r="1516">
          <cell r="C1516">
            <v>5100001</v>
          </cell>
          <cell r="D1516" t="str">
            <v>ALL OTH COSTS &amp; EXP</v>
          </cell>
          <cell r="E1516">
            <v>594601803</v>
          </cell>
          <cell r="F1516" t="str">
            <v>RENTALS - SERVICES(GAE)</v>
          </cell>
        </row>
        <row r="1517">
          <cell r="C1517">
            <v>5100001</v>
          </cell>
          <cell r="D1517" t="str">
            <v>ALL OTH COSTS &amp; EXP</v>
          </cell>
          <cell r="E1517">
            <v>594601804</v>
          </cell>
          <cell r="F1517" t="str">
            <v>RENTALS - LEASE(GAE)</v>
          </cell>
        </row>
        <row r="1518">
          <cell r="C1518">
            <v>5100001</v>
          </cell>
          <cell r="D1518" t="str">
            <v>ALL OTH COSTS &amp; EXP</v>
          </cell>
          <cell r="E1518">
            <v>594602000</v>
          </cell>
          <cell r="F1518" t="str">
            <v>RENTALS - REAL PROPERTY</v>
          </cell>
        </row>
        <row r="1519">
          <cell r="C1519">
            <v>5100001</v>
          </cell>
          <cell r="D1519" t="str">
            <v>ALL OTH COSTS &amp; EXP</v>
          </cell>
          <cell r="E1519">
            <v>594602600</v>
          </cell>
          <cell r="F1519" t="str">
            <v>RENTAL-REAL PROPERTY</v>
          </cell>
        </row>
        <row r="1520">
          <cell r="C1520">
            <v>5100001</v>
          </cell>
          <cell r="D1520" t="str">
            <v>ALL OTH COSTS &amp; EXP</v>
          </cell>
          <cell r="E1520">
            <v>594602800</v>
          </cell>
          <cell r="F1520" t="str">
            <v>RENTALS - EXTERNAL - SPACE</v>
          </cell>
        </row>
        <row r="1521">
          <cell r="C1521">
            <v>5100001</v>
          </cell>
          <cell r="D1521" t="str">
            <v>ALL OTH COSTS &amp; EXP</v>
          </cell>
          <cell r="E1521">
            <v>594602802</v>
          </cell>
          <cell r="F1521" t="str">
            <v>RENTALS-OFFICE RENT(MFG)</v>
          </cell>
        </row>
        <row r="1522">
          <cell r="C1522">
            <v>5100001</v>
          </cell>
          <cell r="D1522" t="str">
            <v>ALL OTH COSTS &amp; EXP</v>
          </cell>
          <cell r="E1522">
            <v>594602803</v>
          </cell>
          <cell r="F1522" t="str">
            <v>RENTALS-LAND(MFG)</v>
          </cell>
        </row>
        <row r="1523">
          <cell r="C1523">
            <v>5100001</v>
          </cell>
          <cell r="D1523" t="str">
            <v>ALL OTH COSTS &amp; EXP</v>
          </cell>
          <cell r="E1523">
            <v>594602804</v>
          </cell>
          <cell r="F1523" t="str">
            <v>LEASES</v>
          </cell>
        </row>
        <row r="1524">
          <cell r="C1524">
            <v>5100001</v>
          </cell>
          <cell r="D1524" t="str">
            <v>ALL OTH COSTS &amp; EXP</v>
          </cell>
          <cell r="E1524">
            <v>594602805</v>
          </cell>
          <cell r="F1524" t="str">
            <v>LEASES</v>
          </cell>
        </row>
        <row r="1525">
          <cell r="C1525">
            <v>5100001</v>
          </cell>
          <cell r="D1525" t="str">
            <v>ALL OTH COSTS &amp; EXP</v>
          </cell>
          <cell r="E1525">
            <v>594602806</v>
          </cell>
          <cell r="F1525" t="str">
            <v>RENTALS-OFFICE RENT(GAE)</v>
          </cell>
        </row>
        <row r="1526">
          <cell r="C1526">
            <v>5100001</v>
          </cell>
          <cell r="D1526" t="str">
            <v>ALL OTH COSTS &amp; EXP</v>
          </cell>
          <cell r="E1526">
            <v>594602807</v>
          </cell>
          <cell r="F1526" t="str">
            <v>RENTALS-LAND(GAE)</v>
          </cell>
        </row>
        <row r="1527">
          <cell r="C1527">
            <v>5100001</v>
          </cell>
          <cell r="D1527" t="str">
            <v>ALL OTH COSTS &amp; EXP</v>
          </cell>
          <cell r="E1527">
            <v>594602808</v>
          </cell>
          <cell r="F1527" t="str">
            <v>LAND LEASE COST</v>
          </cell>
        </row>
        <row r="1528">
          <cell r="C1528">
            <v>5100001</v>
          </cell>
          <cell r="D1528" t="str">
            <v>ALL OTH COSTS &amp; EXP</v>
          </cell>
          <cell r="E1528">
            <v>594602809</v>
          </cell>
          <cell r="F1528" t="str">
            <v>RENTAL OF EQUIPMENT</v>
          </cell>
        </row>
        <row r="1529">
          <cell r="C1529">
            <v>5100001</v>
          </cell>
          <cell r="D1529" t="str">
            <v>ALL OTH COSTS &amp; EXP</v>
          </cell>
          <cell r="E1529">
            <v>594602810</v>
          </cell>
          <cell r="F1529" t="str">
            <v>RENTAL OF EQUIPMENT - PRODUCTION</v>
          </cell>
        </row>
        <row r="1530">
          <cell r="C1530">
            <v>5100001</v>
          </cell>
          <cell r="D1530" t="str">
            <v>ALL OTH COSTS &amp; EXP</v>
          </cell>
          <cell r="E1530">
            <v>594602811</v>
          </cell>
          <cell r="F1530" t="str">
            <v>OFFICE RENT-NSW</v>
          </cell>
        </row>
        <row r="1531">
          <cell r="C1531">
            <v>5100001</v>
          </cell>
          <cell r="D1531" t="str">
            <v>ALL OTH COSTS &amp; EXP</v>
          </cell>
          <cell r="E1531">
            <v>594602812</v>
          </cell>
          <cell r="F1531" t="str">
            <v>OFFICE RENT-SA</v>
          </cell>
        </row>
        <row r="1532">
          <cell r="C1532">
            <v>5100001</v>
          </cell>
          <cell r="D1532" t="str">
            <v>ALL OTH COSTS &amp; EXP</v>
          </cell>
          <cell r="E1532">
            <v>594602813</v>
          </cell>
          <cell r="F1532" t="str">
            <v>VILLAWOOD RENT</v>
          </cell>
        </row>
        <row r="1533">
          <cell r="C1533">
            <v>5100001</v>
          </cell>
          <cell r="D1533" t="str">
            <v>ALL OTH COSTS &amp; EXP</v>
          </cell>
          <cell r="E1533">
            <v>594603000</v>
          </cell>
          <cell r="F1533" t="str">
            <v>RENTALS - AUTO</v>
          </cell>
        </row>
        <row r="1534">
          <cell r="C1534">
            <v>5100001</v>
          </cell>
          <cell r="D1534" t="str">
            <v>ALL OTH COSTS &amp; EXP</v>
          </cell>
          <cell r="E1534">
            <v>594700000</v>
          </cell>
          <cell r="F1534" t="str">
            <v>TAXES</v>
          </cell>
        </row>
        <row r="1535">
          <cell r="C1535">
            <v>5100001</v>
          </cell>
          <cell r="D1535" t="str">
            <v>ALL OTH COSTS &amp; EXP</v>
          </cell>
          <cell r="E1535">
            <v>594700400</v>
          </cell>
          <cell r="F1535" t="str">
            <v>PROPERTY TAX</v>
          </cell>
        </row>
        <row r="1536">
          <cell r="C1536">
            <v>5100001</v>
          </cell>
          <cell r="D1536" t="str">
            <v>ALL OTH COSTS &amp; EXP</v>
          </cell>
          <cell r="E1536">
            <v>594700800</v>
          </cell>
          <cell r="F1536" t="str">
            <v>STAMP TAX</v>
          </cell>
        </row>
        <row r="1537">
          <cell r="C1537">
            <v>5100001</v>
          </cell>
          <cell r="D1537" t="str">
            <v>ALL OTH COSTS &amp; EXP</v>
          </cell>
          <cell r="E1537">
            <v>594700801</v>
          </cell>
          <cell r="F1537" t="str">
            <v>VAT (NON-RECOVERABLE)</v>
          </cell>
        </row>
        <row r="1538">
          <cell r="C1538">
            <v>5100001</v>
          </cell>
          <cell r="D1538" t="str">
            <v>ALL OTH COSTS &amp; EXP</v>
          </cell>
          <cell r="E1538">
            <v>594700802</v>
          </cell>
          <cell r="F1538" t="str">
            <v>CUSTOM DUTY (NON-RECOV.)</v>
          </cell>
        </row>
        <row r="1539">
          <cell r="C1539">
            <v>5100001</v>
          </cell>
          <cell r="D1539" t="str">
            <v>ALL OTH COSTS &amp; EXP</v>
          </cell>
          <cell r="E1539">
            <v>594700803</v>
          </cell>
          <cell r="F1539" t="str">
            <v>WORKSHOP TAX</v>
          </cell>
        </row>
        <row r="1540">
          <cell r="C1540">
            <v>5100001</v>
          </cell>
          <cell r="D1540" t="str">
            <v>ALL OTH COSTS &amp; EXP</v>
          </cell>
          <cell r="E1540">
            <v>594700804</v>
          </cell>
          <cell r="F1540" t="str">
            <v>REGISTRATION TAX</v>
          </cell>
        </row>
        <row r="1541">
          <cell r="C1541">
            <v>5100001</v>
          </cell>
          <cell r="D1541" t="str">
            <v>ALL OTH COSTS &amp; EXP</v>
          </cell>
          <cell r="E1541">
            <v>594700805</v>
          </cell>
          <cell r="F1541" t="str">
            <v>LICENSE TAX</v>
          </cell>
        </row>
        <row r="1542">
          <cell r="C1542">
            <v>5100001</v>
          </cell>
          <cell r="D1542" t="str">
            <v>ALL OTH COSTS &amp; EXP</v>
          </cell>
          <cell r="E1542">
            <v>594700806</v>
          </cell>
          <cell r="F1542" t="str">
            <v>AUTOMOBILE TAX</v>
          </cell>
        </row>
        <row r="1543">
          <cell r="C1543">
            <v>5100001</v>
          </cell>
          <cell r="D1543" t="str">
            <v>ALL OTH COSTS &amp; EXP</v>
          </cell>
          <cell r="E1543">
            <v>594700807</v>
          </cell>
          <cell r="F1543" t="str">
            <v>INHABITANT TAX (CORPORATE)</v>
          </cell>
        </row>
        <row r="1544">
          <cell r="C1544">
            <v>5100001</v>
          </cell>
          <cell r="D1544" t="str">
            <v>ALL OTH COSTS &amp; EXP</v>
          </cell>
          <cell r="E1544">
            <v>594700808</v>
          </cell>
          <cell r="F1544" t="str">
            <v>OTHER TAX</v>
          </cell>
        </row>
        <row r="1545">
          <cell r="C1545">
            <v>5100001</v>
          </cell>
          <cell r="D1545" t="str">
            <v>ALL OTH COSTS &amp; EXP</v>
          </cell>
          <cell r="E1545">
            <v>594700809</v>
          </cell>
          <cell r="F1545" t="str">
            <v>TAX-REVENUE STAMP(MFG)</v>
          </cell>
        </row>
        <row r="1546">
          <cell r="C1546">
            <v>5100001</v>
          </cell>
          <cell r="D1546" t="str">
            <v>ALL OTH COSTS &amp; EXP</v>
          </cell>
          <cell r="E1546">
            <v>594700810</v>
          </cell>
          <cell r="F1546" t="str">
            <v>TAX-REVENUE STAMP(GAE)</v>
          </cell>
        </row>
        <row r="1547">
          <cell r="C1547">
            <v>5100001</v>
          </cell>
          <cell r="D1547" t="str">
            <v>ALL OTH COSTS &amp; EXP</v>
          </cell>
          <cell r="E1547">
            <v>594700811</v>
          </cell>
          <cell r="F1547" t="str">
            <v>TAX-FIXED ASSETS(MFG)</v>
          </cell>
        </row>
        <row r="1548">
          <cell r="C1548">
            <v>5100001</v>
          </cell>
          <cell r="D1548" t="str">
            <v>ALL OTH COSTS &amp; EXP</v>
          </cell>
          <cell r="E1548">
            <v>594700812</v>
          </cell>
          <cell r="F1548" t="str">
            <v>TAX-ACQ FIXED ASSTS(MFG)</v>
          </cell>
        </row>
        <row r="1549">
          <cell r="C1549">
            <v>5100001</v>
          </cell>
          <cell r="D1549" t="str">
            <v>ALL OTH COSTS &amp; EXP</v>
          </cell>
          <cell r="E1549">
            <v>594700813</v>
          </cell>
          <cell r="F1549" t="str">
            <v>TAX-OTHER(MFG)</v>
          </cell>
        </row>
        <row r="1550">
          <cell r="C1550">
            <v>5100001</v>
          </cell>
          <cell r="D1550" t="str">
            <v>ALL OTH COSTS &amp; EXP</v>
          </cell>
          <cell r="E1550">
            <v>594700814</v>
          </cell>
          <cell r="F1550" t="str">
            <v>TAX-BUSINESS TAX(GAE)</v>
          </cell>
        </row>
        <row r="1551">
          <cell r="C1551">
            <v>5100001</v>
          </cell>
          <cell r="D1551" t="str">
            <v>ALL OTH COSTS &amp; EXP</v>
          </cell>
          <cell r="E1551">
            <v>594700815</v>
          </cell>
          <cell r="F1551" t="str">
            <v>TAX-FIXED ASSETS(GAE)</v>
          </cell>
        </row>
        <row r="1552">
          <cell r="C1552">
            <v>5100001</v>
          </cell>
          <cell r="D1552" t="str">
            <v>ALL OTH COSTS &amp; EXP</v>
          </cell>
          <cell r="E1552">
            <v>594700816</v>
          </cell>
          <cell r="F1552" t="str">
            <v>TAX-ACQ FIXED ASSTS(GAE)</v>
          </cell>
        </row>
        <row r="1553">
          <cell r="C1553">
            <v>5100001</v>
          </cell>
          <cell r="D1553" t="str">
            <v>ALL OTH COSTS &amp; EXP</v>
          </cell>
          <cell r="E1553">
            <v>594700817</v>
          </cell>
          <cell r="F1553" t="str">
            <v>TAX-OTHER(GAE)</v>
          </cell>
        </row>
        <row r="1554">
          <cell r="C1554">
            <v>5100001</v>
          </cell>
          <cell r="D1554" t="str">
            <v>ALL OTH COSTS &amp; EXP</v>
          </cell>
          <cell r="E1554">
            <v>594700818</v>
          </cell>
          <cell r="F1554" t="str">
            <v>PAYROLL TAX</v>
          </cell>
        </row>
        <row r="1555">
          <cell r="C1555">
            <v>5100001</v>
          </cell>
          <cell r="D1555" t="str">
            <v>ALL OTH COSTS &amp; EXP</v>
          </cell>
          <cell r="E1555">
            <v>594700819</v>
          </cell>
          <cell r="F1555" t="str">
            <v>FRINGE BENEFITS TAX</v>
          </cell>
        </row>
        <row r="1556">
          <cell r="C1556">
            <v>5100001</v>
          </cell>
          <cell r="D1556" t="str">
            <v>ALL OTH COSTS &amp; EXP</v>
          </cell>
          <cell r="E1556">
            <v>594800000</v>
          </cell>
          <cell r="F1556" t="str">
            <v>INSURANCE</v>
          </cell>
        </row>
        <row r="1557">
          <cell r="C1557">
            <v>5100001</v>
          </cell>
          <cell r="D1557" t="str">
            <v>ALL OTH COSTS &amp; EXP</v>
          </cell>
          <cell r="E1557">
            <v>594800800</v>
          </cell>
          <cell r="F1557" t="str">
            <v>INSURANCE-FIRE(GAE)</v>
          </cell>
        </row>
        <row r="1558">
          <cell r="C1558">
            <v>5100001</v>
          </cell>
          <cell r="D1558" t="str">
            <v>ALL OTH COSTS &amp; EXP</v>
          </cell>
          <cell r="E1558">
            <v>594800801</v>
          </cell>
          <cell r="F1558" t="str">
            <v>INSURANCE-FIRE(MFG)</v>
          </cell>
        </row>
        <row r="1559">
          <cell r="C1559">
            <v>5100001</v>
          </cell>
          <cell r="D1559" t="str">
            <v>ALL OTH COSTS &amp; EXP</v>
          </cell>
          <cell r="E1559">
            <v>594800802</v>
          </cell>
          <cell r="F1559" t="str">
            <v>INSURANCE-DAMAGE(MFG)</v>
          </cell>
        </row>
        <row r="1560">
          <cell r="C1560">
            <v>5100001</v>
          </cell>
          <cell r="D1560" t="str">
            <v>ALL OTH COSTS &amp; EXP</v>
          </cell>
          <cell r="E1560">
            <v>594800803</v>
          </cell>
          <cell r="F1560" t="str">
            <v>INSURANCE-OTHER(MFG)</v>
          </cell>
        </row>
        <row r="1561">
          <cell r="C1561">
            <v>5100001</v>
          </cell>
          <cell r="D1561" t="str">
            <v>ALL OTH COSTS &amp; EXP</v>
          </cell>
          <cell r="E1561">
            <v>594800805</v>
          </cell>
          <cell r="F1561" t="str">
            <v>INSURANCE-OTHER(GAE)</v>
          </cell>
        </row>
        <row r="1562">
          <cell r="C1562">
            <v>5100001</v>
          </cell>
          <cell r="D1562" t="str">
            <v>ALL OTH COSTS &amp; EXP</v>
          </cell>
          <cell r="E1562">
            <v>595041000</v>
          </cell>
          <cell r="F1562" t="str">
            <v>SHOP &amp; LABORATORY SUPPLIES</v>
          </cell>
        </row>
        <row r="1563">
          <cell r="C1563">
            <v>5100001</v>
          </cell>
          <cell r="D1563" t="str">
            <v>ALL OTH COSTS &amp; EXP</v>
          </cell>
          <cell r="E1563">
            <v>595041409</v>
          </cell>
          <cell r="F1563" t="str">
            <v>EMPLOYEE CLOTHING AND SHOES</v>
          </cell>
        </row>
        <row r="1564">
          <cell r="C1564">
            <v>5100001</v>
          </cell>
          <cell r="D1564" t="str">
            <v>ALL OTH COSTS &amp; EXP</v>
          </cell>
          <cell r="E1564">
            <v>595041608</v>
          </cell>
          <cell r="F1564" t="str">
            <v>LABS-RAW MATERIALS</v>
          </cell>
        </row>
        <row r="1565">
          <cell r="C1565">
            <v>5100001</v>
          </cell>
          <cell r="D1565" t="str">
            <v>ALL OTH COSTS &amp; EXP</v>
          </cell>
          <cell r="E1565">
            <v>595041610</v>
          </cell>
          <cell r="F1565" t="str">
            <v>HOUSEKEEPING SUPPLIES</v>
          </cell>
        </row>
        <row r="1566">
          <cell r="C1566">
            <v>5100001</v>
          </cell>
          <cell r="D1566" t="str">
            <v>ALL OTH COSTS &amp; EXP</v>
          </cell>
          <cell r="E1566">
            <v>595041612</v>
          </cell>
          <cell r="F1566" t="str">
            <v>PRODUCTION-ALL OTHER</v>
          </cell>
        </row>
        <row r="1567">
          <cell r="C1567">
            <v>5100001</v>
          </cell>
          <cell r="D1567" t="str">
            <v>ALL OTH COSTS &amp; EXP</v>
          </cell>
          <cell r="E1567">
            <v>595041616</v>
          </cell>
          <cell r="F1567" t="str">
            <v>UNIFORMS</v>
          </cell>
        </row>
        <row r="1568">
          <cell r="C1568">
            <v>5100001</v>
          </cell>
          <cell r="D1568" t="str">
            <v>ALL OTH COSTS &amp; EXP</v>
          </cell>
          <cell r="E1568">
            <v>595041618</v>
          </cell>
          <cell r="F1568" t="str">
            <v>SAFETY SUPPLIES</v>
          </cell>
        </row>
        <row r="1569">
          <cell r="C1569">
            <v>5100001</v>
          </cell>
          <cell r="D1569" t="str">
            <v>ALL OTH COSTS &amp; EXP</v>
          </cell>
          <cell r="E1569">
            <v>595041620</v>
          </cell>
          <cell r="F1569" t="str">
            <v>SAFETY GLASSES&amp;SHOES</v>
          </cell>
        </row>
        <row r="1570">
          <cell r="C1570">
            <v>5100001</v>
          </cell>
          <cell r="D1570" t="str">
            <v>ALL OTH COSTS &amp; EXP</v>
          </cell>
          <cell r="E1570">
            <v>595041674</v>
          </cell>
          <cell r="F1570" t="str">
            <v>SITE-LUBES/GASOLINE/DIESEL</v>
          </cell>
        </row>
        <row r="1571">
          <cell r="C1571">
            <v>5100001</v>
          </cell>
          <cell r="D1571" t="str">
            <v>ALL OTH COSTS &amp; EXP</v>
          </cell>
          <cell r="E1571">
            <v>595041810</v>
          </cell>
          <cell r="F1571" t="str">
            <v>LABORATORY SUPPORT</v>
          </cell>
        </row>
        <row r="1572">
          <cell r="C1572">
            <v>5100001</v>
          </cell>
          <cell r="D1572" t="str">
            <v>ALL OTH COSTS &amp; EXP</v>
          </cell>
          <cell r="E1572">
            <v>595041812</v>
          </cell>
          <cell r="F1572" t="str">
            <v>START-UP COST - UNIFORMS</v>
          </cell>
        </row>
        <row r="1573">
          <cell r="C1573">
            <v>5100001</v>
          </cell>
          <cell r="D1573" t="str">
            <v>ALL OTH COSTS &amp; EXP</v>
          </cell>
          <cell r="E1573">
            <v>595041813</v>
          </cell>
          <cell r="F1573" t="str">
            <v>START-UP COST - PROD SUPPLIES</v>
          </cell>
        </row>
        <row r="1574">
          <cell r="C1574">
            <v>5100001</v>
          </cell>
          <cell r="D1574" t="str">
            <v>ALL OTH COSTS &amp; EXP</v>
          </cell>
          <cell r="E1574">
            <v>595041814</v>
          </cell>
          <cell r="F1574" t="str">
            <v>OPERATIONAL SUPPLIES</v>
          </cell>
        </row>
        <row r="1575">
          <cell r="C1575">
            <v>5100001</v>
          </cell>
          <cell r="D1575" t="str">
            <v>ALL OTH COSTS &amp; EXP</v>
          </cell>
          <cell r="E1575">
            <v>595041815</v>
          </cell>
          <cell r="F1575" t="str">
            <v>SPARE STORES</v>
          </cell>
        </row>
        <row r="1576">
          <cell r="C1576">
            <v>5100001</v>
          </cell>
          <cell r="D1576" t="str">
            <v>ALL OTH COSTS &amp; EXP</v>
          </cell>
          <cell r="E1576">
            <v>595041816</v>
          </cell>
          <cell r="F1576" t="str">
            <v>SPARE STORES-MOKA</v>
          </cell>
        </row>
        <row r="1577">
          <cell r="C1577">
            <v>5100001</v>
          </cell>
          <cell r="D1577" t="str">
            <v>ALL OTH COSTS &amp; EXP</v>
          </cell>
          <cell r="E1577">
            <v>595041817</v>
          </cell>
          <cell r="F1577" t="str">
            <v>SPARE STORES-CHIBA</v>
          </cell>
        </row>
        <row r="1578">
          <cell r="C1578">
            <v>5100001</v>
          </cell>
          <cell r="D1578" t="str">
            <v>ALL OTH COSTS &amp; EXP</v>
          </cell>
          <cell r="E1578">
            <v>595041818</v>
          </cell>
          <cell r="F1578" t="str">
            <v>SPARE STORES-HAGA</v>
          </cell>
        </row>
        <row r="1579">
          <cell r="C1579">
            <v>5100001</v>
          </cell>
          <cell r="D1579" t="str">
            <v>ALL OTH COSTS &amp; EXP</v>
          </cell>
          <cell r="E1579">
            <v>595041819</v>
          </cell>
          <cell r="F1579" t="str">
            <v>FACT SUP-PAPER BAGS</v>
          </cell>
        </row>
        <row r="1580">
          <cell r="C1580">
            <v>5100001</v>
          </cell>
          <cell r="D1580" t="str">
            <v>ALL OTH COSTS &amp; EXP</v>
          </cell>
          <cell r="E1580">
            <v>595041820</v>
          </cell>
          <cell r="F1580" t="str">
            <v>FACTORY SUP-FLECON</v>
          </cell>
        </row>
        <row r="1581">
          <cell r="C1581">
            <v>5100001</v>
          </cell>
          <cell r="D1581" t="str">
            <v>ALL OTH COSTS &amp; EXP</v>
          </cell>
          <cell r="E1581">
            <v>595041830</v>
          </cell>
          <cell r="F1581" t="str">
            <v>FACTORY SUP-OTHER</v>
          </cell>
        </row>
        <row r="1582">
          <cell r="C1582">
            <v>5100001</v>
          </cell>
          <cell r="D1582" t="str">
            <v>ALL OTH COSTS &amp; EXP</v>
          </cell>
          <cell r="E1582">
            <v>595041831</v>
          </cell>
          <cell r="F1582" t="str">
            <v>FACTORY SUP-OTHER</v>
          </cell>
        </row>
        <row r="1583">
          <cell r="C1583">
            <v>5100001</v>
          </cell>
          <cell r="D1583" t="str">
            <v>ALL OTH COSTS &amp; EXP</v>
          </cell>
          <cell r="E1583">
            <v>595041832</v>
          </cell>
          <cell r="F1583" t="str">
            <v>VC - SUPPLIES</v>
          </cell>
        </row>
        <row r="1584">
          <cell r="C1584">
            <v>5100001</v>
          </cell>
          <cell r="D1584" t="str">
            <v>ALL OTH COSTS &amp; EXP</v>
          </cell>
          <cell r="E1584">
            <v>595041833</v>
          </cell>
          <cell r="F1584" t="str">
            <v>MATERIAL TESTING</v>
          </cell>
        </row>
        <row r="1585">
          <cell r="C1585">
            <v>5100001</v>
          </cell>
          <cell r="D1585" t="str">
            <v>ALL OTH COSTS &amp; EXP</v>
          </cell>
          <cell r="E1585">
            <v>595041834</v>
          </cell>
          <cell r="F1585" t="str">
            <v>CALIBRATION</v>
          </cell>
        </row>
        <row r="1586">
          <cell r="C1586">
            <v>5100001</v>
          </cell>
          <cell r="D1586" t="str">
            <v>ALL OTH COSTS &amp; EXP</v>
          </cell>
          <cell r="E1586">
            <v>595041835</v>
          </cell>
          <cell r="F1586" t="str">
            <v>NON-DURABLE TOOLS</v>
          </cell>
        </row>
        <row r="1587">
          <cell r="C1587">
            <v>5100001</v>
          </cell>
          <cell r="D1587" t="str">
            <v>ALL OTH COSTS &amp; EXP</v>
          </cell>
          <cell r="E1587">
            <v>595041836</v>
          </cell>
          <cell r="F1587" t="str">
            <v>ENVIRONMENTAL EXPENSES</v>
          </cell>
        </row>
        <row r="1588">
          <cell r="C1588">
            <v>5100001</v>
          </cell>
          <cell r="D1588" t="str">
            <v>ALL OTH COSTS &amp; EXP</v>
          </cell>
          <cell r="E1588">
            <v>595041837</v>
          </cell>
          <cell r="F1588" t="str">
            <v>GOVERNMENT WORK PERMIT</v>
          </cell>
        </row>
        <row r="1589">
          <cell r="C1589">
            <v>5100001</v>
          </cell>
          <cell r="D1589" t="str">
            <v>ALL OTH COSTS &amp; EXP</v>
          </cell>
          <cell r="E1589">
            <v>595041838</v>
          </cell>
          <cell r="F1589" t="str">
            <v>SAFETY SIGNALS</v>
          </cell>
        </row>
        <row r="1590">
          <cell r="C1590">
            <v>5100001</v>
          </cell>
          <cell r="D1590" t="str">
            <v>ALL OTH COSTS &amp; EXP</v>
          </cell>
          <cell r="E1590">
            <v>595041839</v>
          </cell>
          <cell r="F1590" t="str">
            <v>START-UP COST - MATERIALS</v>
          </cell>
        </row>
        <row r="1591">
          <cell r="C1591">
            <v>5100001</v>
          </cell>
          <cell r="D1591" t="str">
            <v>ALL OTH COSTS &amp; EXP</v>
          </cell>
          <cell r="E1591">
            <v>595041840</v>
          </cell>
          <cell r="F1591" t="str">
            <v>EXPENDABLE STORE</v>
          </cell>
        </row>
        <row r="1592">
          <cell r="C1592">
            <v>5100001</v>
          </cell>
          <cell r="D1592" t="str">
            <v>ALL OTH COSTS &amp; EXP</v>
          </cell>
          <cell r="E1592">
            <v>595041841</v>
          </cell>
          <cell r="F1592" t="str">
            <v>LAB TEST RAW MATERIALS</v>
          </cell>
        </row>
        <row r="1593">
          <cell r="C1593">
            <v>5100001</v>
          </cell>
          <cell r="D1593" t="str">
            <v>ALL OTH COSTS &amp; EXP</v>
          </cell>
          <cell r="E1593">
            <v>595041842</v>
          </cell>
          <cell r="F1593" t="str">
            <v>LAUNDRY EXPENSE UNIFORMS</v>
          </cell>
        </row>
        <row r="1594">
          <cell r="C1594">
            <v>5100001</v>
          </cell>
          <cell r="D1594" t="str">
            <v>ALL OTH COSTS &amp; EXP</v>
          </cell>
          <cell r="E1594">
            <v>595041843</v>
          </cell>
          <cell r="F1594" t="str">
            <v>NON-DURABLE TOOLS</v>
          </cell>
        </row>
        <row r="1595">
          <cell r="C1595">
            <v>5100001</v>
          </cell>
          <cell r="D1595" t="str">
            <v>ALL OTH COSTS &amp; EXP</v>
          </cell>
          <cell r="E1595">
            <v>595041844</v>
          </cell>
          <cell r="F1595" t="str">
            <v>LAB TEST FINISHED GOODS</v>
          </cell>
        </row>
        <row r="1596">
          <cell r="C1596">
            <v>5100001</v>
          </cell>
          <cell r="D1596" t="str">
            <v>ALL OTH COSTS &amp; EXP</v>
          </cell>
          <cell r="E1596">
            <v>595042400</v>
          </cell>
          <cell r="F1596" t="str">
            <v>STATIONARY &amp; OFFICE SUPPLIES</v>
          </cell>
        </row>
        <row r="1597">
          <cell r="C1597">
            <v>5100001</v>
          </cell>
          <cell r="D1597" t="str">
            <v>ALL OTH COSTS &amp; EXP</v>
          </cell>
          <cell r="E1597">
            <v>595042404</v>
          </cell>
          <cell r="F1597" t="str">
            <v>VARIABLE COST - SUPPLIES</v>
          </cell>
        </row>
        <row r="1598">
          <cell r="C1598">
            <v>5100001</v>
          </cell>
          <cell r="D1598" t="str">
            <v>ALL OTH COSTS &amp; EXP</v>
          </cell>
          <cell r="E1598">
            <v>595042405</v>
          </cell>
          <cell r="F1598" t="str">
            <v>OFFICE FURNITURE &amp; APPLIANCE</v>
          </cell>
        </row>
        <row r="1599">
          <cell r="C1599">
            <v>5100001</v>
          </cell>
          <cell r="D1599" t="str">
            <v>ALL OTH COSTS &amp; EXP</v>
          </cell>
          <cell r="E1599">
            <v>595042406</v>
          </cell>
          <cell r="F1599" t="str">
            <v>COMPUTER SOFTWARE</v>
          </cell>
        </row>
        <row r="1600">
          <cell r="C1600">
            <v>5100001</v>
          </cell>
          <cell r="D1600" t="str">
            <v>ALL OTH COSTS &amp; EXP</v>
          </cell>
          <cell r="E1600">
            <v>595042407</v>
          </cell>
          <cell r="F1600" t="str">
            <v>OFFICE SUPPLIES-STATIONARIES(MFG)</v>
          </cell>
        </row>
        <row r="1601">
          <cell r="C1601">
            <v>5100001</v>
          </cell>
          <cell r="D1601" t="str">
            <v>ALL OTH COSTS &amp; EXP</v>
          </cell>
          <cell r="E1601">
            <v>595042408</v>
          </cell>
          <cell r="F1601" t="str">
            <v>BOOKS &amp; SUBSCRIPTION-OTHERS(MFG)</v>
          </cell>
        </row>
        <row r="1602">
          <cell r="C1602">
            <v>5100001</v>
          </cell>
          <cell r="D1602" t="str">
            <v>ALL OTH COSTS &amp; EXP</v>
          </cell>
          <cell r="E1602">
            <v>595042409</v>
          </cell>
          <cell r="F1602" t="str">
            <v>OFFICE SUPPLIES-STATIONARIES(GAE)</v>
          </cell>
        </row>
        <row r="1603">
          <cell r="C1603">
            <v>5100001</v>
          </cell>
          <cell r="D1603" t="str">
            <v>ALL OTH COSTS &amp; EXP</v>
          </cell>
          <cell r="E1603">
            <v>595042410</v>
          </cell>
          <cell r="F1603" t="str">
            <v>BOOKS &amp; SUBSCRIPTION-OTHERS(GAE)</v>
          </cell>
        </row>
        <row r="1604">
          <cell r="C1604">
            <v>5100001</v>
          </cell>
          <cell r="D1604" t="str">
            <v>ALL OTH COSTS &amp; EXP</v>
          </cell>
          <cell r="E1604">
            <v>595042411</v>
          </cell>
          <cell r="F1604" t="str">
            <v>OFFICE SUPPLIES-OTHER(MFG)</v>
          </cell>
        </row>
        <row r="1605">
          <cell r="C1605">
            <v>5100001</v>
          </cell>
          <cell r="D1605" t="str">
            <v>ALL OTH COSTS &amp; EXP</v>
          </cell>
          <cell r="E1605">
            <v>595042412</v>
          </cell>
          <cell r="F1605" t="str">
            <v>BOOKS &amp; SUBSCRIPTION-NEWS PAPER,MAGAZINES(MFG)</v>
          </cell>
        </row>
        <row r="1606">
          <cell r="C1606">
            <v>5100001</v>
          </cell>
          <cell r="D1606" t="str">
            <v>ALL OTH COSTS &amp; EXP</v>
          </cell>
          <cell r="E1606">
            <v>595042413</v>
          </cell>
          <cell r="F1606" t="str">
            <v>OFFICE SUPPLIES-OTHER(GAE)</v>
          </cell>
        </row>
        <row r="1607">
          <cell r="C1607">
            <v>5100001</v>
          </cell>
          <cell r="D1607" t="str">
            <v>ALL OTH COSTS &amp; EXP</v>
          </cell>
          <cell r="E1607">
            <v>595042414</v>
          </cell>
          <cell r="F1607" t="str">
            <v>BOOKS &amp; SUBSCRIPTION-NEWS PAPER,MAGAZINES(GAE)</v>
          </cell>
        </row>
        <row r="1608">
          <cell r="C1608">
            <v>5100001</v>
          </cell>
          <cell r="D1608" t="str">
            <v>ALL OTH COSTS &amp; EXP</v>
          </cell>
          <cell r="E1608">
            <v>595042415</v>
          </cell>
          <cell r="F1608" t="str">
            <v>EDP-SUPPLIES</v>
          </cell>
        </row>
        <row r="1609">
          <cell r="C1609">
            <v>5100001</v>
          </cell>
          <cell r="D1609" t="str">
            <v>ALL OTH COSTS &amp; EXP</v>
          </cell>
          <cell r="E1609">
            <v>595042416</v>
          </cell>
          <cell r="F1609" t="str">
            <v>INFORMATION SERVICES</v>
          </cell>
        </row>
        <row r="1610">
          <cell r="C1610">
            <v>5100001</v>
          </cell>
          <cell r="D1610" t="str">
            <v>ALL OTH COSTS &amp; EXP</v>
          </cell>
          <cell r="E1610">
            <v>595042604</v>
          </cell>
          <cell r="F1610" t="str">
            <v>OFFICE SUPPLIES</v>
          </cell>
        </row>
        <row r="1611">
          <cell r="C1611">
            <v>5100001</v>
          </cell>
          <cell r="D1611" t="str">
            <v>ALL OTH COSTS &amp; EXP</v>
          </cell>
          <cell r="E1611">
            <v>595042605</v>
          </cell>
          <cell r="F1611" t="str">
            <v>SOFTWARE/EDP MISC</v>
          </cell>
        </row>
        <row r="1612">
          <cell r="C1612">
            <v>5100001</v>
          </cell>
          <cell r="D1612" t="str">
            <v>ALL OTH COSTS &amp; EXP</v>
          </cell>
          <cell r="E1612">
            <v>595042608</v>
          </cell>
          <cell r="F1612" t="str">
            <v>COMPUTER SUPPLIES</v>
          </cell>
        </row>
        <row r="1613">
          <cell r="C1613">
            <v>5100001</v>
          </cell>
          <cell r="D1613" t="str">
            <v>ALL OTH COSTS &amp; EXP</v>
          </cell>
          <cell r="E1613">
            <v>595042632</v>
          </cell>
          <cell r="F1613" t="str">
            <v>BOOKS &amp; SUBSCRIPTIONS</v>
          </cell>
        </row>
        <row r="1614">
          <cell r="C1614">
            <v>5100001</v>
          </cell>
          <cell r="D1614" t="str">
            <v>ALL OTH COSTS &amp; EXP</v>
          </cell>
          <cell r="E1614">
            <v>595042835</v>
          </cell>
          <cell r="F1614" t="str">
            <v>NON-DURABLE TOOLS</v>
          </cell>
        </row>
        <row r="1615">
          <cell r="C1615">
            <v>5100001</v>
          </cell>
          <cell r="D1615" t="str">
            <v>ALL OTH COSTS &amp; EXP</v>
          </cell>
          <cell r="E1615">
            <v>595042836</v>
          </cell>
          <cell r="F1615" t="str">
            <v>SMALL EQUIPMENTS</v>
          </cell>
        </row>
        <row r="1616">
          <cell r="C1616">
            <v>5100001</v>
          </cell>
          <cell r="D1616" t="str">
            <v>ALL OTH COSTS &amp; EXP</v>
          </cell>
          <cell r="E1616">
            <v>595060000</v>
          </cell>
          <cell r="F1616" t="str">
            <v>UTILITIES</v>
          </cell>
        </row>
        <row r="1617">
          <cell r="C1617">
            <v>5100001</v>
          </cell>
          <cell r="D1617" t="str">
            <v>ALL OTH COSTS &amp; EXP</v>
          </cell>
          <cell r="E1617">
            <v>595060401</v>
          </cell>
          <cell r="F1617" t="str">
            <v>UTILITIES-GAS</v>
          </cell>
        </row>
        <row r="1618">
          <cell r="C1618">
            <v>5100001</v>
          </cell>
          <cell r="D1618" t="str">
            <v>ALL OTH COSTS &amp; EXP</v>
          </cell>
          <cell r="E1618">
            <v>595060608</v>
          </cell>
          <cell r="F1618" t="str">
            <v>UTILITIES-WATER</v>
          </cell>
        </row>
        <row r="1619">
          <cell r="C1619">
            <v>5100001</v>
          </cell>
          <cell r="D1619" t="str">
            <v>ALL OTH COSTS &amp; EXP</v>
          </cell>
          <cell r="E1619">
            <v>595060612</v>
          </cell>
          <cell r="F1619" t="str">
            <v>UTILITIES - ELECTRICITY</v>
          </cell>
        </row>
        <row r="1620">
          <cell r="C1620">
            <v>5100001</v>
          </cell>
          <cell r="D1620" t="str">
            <v>ALL OTH COSTS &amp; EXP</v>
          </cell>
          <cell r="E1620">
            <v>595060628</v>
          </cell>
          <cell r="F1620" t="str">
            <v>FUEL-OIL</v>
          </cell>
        </row>
        <row r="1621">
          <cell r="C1621">
            <v>5100001</v>
          </cell>
          <cell r="D1621" t="str">
            <v>ALL OTH COSTS &amp; EXP</v>
          </cell>
          <cell r="E1621">
            <v>595060680</v>
          </cell>
          <cell r="F1621" t="str">
            <v>UTILITIES-STEAM</v>
          </cell>
        </row>
        <row r="1622">
          <cell r="C1622">
            <v>5100001</v>
          </cell>
          <cell r="D1622" t="str">
            <v>ALL OTH COSTS &amp; EXP</v>
          </cell>
          <cell r="E1622">
            <v>595060800</v>
          </cell>
          <cell r="F1622" t="str">
            <v>UTILITIES - OFFICE</v>
          </cell>
        </row>
        <row r="1623">
          <cell r="C1623">
            <v>5100001</v>
          </cell>
          <cell r="D1623" t="str">
            <v>ALL OTH COSTS &amp; EXP</v>
          </cell>
          <cell r="E1623">
            <v>595060802</v>
          </cell>
          <cell r="F1623" t="str">
            <v>WASTE WATER TREATMENT</v>
          </cell>
        </row>
        <row r="1624">
          <cell r="C1624">
            <v>5100001</v>
          </cell>
          <cell r="D1624" t="str">
            <v>ALL OTH COSTS &amp; EXP</v>
          </cell>
          <cell r="E1624">
            <v>595060803</v>
          </cell>
          <cell r="F1624" t="str">
            <v>NATURAL GAS AND OIL</v>
          </cell>
        </row>
        <row r="1625">
          <cell r="C1625">
            <v>5100001</v>
          </cell>
          <cell r="D1625" t="str">
            <v>ALL OTH COSTS &amp; EXP</v>
          </cell>
          <cell r="E1625">
            <v>595060804</v>
          </cell>
          <cell r="F1625" t="str">
            <v>UTILITIES-ELEC</v>
          </cell>
        </row>
        <row r="1626">
          <cell r="C1626">
            <v>5100001</v>
          </cell>
          <cell r="D1626" t="str">
            <v>ALL OTH COSTS &amp; EXP</v>
          </cell>
          <cell r="E1626">
            <v>595060805</v>
          </cell>
          <cell r="F1626" t="str">
            <v>UTILITIES-WATER</v>
          </cell>
        </row>
        <row r="1627">
          <cell r="C1627">
            <v>5100001</v>
          </cell>
          <cell r="D1627" t="str">
            <v>ALL OTH COSTS &amp; EXP</v>
          </cell>
          <cell r="E1627">
            <v>595060806</v>
          </cell>
          <cell r="F1627" t="str">
            <v>UTILITIES-FUEL</v>
          </cell>
        </row>
        <row r="1628">
          <cell r="C1628">
            <v>5100001</v>
          </cell>
          <cell r="D1628" t="str">
            <v>ALL OTH COSTS &amp; EXP</v>
          </cell>
          <cell r="E1628">
            <v>595060807</v>
          </cell>
          <cell r="F1628" t="str">
            <v>UTILITIES</v>
          </cell>
        </row>
        <row r="1629">
          <cell r="C1629">
            <v>5100001</v>
          </cell>
          <cell r="D1629" t="str">
            <v>ALL OTH COSTS &amp; EXP</v>
          </cell>
          <cell r="E1629">
            <v>595080000</v>
          </cell>
          <cell r="F1629" t="str">
            <v>TELECOMMUNICATIONS</v>
          </cell>
        </row>
        <row r="1630">
          <cell r="C1630">
            <v>5100001</v>
          </cell>
          <cell r="D1630" t="str">
            <v>ALL OTH COSTS &amp; EXP</v>
          </cell>
          <cell r="E1630">
            <v>595080400</v>
          </cell>
          <cell r="F1630" t="str">
            <v>HOME TELEPHONE COSTS</v>
          </cell>
        </row>
        <row r="1631">
          <cell r="C1631">
            <v>5100001</v>
          </cell>
          <cell r="D1631" t="str">
            <v>ALL OTH COSTS &amp; EXP</v>
          </cell>
          <cell r="E1631">
            <v>595080604</v>
          </cell>
          <cell r="F1631" t="str">
            <v>TELE - TOLL CHARGES</v>
          </cell>
        </row>
        <row r="1632">
          <cell r="C1632">
            <v>5100001</v>
          </cell>
          <cell r="D1632" t="str">
            <v>ALL OTH COSTS &amp; EXP</v>
          </cell>
          <cell r="E1632">
            <v>595080612</v>
          </cell>
          <cell r="F1632" t="str">
            <v>CELLULAR PHONES</v>
          </cell>
        </row>
        <row r="1633">
          <cell r="C1633">
            <v>5100001</v>
          </cell>
          <cell r="D1633" t="str">
            <v>ALL OTH COSTS &amp; EXP</v>
          </cell>
          <cell r="E1633">
            <v>595080800</v>
          </cell>
          <cell r="F1633" t="str">
            <v>TELEPHONE AND TELECOMMUNICATION - TELEPHONE &amp; FAX</v>
          </cell>
        </row>
        <row r="1634">
          <cell r="C1634">
            <v>5100001</v>
          </cell>
          <cell r="D1634" t="str">
            <v>ALL OTH COSTS &amp; EXP</v>
          </cell>
          <cell r="E1634">
            <v>595080801</v>
          </cell>
          <cell r="F1634" t="str">
            <v>TELEPHONE AND TELECOMMUNICATION - COMPUTER LINE CH</v>
          </cell>
        </row>
        <row r="1635">
          <cell r="C1635">
            <v>5100001</v>
          </cell>
          <cell r="D1635" t="str">
            <v>ALL OTH COSTS &amp; EXP</v>
          </cell>
          <cell r="E1635">
            <v>595080802</v>
          </cell>
          <cell r="F1635" t="str">
            <v>COMMUNICATION-DOMESTIC(MFG)</v>
          </cell>
        </row>
        <row r="1636">
          <cell r="C1636">
            <v>5100001</v>
          </cell>
          <cell r="D1636" t="str">
            <v>ALL OTH COSTS &amp; EXP</v>
          </cell>
          <cell r="E1636">
            <v>595080803</v>
          </cell>
          <cell r="F1636" t="str">
            <v>COMMUNICATION-OVERSEAS(MFG)</v>
          </cell>
        </row>
        <row r="1637">
          <cell r="C1637">
            <v>5100001</v>
          </cell>
          <cell r="D1637" t="str">
            <v>ALL OTH COSTS &amp; EXP</v>
          </cell>
          <cell r="E1637">
            <v>595080804</v>
          </cell>
          <cell r="F1637" t="str">
            <v>COMMUNICATION-TELEX(MFG)</v>
          </cell>
        </row>
        <row r="1638">
          <cell r="C1638">
            <v>5100001</v>
          </cell>
          <cell r="D1638" t="str">
            <v>ALL OTH COSTS &amp; EXP</v>
          </cell>
          <cell r="E1638">
            <v>595080805</v>
          </cell>
          <cell r="F1638" t="str">
            <v>COMMUNICATION-DOMESTIC(GAE)</v>
          </cell>
        </row>
        <row r="1639">
          <cell r="C1639">
            <v>5100001</v>
          </cell>
          <cell r="D1639" t="str">
            <v>ALL OTH COSTS &amp; EXP</v>
          </cell>
          <cell r="E1639">
            <v>595080806</v>
          </cell>
          <cell r="F1639" t="str">
            <v>COMMUNICATION-OVERSEAS(GAE)</v>
          </cell>
        </row>
        <row r="1640">
          <cell r="C1640">
            <v>5100001</v>
          </cell>
          <cell r="D1640" t="str">
            <v>ALL OTH COSTS &amp; EXP</v>
          </cell>
          <cell r="E1640">
            <v>595080807</v>
          </cell>
          <cell r="F1640" t="str">
            <v>COMMUNICATION-TELEX(GAE)</v>
          </cell>
        </row>
        <row r="1641">
          <cell r="C1641">
            <v>5100001</v>
          </cell>
          <cell r="D1641" t="str">
            <v>ALL OTH COSTS &amp; EXP</v>
          </cell>
          <cell r="E1641">
            <v>595080808</v>
          </cell>
          <cell r="F1641" t="str">
            <v>EDP-CABLE</v>
          </cell>
        </row>
        <row r="1642">
          <cell r="C1642">
            <v>5100001</v>
          </cell>
          <cell r="D1642" t="str">
            <v>ALL OTH COSTS &amp; EXP</v>
          </cell>
          <cell r="E1642">
            <v>595080809</v>
          </cell>
          <cell r="F1642" t="str">
            <v>PC MAIL OPERATING</v>
          </cell>
        </row>
        <row r="1643">
          <cell r="C1643">
            <v>5100001</v>
          </cell>
          <cell r="D1643" t="str">
            <v>ALL OTH COSTS &amp; EXP</v>
          </cell>
          <cell r="E1643">
            <v>595080810</v>
          </cell>
          <cell r="F1643" t="str">
            <v>DATA LINE RENTAL</v>
          </cell>
        </row>
        <row r="1644">
          <cell r="C1644">
            <v>5100001</v>
          </cell>
          <cell r="D1644" t="str">
            <v>ALL OTH COSTS &amp; EXP</v>
          </cell>
          <cell r="E1644">
            <v>595080811</v>
          </cell>
          <cell r="F1644" t="str">
            <v>US WAN CHARGE</v>
          </cell>
        </row>
        <row r="1645">
          <cell r="C1645">
            <v>5100001</v>
          </cell>
          <cell r="D1645" t="str">
            <v>ALL OTH COSTS &amp; EXP</v>
          </cell>
          <cell r="E1645">
            <v>595100000</v>
          </cell>
          <cell r="F1645" t="str">
            <v>OUTSIDE LEGAL FEES &amp; EXPENSES</v>
          </cell>
        </row>
        <row r="1646">
          <cell r="C1646">
            <v>5100001</v>
          </cell>
          <cell r="D1646" t="str">
            <v>ALL OTH COSTS &amp; EXP</v>
          </cell>
          <cell r="E1646">
            <v>595100800</v>
          </cell>
          <cell r="F1646" t="str">
            <v>LEGAL &amp; AUDIT FEE (MFG)</v>
          </cell>
        </row>
        <row r="1647">
          <cell r="C1647">
            <v>5100001</v>
          </cell>
          <cell r="D1647" t="str">
            <v>ALL OTH COSTS &amp; EXP</v>
          </cell>
          <cell r="E1647">
            <v>595100801</v>
          </cell>
          <cell r="F1647" t="str">
            <v>LEAGAL &amp; AUDIT FEE (GAE)</v>
          </cell>
        </row>
        <row r="1648">
          <cell r="C1648">
            <v>5100001</v>
          </cell>
          <cell r="D1648" t="str">
            <v>ALL OTH COSTS &amp; EXP</v>
          </cell>
          <cell r="E1648">
            <v>595110000</v>
          </cell>
          <cell r="F1648" t="str">
            <v>PUBLIC ACCOUNTANTS FEES</v>
          </cell>
        </row>
        <row r="1649">
          <cell r="C1649">
            <v>5100001</v>
          </cell>
          <cell r="D1649" t="str">
            <v>ALL OTH COSTS &amp; EXP</v>
          </cell>
          <cell r="E1649">
            <v>595110400</v>
          </cell>
          <cell r="F1649" t="str">
            <v>AUDIT FEES - KPMG</v>
          </cell>
        </row>
        <row r="1650">
          <cell r="C1650">
            <v>5100001</v>
          </cell>
          <cell r="D1650" t="str">
            <v>ALL OTH COSTS &amp; EXP</v>
          </cell>
          <cell r="E1650">
            <v>595110402</v>
          </cell>
          <cell r="F1650" t="str">
            <v>TAXATION FEES (KPMG)</v>
          </cell>
        </row>
        <row r="1651">
          <cell r="C1651">
            <v>5100001</v>
          </cell>
          <cell r="D1651" t="str">
            <v>ALL OTH COSTS &amp; EXP</v>
          </cell>
          <cell r="E1651">
            <v>595121000</v>
          </cell>
          <cell r="F1651" t="str">
            <v>OTHER PROFESSIONAL FEES &amp; EXPENSES</v>
          </cell>
        </row>
        <row r="1652">
          <cell r="C1652">
            <v>5100001</v>
          </cell>
          <cell r="D1652" t="str">
            <v>ALL OTH COSTS &amp; EXP</v>
          </cell>
          <cell r="E1652">
            <v>595121401</v>
          </cell>
          <cell r="F1652" t="str">
            <v>TECHNICAL SERVICES</v>
          </cell>
        </row>
        <row r="1653">
          <cell r="C1653">
            <v>5100001</v>
          </cell>
          <cell r="D1653" t="str">
            <v>ALL OTH COSTS &amp; EXP</v>
          </cell>
          <cell r="E1653">
            <v>595121608</v>
          </cell>
          <cell r="F1653" t="str">
            <v>CONSULTANTS</v>
          </cell>
        </row>
        <row r="1654">
          <cell r="C1654">
            <v>5100001</v>
          </cell>
          <cell r="D1654" t="str">
            <v>ALL OTH COSTS &amp; EXP</v>
          </cell>
          <cell r="E1654">
            <v>595121800</v>
          </cell>
          <cell r="F1654" t="str">
            <v>QUICK RESPONSE</v>
          </cell>
        </row>
        <row r="1655">
          <cell r="C1655">
            <v>5100001</v>
          </cell>
          <cell r="D1655" t="str">
            <v>ALL OTH COSTS &amp; EXP</v>
          </cell>
          <cell r="E1655">
            <v>595121801</v>
          </cell>
          <cell r="F1655" t="str">
            <v>ISO 9000 EXPENSE</v>
          </cell>
        </row>
        <row r="1656">
          <cell r="C1656">
            <v>5100001</v>
          </cell>
          <cell r="D1656" t="str">
            <v>ALL OTH COSTS &amp; EXP</v>
          </cell>
          <cell r="E1656">
            <v>595121803</v>
          </cell>
          <cell r="F1656" t="str">
            <v>START-UP COST SYSTEM DEVELOPMENT</v>
          </cell>
        </row>
        <row r="1657">
          <cell r="C1657">
            <v>5100001</v>
          </cell>
          <cell r="D1657" t="str">
            <v>ALL OTH COSTS &amp; EXP</v>
          </cell>
          <cell r="E1657">
            <v>595121804</v>
          </cell>
          <cell r="F1657" t="str">
            <v>UL LABS COMPLIANCE TEST</v>
          </cell>
        </row>
        <row r="1658">
          <cell r="C1658">
            <v>5100001</v>
          </cell>
          <cell r="D1658" t="str">
            <v>ALL OTH COSTS &amp; EXP</v>
          </cell>
          <cell r="E1658">
            <v>595121805</v>
          </cell>
          <cell r="F1658" t="str">
            <v>PAYROLL SERVICE</v>
          </cell>
        </row>
        <row r="1659">
          <cell r="C1659">
            <v>5100001</v>
          </cell>
          <cell r="D1659" t="str">
            <v>ALL OTH COSTS &amp; EXP</v>
          </cell>
          <cell r="E1659">
            <v>595121806</v>
          </cell>
          <cell r="F1659" t="str">
            <v>CONTRACT PROGRAMMING</v>
          </cell>
        </row>
        <row r="1660">
          <cell r="C1660">
            <v>5100001</v>
          </cell>
          <cell r="D1660" t="str">
            <v>ALL OTH COSTS &amp; EXP</v>
          </cell>
          <cell r="E1660">
            <v>595121807</v>
          </cell>
          <cell r="F1660" t="str">
            <v>SYSTEMS MAINTENANCE/SUPPORT</v>
          </cell>
        </row>
        <row r="1661">
          <cell r="C1661">
            <v>5100001</v>
          </cell>
          <cell r="D1661" t="str">
            <v>ALL OTH COSTS &amp; EXP</v>
          </cell>
          <cell r="E1661">
            <v>595121808</v>
          </cell>
          <cell r="F1661" t="str">
            <v>MEDICAL TESTS</v>
          </cell>
        </row>
        <row r="1662">
          <cell r="C1662">
            <v>5100001</v>
          </cell>
          <cell r="D1662" t="str">
            <v>ALL OTH COSTS &amp; EXP</v>
          </cell>
          <cell r="E1662">
            <v>595123000</v>
          </cell>
          <cell r="F1662" t="str">
            <v>GEII BILLINGS</v>
          </cell>
        </row>
        <row r="1663">
          <cell r="C1663">
            <v>5100001</v>
          </cell>
          <cell r="D1663" t="str">
            <v>ALL OTH COSTS &amp; EXP</v>
          </cell>
          <cell r="E1663">
            <v>595124800</v>
          </cell>
          <cell r="F1663" t="str">
            <v>O/S SERVICES - C&amp;B RELATED - OUTSIDE TOLLING</v>
          </cell>
        </row>
        <row r="1664">
          <cell r="C1664">
            <v>5100001</v>
          </cell>
          <cell r="D1664" t="str">
            <v>ALL OTH COSTS &amp; EXP</v>
          </cell>
          <cell r="E1664">
            <v>595125800</v>
          </cell>
          <cell r="F1664" t="str">
            <v>EHS - WASTE DISPOSAL</v>
          </cell>
        </row>
        <row r="1665">
          <cell r="C1665">
            <v>5100001</v>
          </cell>
          <cell r="D1665" t="str">
            <v>ALL OTH COSTS &amp; EXP</v>
          </cell>
          <cell r="E1665">
            <v>595125801</v>
          </cell>
          <cell r="F1665" t="str">
            <v>WASTE MATERIAL TREATMENT</v>
          </cell>
        </row>
        <row r="1666">
          <cell r="C1666">
            <v>5100001</v>
          </cell>
          <cell r="D1666" t="str">
            <v>ALL OTH COSTS &amp; EXP</v>
          </cell>
          <cell r="E1666">
            <v>595125802</v>
          </cell>
          <cell r="F1666" t="str">
            <v>ENVIRONMENTAL-DISPOSAL(MFG)</v>
          </cell>
        </row>
        <row r="1667">
          <cell r="C1667">
            <v>5100001</v>
          </cell>
          <cell r="D1667" t="str">
            <v>ALL OTH COSTS &amp; EXP</v>
          </cell>
          <cell r="E1667">
            <v>595125803</v>
          </cell>
          <cell r="F1667" t="str">
            <v>ENVIRONMENTAL-DISPOSAL(GAE)</v>
          </cell>
        </row>
        <row r="1668">
          <cell r="C1668">
            <v>5100001</v>
          </cell>
          <cell r="D1668" t="str">
            <v>ALL OTH COSTS &amp; EXP</v>
          </cell>
          <cell r="E1668">
            <v>595125804</v>
          </cell>
          <cell r="F1668" t="str">
            <v>WASTE DISPOSAL-HAZARDOUS</v>
          </cell>
        </row>
        <row r="1669">
          <cell r="C1669">
            <v>5100001</v>
          </cell>
          <cell r="D1669" t="str">
            <v>ALL OTH COSTS &amp; EXP</v>
          </cell>
          <cell r="E1669">
            <v>595125805</v>
          </cell>
          <cell r="F1669" t="str">
            <v>WASTE DISPOSAL-NON HAZARDOUS</v>
          </cell>
        </row>
        <row r="1670">
          <cell r="C1670">
            <v>5100001</v>
          </cell>
          <cell r="D1670" t="str">
            <v>ALL OTH COSTS &amp; EXP</v>
          </cell>
          <cell r="E1670">
            <v>595125806</v>
          </cell>
          <cell r="F1670" t="str">
            <v>SOLID WASTE</v>
          </cell>
        </row>
        <row r="1671">
          <cell r="C1671">
            <v>5100001</v>
          </cell>
          <cell r="D1671" t="str">
            <v>ALL OTH COSTS &amp; EXP</v>
          </cell>
          <cell r="E1671">
            <v>595125807</v>
          </cell>
          <cell r="F1671" t="str">
            <v>LIQUID WASTE</v>
          </cell>
        </row>
        <row r="1672">
          <cell r="C1672">
            <v>5100001</v>
          </cell>
          <cell r="D1672" t="str">
            <v>ALL OTH COSTS &amp; EXP</v>
          </cell>
          <cell r="E1672">
            <v>595140604</v>
          </cell>
          <cell r="F1672" t="str">
            <v>OUTSIDE SERVICES</v>
          </cell>
        </row>
        <row r="1673">
          <cell r="C1673">
            <v>5100001</v>
          </cell>
          <cell r="D1673" t="str">
            <v>ALL OTH COSTS &amp; EXP</v>
          </cell>
          <cell r="E1673">
            <v>595140608</v>
          </cell>
          <cell r="F1673" t="str">
            <v>GUARD SERVICE</v>
          </cell>
        </row>
        <row r="1674">
          <cell r="C1674">
            <v>5100001</v>
          </cell>
          <cell r="D1674" t="str">
            <v>ALL OTH COSTS &amp; EXP</v>
          </cell>
          <cell r="E1674">
            <v>595140620</v>
          </cell>
          <cell r="F1674" t="str">
            <v>ANALYTICAL SERVICES</v>
          </cell>
        </row>
        <row r="1675">
          <cell r="C1675">
            <v>5100001</v>
          </cell>
          <cell r="D1675" t="str">
            <v>ALL OTH COSTS &amp; EXP</v>
          </cell>
          <cell r="E1675">
            <v>595140624</v>
          </cell>
          <cell r="F1675" t="str">
            <v>TEMPORARY HELP</v>
          </cell>
        </row>
        <row r="1676">
          <cell r="C1676">
            <v>5100001</v>
          </cell>
          <cell r="D1676" t="str">
            <v>ALL OTH COSTS &amp; EXP</v>
          </cell>
          <cell r="E1676">
            <v>595140632</v>
          </cell>
          <cell r="F1676" t="str">
            <v>JANITORIAL SERVICE</v>
          </cell>
        </row>
        <row r="1677">
          <cell r="C1677">
            <v>5100001</v>
          </cell>
          <cell r="D1677" t="str">
            <v>ALL OTH COSTS &amp; EXP</v>
          </cell>
          <cell r="E1677">
            <v>595140801</v>
          </cell>
          <cell r="F1677" t="str">
            <v>SMALL CAPITAL EXPENDITURE</v>
          </cell>
        </row>
        <row r="1678">
          <cell r="C1678">
            <v>5100001</v>
          </cell>
          <cell r="D1678" t="str">
            <v>ALL OTH COSTS &amp; EXP</v>
          </cell>
          <cell r="E1678">
            <v>595140802</v>
          </cell>
          <cell r="F1678" t="str">
            <v>REPRODUCTION SERVICE</v>
          </cell>
        </row>
        <row r="1679">
          <cell r="C1679">
            <v>5100001</v>
          </cell>
          <cell r="D1679" t="str">
            <v>ALL OTH COSTS &amp; EXP</v>
          </cell>
          <cell r="E1679">
            <v>595140803</v>
          </cell>
          <cell r="F1679" t="str">
            <v>SHARING COST PROGRAM</v>
          </cell>
        </row>
        <row r="1680">
          <cell r="C1680">
            <v>5100001</v>
          </cell>
          <cell r="D1680" t="str">
            <v>ALL OTH COSTS &amp; EXP</v>
          </cell>
          <cell r="E1680">
            <v>595140804</v>
          </cell>
          <cell r="F1680" t="str">
            <v>GE CHINA SERVICE FEE</v>
          </cell>
        </row>
        <row r="1681">
          <cell r="C1681">
            <v>5100001</v>
          </cell>
          <cell r="D1681" t="str">
            <v>ALL OTH COSTS &amp; EXP</v>
          </cell>
          <cell r="E1681">
            <v>595140805</v>
          </cell>
          <cell r="F1681" t="str">
            <v>GE CHINA ASSESSMENT</v>
          </cell>
        </row>
        <row r="1682">
          <cell r="C1682">
            <v>5100001</v>
          </cell>
          <cell r="D1682" t="str">
            <v>ALL OTH COSTS &amp; EXP</v>
          </cell>
          <cell r="E1682">
            <v>595140806</v>
          </cell>
          <cell r="F1682" t="str">
            <v>CONTRACT SERVICE (S.C)</v>
          </cell>
        </row>
        <row r="1683">
          <cell r="C1683">
            <v>5100001</v>
          </cell>
          <cell r="D1683" t="str">
            <v>ALL OTH COSTS &amp; EXP</v>
          </cell>
          <cell r="E1683">
            <v>595140807</v>
          </cell>
          <cell r="F1683" t="str">
            <v>MISC. PURCHASED LABOR</v>
          </cell>
        </row>
        <row r="1684">
          <cell r="C1684">
            <v>5100001</v>
          </cell>
          <cell r="D1684" t="str">
            <v>ALL OTH COSTS &amp; EXP</v>
          </cell>
          <cell r="E1684">
            <v>595140808</v>
          </cell>
          <cell r="F1684" t="str">
            <v>WASTE WATER ANALYSIS</v>
          </cell>
        </row>
        <row r="1685">
          <cell r="C1685">
            <v>5100001</v>
          </cell>
          <cell r="D1685" t="str">
            <v>ALL OTH COSTS &amp; EXP</v>
          </cell>
          <cell r="E1685">
            <v>595140809</v>
          </cell>
          <cell r="F1685" t="str">
            <v>START-UP COST - OUTSIDE HELP</v>
          </cell>
        </row>
        <row r="1686">
          <cell r="C1686">
            <v>5100001</v>
          </cell>
          <cell r="D1686" t="str">
            <v>ALL OTH COSTS &amp; EXP</v>
          </cell>
          <cell r="E1686">
            <v>595140811</v>
          </cell>
          <cell r="F1686" t="str">
            <v>START-UP COST - EHS EXPENSE</v>
          </cell>
        </row>
        <row r="1687">
          <cell r="C1687">
            <v>5100001</v>
          </cell>
          <cell r="D1687" t="str">
            <v>ALL OTH COSTS &amp; EXP</v>
          </cell>
          <cell r="E1687">
            <v>595140812</v>
          </cell>
          <cell r="F1687" t="str">
            <v>INFORMATION SERVICE</v>
          </cell>
        </row>
        <row r="1688">
          <cell r="C1688">
            <v>5100001</v>
          </cell>
          <cell r="D1688" t="str">
            <v>ALL OTH COSTS &amp; EXP</v>
          </cell>
          <cell r="E1688">
            <v>595140813</v>
          </cell>
          <cell r="F1688" t="str">
            <v>GE CHINA SERVICE FEE</v>
          </cell>
        </row>
        <row r="1689">
          <cell r="C1689">
            <v>5100001</v>
          </cell>
          <cell r="D1689" t="str">
            <v>ALL OTH COSTS &amp; EXP</v>
          </cell>
          <cell r="E1689">
            <v>595140816</v>
          </cell>
          <cell r="F1689" t="str">
            <v>GE CHINA ASSESSMENT</v>
          </cell>
        </row>
        <row r="1690">
          <cell r="C1690">
            <v>5100001</v>
          </cell>
          <cell r="D1690" t="str">
            <v>ALL OTH COSTS &amp; EXP</v>
          </cell>
          <cell r="E1690">
            <v>595140817</v>
          </cell>
          <cell r="F1690" t="str">
            <v>F &amp; A ASSESSMENTS</v>
          </cell>
        </row>
        <row r="1691">
          <cell r="C1691">
            <v>5100001</v>
          </cell>
          <cell r="D1691" t="str">
            <v>ALL OTH COSTS &amp; EXP</v>
          </cell>
          <cell r="E1691">
            <v>595140820</v>
          </cell>
          <cell r="F1691" t="str">
            <v>EXPENESE ALLOCATION OUT</v>
          </cell>
        </row>
        <row r="1692">
          <cell r="C1692">
            <v>5100001</v>
          </cell>
          <cell r="D1692" t="str">
            <v>ALL OTH COSTS &amp; EXP</v>
          </cell>
          <cell r="E1692">
            <v>595140821</v>
          </cell>
          <cell r="F1692" t="str">
            <v>MISC. SERVICES - RECRUITING EXPENSE</v>
          </cell>
        </row>
        <row r="1693">
          <cell r="C1693">
            <v>5100001</v>
          </cell>
          <cell r="D1693" t="str">
            <v>ALL OTH COSTS &amp; EXP</v>
          </cell>
          <cell r="E1693">
            <v>595140822</v>
          </cell>
          <cell r="F1693" t="str">
            <v>MISC. SERVICES - DOCUMENT SERVICE FEE</v>
          </cell>
        </row>
        <row r="1694">
          <cell r="C1694">
            <v>5100001</v>
          </cell>
          <cell r="D1694" t="str">
            <v>ALL OTH COSTS &amp; EXP</v>
          </cell>
          <cell r="E1694">
            <v>595140823</v>
          </cell>
          <cell r="F1694" t="str">
            <v>MESSENGER &amp; COURIER SERVICES</v>
          </cell>
        </row>
        <row r="1695">
          <cell r="C1695">
            <v>5100001</v>
          </cell>
          <cell r="D1695" t="str">
            <v>ALL OTH COSTS &amp; EXP</v>
          </cell>
          <cell r="E1695">
            <v>595140824</v>
          </cell>
          <cell r="F1695" t="str">
            <v>MISC. SERVICES - MISC BANK CHARGE</v>
          </cell>
        </row>
        <row r="1696">
          <cell r="C1696">
            <v>5100001</v>
          </cell>
          <cell r="D1696" t="str">
            <v>ALL OTH COSTS &amp; EXP</v>
          </cell>
          <cell r="E1696">
            <v>595140825</v>
          </cell>
          <cell r="F1696" t="str">
            <v>MISC. SERVICES - DUTY DRAWBACK PROCESSING EXPENSE</v>
          </cell>
        </row>
        <row r="1697">
          <cell r="C1697">
            <v>5100001</v>
          </cell>
          <cell r="D1697" t="str">
            <v>ALL OTH COSTS &amp; EXP</v>
          </cell>
          <cell r="E1697">
            <v>595140826</v>
          </cell>
          <cell r="F1697" t="str">
            <v>MISC. SERVICES - CONSULTING FEES</v>
          </cell>
        </row>
        <row r="1698">
          <cell r="C1698">
            <v>5100001</v>
          </cell>
          <cell r="D1698" t="str">
            <v>ALL OTH COSTS &amp; EXP</v>
          </cell>
          <cell r="E1698">
            <v>595140827</v>
          </cell>
          <cell r="F1698" t="str">
            <v>MISC. SERVICES - OTHER</v>
          </cell>
        </row>
        <row r="1699">
          <cell r="C1699">
            <v>5100001</v>
          </cell>
          <cell r="D1699" t="str">
            <v>ALL OTH COSTS &amp; EXP</v>
          </cell>
          <cell r="E1699">
            <v>595140828</v>
          </cell>
          <cell r="F1699" t="str">
            <v>ENVIRONMENTAL(MFG)</v>
          </cell>
        </row>
        <row r="1700">
          <cell r="C1700">
            <v>5100001</v>
          </cell>
          <cell r="D1700" t="str">
            <v>ALL OTH COSTS &amp; EXP</v>
          </cell>
          <cell r="E1700">
            <v>595140829</v>
          </cell>
          <cell r="F1700" t="str">
            <v>ENVIRONMENTAL-GREEN(MFG)</v>
          </cell>
        </row>
        <row r="1701">
          <cell r="C1701">
            <v>5100001</v>
          </cell>
          <cell r="D1701" t="str">
            <v>ALL OTH COSTS &amp; EXP</v>
          </cell>
          <cell r="E1701">
            <v>595140830</v>
          </cell>
          <cell r="F1701" t="str">
            <v>ENVIRONMENTAL-OTHER(MFG)</v>
          </cell>
        </row>
        <row r="1702">
          <cell r="C1702">
            <v>5100001</v>
          </cell>
          <cell r="D1702" t="str">
            <v>ALL OTH COSTS &amp; EXP</v>
          </cell>
          <cell r="E1702">
            <v>595140831</v>
          </cell>
          <cell r="F1702" t="str">
            <v>ENVIRONMENTAL(GAE)</v>
          </cell>
        </row>
        <row r="1703">
          <cell r="C1703">
            <v>5100001</v>
          </cell>
          <cell r="D1703" t="str">
            <v>ALL OTH COSTS &amp; EXP</v>
          </cell>
          <cell r="E1703">
            <v>595140832</v>
          </cell>
          <cell r="F1703" t="str">
            <v>ENVIRONMENTAL-GREEN(GAE)</v>
          </cell>
        </row>
        <row r="1704">
          <cell r="C1704">
            <v>5100001</v>
          </cell>
          <cell r="D1704" t="str">
            <v>ALL OTH COSTS &amp; EXP</v>
          </cell>
          <cell r="E1704">
            <v>595140833</v>
          </cell>
          <cell r="F1704" t="str">
            <v>ENVIRONMENTAL-OTHER(GAE)</v>
          </cell>
        </row>
        <row r="1705">
          <cell r="C1705">
            <v>5100001</v>
          </cell>
          <cell r="D1705" t="str">
            <v>ALL OTH COSTS &amp; EXP</v>
          </cell>
          <cell r="E1705">
            <v>595140834</v>
          </cell>
          <cell r="F1705" t="str">
            <v>SUBCONTRACT-OTHER</v>
          </cell>
        </row>
        <row r="1706">
          <cell r="C1706">
            <v>5100001</v>
          </cell>
          <cell r="D1706" t="str">
            <v>ALL OTH COSTS &amp; EXP</v>
          </cell>
          <cell r="E1706">
            <v>595140835</v>
          </cell>
          <cell r="F1706" t="str">
            <v>ENVIRONMENTAL EXPENSES</v>
          </cell>
        </row>
        <row r="1707">
          <cell r="C1707">
            <v>5100001</v>
          </cell>
          <cell r="D1707" t="str">
            <v>ALL OTH COSTS &amp; EXP</v>
          </cell>
          <cell r="E1707">
            <v>595140837</v>
          </cell>
          <cell r="F1707" t="str">
            <v>RUBY CHEAH SERVICES</v>
          </cell>
        </row>
        <row r="1708">
          <cell r="C1708">
            <v>5100001</v>
          </cell>
          <cell r="D1708" t="str">
            <v>ALL OTH COSTS &amp; EXP</v>
          </cell>
          <cell r="E1708">
            <v>595140838</v>
          </cell>
          <cell r="F1708" t="str">
            <v>EXPENSE FOR OTHER OPS</v>
          </cell>
        </row>
        <row r="1709">
          <cell r="C1709">
            <v>5100001</v>
          </cell>
          <cell r="D1709" t="str">
            <v>ALL OTH COSTS &amp; EXP</v>
          </cell>
          <cell r="E1709">
            <v>595140839</v>
          </cell>
          <cell r="F1709" t="str">
            <v>MARKETING PROGRAM COSTS</v>
          </cell>
        </row>
        <row r="1710">
          <cell r="C1710">
            <v>5100001</v>
          </cell>
          <cell r="D1710" t="str">
            <v>ALL OTH COSTS &amp; EXP</v>
          </cell>
          <cell r="E1710">
            <v>595420000</v>
          </cell>
          <cell r="F1710" t="str">
            <v>UNASSIGNABLE TRANSPORTATION</v>
          </cell>
        </row>
        <row r="1711">
          <cell r="C1711">
            <v>5100001</v>
          </cell>
          <cell r="D1711" t="str">
            <v>ALL OTH COSTS &amp; EXP</v>
          </cell>
          <cell r="E1711">
            <v>595420800</v>
          </cell>
          <cell r="F1711" t="str">
            <v>TRANSPORTATION CLAIM</v>
          </cell>
        </row>
        <row r="1712">
          <cell r="C1712">
            <v>5100001</v>
          </cell>
          <cell r="D1712" t="str">
            <v>ALL OTH COSTS &amp; EXP</v>
          </cell>
          <cell r="E1712">
            <v>595420801</v>
          </cell>
          <cell r="F1712" t="str">
            <v>AIRFREIGHT ON SAMPLES</v>
          </cell>
        </row>
        <row r="1713">
          <cell r="C1713">
            <v>5100001</v>
          </cell>
          <cell r="D1713" t="str">
            <v>ALL OTH COSTS &amp; EXP</v>
          </cell>
          <cell r="E1713">
            <v>595440000</v>
          </cell>
          <cell r="F1713" t="str">
            <v>BOXING &amp; PACKING MATERIAL - OTHER</v>
          </cell>
        </row>
        <row r="1714">
          <cell r="C1714">
            <v>5100001</v>
          </cell>
          <cell r="D1714" t="str">
            <v>ALL OTH COSTS &amp; EXP</v>
          </cell>
          <cell r="E1714">
            <v>595440401</v>
          </cell>
          <cell r="F1714" t="str">
            <v>PACKAGING MATERIAL - OTHER</v>
          </cell>
        </row>
        <row r="1715">
          <cell r="C1715">
            <v>5100001</v>
          </cell>
          <cell r="D1715" t="str">
            <v>ALL OTH COSTS &amp; EXP</v>
          </cell>
          <cell r="E1715">
            <v>595440800</v>
          </cell>
          <cell r="F1715" t="str">
            <v>PACKAGING EXPENSES</v>
          </cell>
        </row>
        <row r="1716">
          <cell r="C1716">
            <v>5100001</v>
          </cell>
          <cell r="D1716" t="str">
            <v>ALL OTH COSTS &amp; EXP</v>
          </cell>
          <cell r="E1716">
            <v>595440801</v>
          </cell>
          <cell r="F1716" t="str">
            <v>PACKAGING-PAPER BAGS</v>
          </cell>
        </row>
        <row r="1717">
          <cell r="C1717">
            <v>5100001</v>
          </cell>
          <cell r="D1717" t="str">
            <v>ALL OTH COSTS &amp; EXP</v>
          </cell>
          <cell r="E1717">
            <v>595440802</v>
          </cell>
          <cell r="F1717" t="str">
            <v>PACKAGING-SUBCONTRACT LABOR</v>
          </cell>
        </row>
        <row r="1718">
          <cell r="C1718">
            <v>5100001</v>
          </cell>
          <cell r="D1718" t="str">
            <v>ALL OTH COSTS &amp; EXP</v>
          </cell>
          <cell r="E1718">
            <v>595440803</v>
          </cell>
          <cell r="F1718" t="str">
            <v>PACKAGING RECOVERY</v>
          </cell>
        </row>
        <row r="1719">
          <cell r="C1719">
            <v>5100001</v>
          </cell>
          <cell r="D1719" t="str">
            <v>ALL OTH COSTS &amp; EXP</v>
          </cell>
          <cell r="E1719">
            <v>595460000</v>
          </cell>
          <cell r="F1719" t="str">
            <v>OUTBOUND TRANSPORTATION</v>
          </cell>
        </row>
        <row r="1720">
          <cell r="C1720">
            <v>5100001</v>
          </cell>
          <cell r="D1720" t="str">
            <v>ALL OTH COSTS &amp; EXP</v>
          </cell>
          <cell r="E1720">
            <v>595460413</v>
          </cell>
          <cell r="F1720" t="str">
            <v>INSURANCE ON EXTERNAL SALES</v>
          </cell>
        </row>
        <row r="1721">
          <cell r="C1721">
            <v>5100001</v>
          </cell>
          <cell r="D1721" t="str">
            <v>ALL OTH COSTS &amp; EXP</v>
          </cell>
          <cell r="E1721">
            <v>595460628</v>
          </cell>
          <cell r="F1721" t="str">
            <v>TRANSPORTATION-ALL OTHER</v>
          </cell>
        </row>
        <row r="1722">
          <cell r="C1722">
            <v>5100001</v>
          </cell>
          <cell r="D1722" t="str">
            <v>ALL OTH COSTS &amp; EXP</v>
          </cell>
          <cell r="E1722">
            <v>595460800</v>
          </cell>
          <cell r="F1722" t="str">
            <v>VARIABLE COST - IMPORT  CHARGE</v>
          </cell>
        </row>
        <row r="1723">
          <cell r="C1723">
            <v>5100001</v>
          </cell>
          <cell r="D1723" t="str">
            <v>ALL OTH COSTS &amp; EXP</v>
          </cell>
          <cell r="E1723">
            <v>595460801</v>
          </cell>
          <cell r="F1723" t="str">
            <v>VARIABLE COST - EXPORT CHARGE</v>
          </cell>
        </row>
        <row r="1724">
          <cell r="C1724">
            <v>5100001</v>
          </cell>
          <cell r="D1724" t="str">
            <v>ALL OTH COSTS &amp; EXP</v>
          </cell>
          <cell r="E1724">
            <v>595460802</v>
          </cell>
          <cell r="F1724" t="str">
            <v>OCEAN FREIGHT</v>
          </cell>
        </row>
        <row r="1725">
          <cell r="C1725">
            <v>5100001</v>
          </cell>
          <cell r="D1725" t="str">
            <v>ALL OTH COSTS &amp; EXP</v>
          </cell>
          <cell r="E1725">
            <v>595460803</v>
          </cell>
          <cell r="F1725" t="str">
            <v>AIR FREIGHT</v>
          </cell>
        </row>
        <row r="1726">
          <cell r="C1726">
            <v>5100001</v>
          </cell>
          <cell r="D1726" t="str">
            <v>ALL OTH COSTS &amp; EXP</v>
          </cell>
          <cell r="E1726">
            <v>595460804</v>
          </cell>
          <cell r="F1726" t="str">
            <v>TRUCKING FREIGHT</v>
          </cell>
        </row>
        <row r="1727">
          <cell r="C1727">
            <v>5100001</v>
          </cell>
          <cell r="D1727" t="str">
            <v>ALL OTH COSTS &amp; EXP</v>
          </cell>
          <cell r="E1727">
            <v>595460805</v>
          </cell>
          <cell r="F1727" t="str">
            <v>FREIGHT &amp; HANDLING CHARGES</v>
          </cell>
        </row>
        <row r="1728">
          <cell r="C1728">
            <v>5100001</v>
          </cell>
          <cell r="D1728" t="str">
            <v>ALL OTH COSTS &amp; EXP</v>
          </cell>
          <cell r="E1728">
            <v>595460806</v>
          </cell>
          <cell r="F1728" t="str">
            <v>DISTRIBUTION-EXPORT CHARGE</v>
          </cell>
        </row>
        <row r="1729">
          <cell r="C1729">
            <v>5100001</v>
          </cell>
          <cell r="D1729" t="str">
            <v>ALL OTH COSTS &amp; EXP</v>
          </cell>
          <cell r="E1729">
            <v>595460807</v>
          </cell>
          <cell r="F1729" t="str">
            <v>VC - FRT- FOB SHIPMENT</v>
          </cell>
        </row>
        <row r="1730">
          <cell r="C1730">
            <v>5100001</v>
          </cell>
          <cell r="D1730" t="str">
            <v>ALL OTH COSTS &amp; EXP</v>
          </cell>
          <cell r="E1730">
            <v>595460808</v>
          </cell>
          <cell r="F1730" t="str">
            <v>VC - ONE WAY TRUCKING</v>
          </cell>
        </row>
        <row r="1731">
          <cell r="C1731">
            <v>5100001</v>
          </cell>
          <cell r="D1731" t="str">
            <v>ALL OTH COSTS &amp; EXP</v>
          </cell>
          <cell r="E1731">
            <v>595460809</v>
          </cell>
          <cell r="F1731" t="str">
            <v>VC - LOCAL DELIVERY</v>
          </cell>
        </row>
        <row r="1732">
          <cell r="C1732">
            <v>5100001</v>
          </cell>
          <cell r="D1732" t="str">
            <v>ALL OTH COSTS &amp; EXP</v>
          </cell>
          <cell r="E1732">
            <v>595460810</v>
          </cell>
          <cell r="F1732" t="str">
            <v>OTHER SALES EXPENSES</v>
          </cell>
        </row>
        <row r="1733">
          <cell r="C1733">
            <v>5100001</v>
          </cell>
          <cell r="D1733" t="str">
            <v>ALL OTH COSTS &amp; EXP</v>
          </cell>
          <cell r="E1733">
            <v>595460811</v>
          </cell>
          <cell r="F1733" t="str">
            <v>DOMESTIC FREIGHT</v>
          </cell>
        </row>
        <row r="1734">
          <cell r="C1734">
            <v>5100001</v>
          </cell>
          <cell r="D1734" t="str">
            <v>ALL OTH COSTS &amp; EXP</v>
          </cell>
          <cell r="E1734">
            <v>595460812</v>
          </cell>
          <cell r="F1734" t="str">
            <v>FREIGHT TO NEW ZEALAND</v>
          </cell>
        </row>
        <row r="1735">
          <cell r="C1735">
            <v>5100001</v>
          </cell>
          <cell r="D1735" t="str">
            <v>ALL OTH COSTS &amp; EXP</v>
          </cell>
          <cell r="E1735">
            <v>595460813</v>
          </cell>
          <cell r="F1735" t="str">
            <v>EXPORT FREIGHT</v>
          </cell>
        </row>
        <row r="1736">
          <cell r="C1736">
            <v>5100001</v>
          </cell>
          <cell r="D1736" t="str">
            <v>ALL OTH COSTS &amp; EXP</v>
          </cell>
          <cell r="E1736">
            <v>595461000</v>
          </cell>
          <cell r="F1736" t="str">
            <v>INBOUND TRANSPORTATION</v>
          </cell>
        </row>
        <row r="1737">
          <cell r="C1737">
            <v>5100001</v>
          </cell>
          <cell r="D1737" t="str">
            <v>ALL OTH COSTS &amp; EXP</v>
          </cell>
          <cell r="E1737">
            <v>595480800</v>
          </cell>
          <cell r="F1737" t="str">
            <v>PACKAGING-FLECON</v>
          </cell>
        </row>
        <row r="1738">
          <cell r="C1738">
            <v>5100001</v>
          </cell>
          <cell r="D1738" t="str">
            <v>ALL OTH COSTS &amp; EXP</v>
          </cell>
          <cell r="E1738">
            <v>595480801</v>
          </cell>
          <cell r="F1738" t="str">
            <v>VC - PACKING MATERIALS</v>
          </cell>
        </row>
        <row r="1739">
          <cell r="C1739">
            <v>5100001</v>
          </cell>
          <cell r="D1739" t="str">
            <v>ALL OTH COSTS &amp; EXP</v>
          </cell>
          <cell r="E1739">
            <v>595480802</v>
          </cell>
          <cell r="F1739" t="str">
            <v>VC - WOODEN PALLETS</v>
          </cell>
        </row>
        <row r="1740">
          <cell r="C1740">
            <v>5100001</v>
          </cell>
          <cell r="D1740" t="str">
            <v>ALL OTH COSTS &amp; EXP</v>
          </cell>
          <cell r="E1740">
            <v>595480803</v>
          </cell>
          <cell r="F1740" t="str">
            <v>VC - PLASTIC BAGS</v>
          </cell>
        </row>
        <row r="1741">
          <cell r="C1741">
            <v>5100001</v>
          </cell>
          <cell r="D1741" t="str">
            <v>ALL OTH COSTS &amp; EXP</v>
          </cell>
          <cell r="E1741">
            <v>595480804</v>
          </cell>
          <cell r="F1741" t="str">
            <v>VC - TOP SHEET</v>
          </cell>
        </row>
        <row r="1742">
          <cell r="C1742">
            <v>5100001</v>
          </cell>
          <cell r="D1742" t="str">
            <v>ALL OTH COSTS &amp; EXP</v>
          </cell>
          <cell r="E1742">
            <v>595480805</v>
          </cell>
          <cell r="F1742" t="str">
            <v>VC - STRETCH WRAP</v>
          </cell>
        </row>
        <row r="1743">
          <cell r="C1743">
            <v>5100001</v>
          </cell>
          <cell r="D1743" t="str">
            <v>ALL OTH COSTS &amp; EXP</v>
          </cell>
          <cell r="E1743">
            <v>595480806</v>
          </cell>
          <cell r="F1743" t="str">
            <v>VC - USED SUPERSACKS</v>
          </cell>
        </row>
        <row r="1744">
          <cell r="C1744">
            <v>5100001</v>
          </cell>
          <cell r="D1744" t="str">
            <v>ALL OTH COSTS &amp; EXP</v>
          </cell>
          <cell r="E1744">
            <v>595480807</v>
          </cell>
          <cell r="F1744" t="str">
            <v>VC - CARTON BOXES</v>
          </cell>
        </row>
        <row r="1745">
          <cell r="C1745">
            <v>5100001</v>
          </cell>
          <cell r="D1745" t="str">
            <v>ALL OTH COSTS &amp; EXP</v>
          </cell>
          <cell r="E1745">
            <v>595480808</v>
          </cell>
          <cell r="F1745" t="str">
            <v>PALLET REPAIRS</v>
          </cell>
        </row>
        <row r="1746">
          <cell r="C1746">
            <v>5100001</v>
          </cell>
          <cell r="D1746" t="str">
            <v>ALL OTH COSTS &amp; EXP</v>
          </cell>
          <cell r="E1746">
            <v>595480809</v>
          </cell>
          <cell r="F1746" t="str">
            <v>CONTRACT PACKING</v>
          </cell>
        </row>
        <row r="1747">
          <cell r="C1747">
            <v>5100001</v>
          </cell>
          <cell r="D1747" t="str">
            <v>ALL OTH COSTS &amp; EXP</v>
          </cell>
          <cell r="E1747">
            <v>595480810</v>
          </cell>
          <cell r="F1747" t="str">
            <v>CONTRACT PACKING-RECOVERY</v>
          </cell>
        </row>
        <row r="1748">
          <cell r="C1748">
            <v>5100001</v>
          </cell>
          <cell r="D1748" t="str">
            <v>ALL OTH COSTS &amp; EXP</v>
          </cell>
          <cell r="E1748">
            <v>595480811</v>
          </cell>
          <cell r="F1748" t="str">
            <v>PACKAGING</v>
          </cell>
        </row>
        <row r="1749">
          <cell r="C1749">
            <v>5100001</v>
          </cell>
          <cell r="D1749" t="str">
            <v>ALL OTH COSTS &amp; EXP</v>
          </cell>
          <cell r="E1749">
            <v>595620000</v>
          </cell>
          <cell r="F1749" t="str">
            <v>EMPLOYEE EDUCATION AND WELFARE</v>
          </cell>
        </row>
        <row r="1750">
          <cell r="C1750">
            <v>5100001</v>
          </cell>
          <cell r="D1750" t="str">
            <v>ALL OTH COSTS &amp; EXP</v>
          </cell>
          <cell r="E1750">
            <v>595620600</v>
          </cell>
          <cell r="F1750" t="str">
            <v>EMPLOYEE EDUCATION</v>
          </cell>
        </row>
        <row r="1751">
          <cell r="C1751">
            <v>5100001</v>
          </cell>
          <cell r="D1751" t="str">
            <v>ALL OTH COSTS &amp; EXP</v>
          </cell>
          <cell r="E1751">
            <v>595620612</v>
          </cell>
          <cell r="F1751" t="str">
            <v>TRAINING/COURSES/SEMINARS</v>
          </cell>
        </row>
        <row r="1752">
          <cell r="C1752">
            <v>5100001</v>
          </cell>
          <cell r="D1752" t="str">
            <v>ALL OTH COSTS &amp; EXP</v>
          </cell>
          <cell r="E1752">
            <v>595620800</v>
          </cell>
          <cell r="F1752" t="str">
            <v>START-UP COST - TRAINING</v>
          </cell>
        </row>
        <row r="1753">
          <cell r="C1753">
            <v>5100001</v>
          </cell>
          <cell r="D1753" t="str">
            <v>ALL OTH COSTS &amp; EXP</v>
          </cell>
          <cell r="E1753">
            <v>595620801</v>
          </cell>
          <cell r="F1753" t="str">
            <v>TRAINING-COMPANY(MFG)</v>
          </cell>
        </row>
        <row r="1754">
          <cell r="C1754">
            <v>5100001</v>
          </cell>
          <cell r="D1754" t="str">
            <v>ALL OTH COSTS &amp; EXP</v>
          </cell>
          <cell r="E1754">
            <v>595620802</v>
          </cell>
          <cell r="F1754" t="str">
            <v>TRAINING-DIVISION(MFG)</v>
          </cell>
        </row>
        <row r="1755">
          <cell r="C1755">
            <v>5100001</v>
          </cell>
          <cell r="D1755" t="str">
            <v>ALL OTH COSTS &amp; EXP</v>
          </cell>
          <cell r="E1755">
            <v>595620803</v>
          </cell>
          <cell r="F1755" t="str">
            <v>TRAINING-COMPANY(GAE)</v>
          </cell>
        </row>
        <row r="1756">
          <cell r="C1756">
            <v>5100001</v>
          </cell>
          <cell r="D1756" t="str">
            <v>ALL OTH COSTS &amp; EXP</v>
          </cell>
          <cell r="E1756">
            <v>595620804</v>
          </cell>
          <cell r="F1756" t="str">
            <v>TRAINING-DIVISION(GAE)</v>
          </cell>
        </row>
        <row r="1757">
          <cell r="C1757">
            <v>5100001</v>
          </cell>
          <cell r="D1757" t="str">
            <v>ALL OTH COSTS &amp; EXP</v>
          </cell>
          <cell r="E1757">
            <v>595620805</v>
          </cell>
          <cell r="F1757" t="str">
            <v>VENDING MACHINES/SOCIAL CLUB</v>
          </cell>
        </row>
        <row r="1758">
          <cell r="C1758">
            <v>5100001</v>
          </cell>
          <cell r="D1758" t="str">
            <v>ALL OTH COSTS &amp; EXP</v>
          </cell>
          <cell r="E1758">
            <v>595620806</v>
          </cell>
          <cell r="F1758" t="str">
            <v>STAFF WELFARE</v>
          </cell>
        </row>
        <row r="1759">
          <cell r="C1759">
            <v>5100001</v>
          </cell>
          <cell r="D1759" t="str">
            <v>ALL OTH COSTS &amp; EXP</v>
          </cell>
          <cell r="E1759">
            <v>595640000</v>
          </cell>
          <cell r="F1759" t="str">
            <v>TRAVEL &amp; LIVING</v>
          </cell>
        </row>
        <row r="1760">
          <cell r="C1760">
            <v>5100001</v>
          </cell>
          <cell r="D1760" t="str">
            <v>ALL OTH COSTS &amp; EXP</v>
          </cell>
          <cell r="E1760">
            <v>595640604</v>
          </cell>
          <cell r="F1760" t="str">
            <v>T&amp;E - AIR TRAVEL</v>
          </cell>
        </row>
        <row r="1761">
          <cell r="C1761">
            <v>5100001</v>
          </cell>
          <cell r="D1761" t="str">
            <v>ALL OTH COSTS &amp; EXP</v>
          </cell>
          <cell r="E1761">
            <v>595640608</v>
          </cell>
          <cell r="F1761" t="str">
            <v>T&amp;L - TRANSPORATION</v>
          </cell>
        </row>
        <row r="1762">
          <cell r="C1762">
            <v>5100001</v>
          </cell>
          <cell r="D1762" t="str">
            <v>ALL OTH COSTS &amp; EXP</v>
          </cell>
          <cell r="E1762">
            <v>595640612</v>
          </cell>
          <cell r="F1762" t="str">
            <v>T&amp;L - HOTEL &amp; OTHER LIVING</v>
          </cell>
        </row>
        <row r="1763">
          <cell r="C1763">
            <v>5100001</v>
          </cell>
          <cell r="D1763" t="str">
            <v>ALL OTH COSTS &amp; EXP</v>
          </cell>
          <cell r="E1763">
            <v>595640620</v>
          </cell>
          <cell r="F1763" t="str">
            <v>T&amp;L - ENTERTAINMENT</v>
          </cell>
        </row>
        <row r="1764">
          <cell r="C1764">
            <v>5100001</v>
          </cell>
          <cell r="D1764" t="str">
            <v>ALL OTH COSTS &amp; EXP</v>
          </cell>
          <cell r="E1764">
            <v>595640800</v>
          </cell>
          <cell r="F1764" t="str">
            <v>TRANSPORATION CLAIM</v>
          </cell>
        </row>
        <row r="1765">
          <cell r="C1765">
            <v>5100001</v>
          </cell>
          <cell r="D1765" t="str">
            <v>ALL OTH COSTS &amp; EXP</v>
          </cell>
          <cell r="E1765">
            <v>595640801</v>
          </cell>
          <cell r="F1765" t="str">
            <v>T&amp;L - PER DIEM - LOCAL</v>
          </cell>
        </row>
        <row r="1766">
          <cell r="C1766">
            <v>5100001</v>
          </cell>
          <cell r="D1766" t="str">
            <v>ALL OTH COSTS &amp; EXP</v>
          </cell>
          <cell r="E1766">
            <v>595640802</v>
          </cell>
          <cell r="F1766" t="str">
            <v>T&amp;L - MEALS</v>
          </cell>
        </row>
        <row r="1767">
          <cell r="C1767">
            <v>5100001</v>
          </cell>
          <cell r="D1767" t="str">
            <v>ALL OTH COSTS &amp; EXP</v>
          </cell>
          <cell r="E1767">
            <v>595640803</v>
          </cell>
          <cell r="F1767" t="str">
            <v>TRAVELING AND LIVING - LOCAL TRAVEL</v>
          </cell>
        </row>
        <row r="1768">
          <cell r="C1768">
            <v>5100001</v>
          </cell>
          <cell r="D1768" t="str">
            <v>ALL OTH COSTS &amp; EXP</v>
          </cell>
          <cell r="E1768">
            <v>595640804</v>
          </cell>
          <cell r="F1768" t="str">
            <v>TRAVELING AND LIVING - OVERSEAS TRAVEL</v>
          </cell>
        </row>
        <row r="1769">
          <cell r="C1769">
            <v>5100001</v>
          </cell>
          <cell r="D1769" t="str">
            <v>ALL OTH COSTS &amp; EXP</v>
          </cell>
          <cell r="E1769">
            <v>595640805</v>
          </cell>
          <cell r="F1769" t="str">
            <v>TRAVELING AND LIVING - CAR MILEAGE</v>
          </cell>
        </row>
        <row r="1770">
          <cell r="C1770">
            <v>5100001</v>
          </cell>
          <cell r="D1770" t="str">
            <v>ALL OTH COSTS &amp; EXP</v>
          </cell>
          <cell r="E1770">
            <v>595640806</v>
          </cell>
          <cell r="F1770" t="str">
            <v>TRAVELING AND LIVING - CONFERENCE - NON DISCRETION</v>
          </cell>
        </row>
        <row r="1771">
          <cell r="C1771">
            <v>5100001</v>
          </cell>
          <cell r="D1771" t="str">
            <v>ALL OTH COSTS &amp; EXP</v>
          </cell>
          <cell r="E1771">
            <v>595640807</v>
          </cell>
          <cell r="F1771" t="str">
            <v>TRAVELING AND LIVING - CONFERENCE - DISCRETIONARY</v>
          </cell>
        </row>
        <row r="1772">
          <cell r="C1772">
            <v>5100001</v>
          </cell>
          <cell r="D1772" t="str">
            <v>ALL OTH COSTS &amp; EXP</v>
          </cell>
          <cell r="E1772">
            <v>595640808</v>
          </cell>
          <cell r="F1772" t="str">
            <v>TRAVELING AND LIVING - ENTERTAINMENT - CASH</v>
          </cell>
        </row>
        <row r="1773">
          <cell r="C1773">
            <v>5100001</v>
          </cell>
          <cell r="D1773" t="str">
            <v>ALL OTH COSTS &amp; EXP</v>
          </cell>
          <cell r="E1773">
            <v>595640809</v>
          </cell>
          <cell r="F1773" t="str">
            <v>TRAVELING AND LIVING - ENTERTAINMENT - CARD</v>
          </cell>
        </row>
        <row r="1774">
          <cell r="C1774">
            <v>5100001</v>
          </cell>
          <cell r="D1774" t="str">
            <v>ALL OTH COSTS &amp; EXP</v>
          </cell>
          <cell r="E1774">
            <v>595640810</v>
          </cell>
          <cell r="F1774" t="str">
            <v>TRAVELING AND LIVING - CAR MILEAGE - W/I METROPOLI</v>
          </cell>
        </row>
        <row r="1775">
          <cell r="C1775">
            <v>5100001</v>
          </cell>
          <cell r="D1775" t="str">
            <v>ALL OTH COSTS &amp; EXP</v>
          </cell>
          <cell r="E1775">
            <v>595640811</v>
          </cell>
          <cell r="F1775" t="str">
            <v>TRAVELING AND LIVING - CAR MILEAGE - O/S METROPOLI</v>
          </cell>
        </row>
        <row r="1776">
          <cell r="C1776">
            <v>5100001</v>
          </cell>
          <cell r="D1776" t="str">
            <v>ALL OTH COSTS &amp; EXP</v>
          </cell>
          <cell r="E1776">
            <v>595640812</v>
          </cell>
          <cell r="F1776" t="str">
            <v>TRAVEL &amp; LIVING -TRANSPORT(MFG)</v>
          </cell>
        </row>
        <row r="1777">
          <cell r="C1777">
            <v>5100001</v>
          </cell>
          <cell r="D1777" t="str">
            <v>ALL OTH COSTS &amp; EXP</v>
          </cell>
          <cell r="E1777">
            <v>595640813</v>
          </cell>
          <cell r="F1777" t="str">
            <v>TRAVEL &amp; LIVING -DOMESTIC(GAE)</v>
          </cell>
        </row>
        <row r="1778">
          <cell r="C1778">
            <v>5100001</v>
          </cell>
          <cell r="D1778" t="str">
            <v>ALL OTH COSTS &amp; EXP</v>
          </cell>
          <cell r="E1778">
            <v>595640814</v>
          </cell>
          <cell r="F1778" t="str">
            <v>TRAVEL &amp; LIVING -TRANSPORT(GAE)</v>
          </cell>
        </row>
        <row r="1779">
          <cell r="C1779">
            <v>5100001</v>
          </cell>
          <cell r="D1779" t="str">
            <v>ALL OTH COSTS &amp; EXP</v>
          </cell>
          <cell r="E1779">
            <v>595640815</v>
          </cell>
          <cell r="F1779" t="str">
            <v>TRAVEL &amp; LIVING -OVERSEAS(GAE)</v>
          </cell>
        </row>
        <row r="1780">
          <cell r="C1780">
            <v>5100001</v>
          </cell>
          <cell r="D1780" t="str">
            <v>ALL OTH COSTS &amp; EXP</v>
          </cell>
          <cell r="E1780">
            <v>595640816</v>
          </cell>
          <cell r="F1780" t="str">
            <v>ENTERTAINMENT-GIFT</v>
          </cell>
        </row>
        <row r="1781">
          <cell r="C1781">
            <v>5100001</v>
          </cell>
          <cell r="D1781" t="str">
            <v>ALL OTH COSTS &amp; EXP</v>
          </cell>
          <cell r="E1781">
            <v>595640817</v>
          </cell>
          <cell r="F1781" t="str">
            <v>ENTERTAINMENT</v>
          </cell>
        </row>
        <row r="1782">
          <cell r="C1782">
            <v>5100001</v>
          </cell>
          <cell r="D1782" t="str">
            <v>ALL OTH COSTS &amp; EXP</v>
          </cell>
          <cell r="E1782">
            <v>595640818</v>
          </cell>
          <cell r="F1782" t="str">
            <v>ENTERTAINMNT-GIFT</v>
          </cell>
        </row>
        <row r="1783">
          <cell r="C1783">
            <v>5100001</v>
          </cell>
          <cell r="D1783" t="str">
            <v>ALL OTH COSTS &amp; EXP</v>
          </cell>
          <cell r="E1783">
            <v>595640819</v>
          </cell>
          <cell r="F1783" t="str">
            <v>MOTOR VEHICLE EXPENSE - PERSONAL CAR</v>
          </cell>
        </row>
        <row r="1784">
          <cell r="C1784">
            <v>5100001</v>
          </cell>
          <cell r="D1784" t="str">
            <v>ALL OTH COSTS &amp; EXP</v>
          </cell>
          <cell r="E1784">
            <v>595640820</v>
          </cell>
          <cell r="F1784" t="str">
            <v>EMPLOYEE ENTERTAINMENT</v>
          </cell>
        </row>
        <row r="1785">
          <cell r="C1785">
            <v>5100001</v>
          </cell>
          <cell r="D1785" t="str">
            <v>ALL OTH COSTS &amp; EXP</v>
          </cell>
          <cell r="E1785">
            <v>595640821</v>
          </cell>
          <cell r="F1785" t="str">
            <v>CUSTOMER ENTERTAINMENT</v>
          </cell>
        </row>
        <row r="1786">
          <cell r="C1786">
            <v>5100001</v>
          </cell>
          <cell r="D1786" t="str">
            <v>ALL OTH COSTS &amp; EXP</v>
          </cell>
          <cell r="E1786">
            <v>595640822</v>
          </cell>
          <cell r="F1786" t="str">
            <v>CUSTOMER EVENTS-EMPLOYEE SHARE</v>
          </cell>
        </row>
        <row r="1787">
          <cell r="C1787">
            <v>5100001</v>
          </cell>
          <cell r="D1787" t="str">
            <v>ALL OTH COSTS &amp; EXP</v>
          </cell>
          <cell r="E1787">
            <v>595640823</v>
          </cell>
          <cell r="F1787" t="str">
            <v>CUSTOMER EVENTS-CUSTOMER SHARE</v>
          </cell>
        </row>
        <row r="1788">
          <cell r="C1788">
            <v>5100001</v>
          </cell>
          <cell r="D1788" t="str">
            <v>ALL OTH COSTS &amp; EXP</v>
          </cell>
          <cell r="E1788">
            <v>595640824</v>
          </cell>
          <cell r="F1788" t="str">
            <v>OVERSEAS/DOMESTIC TRIP (AIRFARE)-CUSTOMER VISITS</v>
          </cell>
        </row>
        <row r="1789">
          <cell r="C1789">
            <v>5100001</v>
          </cell>
          <cell r="D1789" t="str">
            <v>ALL OTH COSTS &amp; EXP</v>
          </cell>
          <cell r="E1789">
            <v>595640825</v>
          </cell>
          <cell r="F1789" t="str">
            <v>OVERSEAS/DOMESTIC TRIP (TRANSPORTATION-OTHERS)-CUS</v>
          </cell>
        </row>
        <row r="1790">
          <cell r="C1790">
            <v>5100001</v>
          </cell>
          <cell r="D1790" t="str">
            <v>ALL OTH COSTS &amp; EXP</v>
          </cell>
          <cell r="E1790">
            <v>595640826</v>
          </cell>
          <cell r="F1790" t="str">
            <v>OVERSEAS/DOMESTIC TRIP (LIVING)-CUSTOMER VISITS</v>
          </cell>
        </row>
        <row r="1791">
          <cell r="C1791">
            <v>5100001</v>
          </cell>
          <cell r="D1791" t="str">
            <v>ALL OTH COSTS &amp; EXP</v>
          </cell>
          <cell r="E1791">
            <v>595640827</v>
          </cell>
          <cell r="F1791" t="str">
            <v xml:space="preserve">OVERSEAS/DOMESTIC TRIP (AIRFARE)-EXT CONVENTIONS, </v>
          </cell>
        </row>
        <row r="1792">
          <cell r="C1792">
            <v>5100001</v>
          </cell>
          <cell r="D1792" t="str">
            <v>ALL OTH COSTS &amp; EXP</v>
          </cell>
          <cell r="E1792">
            <v>595640828</v>
          </cell>
          <cell r="F1792" t="str">
            <v>OVERSEAS/DOMESTIC TRIP (TRANSPORTATION-OTHERS)-EXT</v>
          </cell>
        </row>
        <row r="1793">
          <cell r="C1793">
            <v>5100001</v>
          </cell>
          <cell r="D1793" t="str">
            <v>ALL OTH COSTS &amp; EXP</v>
          </cell>
          <cell r="E1793">
            <v>595640829</v>
          </cell>
          <cell r="F1793" t="str">
            <v>OVERSEAS/DOMESTIC TRIP (LIVING)-EXT CONVENTIONS, E</v>
          </cell>
        </row>
        <row r="1794">
          <cell r="C1794">
            <v>5100001</v>
          </cell>
          <cell r="D1794" t="str">
            <v>ALL OTH COSTS &amp; EXP</v>
          </cell>
          <cell r="E1794">
            <v>595640830</v>
          </cell>
          <cell r="F1794" t="str">
            <v>OVERSEAS/DOMESTIC TRIP (AIRFARE)-INT CONFERENCES</v>
          </cell>
        </row>
        <row r="1795">
          <cell r="C1795">
            <v>5100001</v>
          </cell>
          <cell r="D1795" t="str">
            <v>ALL OTH COSTS &amp; EXP</v>
          </cell>
          <cell r="E1795">
            <v>595640831</v>
          </cell>
          <cell r="F1795" t="str">
            <v>OVERSEAS/DOMESTIC TRIP (TRANSPORTATION-OTHERS)-INT</v>
          </cell>
        </row>
        <row r="1796">
          <cell r="C1796">
            <v>5100001</v>
          </cell>
          <cell r="D1796" t="str">
            <v>ALL OTH COSTS &amp; EXP</v>
          </cell>
          <cell r="E1796">
            <v>595640832</v>
          </cell>
          <cell r="F1796" t="str">
            <v>OVERSEAS/DOMESTIC TRIP (LIVING)-INT CONFERENCES</v>
          </cell>
        </row>
        <row r="1797">
          <cell r="C1797">
            <v>5100001</v>
          </cell>
          <cell r="D1797" t="str">
            <v>ALL OTH COSTS &amp; EXP</v>
          </cell>
          <cell r="E1797">
            <v>595640833</v>
          </cell>
          <cell r="F1797" t="str">
            <v>OVERSEAS/DOMESTIC TRIP (AIRFARE)-BIZ PURPOSE (OTHE</v>
          </cell>
        </row>
        <row r="1798">
          <cell r="C1798">
            <v>5100001</v>
          </cell>
          <cell r="D1798" t="str">
            <v>ALL OTH COSTS &amp; EXP</v>
          </cell>
          <cell r="E1798">
            <v>595640834</v>
          </cell>
          <cell r="F1798" t="str">
            <v>OVERSEAS/DOMESTIC TRIP (TRANSPORTATION-OTHERS)-BIZ</v>
          </cell>
        </row>
        <row r="1799">
          <cell r="C1799">
            <v>5100001</v>
          </cell>
          <cell r="D1799" t="str">
            <v>ALL OTH COSTS &amp; EXP</v>
          </cell>
          <cell r="E1799">
            <v>595640835</v>
          </cell>
          <cell r="F1799" t="str">
            <v>OVERSEAS/DOMESTIC TRIP (LIVING)-BIZ PURPOSE (OTHER</v>
          </cell>
        </row>
        <row r="1800">
          <cell r="C1800">
            <v>5100001</v>
          </cell>
          <cell r="D1800" t="str">
            <v>ALL OTH COSTS &amp; EXP</v>
          </cell>
          <cell r="E1800">
            <v>595640836</v>
          </cell>
          <cell r="F1800" t="str">
            <v>LOCAL TRANSPORTATION (INCL. CAR MILEAGE)</v>
          </cell>
        </row>
        <row r="1801">
          <cell r="C1801">
            <v>5100001</v>
          </cell>
          <cell r="D1801" t="str">
            <v>ALL OTH COSTS &amp; EXP</v>
          </cell>
          <cell r="E1801">
            <v>595640837</v>
          </cell>
          <cell r="F1801" t="str">
            <v>EXT CONFERENCES/CONVENTIONS RELATED FEES/EXPENSES</v>
          </cell>
        </row>
        <row r="1802">
          <cell r="C1802">
            <v>5100001</v>
          </cell>
          <cell r="D1802" t="str">
            <v>ALL OTH COSTS &amp; EXP</v>
          </cell>
          <cell r="E1802">
            <v>595640838</v>
          </cell>
          <cell r="F1802" t="str">
            <v>INT CONFERENCES/CONVENTIONS RELATED FEES/EXPENSES</v>
          </cell>
        </row>
        <row r="1803">
          <cell r="C1803">
            <v>5100001</v>
          </cell>
          <cell r="D1803" t="str">
            <v>ALL OTH COSTS &amp; EXP</v>
          </cell>
          <cell r="E1803">
            <v>595640839</v>
          </cell>
          <cell r="F1803" t="str">
            <v>BUSINESS ENTERTAINMENT-CUSTOMERS</v>
          </cell>
        </row>
        <row r="1804">
          <cell r="C1804">
            <v>5100001</v>
          </cell>
          <cell r="D1804" t="str">
            <v>ALL OTH COSTS &amp; EXP</v>
          </cell>
          <cell r="E1804">
            <v>595640840</v>
          </cell>
          <cell r="F1804" t="str">
            <v>BUSINESS ENTERTAINMENT-EMPLOYEES</v>
          </cell>
        </row>
        <row r="1805">
          <cell r="C1805">
            <v>5100001</v>
          </cell>
          <cell r="D1805" t="str">
            <v>ALL OTH COSTS &amp; EXP</v>
          </cell>
          <cell r="E1805">
            <v>595640841</v>
          </cell>
          <cell r="F1805" t="str">
            <v>BUSINESS ENTERTAINMENT-GIFTS</v>
          </cell>
        </row>
        <row r="1806">
          <cell r="C1806">
            <v>5100001</v>
          </cell>
          <cell r="D1806" t="str">
            <v>ALL OTH COSTS &amp; EXP</v>
          </cell>
          <cell r="E1806">
            <v>595660400</v>
          </cell>
          <cell r="F1806" t="str">
            <v>FSE SIN INCOME TAX</v>
          </cell>
        </row>
        <row r="1807">
          <cell r="C1807">
            <v>5100001</v>
          </cell>
          <cell r="D1807" t="str">
            <v>ALL OTH COSTS &amp; EXP</v>
          </cell>
          <cell r="E1807">
            <v>595660402</v>
          </cell>
          <cell r="F1807" t="str">
            <v>FSE TRANSFER EXPENSES</v>
          </cell>
        </row>
        <row r="1808">
          <cell r="C1808">
            <v>5100001</v>
          </cell>
          <cell r="D1808" t="str">
            <v>ALL OTH COSTS &amp; EXP</v>
          </cell>
          <cell r="E1808">
            <v>595660405</v>
          </cell>
          <cell r="F1808" t="str">
            <v>FSE REASSIGNMENT EXPENSES</v>
          </cell>
        </row>
        <row r="1809">
          <cell r="C1809">
            <v>5100001</v>
          </cell>
          <cell r="D1809" t="str">
            <v>ALL OTH COSTS &amp; EXP</v>
          </cell>
          <cell r="E1809">
            <v>595660600</v>
          </cell>
          <cell r="F1809" t="str">
            <v>EMPLOYEE INTERVIEW AND TRANSFER</v>
          </cell>
        </row>
        <row r="1810">
          <cell r="C1810">
            <v>5100001</v>
          </cell>
          <cell r="D1810" t="str">
            <v>ALL OTH COSTS &amp; EXP</v>
          </cell>
          <cell r="E1810">
            <v>595660800</v>
          </cell>
          <cell r="F1810" t="str">
            <v>FSE FURNISHING ALLOWANCE</v>
          </cell>
        </row>
        <row r="1811">
          <cell r="C1811">
            <v>5100001</v>
          </cell>
          <cell r="D1811" t="str">
            <v>ALL OTH COSTS &amp; EXP</v>
          </cell>
          <cell r="E1811">
            <v>595660801</v>
          </cell>
          <cell r="F1811" t="str">
            <v>ALL OTHE COSTS (FSE)</v>
          </cell>
        </row>
        <row r="1812">
          <cell r="C1812">
            <v>5100001</v>
          </cell>
          <cell r="D1812" t="str">
            <v>ALL OTH COSTS &amp; EXP</v>
          </cell>
          <cell r="E1812">
            <v>595660803</v>
          </cell>
          <cell r="F1812" t="str">
            <v>BENEFIT - EMPLOYEE TRANSFER</v>
          </cell>
        </row>
        <row r="1813">
          <cell r="C1813">
            <v>5100001</v>
          </cell>
          <cell r="D1813" t="str">
            <v>ALL OTH COSTS &amp; EXP</v>
          </cell>
          <cell r="E1813">
            <v>595660804</v>
          </cell>
          <cell r="F1813" t="str">
            <v>LOCAL TRAVEL</v>
          </cell>
        </row>
        <row r="1814">
          <cell r="C1814">
            <v>5100001</v>
          </cell>
          <cell r="D1814" t="str">
            <v>ALL OTH COSTS &amp; EXP</v>
          </cell>
          <cell r="E1814">
            <v>595660805</v>
          </cell>
          <cell r="F1814" t="str">
            <v>RELOCATION EXPENSES</v>
          </cell>
        </row>
        <row r="1815">
          <cell r="C1815">
            <v>5100001</v>
          </cell>
          <cell r="D1815" t="str">
            <v>ALL OTH COSTS &amp; EXP</v>
          </cell>
          <cell r="E1815">
            <v>595840000</v>
          </cell>
          <cell r="F1815" t="str">
            <v>REARRANGEMENT OF PLANT &amp; EQUIPMENT</v>
          </cell>
        </row>
        <row r="1816">
          <cell r="C1816">
            <v>5100001</v>
          </cell>
          <cell r="D1816" t="str">
            <v>ALL OTH COSTS &amp; EXP</v>
          </cell>
          <cell r="E1816">
            <v>595861672</v>
          </cell>
          <cell r="F1816" t="str">
            <v>MAINT-MODIFICATIONS/REARRANGEMENT</v>
          </cell>
        </row>
        <row r="1817">
          <cell r="C1817">
            <v>5100001</v>
          </cell>
          <cell r="D1817" t="str">
            <v>ALL OTH COSTS &amp; EXP</v>
          </cell>
          <cell r="E1817">
            <v>595861800</v>
          </cell>
          <cell r="F1817" t="str">
            <v>MAINTENANCE OF PLANT &amp; EQUIPMENT</v>
          </cell>
        </row>
        <row r="1818">
          <cell r="C1818">
            <v>5100001</v>
          </cell>
          <cell r="D1818" t="str">
            <v>ALL OTH COSTS &amp; EXP</v>
          </cell>
          <cell r="E1818">
            <v>595861801</v>
          </cell>
          <cell r="F1818" t="str">
            <v>ENGINEERING COST</v>
          </cell>
        </row>
        <row r="1819">
          <cell r="C1819">
            <v>5100001</v>
          </cell>
          <cell r="D1819" t="str">
            <v>ALL OTH COSTS &amp; EXP</v>
          </cell>
          <cell r="E1819">
            <v>595861802</v>
          </cell>
          <cell r="F1819" t="str">
            <v>PRODUCTION SERVICES</v>
          </cell>
        </row>
        <row r="1820">
          <cell r="C1820">
            <v>5100001</v>
          </cell>
          <cell r="D1820" t="str">
            <v>ALL OTH COSTS &amp; EXP</v>
          </cell>
          <cell r="E1820">
            <v>595861803</v>
          </cell>
          <cell r="F1820" t="str">
            <v>PAINTING/PLANT</v>
          </cell>
        </row>
        <row r="1821">
          <cell r="C1821">
            <v>5100001</v>
          </cell>
          <cell r="D1821" t="str">
            <v>ALL OTH COSTS &amp; EXP</v>
          </cell>
          <cell r="E1821">
            <v>595861804</v>
          </cell>
          <cell r="F1821" t="str">
            <v>MAINTENANCE OF P&amp;E/BLDG</v>
          </cell>
        </row>
        <row r="1822">
          <cell r="C1822">
            <v>5100001</v>
          </cell>
          <cell r="D1822" t="str">
            <v>ALL OTH COSTS &amp; EXP</v>
          </cell>
          <cell r="E1822">
            <v>595861805</v>
          </cell>
          <cell r="F1822" t="str">
            <v>CLEANING AT PREMISES</v>
          </cell>
        </row>
        <row r="1823">
          <cell r="C1823">
            <v>5100001</v>
          </cell>
          <cell r="D1823" t="str">
            <v>ALL OTH COSTS &amp; EXP</v>
          </cell>
          <cell r="E1823">
            <v>595861806</v>
          </cell>
          <cell r="F1823" t="str">
            <v>FIRE PROTECTION SYSTEM</v>
          </cell>
        </row>
        <row r="1824">
          <cell r="C1824">
            <v>5100001</v>
          </cell>
          <cell r="D1824" t="str">
            <v>ALL OTH COSTS &amp; EXP</v>
          </cell>
          <cell r="E1824">
            <v>595861807</v>
          </cell>
          <cell r="F1824" t="str">
            <v>ATMOSPHERIC HOPPERS</v>
          </cell>
        </row>
        <row r="1825">
          <cell r="C1825">
            <v>5100001</v>
          </cell>
          <cell r="D1825" t="str">
            <v>ALL OTH COSTS &amp; EXP</v>
          </cell>
          <cell r="E1825">
            <v>595861808</v>
          </cell>
          <cell r="F1825" t="str">
            <v>PRESSURE VESSELS</v>
          </cell>
        </row>
        <row r="1826">
          <cell r="C1826">
            <v>5100001</v>
          </cell>
          <cell r="D1826" t="str">
            <v>ALL OTH COSTS &amp; EXP</v>
          </cell>
          <cell r="E1826">
            <v>595861809</v>
          </cell>
          <cell r="F1826" t="str">
            <v>STORAGE RACKING</v>
          </cell>
        </row>
        <row r="1827">
          <cell r="C1827">
            <v>5100001</v>
          </cell>
          <cell r="D1827" t="str">
            <v>ALL OTH COSTS &amp; EXP</v>
          </cell>
          <cell r="E1827">
            <v>595861810</v>
          </cell>
          <cell r="F1827" t="str">
            <v>QUENCH WATER SYSTEM</v>
          </cell>
        </row>
        <row r="1828">
          <cell r="C1828">
            <v>5100001</v>
          </cell>
          <cell r="D1828" t="str">
            <v>ALL OTH COSTS &amp; EXP</v>
          </cell>
          <cell r="E1828">
            <v>595861811</v>
          </cell>
          <cell r="F1828" t="str">
            <v>ECW SYSTEM</v>
          </cell>
        </row>
        <row r="1829">
          <cell r="C1829">
            <v>5100001</v>
          </cell>
          <cell r="D1829" t="str">
            <v>ALL OTH COSTS &amp; EXP</v>
          </cell>
          <cell r="E1829">
            <v>595861812</v>
          </cell>
          <cell r="F1829" t="str">
            <v>COOLING WATER SYSTEM</v>
          </cell>
        </row>
        <row r="1830">
          <cell r="C1830">
            <v>5100001</v>
          </cell>
          <cell r="D1830" t="str">
            <v>ALL OTH COSTS &amp; EXP</v>
          </cell>
          <cell r="E1830">
            <v>595861814</v>
          </cell>
          <cell r="F1830" t="str">
            <v>PLANT AIR SYSTEM</v>
          </cell>
        </row>
        <row r="1831">
          <cell r="C1831">
            <v>5100001</v>
          </cell>
          <cell r="D1831" t="str">
            <v>ALL OTH COSTS &amp; EXP</v>
          </cell>
          <cell r="E1831">
            <v>595861815</v>
          </cell>
          <cell r="F1831" t="str">
            <v>FLUSH AIR SYSTEM</v>
          </cell>
        </row>
        <row r="1832">
          <cell r="C1832">
            <v>5100001</v>
          </cell>
          <cell r="D1832" t="str">
            <v>ALL OTH COSTS &amp; EXP</v>
          </cell>
          <cell r="E1832">
            <v>595861816</v>
          </cell>
          <cell r="F1832" t="str">
            <v>WASH WATER SYSTEM</v>
          </cell>
        </row>
        <row r="1833">
          <cell r="C1833">
            <v>5100001</v>
          </cell>
          <cell r="D1833" t="str">
            <v>ALL OTH COSTS &amp; EXP</v>
          </cell>
          <cell r="E1833">
            <v>595861817</v>
          </cell>
          <cell r="F1833" t="str">
            <v>QA ROOM MACH(2FL)</v>
          </cell>
        </row>
        <row r="1834">
          <cell r="C1834">
            <v>5100001</v>
          </cell>
          <cell r="D1834" t="str">
            <v>ALL OTH COSTS &amp; EXP</v>
          </cell>
          <cell r="E1834">
            <v>595861818</v>
          </cell>
          <cell r="F1834" t="str">
            <v>QA ROOM TEST EQUIPT(2FL)</v>
          </cell>
        </row>
        <row r="1835">
          <cell r="C1835">
            <v>5100001</v>
          </cell>
          <cell r="D1835" t="str">
            <v>ALL OTH COSTS &amp; EXP</v>
          </cell>
          <cell r="E1835">
            <v>595861819</v>
          </cell>
          <cell r="F1835" t="str">
            <v>DIE CLEANING SYSTEM</v>
          </cell>
        </row>
        <row r="1836">
          <cell r="C1836">
            <v>5100001</v>
          </cell>
          <cell r="D1836" t="str">
            <v>ALL OTH COSTS &amp; EXP</v>
          </cell>
          <cell r="E1836">
            <v>595861820</v>
          </cell>
          <cell r="F1836" t="str">
            <v>DUST COLLECTION SYSTEM</v>
          </cell>
        </row>
        <row r="1837">
          <cell r="C1837">
            <v>5100001</v>
          </cell>
          <cell r="D1837" t="str">
            <v>ALL OTH COSTS &amp; EXP</v>
          </cell>
          <cell r="E1837">
            <v>595861821</v>
          </cell>
          <cell r="F1837" t="str">
            <v>VACUUM CLEANING SYSTEM</v>
          </cell>
        </row>
        <row r="1838">
          <cell r="C1838">
            <v>5100001</v>
          </cell>
          <cell r="D1838" t="str">
            <v>ALL OTH COSTS &amp; EXP</v>
          </cell>
          <cell r="E1838">
            <v>595861822</v>
          </cell>
          <cell r="F1838" t="str">
            <v>HEAF SYSTEM</v>
          </cell>
        </row>
        <row r="1839">
          <cell r="C1839">
            <v>5100001</v>
          </cell>
          <cell r="D1839" t="str">
            <v>ALL OTH COSTS &amp; EXP</v>
          </cell>
          <cell r="E1839">
            <v>595861823</v>
          </cell>
          <cell r="F1839" t="str">
            <v>EXTRACT DOWNFLOW BOOTH</v>
          </cell>
        </row>
        <row r="1840">
          <cell r="C1840">
            <v>5100001</v>
          </cell>
          <cell r="D1840" t="str">
            <v>ALL OTH COSTS &amp; EXP</v>
          </cell>
          <cell r="E1840">
            <v>595861824</v>
          </cell>
          <cell r="F1840" t="str">
            <v>EQUIPMENT HIRE</v>
          </cell>
        </row>
        <row r="1841">
          <cell r="C1841">
            <v>5100001</v>
          </cell>
          <cell r="D1841" t="str">
            <v>ALL OTH COSTS &amp; EXP</v>
          </cell>
          <cell r="E1841">
            <v>595861826</v>
          </cell>
          <cell r="F1841" t="str">
            <v>INDUSTRIAL WATER SYSTEM</v>
          </cell>
        </row>
        <row r="1842">
          <cell r="C1842">
            <v>5100001</v>
          </cell>
          <cell r="D1842" t="str">
            <v>ALL OTH COSTS &amp; EXP</v>
          </cell>
          <cell r="E1842">
            <v>595861827</v>
          </cell>
          <cell r="F1842" t="str">
            <v>DOMESTIC WATER SYSTEM</v>
          </cell>
        </row>
        <row r="1843">
          <cell r="C1843">
            <v>5100001</v>
          </cell>
          <cell r="D1843" t="str">
            <v>ALL OTH COSTS &amp; EXP</v>
          </cell>
          <cell r="E1843">
            <v>595861828</v>
          </cell>
          <cell r="F1843" t="str">
            <v>PLANT WATER SYSTEM</v>
          </cell>
        </row>
        <row r="1844">
          <cell r="C1844">
            <v>5100001</v>
          </cell>
          <cell r="D1844" t="str">
            <v>ALL OTH COSTS &amp; EXP</v>
          </cell>
          <cell r="E1844">
            <v>595861829</v>
          </cell>
          <cell r="F1844" t="str">
            <v>RAIN WATER TREATMENT SYSTEM</v>
          </cell>
        </row>
        <row r="1845">
          <cell r="C1845">
            <v>5100001</v>
          </cell>
          <cell r="D1845" t="str">
            <v>ALL OTH COSTS &amp; EXP</v>
          </cell>
          <cell r="E1845">
            <v>595861830</v>
          </cell>
          <cell r="F1845" t="str">
            <v>22 KV SYSTEMS</v>
          </cell>
        </row>
        <row r="1846">
          <cell r="C1846">
            <v>5100001</v>
          </cell>
          <cell r="D1846" t="str">
            <v>ALL OTH COSTS &amp; EXP</v>
          </cell>
          <cell r="E1846">
            <v>595861831</v>
          </cell>
          <cell r="F1846" t="str">
            <v>415V TX &amp; LVSB SYSTEMS</v>
          </cell>
        </row>
        <row r="1847">
          <cell r="C1847">
            <v>5100001</v>
          </cell>
          <cell r="D1847" t="str">
            <v>ALL OTH COSTS &amp; EXP</v>
          </cell>
          <cell r="E1847">
            <v>595861832</v>
          </cell>
          <cell r="F1847" t="str">
            <v>ACMV SYSTEMS</v>
          </cell>
        </row>
        <row r="1848">
          <cell r="C1848">
            <v>5100001</v>
          </cell>
          <cell r="D1848" t="str">
            <v>ALL OTH COSTS &amp; EXP</v>
          </cell>
          <cell r="E1848">
            <v>595861833</v>
          </cell>
          <cell r="F1848" t="str">
            <v>2 WAY RADIOS</v>
          </cell>
        </row>
        <row r="1849">
          <cell r="C1849">
            <v>5100001</v>
          </cell>
          <cell r="D1849" t="str">
            <v>ALL OTH COSTS &amp; EXP</v>
          </cell>
          <cell r="E1849">
            <v>595861834</v>
          </cell>
          <cell r="F1849" t="str">
            <v>PEST CONTROL EXPENSES</v>
          </cell>
        </row>
        <row r="1850">
          <cell r="C1850">
            <v>5100001</v>
          </cell>
          <cell r="D1850" t="str">
            <v>ALL OTH COSTS &amp; EXP</v>
          </cell>
          <cell r="E1850">
            <v>595861835</v>
          </cell>
          <cell r="F1850" t="str">
            <v>GOODS LIFTS</v>
          </cell>
        </row>
        <row r="1851">
          <cell r="C1851">
            <v>5100001</v>
          </cell>
          <cell r="D1851" t="str">
            <v>ALL OTH COSTS &amp; EXP</v>
          </cell>
          <cell r="E1851">
            <v>595861836</v>
          </cell>
          <cell r="F1851" t="str">
            <v>SHUTDOWN</v>
          </cell>
        </row>
        <row r="1852">
          <cell r="C1852">
            <v>5100001</v>
          </cell>
          <cell r="D1852" t="str">
            <v>ALL OTH COSTS &amp; EXP</v>
          </cell>
          <cell r="E1852">
            <v>595861837</v>
          </cell>
          <cell r="F1852" t="str">
            <v>GRANULATOR</v>
          </cell>
        </row>
        <row r="1853">
          <cell r="C1853">
            <v>5100001</v>
          </cell>
          <cell r="D1853" t="str">
            <v>ALL OTH COSTS &amp; EXP</v>
          </cell>
          <cell r="E1853">
            <v>595861838</v>
          </cell>
          <cell r="F1853" t="str">
            <v>SILOS AND CONVEYORS</v>
          </cell>
        </row>
        <row r="1854">
          <cell r="C1854">
            <v>5100001</v>
          </cell>
          <cell r="D1854" t="str">
            <v>ALL OTH COSTS &amp; EXP</v>
          </cell>
          <cell r="E1854">
            <v>595861839</v>
          </cell>
          <cell r="F1854" t="str">
            <v>BLENDERS AND HOPPERS</v>
          </cell>
        </row>
        <row r="1855">
          <cell r="C1855">
            <v>5100001</v>
          </cell>
          <cell r="D1855" t="str">
            <v>ALL OTH COSTS &amp; EXP</v>
          </cell>
          <cell r="E1855">
            <v>595861840</v>
          </cell>
          <cell r="F1855" t="str">
            <v>FEEDERS</v>
          </cell>
        </row>
        <row r="1856">
          <cell r="C1856">
            <v>5100001</v>
          </cell>
          <cell r="D1856" t="str">
            <v>ALL OTH COSTS &amp; EXP</v>
          </cell>
          <cell r="E1856">
            <v>595861841</v>
          </cell>
          <cell r="F1856" t="str">
            <v>CRAMMERS</v>
          </cell>
        </row>
        <row r="1857">
          <cell r="C1857">
            <v>5100001</v>
          </cell>
          <cell r="D1857" t="str">
            <v>ALL OTH COSTS &amp; EXP</v>
          </cell>
          <cell r="E1857">
            <v>595861842</v>
          </cell>
          <cell r="F1857" t="str">
            <v>EXTRUDER SCREWS</v>
          </cell>
        </row>
        <row r="1858">
          <cell r="C1858">
            <v>5100001</v>
          </cell>
          <cell r="D1858" t="str">
            <v>ALL OTH COSTS &amp; EXP</v>
          </cell>
          <cell r="E1858">
            <v>595861843</v>
          </cell>
          <cell r="F1858" t="str">
            <v>EXTRUDE BARRELLS</v>
          </cell>
        </row>
        <row r="1859">
          <cell r="C1859">
            <v>5100001</v>
          </cell>
          <cell r="D1859" t="str">
            <v>ALL OTH COSTS &amp; EXP</v>
          </cell>
          <cell r="E1859">
            <v>595861844</v>
          </cell>
          <cell r="F1859" t="str">
            <v>EXTRUDER DRIVES AMD OTHER</v>
          </cell>
        </row>
        <row r="1860">
          <cell r="C1860">
            <v>5100001</v>
          </cell>
          <cell r="D1860" t="str">
            <v>ALL OTH COSTS &amp; EXP</v>
          </cell>
          <cell r="E1860">
            <v>595861845</v>
          </cell>
          <cell r="F1860" t="str">
            <v>EXTRUDER HEATING</v>
          </cell>
        </row>
        <row r="1861">
          <cell r="C1861">
            <v>5100001</v>
          </cell>
          <cell r="D1861" t="str">
            <v>ALL OTH COSTS &amp; EXP</v>
          </cell>
          <cell r="E1861">
            <v>595861846</v>
          </cell>
          <cell r="F1861" t="str">
            <v>SIEVES</v>
          </cell>
        </row>
        <row r="1862">
          <cell r="C1862">
            <v>5100001</v>
          </cell>
          <cell r="D1862" t="str">
            <v>ALL OTH COSTS &amp; EXP</v>
          </cell>
          <cell r="E1862">
            <v>595861847</v>
          </cell>
          <cell r="F1862" t="str">
            <v>SCREW PULLING EQUIPMENT</v>
          </cell>
        </row>
        <row r="1863">
          <cell r="C1863">
            <v>5100001</v>
          </cell>
          <cell r="D1863" t="str">
            <v>ALL OTH COSTS &amp; EXP</v>
          </cell>
          <cell r="E1863">
            <v>595861848</v>
          </cell>
          <cell r="F1863" t="str">
            <v>INKJET PRINTER</v>
          </cell>
        </row>
        <row r="1864">
          <cell r="C1864">
            <v>5100001</v>
          </cell>
          <cell r="D1864" t="str">
            <v>ALL OTH COSTS &amp; EXP</v>
          </cell>
          <cell r="E1864">
            <v>595861849</v>
          </cell>
          <cell r="F1864" t="str">
            <v>SCALES AND SCLAE CALIBRATION</v>
          </cell>
        </row>
        <row r="1865">
          <cell r="C1865">
            <v>5100001</v>
          </cell>
          <cell r="D1865" t="str">
            <v>ALL OTH COSTS &amp; EXP</v>
          </cell>
          <cell r="E1865">
            <v>595861850</v>
          </cell>
          <cell r="F1865" t="str">
            <v>CRANES AND HOISTS</v>
          </cell>
        </row>
        <row r="1866">
          <cell r="C1866">
            <v>5100001</v>
          </cell>
          <cell r="D1866" t="str">
            <v>ALL OTH COSTS &amp; EXP</v>
          </cell>
          <cell r="E1866">
            <v>595861851</v>
          </cell>
          <cell r="F1866" t="str">
            <v>CONAIR PELLETISERS</v>
          </cell>
        </row>
        <row r="1867">
          <cell r="C1867">
            <v>5100001</v>
          </cell>
          <cell r="D1867" t="str">
            <v>ALL OTH COSTS &amp; EXP</v>
          </cell>
          <cell r="E1867">
            <v>595861852</v>
          </cell>
          <cell r="F1867" t="str">
            <v>CUMBERLAND PELLETISERS</v>
          </cell>
        </row>
        <row r="1868">
          <cell r="C1868">
            <v>5100001</v>
          </cell>
          <cell r="D1868" t="str">
            <v>ALL OTH COSTS &amp; EXP</v>
          </cell>
          <cell r="E1868">
            <v>595861853</v>
          </cell>
          <cell r="F1868" t="str">
            <v>SCHEER PELLETISERS</v>
          </cell>
        </row>
        <row r="1869">
          <cell r="C1869">
            <v>5100001</v>
          </cell>
          <cell r="D1869" t="str">
            <v>ALL OTH COSTS &amp; EXP</v>
          </cell>
          <cell r="E1869">
            <v>595861854</v>
          </cell>
          <cell r="F1869" t="str">
            <v>PNEUMATIC CONVEYING</v>
          </cell>
        </row>
        <row r="1870">
          <cell r="C1870">
            <v>5100001</v>
          </cell>
          <cell r="D1870" t="str">
            <v>ALL OTH COSTS &amp; EXP</v>
          </cell>
          <cell r="E1870">
            <v>595861855</v>
          </cell>
          <cell r="F1870" t="str">
            <v>BAGGING MACHINE AND KICKER</v>
          </cell>
        </row>
        <row r="1871">
          <cell r="C1871">
            <v>5100001</v>
          </cell>
          <cell r="D1871" t="str">
            <v>ALL OTH COSTS &amp; EXP</v>
          </cell>
          <cell r="E1871">
            <v>595861856</v>
          </cell>
          <cell r="F1871" t="str">
            <v>BEUMER PELLETISER</v>
          </cell>
        </row>
        <row r="1872">
          <cell r="C1872">
            <v>5100001</v>
          </cell>
          <cell r="D1872" t="str">
            <v>ALL OTH COSTS &amp; EXP</v>
          </cell>
          <cell r="E1872">
            <v>595861857</v>
          </cell>
          <cell r="F1872" t="str">
            <v>BAG CLOSERS AND STICHERS</v>
          </cell>
        </row>
        <row r="1873">
          <cell r="C1873">
            <v>5100001</v>
          </cell>
          <cell r="D1873" t="str">
            <v>ALL OTH COSTS &amp; EXP</v>
          </cell>
          <cell r="E1873">
            <v>595861858</v>
          </cell>
          <cell r="F1873" t="str">
            <v>AIR CONDITIONING</v>
          </cell>
        </row>
        <row r="1874">
          <cell r="C1874">
            <v>5100001</v>
          </cell>
          <cell r="D1874" t="str">
            <v>ALL OTH COSTS &amp; EXP</v>
          </cell>
          <cell r="E1874">
            <v>595861859</v>
          </cell>
          <cell r="F1874" t="str">
            <v>MAINTENANCE WORKSHOP EQUIPMENT</v>
          </cell>
        </row>
        <row r="1875">
          <cell r="C1875">
            <v>5100001</v>
          </cell>
          <cell r="D1875" t="str">
            <v>ALL OTH COSTS &amp; EXP</v>
          </cell>
          <cell r="E1875">
            <v>595861860</v>
          </cell>
          <cell r="F1875" t="str">
            <v>GEN MAINTENANCE-COLOUR LAB</v>
          </cell>
        </row>
        <row r="1876">
          <cell r="C1876">
            <v>5100001</v>
          </cell>
          <cell r="D1876" t="str">
            <v>ALL OTH COSTS &amp; EXP</v>
          </cell>
          <cell r="E1876">
            <v>595861861</v>
          </cell>
          <cell r="F1876" t="str">
            <v>CONDITION MONITORING</v>
          </cell>
        </row>
        <row r="1877">
          <cell r="C1877">
            <v>5100001</v>
          </cell>
          <cell r="D1877" t="str">
            <v>ALL OTH COSTS &amp; EXP</v>
          </cell>
          <cell r="E1877">
            <v>595861862</v>
          </cell>
          <cell r="F1877" t="str">
            <v>FORKLIFT MAINTENANCE</v>
          </cell>
        </row>
        <row r="1878">
          <cell r="C1878">
            <v>5100001</v>
          </cell>
          <cell r="D1878" t="str">
            <v>ALL OTH COSTS &amp; EXP</v>
          </cell>
          <cell r="E1878">
            <v>595861863</v>
          </cell>
          <cell r="F1878" t="str">
            <v>MAINTENANCE-OTHER</v>
          </cell>
        </row>
        <row r="1879">
          <cell r="C1879">
            <v>5100001</v>
          </cell>
          <cell r="D1879" t="str">
            <v>ALL OTH COSTS &amp; EXP</v>
          </cell>
          <cell r="E1879">
            <v>595861864</v>
          </cell>
          <cell r="F1879" t="str">
            <v>PELLETISERS-OTHER COSTS</v>
          </cell>
        </row>
        <row r="1880">
          <cell r="C1880">
            <v>5100001</v>
          </cell>
          <cell r="D1880" t="str">
            <v>ALL OTH COSTS &amp; EXP</v>
          </cell>
          <cell r="E1880">
            <v>595861865</v>
          </cell>
          <cell r="F1880" t="str">
            <v>R&amp;M PRIOR YEAR ADDITIONS</v>
          </cell>
        </row>
        <row r="1881">
          <cell r="C1881">
            <v>5100001</v>
          </cell>
          <cell r="D1881" t="str">
            <v>ALL OTH COSTS &amp; EXP</v>
          </cell>
          <cell r="E1881">
            <v>595862000</v>
          </cell>
          <cell r="F1881" t="str">
            <v>MAINTENANCE - BUILDINGS &amp; GROUNDS</v>
          </cell>
        </row>
        <row r="1882">
          <cell r="C1882">
            <v>5100001</v>
          </cell>
          <cell r="D1882" t="str">
            <v>ALL OTH COSTS &amp; EXP</v>
          </cell>
          <cell r="E1882">
            <v>595862400</v>
          </cell>
          <cell r="F1882" t="str">
            <v>MAINTENANCE BUILDINGS</v>
          </cell>
        </row>
        <row r="1883">
          <cell r="C1883">
            <v>5100001</v>
          </cell>
          <cell r="D1883" t="str">
            <v>ALL OTH COSTS &amp; EXP</v>
          </cell>
          <cell r="E1883">
            <v>595862800</v>
          </cell>
          <cell r="F1883" t="str">
            <v>VARIABLE COST - MAINTENANCE</v>
          </cell>
        </row>
        <row r="1884">
          <cell r="C1884">
            <v>5100001</v>
          </cell>
          <cell r="D1884" t="str">
            <v>ALL OTH COSTS &amp; EXP</v>
          </cell>
          <cell r="E1884">
            <v>595862801</v>
          </cell>
          <cell r="F1884" t="str">
            <v>MAINTENANCE OF PLANT AND EQUIPMENT - MAINT &amp; REPAI</v>
          </cell>
        </row>
        <row r="1885">
          <cell r="C1885">
            <v>5100001</v>
          </cell>
          <cell r="D1885" t="str">
            <v>ALL OTH COSTS &amp; EXP</v>
          </cell>
          <cell r="E1885">
            <v>595863000</v>
          </cell>
          <cell r="F1885" t="str">
            <v>MAINTENANCE STORES</v>
          </cell>
        </row>
        <row r="1886">
          <cell r="C1886">
            <v>5100001</v>
          </cell>
          <cell r="D1886" t="str">
            <v>ALL OTH COSTS &amp; EXP</v>
          </cell>
          <cell r="E1886">
            <v>595863400</v>
          </cell>
          <cell r="F1886" t="str">
            <v>MAINT OF COMPUTERS</v>
          </cell>
        </row>
        <row r="1887">
          <cell r="C1887">
            <v>5100001</v>
          </cell>
          <cell r="D1887" t="str">
            <v>ALL OTH COSTS &amp; EXP</v>
          </cell>
          <cell r="E1887">
            <v>595863800</v>
          </cell>
          <cell r="F1887" t="str">
            <v>VC - MAINTENANCE</v>
          </cell>
        </row>
        <row r="1888">
          <cell r="C1888">
            <v>5100001</v>
          </cell>
          <cell r="D1888" t="str">
            <v>ALL OTH COSTS &amp; EXP</v>
          </cell>
          <cell r="E1888">
            <v>595863801</v>
          </cell>
          <cell r="F1888" t="str">
            <v>VC - EXPENDABLE STORE</v>
          </cell>
        </row>
        <row r="1889">
          <cell r="C1889">
            <v>5100001</v>
          </cell>
          <cell r="D1889" t="str">
            <v>ALL OTH COSTS &amp; EXP</v>
          </cell>
          <cell r="E1889">
            <v>595863802</v>
          </cell>
          <cell r="F1889" t="str">
            <v>VC - LUBRICANTS &amp; FUEL</v>
          </cell>
        </row>
        <row r="1890">
          <cell r="C1890">
            <v>5100001</v>
          </cell>
          <cell r="D1890" t="str">
            <v>ALL OTH COSTS &amp; EXP</v>
          </cell>
          <cell r="E1890">
            <v>595863803</v>
          </cell>
          <cell r="F1890" t="str">
            <v>VC - PCL UNLOADING SYSTEM</v>
          </cell>
        </row>
        <row r="1891">
          <cell r="C1891">
            <v>5100001</v>
          </cell>
          <cell r="D1891" t="str">
            <v>ALL OTH COSTS &amp; EXP</v>
          </cell>
          <cell r="E1891">
            <v>595863804</v>
          </cell>
          <cell r="F1891" t="str">
            <v>VC - PCL SILO STORAGE</v>
          </cell>
        </row>
        <row r="1892">
          <cell r="C1892">
            <v>5100001</v>
          </cell>
          <cell r="D1892" t="str">
            <v>ALL OTH COSTS &amp; EXP</v>
          </cell>
          <cell r="E1892">
            <v>595863805</v>
          </cell>
          <cell r="F1892" t="str">
            <v>VC - SILO TRANSFER SYSTEM</v>
          </cell>
        </row>
        <row r="1893">
          <cell r="C1893">
            <v>5100001</v>
          </cell>
          <cell r="D1893" t="str">
            <v>ALL OTH COSTS &amp; EXP</v>
          </cell>
          <cell r="E1893">
            <v>595863807</v>
          </cell>
          <cell r="F1893" t="str">
            <v>VC - SAND UNLOADING SYSTEM</v>
          </cell>
        </row>
        <row r="1894">
          <cell r="C1894">
            <v>5100001</v>
          </cell>
          <cell r="D1894" t="str">
            <v>ALL OTH COSTS &amp; EXP</v>
          </cell>
          <cell r="E1894">
            <v>595863808</v>
          </cell>
          <cell r="F1894" t="str">
            <v>VC - SAN SILO STORAGE &amp; TSF SYS</v>
          </cell>
        </row>
        <row r="1895">
          <cell r="C1895">
            <v>5100001</v>
          </cell>
          <cell r="D1895" t="str">
            <v>ALL OTH COSTS &amp; EXP</v>
          </cell>
          <cell r="E1895">
            <v>595863809</v>
          </cell>
          <cell r="F1895" t="str">
            <v>VC - LFR STORAGE &amp; TSF SYS</v>
          </cell>
        </row>
        <row r="1896">
          <cell r="C1896">
            <v>5100001</v>
          </cell>
          <cell r="D1896" t="str">
            <v>ALL OTH COSTS &amp; EXP</v>
          </cell>
          <cell r="E1896">
            <v>595863810</v>
          </cell>
          <cell r="F1896" t="str">
            <v>VC - LAB SUPPLY SYSTEM</v>
          </cell>
        </row>
        <row r="1897">
          <cell r="C1897">
            <v>5100001</v>
          </cell>
          <cell r="D1897" t="str">
            <v>ALL OTH COSTS &amp; EXP</v>
          </cell>
          <cell r="E1897">
            <v>595863812</v>
          </cell>
          <cell r="F1897" t="str">
            <v>VC - PREBLEND MIXERS</v>
          </cell>
        </row>
        <row r="1898">
          <cell r="C1898">
            <v>5100001</v>
          </cell>
          <cell r="D1898" t="str">
            <v>ALL OTH COSTS &amp; EXP</v>
          </cell>
          <cell r="E1898">
            <v>595863813</v>
          </cell>
          <cell r="F1898" t="str">
            <v>VC - FEEDERS</v>
          </cell>
        </row>
        <row r="1899">
          <cell r="C1899">
            <v>5100001</v>
          </cell>
          <cell r="D1899" t="str">
            <v>ALL OTH COSTS &amp; EXP</v>
          </cell>
          <cell r="E1899">
            <v>595863814</v>
          </cell>
          <cell r="F1899" t="str">
            <v>VC - ZSK SCREWS</v>
          </cell>
        </row>
        <row r="1900">
          <cell r="C1900">
            <v>5100001</v>
          </cell>
          <cell r="D1900" t="str">
            <v>ALL OTH COSTS &amp; EXP</v>
          </cell>
          <cell r="E1900">
            <v>595863815</v>
          </cell>
          <cell r="F1900" t="str">
            <v>VC - ZSK BARRELS</v>
          </cell>
        </row>
        <row r="1901">
          <cell r="C1901">
            <v>5100001</v>
          </cell>
          <cell r="D1901" t="str">
            <v>ALL OTH COSTS &amp; EXP</v>
          </cell>
          <cell r="E1901">
            <v>595863816</v>
          </cell>
          <cell r="F1901" t="str">
            <v>VC - ZSK EXTRUDERS</v>
          </cell>
        </row>
        <row r="1902">
          <cell r="C1902">
            <v>5100001</v>
          </cell>
          <cell r="D1902" t="str">
            <v>ALL OTH COSTS &amp; EXP</v>
          </cell>
          <cell r="E1902">
            <v>595863817</v>
          </cell>
          <cell r="F1902" t="str">
            <v>VC - ZSK HEATING ELEMENTS</v>
          </cell>
        </row>
        <row r="1903">
          <cell r="C1903">
            <v>5100001</v>
          </cell>
          <cell r="D1903" t="str">
            <v>ALL OTH COSTS &amp; EXP</v>
          </cell>
          <cell r="E1903">
            <v>595863818</v>
          </cell>
          <cell r="F1903" t="str">
            <v>VC - DC DRIVES &amp; DC MOTORS</v>
          </cell>
        </row>
        <row r="1904">
          <cell r="C1904">
            <v>5100001</v>
          </cell>
          <cell r="D1904" t="str">
            <v>ALL OTH COSTS &amp; EXP</v>
          </cell>
          <cell r="E1904">
            <v>595863819</v>
          </cell>
          <cell r="F1904" t="str">
            <v>VC - PELLETISER BLADES, NEW</v>
          </cell>
        </row>
        <row r="1905">
          <cell r="C1905">
            <v>5100001</v>
          </cell>
          <cell r="D1905" t="str">
            <v>ALL OTH COSTS &amp; EXP</v>
          </cell>
          <cell r="E1905">
            <v>595863820</v>
          </cell>
          <cell r="F1905" t="str">
            <v>VC - PELLETISER BLADES, GRINDING</v>
          </cell>
        </row>
        <row r="1906">
          <cell r="C1906">
            <v>5100001</v>
          </cell>
          <cell r="D1906" t="str">
            <v>ALL OTH COSTS &amp; EXP</v>
          </cell>
          <cell r="E1906">
            <v>595863821</v>
          </cell>
          <cell r="F1906" t="str">
            <v>VC - PELLETISER ROLLERS</v>
          </cell>
        </row>
        <row r="1907">
          <cell r="C1907">
            <v>5100001</v>
          </cell>
          <cell r="D1907" t="str">
            <v>ALL OTH COSTS &amp; EXP</v>
          </cell>
          <cell r="E1907">
            <v>595863822</v>
          </cell>
          <cell r="F1907" t="str">
            <v>VC - PELLETISER</v>
          </cell>
        </row>
        <row r="1908">
          <cell r="C1908">
            <v>5100001</v>
          </cell>
          <cell r="D1908" t="str">
            <v>ALL OTH COSTS &amp; EXP</v>
          </cell>
          <cell r="E1908">
            <v>595863823</v>
          </cell>
          <cell r="F1908" t="str">
            <v>VC - PRODUCT TRANSFER SYSTEM</v>
          </cell>
        </row>
        <row r="1909">
          <cell r="C1909">
            <v>5100001</v>
          </cell>
          <cell r="D1909" t="str">
            <v>ALL OTH COSTS &amp; EXP</v>
          </cell>
          <cell r="E1909">
            <v>595863824</v>
          </cell>
          <cell r="F1909" t="str">
            <v>VC - PRODUCT BLENDERS</v>
          </cell>
        </row>
        <row r="1910">
          <cell r="C1910">
            <v>5100001</v>
          </cell>
          <cell r="D1910" t="str">
            <v>ALL OTH COSTS &amp; EXP</v>
          </cell>
          <cell r="E1910">
            <v>595863825</v>
          </cell>
          <cell r="F1910" t="str">
            <v>VC - WEIGHING EQUIPMENT</v>
          </cell>
        </row>
        <row r="1911">
          <cell r="C1911">
            <v>5100001</v>
          </cell>
          <cell r="D1911" t="str">
            <v>ALL OTH COSTS &amp; EXP</v>
          </cell>
          <cell r="E1911">
            <v>595863826</v>
          </cell>
          <cell r="F1911" t="str">
            <v>VC - FILLED BAG CONVEYORS</v>
          </cell>
        </row>
        <row r="1912">
          <cell r="C1912">
            <v>5100001</v>
          </cell>
          <cell r="D1912" t="str">
            <v>ALL OTH COSTS &amp; EXP</v>
          </cell>
          <cell r="E1912">
            <v>595863827</v>
          </cell>
          <cell r="F1912" t="str">
            <v>VC - AUTO PALLET &amp; STRETCH WRAP LINE</v>
          </cell>
        </row>
        <row r="1913">
          <cell r="C1913">
            <v>5100001</v>
          </cell>
          <cell r="D1913" t="str">
            <v>ALL OTH COSTS &amp; EXP</v>
          </cell>
          <cell r="E1913">
            <v>595863828</v>
          </cell>
          <cell r="F1913" t="str">
            <v>VC - GRANULATOR SYSTEM</v>
          </cell>
        </row>
        <row r="1914">
          <cell r="C1914">
            <v>5100001</v>
          </cell>
          <cell r="D1914" t="str">
            <v>ALL OTH COSTS &amp; EXP</v>
          </cell>
          <cell r="E1914">
            <v>595863829</v>
          </cell>
          <cell r="F1914" t="str">
            <v>VC - VAC VENT SYSTEM</v>
          </cell>
        </row>
        <row r="1915">
          <cell r="C1915">
            <v>5100001</v>
          </cell>
          <cell r="D1915" t="str">
            <v>ALL OTH COSTS &amp; EXP</v>
          </cell>
          <cell r="E1915">
            <v>595863830</v>
          </cell>
          <cell r="F1915" t="str">
            <v>VC - OTHER EQUIPMENT</v>
          </cell>
        </row>
        <row r="1916">
          <cell r="C1916">
            <v>5100001</v>
          </cell>
          <cell r="D1916" t="str">
            <v>ALL OTH COSTS &amp; EXP</v>
          </cell>
          <cell r="E1916">
            <v>595863831</v>
          </cell>
          <cell r="F1916" t="str">
            <v>VC - SCADA SYSTEMS</v>
          </cell>
        </row>
        <row r="1917">
          <cell r="C1917">
            <v>5100001</v>
          </cell>
          <cell r="D1917" t="str">
            <v>ALL OTH COSTS &amp; EXP</v>
          </cell>
          <cell r="E1917">
            <v>595863832</v>
          </cell>
          <cell r="F1917" t="str">
            <v>VC - TEM SCREWS</v>
          </cell>
        </row>
        <row r="1918">
          <cell r="C1918">
            <v>5100001</v>
          </cell>
          <cell r="D1918" t="str">
            <v>ALL OTH COSTS &amp; EXP</v>
          </cell>
          <cell r="E1918">
            <v>595863833</v>
          </cell>
          <cell r="F1918" t="str">
            <v>VC - TEM EXTRUDER</v>
          </cell>
        </row>
        <row r="1919">
          <cell r="C1919">
            <v>5100001</v>
          </cell>
          <cell r="D1919" t="str">
            <v>ALL OTH COSTS &amp; EXP</v>
          </cell>
          <cell r="E1919">
            <v>595863834</v>
          </cell>
          <cell r="F1919" t="str">
            <v>VC - SHUTDOWN</v>
          </cell>
        </row>
        <row r="1920">
          <cell r="C1920">
            <v>5100001</v>
          </cell>
          <cell r="D1920" t="str">
            <v>ALL OTH COSTS &amp; EXP</v>
          </cell>
          <cell r="E1920">
            <v>595864800</v>
          </cell>
          <cell r="F1920" t="str">
            <v>MAINTENANCE OF OFFICE</v>
          </cell>
        </row>
        <row r="1921">
          <cell r="C1921">
            <v>5100001</v>
          </cell>
          <cell r="D1921" t="str">
            <v>ALL OTH COSTS &amp; EXP</v>
          </cell>
          <cell r="E1921">
            <v>595864801</v>
          </cell>
          <cell r="F1921" t="str">
            <v>START-UP COST -  MAINTENANCE</v>
          </cell>
        </row>
        <row r="1922">
          <cell r="C1922">
            <v>5100001</v>
          </cell>
          <cell r="D1922" t="str">
            <v>ALL OTH COSTS &amp; EXP</v>
          </cell>
          <cell r="E1922">
            <v>595864802</v>
          </cell>
          <cell r="F1922" t="str">
            <v>REPAIR &amp; MAINTENANCE</v>
          </cell>
        </row>
        <row r="1923">
          <cell r="C1923">
            <v>5100001</v>
          </cell>
          <cell r="D1923" t="str">
            <v>ALL OTH COSTS &amp; EXP</v>
          </cell>
          <cell r="E1923">
            <v>595864803</v>
          </cell>
          <cell r="F1923" t="str">
            <v>REPAIR &amp; MAINTENANCE (MFG)</v>
          </cell>
        </row>
        <row r="1924">
          <cell r="C1924">
            <v>5100001</v>
          </cell>
          <cell r="D1924" t="str">
            <v>ALL OTH COSTS &amp; EXP</v>
          </cell>
          <cell r="E1924">
            <v>595864804</v>
          </cell>
          <cell r="F1924" t="str">
            <v>REPAIR &amp; MAINTENANCE (GAE)</v>
          </cell>
        </row>
        <row r="1925">
          <cell r="C1925">
            <v>5100001</v>
          </cell>
          <cell r="D1925" t="str">
            <v>ALL OTH COSTS &amp; EXP</v>
          </cell>
          <cell r="E1925">
            <v>595864805</v>
          </cell>
          <cell r="F1925" t="str">
            <v>GARDEN MAINTENANCE</v>
          </cell>
        </row>
        <row r="1926">
          <cell r="C1926">
            <v>5100001</v>
          </cell>
          <cell r="D1926" t="str">
            <v>ALL OTH COSTS &amp; EXP</v>
          </cell>
          <cell r="E1926">
            <v>595864806</v>
          </cell>
          <cell r="F1926" t="str">
            <v>MAINT OFFICE EQUIPMENT</v>
          </cell>
        </row>
        <row r="1927">
          <cell r="C1927">
            <v>5100001</v>
          </cell>
          <cell r="D1927" t="str">
            <v>ALL OTH COSTS &amp; EXP</v>
          </cell>
          <cell r="E1927">
            <v>596020800</v>
          </cell>
          <cell r="F1927" t="str">
            <v>START-UP COST -  ENGINEERING</v>
          </cell>
        </row>
        <row r="1928">
          <cell r="C1928">
            <v>5100001</v>
          </cell>
          <cell r="D1928" t="str">
            <v>ALL OTH COSTS &amp; EXP</v>
          </cell>
          <cell r="E1928">
            <v>596080000</v>
          </cell>
          <cell r="F1928" t="str">
            <v>PATENT APPLICATION EXPENSE</v>
          </cell>
        </row>
        <row r="1929">
          <cell r="C1929">
            <v>5100001</v>
          </cell>
          <cell r="D1929" t="str">
            <v>ALL OTH COSTS &amp; EXP</v>
          </cell>
          <cell r="E1929">
            <v>596100000</v>
          </cell>
          <cell r="F1929" t="str">
            <v>ROYALTY &amp; PATENT PURCHASE EXPENSE</v>
          </cell>
        </row>
        <row r="1930">
          <cell r="C1930">
            <v>5100001</v>
          </cell>
          <cell r="D1930" t="str">
            <v>ALL OTH COSTS &amp; EXP</v>
          </cell>
          <cell r="E1930">
            <v>596220000</v>
          </cell>
          <cell r="F1930" t="str">
            <v>PRODUCT ADVERTISING</v>
          </cell>
        </row>
        <row r="1931">
          <cell r="C1931">
            <v>5100001</v>
          </cell>
          <cell r="D1931" t="str">
            <v>ALL OTH COSTS &amp; EXP</v>
          </cell>
          <cell r="E1931">
            <v>596220800</v>
          </cell>
          <cell r="F1931" t="str">
            <v>ADVERTISING-AD (GAE)</v>
          </cell>
        </row>
        <row r="1932">
          <cell r="C1932">
            <v>5100001</v>
          </cell>
          <cell r="D1932" t="str">
            <v>ALL OTH COSTS &amp; EXP</v>
          </cell>
          <cell r="E1932">
            <v>596220801</v>
          </cell>
          <cell r="F1932" t="str">
            <v>ADVERTISING-SAMPLE(GAE)</v>
          </cell>
        </row>
        <row r="1933">
          <cell r="C1933">
            <v>5100001</v>
          </cell>
          <cell r="D1933" t="str">
            <v>ALL OTH COSTS &amp; EXP</v>
          </cell>
          <cell r="E1933">
            <v>596220802</v>
          </cell>
          <cell r="F1933" t="str">
            <v>CLASSIFY MFG COST-AD&amp;SP</v>
          </cell>
        </row>
        <row r="1934">
          <cell r="C1934">
            <v>5100001</v>
          </cell>
          <cell r="D1934" t="str">
            <v>ALL OTH COSTS &amp; EXP</v>
          </cell>
          <cell r="E1934">
            <v>596421000</v>
          </cell>
          <cell r="F1934" t="str">
            <v>CUSTOMER SERVICE - CONCESSIONS</v>
          </cell>
        </row>
        <row r="1935">
          <cell r="C1935">
            <v>5100001</v>
          </cell>
          <cell r="D1935" t="str">
            <v>ALL OTH COSTS &amp; EXP</v>
          </cell>
          <cell r="E1935">
            <v>596422000</v>
          </cell>
          <cell r="F1935" t="str">
            <v>CUSTOMER SERVICE - SAMPLES</v>
          </cell>
        </row>
        <row r="1936">
          <cell r="C1936">
            <v>5100001</v>
          </cell>
          <cell r="D1936" t="str">
            <v>ALL OTH COSTS &amp; EXP</v>
          </cell>
          <cell r="E1936">
            <v>596422800</v>
          </cell>
          <cell r="F1936" t="str">
            <v>SAMPLES - EXTERNAL CUSTOMERS</v>
          </cell>
        </row>
        <row r="1937">
          <cell r="C1937">
            <v>5100001</v>
          </cell>
          <cell r="D1937" t="str">
            <v>ALL OTH COSTS &amp; EXP</v>
          </cell>
          <cell r="E1937">
            <v>596422801</v>
          </cell>
          <cell r="F1937" t="str">
            <v>SAMPLES - QA DEVELOPMENT MATERIAL</v>
          </cell>
        </row>
        <row r="1938">
          <cell r="C1938">
            <v>5100001</v>
          </cell>
          <cell r="D1938" t="str">
            <v>ALL OTH COSTS &amp; EXP</v>
          </cell>
          <cell r="E1938">
            <v>596640000</v>
          </cell>
          <cell r="F1938" t="str">
            <v>MEMBERSHIPS</v>
          </cell>
        </row>
        <row r="1939">
          <cell r="C1939">
            <v>5100001</v>
          </cell>
          <cell r="D1939" t="str">
            <v>ALL OTH COSTS &amp; EXP</v>
          </cell>
          <cell r="E1939">
            <v>596640800</v>
          </cell>
          <cell r="F1939" t="str">
            <v>MEMBERSHIP</v>
          </cell>
        </row>
        <row r="1940">
          <cell r="C1940">
            <v>5100001</v>
          </cell>
          <cell r="D1940" t="str">
            <v>ALL OTH COSTS &amp; EXP</v>
          </cell>
          <cell r="E1940">
            <v>596640801</v>
          </cell>
          <cell r="F1940" t="str">
            <v>SUBSCRIPTION</v>
          </cell>
        </row>
        <row r="1941">
          <cell r="C1941">
            <v>5100001</v>
          </cell>
          <cell r="D1941" t="str">
            <v>ALL OTH COSTS &amp; EXP</v>
          </cell>
          <cell r="E1941">
            <v>596660000</v>
          </cell>
          <cell r="F1941" t="str">
            <v>CHARITABLE CONTRIBUTIONS</v>
          </cell>
        </row>
        <row r="1942">
          <cell r="C1942">
            <v>5100001</v>
          </cell>
          <cell r="D1942" t="str">
            <v>ALL OTH COSTS &amp; EXP</v>
          </cell>
          <cell r="E1942">
            <v>596660800</v>
          </cell>
          <cell r="F1942" t="str">
            <v>DONATION</v>
          </cell>
        </row>
        <row r="1943">
          <cell r="C1943">
            <v>5100001</v>
          </cell>
          <cell r="D1943" t="str">
            <v>ALL OTH COSTS &amp; EXP</v>
          </cell>
          <cell r="E1943">
            <v>596680000</v>
          </cell>
          <cell r="F1943" t="str">
            <v>ALL OTHER</v>
          </cell>
        </row>
        <row r="1944">
          <cell r="C1944">
            <v>5100001</v>
          </cell>
          <cell r="D1944" t="str">
            <v>ALL OTH COSTS &amp; EXP</v>
          </cell>
          <cell r="E1944">
            <v>596680001</v>
          </cell>
          <cell r="F1944" t="str">
            <v>POSTAGE</v>
          </cell>
        </row>
        <row r="1945">
          <cell r="C1945">
            <v>5100001</v>
          </cell>
          <cell r="D1945" t="str">
            <v>ALL OTH COSTS &amp; EXP</v>
          </cell>
          <cell r="E1945">
            <v>596680003</v>
          </cell>
          <cell r="F1945" t="str">
            <v>MAIL SERVICES</v>
          </cell>
        </row>
        <row r="1946">
          <cell r="C1946">
            <v>5100001</v>
          </cell>
          <cell r="D1946" t="str">
            <v>ALL OTH COSTS &amp; EXP</v>
          </cell>
          <cell r="E1946">
            <v>596680004</v>
          </cell>
          <cell r="F1946" t="str">
            <v>PRINTING</v>
          </cell>
        </row>
        <row r="1947">
          <cell r="C1947">
            <v>5100001</v>
          </cell>
          <cell r="D1947" t="str">
            <v>ALL OTH COSTS &amp; EXP</v>
          </cell>
          <cell r="E1947">
            <v>596680005</v>
          </cell>
          <cell r="F1947" t="str">
            <v>SOFTWARE MAINTENANCE</v>
          </cell>
        </row>
        <row r="1948">
          <cell r="C1948">
            <v>5100001</v>
          </cell>
          <cell r="D1948" t="str">
            <v>ALL OTH COSTS &amp; EXP</v>
          </cell>
          <cell r="E1948">
            <v>596680006</v>
          </cell>
          <cell r="F1948" t="str">
            <v>COMPUTER SOFTWARE</v>
          </cell>
        </row>
        <row r="1949">
          <cell r="C1949">
            <v>5100001</v>
          </cell>
          <cell r="D1949" t="str">
            <v>ALL OTH COSTS &amp; EXP</v>
          </cell>
          <cell r="E1949">
            <v>596680012</v>
          </cell>
          <cell r="F1949" t="str">
            <v>DEMURRAGE</v>
          </cell>
        </row>
        <row r="1950">
          <cell r="C1950">
            <v>5100001</v>
          </cell>
          <cell r="D1950" t="str">
            <v>ALL OTH COSTS &amp; EXP</v>
          </cell>
          <cell r="E1950">
            <v>596680020</v>
          </cell>
          <cell r="F1950" t="str">
            <v>LICENSES&amp;PERMIT</v>
          </cell>
        </row>
        <row r="1951">
          <cell r="C1951">
            <v>5100001</v>
          </cell>
          <cell r="D1951" t="str">
            <v>ALL OTH COSTS &amp; EXP</v>
          </cell>
          <cell r="E1951">
            <v>596680612</v>
          </cell>
          <cell r="F1951" t="str">
            <v>ALL OTHER ASSESSMENTS</v>
          </cell>
        </row>
        <row r="1952">
          <cell r="C1952">
            <v>5100001</v>
          </cell>
          <cell r="D1952" t="str">
            <v>ALL OTH COSTS &amp; EXP</v>
          </cell>
          <cell r="E1952">
            <v>596680805</v>
          </cell>
          <cell r="F1952" t="str">
            <v>RECRUITMENT</v>
          </cell>
        </row>
        <row r="1953">
          <cell r="C1953">
            <v>5100001</v>
          </cell>
          <cell r="D1953" t="str">
            <v>ALL OTH COSTS &amp; EXP</v>
          </cell>
          <cell r="E1953">
            <v>596680806</v>
          </cell>
          <cell r="F1953" t="str">
            <v>GIFTS</v>
          </cell>
        </row>
        <row r="1954">
          <cell r="C1954">
            <v>5100001</v>
          </cell>
          <cell r="D1954" t="str">
            <v>ALL OTH COSTS &amp; EXP</v>
          </cell>
          <cell r="E1954">
            <v>596680808</v>
          </cell>
          <cell r="F1954" t="str">
            <v>START-UP COST - OTHERS</v>
          </cell>
        </row>
        <row r="1955">
          <cell r="C1955">
            <v>5100001</v>
          </cell>
          <cell r="D1955" t="str">
            <v>ALL OTH COSTS &amp; EXP</v>
          </cell>
          <cell r="E1955">
            <v>596680809</v>
          </cell>
          <cell r="F1955" t="str">
            <v>ALL OTHER OPERATING EXPENSES</v>
          </cell>
        </row>
        <row r="1956">
          <cell r="C1956">
            <v>5100001</v>
          </cell>
          <cell r="D1956" t="str">
            <v>ALL OTH COSTS &amp; EXP</v>
          </cell>
          <cell r="E1956">
            <v>596680811</v>
          </cell>
          <cell r="F1956" t="str">
            <v>OTHER EXPENSE - BOOK &amp; PRINTING</v>
          </cell>
        </row>
        <row r="1957">
          <cell r="C1957">
            <v>5100001</v>
          </cell>
          <cell r="D1957" t="str">
            <v>ALL OTH COSTS &amp; EXP</v>
          </cell>
          <cell r="E1957">
            <v>596680812</v>
          </cell>
          <cell r="F1957" t="str">
            <v>OTHER EXPENSE - MISCELLANEOUS</v>
          </cell>
        </row>
        <row r="1958">
          <cell r="C1958">
            <v>5100001</v>
          </cell>
          <cell r="D1958" t="str">
            <v>ALL OTH COSTS &amp; EXP</v>
          </cell>
          <cell r="E1958">
            <v>596680814</v>
          </cell>
          <cell r="F1958" t="str">
            <v>GAP EXPENSE-LT PRE EXPS(SYS SFTWR)-1ST COST)</v>
          </cell>
        </row>
        <row r="1959">
          <cell r="C1959">
            <v>5100001</v>
          </cell>
          <cell r="D1959" t="str">
            <v>ALL OTH COSTS &amp; EXP</v>
          </cell>
          <cell r="E1959">
            <v>596680815</v>
          </cell>
          <cell r="F1959" t="str">
            <v>GAP EXPENSE-LT PRE EXPS(SYS SFTWR)-AMORT</v>
          </cell>
        </row>
        <row r="1960">
          <cell r="C1960">
            <v>5100001</v>
          </cell>
          <cell r="D1960" t="str">
            <v>ALL OTH COSTS &amp; EXP</v>
          </cell>
          <cell r="E1960">
            <v>596680816</v>
          </cell>
          <cell r="F1960" t="str">
            <v>CLASSIFY MFG COST-TEST&amp;EVAL(INTERNAL)</v>
          </cell>
        </row>
        <row r="1961">
          <cell r="C1961">
            <v>5100001</v>
          </cell>
          <cell r="D1961" t="str">
            <v>ALL OTH COSTS &amp; EXP</v>
          </cell>
          <cell r="E1961">
            <v>596680817</v>
          </cell>
          <cell r="F1961" t="str">
            <v>DEPLETION-FACTORY SUP</v>
          </cell>
        </row>
        <row r="1962">
          <cell r="C1962">
            <v>5100001</v>
          </cell>
          <cell r="D1962" t="str">
            <v>ALL OTH COSTS &amp; EXP</v>
          </cell>
          <cell r="E1962">
            <v>596680818</v>
          </cell>
          <cell r="F1962" t="str">
            <v>COMMUN-POSTAGE</v>
          </cell>
        </row>
        <row r="1963">
          <cell r="C1963">
            <v>5100001</v>
          </cell>
          <cell r="D1963" t="str">
            <v>ALL OTH COSTS &amp; EXP</v>
          </cell>
          <cell r="E1963">
            <v>596680820</v>
          </cell>
          <cell r="F1963" t="str">
            <v>TEST &amp; EVALUATION - INTERNAL MATERIAL</v>
          </cell>
        </row>
        <row r="1964">
          <cell r="C1964">
            <v>5100001</v>
          </cell>
          <cell r="D1964" t="str">
            <v>ALL OTH COSTS &amp; EXP</v>
          </cell>
          <cell r="E1964">
            <v>596680821</v>
          </cell>
          <cell r="F1964" t="str">
            <v>TEST &amp; EVALUATION - EXTERNAL MATERIAL</v>
          </cell>
        </row>
        <row r="1965">
          <cell r="C1965">
            <v>5100001</v>
          </cell>
          <cell r="D1965" t="str">
            <v>ALL OTH COSTS &amp; EXP</v>
          </cell>
          <cell r="E1965">
            <v>596680822</v>
          </cell>
          <cell r="F1965" t="str">
            <v>TEST &amp; EVALUATION - SERVICE FEES</v>
          </cell>
        </row>
        <row r="1966">
          <cell r="C1966">
            <v>5100001</v>
          </cell>
          <cell r="D1966" t="str">
            <v>ALL OTH COSTS &amp; EXP</v>
          </cell>
          <cell r="E1966">
            <v>596680823</v>
          </cell>
          <cell r="F1966" t="str">
            <v>TEST &amp; EVALUATION - EQUIPMENTS</v>
          </cell>
        </row>
        <row r="1967">
          <cell r="C1967">
            <v>5100001</v>
          </cell>
          <cell r="D1967" t="str">
            <v>ALL OTH COSTS &amp; EXP</v>
          </cell>
          <cell r="E1967">
            <v>596680824</v>
          </cell>
          <cell r="F1967" t="str">
            <v>TEST &amp; EVALUATION - FREIGHT</v>
          </cell>
        </row>
        <row r="1968">
          <cell r="C1968">
            <v>5100001</v>
          </cell>
          <cell r="D1968" t="str">
            <v>ALL OTH COSTS &amp; EXP</v>
          </cell>
          <cell r="E1968">
            <v>596680825</v>
          </cell>
          <cell r="F1968" t="str">
            <v>TEST &amp; EVALUATION - APPLICATION FEES</v>
          </cell>
        </row>
        <row r="1969">
          <cell r="C1969">
            <v>5100001</v>
          </cell>
          <cell r="D1969" t="str">
            <v>ALL OTH COSTS &amp; EXP</v>
          </cell>
          <cell r="E1969">
            <v>596680826</v>
          </cell>
          <cell r="F1969" t="str">
            <v>ALLOTHER EXP</v>
          </cell>
        </row>
        <row r="1970">
          <cell r="C1970">
            <v>5100001</v>
          </cell>
          <cell r="D1970" t="str">
            <v>ALL OTH COSTS &amp; EXP</v>
          </cell>
          <cell r="E1970">
            <v>596680827</v>
          </cell>
          <cell r="F1970" t="str">
            <v>COMMUN-POSTAGE</v>
          </cell>
        </row>
        <row r="1971">
          <cell r="C1971">
            <v>5100001</v>
          </cell>
          <cell r="D1971" t="str">
            <v>ALL OTH COSTS &amp; EXP</v>
          </cell>
          <cell r="E1971">
            <v>596680828</v>
          </cell>
          <cell r="F1971" t="str">
            <v>PRINTING</v>
          </cell>
        </row>
        <row r="1972">
          <cell r="C1972">
            <v>5100001</v>
          </cell>
          <cell r="D1972" t="str">
            <v>ALL OTH COSTS &amp; EXP</v>
          </cell>
          <cell r="E1972">
            <v>596680829</v>
          </cell>
          <cell r="F1972" t="str">
            <v>TEST &amp; EVALUATION - INTERNAL MATERIAL</v>
          </cell>
        </row>
        <row r="1973">
          <cell r="C1973">
            <v>5100001</v>
          </cell>
          <cell r="D1973" t="str">
            <v>ALL OTH COSTS &amp; EXP</v>
          </cell>
          <cell r="E1973">
            <v>596680830</v>
          </cell>
          <cell r="F1973" t="str">
            <v>TEST &amp; EVALUATION - EXTERNAL MATERIAL</v>
          </cell>
        </row>
        <row r="1974">
          <cell r="C1974">
            <v>5100001</v>
          </cell>
          <cell r="D1974" t="str">
            <v>ALL OTH COSTS &amp; EXP</v>
          </cell>
          <cell r="E1974">
            <v>596680831</v>
          </cell>
          <cell r="F1974" t="str">
            <v>TEST &amp; EVALUATION - SERVICE FEES</v>
          </cell>
        </row>
        <row r="1975">
          <cell r="C1975">
            <v>5100001</v>
          </cell>
          <cell r="D1975" t="str">
            <v>ALL OTH COSTS &amp; EXP</v>
          </cell>
          <cell r="E1975">
            <v>596680832</v>
          </cell>
          <cell r="F1975" t="str">
            <v>TEST &amp; EVALUATION - EQUIPMENTS</v>
          </cell>
        </row>
        <row r="1976">
          <cell r="C1976">
            <v>5100001</v>
          </cell>
          <cell r="D1976" t="str">
            <v>ALL OTH COSTS &amp; EXP</v>
          </cell>
          <cell r="E1976">
            <v>596680833</v>
          </cell>
          <cell r="F1976" t="str">
            <v>TEST &amp; EVALUATION - FREIGHT</v>
          </cell>
        </row>
        <row r="1977">
          <cell r="C1977">
            <v>5100001</v>
          </cell>
          <cell r="D1977" t="str">
            <v>ALL OTH COSTS &amp; EXP</v>
          </cell>
          <cell r="E1977">
            <v>596680834</v>
          </cell>
          <cell r="F1977" t="str">
            <v>TEST &amp; EVALUATION - APPLICATION FEES</v>
          </cell>
        </row>
        <row r="1978">
          <cell r="C1978">
            <v>5100001</v>
          </cell>
          <cell r="D1978" t="str">
            <v>ALL OTH COSTS &amp; EXP</v>
          </cell>
          <cell r="E1978">
            <v>596680835</v>
          </cell>
          <cell r="F1978" t="str">
            <v>RESEARCH</v>
          </cell>
        </row>
        <row r="1979">
          <cell r="C1979">
            <v>5100001</v>
          </cell>
          <cell r="D1979" t="str">
            <v>ALL OTH COSTS &amp; EXP</v>
          </cell>
          <cell r="E1979">
            <v>596680836</v>
          </cell>
          <cell r="F1979" t="str">
            <v>RESEARCH</v>
          </cell>
        </row>
        <row r="1980">
          <cell r="C1980">
            <v>5100001</v>
          </cell>
          <cell r="D1980" t="str">
            <v>ALL OTH COSTS &amp; EXP</v>
          </cell>
          <cell r="E1980">
            <v>596680837</v>
          </cell>
          <cell r="F1980" t="str">
            <v>RESEARCH</v>
          </cell>
        </row>
        <row r="1981">
          <cell r="C1981">
            <v>5100001</v>
          </cell>
          <cell r="D1981" t="str">
            <v>ALL OTH COSTS &amp; EXP</v>
          </cell>
          <cell r="E1981">
            <v>596680838</v>
          </cell>
          <cell r="F1981" t="str">
            <v>BANK CHARGE-IMPORT</v>
          </cell>
        </row>
        <row r="1982">
          <cell r="C1982">
            <v>5100001</v>
          </cell>
          <cell r="D1982" t="str">
            <v>ALL OTH COSTS &amp; EXP</v>
          </cell>
          <cell r="E1982">
            <v>596680839</v>
          </cell>
          <cell r="F1982" t="str">
            <v>BANK CHARGE-LOCAL</v>
          </cell>
        </row>
        <row r="1983">
          <cell r="C1983">
            <v>5100001</v>
          </cell>
          <cell r="D1983" t="str">
            <v>ALL OTH COSTS &amp; EXP</v>
          </cell>
          <cell r="E1983">
            <v>596680840</v>
          </cell>
          <cell r="F1983" t="str">
            <v>BANK CHARGE-GUARANTEE</v>
          </cell>
        </row>
        <row r="1984">
          <cell r="C1984">
            <v>5100001</v>
          </cell>
          <cell r="D1984" t="str">
            <v>ALL OTH COSTS &amp; EXP</v>
          </cell>
          <cell r="E1984">
            <v>596680841</v>
          </cell>
          <cell r="F1984" t="str">
            <v>BANK CHARGE-EXPORT</v>
          </cell>
        </row>
        <row r="1985">
          <cell r="C1985">
            <v>5100001</v>
          </cell>
          <cell r="D1985" t="str">
            <v>ALL OTH COSTS &amp; EXP</v>
          </cell>
          <cell r="E1985">
            <v>596680843</v>
          </cell>
          <cell r="F1985" t="str">
            <v>MISCELLANEOUS INCOME</v>
          </cell>
        </row>
        <row r="1986">
          <cell r="C1986">
            <v>5100001</v>
          </cell>
          <cell r="D1986" t="str">
            <v>ALL OTH COSTS &amp; EXP</v>
          </cell>
          <cell r="E1986">
            <v>596680844</v>
          </cell>
          <cell r="F1986" t="str">
            <v>OTHER LOSS - OTHER</v>
          </cell>
        </row>
        <row r="1987">
          <cell r="C1987">
            <v>5100001</v>
          </cell>
          <cell r="D1987" t="str">
            <v>ALL OTH COSTS &amp; EXP</v>
          </cell>
          <cell r="E1987">
            <v>596680845</v>
          </cell>
          <cell r="F1987" t="str">
            <v>ALL OTHER INCOME</v>
          </cell>
        </row>
        <row r="1988">
          <cell r="C1988">
            <v>5100001</v>
          </cell>
          <cell r="D1988" t="str">
            <v>ALL OTH COSTS &amp; EXP</v>
          </cell>
          <cell r="E1988">
            <v>596680846</v>
          </cell>
          <cell r="F1988" t="str">
            <v>ALL OTHER LOSS</v>
          </cell>
        </row>
        <row r="1989">
          <cell r="C1989">
            <v>5100001</v>
          </cell>
          <cell r="D1989" t="str">
            <v>ALL OTH COSTS &amp; EXP</v>
          </cell>
          <cell r="E1989">
            <v>596680847</v>
          </cell>
          <cell r="F1989" t="str">
            <v>FIFO TRANSFER-VARIABLE COSTS</v>
          </cell>
        </row>
        <row r="1990">
          <cell r="C1990">
            <v>5100001</v>
          </cell>
          <cell r="D1990" t="str">
            <v>ALL OTH COSTS &amp; EXP</v>
          </cell>
          <cell r="E1990">
            <v>596680848</v>
          </cell>
          <cell r="F1990" t="str">
            <v>FIFO TRANSFER-BASE COSTS</v>
          </cell>
        </row>
        <row r="1991">
          <cell r="C1991">
            <v>5100001</v>
          </cell>
          <cell r="D1991" t="str">
            <v>ALL OTH COSTS &amp; EXP</v>
          </cell>
          <cell r="E1991">
            <v>596680849</v>
          </cell>
          <cell r="F1991" t="str">
            <v>UNINSURED LOSSES</v>
          </cell>
        </row>
        <row r="1992">
          <cell r="C1992">
            <v>5100001</v>
          </cell>
          <cell r="D1992" t="str">
            <v>ALL OTH COSTS &amp; EXP</v>
          </cell>
          <cell r="E1992">
            <v>596680850</v>
          </cell>
          <cell r="F1992" t="str">
            <v>FRINGE BENEFITS EXPENSES</v>
          </cell>
        </row>
        <row r="1993">
          <cell r="C1993">
            <v>5100001</v>
          </cell>
          <cell r="D1993" t="str">
            <v>ALL OTH COSTS &amp; EXP</v>
          </cell>
          <cell r="E1993">
            <v>596680851</v>
          </cell>
          <cell r="F1993" t="str">
            <v>SANDERS ADMIN COSTS</v>
          </cell>
        </row>
        <row r="1994">
          <cell r="C1994">
            <v>5100001</v>
          </cell>
          <cell r="D1994" t="str">
            <v>ALL OTH COSTS &amp; EXP</v>
          </cell>
          <cell r="E1994">
            <v>596680852</v>
          </cell>
          <cell r="F1994" t="str">
            <v>RATES AND TAXES</v>
          </cell>
        </row>
        <row r="1995">
          <cell r="C1995">
            <v>5100001</v>
          </cell>
          <cell r="D1995" t="str">
            <v>ALL OTH COSTS &amp; EXP</v>
          </cell>
          <cell r="E1995">
            <v>596680854</v>
          </cell>
          <cell r="F1995" t="str">
            <v>MOTOR VEHICLE RUNNING</v>
          </cell>
        </row>
        <row r="1996">
          <cell r="C1996">
            <v>5100001</v>
          </cell>
          <cell r="D1996" t="str">
            <v>ALL OTH COSTS &amp; EXP</v>
          </cell>
          <cell r="E1996">
            <v>596680855</v>
          </cell>
          <cell r="F1996" t="str">
            <v>SUNDRY EXPENSES</v>
          </cell>
        </row>
        <row r="1997">
          <cell r="C1997">
            <v>5100001</v>
          </cell>
          <cell r="D1997" t="str">
            <v>ALL OTH COSTS &amp; EXP</v>
          </cell>
          <cell r="E1997">
            <v>596680856</v>
          </cell>
          <cell r="F1997" t="str">
            <v>PHOTOCOPY COSTS</v>
          </cell>
        </row>
        <row r="1998">
          <cell r="C1998">
            <v>5100001</v>
          </cell>
          <cell r="D1998" t="str">
            <v>ALL OTH COSTS &amp; EXP</v>
          </cell>
          <cell r="E1998">
            <v>596680857</v>
          </cell>
          <cell r="F1998" t="str">
            <v>POSTAGE</v>
          </cell>
        </row>
        <row r="1999">
          <cell r="C1999">
            <v>5100001</v>
          </cell>
          <cell r="D1999" t="str">
            <v>ALL OTH COSTS &amp; EXP</v>
          </cell>
          <cell r="E1999">
            <v>596680858</v>
          </cell>
          <cell r="F1999" t="str">
            <v>COMPANY REGISTRATION</v>
          </cell>
        </row>
        <row r="2000">
          <cell r="C2000">
            <v>5100001</v>
          </cell>
          <cell r="D2000" t="str">
            <v>ALL OTH COSTS &amp; EXP</v>
          </cell>
          <cell r="E2000">
            <v>596680859</v>
          </cell>
          <cell r="F2000" t="str">
            <v>COLLECTION COSTS</v>
          </cell>
        </row>
        <row r="2001">
          <cell r="C2001">
            <v>5100001</v>
          </cell>
          <cell r="D2001" t="str">
            <v>ALL OTH COSTS &amp; EXP</v>
          </cell>
          <cell r="E2001">
            <v>596680860</v>
          </cell>
          <cell r="F2001" t="str">
            <v>PC MAINTENANCE</v>
          </cell>
        </row>
        <row r="2002">
          <cell r="C2002">
            <v>5100001</v>
          </cell>
          <cell r="D2002" t="str">
            <v>ALL OTH COSTS &amp; EXP</v>
          </cell>
          <cell r="E2002">
            <v>596680861</v>
          </cell>
          <cell r="F2002" t="str">
            <v>GENERAL ACCRUALS</v>
          </cell>
        </row>
        <row r="2003">
          <cell r="C2003">
            <v>5100001</v>
          </cell>
          <cell r="D2003" t="str">
            <v>ALL OTH COSTS &amp; EXP</v>
          </cell>
          <cell r="E2003">
            <v>596680863</v>
          </cell>
          <cell r="F2003" t="str">
            <v>PACIFIC CROSS CHARGE</v>
          </cell>
        </row>
        <row r="2004">
          <cell r="C2004">
            <v>5100001</v>
          </cell>
          <cell r="D2004" t="str">
            <v>ALL OTH COSTS &amp; EXP</v>
          </cell>
          <cell r="E2004">
            <v>596681000</v>
          </cell>
          <cell r="F2004" t="str">
            <v>WAREHOUSING</v>
          </cell>
        </row>
        <row r="2005">
          <cell r="C2005">
            <v>5100001</v>
          </cell>
          <cell r="D2005" t="str">
            <v>ALL OTH COSTS &amp; EXP</v>
          </cell>
          <cell r="E2005">
            <v>596681001</v>
          </cell>
          <cell r="F2005" t="str">
            <v>WAREHOUSE EXPENSE-HANDLING</v>
          </cell>
        </row>
        <row r="2006">
          <cell r="C2006">
            <v>5100001</v>
          </cell>
          <cell r="D2006" t="str">
            <v>ALL OTH COSTS &amp; EXP</v>
          </cell>
          <cell r="E2006">
            <v>596681407</v>
          </cell>
          <cell r="F2006" t="str">
            <v>SHUTTLE COSTS LC TO SITES</v>
          </cell>
        </row>
        <row r="2007">
          <cell r="C2007">
            <v>5100001</v>
          </cell>
          <cell r="D2007" t="str">
            <v>ALL OTH COSTS &amp; EXP</v>
          </cell>
          <cell r="E2007">
            <v>596681636</v>
          </cell>
          <cell r="F2007" t="str">
            <v>WAREHOUSE RENTAL</v>
          </cell>
        </row>
        <row r="2008">
          <cell r="C2008">
            <v>5100001</v>
          </cell>
          <cell r="D2008" t="str">
            <v>ALL OTH COSTS &amp; EXP</v>
          </cell>
          <cell r="E2008">
            <v>596681800</v>
          </cell>
          <cell r="F2008" t="str">
            <v>WAREHOUSE CHARGE</v>
          </cell>
        </row>
        <row r="2009">
          <cell r="C2009">
            <v>5100001</v>
          </cell>
          <cell r="D2009" t="str">
            <v>ALL OTH COSTS &amp; EXP</v>
          </cell>
          <cell r="E2009">
            <v>596681802</v>
          </cell>
          <cell r="F2009" t="str">
            <v>DISTRIBUTION-WAREHOUSE</v>
          </cell>
        </row>
        <row r="2010">
          <cell r="C2010">
            <v>5100001</v>
          </cell>
          <cell r="D2010" t="str">
            <v>ALL OTH COSTS &amp; EXP</v>
          </cell>
          <cell r="E2010">
            <v>596681803</v>
          </cell>
          <cell r="F2010" t="str">
            <v>LINFOX O/TIME AND CASUALS</v>
          </cell>
        </row>
        <row r="2011">
          <cell r="C2011">
            <v>5100001</v>
          </cell>
          <cell r="D2011" t="str">
            <v>ALL OTH COSTS &amp; EXP</v>
          </cell>
          <cell r="E2011">
            <v>596681804</v>
          </cell>
          <cell r="F2011" t="str">
            <v>OUTSIDE STORAGE-NSW</v>
          </cell>
        </row>
        <row r="2012">
          <cell r="C2012">
            <v>5100001</v>
          </cell>
          <cell r="D2012" t="str">
            <v>ALL OTH COSTS &amp; EXP</v>
          </cell>
          <cell r="E2012">
            <v>596681805</v>
          </cell>
          <cell r="F2012" t="str">
            <v>OUTSIDE STORAGE-SA</v>
          </cell>
        </row>
        <row r="2013">
          <cell r="C2013">
            <v>5100001</v>
          </cell>
          <cell r="D2013" t="str">
            <v>ALL OTH COSTS &amp; EXP</v>
          </cell>
          <cell r="E2013">
            <v>596681806</v>
          </cell>
          <cell r="F2013" t="str">
            <v>OUTSIDE STORAGE-WA</v>
          </cell>
        </row>
        <row r="2014">
          <cell r="C2014">
            <v>5100001</v>
          </cell>
          <cell r="D2014" t="str">
            <v>ALL OTH COSTS &amp; EXP</v>
          </cell>
          <cell r="E2014">
            <v>596681807</v>
          </cell>
          <cell r="F2014" t="str">
            <v>OUTSIDE STORAGE-QLD/VIC</v>
          </cell>
        </row>
        <row r="2015">
          <cell r="C2015">
            <v>5100001</v>
          </cell>
          <cell r="D2015" t="str">
            <v>ALL OTH COSTS &amp; EXP</v>
          </cell>
          <cell r="E2015">
            <v>596681808</v>
          </cell>
          <cell r="F2015" t="str">
            <v>SILICONES WAREHOUSING</v>
          </cell>
        </row>
        <row r="2016">
          <cell r="C2016">
            <v>5100001</v>
          </cell>
          <cell r="D2016" t="str">
            <v>ALL OTH COSTS &amp; EXP</v>
          </cell>
          <cell r="E2016">
            <v>596682004</v>
          </cell>
          <cell r="F2016" t="str">
            <v>RECRUITING COSTS</v>
          </cell>
        </row>
        <row r="2017">
          <cell r="C2017">
            <v>5100001</v>
          </cell>
          <cell r="D2017" t="str">
            <v>ALL OTH COSTS &amp; EXP</v>
          </cell>
          <cell r="E2017">
            <v>596682800</v>
          </cell>
          <cell r="F2017" t="str">
            <v>START-UP COST -  RECRUITMENTS</v>
          </cell>
        </row>
        <row r="2018">
          <cell r="C2018">
            <v>5100001</v>
          </cell>
          <cell r="D2018" t="str">
            <v>ALL OTH COSTS &amp; EXP</v>
          </cell>
          <cell r="E2018">
            <v>596684000</v>
          </cell>
          <cell r="F2018" t="str">
            <v>FINES &amp; PENALTIES</v>
          </cell>
        </row>
        <row r="2019">
          <cell r="C2019">
            <v>5100001</v>
          </cell>
          <cell r="D2019" t="str">
            <v>ALL OTH COSTS &amp; EXP</v>
          </cell>
          <cell r="E2019">
            <v>596685000</v>
          </cell>
          <cell r="F2019" t="str">
            <v>CONVENTIONS &amp; MEETINGS</v>
          </cell>
        </row>
        <row r="2020">
          <cell r="C2020">
            <v>5100001</v>
          </cell>
          <cell r="D2020" t="str">
            <v>ALL OTH COSTS &amp; EXP</v>
          </cell>
          <cell r="E2020">
            <v>596685800</v>
          </cell>
          <cell r="F2020" t="str">
            <v>MEETING</v>
          </cell>
        </row>
        <row r="2021">
          <cell r="C2021">
            <v>5100001</v>
          </cell>
          <cell r="D2021" t="str">
            <v>ALL OTH COSTS &amp; EXP</v>
          </cell>
          <cell r="E2021">
            <v>596685801</v>
          </cell>
          <cell r="F2021" t="str">
            <v>RECREATION EXP.</v>
          </cell>
        </row>
        <row r="2022">
          <cell r="C2022">
            <v>5100001</v>
          </cell>
          <cell r="D2022" t="str">
            <v>ALL OTH COSTS &amp; EXP</v>
          </cell>
          <cell r="E2022">
            <v>596701000</v>
          </cell>
          <cell r="F2022" t="str">
            <v>CURRENCY EXCH GAIN/LOSS - REALIZED</v>
          </cell>
        </row>
        <row r="2023">
          <cell r="C2023">
            <v>5100001</v>
          </cell>
          <cell r="D2023" t="str">
            <v>ALL OTH COSTS &amp; EXP</v>
          </cell>
          <cell r="E2023">
            <v>596701001</v>
          </cell>
          <cell r="F2023" t="str">
            <v>REALIZED F/X - GAIN</v>
          </cell>
        </row>
        <row r="2024">
          <cell r="C2024">
            <v>5100001</v>
          </cell>
          <cell r="D2024" t="str">
            <v>ALL OTH COSTS &amp; EXP</v>
          </cell>
          <cell r="E2024">
            <v>596701002</v>
          </cell>
          <cell r="F2024" t="str">
            <v>REALIZED F/X - LOSS</v>
          </cell>
        </row>
        <row r="2025">
          <cell r="C2025">
            <v>5100001</v>
          </cell>
          <cell r="D2025" t="str">
            <v>ALL OTH COSTS &amp; EXP</v>
          </cell>
          <cell r="E2025">
            <v>596701800</v>
          </cell>
          <cell r="F2025" t="str">
            <v>REALISED  EXCH GAIN</v>
          </cell>
        </row>
        <row r="2026">
          <cell r="C2026">
            <v>5100001</v>
          </cell>
          <cell r="D2026" t="str">
            <v>ALL OTH COSTS &amp; EXP</v>
          </cell>
          <cell r="E2026">
            <v>596702000</v>
          </cell>
          <cell r="F2026" t="str">
            <v>CURRENCY EXCH GAIN/LOSS - UNREALIZED</v>
          </cell>
        </row>
        <row r="2027">
          <cell r="C2027">
            <v>5100001</v>
          </cell>
          <cell r="D2027" t="str">
            <v>ALL OTH COSTS &amp; EXP</v>
          </cell>
          <cell r="E2027">
            <v>596702001</v>
          </cell>
          <cell r="F2027" t="str">
            <v>UNREALIZED F/X - GAIN</v>
          </cell>
        </row>
        <row r="2028">
          <cell r="C2028">
            <v>5100001</v>
          </cell>
          <cell r="D2028" t="str">
            <v>ALL OTH COSTS &amp; EXP</v>
          </cell>
          <cell r="E2028">
            <v>596702002</v>
          </cell>
          <cell r="F2028" t="str">
            <v>UNREALIZED F/X - LOSS</v>
          </cell>
        </row>
        <row r="2029">
          <cell r="C2029">
            <v>5100001</v>
          </cell>
          <cell r="D2029" t="str">
            <v>ALL OTH COSTS &amp; EXP</v>
          </cell>
          <cell r="E2029">
            <v>596702801</v>
          </cell>
          <cell r="F2029" t="str">
            <v>S$ REVALUATION</v>
          </cell>
        </row>
        <row r="2030">
          <cell r="C2030">
            <v>5100001</v>
          </cell>
          <cell r="D2030" t="str">
            <v>ALL OTH COSTS &amp; EXP</v>
          </cell>
          <cell r="E2030">
            <v>596740800</v>
          </cell>
          <cell r="F2030" t="str">
            <v>TRANSLATION F/X</v>
          </cell>
        </row>
        <row r="2031">
          <cell r="C2031">
            <v>5100001</v>
          </cell>
          <cell r="D2031" t="str">
            <v>ALL OTH COSTS &amp; EXP</v>
          </cell>
          <cell r="E2031">
            <v>596741000</v>
          </cell>
          <cell r="F2031" t="str">
            <v>US FUNCTIONAL CURRENCY GAINS &amp; LOSSES</v>
          </cell>
        </row>
        <row r="2032">
          <cell r="C2032">
            <v>5100001</v>
          </cell>
          <cell r="D2032" t="str">
            <v>ALL OTH COSTS &amp; EXP</v>
          </cell>
          <cell r="E2032">
            <v>597120800</v>
          </cell>
          <cell r="F2032" t="str">
            <v>M/S MFG OVERHEAD VAR</v>
          </cell>
        </row>
        <row r="2033">
          <cell r="C2033">
            <v>5100001</v>
          </cell>
          <cell r="D2033" t="str">
            <v>ALL OTH COSTS &amp; EXP</v>
          </cell>
          <cell r="E2033">
            <v>597220000</v>
          </cell>
          <cell r="F2033" t="str">
            <v>SCRAP LOSS</v>
          </cell>
        </row>
        <row r="2034">
          <cell r="C2034">
            <v>5100001</v>
          </cell>
          <cell r="D2034" t="str">
            <v>ALL OTH COSTS &amp; EXP</v>
          </cell>
          <cell r="E2034">
            <v>597220800</v>
          </cell>
          <cell r="F2034" t="str">
            <v>COST-MATERIAL LOSS</v>
          </cell>
        </row>
        <row r="2035">
          <cell r="C2035">
            <v>5100001</v>
          </cell>
          <cell r="D2035" t="str">
            <v>ALL OTH COSTS &amp; EXP</v>
          </cell>
          <cell r="E2035">
            <v>597220801</v>
          </cell>
          <cell r="F2035" t="str">
            <v>COST-MATERIAL WRITE OFF</v>
          </cell>
        </row>
        <row r="2036">
          <cell r="C2036">
            <v>5100001</v>
          </cell>
          <cell r="D2036" t="str">
            <v>ALL OTH COSTS &amp; EXP</v>
          </cell>
          <cell r="E2036">
            <v>597220802</v>
          </cell>
          <cell r="F2036" t="str">
            <v>COST-DAMAGED FG LOSS</v>
          </cell>
        </row>
        <row r="2037">
          <cell r="C2037">
            <v>5100001</v>
          </cell>
          <cell r="D2037" t="str">
            <v>ALL OTH COSTS &amp; EXP</v>
          </cell>
          <cell r="E2037">
            <v>597220803</v>
          </cell>
          <cell r="F2037" t="str">
            <v>RIP SCRAP LOSS</v>
          </cell>
        </row>
        <row r="2038">
          <cell r="C2038">
            <v>5100001</v>
          </cell>
          <cell r="D2038" t="str">
            <v>ALL OTH COSTS &amp; EXP</v>
          </cell>
          <cell r="E2038">
            <v>597220804</v>
          </cell>
          <cell r="F2038" t="str">
            <v>M/S SCRAP LOSS</v>
          </cell>
        </row>
        <row r="2039">
          <cell r="C2039">
            <v>5100001</v>
          </cell>
          <cell r="D2039" t="str">
            <v>ALL OTH COSTS &amp; EXP</v>
          </cell>
          <cell r="E2039">
            <v>597220805</v>
          </cell>
          <cell r="F2039" t="str">
            <v>B/S SCRAP LOSS</v>
          </cell>
        </row>
        <row r="2040">
          <cell r="C2040">
            <v>5100001</v>
          </cell>
          <cell r="D2040" t="str">
            <v>ALL OTH COSTS &amp; EXP</v>
          </cell>
          <cell r="E2040">
            <v>597220806</v>
          </cell>
          <cell r="F2040" t="str">
            <v>COS - MATERIAL LOSS</v>
          </cell>
        </row>
        <row r="2041">
          <cell r="C2041">
            <v>5100001</v>
          </cell>
          <cell r="D2041" t="str">
            <v>ALL OTH COSTS &amp; EXP</v>
          </cell>
          <cell r="E2041">
            <v>597240802</v>
          </cell>
          <cell r="F2041" t="str">
            <v>COS - OVERHEAD LOSS</v>
          </cell>
        </row>
        <row r="2042">
          <cell r="C2042">
            <v>5100001</v>
          </cell>
          <cell r="D2042" t="str">
            <v>ALL OTH COSTS &amp; EXP</v>
          </cell>
          <cell r="E2042">
            <v>597241600</v>
          </cell>
          <cell r="F2042" t="str">
            <v>RE-EXTRUSION/TOLL CONVERSION</v>
          </cell>
        </row>
        <row r="2043">
          <cell r="C2043">
            <v>5100001</v>
          </cell>
          <cell r="D2043" t="str">
            <v>ALL OTH COSTS &amp; EXP</v>
          </cell>
          <cell r="E2043">
            <v>597420000</v>
          </cell>
          <cell r="F2043" t="str">
            <v>RECEIVABLE LOSSES</v>
          </cell>
        </row>
        <row r="2044">
          <cell r="C2044">
            <v>5100001</v>
          </cell>
          <cell r="D2044" t="str">
            <v>ALL OTH COSTS &amp; EXP</v>
          </cell>
          <cell r="E2044">
            <v>597420600</v>
          </cell>
          <cell r="F2044" t="str">
            <v>PROV FORLOSS AR</v>
          </cell>
        </row>
        <row r="2045">
          <cell r="C2045">
            <v>5100001</v>
          </cell>
          <cell r="D2045" t="str">
            <v>ALL OTH COSTS &amp; EXP</v>
          </cell>
          <cell r="E2045">
            <v>597420601</v>
          </cell>
          <cell r="F2045" t="str">
            <v>BAD DEBTS RECOVERED</v>
          </cell>
        </row>
        <row r="2046">
          <cell r="C2046">
            <v>5100001</v>
          </cell>
          <cell r="D2046" t="str">
            <v>ALL OTH COSTS &amp; EXP</v>
          </cell>
          <cell r="E2046">
            <v>597620000</v>
          </cell>
          <cell r="F2046" t="str">
            <v>PROVISION FOR REVAL TO FIFO COST-ADL &amp; NAO</v>
          </cell>
        </row>
        <row r="2047">
          <cell r="C2047">
            <v>5100001</v>
          </cell>
          <cell r="D2047" t="str">
            <v>ALL OTH COSTS &amp; EXP</v>
          </cell>
          <cell r="E2047">
            <v>597620800</v>
          </cell>
          <cell r="F2047" t="str">
            <v>M/S FIFO REVALUATION</v>
          </cell>
        </row>
        <row r="2048">
          <cell r="C2048">
            <v>5100001</v>
          </cell>
          <cell r="D2048" t="str">
            <v>ALL OTH COSTS &amp; EXP</v>
          </cell>
          <cell r="E2048">
            <v>597620801</v>
          </cell>
          <cell r="F2048" t="str">
            <v>B/S FIFO REVALUATION</v>
          </cell>
        </row>
        <row r="2049">
          <cell r="C2049">
            <v>5100001</v>
          </cell>
          <cell r="D2049" t="str">
            <v>ALL OTH COSTS &amp; EXP</v>
          </cell>
          <cell r="E2049">
            <v>597640000</v>
          </cell>
          <cell r="F2049" t="str">
            <v>PROV FOR REALIZED OBSOLESCENCE</v>
          </cell>
        </row>
        <row r="2050">
          <cell r="C2050">
            <v>5100001</v>
          </cell>
          <cell r="D2050" t="str">
            <v>ALL OTH COSTS &amp; EXP</v>
          </cell>
          <cell r="E2050">
            <v>597640800</v>
          </cell>
          <cell r="F2050" t="str">
            <v>M/S OBSOLESCENCE PROVISION</v>
          </cell>
        </row>
        <row r="2051">
          <cell r="C2051">
            <v>5100001</v>
          </cell>
          <cell r="D2051" t="str">
            <v>ALL OTH COSTS &amp; EXP</v>
          </cell>
          <cell r="E2051">
            <v>597640801</v>
          </cell>
          <cell r="F2051" t="str">
            <v>B/S OBSOLESCENCE PROVISION</v>
          </cell>
        </row>
        <row r="2052">
          <cell r="C2052">
            <v>5100001</v>
          </cell>
          <cell r="D2052" t="str">
            <v>ALL OTH COSTS &amp; EXP</v>
          </cell>
          <cell r="E2052">
            <v>597700800</v>
          </cell>
          <cell r="F2052" t="str">
            <v>CLASSIFY MFG COST-OTHER LOSS</v>
          </cell>
        </row>
        <row r="2053">
          <cell r="C2053">
            <v>5100001</v>
          </cell>
          <cell r="D2053" t="str">
            <v>ALL OTH COSTS &amp; EXP</v>
          </cell>
          <cell r="E2053">
            <v>597700801</v>
          </cell>
          <cell r="F2053" t="str">
            <v>OTHER LOSS - CLAIM</v>
          </cell>
        </row>
        <row r="2054">
          <cell r="C2054">
            <v>5100001</v>
          </cell>
          <cell r="D2054" t="str">
            <v>ALL OTH COSTS &amp; EXP</v>
          </cell>
          <cell r="E2054">
            <v>597700802</v>
          </cell>
          <cell r="F2054" t="str">
            <v>CUSTOMER CLAIMS - MATERIALS</v>
          </cell>
        </row>
        <row r="2055">
          <cell r="C2055">
            <v>5100001</v>
          </cell>
          <cell r="D2055" t="str">
            <v>ALL OTH COSTS &amp; EXP</v>
          </cell>
          <cell r="E2055">
            <v>597700803</v>
          </cell>
          <cell r="F2055" t="str">
            <v>CUSTOMER CLAIMS - OTHERS</v>
          </cell>
        </row>
        <row r="2056">
          <cell r="C2056">
            <v>5100001</v>
          </cell>
          <cell r="D2056" t="str">
            <v>ALL OTH COSTS &amp; EXP</v>
          </cell>
          <cell r="E2056">
            <v>598511800</v>
          </cell>
          <cell r="F2056" t="str">
            <v>EXPENSE CREDIT W/I GEP</v>
          </cell>
        </row>
        <row r="2057">
          <cell r="C2057">
            <v>5100001</v>
          </cell>
          <cell r="D2057" t="str">
            <v>ALL OTH COSTS &amp; EXP</v>
          </cell>
          <cell r="E2057">
            <v>599110000</v>
          </cell>
          <cell r="F2057" t="str">
            <v>NORMAL APPLIED OVERHEAD</v>
          </cell>
        </row>
        <row r="2058">
          <cell r="C2058">
            <v>5100001</v>
          </cell>
          <cell r="D2058" t="str">
            <v>ALL OTH COSTS &amp; EXP</v>
          </cell>
          <cell r="E2058">
            <v>599110800</v>
          </cell>
          <cell r="F2058" t="str">
            <v>COST - VARIABLE CONVERSION COST</v>
          </cell>
        </row>
        <row r="2059">
          <cell r="C2059">
            <v>5100001</v>
          </cell>
          <cell r="D2059" t="str">
            <v>ALL OTH COSTS &amp; EXP</v>
          </cell>
          <cell r="E2059">
            <v>599110802</v>
          </cell>
          <cell r="F2059" t="str">
            <v>LIQUIDATION - APPLIED OVERHEAD</v>
          </cell>
        </row>
        <row r="2060">
          <cell r="C2060">
            <v>5100001</v>
          </cell>
          <cell r="D2060" t="str">
            <v>ALL OTH COSTS &amp; EXP</v>
          </cell>
          <cell r="E2060">
            <v>599110803</v>
          </cell>
          <cell r="F2060" t="str">
            <v>VC - VAR CONV COST LIQ</v>
          </cell>
        </row>
        <row r="2061">
          <cell r="C2061">
            <v>5100001</v>
          </cell>
          <cell r="D2061" t="str">
            <v>ALL OTH COSTS &amp; EXP</v>
          </cell>
          <cell r="E2061">
            <v>599110804</v>
          </cell>
          <cell r="F2061" t="str">
            <v>VC -COS - VAR CONV COST</v>
          </cell>
        </row>
        <row r="2062">
          <cell r="C2062">
            <v>5100001</v>
          </cell>
          <cell r="D2062" t="str">
            <v>ALL OTH COSTS &amp; EXP</v>
          </cell>
          <cell r="E2062">
            <v>599110805</v>
          </cell>
          <cell r="F2062" t="str">
            <v>FC -COS - FIXED CONV COST</v>
          </cell>
        </row>
        <row r="2063">
          <cell r="C2063">
            <v>5710002</v>
          </cell>
          <cell r="D2063" t="str">
            <v>IMPUTED INTEREST (NON-PARENT)</v>
          </cell>
          <cell r="E2063">
            <v>571002000</v>
          </cell>
          <cell r="F2063" t="str">
            <v>IMPUTED INTEREST EXP-NON-PARENT</v>
          </cell>
        </row>
        <row r="2064">
          <cell r="C2064">
            <v>9011001</v>
          </cell>
          <cell r="D2064" t="str">
            <v>DIVIDEND INC FRM CONSOL COMPO</v>
          </cell>
          <cell r="E2064">
            <v>901011000</v>
          </cell>
          <cell r="F2064" t="str">
            <v>DIV INC CONSL AFILS WI BUS</v>
          </cell>
        </row>
        <row r="2065">
          <cell r="C2065">
            <v>9011701</v>
          </cell>
          <cell r="D2065" t="str">
            <v>CHANGE IN EQUITY-ASSOC COS</v>
          </cell>
          <cell r="E2065">
            <v>901170000</v>
          </cell>
          <cell r="F2065" t="str">
            <v>CHANGE IN EQUITY ASSOCOS</v>
          </cell>
        </row>
        <row r="2066">
          <cell r="C2066">
            <v>9012002</v>
          </cell>
          <cell r="D2066" t="str">
            <v>GAIN(LOSS)-SALES OF ASSOC CO</v>
          </cell>
          <cell r="E2066">
            <v>901200000</v>
          </cell>
          <cell r="F2066" t="str">
            <v>GAIN/LOSS-DISP-ASSOC COS</v>
          </cell>
        </row>
        <row r="2067">
          <cell r="C2067">
            <v>9013001</v>
          </cell>
          <cell r="D2067" t="str">
            <v>DIVIDENDS FROM ASSOC COS</v>
          </cell>
          <cell r="E2067">
            <v>901030000</v>
          </cell>
          <cell r="F2067" t="str">
            <v>DIVIDEND INCOME-ASSOCIATED COMPANIES</v>
          </cell>
        </row>
        <row r="2068">
          <cell r="C2068">
            <v>9014001</v>
          </cell>
          <cell r="D2068" t="str">
            <v>INTEREST INC FRM CONSOL COMPNT</v>
          </cell>
          <cell r="E2068">
            <v>901041000</v>
          </cell>
          <cell r="F2068" t="str">
            <v>INTEREST INCOME-CONSOL AFFILS-WITHIN BUSINESS</v>
          </cell>
        </row>
        <row r="2069">
          <cell r="C2069">
            <v>9017001</v>
          </cell>
          <cell r="D2069" t="str">
            <v>SVC CHG&amp;COMMISSION-CONS COMPS</v>
          </cell>
          <cell r="E2069">
            <v>901071000</v>
          </cell>
          <cell r="F2069" t="str">
            <v>SERVICE CHARGES-CONSOL AFFILS-WITHIN BUSINESS</v>
          </cell>
        </row>
        <row r="2070">
          <cell r="C2070">
            <v>9017001</v>
          </cell>
          <cell r="D2070" t="str">
            <v>SVC CHG&amp;COMMISSION-CONS COMPS</v>
          </cell>
          <cell r="E2070">
            <v>901071604</v>
          </cell>
          <cell r="F2070" t="str">
            <v>ROYALTY INC- GEP SINGAPORE</v>
          </cell>
        </row>
        <row r="2071">
          <cell r="C2071">
            <v>9017001</v>
          </cell>
          <cell r="D2071" t="str">
            <v>SVC CHG&amp;COMMISSION-CONS COMPS</v>
          </cell>
          <cell r="E2071">
            <v>901071608</v>
          </cell>
          <cell r="F2071" t="str">
            <v>ROYALTY INC - NANSHA</v>
          </cell>
        </row>
        <row r="2072">
          <cell r="C2072">
            <v>9017001</v>
          </cell>
          <cell r="D2072" t="str">
            <v>SVC CHG&amp;COMMISSION-CONS COMPS</v>
          </cell>
          <cell r="E2072">
            <v>901071612</v>
          </cell>
          <cell r="F2072" t="str">
            <v>ROYALTIES GEPA</v>
          </cell>
        </row>
        <row r="2073">
          <cell r="C2073">
            <v>9017001</v>
          </cell>
          <cell r="D2073" t="str">
            <v>SVC CHG&amp;COMMISSION-CONS COMPS</v>
          </cell>
          <cell r="E2073">
            <v>901071616</v>
          </cell>
          <cell r="F2073" t="str">
            <v>ROYALTIES - GEPK</v>
          </cell>
        </row>
        <row r="2074">
          <cell r="C2074">
            <v>9017001</v>
          </cell>
          <cell r="D2074" t="str">
            <v>SVC CHG&amp;COMMISSION-CONS COMPS</v>
          </cell>
          <cell r="E2074">
            <v>901071620</v>
          </cell>
          <cell r="F2074" t="str">
            <v>ROYALTIES GE JAPAN</v>
          </cell>
        </row>
        <row r="2075">
          <cell r="C2075">
            <v>9017001</v>
          </cell>
          <cell r="D2075" t="str">
            <v>SVC CHG&amp;COMMISSION-CONS COMPS</v>
          </cell>
          <cell r="E2075">
            <v>901071633</v>
          </cell>
          <cell r="F2075" t="str">
            <v>ROYALTY-GEP SINGAPORE</v>
          </cell>
        </row>
        <row r="2076">
          <cell r="C2076">
            <v>9017001</v>
          </cell>
          <cell r="D2076" t="str">
            <v>SVC CHG&amp;COMMISSION-CONS COMPS</v>
          </cell>
          <cell r="E2076">
            <v>901071634</v>
          </cell>
          <cell r="F2076" t="str">
            <v>ROYALTY-GEP THAILAND</v>
          </cell>
        </row>
        <row r="2077">
          <cell r="C2077">
            <v>9017001</v>
          </cell>
          <cell r="D2077" t="str">
            <v>SVC CHG&amp;COMMISSION-CONS COMPS</v>
          </cell>
          <cell r="E2077">
            <v>901071635</v>
          </cell>
          <cell r="F2077" t="str">
            <v>ROYALTY-GEP NANSHA</v>
          </cell>
        </row>
        <row r="2078">
          <cell r="C2078">
            <v>9017001</v>
          </cell>
          <cell r="D2078" t="str">
            <v>SVC CHG&amp;COMMISSION-CONS COMPS</v>
          </cell>
          <cell r="E2078">
            <v>901071637</v>
          </cell>
          <cell r="F2078" t="str">
            <v>ROYALTY-GEP KOREA</v>
          </cell>
        </row>
        <row r="2079">
          <cell r="C2079">
            <v>9017001</v>
          </cell>
          <cell r="D2079" t="str">
            <v>SVC CHG&amp;COMMISSION-CONS COMPS</v>
          </cell>
          <cell r="E2079">
            <v>901071638</v>
          </cell>
          <cell r="F2079" t="str">
            <v>ROYALTY-GE JAPAN</v>
          </cell>
        </row>
        <row r="2080">
          <cell r="C2080">
            <v>9017001</v>
          </cell>
          <cell r="D2080" t="str">
            <v>SVC CHG&amp;COMMISSION-CONS COMPS</v>
          </cell>
          <cell r="E2080">
            <v>901071800</v>
          </cell>
          <cell r="F2080" t="str">
            <v>OTH INCOME - OFFER COMMN - GEP BOZ</v>
          </cell>
        </row>
        <row r="2081">
          <cell r="C2081">
            <v>9017001</v>
          </cell>
          <cell r="D2081" t="str">
            <v>SVC CHG&amp;COMMISSION-CONS COMPS</v>
          </cell>
          <cell r="E2081">
            <v>901071801</v>
          </cell>
          <cell r="F2081" t="str">
            <v>OTH INCOME - OFFER COMMN - GEPJ</v>
          </cell>
        </row>
        <row r="2082">
          <cell r="C2082">
            <v>9017001</v>
          </cell>
          <cell r="D2082" t="str">
            <v>SVC CHG&amp;COMMISSION-CONS COMPS</v>
          </cell>
          <cell r="E2082">
            <v>901071802</v>
          </cell>
          <cell r="F2082" t="str">
            <v>ROYALTIES-GEP THAILAND</v>
          </cell>
        </row>
        <row r="2083">
          <cell r="C2083">
            <v>9017001</v>
          </cell>
          <cell r="D2083" t="str">
            <v>SVC CHG&amp;COMMISSION-CONS COMPS</v>
          </cell>
          <cell r="E2083">
            <v>901071803</v>
          </cell>
          <cell r="F2083" t="str">
            <v>ROYALTIES-GEP SHANGHAI</v>
          </cell>
        </row>
        <row r="2084">
          <cell r="C2084">
            <v>9113301</v>
          </cell>
          <cell r="D2084" t="str">
            <v>INTEREST INC-CUST FINANCING</v>
          </cell>
          <cell r="E2084">
            <v>911330000</v>
          </cell>
          <cell r="F2084" t="str">
            <v>INTEREST INCOME-CUSTOMER FINANCING</v>
          </cell>
        </row>
        <row r="2085">
          <cell r="C2085">
            <v>9113401</v>
          </cell>
          <cell r="D2085" t="str">
            <v>INTEREST INC VENDOR FIN/OTH</v>
          </cell>
          <cell r="E2085">
            <v>911350801</v>
          </cell>
          <cell r="F2085" t="str">
            <v>OTHER INCOME</v>
          </cell>
        </row>
        <row r="2086">
          <cell r="C2086">
            <v>9311001</v>
          </cell>
          <cell r="D2086" t="str">
            <v>INTEREST INC-CUST ACCTS&amp;NOTES</v>
          </cell>
          <cell r="E2086">
            <v>931010000</v>
          </cell>
          <cell r="F2086" t="str">
            <v>INTEREST-CUST ACCTS &amp; NOTES RECEIVABLE</v>
          </cell>
        </row>
        <row r="2087">
          <cell r="C2087">
            <v>9311001</v>
          </cell>
          <cell r="D2087" t="str">
            <v>INTEREST INC-CUST ACCTS&amp;NOTES</v>
          </cell>
          <cell r="E2087">
            <v>931010800</v>
          </cell>
          <cell r="F2087" t="str">
            <v>INTEREST INCOME - OVERDUE ACCOUNTS</v>
          </cell>
        </row>
        <row r="2088">
          <cell r="C2088">
            <v>9312001</v>
          </cell>
          <cell r="D2088" t="str">
            <v>INTEREST INC-BANK BALANCES</v>
          </cell>
          <cell r="E2088">
            <v>931020000</v>
          </cell>
          <cell r="F2088" t="str">
            <v>INTEREST ON BANK BALANCES</v>
          </cell>
        </row>
        <row r="2089">
          <cell r="C2089">
            <v>9312001</v>
          </cell>
          <cell r="D2089" t="str">
            <v>INTEREST INC-BANK BALANCES</v>
          </cell>
          <cell r="E2089">
            <v>931020400</v>
          </cell>
          <cell r="F2089" t="str">
            <v>INTR RECEIVED BANKS CASH POOL</v>
          </cell>
        </row>
        <row r="2090">
          <cell r="C2090">
            <v>9312001</v>
          </cell>
          <cell r="D2090" t="str">
            <v>INTEREST INC-BANK BALANCES</v>
          </cell>
          <cell r="E2090">
            <v>931020800</v>
          </cell>
          <cell r="F2090" t="str">
            <v>INTEREST INCOME - ORDINARY</v>
          </cell>
        </row>
        <row r="2091">
          <cell r="C2091">
            <v>9312001</v>
          </cell>
          <cell r="D2091" t="str">
            <v>INTEREST INC-BANK BALANCES</v>
          </cell>
          <cell r="E2091">
            <v>931020801</v>
          </cell>
          <cell r="F2091" t="str">
            <v>INTEREST INCOME - NOTICE</v>
          </cell>
        </row>
        <row r="2092">
          <cell r="C2092">
            <v>9312001</v>
          </cell>
          <cell r="D2092" t="str">
            <v>INTEREST INC-BANK BALANCES</v>
          </cell>
          <cell r="E2092">
            <v>931020802</v>
          </cell>
          <cell r="F2092" t="str">
            <v>INTEREST INCOME - TIME DEPOSIT</v>
          </cell>
        </row>
        <row r="2093">
          <cell r="C2093">
            <v>9312001</v>
          </cell>
          <cell r="D2093" t="str">
            <v>INTEREST INC-BANK BALANCES</v>
          </cell>
          <cell r="E2093">
            <v>931020803</v>
          </cell>
          <cell r="F2093" t="str">
            <v>INTEREST INCOME - OTHER</v>
          </cell>
        </row>
        <row r="2094">
          <cell r="C2094">
            <v>9312001</v>
          </cell>
          <cell r="D2094" t="str">
            <v>INTEREST INC-BANK BALANCES</v>
          </cell>
          <cell r="E2094">
            <v>931020804</v>
          </cell>
          <cell r="F2094" t="str">
            <v>BANK CHARGES</v>
          </cell>
        </row>
        <row r="2095">
          <cell r="C2095">
            <v>9312001</v>
          </cell>
          <cell r="D2095" t="str">
            <v>INTEREST INC-BANK BALANCES</v>
          </cell>
          <cell r="E2095">
            <v>931020805</v>
          </cell>
          <cell r="F2095" t="str">
            <v>INTEREST RECEIVED-A$ A/C</v>
          </cell>
        </row>
        <row r="2096">
          <cell r="C2096">
            <v>9312001</v>
          </cell>
          <cell r="D2096" t="str">
            <v>INTEREST INC-BANK BALANCES</v>
          </cell>
          <cell r="E2096">
            <v>931020806</v>
          </cell>
          <cell r="F2096" t="str">
            <v>INTEREST RECEIVED-US$ A/C</v>
          </cell>
        </row>
        <row r="2097">
          <cell r="C2097">
            <v>9313001</v>
          </cell>
          <cell r="D2097" t="str">
            <v>INTEREST INC-LOANS TO EMPLOYEE</v>
          </cell>
          <cell r="E2097">
            <v>931030000</v>
          </cell>
          <cell r="F2097" t="str">
            <v>INTEREST ON LOANS TO EMPLOYEES</v>
          </cell>
        </row>
        <row r="2098">
          <cell r="C2098">
            <v>9316001</v>
          </cell>
          <cell r="D2098" t="str">
            <v>INTEREST INC-SUNDRY RECEIVABLE</v>
          </cell>
          <cell r="E2098">
            <v>931060000</v>
          </cell>
          <cell r="F2098" t="str">
            <v>INTEREST ON SUNDRY RECEIVABLES</v>
          </cell>
        </row>
        <row r="2099">
          <cell r="C2099">
            <v>9316001</v>
          </cell>
          <cell r="D2099" t="str">
            <v>INTEREST INC-SUNDRY RECEIVABLE</v>
          </cell>
          <cell r="E2099">
            <v>931060604</v>
          </cell>
          <cell r="F2099" t="str">
            <v>OTHER INCOME</v>
          </cell>
        </row>
        <row r="2100">
          <cell r="C2100">
            <v>9511001</v>
          </cell>
          <cell r="D2100" t="str">
            <v>LICENSING INCOME</v>
          </cell>
          <cell r="E2100">
            <v>951010620</v>
          </cell>
          <cell r="F2100" t="str">
            <v>GAIN ON PATENT-BPA</v>
          </cell>
        </row>
        <row r="2101">
          <cell r="C2101">
            <v>9511001</v>
          </cell>
          <cell r="D2101" t="str">
            <v>LICENSING INCOME</v>
          </cell>
          <cell r="E2101">
            <v>951020000</v>
          </cell>
          <cell r="F2101" t="str">
            <v>LICENSING INCOME-EXCLUSIVE LICENSES</v>
          </cell>
        </row>
        <row r="2102">
          <cell r="C2102">
            <v>9614001</v>
          </cell>
          <cell r="D2102" t="str">
            <v>RENTAL INCOME-EXTERNAL</v>
          </cell>
          <cell r="E2102">
            <v>961430000</v>
          </cell>
          <cell r="F2102" t="str">
            <v>RENTAL INCOME-EXTERNAL</v>
          </cell>
        </row>
        <row r="2103">
          <cell r="C2103">
            <v>9615001</v>
          </cell>
          <cell r="D2103" t="str">
            <v>SERVICE CHARGE INCOME-EXTERNAL</v>
          </cell>
          <cell r="E2103">
            <v>961050000</v>
          </cell>
          <cell r="F2103" t="str">
            <v>SERVICE CHARGE INCOME-EXTERNAL</v>
          </cell>
        </row>
        <row r="2104">
          <cell r="C2104">
            <v>9615001</v>
          </cell>
          <cell r="D2104" t="str">
            <v>SERVICE CHARGE INCOME-EXTERNAL</v>
          </cell>
          <cell r="E2104">
            <v>961050800</v>
          </cell>
          <cell r="F2104" t="str">
            <v>BANK CHARGES</v>
          </cell>
        </row>
        <row r="2105">
          <cell r="C2105">
            <v>9615001</v>
          </cell>
          <cell r="D2105" t="str">
            <v>SERVICE CHARGE INCOME-EXTERNAL</v>
          </cell>
          <cell r="E2105">
            <v>961050801</v>
          </cell>
          <cell r="F2105" t="str">
            <v>NON-OPERATING INCOME</v>
          </cell>
        </row>
        <row r="2106">
          <cell r="C2106">
            <v>9615001</v>
          </cell>
          <cell r="D2106" t="str">
            <v>SERVICE CHARGE INCOME-EXTERNAL</v>
          </cell>
          <cell r="E2106">
            <v>961050802</v>
          </cell>
          <cell r="F2106" t="str">
            <v>OTHER INCOME - OFFER COMMISSION</v>
          </cell>
        </row>
        <row r="2107">
          <cell r="C2107">
            <v>9615001</v>
          </cell>
          <cell r="D2107" t="str">
            <v>SERVICE CHARGE INCOME-EXTERNAL</v>
          </cell>
          <cell r="E2107">
            <v>961050803</v>
          </cell>
          <cell r="F2107" t="str">
            <v>OTHER INCOME - MISC.</v>
          </cell>
        </row>
        <row r="2108">
          <cell r="C2108">
            <v>9616001</v>
          </cell>
          <cell r="D2108" t="str">
            <v>GAIN/LOSS ON SALE OF LAND</v>
          </cell>
          <cell r="E2108">
            <v>961060000</v>
          </cell>
          <cell r="F2108" t="str">
            <v>GAIN/LOSS-SALE OF LAND</v>
          </cell>
        </row>
        <row r="2109">
          <cell r="C2109">
            <v>9619001</v>
          </cell>
          <cell r="D2109" t="str">
            <v>OTH INC-HEDGE INEFFECTIVENESS</v>
          </cell>
          <cell r="E2109">
            <v>961901000</v>
          </cell>
          <cell r="F2109" t="str">
            <v>FAIR VALUE HEDGE-INEFFECTVNESS</v>
          </cell>
        </row>
        <row r="2110">
          <cell r="C2110">
            <v>9619101</v>
          </cell>
          <cell r="D2110" t="str">
            <v>OTH INC-NON-QUALIFYING DERIVATIVE</v>
          </cell>
          <cell r="E2110">
            <v>961913000</v>
          </cell>
          <cell r="F2110" t="str">
            <v>NON-QUAL DERIVATIVES-OTHER</v>
          </cell>
        </row>
        <row r="2111">
          <cell r="C2111">
            <v>9701001</v>
          </cell>
          <cell r="D2111" t="str">
            <v>INTEREST PAID-CONSOL COMPNTS</v>
          </cell>
          <cell r="E2111">
            <v>970011000</v>
          </cell>
          <cell r="F2111" t="str">
            <v>INTEREST PAID-CONSOL AFFILS-WITHIN BUSINESS</v>
          </cell>
        </row>
        <row r="2112">
          <cell r="C2112">
            <v>9701701</v>
          </cell>
          <cell r="D2112" t="str">
            <v>AMORT DISC/PREM-RECVBLE DISCNT</v>
          </cell>
          <cell r="E2112">
            <v>970170000</v>
          </cell>
          <cell r="F2112" t="str">
            <v>DISC/PREM-RECEIVABLES DISCOUNTED</v>
          </cell>
        </row>
        <row r="2113">
          <cell r="C2113">
            <v>9702002</v>
          </cell>
          <cell r="D2113" t="str">
            <v>INTEREST EXP-TAX DEFICIENCIES</v>
          </cell>
          <cell r="E2113">
            <v>970210800</v>
          </cell>
          <cell r="F2113" t="str">
            <v>INTEREST EXP. &amp; OTHER FINANCE CHG</v>
          </cell>
        </row>
        <row r="2114">
          <cell r="C2114">
            <v>9702301</v>
          </cell>
          <cell r="D2114" t="str">
            <v>INTEREST EXP-OTH TRANSACTION</v>
          </cell>
          <cell r="E2114">
            <v>970230400</v>
          </cell>
          <cell r="F2114" t="str">
            <v>OTHER EXPENSES</v>
          </cell>
        </row>
        <row r="2115">
          <cell r="C2115">
            <v>9702301</v>
          </cell>
          <cell r="D2115" t="str">
            <v>INTEREST EXP-OTH TRANSACTION</v>
          </cell>
          <cell r="E2115">
            <v>970230800</v>
          </cell>
          <cell r="F2115" t="str">
            <v>NON-OPERATING EXPENSE</v>
          </cell>
        </row>
        <row r="2116">
          <cell r="C2116">
            <v>9702401</v>
          </cell>
          <cell r="D2116" t="str">
            <v>SVC CHGS-CTRL DISB BANK ACCTS</v>
          </cell>
          <cell r="E2116">
            <v>970240000</v>
          </cell>
          <cell r="F2116" t="str">
            <v>SVC CHGS-CONTROLLED DISB ACCTS</v>
          </cell>
        </row>
        <row r="2117">
          <cell r="C2117">
            <v>9703001</v>
          </cell>
          <cell r="D2117" t="str">
            <v>INT EXP-BANK LOAN, NT, INSTLMT</v>
          </cell>
          <cell r="E2117">
            <v>970030000</v>
          </cell>
          <cell r="F2117" t="str">
            <v>INTEREST-BANK LOANS,NOTES &amp; INSTALLMTS PAYABLE</v>
          </cell>
        </row>
        <row r="2118">
          <cell r="C2118">
            <v>9703001</v>
          </cell>
          <cell r="D2118" t="str">
            <v>INT EXP-BANK LOAN, NT, INSTLMT</v>
          </cell>
          <cell r="E2118">
            <v>970030800</v>
          </cell>
          <cell r="F2118" t="str">
            <v>INTEREST EXPENSES - YEN BORROWING</v>
          </cell>
        </row>
        <row r="2119">
          <cell r="C2119">
            <v>9703001</v>
          </cell>
          <cell r="D2119" t="str">
            <v>INT EXP-BANK LOAN, NT, INSTLMT</v>
          </cell>
          <cell r="E2119">
            <v>970030801</v>
          </cell>
          <cell r="F2119" t="str">
            <v>INTEREST EXPENSES - FC BORROWING</v>
          </cell>
        </row>
        <row r="2120">
          <cell r="C2120">
            <v>9703001</v>
          </cell>
          <cell r="D2120" t="str">
            <v>INT EXP-BANK LOAN, NT, INSTLMT</v>
          </cell>
          <cell r="E2120">
            <v>970030802</v>
          </cell>
          <cell r="F2120" t="str">
            <v>INTEREST EXPENSES - DISCOUNT</v>
          </cell>
        </row>
        <row r="2121">
          <cell r="C2121">
            <v>9703001</v>
          </cell>
          <cell r="D2121" t="str">
            <v>INT EXP-BANK LOAN, NT, INSTLMT</v>
          </cell>
          <cell r="E2121">
            <v>970030803</v>
          </cell>
          <cell r="F2121" t="str">
            <v>INTEREST EXPENSES - OVERDRAFT</v>
          </cell>
        </row>
        <row r="2122">
          <cell r="C2122">
            <v>9703001</v>
          </cell>
          <cell r="D2122" t="str">
            <v>INT EXP-BANK LOAN, NT, INSTLMT</v>
          </cell>
          <cell r="E2122">
            <v>970030804</v>
          </cell>
          <cell r="F2122" t="str">
            <v>INTEREST EXPENSES - EMPLOYEE</v>
          </cell>
        </row>
        <row r="2123">
          <cell r="C2123">
            <v>9703001</v>
          </cell>
          <cell r="D2123" t="str">
            <v>INT EXP-BANK LOAN, NT, INSTLMT</v>
          </cell>
          <cell r="E2123">
            <v>970030805</v>
          </cell>
          <cell r="F2123" t="str">
            <v>INTEREST EXPENSES - OTHER</v>
          </cell>
        </row>
        <row r="2124">
          <cell r="C2124">
            <v>9703001</v>
          </cell>
          <cell r="D2124" t="str">
            <v>INT EXP-BANK LOAN, NT, INSTLMT</v>
          </cell>
          <cell r="E2124">
            <v>970030806</v>
          </cell>
          <cell r="F2124" t="str">
            <v>BANK CHARGES</v>
          </cell>
        </row>
        <row r="2125">
          <cell r="C2125">
            <v>9705001</v>
          </cell>
          <cell r="D2125" t="str">
            <v>CAPITALIZED INTEREST OFFSET</v>
          </cell>
          <cell r="E2125">
            <v>970500000</v>
          </cell>
          <cell r="F2125" t="str">
            <v>CAPITALIZED INTEREST OFFSET</v>
          </cell>
        </row>
        <row r="2126">
          <cell r="C2126">
            <v>9802001</v>
          </cell>
          <cell r="D2126" t="str">
            <v>US FED INCOME TAX-DEFERRED</v>
          </cell>
          <cell r="E2126">
            <v>980230000</v>
          </cell>
          <cell r="F2126" t="str">
            <v>PROV-US DEFERRD TAX-OTHER</v>
          </cell>
        </row>
        <row r="2127">
          <cell r="C2127">
            <v>9841001</v>
          </cell>
          <cell r="D2127" t="str">
            <v>PROV-FOREIGN/PR TAX-PAYABLE</v>
          </cell>
          <cell r="E2127">
            <v>984110000</v>
          </cell>
          <cell r="F2127" t="str">
            <v>PROV-FOREIGN INC TAX PAYABLE-EARNINGS</v>
          </cell>
        </row>
        <row r="2128">
          <cell r="C2128">
            <v>9841001</v>
          </cell>
          <cell r="D2128" t="str">
            <v>PROV-FOREIGN/PR TAX-PAYABLE</v>
          </cell>
          <cell r="E2128">
            <v>984110800</v>
          </cell>
          <cell r="F2128" t="str">
            <v>PROVISION FOR TAX</v>
          </cell>
        </row>
        <row r="2129">
          <cell r="C2129">
            <v>9841001</v>
          </cell>
          <cell r="D2129" t="str">
            <v>PROV-FOREIGN/PR TAX-PAYABLE</v>
          </cell>
          <cell r="E2129">
            <v>984110801</v>
          </cell>
          <cell r="F2129" t="str">
            <v>PROVISION - INCOME TAX</v>
          </cell>
        </row>
        <row r="2130">
          <cell r="C2130">
            <v>9841001</v>
          </cell>
          <cell r="D2130" t="str">
            <v>PROV-FOREIGN/PR TAX-PAYABLE</v>
          </cell>
          <cell r="E2130">
            <v>984110802</v>
          </cell>
          <cell r="F2130" t="str">
            <v>TAX EXPENSE</v>
          </cell>
        </row>
        <row r="2131">
          <cell r="C2131">
            <v>9842001</v>
          </cell>
          <cell r="D2131" t="str">
            <v>PROV-FOREIGN/PR TAX-DEFERRED</v>
          </cell>
          <cell r="E2131">
            <v>984230000</v>
          </cell>
          <cell r="F2131" t="str">
            <v>PROV-FOREIGN DEFERRD TAX-OTHER</v>
          </cell>
        </row>
        <row r="2132">
          <cell r="C2132">
            <v>9900001</v>
          </cell>
          <cell r="D2132" t="str">
            <v>MINOR INT OF OTH-AFFL NET INC</v>
          </cell>
          <cell r="E2132">
            <v>990000000</v>
          </cell>
          <cell r="F2132" t="str">
            <v>MINORITY INT OF OTHERS IN CONSOL AFFILS</v>
          </cell>
        </row>
      </sheetData>
      <sheetData sheetId="10"/>
      <sheetData sheetId="11" refreshError="1">
        <row r="6">
          <cell r="P6" t="str">
            <v>0100001</v>
          </cell>
          <cell r="Q6" t="str">
            <v>0</v>
          </cell>
        </row>
        <row r="7">
          <cell r="P7" t="str">
            <v>0100001</v>
          </cell>
          <cell r="Q7" t="str">
            <v>0</v>
          </cell>
        </row>
        <row r="8">
          <cell r="P8" t="str">
            <v>0100001</v>
          </cell>
          <cell r="Q8" t="str">
            <v>0</v>
          </cell>
        </row>
        <row r="9">
          <cell r="P9" t="str">
            <v>0100001</v>
          </cell>
          <cell r="Q9" t="str">
            <v>0</v>
          </cell>
        </row>
        <row r="10">
          <cell r="P10" t="str">
            <v>0100001</v>
          </cell>
          <cell r="Q10" t="str">
            <v>0</v>
          </cell>
        </row>
        <row r="11">
          <cell r="P11" t="str">
            <v>0100001</v>
          </cell>
          <cell r="Q11" t="str">
            <v>0</v>
          </cell>
        </row>
        <row r="12">
          <cell r="P12" t="str">
            <v>0100001</v>
          </cell>
          <cell r="Q12" t="str">
            <v>0</v>
          </cell>
        </row>
        <row r="13">
          <cell r="P13" t="str">
            <v>0170001</v>
          </cell>
          <cell r="Q13" t="str">
            <v>0</v>
          </cell>
        </row>
        <row r="14">
          <cell r="P14" t="str">
            <v>0201101</v>
          </cell>
          <cell r="Q14" t="str">
            <v>0</v>
          </cell>
        </row>
        <row r="15">
          <cell r="P15" t="str">
            <v>0201101</v>
          </cell>
          <cell r="Q15" t="str">
            <v>0</v>
          </cell>
        </row>
        <row r="16">
          <cell r="P16" t="str">
            <v>0220001</v>
          </cell>
          <cell r="Q16" t="str">
            <v>0</v>
          </cell>
        </row>
        <row r="17">
          <cell r="P17" t="str">
            <v>0220001</v>
          </cell>
          <cell r="Q17" t="str">
            <v>0</v>
          </cell>
        </row>
        <row r="18">
          <cell r="P18" t="str">
            <v>0301101</v>
          </cell>
          <cell r="Q18" t="str">
            <v>0</v>
          </cell>
        </row>
        <row r="19">
          <cell r="P19" t="str">
            <v>0301101</v>
          </cell>
          <cell r="Q19" t="str">
            <v>0</v>
          </cell>
        </row>
        <row r="20">
          <cell r="P20" t="str">
            <v>0303101</v>
          </cell>
          <cell r="Q20" t="str">
            <v>0</v>
          </cell>
        </row>
        <row r="21">
          <cell r="P21" t="str">
            <v>0303201</v>
          </cell>
          <cell r="Q21" t="str">
            <v>0</v>
          </cell>
        </row>
        <row r="22">
          <cell r="P22" t="str">
            <v>0305001</v>
          </cell>
          <cell r="Q22" t="str">
            <v>0</v>
          </cell>
        </row>
        <row r="23">
          <cell r="P23" t="str">
            <v>0301101</v>
          </cell>
          <cell r="Q23" t="str">
            <v>0</v>
          </cell>
        </row>
        <row r="24">
          <cell r="P24" t="str">
            <v>0301101</v>
          </cell>
          <cell r="Q24" t="str">
            <v>0</v>
          </cell>
        </row>
        <row r="25">
          <cell r="P25" t="str">
            <v>0301101</v>
          </cell>
          <cell r="Q25" t="str">
            <v>0</v>
          </cell>
        </row>
        <row r="26">
          <cell r="P26" t="str">
            <v>0341001</v>
          </cell>
          <cell r="Q26" t="str">
            <v>0</v>
          </cell>
        </row>
        <row r="27">
          <cell r="P27" t="str">
            <v>0371001</v>
          </cell>
          <cell r="Q27" t="str">
            <v>0</v>
          </cell>
        </row>
        <row r="28">
          <cell r="P28" t="str">
            <v>0372001</v>
          </cell>
          <cell r="Q28" t="str">
            <v>0</v>
          </cell>
        </row>
        <row r="29">
          <cell r="P29" t="str">
            <v>0405001</v>
          </cell>
          <cell r="Q29" t="str">
            <v>0</v>
          </cell>
        </row>
        <row r="30">
          <cell r="P30" t="str">
            <v>0405001</v>
          </cell>
          <cell r="Q30" t="str">
            <v>0</v>
          </cell>
        </row>
        <row r="31">
          <cell r="P31" t="str">
            <v>0405001</v>
          </cell>
          <cell r="Q31" t="str">
            <v>0</v>
          </cell>
        </row>
        <row r="32">
          <cell r="P32" t="str">
            <v>0405001</v>
          </cell>
          <cell r="Q32" t="str">
            <v>0</v>
          </cell>
        </row>
        <row r="33">
          <cell r="P33" t="str">
            <v>0405001</v>
          </cell>
          <cell r="Q33" t="str">
            <v>0</v>
          </cell>
        </row>
        <row r="34">
          <cell r="P34" t="str">
            <v>0405001</v>
          </cell>
          <cell r="Q34" t="str">
            <v>0</v>
          </cell>
        </row>
        <row r="35">
          <cell r="P35" t="str">
            <v>0405001</v>
          </cell>
          <cell r="Q35" t="str">
            <v>0</v>
          </cell>
        </row>
        <row r="36">
          <cell r="P36" t="str">
            <v>0402001</v>
          </cell>
          <cell r="Q36" t="str">
            <v>0</v>
          </cell>
        </row>
        <row r="37">
          <cell r="P37" t="str">
            <v>0403001</v>
          </cell>
          <cell r="Q37" t="str">
            <v>0</v>
          </cell>
        </row>
        <row r="38">
          <cell r="P38" t="str">
            <v>0405001</v>
          </cell>
          <cell r="Q38" t="str">
            <v>0</v>
          </cell>
        </row>
        <row r="39">
          <cell r="P39" t="str">
            <v>0405001</v>
          </cell>
          <cell r="Q39" t="str">
            <v>0</v>
          </cell>
        </row>
        <row r="40">
          <cell r="P40" t="str">
            <v>0403001</v>
          </cell>
          <cell r="Q40" t="str">
            <v>0</v>
          </cell>
        </row>
        <row r="41">
          <cell r="P41" t="str">
            <v>0405001</v>
          </cell>
          <cell r="Q41" t="str">
            <v>0</v>
          </cell>
        </row>
        <row r="42">
          <cell r="P42" t="str">
            <v>0405001</v>
          </cell>
          <cell r="Q42" t="str">
            <v>0</v>
          </cell>
        </row>
        <row r="43">
          <cell r="P43" t="str">
            <v>0405001</v>
          </cell>
          <cell r="Q43" t="str">
            <v>0</v>
          </cell>
        </row>
        <row r="44">
          <cell r="P44" t="str">
            <v>0405001</v>
          </cell>
          <cell r="Q44" t="str">
            <v>0</v>
          </cell>
        </row>
        <row r="45">
          <cell r="P45" t="str">
            <v>0405001</v>
          </cell>
          <cell r="Q45" t="str">
            <v>0</v>
          </cell>
        </row>
        <row r="46">
          <cell r="P46" t="str">
            <v>0405001</v>
          </cell>
          <cell r="Q46" t="str">
            <v>0</v>
          </cell>
        </row>
        <row r="47">
          <cell r="P47" t="str">
            <v>0405001</v>
          </cell>
          <cell r="Q47" t="str">
            <v>0</v>
          </cell>
        </row>
        <row r="48">
          <cell r="P48" t="str">
            <v>0405001</v>
          </cell>
          <cell r="Q48" t="str">
            <v>0</v>
          </cell>
        </row>
        <row r="49">
          <cell r="P49" t="str">
            <v>0303101</v>
          </cell>
          <cell r="Q49" t="str">
            <v>0</v>
          </cell>
        </row>
        <row r="50">
          <cell r="P50" t="str">
            <v>0303201</v>
          </cell>
          <cell r="Q50" t="str">
            <v>0</v>
          </cell>
        </row>
        <row r="51">
          <cell r="P51" t="str">
            <v>0409001</v>
          </cell>
          <cell r="Q51" t="str">
            <v>0</v>
          </cell>
        </row>
        <row r="52">
          <cell r="P52" t="str">
            <v>0409001</v>
          </cell>
          <cell r="Q52" t="str">
            <v>0</v>
          </cell>
        </row>
        <row r="53">
          <cell r="P53" t="str">
            <v>0410001</v>
          </cell>
          <cell r="Q53" t="str">
            <v>0</v>
          </cell>
        </row>
        <row r="54">
          <cell r="P54" t="str">
            <v>0440001</v>
          </cell>
          <cell r="Q54" t="str">
            <v>0</v>
          </cell>
        </row>
        <row r="55">
          <cell r="P55" t="str">
            <v>0450001</v>
          </cell>
          <cell r="Q55" t="str">
            <v>0</v>
          </cell>
        </row>
        <row r="56">
          <cell r="P56" t="str">
            <v>0500001</v>
          </cell>
          <cell r="Q56" t="str">
            <v>0</v>
          </cell>
        </row>
        <row r="57">
          <cell r="P57" t="str">
            <v>0500001</v>
          </cell>
          <cell r="Q57" t="str">
            <v>0</v>
          </cell>
        </row>
        <row r="58">
          <cell r="P58" t="str">
            <v>0500001</v>
          </cell>
          <cell r="Q58" t="str">
            <v>0</v>
          </cell>
        </row>
        <row r="59">
          <cell r="P59" t="str">
            <v>0500001</v>
          </cell>
          <cell r="Q59" t="str">
            <v>0</v>
          </cell>
        </row>
        <row r="60">
          <cell r="P60" t="str">
            <v>0600001</v>
          </cell>
          <cell r="Q60" t="str">
            <v>0</v>
          </cell>
        </row>
        <row r="61">
          <cell r="P61" t="str">
            <v>0600001</v>
          </cell>
          <cell r="Q61" t="str">
            <v>0</v>
          </cell>
        </row>
        <row r="62">
          <cell r="P62" t="str">
            <v>0600001</v>
          </cell>
          <cell r="Q62" t="str">
            <v>0</v>
          </cell>
        </row>
        <row r="63">
          <cell r="P63" t="str">
            <v>0700001</v>
          </cell>
          <cell r="Q63" t="str">
            <v>0</v>
          </cell>
        </row>
        <row r="64">
          <cell r="P64" t="str">
            <v>0700001</v>
          </cell>
          <cell r="Q64" t="str">
            <v>0</v>
          </cell>
        </row>
        <row r="65">
          <cell r="P65" t="str">
            <v>0700001</v>
          </cell>
          <cell r="Q65" t="str">
            <v>0</v>
          </cell>
        </row>
        <row r="66">
          <cell r="P66" t="str">
            <v>0800001</v>
          </cell>
          <cell r="Q66" t="str">
            <v>0</v>
          </cell>
        </row>
        <row r="67">
          <cell r="P67" t="str">
            <v>0800001</v>
          </cell>
          <cell r="Q67" t="str">
            <v>0</v>
          </cell>
        </row>
        <row r="68">
          <cell r="P68" t="str">
            <v>0500001</v>
          </cell>
          <cell r="Q68" t="str">
            <v>0</v>
          </cell>
        </row>
        <row r="69">
          <cell r="P69" t="str">
            <v>0500001</v>
          </cell>
          <cell r="Q69" t="str">
            <v>0</v>
          </cell>
        </row>
        <row r="70">
          <cell r="P70" t="str">
            <v>0600001</v>
          </cell>
          <cell r="Q70" t="str">
            <v>0</v>
          </cell>
        </row>
        <row r="71">
          <cell r="P71" t="str">
            <v>0500001</v>
          </cell>
          <cell r="Q71" t="str">
            <v>0</v>
          </cell>
        </row>
        <row r="72">
          <cell r="P72" t="str">
            <v>0600001</v>
          </cell>
          <cell r="Q72" t="str">
            <v>0</v>
          </cell>
        </row>
        <row r="73">
          <cell r="P73" t="str">
            <v>0600001</v>
          </cell>
          <cell r="Q73" t="str">
            <v>0</v>
          </cell>
        </row>
        <row r="74">
          <cell r="P74" t="str">
            <v>0500001</v>
          </cell>
          <cell r="Q74" t="str">
            <v>0</v>
          </cell>
        </row>
        <row r="75">
          <cell r="P75" t="str">
            <v>0600001</v>
          </cell>
          <cell r="Q75" t="str">
            <v>0</v>
          </cell>
        </row>
        <row r="76">
          <cell r="P76" t="str">
            <v>0500001</v>
          </cell>
          <cell r="Q76" t="str">
            <v>0</v>
          </cell>
        </row>
        <row r="77">
          <cell r="P77" t="str">
            <v>0500001</v>
          </cell>
          <cell r="Q77" t="str">
            <v>0</v>
          </cell>
        </row>
        <row r="78">
          <cell r="P78" t="str">
            <v>0600001</v>
          </cell>
          <cell r="Q78" t="str">
            <v>0</v>
          </cell>
        </row>
        <row r="79">
          <cell r="P79" t="str">
            <v>0950002</v>
          </cell>
          <cell r="Q79" t="str">
            <v>0</v>
          </cell>
        </row>
        <row r="80">
          <cell r="P80" t="str">
            <v>0950004</v>
          </cell>
          <cell r="Q80" t="str">
            <v>0</v>
          </cell>
        </row>
        <row r="81">
          <cell r="P81" t="str">
            <v>0970001</v>
          </cell>
          <cell r="Q81" t="str">
            <v>0</v>
          </cell>
        </row>
        <row r="82">
          <cell r="P82" t="str">
            <v>0980001</v>
          </cell>
          <cell r="Q82" t="str">
            <v>0</v>
          </cell>
        </row>
        <row r="83">
          <cell r="P83" t="str">
            <v>0990001</v>
          </cell>
          <cell r="Q83" t="str">
            <v>0</v>
          </cell>
        </row>
        <row r="84">
          <cell r="P84" t="str">
            <v>1203001</v>
          </cell>
          <cell r="Q84" t="str">
            <v>0</v>
          </cell>
        </row>
        <row r="85">
          <cell r="P85" t="str">
            <v>1203001</v>
          </cell>
          <cell r="Q85" t="str">
            <v>0</v>
          </cell>
        </row>
        <row r="86">
          <cell r="P86" t="str">
            <v>1203001</v>
          </cell>
          <cell r="Q86" t="str">
            <v>0</v>
          </cell>
        </row>
        <row r="87">
          <cell r="P87" t="str">
            <v>1201001</v>
          </cell>
          <cell r="Q87" t="str">
            <v>0</v>
          </cell>
        </row>
        <row r="88">
          <cell r="P88" t="str">
            <v>1202001</v>
          </cell>
          <cell r="Q88" t="str">
            <v>0</v>
          </cell>
        </row>
        <row r="89">
          <cell r="P89" t="str">
            <v>1203001</v>
          </cell>
          <cell r="Q89" t="str">
            <v>0</v>
          </cell>
        </row>
        <row r="90">
          <cell r="P90" t="str">
            <v>1205001</v>
          </cell>
          <cell r="Q90" t="str">
            <v>0</v>
          </cell>
        </row>
        <row r="91">
          <cell r="P91" t="str">
            <v>1205001</v>
          </cell>
          <cell r="Q91" t="str">
            <v>0</v>
          </cell>
        </row>
        <row r="92">
          <cell r="P92" t="str">
            <v>1203001</v>
          </cell>
          <cell r="Q92" t="str">
            <v>0</v>
          </cell>
        </row>
        <row r="93">
          <cell r="P93" t="str">
            <v>1201501</v>
          </cell>
          <cell r="Q93" t="str">
            <v>0</v>
          </cell>
        </row>
        <row r="94">
          <cell r="P94" t="str">
            <v>1209004</v>
          </cell>
          <cell r="Q94" t="str">
            <v>0</v>
          </cell>
        </row>
        <row r="95">
          <cell r="P95" t="str">
            <v>1209004</v>
          </cell>
          <cell r="Q95" t="str">
            <v>0</v>
          </cell>
        </row>
        <row r="96">
          <cell r="P96" t="str">
            <v>1201301</v>
          </cell>
          <cell r="Q96" t="str">
            <v>0</v>
          </cell>
        </row>
        <row r="97">
          <cell r="P97" t="str">
            <v>1201401</v>
          </cell>
          <cell r="Q97" t="str">
            <v>0</v>
          </cell>
        </row>
        <row r="98">
          <cell r="P98" t="str">
            <v>1201501</v>
          </cell>
          <cell r="Q98" t="str">
            <v>0</v>
          </cell>
        </row>
        <row r="99">
          <cell r="P99" t="str">
            <v>1202104</v>
          </cell>
          <cell r="Q99" t="str">
            <v>0</v>
          </cell>
        </row>
        <row r="100">
          <cell r="P100" t="str">
            <v>1202501</v>
          </cell>
          <cell r="Q100" t="str">
            <v>0</v>
          </cell>
        </row>
        <row r="101">
          <cell r="P101" t="str">
            <v>1206001</v>
          </cell>
          <cell r="Q101" t="str">
            <v>0</v>
          </cell>
        </row>
        <row r="102">
          <cell r="P102" t="str">
            <v>1207101</v>
          </cell>
          <cell r="Q102" t="str">
            <v>0</v>
          </cell>
        </row>
        <row r="103">
          <cell r="P103" t="str">
            <v>1207101</v>
          </cell>
          <cell r="Q103" t="str">
            <v>0</v>
          </cell>
        </row>
        <row r="104">
          <cell r="P104" t="str">
            <v>1207101</v>
          </cell>
          <cell r="Q104" t="str">
            <v>0</v>
          </cell>
        </row>
        <row r="105">
          <cell r="P105" t="str">
            <v>1207201</v>
          </cell>
          <cell r="Q105" t="str">
            <v>0</v>
          </cell>
        </row>
        <row r="106">
          <cell r="P106" t="str">
            <v>1207201</v>
          </cell>
          <cell r="Q106" t="str">
            <v>0</v>
          </cell>
        </row>
        <row r="107">
          <cell r="P107" t="str">
            <v>1207201</v>
          </cell>
          <cell r="Q107" t="str">
            <v>0</v>
          </cell>
        </row>
        <row r="108">
          <cell r="P108" t="str">
            <v>1207101</v>
          </cell>
          <cell r="Q108" t="str">
            <v>0</v>
          </cell>
        </row>
        <row r="109">
          <cell r="P109" t="str">
            <v>1207401</v>
          </cell>
          <cell r="Q109" t="str">
            <v>0</v>
          </cell>
        </row>
        <row r="110">
          <cell r="P110" t="str">
            <v>1207501</v>
          </cell>
          <cell r="Q110" t="str">
            <v>0</v>
          </cell>
        </row>
        <row r="111">
          <cell r="P111" t="str">
            <v>1207601</v>
          </cell>
          <cell r="Q111" t="str">
            <v>0</v>
          </cell>
        </row>
        <row r="112">
          <cell r="P112" t="str">
            <v>1207701</v>
          </cell>
          <cell r="Q112" t="str">
            <v>0</v>
          </cell>
        </row>
        <row r="113">
          <cell r="P113" t="str">
            <v>1207801</v>
          </cell>
          <cell r="Q113" t="str">
            <v>0</v>
          </cell>
        </row>
        <row r="114">
          <cell r="P114" t="str">
            <v>1207901</v>
          </cell>
          <cell r="Q114" t="str">
            <v>0</v>
          </cell>
        </row>
        <row r="115">
          <cell r="P115" t="str">
            <v>1203101</v>
          </cell>
          <cell r="Q115" t="str">
            <v>0</v>
          </cell>
        </row>
        <row r="116">
          <cell r="P116" t="str">
            <v>1203101</v>
          </cell>
          <cell r="Q116" t="str">
            <v>0</v>
          </cell>
        </row>
        <row r="117">
          <cell r="P117" t="str">
            <v>1203101</v>
          </cell>
          <cell r="Q117" t="str">
            <v>0</v>
          </cell>
        </row>
        <row r="118">
          <cell r="P118" t="str">
            <v>1203101</v>
          </cell>
          <cell r="Q118" t="str">
            <v>0</v>
          </cell>
        </row>
        <row r="119">
          <cell r="P119" t="str">
            <v>1203101</v>
          </cell>
          <cell r="Q119" t="str">
            <v>0</v>
          </cell>
        </row>
        <row r="120">
          <cell r="P120" t="str">
            <v>1203101</v>
          </cell>
          <cell r="Q120" t="str">
            <v>0</v>
          </cell>
        </row>
        <row r="121">
          <cell r="P121" t="str">
            <v>1203101</v>
          </cell>
          <cell r="Q121" t="str">
            <v>0</v>
          </cell>
        </row>
        <row r="122">
          <cell r="P122" t="str">
            <v>1203101</v>
          </cell>
          <cell r="Q122" t="str">
            <v>0</v>
          </cell>
        </row>
        <row r="123">
          <cell r="P123" t="str">
            <v>1203101</v>
          </cell>
          <cell r="Q123" t="str">
            <v>0</v>
          </cell>
        </row>
        <row r="124">
          <cell r="P124" t="str">
            <v>1203101</v>
          </cell>
          <cell r="Q124" t="str">
            <v>0</v>
          </cell>
        </row>
        <row r="125">
          <cell r="P125" t="str">
            <v>1203101</v>
          </cell>
          <cell r="Q125" t="str">
            <v>0</v>
          </cell>
        </row>
        <row r="126">
          <cell r="P126" t="str">
            <v>1203101</v>
          </cell>
          <cell r="Q126" t="str">
            <v>0</v>
          </cell>
        </row>
        <row r="127">
          <cell r="P127" t="str">
            <v>1203101</v>
          </cell>
          <cell r="Q127" t="str">
            <v>0</v>
          </cell>
        </row>
        <row r="128">
          <cell r="P128" t="str">
            <v>1203101</v>
          </cell>
          <cell r="Q128" t="str">
            <v>0</v>
          </cell>
        </row>
        <row r="129">
          <cell r="P129" t="str">
            <v>1203101</v>
          </cell>
          <cell r="Q129" t="str">
            <v>0</v>
          </cell>
        </row>
        <row r="130">
          <cell r="P130" t="str">
            <v>1203101</v>
          </cell>
          <cell r="Q130" t="str">
            <v>0</v>
          </cell>
        </row>
        <row r="131">
          <cell r="P131" t="str">
            <v>1203101</v>
          </cell>
          <cell r="Q131" t="str">
            <v>0</v>
          </cell>
        </row>
        <row r="132">
          <cell r="P132" t="str">
            <v>1203101</v>
          </cell>
          <cell r="Q132" t="str">
            <v>0</v>
          </cell>
        </row>
        <row r="133">
          <cell r="P133" t="str">
            <v>1203101</v>
          </cell>
          <cell r="Q133" t="str">
            <v>0</v>
          </cell>
        </row>
        <row r="134">
          <cell r="P134" t="str">
            <v>1203101</v>
          </cell>
          <cell r="Q134" t="str">
            <v>0</v>
          </cell>
        </row>
        <row r="135">
          <cell r="P135" t="str">
            <v>1290001</v>
          </cell>
          <cell r="Q135" t="str">
            <v>0</v>
          </cell>
        </row>
        <row r="136">
          <cell r="P136" t="str">
            <v>1300001</v>
          </cell>
          <cell r="Q136" t="str">
            <v>0</v>
          </cell>
        </row>
        <row r="137">
          <cell r="P137" t="str">
            <v>1300001</v>
          </cell>
          <cell r="Q137" t="str">
            <v>0</v>
          </cell>
        </row>
        <row r="138">
          <cell r="P138" t="str">
            <v>1300001</v>
          </cell>
          <cell r="Q138" t="str">
            <v>0</v>
          </cell>
        </row>
        <row r="139">
          <cell r="P139" t="str">
            <v>1300001</v>
          </cell>
          <cell r="Q139" t="str">
            <v>0</v>
          </cell>
        </row>
        <row r="140">
          <cell r="P140" t="str">
            <v>1601001</v>
          </cell>
          <cell r="Q140" t="str">
            <v>0</v>
          </cell>
        </row>
        <row r="141">
          <cell r="P141" t="str">
            <v>1601001</v>
          </cell>
          <cell r="Q141" t="str">
            <v>0</v>
          </cell>
        </row>
        <row r="142">
          <cell r="P142" t="str">
            <v>1604101</v>
          </cell>
          <cell r="Q142" t="str">
            <v>0</v>
          </cell>
        </row>
        <row r="143">
          <cell r="P143" t="str">
            <v>1604201</v>
          </cell>
          <cell r="Q143" t="str">
            <v>0</v>
          </cell>
        </row>
        <row r="144">
          <cell r="P144" t="str">
            <v>1601001</v>
          </cell>
          <cell r="Q144" t="str">
            <v>0</v>
          </cell>
        </row>
        <row r="145">
          <cell r="P145" t="str">
            <v>1621001</v>
          </cell>
          <cell r="Q145" t="str">
            <v>0</v>
          </cell>
        </row>
        <row r="146">
          <cell r="P146" t="str">
            <v>1624001</v>
          </cell>
          <cell r="Q146" t="str">
            <v>0</v>
          </cell>
        </row>
        <row r="147">
          <cell r="P147" t="str">
            <v>1625001</v>
          </cell>
          <cell r="Q147" t="str">
            <v>0</v>
          </cell>
        </row>
        <row r="148">
          <cell r="P148" t="str">
            <v>1630001</v>
          </cell>
          <cell r="Q148" t="str">
            <v>0</v>
          </cell>
        </row>
        <row r="149">
          <cell r="P149" t="str">
            <v>1650001</v>
          </cell>
          <cell r="Q149" t="str">
            <v>0</v>
          </cell>
        </row>
        <row r="150">
          <cell r="P150" t="str">
            <v>1650001</v>
          </cell>
          <cell r="Q150" t="str">
            <v>0</v>
          </cell>
        </row>
        <row r="151">
          <cell r="P151" t="str">
            <v>1690001</v>
          </cell>
          <cell r="Q151" t="str">
            <v>0</v>
          </cell>
        </row>
        <row r="152">
          <cell r="P152" t="str">
            <v>1690001</v>
          </cell>
          <cell r="Q152" t="str">
            <v>0</v>
          </cell>
        </row>
        <row r="153">
          <cell r="P153" t="str">
            <v>1702101</v>
          </cell>
          <cell r="Q153" t="str">
            <v>0</v>
          </cell>
        </row>
        <row r="154">
          <cell r="P154" t="str">
            <v>1703101</v>
          </cell>
          <cell r="Q154" t="str">
            <v>0</v>
          </cell>
        </row>
        <row r="155">
          <cell r="P155" t="str">
            <v>1703201</v>
          </cell>
          <cell r="Q155" t="str">
            <v>0</v>
          </cell>
        </row>
        <row r="156">
          <cell r="P156" t="str">
            <v>1703101</v>
          </cell>
          <cell r="Q156" t="str">
            <v>0</v>
          </cell>
        </row>
        <row r="157">
          <cell r="P157" t="str">
            <v>1703201</v>
          </cell>
          <cell r="Q157" t="str">
            <v>0</v>
          </cell>
        </row>
        <row r="158">
          <cell r="P158" t="str">
            <v>1709401</v>
          </cell>
          <cell r="Q158" t="str">
            <v>0</v>
          </cell>
        </row>
        <row r="159">
          <cell r="P159" t="str">
            <v>1811401</v>
          </cell>
          <cell r="Q159" t="str">
            <v>0</v>
          </cell>
        </row>
        <row r="160">
          <cell r="P160" t="str">
            <v>1814001</v>
          </cell>
          <cell r="Q160" t="str">
            <v>0</v>
          </cell>
        </row>
        <row r="161">
          <cell r="P161" t="str">
            <v>1830001</v>
          </cell>
          <cell r="Q161" t="str">
            <v>0</v>
          </cell>
        </row>
        <row r="162">
          <cell r="P162" t="str">
            <v>1830001</v>
          </cell>
          <cell r="Q162" t="str">
            <v>0</v>
          </cell>
        </row>
        <row r="163">
          <cell r="P163" t="str">
            <v>1850001</v>
          </cell>
          <cell r="Q163" t="str">
            <v>0</v>
          </cell>
        </row>
        <row r="164">
          <cell r="P164" t="str">
            <v>1850002</v>
          </cell>
          <cell r="Q164" t="str">
            <v>0</v>
          </cell>
        </row>
        <row r="165">
          <cell r="P165" t="str">
            <v>1850003</v>
          </cell>
          <cell r="Q165" t="str">
            <v>0</v>
          </cell>
        </row>
        <row r="166">
          <cell r="P166" t="str">
            <v>1850003</v>
          </cell>
          <cell r="Q166" t="str">
            <v>0</v>
          </cell>
        </row>
        <row r="167">
          <cell r="P167" t="str">
            <v>1850003</v>
          </cell>
          <cell r="Q167" t="str">
            <v>0</v>
          </cell>
        </row>
        <row r="168">
          <cell r="P168" t="str">
            <v>1850001</v>
          </cell>
          <cell r="Q168" t="str">
            <v>0</v>
          </cell>
        </row>
        <row r="169">
          <cell r="P169" t="str">
            <v>1850001</v>
          </cell>
          <cell r="Q169" t="str">
            <v>0</v>
          </cell>
        </row>
        <row r="170">
          <cell r="P170" t="str">
            <v>1860001</v>
          </cell>
          <cell r="Q170" t="str">
            <v>0</v>
          </cell>
        </row>
        <row r="171">
          <cell r="P171" t="str">
            <v>1860002</v>
          </cell>
          <cell r="Q171" t="str">
            <v>0</v>
          </cell>
        </row>
        <row r="172">
          <cell r="P172" t="str">
            <v>1860002</v>
          </cell>
          <cell r="Q172" t="str">
            <v>0</v>
          </cell>
        </row>
        <row r="173">
          <cell r="P173" t="str">
            <v>1860003</v>
          </cell>
          <cell r="Q173" t="str">
            <v>0</v>
          </cell>
        </row>
        <row r="174">
          <cell r="P174" t="str">
            <v>1860003</v>
          </cell>
          <cell r="Q174" t="str">
            <v>0</v>
          </cell>
        </row>
        <row r="175">
          <cell r="P175" t="str">
            <v>1860001</v>
          </cell>
          <cell r="Q175" t="str">
            <v>0</v>
          </cell>
        </row>
        <row r="176">
          <cell r="P176" t="str">
            <v>1860002</v>
          </cell>
          <cell r="Q176" t="str">
            <v>0</v>
          </cell>
        </row>
        <row r="177">
          <cell r="P177" t="str">
            <v>1860001</v>
          </cell>
          <cell r="Q177" t="str">
            <v>0</v>
          </cell>
        </row>
        <row r="178">
          <cell r="P178" t="str">
            <v>1860002</v>
          </cell>
          <cell r="Q178" t="str">
            <v>0</v>
          </cell>
        </row>
        <row r="179">
          <cell r="P179" t="str">
            <v>2000001</v>
          </cell>
          <cell r="Q179" t="str">
            <v>0</v>
          </cell>
        </row>
        <row r="180">
          <cell r="P180" t="str">
            <v>2000003</v>
          </cell>
          <cell r="Q180" t="str">
            <v>0</v>
          </cell>
        </row>
        <row r="181">
          <cell r="P181" t="str">
            <v>2000004</v>
          </cell>
          <cell r="Q181" t="str">
            <v>0</v>
          </cell>
        </row>
        <row r="182">
          <cell r="P182" t="str">
            <v>2000004</v>
          </cell>
          <cell r="Q182" t="str">
            <v>0</v>
          </cell>
        </row>
        <row r="183">
          <cell r="P183" t="str">
            <v>2000004</v>
          </cell>
          <cell r="Q183" t="str">
            <v>0</v>
          </cell>
        </row>
        <row r="184">
          <cell r="P184" t="str">
            <v>2000004</v>
          </cell>
          <cell r="Q184" t="str">
            <v>0</v>
          </cell>
        </row>
        <row r="185">
          <cell r="P185" t="str">
            <v>2000002</v>
          </cell>
          <cell r="Q185" t="str">
            <v>0</v>
          </cell>
        </row>
        <row r="186">
          <cell r="P186" t="str">
            <v>2000004</v>
          </cell>
          <cell r="Q186" t="str">
            <v>0</v>
          </cell>
        </row>
        <row r="187">
          <cell r="P187" t="str">
            <v>2000004</v>
          </cell>
          <cell r="Q187" t="str">
            <v>0</v>
          </cell>
        </row>
        <row r="188">
          <cell r="P188" t="str">
            <v>2000004</v>
          </cell>
          <cell r="Q188" t="str">
            <v>0</v>
          </cell>
        </row>
        <row r="189">
          <cell r="P189" t="str">
            <v>2000001</v>
          </cell>
          <cell r="Q189" t="str">
            <v>0</v>
          </cell>
        </row>
        <row r="190">
          <cell r="P190" t="str">
            <v>2000004</v>
          </cell>
          <cell r="Q190" t="str">
            <v>0</v>
          </cell>
        </row>
        <row r="191">
          <cell r="P191" t="str">
            <v>2911001</v>
          </cell>
          <cell r="Q191" t="str">
            <v>0</v>
          </cell>
        </row>
        <row r="192">
          <cell r="P192" t="str">
            <v>2911002</v>
          </cell>
          <cell r="Q192" t="str">
            <v>0</v>
          </cell>
        </row>
        <row r="193">
          <cell r="P193" t="str">
            <v>2911003</v>
          </cell>
          <cell r="Q193" t="str">
            <v>0</v>
          </cell>
        </row>
        <row r="194">
          <cell r="P194" t="str">
            <v>2911003</v>
          </cell>
          <cell r="Q194" t="str">
            <v>0</v>
          </cell>
        </row>
        <row r="195">
          <cell r="P195" t="str">
            <v>2911003</v>
          </cell>
          <cell r="Q195" t="str">
            <v>0</v>
          </cell>
        </row>
        <row r="196">
          <cell r="P196" t="str">
            <v>2911004</v>
          </cell>
          <cell r="Q196" t="str">
            <v>0</v>
          </cell>
        </row>
        <row r="197">
          <cell r="P197" t="str">
            <v>2911003</v>
          </cell>
          <cell r="Q197" t="str">
            <v>0</v>
          </cell>
        </row>
        <row r="198">
          <cell r="P198" t="str">
            <v>2912002</v>
          </cell>
          <cell r="Q198" t="str">
            <v>0</v>
          </cell>
        </row>
        <row r="199">
          <cell r="P199" t="str">
            <v>2912001</v>
          </cell>
          <cell r="Q199" t="str">
            <v>0</v>
          </cell>
        </row>
        <row r="200">
          <cell r="P200" t="str">
            <v>2912002</v>
          </cell>
          <cell r="Q200" t="str">
            <v>0</v>
          </cell>
        </row>
        <row r="201">
          <cell r="P201" t="str">
            <v>2912002</v>
          </cell>
          <cell r="Q201" t="str">
            <v>0</v>
          </cell>
        </row>
        <row r="202">
          <cell r="P202" t="str">
            <v>2921101</v>
          </cell>
          <cell r="Q202" t="str">
            <v>0</v>
          </cell>
        </row>
        <row r="203">
          <cell r="P203" t="str">
            <v>2921101</v>
          </cell>
          <cell r="Q203" t="str">
            <v>0</v>
          </cell>
        </row>
        <row r="204">
          <cell r="P204" t="str">
            <v>1270001</v>
          </cell>
          <cell r="Q204" t="str">
            <v>0</v>
          </cell>
        </row>
        <row r="205">
          <cell r="P205" t="str">
            <v>1270003</v>
          </cell>
          <cell r="Q205" t="str">
            <v>0</v>
          </cell>
        </row>
        <row r="206">
          <cell r="P206" t="str">
            <v>1270004</v>
          </cell>
          <cell r="Q206" t="str">
            <v>0</v>
          </cell>
        </row>
        <row r="207">
          <cell r="P207" t="str">
            <v>1270004</v>
          </cell>
          <cell r="Q207" t="str">
            <v>0</v>
          </cell>
        </row>
        <row r="208">
          <cell r="P208" t="str">
            <v>1270004</v>
          </cell>
          <cell r="Q208" t="str">
            <v>0</v>
          </cell>
        </row>
        <row r="209">
          <cell r="P209" t="str">
            <v>1270002</v>
          </cell>
          <cell r="Q209" t="str">
            <v>0</v>
          </cell>
        </row>
        <row r="210">
          <cell r="P210" t="str">
            <v>1270004</v>
          </cell>
          <cell r="Q210" t="str">
            <v>0</v>
          </cell>
        </row>
        <row r="211">
          <cell r="P211" t="str">
            <v>2922101</v>
          </cell>
          <cell r="Q211" t="str">
            <v>0</v>
          </cell>
        </row>
        <row r="212">
          <cell r="P212" t="str">
            <v>2922101</v>
          </cell>
          <cell r="Q212" t="str">
            <v>0</v>
          </cell>
        </row>
        <row r="213">
          <cell r="P213" t="str">
            <v>2922101</v>
          </cell>
          <cell r="Q213" t="str">
            <v>0</v>
          </cell>
        </row>
        <row r="214">
          <cell r="P214" t="str">
            <v>1280002</v>
          </cell>
          <cell r="Q214" t="str">
            <v>0</v>
          </cell>
        </row>
        <row r="215">
          <cell r="P215" t="str">
            <v>1280001</v>
          </cell>
          <cell r="Q215" t="str">
            <v>0</v>
          </cell>
        </row>
        <row r="216">
          <cell r="P216" t="str">
            <v>1280001</v>
          </cell>
          <cell r="Q216" t="str">
            <v>0</v>
          </cell>
        </row>
        <row r="217">
          <cell r="P217" t="str">
            <v>1280001</v>
          </cell>
          <cell r="Q217" t="str">
            <v>0</v>
          </cell>
        </row>
        <row r="218">
          <cell r="P218" t="str">
            <v>1280002</v>
          </cell>
          <cell r="Q218" t="str">
            <v>0</v>
          </cell>
        </row>
        <row r="219">
          <cell r="P219" t="str">
            <v>2923101</v>
          </cell>
          <cell r="Q219" t="str">
            <v>0</v>
          </cell>
        </row>
        <row r="220">
          <cell r="P220" t="str">
            <v>2923101</v>
          </cell>
          <cell r="Q220" t="str">
            <v>0</v>
          </cell>
        </row>
        <row r="221">
          <cell r="P221" t="str">
            <v>2923301</v>
          </cell>
          <cell r="Q221" t="str">
            <v>0</v>
          </cell>
        </row>
        <row r="222">
          <cell r="P222" t="str">
            <v>2924101</v>
          </cell>
          <cell r="Q222" t="str">
            <v>0</v>
          </cell>
        </row>
        <row r="223">
          <cell r="P223" t="str">
            <v>2924101</v>
          </cell>
          <cell r="Q223" t="str">
            <v>0</v>
          </cell>
        </row>
        <row r="224">
          <cell r="P224" t="str">
            <v>2924301</v>
          </cell>
          <cell r="Q224" t="str">
            <v>0</v>
          </cell>
        </row>
        <row r="225">
          <cell r="P225" t="str">
            <v>2931001</v>
          </cell>
          <cell r="Q225" t="str">
            <v>0</v>
          </cell>
        </row>
        <row r="226">
          <cell r="P226" t="str">
            <v>2931001</v>
          </cell>
          <cell r="Q226" t="str">
            <v>0</v>
          </cell>
        </row>
        <row r="227">
          <cell r="P227" t="str">
            <v>2931001</v>
          </cell>
          <cell r="Q227" t="str">
            <v>0</v>
          </cell>
        </row>
        <row r="228">
          <cell r="P228" t="str">
            <v>2931001</v>
          </cell>
          <cell r="Q228" t="str">
            <v>0</v>
          </cell>
        </row>
        <row r="229">
          <cell r="P229" t="str">
            <v>2931001</v>
          </cell>
          <cell r="Q229" t="str">
            <v>0</v>
          </cell>
        </row>
        <row r="230">
          <cell r="P230" t="str">
            <v>2931001</v>
          </cell>
          <cell r="Q230" t="str">
            <v>0</v>
          </cell>
        </row>
        <row r="231">
          <cell r="P231" t="str">
            <v>2931001</v>
          </cell>
          <cell r="Q231" t="str">
            <v>0</v>
          </cell>
        </row>
        <row r="232">
          <cell r="P232" t="str">
            <v>2931001</v>
          </cell>
          <cell r="Q232" t="str">
            <v>0</v>
          </cell>
        </row>
        <row r="233">
          <cell r="P233" t="str">
            <v>1950001</v>
          </cell>
          <cell r="Q233" t="str">
            <v>0</v>
          </cell>
        </row>
        <row r="234">
          <cell r="P234" t="str">
            <v>2950001</v>
          </cell>
          <cell r="Q234" t="str">
            <v>0</v>
          </cell>
        </row>
        <row r="235">
          <cell r="P235" t="str">
            <v>2950001</v>
          </cell>
          <cell r="Q235" t="str">
            <v>0</v>
          </cell>
        </row>
        <row r="236">
          <cell r="P236" t="str">
            <v>2950001</v>
          </cell>
          <cell r="Q236" t="str">
            <v>0</v>
          </cell>
        </row>
        <row r="237">
          <cell r="P237" t="str">
            <v>2950001</v>
          </cell>
          <cell r="Q237" t="str">
            <v>0</v>
          </cell>
        </row>
        <row r="238">
          <cell r="P238" t="str">
            <v>2950001</v>
          </cell>
          <cell r="Q238" t="str">
            <v>0</v>
          </cell>
        </row>
        <row r="239">
          <cell r="P239" t="str">
            <v>2950001</v>
          </cell>
          <cell r="Q239" t="str">
            <v>0</v>
          </cell>
        </row>
        <row r="240">
          <cell r="P240" t="str">
            <v>2950001</v>
          </cell>
          <cell r="Q240" t="str">
            <v>0</v>
          </cell>
        </row>
        <row r="241">
          <cell r="P241" t="str">
            <v>2950001</v>
          </cell>
          <cell r="Q241" t="str">
            <v>0</v>
          </cell>
        </row>
        <row r="242">
          <cell r="P242" t="str">
            <v>3010001</v>
          </cell>
          <cell r="Q242" t="str">
            <v>0</v>
          </cell>
        </row>
        <row r="243">
          <cell r="P243" t="str">
            <v>3031001</v>
          </cell>
          <cell r="Q243" t="str">
            <v>0</v>
          </cell>
        </row>
        <row r="244">
          <cell r="P244" t="str">
            <v>3032001</v>
          </cell>
          <cell r="Q244" t="str">
            <v>0</v>
          </cell>
        </row>
        <row r="245">
          <cell r="P245" t="str">
            <v>3031001</v>
          </cell>
          <cell r="Q245" t="str">
            <v>0</v>
          </cell>
        </row>
        <row r="246">
          <cell r="P246" t="str">
            <v>3032001</v>
          </cell>
          <cell r="Q246" t="str">
            <v>0</v>
          </cell>
        </row>
        <row r="247">
          <cell r="P247" t="str">
            <v>3111001</v>
          </cell>
          <cell r="Q247" t="str">
            <v>0</v>
          </cell>
        </row>
        <row r="248">
          <cell r="P248" t="str">
            <v>3112001</v>
          </cell>
          <cell r="Q248" t="str">
            <v>0</v>
          </cell>
        </row>
        <row r="249">
          <cell r="P249" t="str">
            <v>3131001</v>
          </cell>
          <cell r="Q249" t="str">
            <v>0</v>
          </cell>
        </row>
        <row r="250">
          <cell r="P250" t="str">
            <v>3131001</v>
          </cell>
          <cell r="Q250" t="str">
            <v>0</v>
          </cell>
        </row>
        <row r="251">
          <cell r="P251" t="str">
            <v>3131001</v>
          </cell>
          <cell r="Q251" t="str">
            <v>0</v>
          </cell>
        </row>
        <row r="252">
          <cell r="P252" t="str">
            <v>3138001</v>
          </cell>
          <cell r="Q252" t="str">
            <v>0</v>
          </cell>
        </row>
        <row r="253">
          <cell r="P253" t="str">
            <v>3137101</v>
          </cell>
          <cell r="Q253" t="str">
            <v>0</v>
          </cell>
        </row>
        <row r="254">
          <cell r="P254" t="str">
            <v>3137101</v>
          </cell>
          <cell r="Q254" t="str">
            <v>0</v>
          </cell>
        </row>
        <row r="255">
          <cell r="P255" t="str">
            <v>3137201</v>
          </cell>
          <cell r="Q255" t="str">
            <v>0</v>
          </cell>
        </row>
        <row r="256">
          <cell r="P256" t="str">
            <v>3137201</v>
          </cell>
          <cell r="Q256" t="str">
            <v>0</v>
          </cell>
        </row>
        <row r="257">
          <cell r="P257" t="str">
            <v>3137210</v>
          </cell>
          <cell r="Q257" t="str">
            <v>0</v>
          </cell>
        </row>
        <row r="258">
          <cell r="P258" t="str">
            <v>3137301</v>
          </cell>
          <cell r="Q258" t="str">
            <v>0</v>
          </cell>
        </row>
        <row r="259">
          <cell r="P259" t="str">
            <v>3137312</v>
          </cell>
          <cell r="Q259" t="str">
            <v>0</v>
          </cell>
        </row>
        <row r="260">
          <cell r="P260" t="str">
            <v>3137320</v>
          </cell>
          <cell r="Q260" t="str">
            <v>0</v>
          </cell>
        </row>
        <row r="261">
          <cell r="P261" t="str">
            <v>3137330</v>
          </cell>
          <cell r="Q261" t="str">
            <v>0</v>
          </cell>
        </row>
        <row r="262">
          <cell r="P262" t="str">
            <v>3137340</v>
          </cell>
          <cell r="Q262" t="str">
            <v>0</v>
          </cell>
        </row>
        <row r="263">
          <cell r="P263" t="str">
            <v>3137311</v>
          </cell>
          <cell r="Q263" t="str">
            <v>0</v>
          </cell>
        </row>
        <row r="264">
          <cell r="P264" t="str">
            <v>3137313</v>
          </cell>
          <cell r="Q264" t="str">
            <v>0</v>
          </cell>
        </row>
        <row r="265">
          <cell r="P265" t="str">
            <v>3172001</v>
          </cell>
          <cell r="Q265" t="str">
            <v>0</v>
          </cell>
        </row>
        <row r="266">
          <cell r="P266" t="str">
            <v>3172001</v>
          </cell>
          <cell r="Q266" t="str">
            <v>0</v>
          </cell>
        </row>
        <row r="267">
          <cell r="P267" t="str">
            <v>3172001</v>
          </cell>
          <cell r="Q267" t="str">
            <v>0</v>
          </cell>
        </row>
        <row r="268">
          <cell r="P268" t="str">
            <v>3178001</v>
          </cell>
          <cell r="Q268" t="str">
            <v>0</v>
          </cell>
        </row>
        <row r="269">
          <cell r="P269" t="str">
            <v>3137201</v>
          </cell>
          <cell r="Q269" t="str">
            <v>0</v>
          </cell>
        </row>
        <row r="270">
          <cell r="P270" t="str">
            <v>3182001</v>
          </cell>
          <cell r="Q270" t="str">
            <v>0</v>
          </cell>
        </row>
        <row r="271">
          <cell r="P271" t="str">
            <v>3182001</v>
          </cell>
          <cell r="Q271" t="str">
            <v>0</v>
          </cell>
        </row>
        <row r="272">
          <cell r="P272" t="str">
            <v>3182001</v>
          </cell>
          <cell r="Q272" t="str">
            <v>0</v>
          </cell>
        </row>
        <row r="273">
          <cell r="P273" t="str">
            <v>3182001</v>
          </cell>
          <cell r="Q273" t="str">
            <v>0</v>
          </cell>
        </row>
        <row r="274">
          <cell r="P274" t="str">
            <v>3188001</v>
          </cell>
          <cell r="Q274" t="str">
            <v>0</v>
          </cell>
        </row>
        <row r="275">
          <cell r="P275" t="str">
            <v>3182001</v>
          </cell>
          <cell r="Q275" t="str">
            <v>0</v>
          </cell>
        </row>
        <row r="276">
          <cell r="P276" t="str">
            <v>3137101</v>
          </cell>
          <cell r="Q276" t="str">
            <v>0</v>
          </cell>
        </row>
        <row r="277">
          <cell r="P277" t="str">
            <v>3137201</v>
          </cell>
          <cell r="Q277" t="str">
            <v>0</v>
          </cell>
        </row>
        <row r="278">
          <cell r="P278" t="str">
            <v>3311001</v>
          </cell>
          <cell r="Q278" t="str">
            <v>0</v>
          </cell>
        </row>
        <row r="279">
          <cell r="P279" t="str">
            <v>3312001</v>
          </cell>
          <cell r="Q279" t="str">
            <v>0</v>
          </cell>
        </row>
        <row r="280">
          <cell r="P280" t="str">
            <v>3330001</v>
          </cell>
          <cell r="Q280" t="str">
            <v>0</v>
          </cell>
        </row>
        <row r="281">
          <cell r="P281" t="str">
            <v>3330002</v>
          </cell>
          <cell r="Q281" t="str">
            <v>0</v>
          </cell>
        </row>
        <row r="282">
          <cell r="P282" t="str">
            <v>3412701</v>
          </cell>
          <cell r="Q282" t="str">
            <v>0</v>
          </cell>
        </row>
        <row r="283">
          <cell r="P283" t="str">
            <v>3411001</v>
          </cell>
          <cell r="Q283" t="str">
            <v>0</v>
          </cell>
        </row>
        <row r="284">
          <cell r="P284" t="str">
            <v>3411101</v>
          </cell>
          <cell r="Q284" t="str">
            <v>0</v>
          </cell>
        </row>
        <row r="285">
          <cell r="P285" t="str">
            <v>3411201</v>
          </cell>
          <cell r="Q285" t="str">
            <v>0</v>
          </cell>
        </row>
        <row r="286">
          <cell r="P286" t="str">
            <v>3411201</v>
          </cell>
          <cell r="Q286" t="str">
            <v>0</v>
          </cell>
        </row>
        <row r="287">
          <cell r="P287" t="str">
            <v>3411201</v>
          </cell>
          <cell r="Q287" t="str">
            <v>0</v>
          </cell>
        </row>
        <row r="288">
          <cell r="P288" t="str">
            <v>3411201</v>
          </cell>
          <cell r="Q288" t="str">
            <v>0</v>
          </cell>
        </row>
        <row r="289">
          <cell r="P289" t="str">
            <v>3411201</v>
          </cell>
          <cell r="Q289" t="str">
            <v>0</v>
          </cell>
        </row>
        <row r="290">
          <cell r="P290" t="str">
            <v>3411201</v>
          </cell>
          <cell r="Q290" t="str">
            <v>0</v>
          </cell>
        </row>
        <row r="291">
          <cell r="P291" t="str">
            <v>3411201</v>
          </cell>
          <cell r="Q291" t="str">
            <v>0</v>
          </cell>
        </row>
        <row r="292">
          <cell r="P292" t="str">
            <v>3411201</v>
          </cell>
          <cell r="Q292" t="str">
            <v>0</v>
          </cell>
        </row>
        <row r="293">
          <cell r="P293" t="str">
            <v>3411201</v>
          </cell>
          <cell r="Q293" t="str">
            <v>0</v>
          </cell>
        </row>
        <row r="294">
          <cell r="P294" t="str">
            <v>3411201</v>
          </cell>
          <cell r="Q294" t="str">
            <v>0</v>
          </cell>
        </row>
        <row r="295">
          <cell r="P295" t="str">
            <v>3412701</v>
          </cell>
          <cell r="Q295" t="str">
            <v>0</v>
          </cell>
        </row>
        <row r="296">
          <cell r="P296" t="str">
            <v>3412701</v>
          </cell>
          <cell r="Q296" t="str">
            <v>0</v>
          </cell>
        </row>
        <row r="297">
          <cell r="P297" t="str">
            <v>3412701</v>
          </cell>
          <cell r="Q297" t="str">
            <v>0</v>
          </cell>
        </row>
        <row r="298">
          <cell r="P298" t="str">
            <v>3412701</v>
          </cell>
          <cell r="Q298" t="str">
            <v>0</v>
          </cell>
        </row>
        <row r="299">
          <cell r="P299" t="str">
            <v>3451001</v>
          </cell>
          <cell r="Q299" t="str">
            <v>0</v>
          </cell>
        </row>
        <row r="300">
          <cell r="P300" t="str">
            <v>3452001</v>
          </cell>
          <cell r="Q300" t="str">
            <v>0</v>
          </cell>
        </row>
        <row r="301">
          <cell r="P301" t="str">
            <v>3451001</v>
          </cell>
          <cell r="Q301" t="str">
            <v>0</v>
          </cell>
        </row>
        <row r="302">
          <cell r="P302" t="str">
            <v>3510001</v>
          </cell>
          <cell r="Q302" t="str">
            <v>0</v>
          </cell>
        </row>
        <row r="303">
          <cell r="P303" t="str">
            <v>3630001</v>
          </cell>
          <cell r="Q303" t="str">
            <v>0</v>
          </cell>
        </row>
        <row r="304">
          <cell r="P304" t="str">
            <v>3710001</v>
          </cell>
          <cell r="Q304" t="str">
            <v>0</v>
          </cell>
        </row>
        <row r="305">
          <cell r="P305" t="str">
            <v>3710001</v>
          </cell>
          <cell r="Q305" t="str">
            <v>0</v>
          </cell>
        </row>
        <row r="306">
          <cell r="P306" t="str">
            <v>3710001</v>
          </cell>
          <cell r="Q306" t="str">
            <v>0</v>
          </cell>
        </row>
        <row r="307">
          <cell r="P307" t="str">
            <v>3710001</v>
          </cell>
          <cell r="Q307" t="str">
            <v>0</v>
          </cell>
        </row>
        <row r="308">
          <cell r="P308" t="str">
            <v>3710001</v>
          </cell>
          <cell r="Q308" t="str">
            <v>0</v>
          </cell>
        </row>
        <row r="309">
          <cell r="P309" t="str">
            <v>3710001</v>
          </cell>
          <cell r="Q309" t="str">
            <v>0</v>
          </cell>
        </row>
        <row r="310">
          <cell r="P310" t="str">
            <v>3730001</v>
          </cell>
          <cell r="Q310" t="str">
            <v>0</v>
          </cell>
        </row>
        <row r="311">
          <cell r="P311" t="str">
            <v>3750001</v>
          </cell>
          <cell r="Q311" t="str">
            <v>0</v>
          </cell>
        </row>
        <row r="312">
          <cell r="P312" t="str">
            <v>3790001</v>
          </cell>
          <cell r="Q312" t="str">
            <v>0</v>
          </cell>
        </row>
        <row r="313">
          <cell r="P313" t="str">
            <v>3812001</v>
          </cell>
          <cell r="Q313" t="str">
            <v>0</v>
          </cell>
        </row>
        <row r="314">
          <cell r="P314" t="str">
            <v>3812001</v>
          </cell>
          <cell r="Q314" t="str">
            <v>0</v>
          </cell>
        </row>
        <row r="315">
          <cell r="P315" t="str">
            <v>3812001</v>
          </cell>
          <cell r="Q315" t="str">
            <v>0</v>
          </cell>
        </row>
        <row r="316">
          <cell r="P316" t="str">
            <v>3831201</v>
          </cell>
          <cell r="Q316" t="str">
            <v>0</v>
          </cell>
        </row>
        <row r="317">
          <cell r="P317" t="str">
            <v>3831201</v>
          </cell>
          <cell r="Q317" t="str">
            <v>0</v>
          </cell>
        </row>
        <row r="318">
          <cell r="P318" t="str">
            <v>3831201</v>
          </cell>
          <cell r="Q318" t="str">
            <v>0</v>
          </cell>
        </row>
        <row r="319">
          <cell r="P319" t="str">
            <v>3831601</v>
          </cell>
          <cell r="Q319" t="str">
            <v>0</v>
          </cell>
        </row>
        <row r="320">
          <cell r="P320" t="str">
            <v>3831601</v>
          </cell>
          <cell r="Q320" t="str">
            <v>0</v>
          </cell>
        </row>
        <row r="321">
          <cell r="P321" t="str">
            <v>3831601</v>
          </cell>
          <cell r="Q321" t="str">
            <v>0</v>
          </cell>
        </row>
        <row r="322">
          <cell r="P322" t="str">
            <v>3833101</v>
          </cell>
          <cell r="Q322" t="str">
            <v>0</v>
          </cell>
        </row>
        <row r="323">
          <cell r="P323" t="str">
            <v>3833201</v>
          </cell>
          <cell r="Q323" t="str">
            <v>0</v>
          </cell>
        </row>
        <row r="324">
          <cell r="P324" t="str">
            <v>3833201</v>
          </cell>
          <cell r="Q324" t="str">
            <v>0</v>
          </cell>
        </row>
        <row r="325">
          <cell r="P325" t="str">
            <v>3836101</v>
          </cell>
          <cell r="Q325" t="str">
            <v>0</v>
          </cell>
        </row>
        <row r="326">
          <cell r="P326" t="str">
            <v>3836101</v>
          </cell>
          <cell r="Q326" t="str">
            <v>0</v>
          </cell>
        </row>
        <row r="327">
          <cell r="P327" t="str">
            <v>3880001</v>
          </cell>
          <cell r="Q327" t="str">
            <v>0</v>
          </cell>
        </row>
        <row r="328">
          <cell r="P328" t="str">
            <v>3880001</v>
          </cell>
          <cell r="Q328" t="str">
            <v>0</v>
          </cell>
        </row>
        <row r="329">
          <cell r="P329" t="str">
            <v>3911001</v>
          </cell>
          <cell r="Q329" t="str">
            <v>0</v>
          </cell>
        </row>
        <row r="330">
          <cell r="P330" t="str">
            <v>3911001</v>
          </cell>
          <cell r="Q330" t="str">
            <v>0</v>
          </cell>
        </row>
        <row r="331">
          <cell r="P331" t="str">
            <v>3911001</v>
          </cell>
          <cell r="Q331" t="str">
            <v>0</v>
          </cell>
        </row>
        <row r="332">
          <cell r="P332" t="str">
            <v>3911001</v>
          </cell>
          <cell r="Q332" t="str">
            <v>0</v>
          </cell>
        </row>
        <row r="333">
          <cell r="P333" t="str">
            <v>3911001</v>
          </cell>
          <cell r="Q333" t="str">
            <v>0</v>
          </cell>
        </row>
        <row r="334">
          <cell r="P334" t="str">
            <v>3911001</v>
          </cell>
          <cell r="Q334" t="str">
            <v>0</v>
          </cell>
        </row>
        <row r="335">
          <cell r="P335" t="str">
            <v>3913001</v>
          </cell>
          <cell r="Q335" t="str">
            <v>0</v>
          </cell>
        </row>
        <row r="336">
          <cell r="P336" t="str">
            <v>3911001</v>
          </cell>
          <cell r="Q336" t="str">
            <v>0</v>
          </cell>
        </row>
        <row r="337">
          <cell r="P337" t="str">
            <v>3911001</v>
          </cell>
          <cell r="Q337" t="str">
            <v>0</v>
          </cell>
        </row>
        <row r="338">
          <cell r="P338" t="str">
            <v>3911001</v>
          </cell>
          <cell r="Q338" t="str">
            <v>0</v>
          </cell>
        </row>
        <row r="339">
          <cell r="P339" t="str">
            <v>3911001</v>
          </cell>
          <cell r="Q339" t="str">
            <v>0</v>
          </cell>
        </row>
        <row r="340">
          <cell r="P340" t="str">
            <v>3911001</v>
          </cell>
          <cell r="Q340" t="str">
            <v>0</v>
          </cell>
        </row>
        <row r="341">
          <cell r="P341" t="str">
            <v>3911001</v>
          </cell>
          <cell r="Q341" t="str">
            <v>0</v>
          </cell>
        </row>
        <row r="342">
          <cell r="P342" t="str">
            <v>3911001</v>
          </cell>
          <cell r="Q342" t="str">
            <v>0</v>
          </cell>
        </row>
        <row r="343">
          <cell r="P343" t="str">
            <v>3911001</v>
          </cell>
          <cell r="Q343" t="str">
            <v>0</v>
          </cell>
        </row>
        <row r="344">
          <cell r="P344" t="str">
            <v>3911001</v>
          </cell>
          <cell r="Q344" t="str">
            <v>0</v>
          </cell>
        </row>
        <row r="345">
          <cell r="P345" t="str">
            <v>3911001</v>
          </cell>
          <cell r="Q345" t="str">
            <v>0</v>
          </cell>
        </row>
        <row r="346">
          <cell r="P346" t="str">
            <v>3913501</v>
          </cell>
          <cell r="Q346" t="str">
            <v>0</v>
          </cell>
        </row>
        <row r="347">
          <cell r="P347" t="str">
            <v>3911001</v>
          </cell>
          <cell r="Q347" t="str">
            <v>0</v>
          </cell>
        </row>
        <row r="348">
          <cell r="P348" t="str">
            <v>3913501</v>
          </cell>
          <cell r="Q348" t="str">
            <v>0</v>
          </cell>
        </row>
        <row r="349">
          <cell r="P349" t="str">
            <v>3920001</v>
          </cell>
          <cell r="Q349" t="str">
            <v>0</v>
          </cell>
        </row>
        <row r="350">
          <cell r="P350" t="str">
            <v>3920001</v>
          </cell>
          <cell r="Q350" t="str">
            <v>0</v>
          </cell>
        </row>
        <row r="351">
          <cell r="P351" t="str">
            <v>3920001</v>
          </cell>
          <cell r="Q351" t="str">
            <v>0</v>
          </cell>
        </row>
        <row r="352">
          <cell r="P352" t="str">
            <v>3924101</v>
          </cell>
          <cell r="Q352" t="str">
            <v>0</v>
          </cell>
        </row>
        <row r="353">
          <cell r="P353" t="str">
            <v>3924101</v>
          </cell>
          <cell r="Q353" t="str">
            <v>0</v>
          </cell>
        </row>
        <row r="354">
          <cell r="P354" t="str">
            <v>3924101</v>
          </cell>
          <cell r="Q354" t="str">
            <v>0</v>
          </cell>
        </row>
        <row r="355">
          <cell r="P355" t="str">
            <v>3924201</v>
          </cell>
          <cell r="Q355" t="str">
            <v>0</v>
          </cell>
        </row>
        <row r="356">
          <cell r="P356" t="str">
            <v>3924201</v>
          </cell>
          <cell r="Q356" t="str">
            <v>0</v>
          </cell>
        </row>
        <row r="357">
          <cell r="P357" t="str">
            <v>3924201</v>
          </cell>
          <cell r="Q357" t="str">
            <v>0</v>
          </cell>
        </row>
        <row r="358">
          <cell r="P358" t="str">
            <v>3924101</v>
          </cell>
          <cell r="Q358" t="str">
            <v>0</v>
          </cell>
        </row>
        <row r="359">
          <cell r="P359" t="str">
            <v>3924401</v>
          </cell>
          <cell r="Q359" t="str">
            <v>0</v>
          </cell>
        </row>
        <row r="360">
          <cell r="P360" t="str">
            <v>3924501</v>
          </cell>
          <cell r="Q360" t="str">
            <v>0</v>
          </cell>
        </row>
        <row r="361">
          <cell r="P361" t="str">
            <v>3924601</v>
          </cell>
          <cell r="Q361" t="str">
            <v>0</v>
          </cell>
        </row>
        <row r="362">
          <cell r="P362" t="str">
            <v>3924701</v>
          </cell>
          <cell r="Q362" t="str">
            <v>0</v>
          </cell>
        </row>
        <row r="363">
          <cell r="P363" t="str">
            <v>3924901</v>
          </cell>
          <cell r="Q363" t="str">
            <v>0</v>
          </cell>
        </row>
        <row r="364">
          <cell r="P364" t="str">
            <v>4012001</v>
          </cell>
          <cell r="Q364" t="str">
            <v>0</v>
          </cell>
        </row>
        <row r="365">
          <cell r="P365" t="str">
            <v>4012001</v>
          </cell>
          <cell r="Q365" t="str">
            <v>0</v>
          </cell>
        </row>
        <row r="366">
          <cell r="P366" t="str">
            <v>4012001</v>
          </cell>
          <cell r="Q366" t="str">
            <v>0</v>
          </cell>
        </row>
        <row r="367">
          <cell r="P367" t="str">
            <v>4110001</v>
          </cell>
          <cell r="Q367" t="str">
            <v>0</v>
          </cell>
        </row>
        <row r="368">
          <cell r="P368" t="str">
            <v>4116001</v>
          </cell>
          <cell r="Q368" t="str">
            <v>0</v>
          </cell>
        </row>
        <row r="369">
          <cell r="P369" t="str">
            <v>4116101</v>
          </cell>
          <cell r="Q369" t="str">
            <v>0</v>
          </cell>
        </row>
        <row r="370">
          <cell r="P370" t="str">
            <v>4110001</v>
          </cell>
          <cell r="Q370" t="str">
            <v>0</v>
          </cell>
        </row>
        <row r="371">
          <cell r="P371" t="str">
            <v>4110001</v>
          </cell>
          <cell r="Q371" t="str">
            <v>0</v>
          </cell>
        </row>
        <row r="372">
          <cell r="P372" t="str">
            <v>4130001</v>
          </cell>
          <cell r="Q372" t="str">
            <v>0</v>
          </cell>
        </row>
        <row r="373">
          <cell r="P373" t="str">
            <v>4140001</v>
          </cell>
          <cell r="Q373" t="str">
            <v>0</v>
          </cell>
        </row>
        <row r="374">
          <cell r="P374" t="str">
            <v>4190001</v>
          </cell>
          <cell r="Q374" t="str">
            <v>0</v>
          </cell>
        </row>
        <row r="375">
          <cell r="P375" t="str">
            <v>4190002</v>
          </cell>
          <cell r="Q375" t="str">
            <v>0</v>
          </cell>
        </row>
        <row r="376">
          <cell r="P376" t="str">
            <v>4210001</v>
          </cell>
          <cell r="Q376" t="str">
            <v>0</v>
          </cell>
        </row>
        <row r="377">
          <cell r="P377" t="str">
            <v>4311003</v>
          </cell>
          <cell r="Q377" t="str">
            <v>0</v>
          </cell>
        </row>
        <row r="378">
          <cell r="P378" t="str">
            <v>4311002</v>
          </cell>
          <cell r="Q378" t="str">
            <v>0</v>
          </cell>
        </row>
        <row r="379">
          <cell r="P379" t="str">
            <v>4311001</v>
          </cell>
          <cell r="Q379" t="str">
            <v>0</v>
          </cell>
        </row>
        <row r="380">
          <cell r="P380" t="str">
            <v>4312001</v>
          </cell>
          <cell r="Q380" t="str">
            <v>0</v>
          </cell>
        </row>
        <row r="381">
          <cell r="P381" t="str">
            <v>4410001</v>
          </cell>
          <cell r="Q381" t="str">
            <v>0</v>
          </cell>
        </row>
        <row r="382">
          <cell r="P382" t="str">
            <v>4510001</v>
          </cell>
          <cell r="Q382" t="str">
            <v>0</v>
          </cell>
        </row>
        <row r="383">
          <cell r="P383" t="str">
            <v>4610001</v>
          </cell>
          <cell r="Q383" t="str">
            <v>0</v>
          </cell>
        </row>
        <row r="384">
          <cell r="P384" t="str">
            <v>4610002</v>
          </cell>
          <cell r="Q384" t="str">
            <v>0</v>
          </cell>
        </row>
        <row r="385">
          <cell r="P385" t="str">
            <v>4620001</v>
          </cell>
          <cell r="Q385" t="str">
            <v>0</v>
          </cell>
        </row>
        <row r="386">
          <cell r="P386" t="str">
            <v>4620001</v>
          </cell>
          <cell r="Q386" t="str">
            <v>0</v>
          </cell>
        </row>
        <row r="387">
          <cell r="P387" t="str">
            <v>4640101</v>
          </cell>
          <cell r="Q387" t="str">
            <v>0</v>
          </cell>
        </row>
        <row r="388">
          <cell r="P388" t="str">
            <v>4640102</v>
          </cell>
          <cell r="Q388" t="str">
            <v>0</v>
          </cell>
        </row>
        <row r="389">
          <cell r="P389" t="str">
            <v>4640201</v>
          </cell>
          <cell r="Q389" t="str">
            <v>0</v>
          </cell>
        </row>
        <row r="390">
          <cell r="P390" t="str">
            <v>4640202</v>
          </cell>
          <cell r="Q390" t="str">
            <v>0</v>
          </cell>
        </row>
        <row r="391">
          <cell r="P391" t="str">
            <v>4640301</v>
          </cell>
          <cell r="Q391" t="str">
            <v>0</v>
          </cell>
        </row>
        <row r="392">
          <cell r="P392" t="str">
            <v>4640302</v>
          </cell>
          <cell r="Q392" t="str">
            <v>0</v>
          </cell>
        </row>
        <row r="393">
          <cell r="P393" t="str">
            <v>4640401</v>
          </cell>
          <cell r="Q393" t="str">
            <v>0</v>
          </cell>
        </row>
        <row r="394">
          <cell r="P394" t="str">
            <v>4640402</v>
          </cell>
          <cell r="Q394" t="str">
            <v>0</v>
          </cell>
        </row>
        <row r="395">
          <cell r="P395" t="str">
            <v>4711001</v>
          </cell>
          <cell r="Q395" t="str">
            <v>0</v>
          </cell>
        </row>
        <row r="396">
          <cell r="P396" t="str">
            <v>4711001</v>
          </cell>
          <cell r="Q396" t="str">
            <v>0</v>
          </cell>
        </row>
        <row r="397">
          <cell r="P397" t="str">
            <v>4711001</v>
          </cell>
          <cell r="Q397" t="str">
            <v>0</v>
          </cell>
        </row>
        <row r="398">
          <cell r="P398" t="str">
            <v>4712101</v>
          </cell>
          <cell r="Q398" t="str">
            <v>0</v>
          </cell>
        </row>
        <row r="399">
          <cell r="P399" t="str">
            <v>4712301</v>
          </cell>
          <cell r="Q399" t="str">
            <v>0</v>
          </cell>
        </row>
        <row r="400">
          <cell r="P400" t="str">
            <v>4712101</v>
          </cell>
          <cell r="Q400" t="str">
            <v>0</v>
          </cell>
        </row>
        <row r="401">
          <cell r="P401" t="str">
            <v>4712101</v>
          </cell>
          <cell r="Q401" t="str">
            <v>0</v>
          </cell>
        </row>
        <row r="402">
          <cell r="P402" t="str">
            <v>4720002</v>
          </cell>
          <cell r="Q402" t="str">
            <v>0</v>
          </cell>
        </row>
        <row r="403">
          <cell r="P403" t="str">
            <v>4720001</v>
          </cell>
          <cell r="Q403" t="str">
            <v>0</v>
          </cell>
        </row>
        <row r="404">
          <cell r="P404" t="str">
            <v>4720002</v>
          </cell>
          <cell r="Q404" t="str">
            <v>0</v>
          </cell>
        </row>
        <row r="405">
          <cell r="P405" t="str">
            <v>4720001</v>
          </cell>
          <cell r="Q405" t="str">
            <v>0</v>
          </cell>
        </row>
        <row r="406">
          <cell r="P406" t="str">
            <v>4720003</v>
          </cell>
          <cell r="Q406" t="str">
            <v>0</v>
          </cell>
        </row>
        <row r="407">
          <cell r="P407" t="str">
            <v>4720004</v>
          </cell>
          <cell r="Q407" t="str">
            <v>0</v>
          </cell>
        </row>
        <row r="408">
          <cell r="P408" t="str">
            <v>4810001</v>
          </cell>
          <cell r="Q408" t="str">
            <v>0</v>
          </cell>
        </row>
        <row r="409">
          <cell r="P409" t="str">
            <v>4880001</v>
          </cell>
          <cell r="Q409" t="str">
            <v>0</v>
          </cell>
        </row>
        <row r="410">
          <cell r="P410" t="str">
            <v>5011001</v>
          </cell>
          <cell r="Q410" t="str">
            <v>0</v>
          </cell>
        </row>
        <row r="411">
          <cell r="P411" t="str">
            <v>5012301</v>
          </cell>
          <cell r="Q411" t="str">
            <v>0</v>
          </cell>
        </row>
        <row r="412">
          <cell r="P412" t="str">
            <v>5012501</v>
          </cell>
          <cell r="Q412" t="str">
            <v>0</v>
          </cell>
        </row>
        <row r="413">
          <cell r="P413" t="str">
            <v>5013201</v>
          </cell>
          <cell r="Q413" t="str">
            <v>0</v>
          </cell>
        </row>
        <row r="414">
          <cell r="P414" t="str">
            <v>5013301</v>
          </cell>
          <cell r="Q414" t="str">
            <v>0</v>
          </cell>
        </row>
        <row r="415">
          <cell r="P415" t="str">
            <v>5013301</v>
          </cell>
          <cell r="Q415" t="str">
            <v>0</v>
          </cell>
        </row>
        <row r="416">
          <cell r="P416" t="str">
            <v>5013501</v>
          </cell>
          <cell r="Q416" t="str">
            <v>0</v>
          </cell>
        </row>
        <row r="417">
          <cell r="P417" t="str">
            <v>5011001</v>
          </cell>
          <cell r="Q417" t="str">
            <v>0</v>
          </cell>
        </row>
        <row r="418">
          <cell r="P418" t="str">
            <v>5012201</v>
          </cell>
          <cell r="Q418" t="str">
            <v>0</v>
          </cell>
        </row>
        <row r="419">
          <cell r="P419" t="str">
            <v>5013201</v>
          </cell>
          <cell r="Q419" t="str">
            <v>0</v>
          </cell>
        </row>
        <row r="420">
          <cell r="P420" t="str">
            <v>5100001</v>
          </cell>
          <cell r="Q420" t="str">
            <v>2</v>
          </cell>
        </row>
        <row r="421">
          <cell r="P421" t="str">
            <v>5100001</v>
          </cell>
          <cell r="Q421" t="str">
            <v>2</v>
          </cell>
        </row>
        <row r="422">
          <cell r="P422" t="str">
            <v>5100001</v>
          </cell>
          <cell r="Q422" t="str">
            <v>2</v>
          </cell>
        </row>
        <row r="423">
          <cell r="P423" t="str">
            <v>5100001</v>
          </cell>
          <cell r="Q423" t="str">
            <v>2</v>
          </cell>
        </row>
        <row r="424">
          <cell r="P424" t="str">
            <v>5100001</v>
          </cell>
          <cell r="Q424" t="str">
            <v>2</v>
          </cell>
        </row>
        <row r="425">
          <cell r="P425" t="str">
            <v>5100001</v>
          </cell>
          <cell r="Q425" t="str">
            <v>2</v>
          </cell>
        </row>
        <row r="426">
          <cell r="P426" t="str">
            <v>5100001</v>
          </cell>
          <cell r="Q426" t="str">
            <v>2</v>
          </cell>
        </row>
        <row r="427">
          <cell r="P427" t="str">
            <v>5100001</v>
          </cell>
          <cell r="Q427" t="str">
            <v>2</v>
          </cell>
        </row>
        <row r="428">
          <cell r="P428" t="str">
            <v>5100001</v>
          </cell>
          <cell r="Q428" t="str">
            <v>2</v>
          </cell>
        </row>
        <row r="429">
          <cell r="P429" t="str">
            <v>5100001</v>
          </cell>
          <cell r="Q429" t="str">
            <v>2</v>
          </cell>
        </row>
        <row r="430">
          <cell r="P430" t="str">
            <v>5100001</v>
          </cell>
          <cell r="Q430" t="str">
            <v>2</v>
          </cell>
        </row>
        <row r="431">
          <cell r="P431" t="str">
            <v>5100001</v>
          </cell>
          <cell r="Q431" t="str">
            <v>2</v>
          </cell>
        </row>
        <row r="432">
          <cell r="P432" t="str">
            <v>5100001</v>
          </cell>
          <cell r="Q432" t="str">
            <v>2</v>
          </cell>
        </row>
        <row r="433">
          <cell r="P433" t="str">
            <v>5100001</v>
          </cell>
          <cell r="Q433" t="str">
            <v>2</v>
          </cell>
        </row>
        <row r="434">
          <cell r="P434" t="str">
            <v>5710001</v>
          </cell>
          <cell r="Q434" t="str">
            <v>3</v>
          </cell>
        </row>
        <row r="435">
          <cell r="P435" t="str">
            <v>5710002</v>
          </cell>
          <cell r="Q435" t="str">
            <v>3</v>
          </cell>
        </row>
        <row r="436">
          <cell r="P436" t="str">
            <v>5100001</v>
          </cell>
          <cell r="Q436" t="str">
            <v>3</v>
          </cell>
        </row>
        <row r="437">
          <cell r="P437" t="str">
            <v>5100001</v>
          </cell>
          <cell r="Q437" t="str">
            <v>3</v>
          </cell>
        </row>
        <row r="438">
          <cell r="P438" t="str">
            <v>5100001</v>
          </cell>
          <cell r="Q438" t="str">
            <v>3</v>
          </cell>
        </row>
        <row r="439">
          <cell r="P439" t="str">
            <v>5100001</v>
          </cell>
          <cell r="Q439" t="str">
            <v>3</v>
          </cell>
        </row>
        <row r="440">
          <cell r="P440" t="str">
            <v>5100001</v>
          </cell>
          <cell r="Q440" t="str">
            <v>3</v>
          </cell>
        </row>
        <row r="441">
          <cell r="P441" t="str">
            <v>5100001</v>
          </cell>
          <cell r="Q441" t="str">
            <v>1</v>
          </cell>
        </row>
        <row r="442">
          <cell r="P442" t="str">
            <v>5100001</v>
          </cell>
          <cell r="Q442" t="str">
            <v>2</v>
          </cell>
        </row>
        <row r="443">
          <cell r="P443" t="str">
            <v>5100001</v>
          </cell>
          <cell r="Q443" t="str">
            <v>1</v>
          </cell>
        </row>
        <row r="444">
          <cell r="P444" t="str">
            <v>5100001</v>
          </cell>
          <cell r="Q444" t="str">
            <v>2</v>
          </cell>
        </row>
        <row r="445">
          <cell r="P445" t="str">
            <v>5100001</v>
          </cell>
          <cell r="Q445" t="str">
            <v>1</v>
          </cell>
        </row>
        <row r="446">
          <cell r="P446" t="str">
            <v>5100001</v>
          </cell>
          <cell r="Q446" t="str">
            <v>2</v>
          </cell>
        </row>
        <row r="447">
          <cell r="P447" t="str">
            <v>5100001</v>
          </cell>
          <cell r="Q447" t="str">
            <v>1</v>
          </cell>
        </row>
        <row r="448">
          <cell r="P448" t="str">
            <v>5100001</v>
          </cell>
          <cell r="Q448" t="str">
            <v>2</v>
          </cell>
        </row>
        <row r="449">
          <cell r="P449" t="str">
            <v>5100001</v>
          </cell>
          <cell r="Q449" t="str">
            <v>1</v>
          </cell>
        </row>
        <row r="450">
          <cell r="P450" t="str">
            <v>5100001</v>
          </cell>
          <cell r="Q450" t="str">
            <v>2</v>
          </cell>
        </row>
        <row r="451">
          <cell r="P451" t="str">
            <v>5100001</v>
          </cell>
          <cell r="Q451" t="str">
            <v>1</v>
          </cell>
        </row>
        <row r="452">
          <cell r="P452" t="str">
            <v>5100001</v>
          </cell>
          <cell r="Q452" t="str">
            <v>2</v>
          </cell>
        </row>
        <row r="453">
          <cell r="P453" t="str">
            <v>5100001</v>
          </cell>
          <cell r="Q453" t="str">
            <v>1</v>
          </cell>
        </row>
        <row r="454">
          <cell r="P454" t="str">
            <v>5100001</v>
          </cell>
          <cell r="Q454" t="str">
            <v>2</v>
          </cell>
        </row>
        <row r="455">
          <cell r="P455" t="str">
            <v>5100001</v>
          </cell>
          <cell r="Q455" t="str">
            <v>1</v>
          </cell>
        </row>
        <row r="456">
          <cell r="P456" t="str">
            <v>5100001</v>
          </cell>
          <cell r="Q456" t="str">
            <v>2</v>
          </cell>
        </row>
        <row r="457">
          <cell r="P457" t="str">
            <v>5100001</v>
          </cell>
          <cell r="Q457" t="str">
            <v>1</v>
          </cell>
        </row>
        <row r="458">
          <cell r="P458" t="str">
            <v>5100001</v>
          </cell>
          <cell r="Q458" t="str">
            <v>1</v>
          </cell>
        </row>
        <row r="459">
          <cell r="P459" t="str">
            <v>5100001</v>
          </cell>
          <cell r="Q459" t="str">
            <v>1</v>
          </cell>
        </row>
        <row r="460">
          <cell r="P460" t="str">
            <v>5100001</v>
          </cell>
          <cell r="Q460" t="str">
            <v>2</v>
          </cell>
        </row>
        <row r="461">
          <cell r="P461" t="str">
            <v>5100001</v>
          </cell>
          <cell r="Q461" t="str">
            <v>1</v>
          </cell>
        </row>
        <row r="462">
          <cell r="P462" t="str">
            <v>5100001</v>
          </cell>
          <cell r="Q462" t="str">
            <v>2</v>
          </cell>
        </row>
        <row r="463">
          <cell r="P463" t="str">
            <v>5100001</v>
          </cell>
          <cell r="Q463" t="str">
            <v>1</v>
          </cell>
        </row>
        <row r="464">
          <cell r="P464" t="str">
            <v>5100001</v>
          </cell>
          <cell r="Q464" t="str">
            <v>2</v>
          </cell>
        </row>
        <row r="465">
          <cell r="P465" t="str">
            <v>5100001</v>
          </cell>
          <cell r="Q465" t="str">
            <v>1</v>
          </cell>
        </row>
        <row r="466">
          <cell r="P466" t="str">
            <v>5100001</v>
          </cell>
          <cell r="Q466" t="str">
            <v>1</v>
          </cell>
        </row>
        <row r="467">
          <cell r="P467" t="str">
            <v>5100001</v>
          </cell>
          <cell r="Q467" t="str">
            <v>2</v>
          </cell>
        </row>
        <row r="468">
          <cell r="P468" t="str">
            <v>5100001</v>
          </cell>
          <cell r="Q468" t="str">
            <v>1</v>
          </cell>
        </row>
        <row r="469">
          <cell r="P469" t="str">
            <v>5100001</v>
          </cell>
          <cell r="Q469" t="str">
            <v>2</v>
          </cell>
        </row>
        <row r="470">
          <cell r="P470" t="str">
            <v>5100001</v>
          </cell>
          <cell r="Q470" t="str">
            <v>1</v>
          </cell>
        </row>
        <row r="471">
          <cell r="P471" t="str">
            <v>5100001</v>
          </cell>
          <cell r="Q471" t="str">
            <v>1</v>
          </cell>
        </row>
        <row r="472">
          <cell r="P472" t="str">
            <v>5100001</v>
          </cell>
          <cell r="Q472" t="str">
            <v>3</v>
          </cell>
        </row>
        <row r="473">
          <cell r="P473" t="str">
            <v>5100001</v>
          </cell>
          <cell r="Q473" t="str">
            <v>3</v>
          </cell>
        </row>
        <row r="474">
          <cell r="P474" t="str">
            <v>5100001</v>
          </cell>
          <cell r="Q474" t="str">
            <v>3</v>
          </cell>
        </row>
        <row r="475">
          <cell r="P475" t="str">
            <v>5100001</v>
          </cell>
          <cell r="Q475" t="str">
            <v>3</v>
          </cell>
        </row>
        <row r="476">
          <cell r="P476" t="str">
            <v>5100001</v>
          </cell>
          <cell r="Q476" t="str">
            <v>3</v>
          </cell>
        </row>
        <row r="477">
          <cell r="P477" t="str">
            <v>5100001</v>
          </cell>
          <cell r="Q477" t="str">
            <v>3</v>
          </cell>
        </row>
        <row r="478">
          <cell r="P478" t="str">
            <v>5100001</v>
          </cell>
          <cell r="Q478" t="str">
            <v>1</v>
          </cell>
        </row>
        <row r="479">
          <cell r="P479" t="str">
            <v>5100001</v>
          </cell>
          <cell r="Q479" t="str">
            <v>2</v>
          </cell>
        </row>
        <row r="480">
          <cell r="P480" t="str">
            <v>5100001</v>
          </cell>
          <cell r="Q480" t="str">
            <v>3</v>
          </cell>
        </row>
        <row r="481">
          <cell r="P481" t="str">
            <v>5100001</v>
          </cell>
          <cell r="Q481" t="str">
            <v>1</v>
          </cell>
        </row>
        <row r="482">
          <cell r="P482" t="str">
            <v>5100001</v>
          </cell>
          <cell r="Q482" t="str">
            <v>3</v>
          </cell>
        </row>
        <row r="483">
          <cell r="P483" t="str">
            <v>5100001</v>
          </cell>
          <cell r="Q483" t="str">
            <v>1</v>
          </cell>
        </row>
        <row r="484">
          <cell r="P484" t="str">
            <v>5100001</v>
          </cell>
          <cell r="Q484" t="str">
            <v>3</v>
          </cell>
        </row>
        <row r="485">
          <cell r="P485" t="str">
            <v>5100001</v>
          </cell>
          <cell r="Q485" t="str">
            <v>3</v>
          </cell>
        </row>
        <row r="486">
          <cell r="P486" t="str">
            <v>5100001</v>
          </cell>
          <cell r="Q486" t="str">
            <v>1</v>
          </cell>
        </row>
        <row r="487">
          <cell r="P487" t="str">
            <v>5100001</v>
          </cell>
          <cell r="Q487" t="str">
            <v>2</v>
          </cell>
        </row>
        <row r="488">
          <cell r="P488" t="str">
            <v>5100001</v>
          </cell>
          <cell r="Q488" t="str">
            <v>2</v>
          </cell>
        </row>
        <row r="489">
          <cell r="P489" t="str">
            <v>5100001</v>
          </cell>
          <cell r="Q489" t="str">
            <v>1</v>
          </cell>
        </row>
        <row r="490">
          <cell r="P490" t="str">
            <v>5100001</v>
          </cell>
          <cell r="Q490" t="str">
            <v>2</v>
          </cell>
        </row>
        <row r="491">
          <cell r="P491" t="str">
            <v>5100001</v>
          </cell>
          <cell r="Q491" t="str">
            <v>1</v>
          </cell>
        </row>
        <row r="492">
          <cell r="P492" t="str">
            <v>5100001</v>
          </cell>
          <cell r="Q492" t="str">
            <v>2</v>
          </cell>
        </row>
        <row r="493">
          <cell r="P493" t="str">
            <v>5100001</v>
          </cell>
          <cell r="Q493" t="str">
            <v>1</v>
          </cell>
        </row>
        <row r="494">
          <cell r="P494" t="str">
            <v>5100001</v>
          </cell>
          <cell r="Q494" t="str">
            <v>2</v>
          </cell>
        </row>
        <row r="495">
          <cell r="P495" t="str">
            <v>5100001</v>
          </cell>
          <cell r="Q495" t="str">
            <v>1</v>
          </cell>
        </row>
        <row r="496">
          <cell r="P496" t="str">
            <v>5100001</v>
          </cell>
          <cell r="Q496" t="str">
            <v>1</v>
          </cell>
        </row>
        <row r="497">
          <cell r="P497" t="str">
            <v>5100001</v>
          </cell>
          <cell r="Q497" t="str">
            <v>1</v>
          </cell>
        </row>
        <row r="498">
          <cell r="P498" t="str">
            <v>5100001</v>
          </cell>
          <cell r="Q498" t="str">
            <v>1</v>
          </cell>
        </row>
        <row r="499">
          <cell r="P499" t="str">
            <v>5100001</v>
          </cell>
          <cell r="Q499" t="str">
            <v>2</v>
          </cell>
        </row>
        <row r="500">
          <cell r="P500" t="str">
            <v>5100001</v>
          </cell>
          <cell r="Q500" t="str">
            <v>1</v>
          </cell>
        </row>
        <row r="501">
          <cell r="P501" t="str">
            <v>5100001</v>
          </cell>
          <cell r="Q501" t="str">
            <v>1</v>
          </cell>
        </row>
        <row r="502">
          <cell r="P502" t="str">
            <v>5100001</v>
          </cell>
          <cell r="Q502" t="str">
            <v>1</v>
          </cell>
        </row>
        <row r="503">
          <cell r="P503" t="str">
            <v>5100001</v>
          </cell>
          <cell r="Q503" t="str">
            <v>2</v>
          </cell>
        </row>
        <row r="504">
          <cell r="P504" t="str">
            <v>5100001</v>
          </cell>
          <cell r="Q504" t="str">
            <v>1</v>
          </cell>
        </row>
        <row r="505">
          <cell r="P505" t="str">
            <v>5100001</v>
          </cell>
          <cell r="Q505" t="str">
            <v>2</v>
          </cell>
        </row>
        <row r="506">
          <cell r="P506" t="str">
            <v>5100001</v>
          </cell>
          <cell r="Q506" t="str">
            <v>1</v>
          </cell>
        </row>
        <row r="507">
          <cell r="P507" t="str">
            <v>5100001</v>
          </cell>
          <cell r="Q507" t="str">
            <v>2</v>
          </cell>
        </row>
        <row r="508">
          <cell r="P508" t="str">
            <v>5100001</v>
          </cell>
          <cell r="Q508" t="str">
            <v>1</v>
          </cell>
        </row>
        <row r="509">
          <cell r="P509" t="str">
            <v>5100001</v>
          </cell>
          <cell r="Q509" t="str">
            <v>2</v>
          </cell>
        </row>
        <row r="510">
          <cell r="P510" t="str">
            <v>5100001</v>
          </cell>
          <cell r="Q510" t="str">
            <v>1</v>
          </cell>
        </row>
        <row r="511">
          <cell r="P511" t="str">
            <v>5100001</v>
          </cell>
          <cell r="Q511" t="str">
            <v>2</v>
          </cell>
        </row>
        <row r="512">
          <cell r="P512" t="str">
            <v>5100001</v>
          </cell>
          <cell r="Q512" t="str">
            <v>1</v>
          </cell>
        </row>
        <row r="513">
          <cell r="P513" t="str">
            <v>5100001</v>
          </cell>
          <cell r="Q513" t="str">
            <v>2</v>
          </cell>
        </row>
        <row r="514">
          <cell r="P514" t="str">
            <v>5100001</v>
          </cell>
          <cell r="Q514" t="str">
            <v>1</v>
          </cell>
        </row>
        <row r="515">
          <cell r="P515" t="str">
            <v>5100001</v>
          </cell>
          <cell r="Q515" t="str">
            <v>2</v>
          </cell>
        </row>
        <row r="516">
          <cell r="P516" t="str">
            <v>5100001</v>
          </cell>
          <cell r="Q516" t="str">
            <v>1</v>
          </cell>
        </row>
        <row r="517">
          <cell r="P517" t="str">
            <v>5100001</v>
          </cell>
          <cell r="Q517" t="str">
            <v>2</v>
          </cell>
        </row>
        <row r="518">
          <cell r="P518" t="str">
            <v>5100001</v>
          </cell>
          <cell r="Q518" t="str">
            <v>2</v>
          </cell>
        </row>
        <row r="519">
          <cell r="P519" t="str">
            <v>5100001</v>
          </cell>
          <cell r="Q519" t="str">
            <v>1</v>
          </cell>
        </row>
        <row r="520">
          <cell r="P520" t="str">
            <v>5100001</v>
          </cell>
          <cell r="Q520" t="str">
            <v>1</v>
          </cell>
        </row>
        <row r="521">
          <cell r="P521" t="str">
            <v>5100001</v>
          </cell>
          <cell r="Q521" t="str">
            <v>1</v>
          </cell>
        </row>
        <row r="522">
          <cell r="P522" t="str">
            <v>5100001</v>
          </cell>
          <cell r="Q522" t="str">
            <v>1</v>
          </cell>
        </row>
        <row r="523">
          <cell r="P523" t="str">
            <v>5100001</v>
          </cell>
          <cell r="Q523" t="str">
            <v>1</v>
          </cell>
        </row>
        <row r="524">
          <cell r="P524" t="str">
            <v>5100001</v>
          </cell>
          <cell r="Q524" t="str">
            <v>2</v>
          </cell>
        </row>
        <row r="525">
          <cell r="P525" t="str">
            <v>5100001</v>
          </cell>
          <cell r="Q525" t="str">
            <v>1</v>
          </cell>
        </row>
        <row r="526">
          <cell r="P526" t="str">
            <v>5100001</v>
          </cell>
          <cell r="Q526" t="str">
            <v>2</v>
          </cell>
        </row>
        <row r="527">
          <cell r="P527" t="str">
            <v>5100001</v>
          </cell>
          <cell r="Q527" t="str">
            <v>1</v>
          </cell>
        </row>
        <row r="528">
          <cell r="P528" t="str">
            <v>5100001</v>
          </cell>
          <cell r="Q528" t="str">
            <v>2</v>
          </cell>
        </row>
        <row r="529">
          <cell r="P529" t="str">
            <v>5100001</v>
          </cell>
          <cell r="Q529" t="str">
            <v>1</v>
          </cell>
        </row>
        <row r="530">
          <cell r="P530" t="str">
            <v>5100001</v>
          </cell>
          <cell r="Q530" t="str">
            <v>2</v>
          </cell>
        </row>
        <row r="531">
          <cell r="P531" t="str">
            <v>5100001</v>
          </cell>
          <cell r="Q531" t="str">
            <v>1</v>
          </cell>
        </row>
        <row r="532">
          <cell r="P532" t="str">
            <v>5100001</v>
          </cell>
          <cell r="Q532" t="str">
            <v>1</v>
          </cell>
        </row>
        <row r="533">
          <cell r="P533" t="str">
            <v>5100001</v>
          </cell>
          <cell r="Q533" t="str">
            <v>1</v>
          </cell>
        </row>
        <row r="534">
          <cell r="P534" t="str">
            <v>5100001</v>
          </cell>
          <cell r="Q534" t="str">
            <v>2</v>
          </cell>
        </row>
        <row r="535">
          <cell r="P535" t="str">
            <v>5100001</v>
          </cell>
          <cell r="Q535" t="str">
            <v>1</v>
          </cell>
        </row>
        <row r="536">
          <cell r="P536" t="str">
            <v>5100001</v>
          </cell>
          <cell r="Q536" t="str">
            <v>2</v>
          </cell>
        </row>
        <row r="537">
          <cell r="P537" t="str">
            <v>5100001</v>
          </cell>
          <cell r="Q537" t="str">
            <v>1</v>
          </cell>
        </row>
        <row r="538">
          <cell r="P538" t="str">
            <v>5100001</v>
          </cell>
          <cell r="Q538" t="str">
            <v>1</v>
          </cell>
        </row>
        <row r="539">
          <cell r="P539" t="str">
            <v>5100001</v>
          </cell>
          <cell r="Q539" t="str">
            <v>1</v>
          </cell>
        </row>
        <row r="540">
          <cell r="P540" t="str">
            <v>5100001</v>
          </cell>
          <cell r="Q540" t="str">
            <v>1</v>
          </cell>
        </row>
        <row r="541">
          <cell r="P541" t="str">
            <v>5100001</v>
          </cell>
          <cell r="Q541" t="str">
            <v>1</v>
          </cell>
        </row>
        <row r="542">
          <cell r="P542" t="str">
            <v>5100001</v>
          </cell>
          <cell r="Q542" t="str">
            <v>2</v>
          </cell>
        </row>
        <row r="543">
          <cell r="P543" t="str">
            <v>5100001</v>
          </cell>
          <cell r="Q543" t="str">
            <v>3</v>
          </cell>
        </row>
        <row r="544">
          <cell r="P544" t="str">
            <v>5100001</v>
          </cell>
          <cell r="Q544" t="str">
            <v>1</v>
          </cell>
        </row>
        <row r="545">
          <cell r="P545" t="str">
            <v>5100001</v>
          </cell>
          <cell r="Q545" t="str">
            <v>2</v>
          </cell>
        </row>
        <row r="546">
          <cell r="P546" t="str">
            <v>5100001</v>
          </cell>
          <cell r="Q546" t="str">
            <v>1</v>
          </cell>
        </row>
        <row r="547">
          <cell r="P547" t="str">
            <v>5100001</v>
          </cell>
          <cell r="Q547" t="str">
            <v>1</v>
          </cell>
        </row>
        <row r="548">
          <cell r="P548" t="str">
            <v>5100001</v>
          </cell>
          <cell r="Q548" t="str">
            <v>1</v>
          </cell>
        </row>
        <row r="549">
          <cell r="P549" t="str">
            <v>5100001</v>
          </cell>
          <cell r="Q549" t="str">
            <v>1</v>
          </cell>
        </row>
        <row r="550">
          <cell r="P550" t="str">
            <v>5100001</v>
          </cell>
          <cell r="Q550" t="str">
            <v>1</v>
          </cell>
        </row>
        <row r="551">
          <cell r="P551" t="str">
            <v>5100001</v>
          </cell>
          <cell r="Q551" t="str">
            <v>1</v>
          </cell>
        </row>
        <row r="552">
          <cell r="P552" t="str">
            <v>5100001</v>
          </cell>
          <cell r="Q552" t="str">
            <v>1</v>
          </cell>
        </row>
        <row r="553">
          <cell r="P553" t="str">
            <v>5100001</v>
          </cell>
          <cell r="Q553" t="str">
            <v>1</v>
          </cell>
        </row>
        <row r="554">
          <cell r="P554" t="str">
            <v>5100001</v>
          </cell>
          <cell r="Q554" t="str">
            <v>2</v>
          </cell>
        </row>
        <row r="555">
          <cell r="P555" t="str">
            <v>5100001</v>
          </cell>
          <cell r="Q555" t="str">
            <v>2</v>
          </cell>
        </row>
        <row r="556">
          <cell r="P556" t="str">
            <v>5100001</v>
          </cell>
          <cell r="Q556" t="str">
            <v>2</v>
          </cell>
        </row>
        <row r="557">
          <cell r="P557" t="str">
            <v>5100001</v>
          </cell>
          <cell r="Q557" t="str">
            <v>2</v>
          </cell>
        </row>
        <row r="558">
          <cell r="P558" t="str">
            <v>5100001</v>
          </cell>
          <cell r="Q558" t="str">
            <v>1</v>
          </cell>
        </row>
        <row r="559">
          <cell r="P559" t="str">
            <v>5100001</v>
          </cell>
          <cell r="Q559" t="str">
            <v>2</v>
          </cell>
        </row>
        <row r="560">
          <cell r="P560" t="str">
            <v>5100001</v>
          </cell>
          <cell r="Q560" t="str">
            <v>2</v>
          </cell>
        </row>
        <row r="561">
          <cell r="P561" t="str">
            <v>5100001</v>
          </cell>
          <cell r="Q561" t="str">
            <v>2</v>
          </cell>
        </row>
        <row r="562">
          <cell r="P562" t="str">
            <v>5100001</v>
          </cell>
          <cell r="Q562" t="str">
            <v>1</v>
          </cell>
        </row>
        <row r="563">
          <cell r="P563" t="str">
            <v>5100001</v>
          </cell>
          <cell r="Q563" t="str">
            <v>2</v>
          </cell>
        </row>
        <row r="564">
          <cell r="P564" t="str">
            <v>5100001</v>
          </cell>
          <cell r="Q564" t="str">
            <v>1</v>
          </cell>
        </row>
        <row r="565">
          <cell r="P565" t="str">
            <v>5100001</v>
          </cell>
          <cell r="Q565" t="str">
            <v>2</v>
          </cell>
        </row>
        <row r="566">
          <cell r="P566" t="str">
            <v>5100001</v>
          </cell>
          <cell r="Q566" t="str">
            <v>3</v>
          </cell>
        </row>
        <row r="567">
          <cell r="P567" t="str">
            <v>5100001</v>
          </cell>
          <cell r="Q567" t="str">
            <v>2</v>
          </cell>
        </row>
        <row r="568">
          <cell r="P568" t="str">
            <v>9011001</v>
          </cell>
          <cell r="Q568" t="str">
            <v>0</v>
          </cell>
        </row>
        <row r="569">
          <cell r="P569" t="str">
            <v>9011001</v>
          </cell>
          <cell r="Q569" t="str">
            <v>0</v>
          </cell>
        </row>
        <row r="570">
          <cell r="P570" t="str">
            <v>9012001</v>
          </cell>
          <cell r="Q570" t="str">
            <v>0</v>
          </cell>
        </row>
        <row r="571">
          <cell r="P571" t="str">
            <v>9013001</v>
          </cell>
          <cell r="Q571" t="str">
            <v>0</v>
          </cell>
        </row>
        <row r="572">
          <cell r="P572" t="str">
            <v>9014001</v>
          </cell>
          <cell r="Q572" t="str">
            <v>0</v>
          </cell>
        </row>
        <row r="573">
          <cell r="P573" t="str">
            <v>9014001</v>
          </cell>
          <cell r="Q573" t="str">
            <v>0</v>
          </cell>
        </row>
        <row r="574">
          <cell r="P574" t="str">
            <v>9015001</v>
          </cell>
          <cell r="Q574" t="str">
            <v>0</v>
          </cell>
        </row>
        <row r="575">
          <cell r="P575" t="str">
            <v>9016001</v>
          </cell>
          <cell r="Q575" t="str">
            <v>0</v>
          </cell>
        </row>
        <row r="576">
          <cell r="P576" t="str">
            <v>9017001</v>
          </cell>
          <cell r="Q576" t="str">
            <v>0</v>
          </cell>
        </row>
        <row r="577">
          <cell r="P577" t="str">
            <v>9017001</v>
          </cell>
          <cell r="Q577" t="str">
            <v>0</v>
          </cell>
        </row>
        <row r="578">
          <cell r="P578" t="str">
            <v>30781</v>
          </cell>
          <cell r="Q578" t="str">
            <v>0</v>
          </cell>
        </row>
        <row r="579">
          <cell r="P579" t="str">
            <v>9011701</v>
          </cell>
          <cell r="Q579" t="str">
            <v>0</v>
          </cell>
        </row>
        <row r="580">
          <cell r="P580" t="str">
            <v>9012002</v>
          </cell>
          <cell r="Q580" t="str">
            <v>0</v>
          </cell>
        </row>
        <row r="581">
          <cell r="P581" t="str">
            <v>9012401</v>
          </cell>
          <cell r="Q581" t="str">
            <v>0</v>
          </cell>
        </row>
        <row r="582">
          <cell r="P582" t="str">
            <v>9113301</v>
          </cell>
          <cell r="Q582" t="str">
            <v>0</v>
          </cell>
        </row>
        <row r="583">
          <cell r="P583" t="str">
            <v>9113401</v>
          </cell>
          <cell r="Q583" t="str">
            <v>0</v>
          </cell>
        </row>
        <row r="584">
          <cell r="P584" t="str">
            <v>9118301</v>
          </cell>
          <cell r="Q584" t="str">
            <v>0</v>
          </cell>
        </row>
        <row r="585">
          <cell r="P585" t="str">
            <v>9213001</v>
          </cell>
          <cell r="Q585" t="str">
            <v>0</v>
          </cell>
        </row>
        <row r="586">
          <cell r="P586" t="str">
            <v>9215001</v>
          </cell>
          <cell r="Q586" t="str">
            <v>0</v>
          </cell>
        </row>
        <row r="587">
          <cell r="P587" t="str">
            <v>9218001</v>
          </cell>
          <cell r="Q587" t="str">
            <v>0</v>
          </cell>
        </row>
        <row r="588">
          <cell r="P588" t="str">
            <v>9311001</v>
          </cell>
          <cell r="Q588" t="str">
            <v>0</v>
          </cell>
        </row>
        <row r="589">
          <cell r="P589" t="str">
            <v>9312001</v>
          </cell>
          <cell r="Q589" t="str">
            <v>0</v>
          </cell>
        </row>
        <row r="590">
          <cell r="P590" t="str">
            <v>9313001</v>
          </cell>
          <cell r="Q590" t="str">
            <v>0</v>
          </cell>
        </row>
        <row r="591">
          <cell r="P591" t="str">
            <v>9316001</v>
          </cell>
          <cell r="Q591" t="str">
            <v>0</v>
          </cell>
        </row>
        <row r="592">
          <cell r="P592" t="str">
            <v>9511001</v>
          </cell>
          <cell r="Q592" t="str">
            <v>0</v>
          </cell>
        </row>
        <row r="593">
          <cell r="P593" t="str">
            <v>9511001</v>
          </cell>
          <cell r="Q593" t="str">
            <v>0</v>
          </cell>
        </row>
        <row r="594">
          <cell r="P594" t="str">
            <v>9613001</v>
          </cell>
          <cell r="Q594" t="str">
            <v>0</v>
          </cell>
        </row>
        <row r="595">
          <cell r="P595" t="str">
            <v>9615001</v>
          </cell>
          <cell r="Q595" t="str">
            <v>0</v>
          </cell>
        </row>
        <row r="596">
          <cell r="P596" t="str">
            <v>9616001</v>
          </cell>
          <cell r="Q596" t="str">
            <v>0</v>
          </cell>
        </row>
        <row r="597">
          <cell r="P597" t="str">
            <v>9617001</v>
          </cell>
          <cell r="Q597" t="str">
            <v>0</v>
          </cell>
        </row>
        <row r="598">
          <cell r="P598" t="str">
            <v>9614001</v>
          </cell>
          <cell r="Q598" t="str">
            <v>0</v>
          </cell>
        </row>
        <row r="599">
          <cell r="P599" t="str">
            <v>9619001</v>
          </cell>
          <cell r="Q599" t="str">
            <v>0</v>
          </cell>
        </row>
        <row r="600">
          <cell r="P600" t="str">
            <v>9619001</v>
          </cell>
          <cell r="Q600" t="str">
            <v>0</v>
          </cell>
        </row>
        <row r="601">
          <cell r="P601" t="str">
            <v>9619001</v>
          </cell>
          <cell r="Q601" t="str">
            <v>0</v>
          </cell>
        </row>
        <row r="602">
          <cell r="P602" t="str">
            <v>9619001</v>
          </cell>
          <cell r="Q602" t="str">
            <v>0</v>
          </cell>
        </row>
        <row r="603">
          <cell r="P603" t="str">
            <v>9619101</v>
          </cell>
          <cell r="Q603" t="str">
            <v>0</v>
          </cell>
        </row>
        <row r="604">
          <cell r="P604" t="str">
            <v>9619101</v>
          </cell>
          <cell r="Q604" t="str">
            <v>0</v>
          </cell>
        </row>
        <row r="605">
          <cell r="P605" t="str">
            <v>9619101</v>
          </cell>
          <cell r="Q605" t="str">
            <v>0</v>
          </cell>
        </row>
        <row r="606">
          <cell r="P606" t="str">
            <v>9701001</v>
          </cell>
          <cell r="Q606" t="str">
            <v>0</v>
          </cell>
        </row>
        <row r="607">
          <cell r="P607" t="str">
            <v>9701001</v>
          </cell>
          <cell r="Q607" t="str">
            <v>0</v>
          </cell>
        </row>
        <row r="608">
          <cell r="P608" t="str">
            <v>9702001</v>
          </cell>
          <cell r="Q608" t="str">
            <v>0</v>
          </cell>
        </row>
        <row r="609">
          <cell r="P609" t="str">
            <v>9703001</v>
          </cell>
          <cell r="Q609" t="str">
            <v>0</v>
          </cell>
        </row>
        <row r="610">
          <cell r="P610" t="str">
            <v>9701301</v>
          </cell>
          <cell r="Q610" t="str">
            <v>0</v>
          </cell>
        </row>
        <row r="611">
          <cell r="P611" t="str">
            <v>9701501</v>
          </cell>
          <cell r="Q611" t="str">
            <v>0</v>
          </cell>
        </row>
        <row r="612">
          <cell r="P612" t="str">
            <v>9701701</v>
          </cell>
          <cell r="Q612" t="str">
            <v>0</v>
          </cell>
        </row>
        <row r="613">
          <cell r="P613" t="str">
            <v>9702002</v>
          </cell>
          <cell r="Q613" t="str">
            <v>0</v>
          </cell>
        </row>
        <row r="614">
          <cell r="P614" t="str">
            <v>9702002</v>
          </cell>
          <cell r="Q614" t="str">
            <v>0</v>
          </cell>
        </row>
        <row r="615">
          <cell r="P615" t="str">
            <v>9702301</v>
          </cell>
          <cell r="Q615" t="str">
            <v>0</v>
          </cell>
        </row>
        <row r="616">
          <cell r="P616" t="str">
            <v>9702401</v>
          </cell>
          <cell r="Q616" t="str">
            <v>0</v>
          </cell>
        </row>
        <row r="617">
          <cell r="P617" t="str">
            <v>9702501</v>
          </cell>
          <cell r="Q617" t="str">
            <v>0</v>
          </cell>
        </row>
        <row r="618">
          <cell r="P618" t="str">
            <v>9705001</v>
          </cell>
          <cell r="Q618" t="str">
            <v>0</v>
          </cell>
        </row>
        <row r="619">
          <cell r="P619" t="str">
            <v>9801001</v>
          </cell>
          <cell r="Q619" t="str">
            <v>0</v>
          </cell>
        </row>
        <row r="620">
          <cell r="P620" t="str">
            <v>9801002</v>
          </cell>
          <cell r="Q620" t="str">
            <v>0</v>
          </cell>
        </row>
        <row r="621">
          <cell r="P621" t="str">
            <v>9801003</v>
          </cell>
          <cell r="Q621" t="str">
            <v>0</v>
          </cell>
        </row>
        <row r="622">
          <cell r="P622" t="str">
            <v>9802001</v>
          </cell>
          <cell r="Q622" t="str">
            <v>0</v>
          </cell>
        </row>
        <row r="623">
          <cell r="P623" t="str">
            <v>9802001</v>
          </cell>
          <cell r="Q623" t="str">
            <v>0</v>
          </cell>
        </row>
        <row r="624">
          <cell r="P624" t="str">
            <v>9822001</v>
          </cell>
          <cell r="Q624" t="str">
            <v>0</v>
          </cell>
        </row>
        <row r="625">
          <cell r="P625" t="str">
            <v>9841001</v>
          </cell>
          <cell r="Q625" t="str">
            <v>0</v>
          </cell>
        </row>
        <row r="626">
          <cell r="P626" t="str">
            <v>9841001</v>
          </cell>
          <cell r="Q626" t="str">
            <v>0</v>
          </cell>
        </row>
        <row r="627">
          <cell r="P627" t="str">
            <v>9842001</v>
          </cell>
          <cell r="Q627" t="str">
            <v>0</v>
          </cell>
        </row>
        <row r="628">
          <cell r="P628" t="str">
            <v>9841001</v>
          </cell>
          <cell r="Q628" t="str">
            <v>0</v>
          </cell>
        </row>
        <row r="629">
          <cell r="P629" t="str">
            <v>9860001</v>
          </cell>
          <cell r="Q629" t="str">
            <v>0</v>
          </cell>
        </row>
        <row r="630">
          <cell r="P630" t="str">
            <v>9860002</v>
          </cell>
          <cell r="Q630" t="str">
            <v>0</v>
          </cell>
        </row>
        <row r="631">
          <cell r="P631" t="str">
            <v>9900001</v>
          </cell>
          <cell r="Q631" t="str">
            <v>0</v>
          </cell>
        </row>
        <row r="632">
          <cell r="P632" t="str">
            <v>9801001</v>
          </cell>
          <cell r="Q632" t="str">
            <v>0</v>
          </cell>
        </row>
      </sheetData>
      <sheetData sheetId="12"/>
      <sheetData sheetId="13" refreshError="1">
        <row r="5">
          <cell r="B5">
            <v>10020000</v>
          </cell>
          <cell r="C5">
            <v>100001</v>
          </cell>
          <cell r="D5" t="str">
            <v>CASH IN BANKS-NO RESTRICTIONS</v>
          </cell>
        </row>
        <row r="6">
          <cell r="B6">
            <v>10020405</v>
          </cell>
          <cell r="C6">
            <v>100001</v>
          </cell>
          <cell r="D6" t="str">
            <v>CITIBANK</v>
          </cell>
        </row>
        <row r="7">
          <cell r="B7">
            <v>10020800</v>
          </cell>
          <cell r="C7">
            <v>100001</v>
          </cell>
          <cell r="D7" t="str">
            <v>CASH IN BANK - BOC, PANYU, USD</v>
          </cell>
        </row>
        <row r="8">
          <cell r="B8">
            <v>10020801</v>
          </cell>
          <cell r="C8">
            <v>100001</v>
          </cell>
          <cell r="D8" t="str">
            <v>CASH IN BANK - BOC, PANYU,  RMB</v>
          </cell>
        </row>
        <row r="9">
          <cell r="B9">
            <v>10020802</v>
          </cell>
          <cell r="C9">
            <v>100001</v>
          </cell>
          <cell r="D9" t="str">
            <v>CASH IN BANK - BOC, PANYU,  HKD</v>
          </cell>
        </row>
        <row r="10">
          <cell r="B10">
            <v>10020803</v>
          </cell>
          <cell r="C10">
            <v>100001</v>
          </cell>
          <cell r="D10" t="str">
            <v>CASH IN BANK - BOC, NANSHA, RMB</v>
          </cell>
        </row>
        <row r="11">
          <cell r="B11">
            <v>10020804</v>
          </cell>
          <cell r="C11">
            <v>100001</v>
          </cell>
          <cell r="D11" t="str">
            <v>CASH IN BANK - HSBC, USD</v>
          </cell>
        </row>
        <row r="12">
          <cell r="B12">
            <v>10020805</v>
          </cell>
          <cell r="C12">
            <v>100001</v>
          </cell>
          <cell r="D12" t="str">
            <v>CASH IN BANK - CITIBANK, OFFSHORE, USD</v>
          </cell>
        </row>
        <row r="13">
          <cell r="B13">
            <v>10020806</v>
          </cell>
          <cell r="C13">
            <v>100001</v>
          </cell>
          <cell r="D13" t="str">
            <v>CASH IN BANK - HSBC, US$ TIME DEPOSIT</v>
          </cell>
        </row>
        <row r="14">
          <cell r="B14">
            <v>10020807</v>
          </cell>
          <cell r="C14">
            <v>100001</v>
          </cell>
          <cell r="D14" t="str">
            <v>CASH IN BANK - HSBC, HKD</v>
          </cell>
        </row>
        <row r="15">
          <cell r="B15">
            <v>10020808</v>
          </cell>
          <cell r="C15">
            <v>100001</v>
          </cell>
          <cell r="D15" t="str">
            <v>CASH IN BANK- ICBC NANSHA, USD</v>
          </cell>
        </row>
        <row r="16">
          <cell r="B16">
            <v>10020809</v>
          </cell>
          <cell r="C16">
            <v>100001</v>
          </cell>
          <cell r="D16" t="str">
            <v>CASH IN BANK- ICBC NANSHA, RMB</v>
          </cell>
        </row>
        <row r="17">
          <cell r="B17">
            <v>10020810</v>
          </cell>
          <cell r="C17">
            <v>100001</v>
          </cell>
          <cell r="D17" t="str">
            <v>CASH IN BANK- ICBC PAYROLL, RMB</v>
          </cell>
        </row>
        <row r="18">
          <cell r="B18">
            <v>10020811</v>
          </cell>
          <cell r="C18">
            <v>100001</v>
          </cell>
          <cell r="D18" t="str">
            <v>CASH IN BANK- BOC SHENZHEN, RMB</v>
          </cell>
        </row>
        <row r="19">
          <cell r="B19">
            <v>10020813</v>
          </cell>
          <cell r="C19">
            <v>100001</v>
          </cell>
          <cell r="D19" t="str">
            <v>CHECKING A/C - HAN IL</v>
          </cell>
        </row>
        <row r="20">
          <cell r="B20">
            <v>10020814</v>
          </cell>
          <cell r="C20">
            <v>100001</v>
          </cell>
          <cell r="D20" t="str">
            <v>CHECKING A/C - CNB</v>
          </cell>
        </row>
        <row r="21">
          <cell r="B21">
            <v>10020815</v>
          </cell>
          <cell r="C21">
            <v>100001</v>
          </cell>
          <cell r="D21" t="str">
            <v>CHECK A/C - FCY - BANK OF BOSTON</v>
          </cell>
        </row>
        <row r="22">
          <cell r="B22">
            <v>10020816</v>
          </cell>
          <cell r="C22">
            <v>100001</v>
          </cell>
          <cell r="D22" t="str">
            <v>DEPOSIT FOR OPENING CHECKING ACCOUNT</v>
          </cell>
        </row>
        <row r="23">
          <cell r="B23">
            <v>10020817</v>
          </cell>
          <cell r="C23">
            <v>100001</v>
          </cell>
          <cell r="D23" t="str">
            <v>SEVERANCE DEPOSIT</v>
          </cell>
        </row>
        <row r="24">
          <cell r="B24">
            <v>10020818</v>
          </cell>
          <cell r="C24">
            <v>100001</v>
          </cell>
          <cell r="D24" t="str">
            <v>CURRENT ACCOUNT-SAKURA</v>
          </cell>
        </row>
        <row r="25">
          <cell r="B25">
            <v>10020819</v>
          </cell>
          <cell r="C25">
            <v>100001</v>
          </cell>
          <cell r="D25" t="str">
            <v>CURRENT ACCOUNT-FUJI</v>
          </cell>
        </row>
        <row r="26">
          <cell r="B26">
            <v>10020820</v>
          </cell>
          <cell r="C26">
            <v>100001</v>
          </cell>
          <cell r="D26" t="str">
            <v>CURRENT ACCOUNT-TOKYO-MITSUBISHI</v>
          </cell>
        </row>
        <row r="27">
          <cell r="B27">
            <v>10020821</v>
          </cell>
          <cell r="C27">
            <v>100001</v>
          </cell>
          <cell r="D27" t="str">
            <v>CURRENT ACCOUNT-SUMITOMO</v>
          </cell>
        </row>
        <row r="28">
          <cell r="B28">
            <v>10020822</v>
          </cell>
          <cell r="C28">
            <v>100001</v>
          </cell>
          <cell r="D28" t="str">
            <v>CURRENT ACCOUNT-ASHIKAGA</v>
          </cell>
        </row>
        <row r="29">
          <cell r="B29">
            <v>10020823</v>
          </cell>
          <cell r="C29">
            <v>100001</v>
          </cell>
          <cell r="D29" t="str">
            <v>CURRENT ACCOUNT-NORIN CHUKIN</v>
          </cell>
        </row>
        <row r="30">
          <cell r="B30">
            <v>10020824</v>
          </cell>
          <cell r="C30">
            <v>100001</v>
          </cell>
          <cell r="D30" t="str">
            <v>CURRENT ACCOUNT-LONG TERM CREDIT BANK</v>
          </cell>
        </row>
        <row r="31">
          <cell r="B31">
            <v>10020825</v>
          </cell>
          <cell r="C31">
            <v>100001</v>
          </cell>
          <cell r="D31" t="str">
            <v>CURRENT ACCOUNT-MITSUI TRUST</v>
          </cell>
        </row>
        <row r="32">
          <cell r="B32">
            <v>10020826</v>
          </cell>
          <cell r="C32">
            <v>100001</v>
          </cell>
          <cell r="D32" t="str">
            <v>CURRENT ACCOUNT-INDUSTRIAL BANK OF JAPAN</v>
          </cell>
        </row>
        <row r="33">
          <cell r="B33">
            <v>10020827</v>
          </cell>
          <cell r="C33">
            <v>100001</v>
          </cell>
          <cell r="D33" t="str">
            <v>CURRENT ACCOUNT-CITI</v>
          </cell>
        </row>
        <row r="34">
          <cell r="B34">
            <v>10020828</v>
          </cell>
          <cell r="C34">
            <v>100001</v>
          </cell>
          <cell r="D34" t="str">
            <v>CASH IN BANK CB S$</v>
          </cell>
        </row>
        <row r="35">
          <cell r="B35">
            <v>10020829</v>
          </cell>
          <cell r="C35">
            <v>100001</v>
          </cell>
          <cell r="D35" t="str">
            <v>CASH IN BANK CB US$</v>
          </cell>
        </row>
        <row r="36">
          <cell r="B36">
            <v>10020830</v>
          </cell>
          <cell r="C36">
            <v>100001</v>
          </cell>
          <cell r="D36" t="str">
            <v>DBS S$</v>
          </cell>
        </row>
        <row r="37">
          <cell r="B37">
            <v>10020831</v>
          </cell>
          <cell r="C37">
            <v>100001</v>
          </cell>
          <cell r="D37" t="str">
            <v>CASH IN BANK-BOC, NANSHA, USD</v>
          </cell>
        </row>
        <row r="38">
          <cell r="B38">
            <v>10020832</v>
          </cell>
          <cell r="C38">
            <v>100001</v>
          </cell>
          <cell r="D38" t="str">
            <v>A$ CASH-WESTPAC</v>
          </cell>
        </row>
        <row r="39">
          <cell r="B39">
            <v>10020833</v>
          </cell>
          <cell r="C39">
            <v>100001</v>
          </cell>
          <cell r="D39" t="str">
            <v>US$ CASH-WESTPAC</v>
          </cell>
        </row>
        <row r="40">
          <cell r="B40">
            <v>10020835</v>
          </cell>
          <cell r="C40">
            <v>100001</v>
          </cell>
          <cell r="D40" t="str">
            <v>A$ CASH POOLING</v>
          </cell>
        </row>
        <row r="41">
          <cell r="B41">
            <v>10020836</v>
          </cell>
          <cell r="C41">
            <v>100001</v>
          </cell>
          <cell r="D41" t="str">
            <v>CASH IN BANK-AGRI BANK WGQ RMB TAX</v>
          </cell>
        </row>
        <row r="42">
          <cell r="B42">
            <v>10020837</v>
          </cell>
          <cell r="C42">
            <v>100001</v>
          </cell>
          <cell r="D42" t="str">
            <v>CASH IN BANK-BANK OF CM WGQ RMB CURRENT</v>
          </cell>
        </row>
        <row r="43">
          <cell r="B43">
            <v>10020838</v>
          </cell>
          <cell r="C43">
            <v>100001</v>
          </cell>
          <cell r="D43" t="str">
            <v>CASH IN BANK-HSBC RMB</v>
          </cell>
        </row>
        <row r="44">
          <cell r="B44">
            <v>10020839</v>
          </cell>
          <cell r="C44">
            <v>100001</v>
          </cell>
          <cell r="D44" t="str">
            <v>CASH IN BANk-ICBC WGQ USD</v>
          </cell>
        </row>
        <row r="45">
          <cell r="B45">
            <v>10020840</v>
          </cell>
          <cell r="C45">
            <v>100001</v>
          </cell>
          <cell r="D45" t="str">
            <v>CASH IN CMB PANYU, RMB</v>
          </cell>
        </row>
        <row r="46">
          <cell r="B46">
            <v>10020841</v>
          </cell>
          <cell r="C46">
            <v>100001</v>
          </cell>
          <cell r="D46" t="str">
            <v>CASH IN CMB PANYU, USD</v>
          </cell>
        </row>
        <row r="47">
          <cell r="B47">
            <v>10020842</v>
          </cell>
          <cell r="C47">
            <v>100001</v>
          </cell>
          <cell r="D47" t="str">
            <v>CASH IN BANK-CMB PANYU, JPY</v>
          </cell>
        </row>
        <row r="48">
          <cell r="B48">
            <v>11020000</v>
          </cell>
          <cell r="C48">
            <v>100001</v>
          </cell>
          <cell r="D48" t="str">
            <v>CURRENT ACCOUNT</v>
          </cell>
        </row>
        <row r="49">
          <cell r="B49">
            <v>11020800</v>
          </cell>
          <cell r="C49">
            <v>100001</v>
          </cell>
          <cell r="D49" t="str">
            <v>TIME DEPOSIT</v>
          </cell>
        </row>
        <row r="50">
          <cell r="B50">
            <v>11020801</v>
          </cell>
          <cell r="C50">
            <v>100001</v>
          </cell>
          <cell r="D50" t="str">
            <v>TIME DEPOSIT</v>
          </cell>
        </row>
        <row r="51">
          <cell r="B51">
            <v>11020802</v>
          </cell>
          <cell r="C51">
            <v>100001</v>
          </cell>
          <cell r="D51" t="str">
            <v>TIME DEPOSIT-SAKURA</v>
          </cell>
        </row>
        <row r="52">
          <cell r="B52">
            <v>11020803</v>
          </cell>
          <cell r="C52">
            <v>100001</v>
          </cell>
          <cell r="D52" t="str">
            <v>TIME DEPOSIT-FUJI</v>
          </cell>
        </row>
        <row r="53">
          <cell r="B53">
            <v>11020804</v>
          </cell>
          <cell r="C53">
            <v>100001</v>
          </cell>
          <cell r="D53" t="str">
            <v>TIME DEPOSIT-TOKYO-MITSUBISHI</v>
          </cell>
        </row>
        <row r="54">
          <cell r="B54">
            <v>11020805</v>
          </cell>
          <cell r="C54">
            <v>100001</v>
          </cell>
          <cell r="D54" t="str">
            <v>TIME DEPOSIT-SUMITOMO</v>
          </cell>
        </row>
        <row r="55">
          <cell r="B55">
            <v>11020806</v>
          </cell>
          <cell r="C55">
            <v>100001</v>
          </cell>
          <cell r="D55" t="str">
            <v>TIME DEPOSIT-ASHIKAGA</v>
          </cell>
        </row>
        <row r="56">
          <cell r="B56">
            <v>11020807</v>
          </cell>
          <cell r="C56">
            <v>100001</v>
          </cell>
          <cell r="D56" t="str">
            <v>TIME DEPOSIT-NORIN CHUKIN</v>
          </cell>
        </row>
        <row r="57">
          <cell r="B57">
            <v>11020808</v>
          </cell>
          <cell r="C57">
            <v>100001</v>
          </cell>
          <cell r="D57" t="str">
            <v>TIME DEPOSIT-LONG TERM CREDIT BANK</v>
          </cell>
        </row>
        <row r="58">
          <cell r="B58">
            <v>11020809</v>
          </cell>
          <cell r="C58">
            <v>100001</v>
          </cell>
          <cell r="D58" t="str">
            <v>TIME DEPOSIT-MITSUI TRUST</v>
          </cell>
        </row>
        <row r="59">
          <cell r="B59">
            <v>11020810</v>
          </cell>
          <cell r="C59">
            <v>100001</v>
          </cell>
          <cell r="D59" t="str">
            <v>TIME DEPOSIT-CITI</v>
          </cell>
        </row>
        <row r="60">
          <cell r="B60">
            <v>11020811</v>
          </cell>
          <cell r="C60">
            <v>100001</v>
          </cell>
          <cell r="D60" t="str">
            <v>TIME DEPOSIT-FOREIGN CURRENCY-SAKURA</v>
          </cell>
        </row>
        <row r="61">
          <cell r="B61">
            <v>11020812</v>
          </cell>
          <cell r="C61">
            <v>100001</v>
          </cell>
          <cell r="D61" t="str">
            <v>TIME DEPOSIT-FOREIGN CURRENCY-FUJI</v>
          </cell>
        </row>
        <row r="62">
          <cell r="B62">
            <v>11020813</v>
          </cell>
          <cell r="C62">
            <v>100001</v>
          </cell>
          <cell r="D62" t="str">
            <v>TIME DEPOSIT-FOREIGN CURRENCY-TOKYO-MITSUBISHI</v>
          </cell>
        </row>
        <row r="63">
          <cell r="B63">
            <v>11020814</v>
          </cell>
          <cell r="C63">
            <v>100001</v>
          </cell>
          <cell r="D63" t="str">
            <v>TIME DEPOSIT-FOREIGN CURRENCY-CITI</v>
          </cell>
        </row>
        <row r="64">
          <cell r="B64">
            <v>11020815</v>
          </cell>
          <cell r="C64">
            <v>100001</v>
          </cell>
          <cell r="D64" t="str">
            <v>PASSBOOK-KOOKMIN BANK</v>
          </cell>
        </row>
        <row r="65">
          <cell r="B65">
            <v>11020816</v>
          </cell>
          <cell r="C65">
            <v>100001</v>
          </cell>
          <cell r="D65" t="str">
            <v>PASSBOOK-HANIL BANK</v>
          </cell>
        </row>
        <row r="66">
          <cell r="B66">
            <v>11020817</v>
          </cell>
          <cell r="C66">
            <v>100001</v>
          </cell>
          <cell r="D66" t="str">
            <v>PASSBOOK-OTHER BANK</v>
          </cell>
        </row>
        <row r="67">
          <cell r="B67">
            <v>11020818</v>
          </cell>
          <cell r="C67">
            <v>100001</v>
          </cell>
          <cell r="D67" t="str">
            <v>PASSBOOK - FCY - HANIL</v>
          </cell>
        </row>
        <row r="68">
          <cell r="B68">
            <v>11020819</v>
          </cell>
          <cell r="C68">
            <v>100001</v>
          </cell>
          <cell r="D68" t="str">
            <v>SAVING ACCOUNT-SAKURA</v>
          </cell>
        </row>
        <row r="69">
          <cell r="B69">
            <v>11020820</v>
          </cell>
          <cell r="C69">
            <v>100001</v>
          </cell>
          <cell r="D69" t="str">
            <v>SAVING ACCOUNT-FUJI</v>
          </cell>
        </row>
        <row r="70">
          <cell r="B70">
            <v>11020821</v>
          </cell>
          <cell r="C70">
            <v>100001</v>
          </cell>
          <cell r="D70" t="str">
            <v>SAVING ACCOUNT-TOKYO-MITSUBISHI</v>
          </cell>
        </row>
        <row r="71">
          <cell r="B71">
            <v>11020822</v>
          </cell>
          <cell r="C71">
            <v>100001</v>
          </cell>
          <cell r="D71" t="str">
            <v>SAVING ACCOUNT-SUMITOMO</v>
          </cell>
        </row>
        <row r="72">
          <cell r="B72">
            <v>11020823</v>
          </cell>
          <cell r="C72">
            <v>100001</v>
          </cell>
          <cell r="D72" t="str">
            <v>SAVING ACCOUNT-NORIN CHUKIN</v>
          </cell>
        </row>
        <row r="73">
          <cell r="B73">
            <v>11020824</v>
          </cell>
          <cell r="C73">
            <v>100001</v>
          </cell>
          <cell r="D73" t="str">
            <v>SAVING ACCOUNT-LONG TERM CREDIT BANK</v>
          </cell>
        </row>
        <row r="74">
          <cell r="B74">
            <v>11020825</v>
          </cell>
          <cell r="C74">
            <v>100001</v>
          </cell>
          <cell r="D74" t="str">
            <v>SAVING ACCOUNT-MITSUI TRUST</v>
          </cell>
        </row>
        <row r="75">
          <cell r="B75">
            <v>11020826</v>
          </cell>
          <cell r="C75">
            <v>100001</v>
          </cell>
          <cell r="D75" t="str">
            <v>SAVING ACCOUNT-CITI</v>
          </cell>
        </row>
        <row r="76">
          <cell r="B76">
            <v>11020827</v>
          </cell>
          <cell r="C76">
            <v>100001</v>
          </cell>
          <cell r="D76" t="str">
            <v>NOTICE DEPOSIT-SAKURA</v>
          </cell>
        </row>
        <row r="77">
          <cell r="B77">
            <v>11020828</v>
          </cell>
          <cell r="C77">
            <v>100001</v>
          </cell>
          <cell r="D77" t="str">
            <v>NOTICE DEPOSIT-FUJI</v>
          </cell>
        </row>
        <row r="78">
          <cell r="B78">
            <v>11020829</v>
          </cell>
          <cell r="C78">
            <v>100001</v>
          </cell>
          <cell r="D78" t="str">
            <v>NOTICE DEPOSIT-TOKYO-MITSUBISHI</v>
          </cell>
        </row>
        <row r="79">
          <cell r="B79">
            <v>11020830</v>
          </cell>
          <cell r="C79">
            <v>100001</v>
          </cell>
          <cell r="D79" t="str">
            <v>NOTICE DEPOSIT-SUMITOMO</v>
          </cell>
        </row>
        <row r="80">
          <cell r="B80">
            <v>11020831</v>
          </cell>
          <cell r="C80">
            <v>100001</v>
          </cell>
          <cell r="D80" t="str">
            <v>NOTICE DEPOSIT-ASHIKAGA</v>
          </cell>
        </row>
        <row r="81">
          <cell r="B81">
            <v>11020832</v>
          </cell>
          <cell r="C81">
            <v>100001</v>
          </cell>
          <cell r="D81" t="str">
            <v>NOTICE DEPOSIT-NORIN CHUKIN</v>
          </cell>
        </row>
        <row r="82">
          <cell r="B82">
            <v>11020833</v>
          </cell>
          <cell r="C82">
            <v>100001</v>
          </cell>
          <cell r="D82" t="str">
            <v>NOTICE DEPOSIT-LONG TERM CREDIT BANK</v>
          </cell>
        </row>
        <row r="83">
          <cell r="B83">
            <v>11020834</v>
          </cell>
          <cell r="C83">
            <v>100001</v>
          </cell>
          <cell r="D83" t="str">
            <v>NOTICE DEPOSIT-CITI</v>
          </cell>
        </row>
        <row r="84">
          <cell r="B84">
            <v>11020835</v>
          </cell>
          <cell r="C84">
            <v>100001</v>
          </cell>
          <cell r="D84" t="str">
            <v>SAVING ACCOUNT-FOREIGN CURRENCY-SAKURA</v>
          </cell>
        </row>
        <row r="85">
          <cell r="B85">
            <v>11020836</v>
          </cell>
          <cell r="C85">
            <v>100001</v>
          </cell>
          <cell r="D85" t="str">
            <v>SAVING ACCOUNT-FOREIGN CURRENCY-FUJI</v>
          </cell>
        </row>
        <row r="86">
          <cell r="B86">
            <v>11020837</v>
          </cell>
          <cell r="C86">
            <v>100001</v>
          </cell>
          <cell r="D86" t="str">
            <v>SAVING ACCOUNT-FOREIGN CURRENCY-TOKYO-MITSUBISHI</v>
          </cell>
        </row>
        <row r="87">
          <cell r="B87">
            <v>11020838</v>
          </cell>
          <cell r="C87">
            <v>100001</v>
          </cell>
          <cell r="D87" t="str">
            <v>SAVING ACCOUNT-FOREIGN CURRENCY-CITI</v>
          </cell>
        </row>
        <row r="88">
          <cell r="B88">
            <v>11020839</v>
          </cell>
          <cell r="C88">
            <v>100001</v>
          </cell>
          <cell r="D88" t="str">
            <v>OTHER DEPOSIT-SAKURA</v>
          </cell>
        </row>
        <row r="89">
          <cell r="B89">
            <v>11020840</v>
          </cell>
          <cell r="C89">
            <v>100001</v>
          </cell>
          <cell r="D89" t="str">
            <v>OTHER DEPOSIT-FUJI</v>
          </cell>
        </row>
        <row r="90">
          <cell r="B90">
            <v>11020841</v>
          </cell>
          <cell r="C90">
            <v>100001</v>
          </cell>
          <cell r="D90" t="str">
            <v>OTHER DEPOSIT-TOKYO-MITSUBISHI</v>
          </cell>
        </row>
        <row r="91">
          <cell r="B91">
            <v>11020842</v>
          </cell>
          <cell r="C91">
            <v>100001</v>
          </cell>
          <cell r="D91" t="str">
            <v>OTHER DEPOSIT-CITI</v>
          </cell>
        </row>
        <row r="92">
          <cell r="B92">
            <v>11020843</v>
          </cell>
          <cell r="C92">
            <v>100001</v>
          </cell>
          <cell r="D92" t="str">
            <v>SECURITIES-KOKUSAI SECURITIES</v>
          </cell>
        </row>
        <row r="93">
          <cell r="B93">
            <v>12000000</v>
          </cell>
          <cell r="C93">
            <v>100001</v>
          </cell>
          <cell r="D93" t="str">
            <v>INTERNAL CASH IN TRANSIT</v>
          </cell>
        </row>
        <row r="94">
          <cell r="B94">
            <v>12000400</v>
          </cell>
          <cell r="C94">
            <v>100001</v>
          </cell>
          <cell r="D94" t="str">
            <v>PAYMENTS IN TRANSIT</v>
          </cell>
        </row>
        <row r="95">
          <cell r="B95">
            <v>12000401</v>
          </cell>
          <cell r="C95">
            <v>100001</v>
          </cell>
          <cell r="D95" t="str">
            <v>RECEIPTS IN TRANSIT</v>
          </cell>
        </row>
        <row r="96">
          <cell r="B96">
            <v>12000801</v>
          </cell>
          <cell r="C96">
            <v>100001</v>
          </cell>
          <cell r="D96" t="str">
            <v>CROSS CURRENCY CLEAR</v>
          </cell>
        </row>
        <row r="97">
          <cell r="B97">
            <v>13000000</v>
          </cell>
          <cell r="C97">
            <v>100001</v>
          </cell>
          <cell r="D97" t="str">
            <v>CASH ON HAND</v>
          </cell>
        </row>
        <row r="98">
          <cell r="B98">
            <v>13000800</v>
          </cell>
          <cell r="C98">
            <v>100001</v>
          </cell>
          <cell r="D98" t="str">
            <v>CASH ON HAND - RMB</v>
          </cell>
        </row>
        <row r="99">
          <cell r="B99">
            <v>13000801</v>
          </cell>
          <cell r="C99">
            <v>100001</v>
          </cell>
          <cell r="D99" t="str">
            <v>CASH ON HAND - HKD</v>
          </cell>
        </row>
        <row r="100">
          <cell r="B100">
            <v>13000802</v>
          </cell>
          <cell r="C100">
            <v>100001</v>
          </cell>
          <cell r="D100" t="str">
            <v>CASH ON HAND - USD</v>
          </cell>
        </row>
        <row r="101">
          <cell r="B101">
            <v>14000000</v>
          </cell>
          <cell r="C101">
            <v>100001</v>
          </cell>
          <cell r="D101" t="str">
            <v>LOCAL WORKING FUNDS</v>
          </cell>
        </row>
        <row r="102">
          <cell r="B102">
            <v>14000801</v>
          </cell>
          <cell r="C102">
            <v>100001</v>
          </cell>
          <cell r="D102" t="str">
            <v>PETTY CASH-PLANT</v>
          </cell>
        </row>
        <row r="103">
          <cell r="B103">
            <v>14000802</v>
          </cell>
          <cell r="C103">
            <v>100001</v>
          </cell>
          <cell r="D103" t="str">
            <v>LOCAL WORKING FUNDS - PLT (DUTY)</v>
          </cell>
        </row>
        <row r="104">
          <cell r="B104">
            <v>14000803</v>
          </cell>
          <cell r="C104">
            <v>100001</v>
          </cell>
          <cell r="D104" t="str">
            <v>PETTY CASH - TOCHIGI</v>
          </cell>
        </row>
        <row r="105">
          <cell r="B105">
            <v>14000804</v>
          </cell>
          <cell r="C105">
            <v>100001</v>
          </cell>
          <cell r="D105" t="str">
            <v>PETTY CASH - NSW</v>
          </cell>
        </row>
        <row r="106">
          <cell r="B106">
            <v>14000805</v>
          </cell>
          <cell r="C106">
            <v>100001</v>
          </cell>
          <cell r="D106" t="str">
            <v>PETTY CASH - FINANCE</v>
          </cell>
        </row>
        <row r="107">
          <cell r="B107">
            <v>14000806</v>
          </cell>
          <cell r="C107">
            <v>100001</v>
          </cell>
          <cell r="D107" t="str">
            <v>PETTY CASH - SA</v>
          </cell>
        </row>
        <row r="108">
          <cell r="B108">
            <v>14000807</v>
          </cell>
          <cell r="C108">
            <v>100001</v>
          </cell>
          <cell r="D108" t="str">
            <v>FOREIGN CURRENCY CASH HELD</v>
          </cell>
        </row>
        <row r="109">
          <cell r="B109">
            <v>16000000</v>
          </cell>
          <cell r="C109">
            <v>100001</v>
          </cell>
          <cell r="D109" t="str">
            <v>CASH FOR PAYROLL</v>
          </cell>
        </row>
        <row r="110">
          <cell r="B110">
            <v>20110000</v>
          </cell>
          <cell r="C110">
            <v>201101</v>
          </cell>
          <cell r="D110" t="str">
            <v>MKT SECURITIES&lt;=90 DAYS-PURCH COST</v>
          </cell>
        </row>
        <row r="111">
          <cell r="B111">
            <v>22010000</v>
          </cell>
          <cell r="C111">
            <v>220001</v>
          </cell>
          <cell r="D111" t="str">
            <v>MKT SECURITIES AS GUARANTEES-COST</v>
          </cell>
        </row>
        <row r="112">
          <cell r="B112">
            <v>22020000</v>
          </cell>
          <cell r="C112">
            <v>220001</v>
          </cell>
          <cell r="D112" t="str">
            <v>MKT SECURITIES AS GUARANTEES-AMORT</v>
          </cell>
        </row>
        <row r="113">
          <cell r="B113">
            <v>30110000</v>
          </cell>
          <cell r="C113">
            <v>301101</v>
          </cell>
          <cell r="D113" t="str">
            <v>CUSTOMERS ACCOUNTS-CURRENT-EXTERNAL</v>
          </cell>
        </row>
        <row r="114">
          <cell r="B114">
            <v>30110414</v>
          </cell>
          <cell r="C114">
            <v>301101</v>
          </cell>
          <cell r="D114" t="str">
            <v>ACCOUNTS REC US DOLLAR BASED</v>
          </cell>
        </row>
        <row r="115">
          <cell r="B115">
            <v>30110800</v>
          </cell>
          <cell r="C115">
            <v>301101</v>
          </cell>
          <cell r="D115" t="str">
            <v>TRADE A/R-WON</v>
          </cell>
        </row>
        <row r="116">
          <cell r="B116">
            <v>30110801</v>
          </cell>
          <cell r="C116">
            <v>301101</v>
          </cell>
          <cell r="D116" t="str">
            <v>UNAPPLIED CREDIT-TRADE A/R WON</v>
          </cell>
        </row>
        <row r="117">
          <cell r="B117">
            <v>30110802</v>
          </cell>
          <cell r="C117">
            <v>301101</v>
          </cell>
          <cell r="D117" t="str">
            <v>TRADE A/R-FCY : NON-GE</v>
          </cell>
        </row>
        <row r="118">
          <cell r="B118">
            <v>30110803</v>
          </cell>
          <cell r="C118">
            <v>301101</v>
          </cell>
          <cell r="D118" t="str">
            <v>ACCRUED RECEIVABLE</v>
          </cell>
        </row>
        <row r="119">
          <cell r="B119">
            <v>30110804</v>
          </cell>
          <cell r="C119">
            <v>301101</v>
          </cell>
          <cell r="D119" t="str">
            <v>UNAPPLIED CREDIT-TRADE A/R - FCY - NON GE</v>
          </cell>
        </row>
        <row r="120">
          <cell r="B120">
            <v>30110805</v>
          </cell>
          <cell r="C120">
            <v>301101</v>
          </cell>
          <cell r="D120" t="str">
            <v>AR CONTROL EXT US$</v>
          </cell>
        </row>
        <row r="121">
          <cell r="B121">
            <v>30110806</v>
          </cell>
          <cell r="C121">
            <v>301101</v>
          </cell>
          <cell r="D121" t="str">
            <v>AR ACCRUAL EXT US$</v>
          </cell>
        </row>
        <row r="122">
          <cell r="B122">
            <v>30110807</v>
          </cell>
          <cell r="C122">
            <v>301101</v>
          </cell>
          <cell r="D122" t="str">
            <v>AR CONTROL EXT S$</v>
          </cell>
        </row>
        <row r="123">
          <cell r="B123">
            <v>30110808</v>
          </cell>
          <cell r="C123">
            <v>301101</v>
          </cell>
          <cell r="D123" t="str">
            <v>A$ DEBTORS AUSTRALIA</v>
          </cell>
        </row>
        <row r="124">
          <cell r="B124">
            <v>30120800</v>
          </cell>
          <cell r="C124">
            <v>301101</v>
          </cell>
          <cell r="D124" t="str">
            <v>DUE FROM UBE CYCON</v>
          </cell>
        </row>
        <row r="125">
          <cell r="B125">
            <v>30120801</v>
          </cell>
          <cell r="C125">
            <v>301101</v>
          </cell>
          <cell r="D125" t="str">
            <v>ACCOUNT RECIEVABLE-ASSOCIATED COMPANIES</v>
          </cell>
        </row>
        <row r="126">
          <cell r="B126">
            <v>30120802</v>
          </cell>
          <cell r="C126">
            <v>301101</v>
          </cell>
          <cell r="D126" t="str">
            <v>ACCOUNT RECEIVABLE-FOREIGN CURRENCY</v>
          </cell>
        </row>
        <row r="127">
          <cell r="B127">
            <v>32010000</v>
          </cell>
          <cell r="C127">
            <v>301101</v>
          </cell>
          <cell r="D127" t="str">
            <v>CUSTOMERS NOTES-CURRENT</v>
          </cell>
        </row>
        <row r="128">
          <cell r="B128">
            <v>33010000</v>
          </cell>
          <cell r="C128">
            <v>301101</v>
          </cell>
          <cell r="D128" t="str">
            <v>TRADE REC DISCOUNTED-CURRENT</v>
          </cell>
        </row>
        <row r="129">
          <cell r="B129">
            <v>33010800</v>
          </cell>
          <cell r="C129">
            <v>301101</v>
          </cell>
          <cell r="D129" t="str">
            <v>NOTE DISCOUNTED E/RECOURSE</v>
          </cell>
        </row>
        <row r="130">
          <cell r="B130">
            <v>33010801</v>
          </cell>
          <cell r="C130">
            <v>301101</v>
          </cell>
          <cell r="D130" t="str">
            <v>NOTE DISCOUNTED W/O RECOURSE</v>
          </cell>
        </row>
        <row r="131">
          <cell r="B131">
            <v>30310000</v>
          </cell>
          <cell r="C131">
            <v>303101</v>
          </cell>
          <cell r="D131" t="str">
            <v>ACCTS REC-CONSOL AFFIL-WITHIN BUSINESS</v>
          </cell>
        </row>
        <row r="132">
          <cell r="B132">
            <v>30310405</v>
          </cell>
          <cell r="C132">
            <v>303101</v>
          </cell>
          <cell r="D132" t="str">
            <v>DUE FROM GEP BERGEN OP ZOOM</v>
          </cell>
        </row>
        <row r="133">
          <cell r="B133">
            <v>30310437</v>
          </cell>
          <cell r="C133">
            <v>303101</v>
          </cell>
          <cell r="D133" t="str">
            <v>GEP - PACIFIC-HQ</v>
          </cell>
        </row>
        <row r="134">
          <cell r="B134">
            <v>30310438</v>
          </cell>
          <cell r="C134">
            <v>303101</v>
          </cell>
          <cell r="D134" t="str">
            <v>DUE FROM GEP HK</v>
          </cell>
        </row>
        <row r="135">
          <cell r="B135">
            <v>30310600</v>
          </cell>
          <cell r="C135">
            <v>303101</v>
          </cell>
          <cell r="D135" t="str">
            <v>A/R FROM GEP EUROPE</v>
          </cell>
        </row>
        <row r="136">
          <cell r="B136">
            <v>30310602</v>
          </cell>
          <cell r="C136">
            <v>303101</v>
          </cell>
          <cell r="D136" t="str">
            <v>A/R FROM GEP-US</v>
          </cell>
        </row>
        <row r="137">
          <cell r="B137">
            <v>30310612</v>
          </cell>
          <cell r="C137">
            <v>303101</v>
          </cell>
          <cell r="D137" t="str">
            <v>DUE FROM GEP AUSTRALIA</v>
          </cell>
        </row>
        <row r="138">
          <cell r="B138">
            <v>30310622</v>
          </cell>
          <cell r="C138">
            <v>303101</v>
          </cell>
          <cell r="D138" t="str">
            <v>DUE FROM GEP KOREA</v>
          </cell>
        </row>
        <row r="139">
          <cell r="B139">
            <v>30310628</v>
          </cell>
          <cell r="C139">
            <v>303101</v>
          </cell>
          <cell r="D139" t="str">
            <v>DUE FROM GE INDIA</v>
          </cell>
        </row>
        <row r="140">
          <cell r="B140">
            <v>30310630</v>
          </cell>
          <cell r="C140">
            <v>303101</v>
          </cell>
          <cell r="D140" t="str">
            <v>DUE FROM GEP JAPAN</v>
          </cell>
        </row>
        <row r="141">
          <cell r="B141">
            <v>30310634</v>
          </cell>
          <cell r="C141">
            <v>303101</v>
          </cell>
          <cell r="D141" t="str">
            <v>DUE FROM GEP SINGAPORE</v>
          </cell>
        </row>
        <row r="142">
          <cell r="B142">
            <v>30310636</v>
          </cell>
          <cell r="C142">
            <v>303101</v>
          </cell>
          <cell r="D142" t="str">
            <v>A/R FROM GEP-CHINA</v>
          </cell>
        </row>
        <row r="143">
          <cell r="B143">
            <v>30310639</v>
          </cell>
          <cell r="C143">
            <v>303101</v>
          </cell>
          <cell r="D143" t="str">
            <v>DUE FROM GEP THAILAND</v>
          </cell>
        </row>
        <row r="144">
          <cell r="B144">
            <v>30310800</v>
          </cell>
          <cell r="C144">
            <v>303101</v>
          </cell>
          <cell r="D144" t="str">
            <v>DUE FROM NANSHA</v>
          </cell>
        </row>
        <row r="145">
          <cell r="B145">
            <v>30310801</v>
          </cell>
          <cell r="C145">
            <v>303101</v>
          </cell>
          <cell r="D145" t="str">
            <v>DUE FROM RESIN</v>
          </cell>
        </row>
        <row r="146">
          <cell r="B146">
            <v>30310802</v>
          </cell>
          <cell r="C146">
            <v>303101</v>
          </cell>
          <cell r="D146" t="str">
            <v>DUE FROM SILICONES WH</v>
          </cell>
        </row>
        <row r="147">
          <cell r="B147">
            <v>30310803</v>
          </cell>
          <cell r="C147">
            <v>303101</v>
          </cell>
          <cell r="D147" t="str">
            <v>DUE FROM SPD</v>
          </cell>
        </row>
        <row r="148">
          <cell r="B148">
            <v>30310804</v>
          </cell>
          <cell r="C148">
            <v>303101</v>
          </cell>
          <cell r="D148" t="str">
            <v>DUE FROM SPEC CHEMICALS</v>
          </cell>
        </row>
        <row r="149">
          <cell r="B149">
            <v>30310805</v>
          </cell>
          <cell r="C149">
            <v>303101</v>
          </cell>
          <cell r="D149" t="str">
            <v>DUE FROM SUPERABRASIVES</v>
          </cell>
        </row>
        <row r="150">
          <cell r="B150">
            <v>30310806</v>
          </cell>
          <cell r="C150">
            <v>303101</v>
          </cell>
          <cell r="D150" t="str">
            <v>GEP - AMERICAS</v>
          </cell>
        </row>
        <row r="151">
          <cell r="B151">
            <v>30310807</v>
          </cell>
          <cell r="C151">
            <v>303101</v>
          </cell>
          <cell r="D151" t="str">
            <v>GEP - SOUTH EAST ASIA</v>
          </cell>
        </row>
        <row r="152">
          <cell r="B152">
            <v>30310808</v>
          </cell>
          <cell r="C152">
            <v>303101</v>
          </cell>
          <cell r="D152" t="str">
            <v>UNAPPLIED CREDIT - TRADE A/R - FCY - W/I BUSINESS</v>
          </cell>
        </row>
        <row r="153">
          <cell r="B153">
            <v>30310809</v>
          </cell>
          <cell r="C153">
            <v>303101</v>
          </cell>
          <cell r="D153" t="str">
            <v>GEP - EUROPE</v>
          </cell>
        </row>
        <row r="154">
          <cell r="B154">
            <v>30310810</v>
          </cell>
          <cell r="C154">
            <v>303101</v>
          </cell>
          <cell r="D154" t="str">
            <v>GEP - AMERICAS</v>
          </cell>
        </row>
        <row r="155">
          <cell r="B155">
            <v>30310812</v>
          </cell>
          <cell r="C155">
            <v>303101</v>
          </cell>
          <cell r="D155" t="str">
            <v>GEP - JAPAN</v>
          </cell>
        </row>
        <row r="156">
          <cell r="B156">
            <v>30310813</v>
          </cell>
          <cell r="C156">
            <v>303101</v>
          </cell>
          <cell r="D156" t="str">
            <v>GEP - AUSTRALIA</v>
          </cell>
        </row>
        <row r="157">
          <cell r="B157">
            <v>30310814</v>
          </cell>
          <cell r="C157">
            <v>303101</v>
          </cell>
          <cell r="D157" t="str">
            <v>GEP - HONG KONG</v>
          </cell>
        </row>
        <row r="158">
          <cell r="B158">
            <v>30310815</v>
          </cell>
          <cell r="C158">
            <v>303101</v>
          </cell>
          <cell r="D158" t="str">
            <v>GEP - CHINA</v>
          </cell>
        </row>
        <row r="159">
          <cell r="B159">
            <v>30310816</v>
          </cell>
          <cell r="C159">
            <v>303101</v>
          </cell>
          <cell r="D159" t="str">
            <v>GEP - PACIFIC HQ</v>
          </cell>
        </row>
        <row r="160">
          <cell r="B160">
            <v>30310817</v>
          </cell>
          <cell r="C160">
            <v>303101</v>
          </cell>
          <cell r="D160" t="str">
            <v>GEP - SOUTH EAST ASIA</v>
          </cell>
        </row>
        <row r="161">
          <cell r="B161">
            <v>30310818</v>
          </cell>
          <cell r="C161">
            <v>303101</v>
          </cell>
          <cell r="D161" t="str">
            <v>GEP - SINGAPORE</v>
          </cell>
        </row>
        <row r="162">
          <cell r="B162">
            <v>30310819</v>
          </cell>
          <cell r="C162">
            <v>303101</v>
          </cell>
          <cell r="D162" t="str">
            <v>AR GE S$</v>
          </cell>
        </row>
        <row r="163">
          <cell r="B163">
            <v>30310820</v>
          </cell>
          <cell r="C163">
            <v>303101</v>
          </cell>
          <cell r="D163" t="str">
            <v>AR GE US$</v>
          </cell>
        </row>
        <row r="164">
          <cell r="B164">
            <v>30310822</v>
          </cell>
          <cell r="C164">
            <v>303101</v>
          </cell>
          <cell r="D164" t="str">
            <v>DUE FROM GE SILICONES PACIFIC</v>
          </cell>
        </row>
        <row r="165">
          <cell r="B165">
            <v>30310823</v>
          </cell>
          <cell r="C165">
            <v>303101</v>
          </cell>
          <cell r="D165" t="str">
            <v>DUE FROM GEP PACIFIC - SEA</v>
          </cell>
        </row>
        <row r="166">
          <cell r="B166">
            <v>30310824</v>
          </cell>
          <cell r="C166">
            <v>303101</v>
          </cell>
          <cell r="D166" t="str">
            <v>DUE FROM GEP SHANGHAI</v>
          </cell>
        </row>
        <row r="167">
          <cell r="B167">
            <v>30310825</v>
          </cell>
          <cell r="C167">
            <v>303101</v>
          </cell>
          <cell r="D167" t="str">
            <v>DUE FROM CADILLAC</v>
          </cell>
        </row>
        <row r="168">
          <cell r="B168">
            <v>30310826</v>
          </cell>
          <cell r="C168">
            <v>303101</v>
          </cell>
          <cell r="D168" t="str">
            <v>DUE FROM SILICONES SHANGHAI</v>
          </cell>
        </row>
        <row r="169">
          <cell r="B169">
            <v>30310827</v>
          </cell>
          <cell r="C169">
            <v>303101</v>
          </cell>
          <cell r="D169" t="str">
            <v>DUE FROM POLYMERLAND JAPAN</v>
          </cell>
        </row>
        <row r="170">
          <cell r="B170">
            <v>30310831</v>
          </cell>
          <cell r="C170">
            <v>303101</v>
          </cell>
          <cell r="D170" t="str">
            <v>DUE FROM LNP</v>
          </cell>
        </row>
        <row r="171">
          <cell r="B171">
            <v>30310832</v>
          </cell>
          <cell r="C171">
            <v>303101</v>
          </cell>
          <cell r="D171" t="str">
            <v>DUE FROM PLASTECH</v>
          </cell>
        </row>
        <row r="172">
          <cell r="B172">
            <v>40510000</v>
          </cell>
          <cell r="C172">
            <v>303101</v>
          </cell>
          <cell r="D172" t="str">
            <v>OTH RECEIVABLES-CONSOL AFFIL WITHIN BUSINESS</v>
          </cell>
        </row>
        <row r="173">
          <cell r="B173">
            <v>40510800</v>
          </cell>
          <cell r="C173">
            <v>303101</v>
          </cell>
          <cell r="D173" t="str">
            <v>CHARGES FORWARD-CONSOL AFFIL-WITHIN BUSINESS</v>
          </cell>
        </row>
        <row r="174">
          <cell r="B174">
            <v>40510801</v>
          </cell>
          <cell r="C174">
            <v>303101</v>
          </cell>
          <cell r="D174" t="str">
            <v>SUNDRY REC GE S$</v>
          </cell>
        </row>
        <row r="175">
          <cell r="B175">
            <v>40510802</v>
          </cell>
          <cell r="C175">
            <v>303101</v>
          </cell>
          <cell r="D175" t="str">
            <v>SUNDRY REC GE US$</v>
          </cell>
        </row>
        <row r="176">
          <cell r="B176">
            <v>30320000</v>
          </cell>
          <cell r="C176">
            <v>303201</v>
          </cell>
          <cell r="D176" t="str">
            <v>ACCTS REC-CONSOL AFFIL-OUTSIDE BUSINESS</v>
          </cell>
        </row>
        <row r="177">
          <cell r="B177">
            <v>30320608</v>
          </cell>
          <cell r="C177">
            <v>303201</v>
          </cell>
          <cell r="D177" t="str">
            <v>AR FR CONAFF (O/S) TOSIL</v>
          </cell>
        </row>
        <row r="178">
          <cell r="B178">
            <v>30320800</v>
          </cell>
          <cell r="C178">
            <v>303201</v>
          </cell>
          <cell r="D178" t="str">
            <v>GEP - BRAZIL</v>
          </cell>
        </row>
        <row r="179">
          <cell r="B179">
            <v>30320801</v>
          </cell>
          <cell r="C179">
            <v>303201</v>
          </cell>
          <cell r="D179" t="str">
            <v>AR-DUE FROM GETSCO</v>
          </cell>
        </row>
        <row r="180">
          <cell r="B180">
            <v>30320802</v>
          </cell>
          <cell r="C180">
            <v>303201</v>
          </cell>
          <cell r="D180" t="str">
            <v>DF SILICONES PACIFIC</v>
          </cell>
        </row>
        <row r="181">
          <cell r="B181">
            <v>30320803</v>
          </cell>
          <cell r="C181">
            <v>303201</v>
          </cell>
          <cell r="D181" t="str">
            <v>DF SM-PACIFIC</v>
          </cell>
        </row>
        <row r="182">
          <cell r="B182">
            <v>30320804</v>
          </cell>
          <cell r="C182">
            <v>303201</v>
          </cell>
          <cell r="D182" t="str">
            <v>DF SM-NON PACIFIC</v>
          </cell>
        </row>
        <row r="183">
          <cell r="B183">
            <v>30320810</v>
          </cell>
          <cell r="C183">
            <v>303201</v>
          </cell>
          <cell r="D183" t="str">
            <v>BJ4INP - DF GSO</v>
          </cell>
        </row>
        <row r="184">
          <cell r="B184">
            <v>30320812</v>
          </cell>
          <cell r="C184">
            <v>303201</v>
          </cell>
          <cell r="D184" t="str">
            <v>U19002 - DF OS GE Spec Matls Parent</v>
          </cell>
        </row>
        <row r="185">
          <cell r="B185">
            <v>30320813</v>
          </cell>
          <cell r="C185">
            <v>303201</v>
          </cell>
          <cell r="D185" t="str">
            <v>U19004 - DF OS GE Spec Matls Can / GETOS Japan</v>
          </cell>
        </row>
        <row r="186">
          <cell r="B186">
            <v>30320814</v>
          </cell>
          <cell r="C186">
            <v>303201</v>
          </cell>
          <cell r="D186" t="str">
            <v>CE4INP - DF OS GE Medical Systems</v>
          </cell>
        </row>
        <row r="187">
          <cell r="B187">
            <v>30320815</v>
          </cell>
          <cell r="C187">
            <v>303201</v>
          </cell>
          <cell r="D187" t="str">
            <v>F34303 - DF GE China Co.</v>
          </cell>
        </row>
        <row r="188">
          <cell r="B188">
            <v>30320821</v>
          </cell>
          <cell r="C188">
            <v>303201</v>
          </cell>
          <cell r="D188" t="str">
            <v>L19000 - DF OS GE Lighting</v>
          </cell>
        </row>
        <row r="189">
          <cell r="B189">
            <v>40520000</v>
          </cell>
          <cell r="C189">
            <v>303201</v>
          </cell>
          <cell r="D189" t="str">
            <v>OTH RECEIVABLES-CONSOL AFFIL OUTSIDE BUSINESS</v>
          </cell>
        </row>
        <row r="190">
          <cell r="B190">
            <v>40520614</v>
          </cell>
          <cell r="C190">
            <v>303201</v>
          </cell>
          <cell r="D190" t="str">
            <v>D/R-OTHER ASSETS- GEMP</v>
          </cell>
        </row>
        <row r="191">
          <cell r="B191">
            <v>40520800</v>
          </cell>
          <cell r="C191">
            <v>303201</v>
          </cell>
          <cell r="D191" t="str">
            <v>CHARGES FORWARD-CONSOL AFFIL-OUTSIDE BUSINESS</v>
          </cell>
        </row>
        <row r="192">
          <cell r="B192">
            <v>40520801</v>
          </cell>
          <cell r="C192">
            <v>303201</v>
          </cell>
          <cell r="D192" t="str">
            <v>DUE FROM GE USA (CASH SWEEP)</v>
          </cell>
        </row>
        <row r="193">
          <cell r="B193">
            <v>37010000</v>
          </cell>
          <cell r="C193">
            <v>371001</v>
          </cell>
          <cell r="D193" t="str">
            <v>RESERVE-CUST ACCTS &amp; NOTES-CURRENT</v>
          </cell>
        </row>
        <row r="194">
          <cell r="B194">
            <v>37010800</v>
          </cell>
          <cell r="C194">
            <v>371001</v>
          </cell>
          <cell r="D194" t="str">
            <v>AMORTIZTION ON BAD DEBT</v>
          </cell>
        </row>
        <row r="195">
          <cell r="B195">
            <v>37010802</v>
          </cell>
          <cell r="C195">
            <v>371001</v>
          </cell>
          <cell r="D195" t="str">
            <v>AMORTIZATION ON BAD DEBT</v>
          </cell>
        </row>
        <row r="196">
          <cell r="B196">
            <v>37020000</v>
          </cell>
          <cell r="C196">
            <v>372001</v>
          </cell>
          <cell r="D196" t="str">
            <v>RESERVE-CUST ACCTS &amp; NOTES-NOT CURRENT</v>
          </cell>
        </row>
        <row r="197">
          <cell r="B197">
            <v>37020800</v>
          </cell>
          <cell r="C197">
            <v>372001</v>
          </cell>
          <cell r="D197" t="str">
            <v>AMORTIZTION ON BAD DEBT-NON CURRENT</v>
          </cell>
        </row>
        <row r="198">
          <cell r="B198">
            <v>40030000</v>
          </cell>
          <cell r="C198">
            <v>403001</v>
          </cell>
          <cell r="D198" t="str">
            <v>OTH RECEIVABLES-ASSOCIATED COMPANIES</v>
          </cell>
        </row>
        <row r="199">
          <cell r="B199">
            <v>40000000</v>
          </cell>
          <cell r="C199">
            <v>405001</v>
          </cell>
          <cell r="D199" t="str">
            <v>SUNDRY RECIVABLES-CURRENT-OTHER</v>
          </cell>
        </row>
        <row r="200">
          <cell r="B200">
            <v>40000400</v>
          </cell>
          <cell r="C200">
            <v>405001</v>
          </cell>
          <cell r="D200" t="str">
            <v>SUSPENSE SUNDRY RECEIVABLES</v>
          </cell>
        </row>
        <row r="201">
          <cell r="B201">
            <v>40000638</v>
          </cell>
          <cell r="C201">
            <v>405001</v>
          </cell>
          <cell r="D201" t="str">
            <v>SUNDRY RECEIVABLE - OTHER</v>
          </cell>
        </row>
        <row r="202">
          <cell r="B202">
            <v>40000800</v>
          </cell>
          <cell r="C202">
            <v>405001</v>
          </cell>
          <cell r="D202" t="str">
            <v>CHARGES FORWARD</v>
          </cell>
        </row>
        <row r="203">
          <cell r="B203">
            <v>40000801</v>
          </cell>
          <cell r="C203">
            <v>405001</v>
          </cell>
          <cell r="D203" t="str">
            <v>SUNDRY REC EXT US$</v>
          </cell>
        </row>
        <row r="204">
          <cell r="B204">
            <v>40000802</v>
          </cell>
          <cell r="C204">
            <v>405001</v>
          </cell>
          <cell r="D204" t="str">
            <v>SUNDRY REC EXT S$</v>
          </cell>
        </row>
        <row r="205">
          <cell r="B205">
            <v>40000803</v>
          </cell>
          <cell r="C205">
            <v>405001</v>
          </cell>
          <cell r="D205" t="str">
            <v>RENTAL BONDS</v>
          </cell>
        </row>
        <row r="206">
          <cell r="B206">
            <v>40002800</v>
          </cell>
          <cell r="C206">
            <v>405001</v>
          </cell>
          <cell r="D206" t="str">
            <v>SUNDRY RECEIVABLE-OTHERS(BPA SWAPS)</v>
          </cell>
        </row>
        <row r="207">
          <cell r="B207">
            <v>40003000</v>
          </cell>
          <cell r="C207">
            <v>405001</v>
          </cell>
          <cell r="D207" t="str">
            <v>PROCEEDS ON SALE OF ASSETS</v>
          </cell>
        </row>
        <row r="208">
          <cell r="B208">
            <v>40004000</v>
          </cell>
          <cell r="C208">
            <v>405001</v>
          </cell>
          <cell r="D208" t="str">
            <v>SUNDRY REC-OTH-SPECIAL PRICE REBATES</v>
          </cell>
        </row>
        <row r="209">
          <cell r="B209">
            <v>40005000</v>
          </cell>
          <cell r="C209">
            <v>405001</v>
          </cell>
          <cell r="D209" t="str">
            <v>SUNDRY REC-OTH-PREPAID EXPENSES</v>
          </cell>
        </row>
        <row r="210">
          <cell r="B210">
            <v>40006602</v>
          </cell>
          <cell r="C210">
            <v>405001</v>
          </cell>
          <cell r="D210" t="str">
            <v>DUTY DRAWBACK CLAIMS</v>
          </cell>
        </row>
        <row r="211">
          <cell r="B211">
            <v>40006800</v>
          </cell>
          <cell r="C211">
            <v>405001</v>
          </cell>
          <cell r="D211" t="str">
            <v>GOVERNMENT SECURITIES</v>
          </cell>
        </row>
        <row r="212">
          <cell r="B212">
            <v>40006801</v>
          </cell>
          <cell r="C212">
            <v>405001</v>
          </cell>
          <cell r="D212" t="str">
            <v>V.A.T. PURCHASE HQ</v>
          </cell>
        </row>
        <row r="213">
          <cell r="B213">
            <v>40006802</v>
          </cell>
          <cell r="C213">
            <v>405001</v>
          </cell>
          <cell r="D213" t="str">
            <v>V.A.T. PURCHASE PLANT</v>
          </cell>
        </row>
        <row r="214">
          <cell r="B214">
            <v>40120800</v>
          </cell>
          <cell r="C214">
            <v>405001</v>
          </cell>
          <cell r="D214" t="str">
            <v>OUTSTANDING ACCOUNT</v>
          </cell>
        </row>
        <row r="215">
          <cell r="B215">
            <v>40120801</v>
          </cell>
          <cell r="C215">
            <v>405001</v>
          </cell>
          <cell r="D215" t="str">
            <v>CLASSIFY MFG COST-OUTSTANDING</v>
          </cell>
        </row>
        <row r="216">
          <cell r="B216">
            <v>40130000</v>
          </cell>
          <cell r="C216">
            <v>405001</v>
          </cell>
          <cell r="D216" t="str">
            <v>ADVANCES TO SUPPLIERS</v>
          </cell>
        </row>
        <row r="217">
          <cell r="B217">
            <v>40130800</v>
          </cell>
          <cell r="C217">
            <v>405001</v>
          </cell>
          <cell r="D217" t="str">
            <v>OTHER ADVANCE DEPOSIT</v>
          </cell>
        </row>
        <row r="218">
          <cell r="B218">
            <v>40160000</v>
          </cell>
          <cell r="C218">
            <v>405001</v>
          </cell>
          <cell r="D218" t="str">
            <v>AMOUNTS DUE FROM VENDORS</v>
          </cell>
        </row>
        <row r="219">
          <cell r="B219">
            <v>40180400</v>
          </cell>
          <cell r="C219">
            <v>405001</v>
          </cell>
          <cell r="D219" t="str">
            <v>OTHER TAXES RECEIVABLE - NON CURRENT</v>
          </cell>
        </row>
        <row r="220">
          <cell r="B220">
            <v>40210100</v>
          </cell>
          <cell r="C220">
            <v>405001</v>
          </cell>
          <cell r="D220" t="str">
            <v>INSURANCE CLAIMS GENERAL</v>
          </cell>
        </row>
        <row r="221">
          <cell r="B221">
            <v>40210101</v>
          </cell>
          <cell r="C221">
            <v>405001</v>
          </cell>
          <cell r="D221" t="str">
            <v>INSURANCE CLAIMS-WORKERS COMP</v>
          </cell>
        </row>
        <row r="222">
          <cell r="B222">
            <v>40230000</v>
          </cell>
          <cell r="C222">
            <v>405001</v>
          </cell>
          <cell r="D222" t="str">
            <v>ADVANCE OR GUARANTEE DEPOSITS</v>
          </cell>
        </row>
        <row r="223">
          <cell r="B223">
            <v>40230604</v>
          </cell>
          <cell r="C223">
            <v>405001</v>
          </cell>
          <cell r="D223" t="str">
            <v>ADVANCE DEPOSITS-MISC</v>
          </cell>
        </row>
        <row r="224">
          <cell r="B224">
            <v>40230800</v>
          </cell>
          <cell r="C224">
            <v>405001</v>
          </cell>
          <cell r="D224" t="str">
            <v>OFFICE RENTAL DEPOSIT</v>
          </cell>
        </row>
        <row r="225">
          <cell r="B225">
            <v>40230801</v>
          </cell>
          <cell r="C225">
            <v>405001</v>
          </cell>
          <cell r="D225" t="str">
            <v>HOUSING DEPOSIT</v>
          </cell>
        </row>
        <row r="226">
          <cell r="B226">
            <v>40230802</v>
          </cell>
          <cell r="C226">
            <v>405001</v>
          </cell>
          <cell r="D226" t="str">
            <v>LAND DEPOSIT</v>
          </cell>
        </row>
        <row r="227">
          <cell r="B227">
            <v>40230803</v>
          </cell>
          <cell r="C227">
            <v>405001</v>
          </cell>
          <cell r="D227" t="str">
            <v>SUNDRY RIGHTS-PHONE</v>
          </cell>
        </row>
        <row r="228">
          <cell r="B228">
            <v>40230804</v>
          </cell>
          <cell r="C228">
            <v>405001</v>
          </cell>
          <cell r="D228" t="str">
            <v>SUNDRY RIGHTS-PHONE</v>
          </cell>
        </row>
        <row r="229">
          <cell r="B229">
            <v>40230805</v>
          </cell>
          <cell r="C229">
            <v>405001</v>
          </cell>
          <cell r="D229" t="str">
            <v>SUNDRY RIGHTS-PHONE</v>
          </cell>
        </row>
        <row r="230">
          <cell r="B230">
            <v>40230806</v>
          </cell>
          <cell r="C230">
            <v>405001</v>
          </cell>
          <cell r="D230" t="str">
            <v>SUNDRY RIGHTS-PHONE</v>
          </cell>
        </row>
        <row r="231">
          <cell r="B231">
            <v>40230807</v>
          </cell>
          <cell r="C231">
            <v>405001</v>
          </cell>
          <cell r="D231" t="str">
            <v>SUNDRY RIGHTS-PHONE</v>
          </cell>
        </row>
        <row r="232">
          <cell r="B232">
            <v>40230808</v>
          </cell>
          <cell r="C232">
            <v>405001</v>
          </cell>
          <cell r="D232" t="str">
            <v>SUNDRY RIGHTS-PHONE</v>
          </cell>
        </row>
        <row r="233">
          <cell r="B233">
            <v>40230809</v>
          </cell>
          <cell r="C233">
            <v>405001</v>
          </cell>
          <cell r="D233" t="str">
            <v>SUNDRY RIGHTS-PHONE</v>
          </cell>
        </row>
        <row r="234">
          <cell r="B234">
            <v>40230810</v>
          </cell>
          <cell r="C234">
            <v>405001</v>
          </cell>
          <cell r="D234" t="str">
            <v>SUNDRY RIGHTS-PHONE</v>
          </cell>
        </row>
        <row r="235">
          <cell r="B235">
            <v>40230811</v>
          </cell>
          <cell r="C235">
            <v>405001</v>
          </cell>
          <cell r="D235" t="str">
            <v>SUNDRY RIGHTS-DEDICATED LINES</v>
          </cell>
        </row>
        <row r="236">
          <cell r="B236">
            <v>40230812</v>
          </cell>
          <cell r="C236">
            <v>405001</v>
          </cell>
          <cell r="D236" t="str">
            <v>FSE HOUSE DEPOSIT</v>
          </cell>
        </row>
        <row r="237">
          <cell r="B237">
            <v>40910000</v>
          </cell>
          <cell r="C237">
            <v>409001</v>
          </cell>
          <cell r="D237" t="str">
            <v>PURCH OF EXCHANGE-COMMITMENT HEDGES</v>
          </cell>
        </row>
        <row r="238">
          <cell r="B238">
            <v>41000000</v>
          </cell>
          <cell r="C238">
            <v>410001</v>
          </cell>
          <cell r="D238" t="str">
            <v>ALLOWANCE-SUNDRY RECEIVABLES-CURRENT</v>
          </cell>
        </row>
        <row r="239">
          <cell r="B239">
            <v>44000000</v>
          </cell>
          <cell r="C239">
            <v>440001</v>
          </cell>
          <cell r="D239" t="str">
            <v>SUNDRY RECEIVABLES-NOT CURRENT-OTHER</v>
          </cell>
        </row>
        <row r="240">
          <cell r="B240">
            <v>44000800</v>
          </cell>
          <cell r="C240">
            <v>440001</v>
          </cell>
          <cell r="D240" t="str">
            <v>NON-TRADE RECEIVABLE</v>
          </cell>
        </row>
        <row r="241">
          <cell r="B241">
            <v>44000801</v>
          </cell>
          <cell r="C241">
            <v>440001</v>
          </cell>
          <cell r="D241" t="str">
            <v>TELEPHONE RIGHT</v>
          </cell>
        </row>
        <row r="242">
          <cell r="B242">
            <v>44000802</v>
          </cell>
          <cell r="C242">
            <v>440001</v>
          </cell>
          <cell r="D242" t="str">
            <v>DISHONORED NOTE RECEIVABLE</v>
          </cell>
        </row>
        <row r="243">
          <cell r="B243">
            <v>44000803</v>
          </cell>
          <cell r="C243">
            <v>440001</v>
          </cell>
          <cell r="D243" t="str">
            <v>KEY SECURITIES  DEPOSIT</v>
          </cell>
        </row>
        <row r="244">
          <cell r="B244">
            <v>45000000</v>
          </cell>
          <cell r="C244">
            <v>450001</v>
          </cell>
          <cell r="D244" t="str">
            <v>ALLOWANCE-SUNDRY RECEIVABLES-NOT CURRENT</v>
          </cell>
        </row>
        <row r="245">
          <cell r="B245">
            <v>52001000</v>
          </cell>
          <cell r="C245">
            <v>500001</v>
          </cell>
          <cell r="D245" t="str">
            <v>INVENTORY-DIRECT MATL-RAW MATL</v>
          </cell>
        </row>
        <row r="246">
          <cell r="B246">
            <v>52001403</v>
          </cell>
          <cell r="C246">
            <v>500001</v>
          </cell>
          <cell r="D246" t="str">
            <v>INVENTORY OTHER RAW MATERIALS</v>
          </cell>
        </row>
        <row r="247">
          <cell r="B247">
            <v>52001406</v>
          </cell>
          <cell r="C247">
            <v>500001</v>
          </cell>
          <cell r="D247" t="str">
            <v>INVENTORY-RM-ADDITIVES</v>
          </cell>
        </row>
        <row r="248">
          <cell r="B248">
            <v>52001408</v>
          </cell>
          <cell r="C248">
            <v>500001</v>
          </cell>
          <cell r="D248" t="str">
            <v>INVENTORY-RM-PC RESIN POWDER</v>
          </cell>
        </row>
        <row r="249">
          <cell r="B249">
            <v>52001410</v>
          </cell>
          <cell r="C249">
            <v>500001</v>
          </cell>
          <cell r="D249" t="str">
            <v>INVENTORY-RM-ABS RESIN</v>
          </cell>
        </row>
        <row r="250">
          <cell r="B250">
            <v>52001462</v>
          </cell>
          <cell r="C250">
            <v>500001</v>
          </cell>
          <cell r="D250" t="str">
            <v>INVENTORY RESIN</v>
          </cell>
        </row>
        <row r="251">
          <cell r="B251">
            <v>52001467</v>
          </cell>
          <cell r="C251">
            <v>500001</v>
          </cell>
          <cell r="D251" t="str">
            <v>INVENTORY GLASS</v>
          </cell>
        </row>
        <row r="252">
          <cell r="B252">
            <v>52001500</v>
          </cell>
          <cell r="C252">
            <v>500001</v>
          </cell>
          <cell r="D252" t="str">
            <v>INVENTORY-RM-PIGMENTS</v>
          </cell>
        </row>
        <row r="253">
          <cell r="B253">
            <v>52001503</v>
          </cell>
          <cell r="C253">
            <v>500001</v>
          </cell>
          <cell r="D253" t="str">
            <v>INVENTORY-RM-PIGMENTS US$</v>
          </cell>
        </row>
        <row r="254">
          <cell r="B254">
            <v>52001800</v>
          </cell>
          <cell r="C254">
            <v>500001</v>
          </cell>
          <cell r="D254" t="str">
            <v>INVENTORY-RM-PPO</v>
          </cell>
        </row>
        <row r="255">
          <cell r="B255">
            <v>52001802</v>
          </cell>
          <cell r="C255">
            <v>500001</v>
          </cell>
          <cell r="D255" t="str">
            <v>INVENTORY-RM-SAN</v>
          </cell>
        </row>
        <row r="256">
          <cell r="B256">
            <v>52001804</v>
          </cell>
          <cell r="C256">
            <v>500001</v>
          </cell>
          <cell r="D256" t="str">
            <v>INVENTORY-RM-HRG</v>
          </cell>
        </row>
        <row r="257">
          <cell r="B257">
            <v>52001806</v>
          </cell>
          <cell r="C257">
            <v>500001</v>
          </cell>
          <cell r="D257" t="str">
            <v>INVENTORY-RM-HIPS</v>
          </cell>
        </row>
        <row r="258">
          <cell r="B258">
            <v>52001808</v>
          </cell>
          <cell r="C258">
            <v>500001</v>
          </cell>
          <cell r="D258" t="str">
            <v>INVENTORY-RM-ABS</v>
          </cell>
        </row>
        <row r="259">
          <cell r="B259">
            <v>52001810</v>
          </cell>
          <cell r="C259">
            <v>500001</v>
          </cell>
          <cell r="D259" t="str">
            <v>INVENTORY-REC-LEXAN</v>
          </cell>
        </row>
        <row r="260">
          <cell r="B260">
            <v>52001812</v>
          </cell>
          <cell r="C260">
            <v>500001</v>
          </cell>
          <cell r="D260" t="str">
            <v>INVENTORY-REC-CYCOLOY</v>
          </cell>
        </row>
        <row r="261">
          <cell r="B261">
            <v>52001814</v>
          </cell>
          <cell r="C261">
            <v>500001</v>
          </cell>
          <cell r="D261" t="str">
            <v>INVENTORY-REC-NOR</v>
          </cell>
        </row>
        <row r="262">
          <cell r="B262">
            <v>52001816</v>
          </cell>
          <cell r="C262">
            <v>500001</v>
          </cell>
          <cell r="D262" t="str">
            <v>INVENTORY-RM-PIGMENTS-DILUTION</v>
          </cell>
        </row>
        <row r="263">
          <cell r="B263">
            <v>52001818</v>
          </cell>
          <cell r="C263">
            <v>500001</v>
          </cell>
          <cell r="D263" t="str">
            <v>INVENTORY-REC-CYCOLAC</v>
          </cell>
        </row>
        <row r="264">
          <cell r="B264">
            <v>52001820</v>
          </cell>
          <cell r="C264">
            <v>500001</v>
          </cell>
          <cell r="D264" t="str">
            <v>MAKE SELL MATERIAL IN TRANSIT</v>
          </cell>
        </row>
        <row r="265">
          <cell r="B265">
            <v>52001822</v>
          </cell>
          <cell r="C265">
            <v>500001</v>
          </cell>
          <cell r="D265" t="str">
            <v>BUY SELL MATERIAL IN TRANSIT</v>
          </cell>
        </row>
        <row r="266">
          <cell r="B266">
            <v>52001824</v>
          </cell>
          <cell r="C266">
            <v>500001</v>
          </cell>
          <cell r="D266" t="str">
            <v>INVENTORY - GOODS IN TRANSIT</v>
          </cell>
        </row>
        <row r="267">
          <cell r="B267">
            <v>52001826</v>
          </cell>
          <cell r="C267">
            <v>500001</v>
          </cell>
          <cell r="D267" t="str">
            <v>JCC PL-BEGINNING INV-RAW MATERIALS</v>
          </cell>
        </row>
        <row r="268">
          <cell r="B268">
            <v>52001827</v>
          </cell>
          <cell r="C268">
            <v>500001</v>
          </cell>
          <cell r="D268" t="str">
            <v>JCC PL-PURCHASE OF RAW MATERIALS</v>
          </cell>
        </row>
        <row r="269">
          <cell r="B269">
            <v>52001828</v>
          </cell>
          <cell r="C269">
            <v>500001</v>
          </cell>
          <cell r="D269" t="str">
            <v>JCC PL-USAGE OF RAW MATERIALS-TEMP ACC</v>
          </cell>
        </row>
        <row r="270">
          <cell r="B270">
            <v>52001830</v>
          </cell>
          <cell r="C270">
            <v>500001</v>
          </cell>
          <cell r="D270" t="str">
            <v>JCC PL-RAW MATERIALS IN CREDIT-TEMP ACC</v>
          </cell>
        </row>
        <row r="271">
          <cell r="B271">
            <v>52001832</v>
          </cell>
          <cell r="C271">
            <v>500001</v>
          </cell>
          <cell r="D271" t="str">
            <v>JCC PL-CLOSING INV-RAW MATERIALS</v>
          </cell>
        </row>
        <row r="272">
          <cell r="B272">
            <v>52001850</v>
          </cell>
          <cell r="C272">
            <v>500001</v>
          </cell>
          <cell r="D272" t="str">
            <v>PROVISION FOR MATERIAL LOSS</v>
          </cell>
        </row>
        <row r="273">
          <cell r="B273">
            <v>52001852</v>
          </cell>
          <cell r="C273">
            <v>500001</v>
          </cell>
          <cell r="D273" t="str">
            <v>INVENTORY - RAW MATERIALS</v>
          </cell>
        </row>
        <row r="274">
          <cell r="B274">
            <v>52002000</v>
          </cell>
          <cell r="C274">
            <v>500001</v>
          </cell>
          <cell r="D274" t="str">
            <v>INVENTORY-DIRECT MATL-IN PROCESS</v>
          </cell>
        </row>
        <row r="275">
          <cell r="B275">
            <v>52002800</v>
          </cell>
          <cell r="C275">
            <v>500001</v>
          </cell>
          <cell r="D275" t="str">
            <v>RIP SCRAP</v>
          </cell>
        </row>
        <row r="276">
          <cell r="B276">
            <v>52002802</v>
          </cell>
          <cell r="C276">
            <v>500001</v>
          </cell>
          <cell r="D276" t="str">
            <v>RECYCLE INVENTORY</v>
          </cell>
        </row>
        <row r="277">
          <cell r="B277">
            <v>52002804</v>
          </cell>
          <cell r="C277">
            <v>500001</v>
          </cell>
          <cell r="D277" t="str">
            <v>JCC PL-BEGINNING INV-IN PROCESS</v>
          </cell>
        </row>
        <row r="278">
          <cell r="B278">
            <v>52002806</v>
          </cell>
          <cell r="C278">
            <v>500001</v>
          </cell>
          <cell r="D278" t="str">
            <v>JCC PL-BEGINNING INV-RECYCLED PRODUCTS</v>
          </cell>
        </row>
        <row r="279">
          <cell r="B279">
            <v>52002808</v>
          </cell>
          <cell r="C279">
            <v>500001</v>
          </cell>
          <cell r="D279" t="str">
            <v>JCC PL-PRODUCT IN PROCESS IN DEBIT-TEMP ACC</v>
          </cell>
        </row>
        <row r="280">
          <cell r="B280">
            <v>52002810</v>
          </cell>
          <cell r="C280">
            <v>500001</v>
          </cell>
          <cell r="D280" t="str">
            <v>JCC PL-RECYCLED PRODUCTS IN DEBIT-TEMP ACC</v>
          </cell>
        </row>
        <row r="281">
          <cell r="B281">
            <v>52002812</v>
          </cell>
          <cell r="C281">
            <v>500001</v>
          </cell>
          <cell r="D281" t="str">
            <v>JCC PL-RECYCLED PRODUCTS IN CREDIT-TEMP ACC</v>
          </cell>
        </row>
        <row r="282">
          <cell r="B282">
            <v>52002814</v>
          </cell>
          <cell r="C282">
            <v>500001</v>
          </cell>
          <cell r="D282" t="str">
            <v>JCC PL-USAGE OF PRODUCTS IN PROCESS-TEMP ACC</v>
          </cell>
        </row>
        <row r="283">
          <cell r="B283">
            <v>52002816</v>
          </cell>
          <cell r="C283">
            <v>500001</v>
          </cell>
          <cell r="D283" t="str">
            <v>JCC PL-RECYCLED PRODUCTS-TEMP ACC</v>
          </cell>
        </row>
        <row r="284">
          <cell r="B284">
            <v>52002818</v>
          </cell>
          <cell r="C284">
            <v>500001</v>
          </cell>
          <cell r="D284" t="str">
            <v>JCC PL-RECYCLED PRODUCTS IN CREDIT-TEMP ACC</v>
          </cell>
        </row>
        <row r="285">
          <cell r="B285">
            <v>52002820</v>
          </cell>
          <cell r="C285">
            <v>500001</v>
          </cell>
          <cell r="D285" t="str">
            <v>JCC PL-CLOSING INV-PRODUCTS IN PROCESS</v>
          </cell>
        </row>
        <row r="286">
          <cell r="B286">
            <v>52002822</v>
          </cell>
          <cell r="C286">
            <v>500001</v>
          </cell>
          <cell r="D286" t="str">
            <v>JCC PL-CLOSING INV-RECYCLED PRODUCTS</v>
          </cell>
        </row>
        <row r="287">
          <cell r="B287">
            <v>56000802</v>
          </cell>
          <cell r="C287">
            <v>500001</v>
          </cell>
          <cell r="D287" t="str">
            <v>INVENTORY - IN PROCESS (EXPENSE)</v>
          </cell>
        </row>
        <row r="288">
          <cell r="B288">
            <v>91014000</v>
          </cell>
          <cell r="C288">
            <v>500001</v>
          </cell>
          <cell r="D288" t="str">
            <v>NORMAL FIFO COST REVAL-RAW MATL</v>
          </cell>
        </row>
        <row r="289">
          <cell r="B289">
            <v>91014800</v>
          </cell>
          <cell r="C289">
            <v>500001</v>
          </cell>
          <cell r="D289" t="str">
            <v>INVENTORY-RM-VARIANCE LIQUIDATION</v>
          </cell>
        </row>
        <row r="290">
          <cell r="B290">
            <v>91015800</v>
          </cell>
          <cell r="C290">
            <v>500001</v>
          </cell>
          <cell r="D290" t="str">
            <v>FIFO REVALUATION - RAW &amp; WIP</v>
          </cell>
        </row>
        <row r="291">
          <cell r="B291">
            <v>93015800</v>
          </cell>
          <cell r="C291">
            <v>500001</v>
          </cell>
          <cell r="D291" t="str">
            <v>OBSOLESCENCE RAW &amp; IN-PROCESS</v>
          </cell>
        </row>
        <row r="292">
          <cell r="B292">
            <v>62000000</v>
          </cell>
          <cell r="C292">
            <v>600001</v>
          </cell>
          <cell r="D292" t="str">
            <v>INVENTORY-DIRECT MATL-FINISHED PROD</v>
          </cell>
        </row>
        <row r="293">
          <cell r="B293">
            <v>62000600</v>
          </cell>
          <cell r="C293">
            <v>600001</v>
          </cell>
          <cell r="D293" t="str">
            <v>MATERIAL IN TRANSIT</v>
          </cell>
        </row>
        <row r="294">
          <cell r="B294">
            <v>62000632</v>
          </cell>
          <cell r="C294">
            <v>600001</v>
          </cell>
          <cell r="D294" t="str">
            <v>FINISHED PRODUCTS PURCHASES</v>
          </cell>
        </row>
        <row r="295">
          <cell r="B295">
            <v>62000634</v>
          </cell>
          <cell r="C295">
            <v>600001</v>
          </cell>
          <cell r="D295" t="str">
            <v>FIN GOODS</v>
          </cell>
        </row>
        <row r="296">
          <cell r="B296">
            <v>62000800</v>
          </cell>
          <cell r="C296">
            <v>600001</v>
          </cell>
          <cell r="D296" t="str">
            <v>INVENTORY-FG-REWORK</v>
          </cell>
        </row>
        <row r="297">
          <cell r="B297">
            <v>62000802</v>
          </cell>
          <cell r="C297">
            <v>600001</v>
          </cell>
          <cell r="D297" t="str">
            <v>INVENTORY-FG-LEXAN</v>
          </cell>
        </row>
        <row r="298">
          <cell r="B298">
            <v>62000804</v>
          </cell>
          <cell r="C298">
            <v>600001</v>
          </cell>
          <cell r="D298" t="str">
            <v>NORYL-FG</v>
          </cell>
        </row>
        <row r="299">
          <cell r="B299">
            <v>62000806</v>
          </cell>
          <cell r="C299">
            <v>600001</v>
          </cell>
          <cell r="D299" t="str">
            <v>INVENTORY-FG-CYCOLOY</v>
          </cell>
        </row>
        <row r="300">
          <cell r="B300">
            <v>62000808</v>
          </cell>
          <cell r="C300">
            <v>600001</v>
          </cell>
          <cell r="D300" t="str">
            <v>INVENTORY-FG-CYCOLAC</v>
          </cell>
        </row>
        <row r="301">
          <cell r="B301">
            <v>62000810</v>
          </cell>
          <cell r="C301">
            <v>600001</v>
          </cell>
          <cell r="D301" t="str">
            <v>INVENTORY -FG- VALOX</v>
          </cell>
        </row>
        <row r="302">
          <cell r="B302">
            <v>62000812</v>
          </cell>
          <cell r="C302">
            <v>600001</v>
          </cell>
          <cell r="D302" t="str">
            <v>GELOY - FG</v>
          </cell>
        </row>
        <row r="303">
          <cell r="B303">
            <v>62000818</v>
          </cell>
          <cell r="C303">
            <v>600001</v>
          </cell>
          <cell r="D303" t="str">
            <v>SUPEC - FG</v>
          </cell>
        </row>
        <row r="304">
          <cell r="B304">
            <v>62000820</v>
          </cell>
          <cell r="C304">
            <v>600001</v>
          </cell>
          <cell r="D304" t="str">
            <v>ULTEM- FG</v>
          </cell>
        </row>
        <row r="305">
          <cell r="B305">
            <v>62000822</v>
          </cell>
          <cell r="C305">
            <v>600001</v>
          </cell>
          <cell r="D305" t="str">
            <v>XENOY - FG</v>
          </cell>
        </row>
        <row r="306">
          <cell r="B306">
            <v>62000824</v>
          </cell>
          <cell r="C306">
            <v>600001</v>
          </cell>
          <cell r="D306" t="str">
            <v>OTHER - FG</v>
          </cell>
        </row>
        <row r="307">
          <cell r="B307">
            <v>62000826</v>
          </cell>
          <cell r="C307">
            <v>600001</v>
          </cell>
          <cell r="D307" t="str">
            <v>MAKE SELL CARRYING VALUE FG DM</v>
          </cell>
        </row>
        <row r="308">
          <cell r="B308">
            <v>62000828</v>
          </cell>
          <cell r="C308">
            <v>600001</v>
          </cell>
          <cell r="D308" t="str">
            <v>BUY SELL CARRYING VALUE FG DM</v>
          </cell>
        </row>
        <row r="309">
          <cell r="B309">
            <v>62000830</v>
          </cell>
          <cell r="C309">
            <v>600001</v>
          </cell>
          <cell r="D309" t="str">
            <v>FG SCRAP</v>
          </cell>
        </row>
        <row r="310">
          <cell r="B310">
            <v>62000832</v>
          </cell>
          <cell r="C310">
            <v>600001</v>
          </cell>
          <cell r="D310" t="str">
            <v>BS SCRAP</v>
          </cell>
        </row>
        <row r="311">
          <cell r="B311">
            <v>62000834</v>
          </cell>
          <cell r="C311">
            <v>600001</v>
          </cell>
          <cell r="D311" t="str">
            <v>JCCPL-BEGINNING INV-PURCHASED GOODS</v>
          </cell>
        </row>
        <row r="312">
          <cell r="B312">
            <v>62000836</v>
          </cell>
          <cell r="C312">
            <v>600001</v>
          </cell>
          <cell r="D312" t="str">
            <v>JCCPL-BEGINNING INV-FINISHED GOODS(RAW MAT)</v>
          </cell>
        </row>
        <row r="313">
          <cell r="B313">
            <v>62000838</v>
          </cell>
          <cell r="C313">
            <v>600001</v>
          </cell>
          <cell r="D313" t="str">
            <v>JCCPL-BEGINNING INV-FINISHED GOODS(MFG EXPS)</v>
          </cell>
        </row>
        <row r="314">
          <cell r="B314">
            <v>62000840</v>
          </cell>
          <cell r="C314">
            <v>600001</v>
          </cell>
          <cell r="D314" t="str">
            <v>JCCPL PURCHASE OF GOODS</v>
          </cell>
        </row>
        <row r="315">
          <cell r="B315">
            <v>62000842</v>
          </cell>
          <cell r="C315">
            <v>600001</v>
          </cell>
          <cell r="D315" t="str">
            <v>JCC PL COGS-PURCHASED GOODS-IN CREDIT-TEMP ACC</v>
          </cell>
        </row>
        <row r="316">
          <cell r="B316">
            <v>62000844</v>
          </cell>
          <cell r="C316">
            <v>600001</v>
          </cell>
          <cell r="D316" t="str">
            <v>JCC PL COGS-FINISHED GOODS(RAW MAT)-IN CREDIT-TEMP</v>
          </cell>
        </row>
        <row r="317">
          <cell r="B317">
            <v>62000846</v>
          </cell>
          <cell r="C317">
            <v>600001</v>
          </cell>
          <cell r="D317" t="str">
            <v>JCC PL COGS-FINISHED GOODS(MFG EXPS)-IN CREDIT-TEM</v>
          </cell>
        </row>
        <row r="318">
          <cell r="B318">
            <v>62000848</v>
          </cell>
          <cell r="C318">
            <v>600001</v>
          </cell>
          <cell r="D318" t="str">
            <v>JCC PL PURCHASED GOODS-IN CREDIT-TEMP ACC</v>
          </cell>
        </row>
        <row r="319">
          <cell r="B319">
            <v>62000850</v>
          </cell>
          <cell r="C319">
            <v>600001</v>
          </cell>
          <cell r="D319" t="str">
            <v>JCC PL FINISHED GOODS(RAW MAT)-IN CREDIT-TEMP ACC</v>
          </cell>
        </row>
        <row r="320">
          <cell r="B320">
            <v>62000852</v>
          </cell>
          <cell r="C320">
            <v>600001</v>
          </cell>
          <cell r="D320" t="str">
            <v>JCC PL FINISHED GOODS(MFG EXPS)-IN CREDIT-TEMP ACC</v>
          </cell>
        </row>
        <row r="321">
          <cell r="B321">
            <v>62000854</v>
          </cell>
          <cell r="C321">
            <v>600001</v>
          </cell>
          <cell r="D321" t="str">
            <v>JCC PL-CLOSING INV-PURCHASED GOODS</v>
          </cell>
        </row>
        <row r="322">
          <cell r="B322">
            <v>62000856</v>
          </cell>
          <cell r="C322">
            <v>600001</v>
          </cell>
          <cell r="D322" t="str">
            <v>JCC PL-CLOSING INV-FINISHED GOODS(RAW MAT)</v>
          </cell>
        </row>
        <row r="323">
          <cell r="B323">
            <v>62000858</v>
          </cell>
          <cell r="C323">
            <v>600001</v>
          </cell>
          <cell r="D323" t="str">
            <v>JCC PL-CLOSING INV-FINISHED GOODS(MFG EXPS)</v>
          </cell>
        </row>
        <row r="324">
          <cell r="B324">
            <v>62000860</v>
          </cell>
          <cell r="C324">
            <v>600001</v>
          </cell>
          <cell r="D324" t="str">
            <v>JCC PL-PRODUCTION(RAW MATERIALS)</v>
          </cell>
        </row>
        <row r="325">
          <cell r="B325">
            <v>62000862</v>
          </cell>
          <cell r="C325">
            <v>600001</v>
          </cell>
          <cell r="D325" t="str">
            <v>INVENTORY-FG-ACCRUAL</v>
          </cell>
        </row>
        <row r="326">
          <cell r="B326">
            <v>62000864</v>
          </cell>
          <cell r="C326">
            <v>600001</v>
          </cell>
          <cell r="D326" t="str">
            <v>INVENTORY - RESINS CYCOLAC</v>
          </cell>
        </row>
        <row r="327">
          <cell r="B327">
            <v>62000865</v>
          </cell>
          <cell r="C327">
            <v>600001</v>
          </cell>
          <cell r="D327" t="str">
            <v>STOCK LIQUIDATION-GEPA</v>
          </cell>
        </row>
        <row r="328">
          <cell r="B328">
            <v>62000868</v>
          </cell>
          <cell r="C328">
            <v>600001</v>
          </cell>
          <cell r="D328" t="str">
            <v>INVENTORY-FG-XYLEX</v>
          </cell>
        </row>
        <row r="329">
          <cell r="B329">
            <v>62000869</v>
          </cell>
          <cell r="C329">
            <v>600001</v>
          </cell>
          <cell r="D329" t="str">
            <v>INVENTORY-FG-NON GE PDT</v>
          </cell>
        </row>
        <row r="330">
          <cell r="B330">
            <v>66000804</v>
          </cell>
          <cell r="C330">
            <v>600001</v>
          </cell>
          <cell r="D330" t="str">
            <v>INVENTORY - FINISHED GOODS (EXPENSE)</v>
          </cell>
        </row>
        <row r="331">
          <cell r="B331">
            <v>66000806</v>
          </cell>
          <cell r="C331">
            <v>600001</v>
          </cell>
          <cell r="D331" t="str">
            <v>JCC PL-PRODUCTION(MFG EXPS)</v>
          </cell>
        </row>
        <row r="332">
          <cell r="B332">
            <v>66000807</v>
          </cell>
          <cell r="C332">
            <v>600001</v>
          </cell>
          <cell r="D332" t="str">
            <v>FG OVERHEAD-PLASTICS</v>
          </cell>
        </row>
        <row r="333">
          <cell r="B333">
            <v>66000808</v>
          </cell>
          <cell r="C333">
            <v>600001</v>
          </cell>
          <cell r="D333" t="str">
            <v>FG PACKAGING-PLASTICS</v>
          </cell>
        </row>
        <row r="334">
          <cell r="B334">
            <v>91016800</v>
          </cell>
          <cell r="C334">
            <v>600001</v>
          </cell>
          <cell r="D334" t="str">
            <v>INVENTORY - FG-VARIANCE RESERVE</v>
          </cell>
        </row>
        <row r="335">
          <cell r="B335">
            <v>91016802</v>
          </cell>
          <cell r="C335">
            <v>600001</v>
          </cell>
          <cell r="D335" t="str">
            <v>INVENTORY - FG-OBSOLESCENCE RESERVE</v>
          </cell>
        </row>
        <row r="336">
          <cell r="B336">
            <v>91016804</v>
          </cell>
          <cell r="C336">
            <v>600001</v>
          </cell>
          <cell r="D336" t="str">
            <v>CONVERSION COST LIQUIDATION</v>
          </cell>
        </row>
        <row r="337">
          <cell r="B337">
            <v>91016806</v>
          </cell>
          <cell r="C337">
            <v>600001</v>
          </cell>
          <cell r="D337" t="str">
            <v>FIFO REVALUATION - M/S FINISHED GOODS</v>
          </cell>
        </row>
        <row r="338">
          <cell r="B338">
            <v>91016808</v>
          </cell>
          <cell r="C338">
            <v>600001</v>
          </cell>
          <cell r="D338" t="str">
            <v>FIFO REVALUATION - B/S FINISHED GOODS</v>
          </cell>
        </row>
        <row r="339">
          <cell r="B339">
            <v>93016000</v>
          </cell>
          <cell r="C339">
            <v>600001</v>
          </cell>
          <cell r="D339" t="str">
            <v>REVAL-REAL OBSOLESC-TAX DED-FINISHED PROD</v>
          </cell>
        </row>
        <row r="340">
          <cell r="B340">
            <v>93016800</v>
          </cell>
          <cell r="C340">
            <v>600001</v>
          </cell>
          <cell r="D340" t="str">
            <v>OBSOLESCENCE M/S FINISHED GOODS</v>
          </cell>
        </row>
        <row r="341">
          <cell r="B341">
            <v>93016802</v>
          </cell>
          <cell r="C341">
            <v>600001</v>
          </cell>
          <cell r="D341" t="str">
            <v>OBSOLESCENCE B/S FINISHED GOODS</v>
          </cell>
        </row>
        <row r="342">
          <cell r="B342">
            <v>93026000</v>
          </cell>
          <cell r="C342">
            <v>600001</v>
          </cell>
          <cell r="D342" t="str">
            <v>REVAL-REAL OBSOLESC-NON-TAX-FINISHED PROD</v>
          </cell>
        </row>
        <row r="343">
          <cell r="B343">
            <v>72000000</v>
          </cell>
          <cell r="C343">
            <v>700001</v>
          </cell>
          <cell r="D343" t="str">
            <v>INVENTORY-DIRECT MATL-CONSIGNED STOCK</v>
          </cell>
        </row>
        <row r="344">
          <cell r="B344">
            <v>72000800</v>
          </cell>
          <cell r="C344">
            <v>700001</v>
          </cell>
          <cell r="D344" t="str">
            <v>MAKE SELL CARRYING VALUE CONSIGNMENT DM</v>
          </cell>
        </row>
        <row r="345">
          <cell r="B345">
            <v>72000802</v>
          </cell>
          <cell r="C345">
            <v>700001</v>
          </cell>
          <cell r="D345" t="str">
            <v>BUY SELL CARRYING VALUE CONSIGNMENT DM</v>
          </cell>
        </row>
        <row r="346">
          <cell r="B346">
            <v>82000000</v>
          </cell>
          <cell r="C346">
            <v>800001</v>
          </cell>
          <cell r="D346" t="str">
            <v>INVENTORY-DIRECT MATL-UNBILLED SHIPMENTS</v>
          </cell>
        </row>
        <row r="347">
          <cell r="B347">
            <v>82000800</v>
          </cell>
          <cell r="C347">
            <v>800001</v>
          </cell>
          <cell r="D347" t="str">
            <v>MATERIAL IN TRANSIT CONTROL</v>
          </cell>
        </row>
        <row r="348">
          <cell r="B348">
            <v>82000802</v>
          </cell>
          <cell r="C348">
            <v>800001</v>
          </cell>
          <cell r="D348" t="str">
            <v>MATERIAL IN TRANSIT - ACCRUAL</v>
          </cell>
        </row>
        <row r="349">
          <cell r="B349">
            <v>82000804</v>
          </cell>
          <cell r="C349">
            <v>800001</v>
          </cell>
          <cell r="D349" t="str">
            <v>CV UNBILLED SHIPMENTS - M/S DM</v>
          </cell>
        </row>
        <row r="350">
          <cell r="B350">
            <v>82000806</v>
          </cell>
          <cell r="C350">
            <v>800001</v>
          </cell>
          <cell r="D350" t="str">
            <v>CV UNBILLED SHIPMENTS - B/S DM</v>
          </cell>
        </row>
        <row r="351">
          <cell r="B351">
            <v>95001802</v>
          </cell>
          <cell r="C351">
            <v>950002</v>
          </cell>
          <cell r="D351" t="str">
            <v>B/S REVALUATION FOR W/IN GEP PURCHASES</v>
          </cell>
        </row>
        <row r="352">
          <cell r="B352">
            <v>99000000</v>
          </cell>
          <cell r="C352">
            <v>990001</v>
          </cell>
          <cell r="D352" t="str">
            <v>RESERVE FOR INVENTORIES (AFFIL COS ONLY)</v>
          </cell>
        </row>
        <row r="353">
          <cell r="B353">
            <v>120010000</v>
          </cell>
          <cell r="C353">
            <v>1201001</v>
          </cell>
          <cell r="D353" t="str">
            <v>DEF CHGS-INSURANCE PAID IN ADVANCE</v>
          </cell>
        </row>
        <row r="354">
          <cell r="B354">
            <v>120010800</v>
          </cell>
          <cell r="C354">
            <v>1201001</v>
          </cell>
          <cell r="D354" t="str">
            <v>PREPAID INSURANCE PREMIUM (FIRE)</v>
          </cell>
        </row>
        <row r="355">
          <cell r="B355">
            <v>120010802</v>
          </cell>
          <cell r="C355">
            <v>1201001</v>
          </cell>
          <cell r="D355" t="str">
            <v>PREPAID INSURANCE PREMIUM (INDEMNITY)</v>
          </cell>
        </row>
        <row r="356">
          <cell r="B356">
            <v>120140000</v>
          </cell>
          <cell r="C356">
            <v>1201401</v>
          </cell>
          <cell r="D356" t="str">
            <v>CAPITALIZED INT-PARENT OFFSET-AMORT</v>
          </cell>
        </row>
        <row r="357">
          <cell r="B357">
            <v>120080000</v>
          </cell>
          <cell r="C357">
            <v>1201501</v>
          </cell>
          <cell r="D357" t="str">
            <v>DEF CHGS-PREPAID POSTAGE</v>
          </cell>
        </row>
        <row r="358">
          <cell r="B358">
            <v>120150000</v>
          </cell>
          <cell r="C358">
            <v>1201501</v>
          </cell>
          <cell r="D358" t="str">
            <v>PREPAID EXPENSES</v>
          </cell>
        </row>
        <row r="359">
          <cell r="B359">
            <v>120150001</v>
          </cell>
          <cell r="C359">
            <v>1201501</v>
          </cell>
          <cell r="D359" t="str">
            <v>PREPAID PENSION</v>
          </cell>
        </row>
        <row r="360">
          <cell r="B360">
            <v>120150002</v>
          </cell>
          <cell r="C360">
            <v>1201501</v>
          </cell>
          <cell r="D360" t="str">
            <v>PREPAID PROPERTY TAXES</v>
          </cell>
        </row>
        <row r="361">
          <cell r="B361">
            <v>120150003</v>
          </cell>
          <cell r="C361">
            <v>1201501</v>
          </cell>
          <cell r="D361" t="str">
            <v>PREPAID INTEREST</v>
          </cell>
        </row>
        <row r="362">
          <cell r="B362">
            <v>120150800</v>
          </cell>
          <cell r="C362">
            <v>1201501</v>
          </cell>
          <cell r="D362" t="str">
            <v>VAT ( RECOVERABLE)</v>
          </cell>
        </row>
        <row r="363">
          <cell r="B363">
            <v>120150802</v>
          </cell>
          <cell r="C363">
            <v>1201501</v>
          </cell>
          <cell r="D363" t="str">
            <v>PREPAID INTEREST (YEN)</v>
          </cell>
        </row>
        <row r="364">
          <cell r="B364">
            <v>120150804</v>
          </cell>
          <cell r="C364">
            <v>1201501</v>
          </cell>
          <cell r="D364" t="str">
            <v>PREPAID INTEREST (FOREIGN CURRENCIES)</v>
          </cell>
        </row>
        <row r="365">
          <cell r="B365">
            <v>120150806</v>
          </cell>
          <cell r="C365">
            <v>1201501</v>
          </cell>
          <cell r="D365" t="str">
            <v>PREPAID INTEREST (DISCOUNT)</v>
          </cell>
        </row>
        <row r="366">
          <cell r="B366">
            <v>120150808</v>
          </cell>
          <cell r="C366">
            <v>1201501</v>
          </cell>
          <cell r="D366" t="str">
            <v>PREPIAD INTEREST (OVERDRAFT)</v>
          </cell>
        </row>
        <row r="367">
          <cell r="B367">
            <v>120150810</v>
          </cell>
          <cell r="C367">
            <v>1201501</v>
          </cell>
          <cell r="D367" t="str">
            <v>PREPAID INTEREST (OTHERS)</v>
          </cell>
        </row>
        <row r="368">
          <cell r="B368">
            <v>120150812</v>
          </cell>
          <cell r="C368">
            <v>1201501</v>
          </cell>
          <cell r="D368" t="str">
            <v>LT PREPAID EXPENSES (OTHER)</v>
          </cell>
        </row>
        <row r="369">
          <cell r="B369">
            <v>120150813</v>
          </cell>
          <cell r="C369">
            <v>1201501</v>
          </cell>
          <cell r="D369" t="str">
            <v>PREPAID CUSTOMER EVENTS</v>
          </cell>
        </row>
        <row r="370">
          <cell r="B370">
            <v>120150814</v>
          </cell>
          <cell r="C370">
            <v>1201501</v>
          </cell>
          <cell r="D370" t="str">
            <v>SHIPPING CHGE CLEARING-PLASTIC</v>
          </cell>
        </row>
        <row r="371">
          <cell r="B371">
            <v>120150815</v>
          </cell>
          <cell r="C371">
            <v>1201501</v>
          </cell>
          <cell r="D371" t="str">
            <v>SHIPPING CHGE CLEARING-SILICON</v>
          </cell>
        </row>
        <row r="372">
          <cell r="B372">
            <v>120020800</v>
          </cell>
          <cell r="C372">
            <v>1202001</v>
          </cell>
          <cell r="D372" t="str">
            <v>PREPAID EXPENSES (INTEREST INCOME TAX)</v>
          </cell>
        </row>
        <row r="373">
          <cell r="B373">
            <v>120020802</v>
          </cell>
          <cell r="C373">
            <v>1202001</v>
          </cell>
          <cell r="D373" t="str">
            <v>PREPAID EXPENSES (- LOCAL)</v>
          </cell>
        </row>
        <row r="374">
          <cell r="B374">
            <v>120020804</v>
          </cell>
          <cell r="C374">
            <v>1202001</v>
          </cell>
          <cell r="D374" t="str">
            <v>PREPAID EXPENSES(CONSUMPTIONS TAX)</v>
          </cell>
        </row>
        <row r="375">
          <cell r="B375">
            <v>120020806</v>
          </cell>
          <cell r="C375">
            <v>1202001</v>
          </cell>
          <cell r="D375" t="str">
            <v>PREPAID CONSUMPTION TAX</v>
          </cell>
        </row>
        <row r="376">
          <cell r="B376">
            <v>120020807</v>
          </cell>
          <cell r="C376">
            <v>1202001</v>
          </cell>
          <cell r="D376" t="str">
            <v>PREPAID INCOME TAXES</v>
          </cell>
        </row>
        <row r="377">
          <cell r="B377">
            <v>120020808</v>
          </cell>
          <cell r="C377">
            <v>1202001</v>
          </cell>
          <cell r="D377" t="str">
            <v>PREPAID CONSUMPTION TAX (ON CONST. ACC)</v>
          </cell>
        </row>
        <row r="378">
          <cell r="B378">
            <v>120020810</v>
          </cell>
          <cell r="C378">
            <v>1202001</v>
          </cell>
          <cell r="D378" t="str">
            <v>GST INPUT TAX (RECOVERABLE)</v>
          </cell>
        </row>
        <row r="379">
          <cell r="B379">
            <v>120020812</v>
          </cell>
          <cell r="C379">
            <v>1202001</v>
          </cell>
          <cell r="D379" t="str">
            <v>GST INPUT TAX (NON-RECOVERABLE)</v>
          </cell>
        </row>
        <row r="380">
          <cell r="B380">
            <v>120250000</v>
          </cell>
          <cell r="C380">
            <v>1202501</v>
          </cell>
          <cell r="D380" t="str">
            <v>DEFERRED GAIN/LOSS-FWD EXCHANGE CONTRACTS</v>
          </cell>
        </row>
        <row r="381">
          <cell r="B381">
            <v>120250002</v>
          </cell>
          <cell r="C381">
            <v>1202501</v>
          </cell>
          <cell r="D381" t="str">
            <v>DEF GAIN/LOSS FOREX CONTR B/S HEDGE</v>
          </cell>
        </row>
        <row r="382">
          <cell r="B382">
            <v>120000000</v>
          </cell>
          <cell r="C382">
            <v>1203001</v>
          </cell>
          <cell r="D382" t="str">
            <v>DEFERRED CHARGES-OTHER</v>
          </cell>
        </row>
        <row r="383">
          <cell r="B383">
            <v>120000800</v>
          </cell>
          <cell r="C383">
            <v>1203001</v>
          </cell>
          <cell r="D383" t="str">
            <v>SUNDRY RIGHTS-OTHER</v>
          </cell>
        </row>
        <row r="384">
          <cell r="B384">
            <v>120003075</v>
          </cell>
          <cell r="C384">
            <v>1203001</v>
          </cell>
          <cell r="D384" t="str">
            <v>FORMATION COSTS - PFC</v>
          </cell>
        </row>
        <row r="385">
          <cell r="B385">
            <v>120003076</v>
          </cell>
          <cell r="C385">
            <v>1203001</v>
          </cell>
          <cell r="D385" t="str">
            <v>AMORT-FORMATION COSTS-PFC</v>
          </cell>
        </row>
        <row r="386">
          <cell r="B386">
            <v>120003800</v>
          </cell>
          <cell r="C386">
            <v>1203001</v>
          </cell>
          <cell r="D386" t="str">
            <v>DEFERRED ASSETS - START UP EXP</v>
          </cell>
        </row>
        <row r="387">
          <cell r="B387">
            <v>120030000</v>
          </cell>
          <cell r="C387">
            <v>1203001</v>
          </cell>
          <cell r="D387" t="str">
            <v>DEF CHGS-RENT PAID IN ADVANCE</v>
          </cell>
        </row>
        <row r="388">
          <cell r="B388">
            <v>120030800</v>
          </cell>
          <cell r="C388">
            <v>1203001</v>
          </cell>
          <cell r="D388" t="str">
            <v>PREPAID RENT</v>
          </cell>
        </row>
        <row r="389">
          <cell r="B389">
            <v>121110002</v>
          </cell>
          <cell r="C389">
            <v>1203101</v>
          </cell>
          <cell r="D389" t="str">
            <v>CAP ENGR F/C FINISHED 1/1 BAL</v>
          </cell>
        </row>
        <row r="390">
          <cell r="B390">
            <v>121111002</v>
          </cell>
          <cell r="C390">
            <v>1203101</v>
          </cell>
          <cell r="D390" t="str">
            <v>CAP ENGR F/C FINISHED</v>
          </cell>
        </row>
        <row r="391">
          <cell r="B391">
            <v>121112002</v>
          </cell>
          <cell r="C391">
            <v>1203101</v>
          </cell>
          <cell r="D391" t="str">
            <v>CAP ENGR F/C FINISHED</v>
          </cell>
        </row>
        <row r="392">
          <cell r="B392">
            <v>121118002</v>
          </cell>
          <cell r="C392">
            <v>1203101</v>
          </cell>
          <cell r="D392" t="str">
            <v>CAP ENGR F/C FINISHED</v>
          </cell>
        </row>
        <row r="393">
          <cell r="B393">
            <v>121120000</v>
          </cell>
          <cell r="C393">
            <v>1203101</v>
          </cell>
          <cell r="D393" t="str">
            <v>CAP ENGINEERING-AMORT-PRIOR YEAR</v>
          </cell>
        </row>
        <row r="394">
          <cell r="B394">
            <v>121121000</v>
          </cell>
          <cell r="C394">
            <v>1203101</v>
          </cell>
          <cell r="D394" t="str">
            <v>CAP ENGINEERING-AMORT-CURRENT YEAR ACTUAL</v>
          </cell>
        </row>
        <row r="395">
          <cell r="B395">
            <v>120040000</v>
          </cell>
          <cell r="C395">
            <v>1205001</v>
          </cell>
          <cell r="D395" t="str">
            <v>INTERCOMPANY CLEARING</v>
          </cell>
        </row>
        <row r="396">
          <cell r="B396">
            <v>120050000</v>
          </cell>
          <cell r="C396">
            <v>1205001</v>
          </cell>
          <cell r="D396" t="str">
            <v>UNDISTRIBUTED EXPENDITURES (ZERO AT 12/31)</v>
          </cell>
        </row>
        <row r="397">
          <cell r="B397">
            <v>120050600</v>
          </cell>
          <cell r="C397">
            <v>1205001</v>
          </cell>
          <cell r="D397" t="str">
            <v>SUSPENSE ACCOUNT</v>
          </cell>
        </row>
        <row r="398">
          <cell r="B398">
            <v>120050800</v>
          </cell>
          <cell r="C398">
            <v>1205001</v>
          </cell>
          <cell r="D398" t="str">
            <v>UNDISTRIBUTED EXP.</v>
          </cell>
        </row>
        <row r="399">
          <cell r="B399">
            <v>120711000</v>
          </cell>
          <cell r="C399">
            <v>1207101</v>
          </cell>
          <cell r="D399" t="str">
            <v>FV FWDS ASSET-FORGN CURRENCY</v>
          </cell>
        </row>
        <row r="400">
          <cell r="B400">
            <v>120781000</v>
          </cell>
          <cell r="C400">
            <v>1207801</v>
          </cell>
          <cell r="D400" t="str">
            <v>FV NON-QUAL DERIVATIVES ASSET</v>
          </cell>
        </row>
        <row r="401">
          <cell r="B401">
            <v>292130000</v>
          </cell>
          <cell r="C401">
            <v>1270001</v>
          </cell>
          <cell r="D401" t="str">
            <v>PURCH SOFTWARE-1ST COST-1/1 BAL</v>
          </cell>
        </row>
        <row r="402">
          <cell r="B402">
            <v>292130003</v>
          </cell>
          <cell r="C402">
            <v>1270001</v>
          </cell>
          <cell r="D402" t="str">
            <v>SFTWR F/C &gt;100M FINISHED 1/1 BAL</v>
          </cell>
        </row>
        <row r="403">
          <cell r="B403">
            <v>292130004</v>
          </cell>
          <cell r="C403">
            <v>1270001</v>
          </cell>
          <cell r="D403" t="str">
            <v>SFTWR F/C &gt;100M UNFINISHED 1/1 BAL</v>
          </cell>
        </row>
        <row r="404">
          <cell r="B404">
            <v>292130801</v>
          </cell>
          <cell r="C404">
            <v>1270001</v>
          </cell>
          <cell r="D404" t="str">
            <v>LT PREPAID EXPENSES (SYSTEM SOFTWARE)</v>
          </cell>
        </row>
        <row r="405">
          <cell r="B405">
            <v>292136800</v>
          </cell>
          <cell r="C405">
            <v>1270002</v>
          </cell>
          <cell r="D405" t="str">
            <v>SOFTWARE - 1ST COST - NEW BUS ACQ</v>
          </cell>
        </row>
        <row r="406">
          <cell r="B406">
            <v>292131003</v>
          </cell>
          <cell r="C406">
            <v>1270003</v>
          </cell>
          <cell r="D406" t="str">
            <v>SFTWR F/C &gt;100M FINISHED</v>
          </cell>
        </row>
        <row r="407">
          <cell r="B407">
            <v>292131004</v>
          </cell>
          <cell r="C407">
            <v>1270003</v>
          </cell>
          <cell r="D407" t="str">
            <v>SFTWR F/C &gt;100M UNFINISHED</v>
          </cell>
        </row>
        <row r="408">
          <cell r="B408">
            <v>292132003</v>
          </cell>
          <cell r="C408">
            <v>1270004</v>
          </cell>
          <cell r="D408" t="str">
            <v>SFTWR F/C &gt;100M FINISHED</v>
          </cell>
        </row>
        <row r="409">
          <cell r="B409">
            <v>292132004</v>
          </cell>
          <cell r="C409">
            <v>1270004</v>
          </cell>
          <cell r="D409" t="str">
            <v>SFTWR F/C &gt;100M UNFINISHED</v>
          </cell>
        </row>
        <row r="410">
          <cell r="B410">
            <v>292133003</v>
          </cell>
          <cell r="C410">
            <v>1270004</v>
          </cell>
          <cell r="D410" t="str">
            <v>SFTWR F/C &gt;100M FINISHED</v>
          </cell>
        </row>
        <row r="411">
          <cell r="B411">
            <v>292231003</v>
          </cell>
          <cell r="C411">
            <v>1280001</v>
          </cell>
          <cell r="D411" t="str">
            <v>SFTWR AMORT &gt;100M CY NORM</v>
          </cell>
        </row>
        <row r="412">
          <cell r="B412">
            <v>292233003</v>
          </cell>
          <cell r="C412">
            <v>1280001</v>
          </cell>
          <cell r="D412" t="str">
            <v>SFTWR AMORT &gt;100M CY RECAPTURE</v>
          </cell>
        </row>
        <row r="413">
          <cell r="B413">
            <v>292230003</v>
          </cell>
          <cell r="C413">
            <v>1280002</v>
          </cell>
          <cell r="D413" t="str">
            <v>SFTWR AMORT &gt;100M PY NORM</v>
          </cell>
        </row>
        <row r="414">
          <cell r="B414">
            <v>292230800</v>
          </cell>
          <cell r="C414">
            <v>1280002</v>
          </cell>
          <cell r="D414" t="str">
            <v>AMORTIZATION OF PURCHASE SOFTWARE</v>
          </cell>
        </row>
        <row r="415">
          <cell r="B415">
            <v>130000800</v>
          </cell>
          <cell r="C415">
            <v>1300001</v>
          </cell>
          <cell r="D415" t="str">
            <v>SALARY ADVANCE</v>
          </cell>
        </row>
        <row r="416">
          <cell r="B416">
            <v>130000802</v>
          </cell>
          <cell r="C416">
            <v>1300001</v>
          </cell>
          <cell r="D416" t="str">
            <v>SHORT-TERM LOANS</v>
          </cell>
        </row>
        <row r="417">
          <cell r="B417">
            <v>130010000</v>
          </cell>
          <cell r="C417">
            <v>1300001</v>
          </cell>
          <cell r="D417" t="str">
            <v>LOANS TO EMPL-EMERGENCY HOUSING PLAN LOANS</v>
          </cell>
        </row>
        <row r="418">
          <cell r="B418">
            <v>140000000</v>
          </cell>
          <cell r="C418">
            <v>1300001</v>
          </cell>
          <cell r="D418" t="str">
            <v>CASH ADVANCES</v>
          </cell>
        </row>
        <row r="419">
          <cell r="B419">
            <v>140000400</v>
          </cell>
          <cell r="C419">
            <v>1300001</v>
          </cell>
          <cell r="D419" t="str">
            <v>EMPLOYEE ADVANCES - STANDING</v>
          </cell>
        </row>
        <row r="420">
          <cell r="B420">
            <v>140000402</v>
          </cell>
          <cell r="C420">
            <v>1300001</v>
          </cell>
          <cell r="D420" t="str">
            <v>EMPLOYEE ADVANCES - NON STANDING</v>
          </cell>
        </row>
        <row r="421">
          <cell r="B421">
            <v>140000415</v>
          </cell>
          <cell r="C421">
            <v>1300001</v>
          </cell>
          <cell r="D421" t="str">
            <v>PERMANENT ADVANCES</v>
          </cell>
        </row>
        <row r="422">
          <cell r="B422">
            <v>140000416</v>
          </cell>
          <cell r="C422">
            <v>1300001</v>
          </cell>
          <cell r="D422" t="str">
            <v>EXPENSE ADVANCES</v>
          </cell>
        </row>
        <row r="423">
          <cell r="B423">
            <v>160011000</v>
          </cell>
          <cell r="C423">
            <v>1601001</v>
          </cell>
          <cell r="D423" t="str">
            <v>INVESTMENT IN CONS AFFIL</v>
          </cell>
        </row>
        <row r="424">
          <cell r="B424">
            <v>160011601</v>
          </cell>
          <cell r="C424">
            <v>1601001</v>
          </cell>
          <cell r="D424" t="str">
            <v>POLYMERLEQ AT ACQ-CADILLAC PACIFIC GRP</v>
          </cell>
        </row>
        <row r="425">
          <cell r="B425">
            <v>160011602</v>
          </cell>
          <cell r="C425">
            <v>1601001</v>
          </cell>
          <cell r="D425" t="str">
            <v>INVEST IN CONSAFIL-GEP-AUS</v>
          </cell>
        </row>
        <row r="426">
          <cell r="B426">
            <v>160011647</v>
          </cell>
          <cell r="C426">
            <v>1601001</v>
          </cell>
          <cell r="D426" t="str">
            <v>SHARES IN GEPNZ</v>
          </cell>
        </row>
        <row r="427">
          <cell r="B427">
            <v>160011648</v>
          </cell>
          <cell r="C427">
            <v>1601001</v>
          </cell>
          <cell r="D427" t="str">
            <v>INVESTMENT IN POLYMERLAND</v>
          </cell>
        </row>
        <row r="428">
          <cell r="B428">
            <v>160012606</v>
          </cell>
          <cell r="C428">
            <v>1601001</v>
          </cell>
          <cell r="D428" t="str">
            <v>EQ AT ACQ GE PAC</v>
          </cell>
        </row>
        <row r="429">
          <cell r="B429">
            <v>161010410</v>
          </cell>
          <cell r="C429">
            <v>1601001</v>
          </cell>
          <cell r="D429" t="str">
            <v>SHARES IN GE CAP AUSTRALIA</v>
          </cell>
        </row>
        <row r="430">
          <cell r="B430">
            <v>161010800</v>
          </cell>
          <cell r="C430">
            <v>1601001</v>
          </cell>
          <cell r="D430" t="str">
            <v>SHARES IN GE CAP AUSTRALIA</v>
          </cell>
        </row>
        <row r="431">
          <cell r="B431">
            <v>160041801</v>
          </cell>
          <cell r="C431">
            <v>1604101</v>
          </cell>
          <cell r="D431" t="str">
            <v>GEP NEW ZEALAND INTERCOMPANY</v>
          </cell>
        </row>
        <row r="432">
          <cell r="B432">
            <v>160041802</v>
          </cell>
          <cell r="C432">
            <v>1604101</v>
          </cell>
          <cell r="D432" t="str">
            <v>POLYMERLAND AUSTRALIA INTERCO</v>
          </cell>
        </row>
        <row r="433">
          <cell r="B433">
            <v>160042000</v>
          </cell>
          <cell r="C433">
            <v>1604201</v>
          </cell>
          <cell r="D433" t="str">
            <v>CONSOL AFFL-LOANS&amp;ADVANCES-OUTSIDE BUSINESS</v>
          </cell>
        </row>
        <row r="434">
          <cell r="B434">
            <v>162010000</v>
          </cell>
          <cell r="C434">
            <v>1621001</v>
          </cell>
          <cell r="D434" t="str">
            <v>ASSOC COS-EQUITY @ ACQUISITION</v>
          </cell>
        </row>
        <row r="435">
          <cell r="B435">
            <v>162040800</v>
          </cell>
          <cell r="C435">
            <v>1624001</v>
          </cell>
          <cell r="D435" t="str">
            <v>ASSOC COS-LOANS</v>
          </cell>
        </row>
        <row r="436">
          <cell r="B436">
            <v>162050000</v>
          </cell>
          <cell r="C436">
            <v>1625001</v>
          </cell>
          <cell r="D436" t="str">
            <v>ASSOC COS-CHG IN EQUITY SINCE ACQUISITION</v>
          </cell>
        </row>
        <row r="437">
          <cell r="B437">
            <v>169010100</v>
          </cell>
          <cell r="C437">
            <v>1690001</v>
          </cell>
          <cell r="D437" t="str">
            <v>DIMINUTION IN POLYMERLAND</v>
          </cell>
        </row>
        <row r="438">
          <cell r="B438">
            <v>169010101</v>
          </cell>
          <cell r="C438">
            <v>1690001</v>
          </cell>
          <cell r="D438" t="str">
            <v>DIMINUTION ON GENZ</v>
          </cell>
        </row>
        <row r="439">
          <cell r="B439">
            <v>170320618</v>
          </cell>
          <cell r="C439">
            <v>1703201</v>
          </cell>
          <cell r="D439" t="str">
            <v>A/I-INV IN CONSAFIL</v>
          </cell>
        </row>
        <row r="440">
          <cell r="B440">
            <v>170320650</v>
          </cell>
          <cell r="C440">
            <v>1703201</v>
          </cell>
          <cell r="D440" t="str">
            <v>A/I-OTHR-GE CANADA PARENT</v>
          </cell>
        </row>
        <row r="441">
          <cell r="B441">
            <v>181140000</v>
          </cell>
          <cell r="C441">
            <v>1811401</v>
          </cell>
          <cell r="D441" t="str">
            <v>DEFERRED US FED INCOME TAXES-OTHER</v>
          </cell>
        </row>
        <row r="442">
          <cell r="B442">
            <v>181400000</v>
          </cell>
          <cell r="C442">
            <v>1814001</v>
          </cell>
          <cell r="D442" t="str">
            <v>DEF US FED TAX-INTERCO PROFITS IN ASSETS</v>
          </cell>
        </row>
        <row r="443">
          <cell r="B443">
            <v>183140000</v>
          </cell>
          <cell r="C443">
            <v>1830001</v>
          </cell>
          <cell r="D443" t="str">
            <v>DEFERRED FOREIGN INCOME TAXES-OTHER</v>
          </cell>
        </row>
        <row r="444">
          <cell r="B444">
            <v>183140400</v>
          </cell>
          <cell r="C444">
            <v>1830001</v>
          </cell>
          <cell r="D444" t="str">
            <v>CON DEFFERED INCOME TAXES</v>
          </cell>
        </row>
        <row r="445">
          <cell r="B445">
            <v>183140401</v>
          </cell>
          <cell r="C445">
            <v>1830001</v>
          </cell>
          <cell r="D445" t="str">
            <v>DEFERRED INCOME TAX ASSET</v>
          </cell>
        </row>
        <row r="446">
          <cell r="B446">
            <v>183300800</v>
          </cell>
          <cell r="C446">
            <v>1830001</v>
          </cell>
          <cell r="D446" t="str">
            <v>DEFERRED INCOME TAX</v>
          </cell>
        </row>
        <row r="447">
          <cell r="B447">
            <v>185000002</v>
          </cell>
          <cell r="C447">
            <v>1850001</v>
          </cell>
          <cell r="D447" t="str">
            <v>CAP INTEREST F/C FINISHED 1/1 BAL</v>
          </cell>
        </row>
        <row r="448">
          <cell r="B448">
            <v>185000690</v>
          </cell>
          <cell r="C448">
            <v>1850001</v>
          </cell>
          <cell r="D448" t="str">
            <v>CAPITALISED INTEREST</v>
          </cell>
        </row>
        <row r="449">
          <cell r="B449">
            <v>185010000</v>
          </cell>
          <cell r="C449">
            <v>1850001</v>
          </cell>
          <cell r="D449" t="str">
            <v>CAP INT-BLDGS-1ST COST-1/1 BAL</v>
          </cell>
        </row>
        <row r="450">
          <cell r="B450">
            <v>185001002</v>
          </cell>
          <cell r="C450">
            <v>1850002</v>
          </cell>
          <cell r="D450" t="str">
            <v>CAP INTEREST F/C FINISHED</v>
          </cell>
        </row>
        <row r="451">
          <cell r="B451">
            <v>185008001</v>
          </cell>
          <cell r="C451">
            <v>1850003</v>
          </cell>
          <cell r="D451" t="str">
            <v>HIST $ - CORRECTION  CAP INT JAN1</v>
          </cell>
        </row>
        <row r="452">
          <cell r="B452">
            <v>186000000</v>
          </cell>
          <cell r="C452">
            <v>1860001</v>
          </cell>
          <cell r="D452" t="str">
            <v>CAP INT-NEW PROJ-AMORT-PRIOR YEAR</v>
          </cell>
        </row>
        <row r="453">
          <cell r="B453">
            <v>186000690</v>
          </cell>
          <cell r="C453">
            <v>1860001</v>
          </cell>
          <cell r="D453" t="str">
            <v>ACCUMULATED AMORTISATION</v>
          </cell>
        </row>
        <row r="454">
          <cell r="B454">
            <v>186010000</v>
          </cell>
          <cell r="C454">
            <v>1860001</v>
          </cell>
          <cell r="D454" t="str">
            <v>CAP INT-BLDGS-AMORT-PRIOR YEAR</v>
          </cell>
        </row>
        <row r="455">
          <cell r="B455">
            <v>186001000</v>
          </cell>
          <cell r="C455">
            <v>1860002</v>
          </cell>
          <cell r="D455" t="str">
            <v>CAP INT-NEW PROJ-AMORT-CURRENT YEAR ACTUAL</v>
          </cell>
        </row>
        <row r="456">
          <cell r="B456">
            <v>200000000</v>
          </cell>
          <cell r="C456">
            <v>2000001</v>
          </cell>
          <cell r="D456" t="str">
            <v>P&amp;E 1ST C 1/1BAL</v>
          </cell>
        </row>
        <row r="457">
          <cell r="B457">
            <v>200000673</v>
          </cell>
          <cell r="C457">
            <v>2000001</v>
          </cell>
          <cell r="D457" t="str">
            <v>289.0-UNFINISHED PLANT AND EQUIPMENT</v>
          </cell>
        </row>
        <row r="458">
          <cell r="B458">
            <v>200000690</v>
          </cell>
          <cell r="C458">
            <v>2000001</v>
          </cell>
          <cell r="D458" t="str">
            <v>P&amp;E 1ST COST-1/1 BAL</v>
          </cell>
        </row>
        <row r="459">
          <cell r="B459">
            <v>200000800</v>
          </cell>
          <cell r="C459">
            <v>2000001</v>
          </cell>
          <cell r="D459" t="str">
            <v>LAND - 1/1 - HQ</v>
          </cell>
        </row>
        <row r="460">
          <cell r="B460">
            <v>200000801</v>
          </cell>
          <cell r="C460">
            <v>2000001</v>
          </cell>
          <cell r="D460" t="str">
            <v>LAND - 1/1 - PLANT</v>
          </cell>
        </row>
        <row r="461">
          <cell r="B461">
            <v>200000803</v>
          </cell>
          <cell r="C461">
            <v>2000001</v>
          </cell>
          <cell r="D461" t="str">
            <v>BUILDING - 1/1 - PLANT</v>
          </cell>
        </row>
        <row r="462">
          <cell r="B462">
            <v>200000804</v>
          </cell>
          <cell r="C462">
            <v>2000001</v>
          </cell>
          <cell r="D462" t="str">
            <v>EQUIP. &amp; MACHINERY - 1/1 - HQ</v>
          </cell>
        </row>
        <row r="463">
          <cell r="B463">
            <v>200000805</v>
          </cell>
          <cell r="C463">
            <v>2000001</v>
          </cell>
          <cell r="D463" t="str">
            <v>EQUIP. &amp; MACHINERY - 1/1 - PLANT</v>
          </cell>
        </row>
        <row r="464">
          <cell r="B464">
            <v>200000806</v>
          </cell>
          <cell r="C464">
            <v>2000001</v>
          </cell>
          <cell r="D464" t="str">
            <v>AUTO &amp; LIFT TRUCK - 1/1 - HQ</v>
          </cell>
        </row>
        <row r="465">
          <cell r="B465">
            <v>200000807</v>
          </cell>
          <cell r="C465">
            <v>2000001</v>
          </cell>
          <cell r="D465" t="str">
            <v>AUTO &amp; LIFT TRUCK - 1/1 - PLANT</v>
          </cell>
        </row>
        <row r="466">
          <cell r="B466">
            <v>200000808</v>
          </cell>
          <cell r="C466">
            <v>2000001</v>
          </cell>
          <cell r="D466" t="str">
            <v>OFFICE EQUIP &amp; EDP - 1/1 - HQ</v>
          </cell>
        </row>
        <row r="467">
          <cell r="B467">
            <v>200000809</v>
          </cell>
          <cell r="C467">
            <v>2000001</v>
          </cell>
          <cell r="D467" t="str">
            <v>OFFICE EQUIP &amp; EDP - 1/1 - PLANT</v>
          </cell>
        </row>
        <row r="468">
          <cell r="B468">
            <v>200000810</v>
          </cell>
          <cell r="C468">
            <v>2000001</v>
          </cell>
          <cell r="D468" t="str">
            <v>FURNITURE &amp; FIXTURE - 1/1 - HQ</v>
          </cell>
        </row>
        <row r="469">
          <cell r="B469">
            <v>200000811</v>
          </cell>
          <cell r="C469">
            <v>2000001</v>
          </cell>
          <cell r="D469" t="str">
            <v>FURNITURE &amp; FIXTURE - 1/1 - PLANT</v>
          </cell>
        </row>
        <row r="470">
          <cell r="B470">
            <v>200000812</v>
          </cell>
          <cell r="C470">
            <v>2000001</v>
          </cell>
          <cell r="D470" t="str">
            <v>OTHER STRUCTURE - 1/1 - HQ</v>
          </cell>
        </row>
        <row r="471">
          <cell r="B471">
            <v>200000813</v>
          </cell>
          <cell r="C471">
            <v>2000001</v>
          </cell>
          <cell r="D471" t="str">
            <v>OTHER STRUCTURE - 1/1 - PLANT</v>
          </cell>
        </row>
        <row r="472">
          <cell r="B472">
            <v>200000814</v>
          </cell>
          <cell r="C472">
            <v>2000001</v>
          </cell>
          <cell r="D472" t="str">
            <v>IN TRANSIT - 1/1 - HQ</v>
          </cell>
        </row>
        <row r="473">
          <cell r="B473">
            <v>200000815</v>
          </cell>
          <cell r="C473">
            <v>2000001</v>
          </cell>
          <cell r="D473" t="str">
            <v>IN TRANSIT - 1/1 - PLANT</v>
          </cell>
        </row>
        <row r="474">
          <cell r="B474">
            <v>200000817</v>
          </cell>
          <cell r="C474">
            <v>2000001</v>
          </cell>
          <cell r="D474" t="str">
            <v>UNDERCONSTRUCTION - 1/1 - PLANT</v>
          </cell>
        </row>
        <row r="475">
          <cell r="B475">
            <v>200000818</v>
          </cell>
          <cell r="C475">
            <v>2000001</v>
          </cell>
          <cell r="D475" t="str">
            <v>UNCATALOGED P &amp; E - 2YR 1/1 - PLANT</v>
          </cell>
        </row>
        <row r="476">
          <cell r="B476">
            <v>200000819</v>
          </cell>
          <cell r="C476">
            <v>2000001</v>
          </cell>
          <cell r="D476" t="str">
            <v>UNCATALOGED P &amp; E - 3YR 1/1 - PLANT</v>
          </cell>
        </row>
        <row r="477">
          <cell r="B477">
            <v>200000820</v>
          </cell>
          <cell r="C477">
            <v>2000001</v>
          </cell>
          <cell r="D477" t="str">
            <v>UNCATALOGED P &amp; E - 4YR 1/1 - PLANT</v>
          </cell>
        </row>
        <row r="478">
          <cell r="B478">
            <v>200000821</v>
          </cell>
          <cell r="C478">
            <v>2000001</v>
          </cell>
          <cell r="D478" t="str">
            <v>BUILDING-OSAKA 1ST COST-1/1 BAL</v>
          </cell>
        </row>
        <row r="479">
          <cell r="B479">
            <v>200000822</v>
          </cell>
          <cell r="C479">
            <v>2000001</v>
          </cell>
          <cell r="D479" t="str">
            <v>BUILDING- NAGOYA 1ST COST-1/1 BAL</v>
          </cell>
        </row>
        <row r="480">
          <cell r="B480">
            <v>200000823</v>
          </cell>
          <cell r="C480">
            <v>2000001</v>
          </cell>
          <cell r="D480" t="str">
            <v>BUILDING-TOKYO 1ST COST-1/1 BAL</v>
          </cell>
        </row>
        <row r="481">
          <cell r="B481">
            <v>200000824</v>
          </cell>
          <cell r="C481">
            <v>2000001</v>
          </cell>
          <cell r="D481" t="str">
            <v>BUILDING-TOCHIGI 1ST COST-1/1 BAL</v>
          </cell>
        </row>
        <row r="482">
          <cell r="B482">
            <v>200000825</v>
          </cell>
          <cell r="C482">
            <v>2000001</v>
          </cell>
          <cell r="D482" t="str">
            <v>BUILDING-CHIBA 1ST COST-1/1 BAL</v>
          </cell>
        </row>
        <row r="483">
          <cell r="B483">
            <v>200000826</v>
          </cell>
          <cell r="C483">
            <v>2000001</v>
          </cell>
          <cell r="D483" t="str">
            <v>BUILDING-HAGA 1ST COST-1/1 BAL</v>
          </cell>
        </row>
        <row r="484">
          <cell r="B484">
            <v>200000827</v>
          </cell>
          <cell r="C484">
            <v>2000001</v>
          </cell>
          <cell r="D484" t="str">
            <v>FACILITIES-OSAKA 1ST COST-1/1  BAL</v>
          </cell>
        </row>
        <row r="485">
          <cell r="B485">
            <v>200000828</v>
          </cell>
          <cell r="C485">
            <v>2000001</v>
          </cell>
          <cell r="D485" t="str">
            <v>FACILITIES-NAGOYA 1ST COST-1/1 BAL</v>
          </cell>
        </row>
        <row r="486">
          <cell r="B486">
            <v>200000829</v>
          </cell>
          <cell r="C486">
            <v>2000001</v>
          </cell>
          <cell r="D486" t="str">
            <v>FACILITIES-TOKYO 1ST COST-1/1 BAL</v>
          </cell>
        </row>
        <row r="487">
          <cell r="B487">
            <v>200000830</v>
          </cell>
          <cell r="C487">
            <v>2000001</v>
          </cell>
          <cell r="D487" t="str">
            <v>FACILITIES-TOCHIGI 1ST COST-1/1 BAL</v>
          </cell>
        </row>
        <row r="488">
          <cell r="B488">
            <v>200000831</v>
          </cell>
          <cell r="C488">
            <v>2000001</v>
          </cell>
          <cell r="D488" t="str">
            <v>FACILITIES-CHIBA 1ST COST-1/1 BAL</v>
          </cell>
        </row>
        <row r="489">
          <cell r="B489">
            <v>200000832</v>
          </cell>
          <cell r="C489">
            <v>2000001</v>
          </cell>
          <cell r="D489" t="str">
            <v>FACILITIES-HAGA 1ST COST-1/1 BAL</v>
          </cell>
        </row>
        <row r="490">
          <cell r="B490">
            <v>200000833</v>
          </cell>
          <cell r="C490">
            <v>2000001</v>
          </cell>
          <cell r="D490" t="str">
            <v>STRUCTURES-OSAKA 1ST COST-1/1 BAL</v>
          </cell>
        </row>
        <row r="491">
          <cell r="B491">
            <v>200000834</v>
          </cell>
          <cell r="C491">
            <v>2000001</v>
          </cell>
          <cell r="D491" t="str">
            <v>STRUCTURES-NAGOYA 1ST COST-1/1 BAL</v>
          </cell>
        </row>
        <row r="492">
          <cell r="B492">
            <v>200000835</v>
          </cell>
          <cell r="C492">
            <v>2000001</v>
          </cell>
          <cell r="D492" t="str">
            <v>STRUCTURES-TOKYO 1ST COST-1/1 BAL</v>
          </cell>
        </row>
        <row r="493">
          <cell r="B493">
            <v>200000836</v>
          </cell>
          <cell r="C493">
            <v>2000001</v>
          </cell>
          <cell r="D493" t="str">
            <v>STRUCTURES-TOCHIBI 1ST COST-1/1 BAL</v>
          </cell>
        </row>
        <row r="494">
          <cell r="B494">
            <v>200000837</v>
          </cell>
          <cell r="C494">
            <v>2000001</v>
          </cell>
          <cell r="D494" t="str">
            <v>STRUCTURES-CHIBA 1ST COST-1/1 BAL</v>
          </cell>
        </row>
        <row r="495">
          <cell r="B495">
            <v>200000838</v>
          </cell>
          <cell r="C495">
            <v>2000001</v>
          </cell>
          <cell r="D495" t="str">
            <v>STRUCTURES-HAGA 1ST COST-1/1 BAL</v>
          </cell>
        </row>
        <row r="496">
          <cell r="B496">
            <v>200000839</v>
          </cell>
          <cell r="C496">
            <v>2000001</v>
          </cell>
          <cell r="D496" t="str">
            <v>MACHINERY-OSAKA 1ST COST-1/1 BAL</v>
          </cell>
        </row>
        <row r="497">
          <cell r="B497">
            <v>200000840</v>
          </cell>
          <cell r="C497">
            <v>2000001</v>
          </cell>
          <cell r="D497" t="str">
            <v>MACHINERY-NAGOYA 1ST COST-1/1 BAL</v>
          </cell>
        </row>
        <row r="498">
          <cell r="B498">
            <v>200000841</v>
          </cell>
          <cell r="C498">
            <v>2000001</v>
          </cell>
          <cell r="D498" t="str">
            <v>MACHINERY-TOKYO 1ST COST-1/1 BAL</v>
          </cell>
        </row>
        <row r="499">
          <cell r="B499">
            <v>200000842</v>
          </cell>
          <cell r="C499">
            <v>2000001</v>
          </cell>
          <cell r="D499" t="str">
            <v>MACHINERY-TOCHIGI 1ST COST-1/1 BAL</v>
          </cell>
        </row>
        <row r="500">
          <cell r="B500">
            <v>200000843</v>
          </cell>
          <cell r="C500">
            <v>2000001</v>
          </cell>
          <cell r="D500" t="str">
            <v>MACHINERY-CHIBA 1ST COST-1/1 BAL</v>
          </cell>
        </row>
        <row r="501">
          <cell r="B501">
            <v>200000844</v>
          </cell>
          <cell r="C501">
            <v>2000001</v>
          </cell>
          <cell r="D501" t="str">
            <v>MACHINERY-HAGA 1ST COST-1/1 BAL</v>
          </cell>
        </row>
        <row r="502">
          <cell r="B502">
            <v>200000845</v>
          </cell>
          <cell r="C502">
            <v>2000001</v>
          </cell>
          <cell r="D502" t="str">
            <v>VEHICLES-OSAKA 1ST COST-1/1 BAL</v>
          </cell>
        </row>
        <row r="503">
          <cell r="B503">
            <v>200000846</v>
          </cell>
          <cell r="C503">
            <v>2000001</v>
          </cell>
          <cell r="D503" t="str">
            <v>VEHICLES-NAGOYA 1ST COST-1/1 BAL</v>
          </cell>
        </row>
        <row r="504">
          <cell r="B504">
            <v>200000847</v>
          </cell>
          <cell r="C504">
            <v>2000001</v>
          </cell>
          <cell r="D504" t="str">
            <v>VEHCLES-TOKYO 1ST COST-1/1 BAL</v>
          </cell>
        </row>
        <row r="505">
          <cell r="B505">
            <v>200000848</v>
          </cell>
          <cell r="C505">
            <v>2000001</v>
          </cell>
          <cell r="D505" t="str">
            <v>VEHICLES-TOCHIGI 1ST COST-1/1 BAL</v>
          </cell>
        </row>
        <row r="506">
          <cell r="B506">
            <v>200000849</v>
          </cell>
          <cell r="C506">
            <v>2000001</v>
          </cell>
          <cell r="D506" t="str">
            <v>VEHICLES-CHIBA 1ST COST-1/1 BAL</v>
          </cell>
        </row>
        <row r="507">
          <cell r="B507">
            <v>200000850</v>
          </cell>
          <cell r="C507">
            <v>2000001</v>
          </cell>
          <cell r="D507" t="str">
            <v>VEHICLES-HAGA 1ST COST-1/1 BAL</v>
          </cell>
        </row>
        <row r="508">
          <cell r="B508">
            <v>200000851</v>
          </cell>
          <cell r="C508">
            <v>2000001</v>
          </cell>
          <cell r="D508" t="str">
            <v>TOOLS-OSAKA 1ST COST-1/1 BAL</v>
          </cell>
        </row>
        <row r="509">
          <cell r="B509">
            <v>200000852</v>
          </cell>
          <cell r="C509">
            <v>2000001</v>
          </cell>
          <cell r="D509" t="str">
            <v>TOOLS-NAGOYA 1ST COST-1/1 BAL</v>
          </cell>
        </row>
        <row r="510">
          <cell r="B510">
            <v>200000853</v>
          </cell>
          <cell r="C510">
            <v>2000001</v>
          </cell>
          <cell r="D510" t="str">
            <v>TOOLS-TOKYO 1ST COST-1/1 BAL</v>
          </cell>
        </row>
        <row r="511">
          <cell r="B511">
            <v>200000854</v>
          </cell>
          <cell r="C511">
            <v>2000001</v>
          </cell>
          <cell r="D511" t="str">
            <v>TOOLS-TOCHIGI 1ST COST-C1/1 BAL</v>
          </cell>
        </row>
        <row r="512">
          <cell r="B512">
            <v>200000855</v>
          </cell>
          <cell r="C512">
            <v>2000001</v>
          </cell>
          <cell r="D512" t="str">
            <v>TOOLS-CHIBA 1ST COST-1/1 BAL</v>
          </cell>
        </row>
        <row r="513">
          <cell r="B513">
            <v>200000856</v>
          </cell>
          <cell r="C513">
            <v>2000001</v>
          </cell>
          <cell r="D513" t="str">
            <v>TOOLS-HAGA 1ST COST-1/1 BAL</v>
          </cell>
        </row>
        <row r="514">
          <cell r="B514">
            <v>200000857</v>
          </cell>
          <cell r="C514">
            <v>2000001</v>
          </cell>
          <cell r="D514" t="str">
            <v>FURNITURE AND FIXTURE-OSAKA 1ST COST-1/1 BAL</v>
          </cell>
        </row>
        <row r="515">
          <cell r="B515">
            <v>200000858</v>
          </cell>
          <cell r="C515">
            <v>2000001</v>
          </cell>
          <cell r="D515" t="str">
            <v>FURNITURE AND FIXTURE-NAGOYA 1ST COST-1/1 BAL</v>
          </cell>
        </row>
        <row r="516">
          <cell r="B516">
            <v>200000859</v>
          </cell>
          <cell r="C516">
            <v>2000001</v>
          </cell>
          <cell r="D516" t="str">
            <v>FURNITURE AND FIXTURE-TOKYO 1ST COST-1/1 BAL</v>
          </cell>
        </row>
        <row r="517">
          <cell r="B517">
            <v>200000860</v>
          </cell>
          <cell r="C517">
            <v>2000001</v>
          </cell>
          <cell r="D517" t="str">
            <v>FURNITURE AND FIXTURE-TOCHIGI 1ST COST-1/1 BAL</v>
          </cell>
        </row>
        <row r="518">
          <cell r="B518">
            <v>200000861</v>
          </cell>
          <cell r="C518">
            <v>2000001</v>
          </cell>
          <cell r="D518" t="str">
            <v>FURNITURE AND FIXTURE-CHIBA 1ST COST-1/1 BAL</v>
          </cell>
        </row>
        <row r="519">
          <cell r="B519">
            <v>200000862</v>
          </cell>
          <cell r="C519">
            <v>2000001</v>
          </cell>
          <cell r="D519" t="str">
            <v>FURNITURE AND FIXTURE-HAGA 1ST COST-1/1 BAL</v>
          </cell>
        </row>
        <row r="520">
          <cell r="B520">
            <v>200000863</v>
          </cell>
          <cell r="C520">
            <v>2000001</v>
          </cell>
          <cell r="D520" t="str">
            <v>FURNITURE AND FIXTURE-HIROSHIMA 1ST COST-1/1 BAL</v>
          </cell>
        </row>
        <row r="521">
          <cell r="B521">
            <v>200000864</v>
          </cell>
          <cell r="C521">
            <v>2000001</v>
          </cell>
          <cell r="D521" t="str">
            <v>FURNITURE AND FIXTURE-MATSUMOTO 1ST COST-1/1 BAL</v>
          </cell>
        </row>
        <row r="522">
          <cell r="B522">
            <v>200000865</v>
          </cell>
          <cell r="C522">
            <v>2000001</v>
          </cell>
          <cell r="D522" t="str">
            <v>LT PREPAID EXPENSES(DEPLETION) 1ST COST-1/1 BAL</v>
          </cell>
        </row>
        <row r="523">
          <cell r="B523">
            <v>200000866</v>
          </cell>
          <cell r="C523">
            <v>2000001</v>
          </cell>
          <cell r="D523" t="str">
            <v>LAND-TOCHIGI</v>
          </cell>
        </row>
        <row r="524">
          <cell r="B524">
            <v>200000867</v>
          </cell>
          <cell r="C524">
            <v>2000001</v>
          </cell>
          <cell r="D524" t="str">
            <v>LAND-HAGA</v>
          </cell>
        </row>
        <row r="525">
          <cell r="B525">
            <v>200000871</v>
          </cell>
          <cell r="C525">
            <v>2000001</v>
          </cell>
          <cell r="D525" t="str">
            <v>UNFINISHED PLANT AND EQUIPMENT-OSAKA</v>
          </cell>
        </row>
        <row r="526">
          <cell r="B526">
            <v>200000872</v>
          </cell>
          <cell r="C526">
            <v>2000001</v>
          </cell>
          <cell r="D526" t="str">
            <v>UNFINISHED PLANT AND EQUIPMENT-NAGOYA</v>
          </cell>
        </row>
        <row r="527">
          <cell r="B527">
            <v>200000873</v>
          </cell>
          <cell r="C527">
            <v>2000001</v>
          </cell>
          <cell r="D527" t="str">
            <v>UNFINISHED PLANT AND EQUIPMENT-TOKYO</v>
          </cell>
        </row>
        <row r="528">
          <cell r="B528">
            <v>200000874</v>
          </cell>
          <cell r="C528">
            <v>2000001</v>
          </cell>
          <cell r="D528" t="str">
            <v>UNFINISHED PLANT AND EQUIPMENT-TOCHIGI</v>
          </cell>
        </row>
        <row r="529">
          <cell r="B529">
            <v>200000875</v>
          </cell>
          <cell r="C529">
            <v>2000001</v>
          </cell>
          <cell r="D529" t="str">
            <v>UNFINISHED PLANT AND EQUIPMENT-CHIBA</v>
          </cell>
        </row>
        <row r="530">
          <cell r="B530">
            <v>200000876</v>
          </cell>
          <cell r="C530">
            <v>2000001</v>
          </cell>
          <cell r="D530" t="str">
            <v>UNFINISHED PLANT AND EQUIPMENT-HAGA</v>
          </cell>
        </row>
        <row r="531">
          <cell r="B531">
            <v>200000877</v>
          </cell>
          <cell r="C531">
            <v>2000001</v>
          </cell>
          <cell r="D531" t="str">
            <v>UNFINISHED PLANT AND EQUIPMENT-HIROSHIMA</v>
          </cell>
        </row>
        <row r="532">
          <cell r="B532">
            <v>200000879</v>
          </cell>
          <cell r="C532">
            <v>2000001</v>
          </cell>
          <cell r="D532" t="str">
            <v>UNFINISHED PLANT AND EQUIPMENT-MATSUMOTO</v>
          </cell>
        </row>
        <row r="533">
          <cell r="B533">
            <v>200006800</v>
          </cell>
          <cell r="C533">
            <v>2000002</v>
          </cell>
          <cell r="D533" t="str">
            <v>LAND - 1ST COST - NEW BUS ACQ</v>
          </cell>
        </row>
        <row r="534">
          <cell r="B534">
            <v>200006801</v>
          </cell>
          <cell r="C534">
            <v>2000002</v>
          </cell>
          <cell r="D534" t="str">
            <v>BUILDING - 1ST COST - NEW BUS ACQ</v>
          </cell>
        </row>
        <row r="535">
          <cell r="B535">
            <v>200006802</v>
          </cell>
          <cell r="C535">
            <v>2000002</v>
          </cell>
          <cell r="D535" t="str">
            <v>MACHINERY - 1ST COST - NEW BUS ACQ</v>
          </cell>
        </row>
        <row r="536">
          <cell r="B536">
            <v>200006803</v>
          </cell>
          <cell r="C536">
            <v>2000002</v>
          </cell>
          <cell r="D536" t="str">
            <v>OFFICE EQUIP &amp; EDP - 1ST COST - NEW BUS ACQ</v>
          </cell>
        </row>
        <row r="537">
          <cell r="B537">
            <v>200006804</v>
          </cell>
          <cell r="C537">
            <v>2000002</v>
          </cell>
          <cell r="D537" t="str">
            <v>FURNITURE &amp; FIXTURE - 1ST COST - NEW BUS ACQ</v>
          </cell>
        </row>
        <row r="538">
          <cell r="B538">
            <v>200006805</v>
          </cell>
          <cell r="C538">
            <v>2000002</v>
          </cell>
          <cell r="D538" t="str">
            <v>AUTO &amp; LIFT TRUCK - 1ST COST - NEW BUS ACQ</v>
          </cell>
        </row>
        <row r="539">
          <cell r="B539">
            <v>200001000</v>
          </cell>
          <cell r="C539">
            <v>2000003</v>
          </cell>
          <cell r="D539" t="str">
            <v>P&amp;E-1ST COST-CY ADDS</v>
          </cell>
        </row>
        <row r="540">
          <cell r="B540">
            <v>200001602</v>
          </cell>
          <cell r="C540">
            <v>2000003</v>
          </cell>
          <cell r="D540" t="str">
            <v>204.0-P&amp;E CY ADDS (OFF-SYSTEM)</v>
          </cell>
        </row>
        <row r="541">
          <cell r="B541">
            <v>200001800</v>
          </cell>
          <cell r="C541">
            <v>2000003</v>
          </cell>
          <cell r="D541" t="str">
            <v>P&amp;E CURRENT YR ADDITION</v>
          </cell>
        </row>
        <row r="542">
          <cell r="B542">
            <v>200001801</v>
          </cell>
          <cell r="C542">
            <v>2000003</v>
          </cell>
          <cell r="D542" t="str">
            <v>BUILDING &amp; STRUCTURE</v>
          </cell>
        </row>
        <row r="543">
          <cell r="B543">
            <v>200001803</v>
          </cell>
          <cell r="C543">
            <v>2000003</v>
          </cell>
          <cell r="D543" t="str">
            <v>OFFICE FURNITURE &amp; FURNISHING</v>
          </cell>
        </row>
        <row r="544">
          <cell r="B544">
            <v>200001804</v>
          </cell>
          <cell r="C544">
            <v>2000003</v>
          </cell>
          <cell r="D544" t="str">
            <v>VAN &amp; VEHICLES</v>
          </cell>
        </row>
        <row r="545">
          <cell r="B545">
            <v>200001805</v>
          </cell>
          <cell r="C545">
            <v>2000003</v>
          </cell>
          <cell r="D545" t="str">
            <v>OFFICE EQUIPMENT</v>
          </cell>
        </row>
        <row r="546">
          <cell r="B546">
            <v>200001806</v>
          </cell>
          <cell r="C546">
            <v>2000003</v>
          </cell>
          <cell r="D546" t="str">
            <v>COMPUTER SOFTWARE</v>
          </cell>
        </row>
        <row r="547">
          <cell r="B547">
            <v>200001808</v>
          </cell>
          <cell r="C547">
            <v>2000003</v>
          </cell>
          <cell r="D547" t="str">
            <v>LAND - CY - PLANT</v>
          </cell>
        </row>
        <row r="548">
          <cell r="B548">
            <v>200001810</v>
          </cell>
          <cell r="C548">
            <v>2000003</v>
          </cell>
          <cell r="D548" t="str">
            <v>BUILDING - CY - PLANT</v>
          </cell>
        </row>
        <row r="549">
          <cell r="B549">
            <v>200001811</v>
          </cell>
          <cell r="C549">
            <v>2000003</v>
          </cell>
          <cell r="D549" t="str">
            <v>EQUIP. &amp; MACHINERY - CY - HQ</v>
          </cell>
        </row>
        <row r="550">
          <cell r="B550">
            <v>200001812</v>
          </cell>
          <cell r="C550">
            <v>2000003</v>
          </cell>
          <cell r="D550" t="str">
            <v>EQUIP. &amp; MACHINERY - CY - PLANT</v>
          </cell>
        </row>
        <row r="551">
          <cell r="B551">
            <v>200001813</v>
          </cell>
          <cell r="C551">
            <v>2000003</v>
          </cell>
          <cell r="D551" t="str">
            <v>AUTO &amp; LIFT TRUCK - CY - HQ</v>
          </cell>
        </row>
        <row r="552">
          <cell r="B552">
            <v>200001814</v>
          </cell>
          <cell r="C552">
            <v>2000003</v>
          </cell>
          <cell r="D552" t="str">
            <v>AUTO &amp; LIFT TRUCK - CY - PLANT</v>
          </cell>
        </row>
        <row r="553">
          <cell r="B553">
            <v>200001815</v>
          </cell>
          <cell r="C553">
            <v>2000003</v>
          </cell>
          <cell r="D553" t="str">
            <v>OFFICE EQUIP &amp; EDP - CY - HQ</v>
          </cell>
        </row>
        <row r="554">
          <cell r="B554">
            <v>200001816</v>
          </cell>
          <cell r="C554">
            <v>2000003</v>
          </cell>
          <cell r="D554" t="str">
            <v>OFFICE EQUIP &amp; EDP - CY - PLANT</v>
          </cell>
        </row>
        <row r="555">
          <cell r="B555">
            <v>200001817</v>
          </cell>
          <cell r="C555">
            <v>2000003</v>
          </cell>
          <cell r="D555" t="str">
            <v>FURNITURE &amp; FIXTURE - CY - HQ</v>
          </cell>
        </row>
        <row r="556">
          <cell r="B556">
            <v>200001818</v>
          </cell>
          <cell r="C556">
            <v>2000003</v>
          </cell>
          <cell r="D556" t="str">
            <v>FURNITURE &amp; FIXTURE - CY - PLANT</v>
          </cell>
        </row>
        <row r="557">
          <cell r="B557">
            <v>200001819</v>
          </cell>
          <cell r="C557">
            <v>2000003</v>
          </cell>
          <cell r="D557" t="str">
            <v>OTHER STRUCTURE - CY - HQ</v>
          </cell>
        </row>
        <row r="558">
          <cell r="B558">
            <v>200001820</v>
          </cell>
          <cell r="C558">
            <v>2000003</v>
          </cell>
          <cell r="D558" t="str">
            <v>OTHER STRUCTURE - CY - PLANT</v>
          </cell>
        </row>
        <row r="559">
          <cell r="B559">
            <v>200001821</v>
          </cell>
          <cell r="C559">
            <v>2000003</v>
          </cell>
          <cell r="D559" t="str">
            <v>IN TRANSIT - CY - HQ</v>
          </cell>
        </row>
        <row r="560">
          <cell r="B560">
            <v>200001822</v>
          </cell>
          <cell r="C560">
            <v>2000003</v>
          </cell>
          <cell r="D560" t="str">
            <v>IN TRANSIT - CY - PLANT</v>
          </cell>
        </row>
        <row r="561">
          <cell r="B561">
            <v>200001823</v>
          </cell>
          <cell r="C561">
            <v>2000003</v>
          </cell>
          <cell r="D561" t="str">
            <v>UNDER CONSTRUCTION - CY -  HQ</v>
          </cell>
        </row>
        <row r="562">
          <cell r="B562">
            <v>200001824</v>
          </cell>
          <cell r="C562">
            <v>2000003</v>
          </cell>
          <cell r="D562" t="str">
            <v>UNDER CONSTRUCTION - CY -  PLANT</v>
          </cell>
        </row>
        <row r="563">
          <cell r="B563">
            <v>200001825</v>
          </cell>
          <cell r="C563">
            <v>2000003</v>
          </cell>
          <cell r="D563" t="str">
            <v>BUILDING-OSAKA 1ST COST-CURRENT YEAR ADDITIONS</v>
          </cell>
        </row>
        <row r="564">
          <cell r="B564">
            <v>200001826</v>
          </cell>
          <cell r="C564">
            <v>2000003</v>
          </cell>
          <cell r="D564" t="str">
            <v>BUILDING- NAGOYA 1ST COST-CURRENT YEAR ADDITIONS</v>
          </cell>
        </row>
        <row r="565">
          <cell r="B565">
            <v>200001827</v>
          </cell>
          <cell r="C565">
            <v>2000003</v>
          </cell>
          <cell r="D565" t="str">
            <v>BUILDING-TOKYO 1ST COST-CURRENT YEAR ADDITIONS</v>
          </cell>
        </row>
        <row r="566">
          <cell r="B566">
            <v>200001828</v>
          </cell>
          <cell r="C566">
            <v>2000003</v>
          </cell>
          <cell r="D566" t="str">
            <v>BUILDING-TOCHIGI 1ST COST-CURRENT YEAR ADDITIONS</v>
          </cell>
        </row>
        <row r="567">
          <cell r="B567">
            <v>200001829</v>
          </cell>
          <cell r="C567">
            <v>2000003</v>
          </cell>
          <cell r="D567" t="str">
            <v>BUILDING-CHIBA 1ST COST-CURRENT YEAR ADDITIONS</v>
          </cell>
        </row>
        <row r="568">
          <cell r="B568">
            <v>200001830</v>
          </cell>
          <cell r="C568">
            <v>2000003</v>
          </cell>
          <cell r="D568" t="str">
            <v>BUILDING-HAGA 1ST COST-CURRENT YEAR ADDITIONS</v>
          </cell>
        </row>
        <row r="569">
          <cell r="B569">
            <v>200001831</v>
          </cell>
          <cell r="C569">
            <v>2000003</v>
          </cell>
          <cell r="D569" t="str">
            <v>FACILITIES-OSAKA 1ST COST-CURRENT YEAR ADDITIONS</v>
          </cell>
        </row>
        <row r="570">
          <cell r="B570">
            <v>200001832</v>
          </cell>
          <cell r="C570">
            <v>2000003</v>
          </cell>
          <cell r="D570" t="str">
            <v>FACILITIES-NAGOYA 1ST COST-CURRENT YEAR ADDITIONS</v>
          </cell>
        </row>
        <row r="571">
          <cell r="B571">
            <v>200001833</v>
          </cell>
          <cell r="C571">
            <v>2000003</v>
          </cell>
          <cell r="D571" t="str">
            <v>FACILITIES-TOKYO 1ST COST-CURRENT YEAR ADDITIONS</v>
          </cell>
        </row>
        <row r="572">
          <cell r="B572">
            <v>200001834</v>
          </cell>
          <cell r="C572">
            <v>2000003</v>
          </cell>
          <cell r="D572" t="str">
            <v>FACILITIES-TOCHIGI 1ST COST-CURRENT YEAR ADDITIONS</v>
          </cell>
        </row>
        <row r="573">
          <cell r="B573">
            <v>200001835</v>
          </cell>
          <cell r="C573">
            <v>2000003</v>
          </cell>
          <cell r="D573" t="str">
            <v>FACILITIES-CHIBA 1ST COST-CURRENT YEAR ADDITIONS</v>
          </cell>
        </row>
        <row r="574">
          <cell r="B574">
            <v>200001836</v>
          </cell>
          <cell r="C574">
            <v>2000003</v>
          </cell>
          <cell r="D574" t="str">
            <v>FACILITIES-HAGA 1ST COST-CURRENT YEAR ADDITIONS</v>
          </cell>
        </row>
        <row r="575">
          <cell r="B575">
            <v>200001837</v>
          </cell>
          <cell r="C575">
            <v>2000003</v>
          </cell>
          <cell r="D575" t="str">
            <v>STRUCTURES-OSAKA 1ST COST-CURRENT YEAR ADDITIONS</v>
          </cell>
        </row>
        <row r="576">
          <cell r="B576">
            <v>200001838</v>
          </cell>
          <cell r="C576">
            <v>2000003</v>
          </cell>
          <cell r="D576" t="str">
            <v>STRUCTURES-NAGOYA 1ST COST-CURRENT YEAR ADDITIONS</v>
          </cell>
        </row>
        <row r="577">
          <cell r="B577">
            <v>200001839</v>
          </cell>
          <cell r="C577">
            <v>2000003</v>
          </cell>
          <cell r="D577" t="str">
            <v>STRUCTURES-TOKYO 1ST COST-CURRENT YEAR ADDITIONS</v>
          </cell>
        </row>
        <row r="578">
          <cell r="B578">
            <v>200001840</v>
          </cell>
          <cell r="C578">
            <v>2000003</v>
          </cell>
          <cell r="D578" t="str">
            <v>STRUCTURES-TOCHIBI 1ST COST-CURRENT YEAR ADDITIONS</v>
          </cell>
        </row>
        <row r="579">
          <cell r="B579">
            <v>200001841</v>
          </cell>
          <cell r="C579">
            <v>2000003</v>
          </cell>
          <cell r="D579" t="str">
            <v>STRUCTURES-CHIBA 1ST COST-CURRENT YEAR ADDITIONS</v>
          </cell>
        </row>
        <row r="580">
          <cell r="B580">
            <v>200001842</v>
          </cell>
          <cell r="C580">
            <v>2000003</v>
          </cell>
          <cell r="D580" t="str">
            <v>STRUCTURES-HAGA 1ST COST-CURRENT YEAR ADDITIONS</v>
          </cell>
        </row>
        <row r="581">
          <cell r="B581">
            <v>200001843</v>
          </cell>
          <cell r="C581">
            <v>2000003</v>
          </cell>
          <cell r="D581" t="str">
            <v>MACHINERY-OSAKA 1ST COST-CURRENT YEAR ADDITIONS</v>
          </cell>
        </row>
        <row r="582">
          <cell r="B582">
            <v>200001844</v>
          </cell>
          <cell r="C582">
            <v>2000003</v>
          </cell>
          <cell r="D582" t="str">
            <v>MACHINERY-NAGOYA 1ST COST-CURRENT YEAR ADDITIONS</v>
          </cell>
        </row>
        <row r="583">
          <cell r="B583">
            <v>200001845</v>
          </cell>
          <cell r="C583">
            <v>2000003</v>
          </cell>
          <cell r="D583" t="str">
            <v>MACHINERY-TOKYO 1ST COST-CURRENT YEAR ADDITIONS</v>
          </cell>
        </row>
        <row r="584">
          <cell r="B584">
            <v>200001846</v>
          </cell>
          <cell r="C584">
            <v>2000003</v>
          </cell>
          <cell r="D584" t="str">
            <v>MACHINERY-TOCHIGI 1ST COST-CURRENT YEAR ADDITIONS</v>
          </cell>
        </row>
        <row r="585">
          <cell r="B585">
            <v>200001847</v>
          </cell>
          <cell r="C585">
            <v>2000003</v>
          </cell>
          <cell r="D585" t="str">
            <v>MACHINERY-CHIBA 1ST COST-CURRENT YEAR ADDITIONS</v>
          </cell>
        </row>
        <row r="586">
          <cell r="B586">
            <v>200001848</v>
          </cell>
          <cell r="C586">
            <v>2000003</v>
          </cell>
          <cell r="D586" t="str">
            <v>MACHINERY-HAGA 1ST COST-CURRENT YEAR ADDITIONS</v>
          </cell>
        </row>
        <row r="587">
          <cell r="B587">
            <v>200001849</v>
          </cell>
          <cell r="C587">
            <v>2000003</v>
          </cell>
          <cell r="D587" t="str">
            <v>VEHICLES-OSAKA 1ST COST-CURRENT YEAR ADDITIONS</v>
          </cell>
        </row>
        <row r="588">
          <cell r="B588">
            <v>200001850</v>
          </cell>
          <cell r="C588">
            <v>2000003</v>
          </cell>
          <cell r="D588" t="str">
            <v>VEHICLES-NAGOYA 1ST COST-CURRENT YEAR ADDITIONS</v>
          </cell>
        </row>
        <row r="589">
          <cell r="B589">
            <v>200001851</v>
          </cell>
          <cell r="C589">
            <v>2000003</v>
          </cell>
          <cell r="D589" t="str">
            <v>VEHCLES-TOKYO 1ST COST-CURRENT YEAR ADDITIONS</v>
          </cell>
        </row>
        <row r="590">
          <cell r="B590">
            <v>200001852</v>
          </cell>
          <cell r="C590">
            <v>2000003</v>
          </cell>
          <cell r="D590" t="str">
            <v>VEHICLES-TOCHIGI 1ST COST-CURRENT YEAR ADDITIONS</v>
          </cell>
        </row>
        <row r="591">
          <cell r="B591">
            <v>200001853</v>
          </cell>
          <cell r="C591">
            <v>2000003</v>
          </cell>
          <cell r="D591" t="str">
            <v>VEHICLES-CHIBA 1ST COST-CURRENT YEAR ADDITIONS</v>
          </cell>
        </row>
        <row r="592">
          <cell r="B592">
            <v>200001854</v>
          </cell>
          <cell r="C592">
            <v>2000003</v>
          </cell>
          <cell r="D592" t="str">
            <v>VEHICLES-HAGA 1ST COST-CURRENT YEAR ADDITIONS</v>
          </cell>
        </row>
        <row r="593">
          <cell r="B593">
            <v>200001855</v>
          </cell>
          <cell r="C593">
            <v>2000003</v>
          </cell>
          <cell r="D593" t="str">
            <v>TOOLS-OSAKA 1ST COST-CURRENT YEAR ADDITIONS</v>
          </cell>
        </row>
        <row r="594">
          <cell r="B594">
            <v>200001856</v>
          </cell>
          <cell r="C594">
            <v>2000003</v>
          </cell>
          <cell r="D594" t="str">
            <v>TOOLS-NAGOYA 1ST COST-CURRENT YEAR ADDITONS</v>
          </cell>
        </row>
        <row r="595">
          <cell r="B595">
            <v>200001857</v>
          </cell>
          <cell r="C595">
            <v>2000003</v>
          </cell>
          <cell r="D595" t="str">
            <v>TOOLS-TOKYO 1ST COST-CURRENT YEAR ADDITIONS</v>
          </cell>
        </row>
        <row r="596">
          <cell r="B596">
            <v>200001858</v>
          </cell>
          <cell r="C596">
            <v>2000003</v>
          </cell>
          <cell r="D596" t="str">
            <v>TOOLS-TOCHIGI 1ST COST-CURRENT YEAR ADDITIONS</v>
          </cell>
        </row>
        <row r="597">
          <cell r="B597">
            <v>200001859</v>
          </cell>
          <cell r="C597">
            <v>2000003</v>
          </cell>
          <cell r="D597" t="str">
            <v>TOOLS-CHIBA 1ST COST-CURRENT YEAR ADDITIONS</v>
          </cell>
        </row>
        <row r="598">
          <cell r="B598">
            <v>200001860</v>
          </cell>
          <cell r="C598">
            <v>2000003</v>
          </cell>
          <cell r="D598" t="str">
            <v>TOOLS-HAGA 1ST COST-CURRENT YEAR ADDITIONS</v>
          </cell>
        </row>
        <row r="599">
          <cell r="B599">
            <v>200001861</v>
          </cell>
          <cell r="C599">
            <v>2000003</v>
          </cell>
          <cell r="D599" t="str">
            <v xml:space="preserve">FURNITURE AND FIXTURE-OSAKA 1ST COST-CURRENT YEAR </v>
          </cell>
        </row>
        <row r="600">
          <cell r="B600">
            <v>200001862</v>
          </cell>
          <cell r="C600">
            <v>2000003</v>
          </cell>
          <cell r="D600" t="str">
            <v>FURNITURE AND FIXTURE-NAGOYA 1ST COST-CURRENT YEAR</v>
          </cell>
        </row>
        <row r="601">
          <cell r="B601">
            <v>200001863</v>
          </cell>
          <cell r="C601">
            <v>2000003</v>
          </cell>
          <cell r="D601" t="str">
            <v xml:space="preserve">FURNITURE AND FIXTURE-TOKYO 1ST COST-CURRENT YEAR </v>
          </cell>
        </row>
        <row r="602">
          <cell r="B602">
            <v>200001864</v>
          </cell>
          <cell r="C602">
            <v>2000003</v>
          </cell>
          <cell r="D602" t="str">
            <v>FURNITURE AND FIXTURE-TOCHIGI 1ST COST-CURRENT YEA</v>
          </cell>
        </row>
        <row r="603">
          <cell r="B603">
            <v>200001865</v>
          </cell>
          <cell r="C603">
            <v>2000003</v>
          </cell>
          <cell r="D603" t="str">
            <v xml:space="preserve">FURNITURE AND FIXTURE-CHIBA 1ST COST-CURRENT YEAR </v>
          </cell>
        </row>
        <row r="604">
          <cell r="B604">
            <v>200001866</v>
          </cell>
          <cell r="C604">
            <v>2000003</v>
          </cell>
          <cell r="D604" t="str">
            <v>FURNITURE AND FIXTURE-HAGA 1ST COST-CURRENT YEAR A</v>
          </cell>
        </row>
        <row r="605">
          <cell r="B605">
            <v>200001867</v>
          </cell>
          <cell r="C605">
            <v>2000003</v>
          </cell>
          <cell r="D605" t="str">
            <v>FURNITURE AND FIXTURE-HIROSHIMA 1ST COST-CURRENT Y</v>
          </cell>
        </row>
        <row r="606">
          <cell r="B606">
            <v>200001868</v>
          </cell>
          <cell r="C606">
            <v>2000003</v>
          </cell>
          <cell r="D606" t="str">
            <v>FURNITURE AND FIXTURE-MATSUMOTO 1ST COST-CURRENT Y</v>
          </cell>
        </row>
        <row r="607">
          <cell r="B607">
            <v>200001869</v>
          </cell>
          <cell r="C607">
            <v>2000003</v>
          </cell>
          <cell r="D607" t="str">
            <v>LT PREPAID EXPENSES(DEPLETION) 1ST COST-CY ADDITIO</v>
          </cell>
        </row>
        <row r="608">
          <cell r="B608">
            <v>200001870</v>
          </cell>
          <cell r="C608">
            <v>2000003</v>
          </cell>
          <cell r="D608" t="str">
            <v>P&amp;E-1ST COST-CY ADDN</v>
          </cell>
        </row>
        <row r="609">
          <cell r="B609">
            <v>200001872</v>
          </cell>
          <cell r="C609">
            <v>2000003</v>
          </cell>
          <cell r="D609" t="str">
            <v>UNFINISHED P&amp;E CY ADDITION-NAGOYA</v>
          </cell>
        </row>
        <row r="610">
          <cell r="B610">
            <v>200001873</v>
          </cell>
          <cell r="C610">
            <v>2000003</v>
          </cell>
          <cell r="D610" t="str">
            <v>UNFINISHED P&amp;E CY ADDITION-TOKYO</v>
          </cell>
        </row>
        <row r="611">
          <cell r="B611">
            <v>200001874</v>
          </cell>
          <cell r="C611">
            <v>2000003</v>
          </cell>
          <cell r="D611" t="str">
            <v>UNFINISHED P&amp;E CY ADDITION-TOCHIGI</v>
          </cell>
        </row>
        <row r="612">
          <cell r="B612">
            <v>200001875</v>
          </cell>
          <cell r="C612">
            <v>2000003</v>
          </cell>
          <cell r="D612" t="str">
            <v>UNFINISHED P&amp;E CY ADDITION-CHIBA</v>
          </cell>
        </row>
        <row r="613">
          <cell r="B613">
            <v>200004800</v>
          </cell>
          <cell r="C613">
            <v>2000004</v>
          </cell>
          <cell r="D613" t="str">
            <v>UNFINISHED P&amp;E CURRENT YR</v>
          </cell>
        </row>
        <row r="614">
          <cell r="B614">
            <v>200004801</v>
          </cell>
          <cell r="C614">
            <v>2000004</v>
          </cell>
          <cell r="D614" t="str">
            <v>CONSTRUCTION IN PROGRESS</v>
          </cell>
        </row>
        <row r="615">
          <cell r="B615">
            <v>200006603</v>
          </cell>
          <cell r="C615">
            <v>2000004</v>
          </cell>
          <cell r="D615" t="str">
            <v>1ST COST - ACQ BUILDINGS</v>
          </cell>
        </row>
        <row r="616">
          <cell r="B616">
            <v>200006629</v>
          </cell>
          <cell r="C616">
            <v>2000004</v>
          </cell>
          <cell r="D616" t="str">
            <v>1ST COST - ACQ EQUIPMENT</v>
          </cell>
        </row>
        <row r="617">
          <cell r="B617">
            <v>200006658</v>
          </cell>
          <cell r="C617">
            <v>2000004</v>
          </cell>
          <cell r="D617" t="str">
            <v>1ST COST - ACQ BUSINESS MACHINES</v>
          </cell>
        </row>
        <row r="618">
          <cell r="B618">
            <v>200006664</v>
          </cell>
          <cell r="C618">
            <v>2000004</v>
          </cell>
          <cell r="D618" t="str">
            <v>1ST COST - ACQ FURNISHINGS</v>
          </cell>
        </row>
        <row r="619">
          <cell r="B619">
            <v>200008001</v>
          </cell>
          <cell r="C619">
            <v>2000004</v>
          </cell>
          <cell r="D619" t="str">
            <v>PLANT &amp; EQUIP-1ST COST-1/1 BAL CTA EFFECT</v>
          </cell>
        </row>
        <row r="620">
          <cell r="B620">
            <v>200008401</v>
          </cell>
          <cell r="C620">
            <v>2000004</v>
          </cell>
          <cell r="D620" t="str">
            <v>PLANT &amp; EQUIPMENT DISMANTLEMENTS</v>
          </cell>
        </row>
        <row r="621">
          <cell r="B621">
            <v>200008690</v>
          </cell>
          <cell r="C621">
            <v>2000004</v>
          </cell>
          <cell r="D621" t="str">
            <v>CURRENT YR W/O ETC</v>
          </cell>
        </row>
        <row r="622">
          <cell r="B622">
            <v>200008801</v>
          </cell>
          <cell r="C622">
            <v>2000004</v>
          </cell>
          <cell r="D622" t="str">
            <v>BUILDING - F/C DISMANTLE PLANT</v>
          </cell>
        </row>
        <row r="623">
          <cell r="B623">
            <v>200008830</v>
          </cell>
          <cell r="C623">
            <v>2000004</v>
          </cell>
          <cell r="D623" t="str">
            <v>BUILDING-OSAKA 1ST COST-DISMANTLMT/WRITEOFFS</v>
          </cell>
        </row>
        <row r="624">
          <cell r="B624">
            <v>200008831</v>
          </cell>
          <cell r="C624">
            <v>2000004</v>
          </cell>
          <cell r="D624" t="str">
            <v>BUILDING- NAGOYA 1ST COST-DISMANTLMT/WRITEOFFS</v>
          </cell>
        </row>
        <row r="625">
          <cell r="B625">
            <v>200008832</v>
          </cell>
          <cell r="C625">
            <v>2000004</v>
          </cell>
          <cell r="D625" t="str">
            <v>BUILDING-TOKYO 1ST COST-DISMANTLMT/WRITEOFFS</v>
          </cell>
        </row>
        <row r="626">
          <cell r="B626">
            <v>200008833</v>
          </cell>
          <cell r="C626">
            <v>2000004</v>
          </cell>
          <cell r="D626" t="str">
            <v>BUILDING-TOCHIGI 1ST COST-DISMANTLMT/WRITEOFFS</v>
          </cell>
        </row>
        <row r="627">
          <cell r="B627">
            <v>200008834</v>
          </cell>
          <cell r="C627">
            <v>2000004</v>
          </cell>
          <cell r="D627" t="str">
            <v>BUILDING-CHIBA 1ST COST-DISMANTLMT/WRITEOFFS</v>
          </cell>
        </row>
        <row r="628">
          <cell r="B628">
            <v>200008835</v>
          </cell>
          <cell r="C628">
            <v>2000004</v>
          </cell>
          <cell r="D628" t="str">
            <v>BUILDING-HAGA 1ST COST-DISMANTLMT/WRITEOFFS</v>
          </cell>
        </row>
        <row r="629">
          <cell r="B629">
            <v>200008836</v>
          </cell>
          <cell r="C629">
            <v>2000004</v>
          </cell>
          <cell r="D629" t="str">
            <v>FACILITIES-OSAKA 1ST COST-DISMANTLMT/WRITEOFFS</v>
          </cell>
        </row>
        <row r="630">
          <cell r="B630">
            <v>200008837</v>
          </cell>
          <cell r="C630">
            <v>2000004</v>
          </cell>
          <cell r="D630" t="str">
            <v>FACILITIES-NAGOYA 1ST COST-DISMANTLMT/WRITEOFFS</v>
          </cell>
        </row>
        <row r="631">
          <cell r="B631">
            <v>200008838</v>
          </cell>
          <cell r="C631">
            <v>2000004</v>
          </cell>
          <cell r="D631" t="str">
            <v>FACILITIES-TOKYO 1ST COST-DISMANTLMT/WRITEOFFS</v>
          </cell>
        </row>
        <row r="632">
          <cell r="B632">
            <v>200008839</v>
          </cell>
          <cell r="C632">
            <v>2000004</v>
          </cell>
          <cell r="D632" t="str">
            <v>FACILITIES-TOCHIGI 1ST COST-DISMANTLMT/WRITEOFFS</v>
          </cell>
        </row>
        <row r="633">
          <cell r="B633">
            <v>200008840</v>
          </cell>
          <cell r="C633">
            <v>2000004</v>
          </cell>
          <cell r="D633" t="str">
            <v>FACILITIES-CHIBA 1ST COST-DISMANTLMT/WRITEOFFS</v>
          </cell>
        </row>
        <row r="634">
          <cell r="B634">
            <v>200008841</v>
          </cell>
          <cell r="C634">
            <v>2000004</v>
          </cell>
          <cell r="D634" t="str">
            <v>FACILITIES-HAGA 1ST COST-DISMANTLMT/WRITEOFFS</v>
          </cell>
        </row>
        <row r="635">
          <cell r="B635">
            <v>200008842</v>
          </cell>
          <cell r="C635">
            <v>2000004</v>
          </cell>
          <cell r="D635" t="str">
            <v>STRUCTURES-OSAKA 1ST COST-DISMANTLMT/WRITEOFFS</v>
          </cell>
        </row>
        <row r="636">
          <cell r="B636">
            <v>200008843</v>
          </cell>
          <cell r="C636">
            <v>2000004</v>
          </cell>
          <cell r="D636" t="str">
            <v>STRUCTURES-NAGOYA 1ST COST-DISMANTLMT/WRITEOFFS</v>
          </cell>
        </row>
        <row r="637">
          <cell r="B637">
            <v>200008844</v>
          </cell>
          <cell r="C637">
            <v>2000004</v>
          </cell>
          <cell r="D637" t="str">
            <v>STRUCTURES-TOKYO 1ST COST-DISMANTLMT/WRITEOFFS</v>
          </cell>
        </row>
        <row r="638">
          <cell r="B638">
            <v>200008845</v>
          </cell>
          <cell r="C638">
            <v>2000004</v>
          </cell>
          <cell r="D638" t="str">
            <v>STRUCTURES-TOCHIBI 1ST COST-DISMANTLMT/WRITEOFFS</v>
          </cell>
        </row>
        <row r="639">
          <cell r="B639">
            <v>200008846</v>
          </cell>
          <cell r="C639">
            <v>2000004</v>
          </cell>
          <cell r="D639" t="str">
            <v>STRUCTURES-CHIBA 1ST COST-DISMANTLMT/WRITEOFFS</v>
          </cell>
        </row>
        <row r="640">
          <cell r="B640">
            <v>200008847</v>
          </cell>
          <cell r="C640">
            <v>2000004</v>
          </cell>
          <cell r="D640" t="str">
            <v>STRUCTURES-HAGA 1ST COST-DISMANTLMT/WRITEOFFS</v>
          </cell>
        </row>
        <row r="641">
          <cell r="B641">
            <v>200008848</v>
          </cell>
          <cell r="C641">
            <v>2000004</v>
          </cell>
          <cell r="D641" t="str">
            <v>MACHINERY-OSAKA 1ST COST-DISMANTLMT/WRITEOFFS</v>
          </cell>
        </row>
        <row r="642">
          <cell r="B642">
            <v>200008849</v>
          </cell>
          <cell r="C642">
            <v>2000004</v>
          </cell>
          <cell r="D642" t="str">
            <v>MACHINERY-NAGOYA 1ST COST-DISMANTLMT/WRITEOFFS</v>
          </cell>
        </row>
        <row r="643">
          <cell r="B643">
            <v>200008850</v>
          </cell>
          <cell r="C643">
            <v>2000004</v>
          </cell>
          <cell r="D643" t="str">
            <v>MACHINERY-TOKYO 1ST COST-DISMANTLMT/WRITEOFFS</v>
          </cell>
        </row>
        <row r="644">
          <cell r="B644">
            <v>200008851</v>
          </cell>
          <cell r="C644">
            <v>2000004</v>
          </cell>
          <cell r="D644" t="str">
            <v>MACHINERY-TOCHIGI 1ST COST-DISMANTLMT/WIRTEOFFS</v>
          </cell>
        </row>
        <row r="645">
          <cell r="B645">
            <v>200008852</v>
          </cell>
          <cell r="C645">
            <v>2000004</v>
          </cell>
          <cell r="D645" t="str">
            <v>MACHINERY-CHIBA 1ST COST-DISMANTLMT/WRITEOFFS</v>
          </cell>
        </row>
        <row r="646">
          <cell r="B646">
            <v>200008853</v>
          </cell>
          <cell r="C646">
            <v>2000004</v>
          </cell>
          <cell r="D646" t="str">
            <v>MACHINERY-HAGA 1ST COST-DISMANTLMT/WRITEOFFS</v>
          </cell>
        </row>
        <row r="647">
          <cell r="B647">
            <v>200008854</v>
          </cell>
          <cell r="C647">
            <v>2000004</v>
          </cell>
          <cell r="D647" t="str">
            <v>VEHICLES-OSAKA 1ST COST-DISMANTLMT/WRITEOFFS</v>
          </cell>
        </row>
        <row r="648">
          <cell r="B648">
            <v>200008855</v>
          </cell>
          <cell r="C648">
            <v>2000004</v>
          </cell>
          <cell r="D648" t="str">
            <v>VEHICLES-NAGOYA 1ST COST-DISMANTLMT/WRITEOFFS</v>
          </cell>
        </row>
        <row r="649">
          <cell r="B649">
            <v>200008856</v>
          </cell>
          <cell r="C649">
            <v>2000004</v>
          </cell>
          <cell r="D649" t="str">
            <v>VEHCLES-TOKYO 1ST COST-DISMANTLMT/WRITEOFFS</v>
          </cell>
        </row>
        <row r="650">
          <cell r="B650">
            <v>200008857</v>
          </cell>
          <cell r="C650">
            <v>2000004</v>
          </cell>
          <cell r="D650" t="str">
            <v>VEHICLES-TOCHIGI 1ST COST-DISMANTLMT/WRITEOFFS</v>
          </cell>
        </row>
        <row r="651">
          <cell r="B651">
            <v>200008858</v>
          </cell>
          <cell r="C651">
            <v>2000004</v>
          </cell>
          <cell r="D651" t="str">
            <v>VEHICLES-CHIBA 1ST COST-DISMANTLMT/WRITEOFFS</v>
          </cell>
        </row>
        <row r="652">
          <cell r="B652">
            <v>200008859</v>
          </cell>
          <cell r="C652">
            <v>2000004</v>
          </cell>
          <cell r="D652" t="str">
            <v>VEHICLES-HAGA 1ST COST-DISMANTLMT/WRITEOFFS</v>
          </cell>
        </row>
        <row r="653">
          <cell r="B653">
            <v>200008860</v>
          </cell>
          <cell r="C653">
            <v>2000004</v>
          </cell>
          <cell r="D653" t="str">
            <v>TOOLS-OSAKA 1ST COST-DISMANTLMT/WRITEOFFS</v>
          </cell>
        </row>
        <row r="654">
          <cell r="B654">
            <v>200008861</v>
          </cell>
          <cell r="C654">
            <v>2000004</v>
          </cell>
          <cell r="D654" t="str">
            <v>TOOLS-NAGOYA 1ST COST-DISMANTLMT/WRITEOFFS</v>
          </cell>
        </row>
        <row r="655">
          <cell r="B655">
            <v>200008862</v>
          </cell>
          <cell r="C655">
            <v>2000004</v>
          </cell>
          <cell r="D655" t="str">
            <v>TOOLS-TOKYO 1ST COST-DISMANTLMT/WRITEOFFS</v>
          </cell>
        </row>
        <row r="656">
          <cell r="B656">
            <v>200008863</v>
          </cell>
          <cell r="C656">
            <v>2000004</v>
          </cell>
          <cell r="D656" t="str">
            <v>TOOLS-TOCHIGI 1ST COST-DISMANTLMT/WRITEOFFS</v>
          </cell>
        </row>
        <row r="657">
          <cell r="B657">
            <v>200008864</v>
          </cell>
          <cell r="C657">
            <v>2000004</v>
          </cell>
          <cell r="D657" t="str">
            <v>TOOLS-CHIBA 1ST COST-DISMANTLMT/WRITEOFFS</v>
          </cell>
        </row>
        <row r="658">
          <cell r="B658">
            <v>200008865</v>
          </cell>
          <cell r="C658">
            <v>2000004</v>
          </cell>
          <cell r="D658" t="str">
            <v>TOOLS-HAGA 1ST COST-DISMANTLMT/WRITEOFFS</v>
          </cell>
        </row>
        <row r="659">
          <cell r="B659">
            <v>200008866</v>
          </cell>
          <cell r="C659">
            <v>2000004</v>
          </cell>
          <cell r="D659" t="str">
            <v>FURNITURE AND FIXTURE-OSAKA 1ST COST-DISMANTLMT/WR</v>
          </cell>
        </row>
        <row r="660">
          <cell r="B660">
            <v>200008867</v>
          </cell>
          <cell r="C660">
            <v>2000004</v>
          </cell>
          <cell r="D660" t="str">
            <v>FURNITURE AND FIXTURE-NAGOYA 1ST COST-DISMANTLMT/W</v>
          </cell>
        </row>
        <row r="661">
          <cell r="B661">
            <v>200008868</v>
          </cell>
          <cell r="C661">
            <v>2000004</v>
          </cell>
          <cell r="D661" t="str">
            <v>FURNITURE AND FIXTURE-TOKYO 1ST COST-DISMANTLMT/WR</v>
          </cell>
        </row>
        <row r="662">
          <cell r="B662">
            <v>200008869</v>
          </cell>
          <cell r="C662">
            <v>2000004</v>
          </cell>
          <cell r="D662" t="str">
            <v>FURNITURE AND FIXTURE-TOCHIGI 1ST COST-DISMANTLMT/</v>
          </cell>
        </row>
        <row r="663">
          <cell r="B663">
            <v>200008870</v>
          </cell>
          <cell r="C663">
            <v>2000004</v>
          </cell>
          <cell r="D663" t="str">
            <v>FURNITURE AND FIXTURE-CHIBA 1ST COST-DISMANTLMT/WR</v>
          </cell>
        </row>
        <row r="664">
          <cell r="B664">
            <v>200008871</v>
          </cell>
          <cell r="C664">
            <v>2000004</v>
          </cell>
          <cell r="D664" t="str">
            <v>FURNITURE AND FIXTURE-HAGA 1ST COST-DISMANTLMT/WRI</v>
          </cell>
        </row>
        <row r="665">
          <cell r="B665">
            <v>200008872</v>
          </cell>
          <cell r="C665">
            <v>2000004</v>
          </cell>
          <cell r="D665" t="str">
            <v>FURNITURE AND FIXTURE-HIROSHIMA 1ST COST-DISMANTLM</v>
          </cell>
        </row>
        <row r="666">
          <cell r="B666">
            <v>200008873</v>
          </cell>
          <cell r="C666">
            <v>2000004</v>
          </cell>
          <cell r="D666" t="str">
            <v>FURNITURE AND FIXTURE-MATSUMOTO 1ST COST-DISMANTLM</v>
          </cell>
        </row>
        <row r="667">
          <cell r="B667">
            <v>200008874</v>
          </cell>
          <cell r="C667">
            <v>2000004</v>
          </cell>
          <cell r="D667" t="str">
            <v>LT PREPAID EXPENSE(DEPLETION) 1ST COST-DISMANTLMT/</v>
          </cell>
        </row>
        <row r="668">
          <cell r="B668">
            <v>291130000</v>
          </cell>
          <cell r="C668">
            <v>2911001</v>
          </cell>
          <cell r="D668" t="str">
            <v>LEASEHOLD COSTS-1ST COST-1/1 BAL</v>
          </cell>
        </row>
        <row r="669">
          <cell r="B669">
            <v>291131000</v>
          </cell>
          <cell r="C669">
            <v>2911002</v>
          </cell>
          <cell r="D669" t="str">
            <v>LEASEHOLD COSTS-1ST COST-CURRENT YR ADDITIONS</v>
          </cell>
        </row>
        <row r="670">
          <cell r="B670">
            <v>291138000</v>
          </cell>
          <cell r="C670">
            <v>2911003</v>
          </cell>
          <cell r="D670" t="str">
            <v>LEASEHOLD COSTS-1ST COST-DISMANTLMT/WRITEOFFS</v>
          </cell>
        </row>
        <row r="671">
          <cell r="B671">
            <v>291136800</v>
          </cell>
          <cell r="C671">
            <v>2911004</v>
          </cell>
          <cell r="D671" t="str">
            <v>LSHLD COST-1ST C-NEW BUS ACQ-PACIFIC</v>
          </cell>
        </row>
        <row r="672">
          <cell r="B672">
            <v>291201000</v>
          </cell>
          <cell r="C672">
            <v>2912001</v>
          </cell>
          <cell r="D672" t="str">
            <v>LEASEHOLD COSTS-AMORT-CURRENT YEAR ACTUAL</v>
          </cell>
        </row>
        <row r="673">
          <cell r="B673">
            <v>291200000</v>
          </cell>
          <cell r="C673">
            <v>2912002</v>
          </cell>
          <cell r="D673" t="str">
            <v>LEASEHOLD COSTS-AMORT-PRIOR YEAR</v>
          </cell>
        </row>
        <row r="674">
          <cell r="B674">
            <v>292110600</v>
          </cell>
          <cell r="C674">
            <v>2921101</v>
          </cell>
          <cell r="D674" t="str">
            <v>INTANGIBLES - 1ST COST</v>
          </cell>
        </row>
        <row r="675">
          <cell r="B675">
            <v>292110801</v>
          </cell>
          <cell r="C675">
            <v>2921101</v>
          </cell>
          <cell r="D675" t="str">
            <v>T.A.A. FEE</v>
          </cell>
        </row>
        <row r="676">
          <cell r="B676">
            <v>292110802</v>
          </cell>
          <cell r="C676">
            <v>2921101</v>
          </cell>
          <cell r="D676" t="str">
            <v>GOODWILL</v>
          </cell>
        </row>
        <row r="677">
          <cell r="B677">
            <v>292110803</v>
          </cell>
          <cell r="C677">
            <v>2921101</v>
          </cell>
          <cell r="D677" t="str">
            <v>PATENT RIGHT</v>
          </cell>
        </row>
        <row r="678">
          <cell r="B678">
            <v>292210600</v>
          </cell>
          <cell r="C678">
            <v>2922101</v>
          </cell>
          <cell r="D678" t="str">
            <v>INTANGIBLES - AMORTIZATION</v>
          </cell>
        </row>
        <row r="679">
          <cell r="B679">
            <v>292210800</v>
          </cell>
          <cell r="C679">
            <v>2922101</v>
          </cell>
          <cell r="D679" t="str">
            <v>AMORTIZATION OF DEFERRED ASSETS</v>
          </cell>
        </row>
        <row r="680">
          <cell r="B680">
            <v>292210801</v>
          </cell>
          <cell r="C680">
            <v>2922101</v>
          </cell>
          <cell r="D680" t="str">
            <v>AMORTIZATION OF LAND USER RIGHTS</v>
          </cell>
        </row>
        <row r="681">
          <cell r="B681">
            <v>292210803</v>
          </cell>
          <cell r="C681">
            <v>2922101</v>
          </cell>
          <cell r="D681" t="str">
            <v>AMORTIZATION OF T.A.A. FEE</v>
          </cell>
        </row>
        <row r="682">
          <cell r="B682">
            <v>292210804</v>
          </cell>
          <cell r="C682">
            <v>2922101</v>
          </cell>
          <cell r="D682" t="str">
            <v>RESERVE FOR GOODWILL</v>
          </cell>
        </row>
        <row r="683">
          <cell r="B683">
            <v>292210805</v>
          </cell>
          <cell r="C683">
            <v>2922101</v>
          </cell>
          <cell r="D683" t="str">
            <v>RESERVE FOR PATENT RIGHT</v>
          </cell>
        </row>
        <row r="684">
          <cell r="B684">
            <v>292210806</v>
          </cell>
          <cell r="C684">
            <v>2922101</v>
          </cell>
          <cell r="D684" t="str">
            <v>LT PREPAID EXPENSES(SYSTEM SFTWR)-AMORT</v>
          </cell>
        </row>
        <row r="685">
          <cell r="B685">
            <v>292211800</v>
          </cell>
          <cell r="C685">
            <v>2922101</v>
          </cell>
          <cell r="D685" t="str">
            <v>INTANGIBLES-TAX DED-AMORT-CURRENT YEAR ACTUAL</v>
          </cell>
        </row>
        <row r="686">
          <cell r="B686">
            <v>292220000</v>
          </cell>
          <cell r="C686">
            <v>2922101</v>
          </cell>
          <cell r="D686" t="str">
            <v>INTANGIBLES-NOT TAX DED-AMORT-PRIOR YEAR</v>
          </cell>
        </row>
        <row r="687">
          <cell r="B687">
            <v>292311000</v>
          </cell>
          <cell r="C687">
            <v>2923101</v>
          </cell>
          <cell r="D687" t="str">
            <v>PURCHASE GOODWILL-CONSOL AFFL-WITHIN BUSINESS</v>
          </cell>
        </row>
        <row r="688">
          <cell r="B688">
            <v>292311614</v>
          </cell>
          <cell r="C688">
            <v>2923101</v>
          </cell>
          <cell r="D688" t="str">
            <v>DIFF C&amp;SE@A- GEP JAPAN</v>
          </cell>
        </row>
        <row r="689">
          <cell r="B689">
            <v>292330800</v>
          </cell>
          <cell r="C689">
            <v>2923301</v>
          </cell>
          <cell r="D689" t="str">
            <v>PURCHASE GOODWILL-ASSOCIATED COS</v>
          </cell>
        </row>
        <row r="690">
          <cell r="B690">
            <v>292411000</v>
          </cell>
          <cell r="C690">
            <v>2924101</v>
          </cell>
          <cell r="D690" t="str">
            <v>GOODWILL-CONS AFFL-AMORT-WITHIN BUSINESS</v>
          </cell>
        </row>
        <row r="691">
          <cell r="B691">
            <v>293011000</v>
          </cell>
          <cell r="C691">
            <v>2931001</v>
          </cell>
          <cell r="D691" t="str">
            <v>RSV-NORMAL DEPRECIATION-CURRENT YR ACTUAL</v>
          </cell>
        </row>
        <row r="692">
          <cell r="B692">
            <v>293011801</v>
          </cell>
          <cell r="C692">
            <v>2931001</v>
          </cell>
          <cell r="D692" t="str">
            <v>BUILDING - RESV. NORM DEPR CY - PLANT</v>
          </cell>
        </row>
        <row r="693">
          <cell r="B693">
            <v>293011802</v>
          </cell>
          <cell r="C693">
            <v>2931001</v>
          </cell>
          <cell r="D693" t="str">
            <v>EQUIP. &amp; MACHINERY - RESV. FOR NORM DEPR CY - HQ</v>
          </cell>
        </row>
        <row r="694">
          <cell r="B694">
            <v>293011803</v>
          </cell>
          <cell r="C694">
            <v>2931001</v>
          </cell>
          <cell r="D694" t="str">
            <v>EQUIP. &amp; MACHINERY - RESV. FOR NORM DEPR CY - PLAN</v>
          </cell>
        </row>
        <row r="695">
          <cell r="B695">
            <v>293011804</v>
          </cell>
          <cell r="C695">
            <v>2931001</v>
          </cell>
          <cell r="D695" t="str">
            <v>AUTO &amp; LIFT TRUCK - RESV. NORM DEPR CY - HQ</v>
          </cell>
        </row>
        <row r="696">
          <cell r="B696">
            <v>293011805</v>
          </cell>
          <cell r="C696">
            <v>2931001</v>
          </cell>
          <cell r="D696" t="str">
            <v>AUTO &amp; LIFT TRUCK - RESV. NORM DEPR CY - PLANT</v>
          </cell>
        </row>
        <row r="697">
          <cell r="B697">
            <v>293011806</v>
          </cell>
          <cell r="C697">
            <v>2931001</v>
          </cell>
          <cell r="D697" t="str">
            <v>OFFICE EQUIP &amp; EDP - RESV. NORM DEPR CY - HQ</v>
          </cell>
        </row>
        <row r="698">
          <cell r="B698">
            <v>293011807</v>
          </cell>
          <cell r="C698">
            <v>2931001</v>
          </cell>
          <cell r="D698" t="str">
            <v>OFFICE EQUIP &amp; EDP - RESV. NORM DEPR CY - PLANT</v>
          </cell>
        </row>
        <row r="699">
          <cell r="B699">
            <v>293011808</v>
          </cell>
          <cell r="C699">
            <v>2931001</v>
          </cell>
          <cell r="D699" t="str">
            <v>FURNITURE &amp; FIXTURE - RESV. NORM DEPR CY - HQ</v>
          </cell>
        </row>
        <row r="700">
          <cell r="B700">
            <v>293011809</v>
          </cell>
          <cell r="C700">
            <v>2931001</v>
          </cell>
          <cell r="D700" t="str">
            <v>FURNITURE &amp; FIXTURE - RESV. NORM DEPR CY - PLANT</v>
          </cell>
        </row>
        <row r="701">
          <cell r="B701">
            <v>293011810</v>
          </cell>
          <cell r="C701">
            <v>2931001</v>
          </cell>
          <cell r="D701" t="str">
            <v>OTHER STRUCTURE - RESV. NORM DEPR CY - HQ</v>
          </cell>
        </row>
        <row r="702">
          <cell r="B702">
            <v>293011811</v>
          </cell>
          <cell r="C702">
            <v>2931001</v>
          </cell>
          <cell r="D702" t="str">
            <v>OTHER STRUCTURE - RESV. NORM DEPR CY - PLANT</v>
          </cell>
        </row>
        <row r="703">
          <cell r="B703">
            <v>293011812</v>
          </cell>
          <cell r="C703">
            <v>2931001</v>
          </cell>
          <cell r="D703" t="str">
            <v>UNCATALOGED P &amp; E - 2 YR RESV. NORM DEPR CY - PLAN</v>
          </cell>
        </row>
        <row r="704">
          <cell r="B704">
            <v>293011813</v>
          </cell>
          <cell r="C704">
            <v>2931001</v>
          </cell>
          <cell r="D704" t="str">
            <v>BUILDING-OSAKA RESERVE OF DEPRECIATION-CY</v>
          </cell>
        </row>
        <row r="705">
          <cell r="B705">
            <v>293011814</v>
          </cell>
          <cell r="C705">
            <v>2931001</v>
          </cell>
          <cell r="D705" t="str">
            <v>BUILDING-NAGOYA RESERVE OF DEPRECIATION-CY</v>
          </cell>
        </row>
        <row r="706">
          <cell r="B706">
            <v>293011815</v>
          </cell>
          <cell r="C706">
            <v>2931001</v>
          </cell>
          <cell r="D706" t="str">
            <v>BUILDING-TOKYO RESERVE OF DEPRECIATION-CY</v>
          </cell>
        </row>
        <row r="707">
          <cell r="B707">
            <v>293011816</v>
          </cell>
          <cell r="C707">
            <v>2931001</v>
          </cell>
          <cell r="D707" t="str">
            <v>BUILDING-TOCHIGI RESERVE OF DEPRECIATION-CY</v>
          </cell>
        </row>
        <row r="708">
          <cell r="B708">
            <v>293011817</v>
          </cell>
          <cell r="C708">
            <v>2931001</v>
          </cell>
          <cell r="D708" t="str">
            <v>BUILDING-CHIBA RESERVE OF DEPRECIATION-CY</v>
          </cell>
        </row>
        <row r="709">
          <cell r="B709">
            <v>293011818</v>
          </cell>
          <cell r="C709">
            <v>2931001</v>
          </cell>
          <cell r="D709" t="str">
            <v>BUILDING-HAGA RESERVE OF DEPRECIATION-CY</v>
          </cell>
        </row>
        <row r="710">
          <cell r="B710">
            <v>293011819</v>
          </cell>
          <cell r="C710">
            <v>2931001</v>
          </cell>
          <cell r="D710" t="str">
            <v>FACILITIES-OSAKA RESERVE OF DEPRECIATION-CY</v>
          </cell>
        </row>
        <row r="711">
          <cell r="B711">
            <v>293011820</v>
          </cell>
          <cell r="C711">
            <v>2931001</v>
          </cell>
          <cell r="D711" t="str">
            <v>FACILITIES-NAGOYA RESERVE OF DEPRECIATION-CY</v>
          </cell>
        </row>
        <row r="712">
          <cell r="B712">
            <v>293011821</v>
          </cell>
          <cell r="C712">
            <v>2931001</v>
          </cell>
          <cell r="D712" t="str">
            <v>FACILITIES-TOKYO RESERVE OF DEPRECIATION-CY</v>
          </cell>
        </row>
        <row r="713">
          <cell r="B713">
            <v>293011822</v>
          </cell>
          <cell r="C713">
            <v>2931001</v>
          </cell>
          <cell r="D713" t="str">
            <v>FACILITIES-TOCHIGI RESERVE OF DEPRECIATION-CY</v>
          </cell>
        </row>
        <row r="714">
          <cell r="B714">
            <v>293011823</v>
          </cell>
          <cell r="C714">
            <v>2931001</v>
          </cell>
          <cell r="D714" t="str">
            <v>FACILITIES-CHIBA RESERVE OF DEPRECIATION-CY</v>
          </cell>
        </row>
        <row r="715">
          <cell r="B715">
            <v>293011824</v>
          </cell>
          <cell r="C715">
            <v>2931001</v>
          </cell>
          <cell r="D715" t="str">
            <v>FACILITIES-HAGA RESERVE OF DEPRECIATION-CY</v>
          </cell>
        </row>
        <row r="716">
          <cell r="B716">
            <v>293011825</v>
          </cell>
          <cell r="C716">
            <v>2931001</v>
          </cell>
          <cell r="D716" t="str">
            <v>STRUCTURES-OSAKA RESERVE OF DEPRECIATION-CY</v>
          </cell>
        </row>
        <row r="717">
          <cell r="B717">
            <v>293011826</v>
          </cell>
          <cell r="C717">
            <v>2931001</v>
          </cell>
          <cell r="D717" t="str">
            <v>STRUCTURES-NAGOYA RESERVE OF DEPRECIATION-CY</v>
          </cell>
        </row>
        <row r="718">
          <cell r="B718">
            <v>293011827</v>
          </cell>
          <cell r="C718">
            <v>2931001</v>
          </cell>
          <cell r="D718" t="str">
            <v>STRUCTURES-TOKYO RESERVE OF DEPRECIATION-CY</v>
          </cell>
        </row>
        <row r="719">
          <cell r="B719">
            <v>293011828</v>
          </cell>
          <cell r="C719">
            <v>2931001</v>
          </cell>
          <cell r="D719" t="str">
            <v>STRUCTURES-TOCHIGI RESERVE OF DEPRECIATION-CY</v>
          </cell>
        </row>
        <row r="720">
          <cell r="B720">
            <v>293011829</v>
          </cell>
          <cell r="C720">
            <v>2931001</v>
          </cell>
          <cell r="D720" t="str">
            <v>STRUCTURES-CHIBA RESERVE OF DEPRECIATION-CY</v>
          </cell>
        </row>
        <row r="721">
          <cell r="B721">
            <v>293011830</v>
          </cell>
          <cell r="C721">
            <v>2931001</v>
          </cell>
          <cell r="D721" t="str">
            <v>STRUCTURES-HAGA RESERVE OF DEPRECIATION-CY</v>
          </cell>
        </row>
        <row r="722">
          <cell r="B722">
            <v>293011831</v>
          </cell>
          <cell r="C722">
            <v>2931001</v>
          </cell>
          <cell r="D722" t="str">
            <v>MACHINERY-OSAKA RESERVE OF DEPRECIATION-CY</v>
          </cell>
        </row>
        <row r="723">
          <cell r="B723">
            <v>293011832</v>
          </cell>
          <cell r="C723">
            <v>2931001</v>
          </cell>
          <cell r="D723" t="str">
            <v>MACHINERY-NAGOYA RESERVE OF DEPRECIATION-CY</v>
          </cell>
        </row>
        <row r="724">
          <cell r="B724">
            <v>293011833</v>
          </cell>
          <cell r="C724">
            <v>2931001</v>
          </cell>
          <cell r="D724" t="str">
            <v>MACHINERY-TOKYO RESERVE OF DEPRECIATION-CY</v>
          </cell>
        </row>
        <row r="725">
          <cell r="B725">
            <v>293011834</v>
          </cell>
          <cell r="C725">
            <v>2931001</v>
          </cell>
          <cell r="D725" t="str">
            <v>MACHINERY-TOCHIGI RESERVE OF DEPRECIATION-CY</v>
          </cell>
        </row>
        <row r="726">
          <cell r="B726">
            <v>293011835</v>
          </cell>
          <cell r="C726">
            <v>2931001</v>
          </cell>
          <cell r="D726" t="str">
            <v>MACHINERY-OCHIBA RESERVE OF DEPRECIATION-CY</v>
          </cell>
        </row>
        <row r="727">
          <cell r="B727">
            <v>293011836</v>
          </cell>
          <cell r="C727">
            <v>2931001</v>
          </cell>
          <cell r="D727" t="str">
            <v>MACHINERY-HAGA RESERVE OF DEPRECIATION-CY</v>
          </cell>
        </row>
        <row r="728">
          <cell r="B728">
            <v>293011837</v>
          </cell>
          <cell r="C728">
            <v>2931001</v>
          </cell>
          <cell r="D728" t="str">
            <v>VEHICLES-OSAKA RESERVE OF DEPRECIATION-CY</v>
          </cell>
        </row>
        <row r="729">
          <cell r="B729">
            <v>293011838</v>
          </cell>
          <cell r="C729">
            <v>2931001</v>
          </cell>
          <cell r="D729" t="str">
            <v>VEHICLES-NAGOYA RESERVE OF DEPRECIATION-CY</v>
          </cell>
        </row>
        <row r="730">
          <cell r="B730">
            <v>293011839</v>
          </cell>
          <cell r="C730">
            <v>2931001</v>
          </cell>
          <cell r="D730" t="str">
            <v>VEHICLES-TOKYO RESERVE OF DEPRECIATION-CY</v>
          </cell>
        </row>
        <row r="731">
          <cell r="B731">
            <v>293011840</v>
          </cell>
          <cell r="C731">
            <v>2931001</v>
          </cell>
          <cell r="D731" t="str">
            <v>VEHICLES-TOCHIGI RESERVE OF DEPRECIATION-CY</v>
          </cell>
        </row>
        <row r="732">
          <cell r="B732">
            <v>293011841</v>
          </cell>
          <cell r="C732">
            <v>2931001</v>
          </cell>
          <cell r="D732" t="str">
            <v>VEHICLES-CHIBA RESERVE OF DEPRECIATION-CY</v>
          </cell>
        </row>
        <row r="733">
          <cell r="B733">
            <v>293011842</v>
          </cell>
          <cell r="C733">
            <v>2931001</v>
          </cell>
          <cell r="D733" t="str">
            <v>VEHICLES-HAGA RESERVE OF DEPRECIATION-CY</v>
          </cell>
        </row>
        <row r="734">
          <cell r="B734">
            <v>293011843</v>
          </cell>
          <cell r="C734">
            <v>2931001</v>
          </cell>
          <cell r="D734" t="str">
            <v>TOOLS-OSAKA RESERVE OF DEPRECIATION-CY</v>
          </cell>
        </row>
        <row r="735">
          <cell r="B735">
            <v>293011844</v>
          </cell>
          <cell r="C735">
            <v>2931001</v>
          </cell>
          <cell r="D735" t="str">
            <v>TOOLS-NAGOYA RESERVE OF DEPRECIATION-CY</v>
          </cell>
        </row>
        <row r="736">
          <cell r="B736">
            <v>293011845</v>
          </cell>
          <cell r="C736">
            <v>2931001</v>
          </cell>
          <cell r="D736" t="str">
            <v>TOOLS-TOKYO RESERVE OF DEPRECIATION-CY</v>
          </cell>
        </row>
        <row r="737">
          <cell r="B737">
            <v>293011846</v>
          </cell>
          <cell r="C737">
            <v>2931001</v>
          </cell>
          <cell r="D737" t="str">
            <v>TOOLS-TOCHIGI RESERVE OF DEPRECIATION-CY</v>
          </cell>
        </row>
        <row r="738">
          <cell r="B738">
            <v>293011847</v>
          </cell>
          <cell r="C738">
            <v>2931001</v>
          </cell>
          <cell r="D738" t="str">
            <v>TOOLS-CHIBA RESERVE OF DEPRECIATION-CY</v>
          </cell>
        </row>
        <row r="739">
          <cell r="B739">
            <v>293011848</v>
          </cell>
          <cell r="C739">
            <v>2931001</v>
          </cell>
          <cell r="D739" t="str">
            <v>TOOLS-HAGA RESERVE OF DEPRECIATION-CY</v>
          </cell>
        </row>
        <row r="740">
          <cell r="B740">
            <v>293011849</v>
          </cell>
          <cell r="C740">
            <v>2931001</v>
          </cell>
          <cell r="D740" t="str">
            <v>FURNITURE AND FIXTURE-OSAKA RESERVE DEPRECIATION-C</v>
          </cell>
        </row>
        <row r="741">
          <cell r="B741">
            <v>293011850</v>
          </cell>
          <cell r="C741">
            <v>2931001</v>
          </cell>
          <cell r="D741" t="str">
            <v>FURNITURE AND FIXTURE-NAGOYA RESERVE DEPRECIATION-</v>
          </cell>
        </row>
        <row r="742">
          <cell r="B742">
            <v>293011851</v>
          </cell>
          <cell r="C742">
            <v>2931001</v>
          </cell>
          <cell r="D742" t="str">
            <v>FURNITURE AND FIXTURE-TOKYO RESERVE DEPRECIATION-C</v>
          </cell>
        </row>
        <row r="743">
          <cell r="B743">
            <v>293011852</v>
          </cell>
          <cell r="C743">
            <v>2931001</v>
          </cell>
          <cell r="D743" t="str">
            <v>FURNITURE AND FIXTURE-TOCHIGI RESERVE DEPRECIATION</v>
          </cell>
        </row>
        <row r="744">
          <cell r="B744">
            <v>293011853</v>
          </cell>
          <cell r="C744">
            <v>2931001</v>
          </cell>
          <cell r="D744" t="str">
            <v>FURNITURE AND FIXTURE-CHIBA RESERVE DEPRECIATION-C</v>
          </cell>
        </row>
        <row r="745">
          <cell r="B745">
            <v>293011854</v>
          </cell>
          <cell r="C745">
            <v>2931001</v>
          </cell>
          <cell r="D745" t="str">
            <v>FURNITURE AND FIXTURE-HAGA RESERVE DEPRECIATION-CY</v>
          </cell>
        </row>
        <row r="746">
          <cell r="B746">
            <v>293011855</v>
          </cell>
          <cell r="C746">
            <v>2931001</v>
          </cell>
          <cell r="D746" t="str">
            <v>FURNITURE AND FIXTURE-HIROSHIMA RESERVE DEPRECIATI</v>
          </cell>
        </row>
        <row r="747">
          <cell r="B747">
            <v>293011856</v>
          </cell>
          <cell r="C747">
            <v>2931001</v>
          </cell>
          <cell r="D747" t="str">
            <v>FURNITURE AND FIXTURE-MATSUMOTO RESERVE DEPRECIATI</v>
          </cell>
        </row>
        <row r="748">
          <cell r="B748">
            <v>293011857</v>
          </cell>
          <cell r="C748">
            <v>2931001</v>
          </cell>
          <cell r="D748" t="str">
            <v>LT PREPAID EXPENSE(DEPLETION) RESERVE AMORT-CURREN</v>
          </cell>
        </row>
        <row r="749">
          <cell r="B749">
            <v>293041000</v>
          </cell>
          <cell r="C749">
            <v>2931001</v>
          </cell>
          <cell r="D749" t="str">
            <v>RSV-NORMAL DEPRECIATION-VARIANCE (CY)</v>
          </cell>
        </row>
        <row r="750">
          <cell r="B750">
            <v>295010000</v>
          </cell>
          <cell r="C750">
            <v>2950001</v>
          </cell>
          <cell r="D750" t="str">
            <v>RSV FOR NORMAL DEPREC-PRIOR YEARS</v>
          </cell>
        </row>
        <row r="751">
          <cell r="B751">
            <v>295010801</v>
          </cell>
          <cell r="C751">
            <v>2950001</v>
          </cell>
          <cell r="D751" t="str">
            <v>BUILDING - RESV. NORM DEPR PY - PLANT</v>
          </cell>
        </row>
        <row r="752">
          <cell r="B752">
            <v>295010802</v>
          </cell>
          <cell r="C752">
            <v>2950001</v>
          </cell>
          <cell r="D752" t="str">
            <v>EQUIP. &amp; MACHINERY - RESV. NORM DEPR PY -HQ</v>
          </cell>
        </row>
        <row r="753">
          <cell r="B753">
            <v>295010803</v>
          </cell>
          <cell r="C753">
            <v>2950001</v>
          </cell>
          <cell r="D753" t="str">
            <v>EQUIP. &amp; MACHINERY - RESV. NORM DEPR PY -PLANT</v>
          </cell>
        </row>
        <row r="754">
          <cell r="B754">
            <v>295010804</v>
          </cell>
          <cell r="C754">
            <v>2950001</v>
          </cell>
          <cell r="D754" t="str">
            <v>AUTO &amp; LIFT TRUCK - RESV. NORM DEPR PY - HQ</v>
          </cell>
        </row>
        <row r="755">
          <cell r="B755">
            <v>295010805</v>
          </cell>
          <cell r="C755">
            <v>2950001</v>
          </cell>
          <cell r="D755" t="str">
            <v>AUTO &amp; LIFT TRUCK - RESV. NORM DEPR PY - PLANT</v>
          </cell>
        </row>
        <row r="756">
          <cell r="B756">
            <v>295010806</v>
          </cell>
          <cell r="C756">
            <v>2950001</v>
          </cell>
          <cell r="D756" t="str">
            <v>OFFICE EQUIP &amp; EDP - RESV. NORM PY - HQ</v>
          </cell>
        </row>
        <row r="757">
          <cell r="B757">
            <v>295010807</v>
          </cell>
          <cell r="C757">
            <v>2950001</v>
          </cell>
          <cell r="D757" t="str">
            <v>OFFICE EQUIP &amp; EDP - RESV. NORM PY - PLANT</v>
          </cell>
        </row>
        <row r="758">
          <cell r="B758">
            <v>295010808</v>
          </cell>
          <cell r="C758">
            <v>2950001</v>
          </cell>
          <cell r="D758" t="str">
            <v>FURNITURE  FIXTURE - RESV. NORM DEPR PY - HQ</v>
          </cell>
        </row>
        <row r="759">
          <cell r="B759">
            <v>295010809</v>
          </cell>
          <cell r="C759">
            <v>2950001</v>
          </cell>
          <cell r="D759" t="str">
            <v>FURNITURE  FIXTURE - RESV. NORM DEPR PY - PLANT</v>
          </cell>
        </row>
        <row r="760">
          <cell r="B760">
            <v>295010810</v>
          </cell>
          <cell r="C760">
            <v>2950001</v>
          </cell>
          <cell r="D760" t="str">
            <v>OTHER STRUCTURE - RESV. NORM DEPR PY - HQ</v>
          </cell>
        </row>
        <row r="761">
          <cell r="B761">
            <v>295010811</v>
          </cell>
          <cell r="C761">
            <v>2950001</v>
          </cell>
          <cell r="D761" t="str">
            <v>OTHER STRUCTURE - RESV. NORM DEPR PY - PLANT</v>
          </cell>
        </row>
        <row r="762">
          <cell r="B762">
            <v>295010812</v>
          </cell>
          <cell r="C762">
            <v>2950001</v>
          </cell>
          <cell r="D762" t="str">
            <v>UNCATALOGED P &amp; E - 2YR RESV. NORM DEPR PY - PLANT</v>
          </cell>
        </row>
        <row r="763">
          <cell r="B763">
            <v>295010813</v>
          </cell>
          <cell r="C763">
            <v>2950001</v>
          </cell>
          <cell r="D763" t="str">
            <v>BUILDING-OSAKA RESERVE OF DEPRECIATION-1/1 BAL</v>
          </cell>
        </row>
        <row r="764">
          <cell r="B764">
            <v>295010814</v>
          </cell>
          <cell r="C764">
            <v>2950001</v>
          </cell>
          <cell r="D764" t="str">
            <v>BUILDING-NAGOYA RESERVE OF DEPRECIATION-1/1 BAL</v>
          </cell>
        </row>
        <row r="765">
          <cell r="B765">
            <v>295010815</v>
          </cell>
          <cell r="C765">
            <v>2950001</v>
          </cell>
          <cell r="D765" t="str">
            <v>BUILDING-TOKYO RESERVE OF DEPRECIATION-1/1 BAL</v>
          </cell>
        </row>
        <row r="766">
          <cell r="B766">
            <v>295010816</v>
          </cell>
          <cell r="C766">
            <v>2950001</v>
          </cell>
          <cell r="D766" t="str">
            <v>BUILDING-TOCHIGI RESERVE OF DEPRECIATION-1/1 BAL</v>
          </cell>
        </row>
        <row r="767">
          <cell r="B767">
            <v>295010817</v>
          </cell>
          <cell r="C767">
            <v>2950001</v>
          </cell>
          <cell r="D767" t="str">
            <v>BUILDING-CHIBA RESERVE OF DEPRECIATION-1/1 BAL</v>
          </cell>
        </row>
        <row r="768">
          <cell r="B768">
            <v>295010818</v>
          </cell>
          <cell r="C768">
            <v>2950001</v>
          </cell>
          <cell r="D768" t="str">
            <v>BUILDING-HAGA RESERVE OF DEPRECIATION-1/1 BAL</v>
          </cell>
        </row>
        <row r="769">
          <cell r="B769">
            <v>295010819</v>
          </cell>
          <cell r="C769">
            <v>2950001</v>
          </cell>
          <cell r="D769" t="str">
            <v>FACILITIES-OSAKA RESERVE OF DEPRECIATION-1/1BAL</v>
          </cell>
        </row>
        <row r="770">
          <cell r="B770">
            <v>295010820</v>
          </cell>
          <cell r="C770">
            <v>2950001</v>
          </cell>
          <cell r="D770" t="str">
            <v>FACILITIES-NAGOYA RESERVE OF DEPRECIATION-1/1 BAL</v>
          </cell>
        </row>
        <row r="771">
          <cell r="B771">
            <v>295010821</v>
          </cell>
          <cell r="C771">
            <v>2950001</v>
          </cell>
          <cell r="D771" t="str">
            <v>FACILITIES-TOKYO RESERVE OF DEPRECIATION-1/1 BAL</v>
          </cell>
        </row>
        <row r="772">
          <cell r="B772">
            <v>295010822</v>
          </cell>
          <cell r="C772">
            <v>2950001</v>
          </cell>
          <cell r="D772" t="str">
            <v>FACILITIES-TOCHIGI RESERVE OF DEPRECIATION-1/1 BAL</v>
          </cell>
        </row>
        <row r="773">
          <cell r="B773">
            <v>295010823</v>
          </cell>
          <cell r="C773">
            <v>2950001</v>
          </cell>
          <cell r="D773" t="str">
            <v>FACILITIES-CHIBA RESERVE OF DEPRECIATION-1/1 BAL</v>
          </cell>
        </row>
        <row r="774">
          <cell r="B774">
            <v>295010824</v>
          </cell>
          <cell r="C774">
            <v>2950001</v>
          </cell>
          <cell r="D774" t="str">
            <v>FACILITIES-HAGA RESERVE OF DEPRECIATION-1/1 BAL</v>
          </cell>
        </row>
        <row r="775">
          <cell r="B775">
            <v>295010825</v>
          </cell>
          <cell r="C775">
            <v>2950001</v>
          </cell>
          <cell r="D775" t="str">
            <v>STRUCTURES-OSAKA RESERVE OF DEPRECIATION-1/1 BAL</v>
          </cell>
        </row>
        <row r="776">
          <cell r="B776">
            <v>295010826</v>
          </cell>
          <cell r="C776">
            <v>2950001</v>
          </cell>
          <cell r="D776" t="str">
            <v>STRUCTURES-NAGOYA RESERVE OF DEPRECIATION-1/1 BAL</v>
          </cell>
        </row>
        <row r="777">
          <cell r="B777">
            <v>295010827</v>
          </cell>
          <cell r="C777">
            <v>2950001</v>
          </cell>
          <cell r="D777" t="str">
            <v>STRUCTURES-TOKYO RESERVE OF DEPRECIATION-1/1 BAL</v>
          </cell>
        </row>
        <row r="778">
          <cell r="B778">
            <v>295010828</v>
          </cell>
          <cell r="C778">
            <v>2950001</v>
          </cell>
          <cell r="D778" t="str">
            <v>STRUCTURES-TOCHIGI RESERVE OF DEPRECIATION-1/1 BAL</v>
          </cell>
        </row>
        <row r="779">
          <cell r="B779">
            <v>295010829</v>
          </cell>
          <cell r="C779">
            <v>2950001</v>
          </cell>
          <cell r="D779" t="str">
            <v>STRUCTURES-CHIBA RESERVE OF DEPRECIATION-1/1 BAL</v>
          </cell>
        </row>
        <row r="780">
          <cell r="B780">
            <v>295010830</v>
          </cell>
          <cell r="C780">
            <v>2950001</v>
          </cell>
          <cell r="D780" t="str">
            <v>STRUCTURES-HAGA RESERVE OF DEPRECIATION-1/1 BAL</v>
          </cell>
        </row>
        <row r="781">
          <cell r="B781">
            <v>295010831</v>
          </cell>
          <cell r="C781">
            <v>2950001</v>
          </cell>
          <cell r="D781" t="str">
            <v>MACHINERY-OSAKA RESERVE OF DEPRECIATION-1/1 BAL</v>
          </cell>
        </row>
        <row r="782">
          <cell r="B782">
            <v>295010832</v>
          </cell>
          <cell r="C782">
            <v>2950001</v>
          </cell>
          <cell r="D782" t="str">
            <v>MACHINERY-NAGOYA RESERVE OF DEPRECIATION-1/1 BAL</v>
          </cell>
        </row>
        <row r="783">
          <cell r="B783">
            <v>295010833</v>
          </cell>
          <cell r="C783">
            <v>2950001</v>
          </cell>
          <cell r="D783" t="str">
            <v>MACHINERY-TOKYO RESERVE OF DEPRECIATION-1/1 BAL</v>
          </cell>
        </row>
        <row r="784">
          <cell r="B784">
            <v>295010834</v>
          </cell>
          <cell r="C784">
            <v>2950001</v>
          </cell>
          <cell r="D784" t="str">
            <v>MACHINERY-TOCHIGI RESERVE OF DEPRECIATION-1/1 BAL</v>
          </cell>
        </row>
        <row r="785">
          <cell r="B785">
            <v>295010835</v>
          </cell>
          <cell r="C785">
            <v>2950001</v>
          </cell>
          <cell r="D785" t="str">
            <v>MACHINERY-CHIBA RESERVE OF DEPRECIATION-1/1 BAL</v>
          </cell>
        </row>
        <row r="786">
          <cell r="B786">
            <v>295010836</v>
          </cell>
          <cell r="C786">
            <v>2950001</v>
          </cell>
          <cell r="D786" t="str">
            <v>MACHINERY-HAGA RESERVE OF DEPRECIATION-1/1 BAL</v>
          </cell>
        </row>
        <row r="787">
          <cell r="B787">
            <v>295010837</v>
          </cell>
          <cell r="C787">
            <v>2950001</v>
          </cell>
          <cell r="D787" t="str">
            <v>VEHICLES-OSAKA RESERVE OF DEPRECIATION-1/1 BAL</v>
          </cell>
        </row>
        <row r="788">
          <cell r="B788">
            <v>295010838</v>
          </cell>
          <cell r="C788">
            <v>2950001</v>
          </cell>
          <cell r="D788" t="str">
            <v>VEHICLES-NAGOYA RESERVE OF DEPRECIATION-1/1 BAL</v>
          </cell>
        </row>
        <row r="789">
          <cell r="B789">
            <v>295010839</v>
          </cell>
          <cell r="C789">
            <v>2950001</v>
          </cell>
          <cell r="D789" t="str">
            <v>VEHICLES-TOKYO RESERVE OF DEPRECIATION-1/1 BAL</v>
          </cell>
        </row>
        <row r="790">
          <cell r="B790">
            <v>295010840</v>
          </cell>
          <cell r="C790">
            <v>2950001</v>
          </cell>
          <cell r="D790" t="str">
            <v>VEHICLES-TOCHIGI RESERVE OF DEPRECIATION-1/1 BAL</v>
          </cell>
        </row>
        <row r="791">
          <cell r="B791">
            <v>295010841</v>
          </cell>
          <cell r="C791">
            <v>2950001</v>
          </cell>
          <cell r="D791" t="str">
            <v>VEHICLES-CHIBA RESERVE OF DEPRECIATION-1/1 BAL</v>
          </cell>
        </row>
        <row r="792">
          <cell r="B792">
            <v>295010842</v>
          </cell>
          <cell r="C792">
            <v>2950001</v>
          </cell>
          <cell r="D792" t="str">
            <v>VEHICLES-HAGA RESERVE OF DEPRECIATION-1/1 BAL</v>
          </cell>
        </row>
        <row r="793">
          <cell r="B793">
            <v>295010843</v>
          </cell>
          <cell r="C793">
            <v>2950001</v>
          </cell>
          <cell r="D793" t="str">
            <v>TOOLS-OSAKA RESERVE OF DEPRECIATION-1/1 BAL</v>
          </cell>
        </row>
        <row r="794">
          <cell r="B794">
            <v>295010844</v>
          </cell>
          <cell r="C794">
            <v>2950001</v>
          </cell>
          <cell r="D794" t="str">
            <v>TOOLS-NAGOYA RESERVE OF DEPRECIATION-1/1 BAL</v>
          </cell>
        </row>
        <row r="795">
          <cell r="B795">
            <v>295010845</v>
          </cell>
          <cell r="C795">
            <v>2950001</v>
          </cell>
          <cell r="D795" t="str">
            <v>TOOLS-TOKYO RESERVE OF DEPRECIATION-1/1 BAL</v>
          </cell>
        </row>
        <row r="796">
          <cell r="B796">
            <v>295010846</v>
          </cell>
          <cell r="C796">
            <v>2950001</v>
          </cell>
          <cell r="D796" t="str">
            <v>TOOLS-TOCHIGI RESERVE OF DEPRECIATION-1/1 BAL</v>
          </cell>
        </row>
        <row r="797">
          <cell r="B797">
            <v>295010847</v>
          </cell>
          <cell r="C797">
            <v>2950001</v>
          </cell>
          <cell r="D797" t="str">
            <v>TOOLS-CHIBA RESERVE OF DEPRECIATION-1/1 BAL</v>
          </cell>
        </row>
        <row r="798">
          <cell r="B798">
            <v>295010848</v>
          </cell>
          <cell r="C798">
            <v>2950001</v>
          </cell>
          <cell r="D798" t="str">
            <v>TOOLS-HAGA RESERVE OF DEPRECIATION-1/1 BAL</v>
          </cell>
        </row>
        <row r="799">
          <cell r="B799">
            <v>295010849</v>
          </cell>
          <cell r="C799">
            <v>2950001</v>
          </cell>
          <cell r="D799" t="str">
            <v>FURNITURE AND FIXTURE-OSAKA RESERVE DEPRECIATION-1</v>
          </cell>
        </row>
        <row r="800">
          <cell r="B800">
            <v>295010850</v>
          </cell>
          <cell r="C800">
            <v>2950001</v>
          </cell>
          <cell r="D800" t="str">
            <v>FURNITURE AND FIXTURE-NAGOYA RESERVE DEPRECIATION-</v>
          </cell>
        </row>
        <row r="801">
          <cell r="B801">
            <v>295010851</v>
          </cell>
          <cell r="C801">
            <v>2950001</v>
          </cell>
          <cell r="D801" t="str">
            <v>FURNITURE AND FIXTURE-TOKYO RESERVE DEPRECIATION-1</v>
          </cell>
        </row>
        <row r="802">
          <cell r="B802">
            <v>295010852</v>
          </cell>
          <cell r="C802">
            <v>2950001</v>
          </cell>
          <cell r="D802" t="str">
            <v>FURNITURE AND FIXTURE-TOCHIGI RESERVE DEPRECIATION</v>
          </cell>
        </row>
        <row r="803">
          <cell r="B803">
            <v>295010853</v>
          </cell>
          <cell r="C803">
            <v>2950001</v>
          </cell>
          <cell r="D803" t="str">
            <v>FURNITURE AND FIXTURE-CHIBA RESERVE DEPRECIATION-1</v>
          </cell>
        </row>
        <row r="804">
          <cell r="B804">
            <v>295010854</v>
          </cell>
          <cell r="C804">
            <v>2950001</v>
          </cell>
          <cell r="D804" t="str">
            <v>FURNITURE AND FIXTURE-HAGA RESERVE DEPRECIATION-1/</v>
          </cell>
        </row>
        <row r="805">
          <cell r="B805">
            <v>295010855</v>
          </cell>
          <cell r="C805">
            <v>2950001</v>
          </cell>
          <cell r="D805" t="str">
            <v>FURNITURE AND FIXTURE-HIROSHIMA RESERVE DEPRECIATI</v>
          </cell>
        </row>
        <row r="806">
          <cell r="B806">
            <v>295010856</v>
          </cell>
          <cell r="C806">
            <v>2950001</v>
          </cell>
          <cell r="D806" t="str">
            <v>FURNITURE AND FIXTURE-MATSUMOTO RESERVE DEPRECIATI</v>
          </cell>
        </row>
        <row r="807">
          <cell r="B807">
            <v>295010857</v>
          </cell>
          <cell r="C807">
            <v>2950001</v>
          </cell>
          <cell r="D807" t="str">
            <v>LT PREPAID EXPENSE(DEPLETION) RESERVE AMORT-1/1 BA</v>
          </cell>
        </row>
        <row r="808">
          <cell r="B808">
            <v>295016000</v>
          </cell>
          <cell r="C808">
            <v>2950001</v>
          </cell>
          <cell r="D808" t="str">
            <v>RSV FOR NORMAL DEPREC-PRIOR YEARS CTA EFFECT</v>
          </cell>
        </row>
        <row r="809">
          <cell r="B809">
            <v>295016001</v>
          </cell>
          <cell r="C809">
            <v>2950001</v>
          </cell>
          <cell r="D809" t="str">
            <v>RSV FOR NORMAL DEPREC-PRIOR YEARS CTA EFFECT</v>
          </cell>
        </row>
        <row r="810">
          <cell r="B810">
            <v>303010000</v>
          </cell>
          <cell r="C810">
            <v>3031001</v>
          </cell>
          <cell r="D810" t="str">
            <v>PUERTO RICO INC TAX PAYABLE-CURRENT YR</v>
          </cell>
        </row>
        <row r="811">
          <cell r="B811">
            <v>305010000</v>
          </cell>
          <cell r="C811">
            <v>3031001</v>
          </cell>
          <cell r="D811" t="str">
            <v>FOREIGN INCOME TAX PAYABLE-CURRENT YR</v>
          </cell>
        </row>
        <row r="812">
          <cell r="B812">
            <v>305010800</v>
          </cell>
          <cell r="C812">
            <v>3031001</v>
          </cell>
          <cell r="D812" t="str">
            <v>KOREA INCOME TAX ACCRUED - CY</v>
          </cell>
        </row>
        <row r="813">
          <cell r="B813">
            <v>305010801</v>
          </cell>
          <cell r="C813">
            <v>3031001</v>
          </cell>
          <cell r="D813" t="str">
            <v>PREPAID EXPENSES(OTHER TAXES)</v>
          </cell>
        </row>
        <row r="814">
          <cell r="B814">
            <v>305010802</v>
          </cell>
          <cell r="C814">
            <v>3031001</v>
          </cell>
          <cell r="D814" t="str">
            <v>PROVISION FOR INCOME TAX</v>
          </cell>
        </row>
        <row r="815">
          <cell r="B815">
            <v>305010803</v>
          </cell>
          <cell r="C815">
            <v>3031001</v>
          </cell>
          <cell r="D815" t="str">
            <v>CO INCOME TAX ACCRUAL - CY</v>
          </cell>
        </row>
        <row r="816">
          <cell r="B816">
            <v>305020000</v>
          </cell>
          <cell r="C816">
            <v>3032001</v>
          </cell>
          <cell r="D816" t="str">
            <v>FOREIGN INCOME TAX PAYABLE-PRIOR YRS</v>
          </cell>
        </row>
        <row r="817">
          <cell r="B817">
            <v>305020800</v>
          </cell>
          <cell r="C817">
            <v>3032001</v>
          </cell>
          <cell r="D817" t="str">
            <v>KOREA INCOME TAX ACCRUED - PY</v>
          </cell>
        </row>
        <row r="818">
          <cell r="B818">
            <v>305020801</v>
          </cell>
          <cell r="C818">
            <v>3032001</v>
          </cell>
          <cell r="D818" t="str">
            <v>ACCRUED INCOME TAX</v>
          </cell>
        </row>
        <row r="819">
          <cell r="B819">
            <v>305020803</v>
          </cell>
          <cell r="C819">
            <v>3032001</v>
          </cell>
          <cell r="D819" t="str">
            <v>CO INCOME TAX ACCRUAL - PY</v>
          </cell>
        </row>
        <row r="820">
          <cell r="B820">
            <v>311010000</v>
          </cell>
          <cell r="C820">
            <v>3111001</v>
          </cell>
          <cell r="D820" t="str">
            <v>TRADE ACCOUNTS PAYABLE</v>
          </cell>
        </row>
        <row r="821">
          <cell r="B821">
            <v>311010800</v>
          </cell>
          <cell r="C821">
            <v>3111001</v>
          </cell>
          <cell r="D821" t="str">
            <v>A/P CONTROL - EXTERNAL</v>
          </cell>
        </row>
        <row r="822">
          <cell r="B822">
            <v>311010801</v>
          </cell>
          <cell r="C822">
            <v>3111001</v>
          </cell>
          <cell r="D822" t="str">
            <v>A/P CONTROL - UBE CYCON</v>
          </cell>
        </row>
        <row r="823">
          <cell r="B823">
            <v>311010802</v>
          </cell>
          <cell r="C823">
            <v>3111001</v>
          </cell>
          <cell r="D823" t="str">
            <v>A/P CONTROL - EXT. SOURCES</v>
          </cell>
        </row>
        <row r="824">
          <cell r="B824">
            <v>311010803</v>
          </cell>
          <cell r="C824">
            <v>3111001</v>
          </cell>
          <cell r="D824" t="str">
            <v>EXT TRADE A/P - WON</v>
          </cell>
        </row>
        <row r="825">
          <cell r="B825">
            <v>311010804</v>
          </cell>
          <cell r="C825">
            <v>3111001</v>
          </cell>
          <cell r="D825" t="str">
            <v>EXT TRADE A/P - FCY : NON GE</v>
          </cell>
        </row>
        <row r="826">
          <cell r="B826">
            <v>311010805</v>
          </cell>
          <cell r="C826">
            <v>3111001</v>
          </cell>
          <cell r="D826" t="str">
            <v>EXT TRADE A/P - FCY : NON GE - ACCRUED</v>
          </cell>
        </row>
        <row r="827">
          <cell r="B827">
            <v>311010806</v>
          </cell>
          <cell r="C827">
            <v>3111001</v>
          </cell>
          <cell r="D827" t="str">
            <v>EXT TRADE A/P ACCRUED</v>
          </cell>
        </row>
        <row r="828">
          <cell r="B828">
            <v>311010807</v>
          </cell>
          <cell r="C828">
            <v>3111001</v>
          </cell>
          <cell r="D828" t="str">
            <v>EXT NON-TRADE A/P - WON</v>
          </cell>
        </row>
        <row r="829">
          <cell r="B829">
            <v>311010808</v>
          </cell>
          <cell r="C829">
            <v>3111001</v>
          </cell>
          <cell r="D829" t="str">
            <v>EXT NON-TRADE A/P - FCY : NON GE</v>
          </cell>
        </row>
        <row r="830">
          <cell r="B830">
            <v>311010809</v>
          </cell>
          <cell r="C830">
            <v>3111001</v>
          </cell>
          <cell r="D830" t="str">
            <v>EXT NON-TRADE A/P - CLEARING</v>
          </cell>
        </row>
        <row r="831">
          <cell r="B831">
            <v>311010810</v>
          </cell>
          <cell r="C831">
            <v>3111001</v>
          </cell>
          <cell r="D831" t="str">
            <v>ACCT PAYABLE - DOMESTIC</v>
          </cell>
        </row>
        <row r="832">
          <cell r="B832">
            <v>311010811</v>
          </cell>
          <cell r="C832">
            <v>3111001</v>
          </cell>
          <cell r="D832" t="str">
            <v>ACCOUNT PAYABLE - OVERSEAS</v>
          </cell>
        </row>
        <row r="833">
          <cell r="B833">
            <v>311010812</v>
          </cell>
          <cell r="C833">
            <v>3111001</v>
          </cell>
          <cell r="D833" t="str">
            <v>OTHER ACCOUNT PAYABLE</v>
          </cell>
        </row>
        <row r="834">
          <cell r="B834">
            <v>311010813</v>
          </cell>
          <cell r="C834">
            <v>3111001</v>
          </cell>
          <cell r="D834" t="str">
            <v>OTHER ACCOUNT PAYABLE - BY TERM</v>
          </cell>
        </row>
        <row r="835">
          <cell r="B835">
            <v>311010814</v>
          </cell>
          <cell r="C835">
            <v>3111001</v>
          </cell>
          <cell r="D835" t="str">
            <v>ACCRUED EXPENSES - BY VENDOR</v>
          </cell>
        </row>
        <row r="836">
          <cell r="B836">
            <v>311010815</v>
          </cell>
          <cell r="C836">
            <v>3111001</v>
          </cell>
          <cell r="D836" t="str">
            <v>ACCRUED EXPENSES - MONTHLY</v>
          </cell>
        </row>
        <row r="837">
          <cell r="B837">
            <v>311010816</v>
          </cell>
          <cell r="C837">
            <v>3111001</v>
          </cell>
          <cell r="D837" t="str">
            <v>ACCRUED EXPENSES - OTHER</v>
          </cell>
        </row>
        <row r="838">
          <cell r="B838">
            <v>311010817</v>
          </cell>
          <cell r="C838">
            <v>3111001</v>
          </cell>
          <cell r="D838" t="str">
            <v>ACCRUED IMPORT CHARGES</v>
          </cell>
        </row>
        <row r="839">
          <cell r="B839">
            <v>311010818</v>
          </cell>
          <cell r="C839">
            <v>3111001</v>
          </cell>
          <cell r="D839" t="str">
            <v>ACCRUED SUBCONTRACT EXPENSES</v>
          </cell>
        </row>
        <row r="840">
          <cell r="B840">
            <v>311010819</v>
          </cell>
          <cell r="C840">
            <v>3111001</v>
          </cell>
          <cell r="D840" t="str">
            <v>AP CONTROL S$</v>
          </cell>
        </row>
        <row r="841">
          <cell r="B841">
            <v>311010820</v>
          </cell>
          <cell r="C841">
            <v>3111001</v>
          </cell>
          <cell r="D841" t="str">
            <v>AP CONTROL US$</v>
          </cell>
        </row>
        <row r="842">
          <cell r="B842">
            <v>311010821</v>
          </cell>
          <cell r="C842">
            <v>3111001</v>
          </cell>
          <cell r="D842" t="str">
            <v>AP CONTROL YEN</v>
          </cell>
        </row>
        <row r="843">
          <cell r="B843">
            <v>311010823</v>
          </cell>
          <cell r="C843">
            <v>3111001</v>
          </cell>
          <cell r="D843" t="str">
            <v>ACCRUE AP-GEMMS (EXP)</v>
          </cell>
        </row>
        <row r="844">
          <cell r="B844">
            <v>311010824</v>
          </cell>
          <cell r="C844">
            <v>3111001</v>
          </cell>
          <cell r="D844" t="str">
            <v>ACCRUE AP-GEMMS</v>
          </cell>
        </row>
        <row r="845">
          <cell r="B845">
            <v>311010825</v>
          </cell>
          <cell r="C845">
            <v>3111001</v>
          </cell>
          <cell r="D845" t="str">
            <v>ACCRUED PAYABLES</v>
          </cell>
        </row>
        <row r="846">
          <cell r="B846">
            <v>311010826</v>
          </cell>
          <cell r="C846">
            <v>3111001</v>
          </cell>
          <cell r="D846" t="str">
            <v>LONG TERM PAYABLES (NOTES)</v>
          </cell>
        </row>
        <row r="847">
          <cell r="B847">
            <v>311010827</v>
          </cell>
          <cell r="C847">
            <v>3111001</v>
          </cell>
          <cell r="D847" t="str">
            <v>LONG TERM P&amp;E PAYABLES (NOTES)</v>
          </cell>
        </row>
        <row r="848">
          <cell r="B848">
            <v>311020000</v>
          </cell>
          <cell r="C848">
            <v>3112001</v>
          </cell>
          <cell r="D848" t="str">
            <v>TRADE NOTES PAYABLE</v>
          </cell>
        </row>
        <row r="849">
          <cell r="B849">
            <v>313000000</v>
          </cell>
          <cell r="C849">
            <v>3131001</v>
          </cell>
          <cell r="D849" t="str">
            <v>SHORT TERM EXTERNAL DEBT-OTHER</v>
          </cell>
        </row>
        <row r="850">
          <cell r="B850">
            <v>313000800</v>
          </cell>
          <cell r="C850">
            <v>3131001</v>
          </cell>
          <cell r="D850" t="str">
            <v>SHORT TERM LOAN - FCY</v>
          </cell>
        </row>
        <row r="851">
          <cell r="B851">
            <v>313000801</v>
          </cell>
          <cell r="C851">
            <v>3131001</v>
          </cell>
          <cell r="D851" t="str">
            <v>SHORT-TERM LOAN-SAKURA</v>
          </cell>
        </row>
        <row r="852">
          <cell r="B852">
            <v>313000802</v>
          </cell>
          <cell r="C852">
            <v>3131001</v>
          </cell>
          <cell r="D852" t="str">
            <v>SHORT-TERM LOAN-FUJI</v>
          </cell>
        </row>
        <row r="853">
          <cell r="B853">
            <v>313000803</v>
          </cell>
          <cell r="C853">
            <v>3131001</v>
          </cell>
          <cell r="D853" t="str">
            <v>SHORT-TERM LOAN-TOKYO-MITSUBISHI</v>
          </cell>
        </row>
        <row r="854">
          <cell r="B854">
            <v>313000804</v>
          </cell>
          <cell r="C854">
            <v>3131001</v>
          </cell>
          <cell r="D854" t="str">
            <v>SHORT-TERM LOAN-SUMITOMO</v>
          </cell>
        </row>
        <row r="855">
          <cell r="B855">
            <v>313000805</v>
          </cell>
          <cell r="C855">
            <v>3131001</v>
          </cell>
          <cell r="D855" t="str">
            <v>SHORT-TERM LOAN-NORIN CHUKIN</v>
          </cell>
        </row>
        <row r="856">
          <cell r="B856">
            <v>313000806</v>
          </cell>
          <cell r="C856">
            <v>3131001</v>
          </cell>
          <cell r="D856" t="str">
            <v>SHORT-TERM LOAN-CITI</v>
          </cell>
        </row>
        <row r="857">
          <cell r="B857">
            <v>313010000</v>
          </cell>
          <cell r="C857">
            <v>3131001</v>
          </cell>
          <cell r="D857" t="str">
            <v>S/T DEBT-BANK OVERDRAFTS</v>
          </cell>
        </row>
        <row r="858">
          <cell r="B858">
            <v>313010800</v>
          </cell>
          <cell r="C858">
            <v>3131001</v>
          </cell>
          <cell r="D858" t="str">
            <v>SHORT-TERM LOAN-OD-SAKURA</v>
          </cell>
        </row>
        <row r="859">
          <cell r="B859">
            <v>313010801</v>
          </cell>
          <cell r="C859">
            <v>3131001</v>
          </cell>
          <cell r="D859" t="str">
            <v>SHORT-TERM LOAN-OD-FUJI</v>
          </cell>
        </row>
        <row r="860">
          <cell r="B860">
            <v>313010802</v>
          </cell>
          <cell r="C860">
            <v>3131001</v>
          </cell>
          <cell r="D860" t="str">
            <v>SHORT-TERM LOAN-OD-TOKYO-MITSUBISHI</v>
          </cell>
        </row>
        <row r="861">
          <cell r="B861">
            <v>313010803</v>
          </cell>
          <cell r="C861">
            <v>3131001</v>
          </cell>
          <cell r="D861" t="str">
            <v>SHORT-TERM LOAN-OD-SUMITOMO</v>
          </cell>
        </row>
        <row r="862">
          <cell r="B862">
            <v>313010804</v>
          </cell>
          <cell r="C862">
            <v>3131001</v>
          </cell>
          <cell r="D862" t="str">
            <v>SHORT-TERM LOAN-OD-NORIN CHUKIN</v>
          </cell>
        </row>
        <row r="863">
          <cell r="B863">
            <v>313010805</v>
          </cell>
          <cell r="C863">
            <v>3131001</v>
          </cell>
          <cell r="D863" t="str">
            <v>SHORT-TERM LOAN-OD-CITI</v>
          </cell>
        </row>
        <row r="864">
          <cell r="B864">
            <v>313020800</v>
          </cell>
          <cell r="C864">
            <v>3131001</v>
          </cell>
          <cell r="D864" t="str">
            <v>SHORT TERM LOAN - WON</v>
          </cell>
        </row>
        <row r="865">
          <cell r="B865">
            <v>313710000</v>
          </cell>
          <cell r="C865">
            <v>3137101</v>
          </cell>
          <cell r="D865" t="str">
            <v>SHORT TERM DEBT-INTERCO-WITHIN BUSINESS</v>
          </cell>
        </row>
        <row r="866">
          <cell r="B866">
            <v>318710000</v>
          </cell>
          <cell r="C866">
            <v>3137101</v>
          </cell>
          <cell r="D866" t="str">
            <v>L/T DEBT-NOT CURR-INTERCO-WITHIN BUSINESS</v>
          </cell>
        </row>
        <row r="867">
          <cell r="B867">
            <v>313720000</v>
          </cell>
          <cell r="C867">
            <v>3137201</v>
          </cell>
          <cell r="D867" t="str">
            <v>SHORT TERM DEBT-INTERCO-OUTSIDE BUSINESS</v>
          </cell>
        </row>
        <row r="868">
          <cell r="B868">
            <v>313720800</v>
          </cell>
          <cell r="C868">
            <v>3137201</v>
          </cell>
          <cell r="D868" t="str">
            <v>INTERCO BORROWING-PA2 US$</v>
          </cell>
        </row>
        <row r="869">
          <cell r="B869">
            <v>313720801</v>
          </cell>
          <cell r="C869">
            <v>3137201</v>
          </cell>
          <cell r="D869" t="str">
            <v>LOAN TO GE PACIFIC US$(CASH POOLING)</v>
          </cell>
        </row>
        <row r="870">
          <cell r="B870">
            <v>313721000</v>
          </cell>
          <cell r="C870">
            <v>3137201</v>
          </cell>
          <cell r="D870" t="str">
            <v>INTERCO BORROW-CONSOL COMP O/S</v>
          </cell>
        </row>
        <row r="871">
          <cell r="B871">
            <v>313721001</v>
          </cell>
          <cell r="C871">
            <v>3137201</v>
          </cell>
          <cell r="D871" t="str">
            <v>INTERCO BORROW-CONSOL COMP O/S</v>
          </cell>
        </row>
        <row r="872">
          <cell r="B872">
            <v>318720400</v>
          </cell>
          <cell r="C872">
            <v>3137201</v>
          </cell>
          <cell r="D872" t="str">
            <v>LOAN FR GE COMPANY</v>
          </cell>
        </row>
        <row r="873">
          <cell r="B873">
            <v>318720402</v>
          </cell>
          <cell r="C873">
            <v>3137201</v>
          </cell>
          <cell r="D873" t="str">
            <v>DUE TO/FROM DIASONICS</v>
          </cell>
        </row>
        <row r="874">
          <cell r="B874">
            <v>318720800</v>
          </cell>
          <cell r="C874">
            <v>3137201</v>
          </cell>
          <cell r="D874" t="str">
            <v>DUE TO / FROM AUSTRALIA GE SALES</v>
          </cell>
        </row>
        <row r="875">
          <cell r="B875">
            <v>318720801</v>
          </cell>
          <cell r="C875">
            <v>3137201</v>
          </cell>
          <cell r="D875" t="str">
            <v>DUE TO / FROM GE INTERNATIONAL</v>
          </cell>
        </row>
        <row r="876">
          <cell r="B876">
            <v>318720802</v>
          </cell>
          <cell r="C876">
            <v>3137201</v>
          </cell>
          <cell r="D876" t="str">
            <v>DUE TO / FROM GE INFORMATION SERVICES</v>
          </cell>
        </row>
        <row r="877">
          <cell r="B877">
            <v>318720803</v>
          </cell>
          <cell r="C877">
            <v>3137201</v>
          </cell>
          <cell r="D877" t="str">
            <v>DUE TO / FROM GE AUSTRALIA</v>
          </cell>
        </row>
        <row r="878">
          <cell r="B878">
            <v>318720804</v>
          </cell>
          <cell r="C878">
            <v>3137201</v>
          </cell>
          <cell r="D878" t="str">
            <v>DUE TO / FROM GE MEDICAL SYSTEMS</v>
          </cell>
        </row>
        <row r="879">
          <cell r="B879">
            <v>318720805</v>
          </cell>
          <cell r="C879">
            <v>3137201</v>
          </cell>
          <cell r="D879" t="str">
            <v>DUE TO / FROM GE CAPITAL FINANCE</v>
          </cell>
        </row>
        <row r="880">
          <cell r="B880">
            <v>318720806</v>
          </cell>
          <cell r="C880">
            <v>3137201</v>
          </cell>
          <cell r="D880" t="str">
            <v>DUE TO / FROM SHOWPOWER</v>
          </cell>
        </row>
        <row r="881">
          <cell r="B881">
            <v>318720807</v>
          </cell>
          <cell r="C881">
            <v>3137201</v>
          </cell>
          <cell r="D881" t="str">
            <v>DUE TO / FROM GE ENERGY</v>
          </cell>
        </row>
        <row r="882">
          <cell r="B882">
            <v>318720808</v>
          </cell>
          <cell r="C882">
            <v>3137201</v>
          </cell>
          <cell r="D882" t="str">
            <v>DUE TO / FROM CADILLAC PLASTIC</v>
          </cell>
        </row>
        <row r="883">
          <cell r="B883">
            <v>318720809</v>
          </cell>
          <cell r="C883">
            <v>3137201</v>
          </cell>
          <cell r="D883" t="str">
            <v>DUE TO / FROM GE SMALLWORLD SYSTEMS</v>
          </cell>
        </row>
        <row r="884">
          <cell r="B884">
            <v>318720810</v>
          </cell>
          <cell r="C884">
            <v>3137201</v>
          </cell>
          <cell r="D884" t="str">
            <v>DUE TO/FROM GE HARRIS HARMON RAILWAY</v>
          </cell>
        </row>
        <row r="885">
          <cell r="B885">
            <v>313735000</v>
          </cell>
          <cell r="C885">
            <v>3137311</v>
          </cell>
          <cell r="D885" t="str">
            <v>IC Cash Pool-Thailand</v>
          </cell>
        </row>
        <row r="886">
          <cell r="B886">
            <v>313731000</v>
          </cell>
          <cell r="C886">
            <v>3137312</v>
          </cell>
          <cell r="D886" t="str">
            <v>IC Cash Pool-Singapore</v>
          </cell>
        </row>
        <row r="887">
          <cell r="B887">
            <v>313736000</v>
          </cell>
          <cell r="C887">
            <v>3137313</v>
          </cell>
          <cell r="D887" t="str">
            <v>IC Cash Pool-Australia</v>
          </cell>
        </row>
        <row r="888">
          <cell r="B888">
            <v>313080000</v>
          </cell>
          <cell r="C888">
            <v>3138001</v>
          </cell>
          <cell r="D888" t="str">
            <v>SHORT TERM DEBT-GEFS &amp; ITS AFFILIATES</v>
          </cell>
        </row>
        <row r="889">
          <cell r="B889">
            <v>313080002</v>
          </cell>
          <cell r="C889">
            <v>3138001</v>
          </cell>
          <cell r="D889" t="str">
            <v>LOANS TO GE CAPITAL AFFILIATES</v>
          </cell>
        </row>
        <row r="890">
          <cell r="B890">
            <v>317000000</v>
          </cell>
          <cell r="C890">
            <v>3172001</v>
          </cell>
          <cell r="D890" t="str">
            <v>LONG-TERM DEBT-CURRENT-OTHER</v>
          </cell>
        </row>
        <row r="891">
          <cell r="B891">
            <v>317000800</v>
          </cell>
          <cell r="C891">
            <v>3172001</v>
          </cell>
          <cell r="D891" t="str">
            <v>LONG-TERM LOAN-WITHIN 1 YEAR-LT CREDIT</v>
          </cell>
        </row>
        <row r="892">
          <cell r="B892">
            <v>317000801</v>
          </cell>
          <cell r="C892">
            <v>3172001</v>
          </cell>
          <cell r="D892" t="str">
            <v>LONG-TERM LOAN-WITHIN 1 YEAR-MITSUI TRUST</v>
          </cell>
        </row>
        <row r="893">
          <cell r="B893">
            <v>317000802</v>
          </cell>
          <cell r="C893">
            <v>3172001</v>
          </cell>
          <cell r="D893" t="str">
            <v>LONG-TERM LOAN-WITHIN 1 YEAR-IBJ</v>
          </cell>
        </row>
        <row r="894">
          <cell r="B894">
            <v>317000803</v>
          </cell>
          <cell r="C894">
            <v>3172001</v>
          </cell>
          <cell r="D894" t="str">
            <v>LONG-TERM LOAN-WITHIN 1 YEAR-JDB</v>
          </cell>
        </row>
        <row r="895">
          <cell r="B895">
            <v>318000000</v>
          </cell>
          <cell r="C895">
            <v>3182001</v>
          </cell>
          <cell r="D895" t="str">
            <v>LONG-TERM DEBT-NOT CURRENT-OTHER</v>
          </cell>
        </row>
        <row r="896">
          <cell r="B896">
            <v>318000800</v>
          </cell>
          <cell r="C896">
            <v>3182001</v>
          </cell>
          <cell r="D896" t="str">
            <v>LONG-TERM LOAN-LONG TERM CREDIT BANK</v>
          </cell>
        </row>
        <row r="897">
          <cell r="B897">
            <v>318000801</v>
          </cell>
          <cell r="C897">
            <v>3182001</v>
          </cell>
          <cell r="D897" t="str">
            <v>LONG-TERM LOAN-MITSUI TRUST</v>
          </cell>
        </row>
        <row r="898">
          <cell r="B898">
            <v>318000802</v>
          </cell>
          <cell r="C898">
            <v>3182001</v>
          </cell>
          <cell r="D898" t="str">
            <v>LONG-TERM LOAN-IBJ</v>
          </cell>
        </row>
        <row r="899">
          <cell r="B899">
            <v>318000803</v>
          </cell>
          <cell r="C899">
            <v>3182001</v>
          </cell>
          <cell r="D899" t="str">
            <v>LONG-TERM LOAN-JDB</v>
          </cell>
        </row>
        <row r="900">
          <cell r="B900">
            <v>318000804</v>
          </cell>
          <cell r="C900">
            <v>3182001</v>
          </cell>
          <cell r="D900" t="str">
            <v>LONG-TERM LOAN-ABN AMRO</v>
          </cell>
        </row>
        <row r="901">
          <cell r="B901">
            <v>318000805</v>
          </cell>
          <cell r="C901">
            <v>3182001</v>
          </cell>
          <cell r="D901" t="str">
            <v>LONG-TERM LOAN-BARCLAYS</v>
          </cell>
        </row>
        <row r="902">
          <cell r="B902">
            <v>318000806</v>
          </cell>
          <cell r="C902">
            <v>3182001</v>
          </cell>
          <cell r="D902" t="str">
            <v>LONG-TERM ACCOUNT PAYABLE</v>
          </cell>
        </row>
        <row r="903">
          <cell r="B903">
            <v>331010000</v>
          </cell>
          <cell r="C903">
            <v>3311001</v>
          </cell>
          <cell r="D903" t="str">
            <v>INTERCO PAYABLES-CONSOL AFFLS-WITHIN BUSINESS</v>
          </cell>
        </row>
        <row r="904">
          <cell r="B904">
            <v>331010800</v>
          </cell>
          <cell r="C904">
            <v>3311001</v>
          </cell>
          <cell r="D904" t="str">
            <v>USA - MATERIAL REC'D NOT BILLED</v>
          </cell>
        </row>
        <row r="905">
          <cell r="B905">
            <v>331010802</v>
          </cell>
          <cell r="C905">
            <v>3311001</v>
          </cell>
          <cell r="D905" t="str">
            <v>CHINA - MATERIAL REC'D NOT BILLED</v>
          </cell>
        </row>
        <row r="906">
          <cell r="B906">
            <v>331010803</v>
          </cell>
          <cell r="C906">
            <v>3311001</v>
          </cell>
          <cell r="D906" t="str">
            <v>AUSTRALIA - MATERIAL REC'D NOT BILLED</v>
          </cell>
        </row>
        <row r="907">
          <cell r="B907">
            <v>331010804</v>
          </cell>
          <cell r="C907">
            <v>3311001</v>
          </cell>
          <cell r="D907" t="str">
            <v>BOZ - MATERIAL REC'D NOT BILLED</v>
          </cell>
        </row>
        <row r="908">
          <cell r="B908">
            <v>331010805</v>
          </cell>
          <cell r="C908">
            <v>3311001</v>
          </cell>
          <cell r="D908" t="str">
            <v>JAPAN - MATERIAL REC'D NOT BILLED</v>
          </cell>
        </row>
        <row r="909">
          <cell r="B909">
            <v>331010806</v>
          </cell>
          <cell r="C909">
            <v>3311001</v>
          </cell>
          <cell r="D909" t="str">
            <v>SINGAPORE - MATERIAL REC'D NOT BILLED</v>
          </cell>
        </row>
        <row r="910">
          <cell r="B910">
            <v>331010807</v>
          </cell>
          <cell r="C910">
            <v>3311001</v>
          </cell>
          <cell r="D910" t="str">
            <v>KOREA - MATERIAL REC'D NOT BILLED</v>
          </cell>
        </row>
        <row r="911">
          <cell r="B911">
            <v>331010808</v>
          </cell>
          <cell r="C911">
            <v>3311001</v>
          </cell>
          <cell r="D911" t="str">
            <v>A/P CONTROL - GEP USA</v>
          </cell>
        </row>
        <row r="912">
          <cell r="B912">
            <v>331010809</v>
          </cell>
          <cell r="C912">
            <v>3311001</v>
          </cell>
          <cell r="D912" t="str">
            <v>A/P CONTROL - GEP CHINA</v>
          </cell>
        </row>
        <row r="913">
          <cell r="B913">
            <v>331010810</v>
          </cell>
          <cell r="C913">
            <v>3311001</v>
          </cell>
          <cell r="D913" t="str">
            <v>A/P CONTROL - GEP AUS</v>
          </cell>
        </row>
        <row r="914">
          <cell r="B914">
            <v>331010811</v>
          </cell>
          <cell r="C914">
            <v>3311001</v>
          </cell>
          <cell r="D914" t="str">
            <v>A/P CONTROL - GEP BOZ</v>
          </cell>
        </row>
        <row r="915">
          <cell r="B915">
            <v>331010812</v>
          </cell>
          <cell r="C915">
            <v>3311001</v>
          </cell>
          <cell r="D915" t="str">
            <v>A/P CONTROL - GEP JAPAN</v>
          </cell>
        </row>
        <row r="916">
          <cell r="B916">
            <v>331010813</v>
          </cell>
          <cell r="C916">
            <v>3311001</v>
          </cell>
          <cell r="D916" t="str">
            <v>A/P CONTROL - GEP SINGAPORE</v>
          </cell>
        </row>
        <row r="917">
          <cell r="B917">
            <v>331010814</v>
          </cell>
          <cell r="C917">
            <v>3311001</v>
          </cell>
          <cell r="D917" t="str">
            <v>A/P CONTROL - GEP KOREA</v>
          </cell>
        </row>
        <row r="918">
          <cell r="B918">
            <v>331010815</v>
          </cell>
          <cell r="C918">
            <v>3311001</v>
          </cell>
          <cell r="D918" t="str">
            <v>A/P CONTROL - GEP HK</v>
          </cell>
        </row>
        <row r="919">
          <cell r="B919">
            <v>331010816</v>
          </cell>
          <cell r="C919">
            <v>3311001</v>
          </cell>
          <cell r="D919" t="str">
            <v>A/P CONTROL - ALL OTHER INTERANL</v>
          </cell>
        </row>
        <row r="920">
          <cell r="B920">
            <v>331010817</v>
          </cell>
          <cell r="C920">
            <v>3311001</v>
          </cell>
          <cell r="D920" t="str">
            <v>TRADE A/P - FCY W/I BUSINESS GEP - EUROPE</v>
          </cell>
        </row>
        <row r="921">
          <cell r="B921">
            <v>331010818</v>
          </cell>
          <cell r="C921">
            <v>3311001</v>
          </cell>
          <cell r="D921" t="str">
            <v>TRADE A/P - FCY W/I BUSINESS GEP - AMERICAS</v>
          </cell>
        </row>
        <row r="922">
          <cell r="B922">
            <v>331010820</v>
          </cell>
          <cell r="C922">
            <v>3311001</v>
          </cell>
          <cell r="D922" t="str">
            <v>TRADE A/P - FCY W/I BUSINESS GEP - EUROPE ACCRUED</v>
          </cell>
        </row>
        <row r="923">
          <cell r="B923">
            <v>331010821</v>
          </cell>
          <cell r="C923">
            <v>3311001</v>
          </cell>
          <cell r="D923" t="str">
            <v>TRADE A/P - FCY W/I BUSINESS GEP - JAPAN</v>
          </cell>
        </row>
        <row r="924">
          <cell r="B924">
            <v>331010822</v>
          </cell>
          <cell r="C924">
            <v>3311001</v>
          </cell>
          <cell r="D924" t="str">
            <v>TRADE A/P - FCY W/I BUSINESS GEP - AUSTRALIA</v>
          </cell>
        </row>
        <row r="925">
          <cell r="B925">
            <v>331010823</v>
          </cell>
          <cell r="C925">
            <v>3311001</v>
          </cell>
          <cell r="D925" t="str">
            <v>TRADE A/P - FCY W/I BUSINESS GEP - HONG KONG</v>
          </cell>
        </row>
        <row r="926">
          <cell r="B926">
            <v>331010824</v>
          </cell>
          <cell r="C926">
            <v>3311001</v>
          </cell>
          <cell r="D926" t="str">
            <v>TRADE A/P - FCY W/I BUSINESS GEP - CHINA</v>
          </cell>
        </row>
        <row r="927">
          <cell r="B927">
            <v>331010826</v>
          </cell>
          <cell r="C927">
            <v>3311001</v>
          </cell>
          <cell r="D927" t="str">
            <v>TRADE A/P - FCY W/I BUSINESS GEP - SOUTH EAST ASIA</v>
          </cell>
        </row>
        <row r="928">
          <cell r="B928">
            <v>331010827</v>
          </cell>
          <cell r="C928">
            <v>3311001</v>
          </cell>
          <cell r="D928" t="str">
            <v>TRADE A/P - FCY W/I BUSINESS GEP - SINGAPORE</v>
          </cell>
        </row>
        <row r="929">
          <cell r="B929">
            <v>331010828</v>
          </cell>
          <cell r="C929">
            <v>3311001</v>
          </cell>
          <cell r="D929" t="str">
            <v>TRADE A/P - FCY W/I BUSINESS GEP - SINGAPORE ACCRU</v>
          </cell>
        </row>
        <row r="930">
          <cell r="B930">
            <v>331010829</v>
          </cell>
          <cell r="C930">
            <v>3311001</v>
          </cell>
          <cell r="D930" t="str">
            <v>TRADE A/P - FCY W/I BUSINESS GEP - SOUTH  EAST ASI</v>
          </cell>
        </row>
        <row r="931">
          <cell r="B931">
            <v>331010830</v>
          </cell>
          <cell r="C931">
            <v>3311001</v>
          </cell>
          <cell r="D931" t="str">
            <v>TRADE A/P - FCY W/I BUSINESS GEP - AMERICAS ACCRUE</v>
          </cell>
        </row>
        <row r="932">
          <cell r="B932">
            <v>331010833</v>
          </cell>
          <cell r="C932">
            <v>3311001</v>
          </cell>
          <cell r="D932" t="str">
            <v>TRADE A/P - FCY W/I BUSINESS GEP - JAPAN ACCRUED</v>
          </cell>
        </row>
        <row r="933">
          <cell r="B933">
            <v>331010834</v>
          </cell>
          <cell r="C933">
            <v>3311001</v>
          </cell>
          <cell r="D933" t="str">
            <v>TRADE A/P - FCY W/I BUSINESS GEP - AUSTRALIA  ACCR</v>
          </cell>
        </row>
        <row r="934">
          <cell r="B934">
            <v>331010835</v>
          </cell>
          <cell r="C934">
            <v>3311001</v>
          </cell>
          <cell r="D934" t="str">
            <v>TRADE A/P - FCY W/I BUSINESS GEP - HONG KONG ACCRU</v>
          </cell>
        </row>
        <row r="935">
          <cell r="B935">
            <v>331010836</v>
          </cell>
          <cell r="C935">
            <v>3311001</v>
          </cell>
          <cell r="D935" t="str">
            <v>TRADE A/P - FCY W/I BUSINESS GEP - CHINA ACCRUED</v>
          </cell>
        </row>
        <row r="936">
          <cell r="B936">
            <v>331010839</v>
          </cell>
          <cell r="C936">
            <v>3311001</v>
          </cell>
          <cell r="D936" t="str">
            <v>NON TRADE A/P - FCY W/I GEP - GEP AMERICAS</v>
          </cell>
        </row>
        <row r="937">
          <cell r="B937">
            <v>331010841</v>
          </cell>
          <cell r="C937">
            <v>3311001</v>
          </cell>
          <cell r="D937" t="str">
            <v>NON TRADE A/P - FCY W/I GEP - GEP JAPAN</v>
          </cell>
        </row>
        <row r="938">
          <cell r="B938">
            <v>331010842</v>
          </cell>
          <cell r="C938">
            <v>3311001</v>
          </cell>
          <cell r="D938" t="str">
            <v>NON TRADE A/P - FCY W/I GEP - GEP AUSTRALIA</v>
          </cell>
        </row>
        <row r="939">
          <cell r="B939">
            <v>331010844</v>
          </cell>
          <cell r="C939">
            <v>3311001</v>
          </cell>
          <cell r="D939" t="str">
            <v>NON TRADE A/P - FCY W/I GEP - GEP CHINA</v>
          </cell>
        </row>
        <row r="940">
          <cell r="B940">
            <v>331010845</v>
          </cell>
          <cell r="C940">
            <v>3311001</v>
          </cell>
          <cell r="D940" t="str">
            <v>NON TRADE A/P - FCY W/I GEP - GEP PACIFIC HQ</v>
          </cell>
        </row>
        <row r="941">
          <cell r="B941">
            <v>331010846</v>
          </cell>
          <cell r="C941">
            <v>3311001</v>
          </cell>
          <cell r="D941" t="str">
            <v>NON TRADE A/P - FCY W/I GEP - GEP SOUTH EAST ASIA</v>
          </cell>
        </row>
        <row r="942">
          <cell r="B942">
            <v>331010847</v>
          </cell>
          <cell r="C942">
            <v>3311001</v>
          </cell>
          <cell r="D942" t="str">
            <v>NON TRADE A/P - FCY W/I GEP - GEP SINGAPORE</v>
          </cell>
        </row>
        <row r="943">
          <cell r="B943">
            <v>331010848</v>
          </cell>
          <cell r="C943">
            <v>3311001</v>
          </cell>
          <cell r="D943" t="str">
            <v>ACCOUNT PAYABLE-CONSOL AFFIL-WITHIN BUSINESS</v>
          </cell>
        </row>
        <row r="944">
          <cell r="B944">
            <v>331010849</v>
          </cell>
          <cell r="C944">
            <v>3311001</v>
          </cell>
          <cell r="D944" t="str">
            <v>F. CUR ACCOUNT PAYABLE-CONSOL AFFIL-WITHIN BUSINES</v>
          </cell>
        </row>
        <row r="945">
          <cell r="B945">
            <v>331010850</v>
          </cell>
          <cell r="C945">
            <v>3311001</v>
          </cell>
          <cell r="D945" t="str">
            <v>AP CONTROL GE S$</v>
          </cell>
        </row>
        <row r="946">
          <cell r="B946">
            <v>331010851</v>
          </cell>
          <cell r="C946">
            <v>3311001</v>
          </cell>
          <cell r="D946" t="str">
            <v>AP CONTROL GE US$</v>
          </cell>
        </row>
        <row r="947">
          <cell r="B947">
            <v>331010852</v>
          </cell>
          <cell r="C947">
            <v>3311001</v>
          </cell>
          <cell r="D947" t="str">
            <v>AP CONTROL GE USA</v>
          </cell>
        </row>
        <row r="948">
          <cell r="B948">
            <v>331010853</v>
          </cell>
          <cell r="C948">
            <v>3311001</v>
          </cell>
          <cell r="D948" t="str">
            <v>AP ACCRUAL GE USA</v>
          </cell>
        </row>
        <row r="949">
          <cell r="B949">
            <v>331010854</v>
          </cell>
          <cell r="C949">
            <v>3311001</v>
          </cell>
          <cell r="D949" t="str">
            <v>AP CONTROL GEP EUROPE</v>
          </cell>
        </row>
        <row r="950">
          <cell r="B950">
            <v>331010855</v>
          </cell>
          <cell r="C950">
            <v>3311001</v>
          </cell>
          <cell r="D950" t="str">
            <v>PAYABLE TO GE IRELAND-SUPERABR</v>
          </cell>
        </row>
        <row r="951">
          <cell r="B951">
            <v>331010856</v>
          </cell>
          <cell r="C951">
            <v>3311001</v>
          </cell>
          <cell r="D951" t="str">
            <v>PAYABLE TO GE WTFD-SILICONES</v>
          </cell>
        </row>
        <row r="952">
          <cell r="B952">
            <v>331010857</v>
          </cell>
          <cell r="C952">
            <v>3311001</v>
          </cell>
          <cell r="D952" t="str">
            <v>PAYABLE TO GE WRTHGTN SUPERABR</v>
          </cell>
        </row>
        <row r="953">
          <cell r="B953">
            <v>331010858</v>
          </cell>
          <cell r="C953">
            <v>3311001</v>
          </cell>
          <cell r="D953" t="str">
            <v>AP CONTROL - GEP SHANGHAI</v>
          </cell>
        </row>
        <row r="954">
          <cell r="B954">
            <v>331010859</v>
          </cell>
          <cell r="C954">
            <v>3311001</v>
          </cell>
          <cell r="D954" t="str">
            <v>AP CONTROL - GEP THAILAND</v>
          </cell>
        </row>
        <row r="955">
          <cell r="B955">
            <v>331010860</v>
          </cell>
          <cell r="C955">
            <v>3311001</v>
          </cell>
          <cell r="D955" t="str">
            <v>A/P CONTROL-CADILLAC</v>
          </cell>
        </row>
        <row r="956">
          <cell r="B956">
            <v>331010865</v>
          </cell>
          <cell r="C956">
            <v>3311001</v>
          </cell>
          <cell r="D956" t="str">
            <v>PAYABLE TO GEP - eIC</v>
          </cell>
        </row>
        <row r="957">
          <cell r="B957">
            <v>331020000</v>
          </cell>
          <cell r="C957">
            <v>3312001</v>
          </cell>
          <cell r="D957" t="str">
            <v>INTERCO PAYABLES-CONSOL AFFLS-OUTSIDE BUSINESS</v>
          </cell>
        </row>
        <row r="958">
          <cell r="B958">
            <v>331020801</v>
          </cell>
          <cell r="C958">
            <v>3312001</v>
          </cell>
          <cell r="D958" t="str">
            <v>NON TRADE A/P - FCY W/I GEP - GEP BRAZIL</v>
          </cell>
        </row>
        <row r="959">
          <cell r="B959">
            <v>331020802</v>
          </cell>
          <cell r="C959">
            <v>3312001</v>
          </cell>
          <cell r="D959" t="str">
            <v>GE- TRADE A/P - FCY NOT W/I GEP</v>
          </cell>
        </row>
        <row r="960">
          <cell r="B960">
            <v>331020803</v>
          </cell>
          <cell r="C960">
            <v>3312001</v>
          </cell>
          <cell r="D960" t="str">
            <v>NON  TRADE A/P - FCY  : GE NOT W/I GEP</v>
          </cell>
        </row>
        <row r="961">
          <cell r="B961">
            <v>331020804</v>
          </cell>
          <cell r="C961">
            <v>3312001</v>
          </cell>
          <cell r="D961" t="str">
            <v>ACCOUNT PAYABLE-CONSOL AFFIL-OUTSIDE BUSINESS</v>
          </cell>
        </row>
        <row r="962">
          <cell r="B962">
            <v>331020805</v>
          </cell>
          <cell r="C962">
            <v>3312001</v>
          </cell>
          <cell r="D962" t="str">
            <v>F. CUR ACCOUNT PAYABLE-CONSOL AFFIL-OUTSIDE BUSINE</v>
          </cell>
        </row>
        <row r="963">
          <cell r="B963">
            <v>331020806</v>
          </cell>
          <cell r="C963">
            <v>3312001</v>
          </cell>
          <cell r="D963" t="str">
            <v>AP CONTROL GE S$</v>
          </cell>
        </row>
        <row r="964">
          <cell r="B964">
            <v>331020807</v>
          </cell>
          <cell r="C964">
            <v>3312001</v>
          </cell>
          <cell r="D964" t="str">
            <v>DT SILICONES PACIFIC</v>
          </cell>
        </row>
        <row r="965">
          <cell r="B965">
            <v>331020808</v>
          </cell>
          <cell r="C965">
            <v>3312001</v>
          </cell>
          <cell r="D965" t="str">
            <v>DT SM-PACIFIC</v>
          </cell>
        </row>
        <row r="966">
          <cell r="B966">
            <v>331020809</v>
          </cell>
          <cell r="C966">
            <v>3312001</v>
          </cell>
          <cell r="D966" t="str">
            <v>DT SM-NON PACIFIC</v>
          </cell>
        </row>
        <row r="967">
          <cell r="B967">
            <v>331020821</v>
          </cell>
          <cell r="C967">
            <v>3312001</v>
          </cell>
          <cell r="D967" t="str">
            <v>U19001 - DT OS GE Spec Matls Europe</v>
          </cell>
        </row>
        <row r="968">
          <cell r="B968">
            <v>331020823</v>
          </cell>
          <cell r="C968">
            <v>3312001</v>
          </cell>
          <cell r="D968" t="str">
            <v>U19004 - DT OS GE Spec Matls Can / GETOS Japan</v>
          </cell>
        </row>
        <row r="969">
          <cell r="B969">
            <v>331020824</v>
          </cell>
          <cell r="C969">
            <v>3312001</v>
          </cell>
          <cell r="D969" t="str">
            <v>F34303 - DT GE China Co.</v>
          </cell>
        </row>
        <row r="970">
          <cell r="B970">
            <v>333000000</v>
          </cell>
          <cell r="C970">
            <v>3330001</v>
          </cell>
          <cell r="D970" t="str">
            <v>INTERCO PAYABLES-DUE TO GEFS &amp; AFFLS</v>
          </cell>
        </row>
        <row r="971">
          <cell r="B971">
            <v>341100000</v>
          </cell>
          <cell r="C971">
            <v>3411001</v>
          </cell>
          <cell r="D971" t="str">
            <v>PENSION PLAN COLLECTIONS</v>
          </cell>
        </row>
        <row r="972">
          <cell r="B972">
            <v>341100402</v>
          </cell>
          <cell r="C972">
            <v>3411001</v>
          </cell>
          <cell r="D972" t="str">
            <v>WITHHOLDINGS PENSION PREMIUM</v>
          </cell>
        </row>
        <row r="973">
          <cell r="B973">
            <v>341100800</v>
          </cell>
          <cell r="C973">
            <v>3411001</v>
          </cell>
          <cell r="D973" t="str">
            <v>PENSION PLAN COLLECTIONS - NATIONAL PENSION WITHHO</v>
          </cell>
        </row>
        <row r="974">
          <cell r="B974">
            <v>341100801</v>
          </cell>
          <cell r="C974">
            <v>3411001</v>
          </cell>
          <cell r="D974" t="str">
            <v>PENSION PLAN COLLECTIONS - EMPLOYMENT INSURANCE WI</v>
          </cell>
        </row>
        <row r="975">
          <cell r="B975">
            <v>341100802</v>
          </cell>
          <cell r="C975">
            <v>3411001</v>
          </cell>
          <cell r="D975" t="str">
            <v>EMPLOYEE SUPER CLEARING</v>
          </cell>
        </row>
        <row r="976">
          <cell r="B976">
            <v>341100803</v>
          </cell>
          <cell r="C976">
            <v>3411001</v>
          </cell>
          <cell r="D976" t="str">
            <v>PROD SUPER CLEARING</v>
          </cell>
        </row>
        <row r="977">
          <cell r="B977">
            <v>341110000</v>
          </cell>
          <cell r="C977">
            <v>3411101</v>
          </cell>
          <cell r="D977" t="str">
            <v>TAX WITHHELD FROM EMPLOYEE EARNINGS</v>
          </cell>
        </row>
        <row r="978">
          <cell r="B978">
            <v>341110801</v>
          </cell>
          <cell r="C978">
            <v>3411101</v>
          </cell>
          <cell r="D978" t="str">
            <v>EMPLOYEE WITHHOLDING TAXES</v>
          </cell>
        </row>
        <row r="979">
          <cell r="B979">
            <v>341110802</v>
          </cell>
          <cell r="C979">
            <v>3411101</v>
          </cell>
          <cell r="D979" t="str">
            <v>ALL OTHER WITHHOLDING TAXES</v>
          </cell>
        </row>
        <row r="980">
          <cell r="B980">
            <v>341110804</v>
          </cell>
          <cell r="C980">
            <v>3411101</v>
          </cell>
          <cell r="D980" t="str">
            <v>WTHHOLDNG INHABIT TAX</v>
          </cell>
        </row>
        <row r="981">
          <cell r="B981">
            <v>341120800</v>
          </cell>
          <cell r="C981">
            <v>3411201</v>
          </cell>
          <cell r="D981" t="str">
            <v>WITHHOLDING SAVING PLAN</v>
          </cell>
        </row>
        <row r="982">
          <cell r="B982">
            <v>341160000</v>
          </cell>
          <cell r="C982">
            <v>3411201</v>
          </cell>
          <cell r="D982" t="str">
            <v>HBA CLEARING</v>
          </cell>
        </row>
        <row r="983">
          <cell r="B983">
            <v>341220000</v>
          </cell>
          <cell r="C983">
            <v>3411201</v>
          </cell>
          <cell r="D983" t="str">
            <v>SOCIAL CLUB CLEARING</v>
          </cell>
        </row>
        <row r="984">
          <cell r="B984">
            <v>341230000</v>
          </cell>
          <cell r="C984">
            <v>3411201</v>
          </cell>
          <cell r="D984" t="str">
            <v>GARNISHMENTS &amp; JUDGEMENTS AGAINST WAGES</v>
          </cell>
        </row>
        <row r="985">
          <cell r="B985">
            <v>341250100</v>
          </cell>
          <cell r="C985">
            <v>3411201</v>
          </cell>
          <cell r="D985" t="str">
            <v>UNION CLEARING FRAWU</v>
          </cell>
        </row>
        <row r="986">
          <cell r="B986">
            <v>341250101</v>
          </cell>
          <cell r="C986">
            <v>3411201</v>
          </cell>
          <cell r="D986" t="str">
            <v>ELECTRICAL TRADE UNION CLEARNG</v>
          </cell>
        </row>
        <row r="987">
          <cell r="B987">
            <v>341250102</v>
          </cell>
          <cell r="C987">
            <v>3411201</v>
          </cell>
          <cell r="D987" t="str">
            <v>WORKCOVER TOP-UP CLEARING</v>
          </cell>
        </row>
        <row r="988">
          <cell r="B988">
            <v>341250103</v>
          </cell>
          <cell r="C988">
            <v>3411201</v>
          </cell>
          <cell r="D988" t="str">
            <v>UNION CLEARING AMWU</v>
          </cell>
        </row>
        <row r="989">
          <cell r="B989">
            <v>341000000</v>
          </cell>
          <cell r="C989">
            <v>3412701</v>
          </cell>
          <cell r="D989" t="str">
            <v>SUNDRY CREDITORS-OTHER</v>
          </cell>
        </row>
        <row r="990">
          <cell r="B990">
            <v>341000800</v>
          </cell>
          <cell r="C990">
            <v>3412701</v>
          </cell>
          <cell r="D990" t="str">
            <v>WTHHOLDNG UNEMPLOYMENT INSURANCE</v>
          </cell>
        </row>
        <row r="991">
          <cell r="B991">
            <v>341000801</v>
          </cell>
          <cell r="C991">
            <v>3412701</v>
          </cell>
          <cell r="D991" t="str">
            <v>WTHHOLDNG SOCIAL INSURANCE</v>
          </cell>
        </row>
        <row r="992">
          <cell r="B992">
            <v>341000802</v>
          </cell>
          <cell r="C992">
            <v>3412701</v>
          </cell>
          <cell r="D992" t="str">
            <v>TEMPORARY RECIEPT</v>
          </cell>
        </row>
        <row r="993">
          <cell r="B993">
            <v>341000803</v>
          </cell>
          <cell r="C993">
            <v>3412701</v>
          </cell>
          <cell r="D993" t="str">
            <v>CPF WITHHELD FROM EMPLOYEE</v>
          </cell>
        </row>
        <row r="994">
          <cell r="B994">
            <v>341000805</v>
          </cell>
          <cell r="C994">
            <v>3412701</v>
          </cell>
          <cell r="D994" t="str">
            <v>OTHER WITHHOLDINGS - MEAL</v>
          </cell>
        </row>
        <row r="995">
          <cell r="B995">
            <v>341310800</v>
          </cell>
          <cell r="C995">
            <v>3412701</v>
          </cell>
          <cell r="D995" t="str">
            <v>WITHHOLDING - OTHERS</v>
          </cell>
        </row>
        <row r="996">
          <cell r="B996">
            <v>341400800</v>
          </cell>
          <cell r="C996">
            <v>3412701</v>
          </cell>
          <cell r="D996" t="str">
            <v>CUSTOMER PREPAID</v>
          </cell>
        </row>
        <row r="997">
          <cell r="B997">
            <v>341400801</v>
          </cell>
          <cell r="C997">
            <v>3412701</v>
          </cell>
          <cell r="D997" t="str">
            <v>RETENTION</v>
          </cell>
        </row>
        <row r="998">
          <cell r="B998">
            <v>345010000</v>
          </cell>
          <cell r="C998">
            <v>3451001</v>
          </cell>
          <cell r="D998" t="str">
            <v>VACATIONS ACCRUED-CONTRACTUAL LIAB</v>
          </cell>
        </row>
        <row r="999">
          <cell r="B999">
            <v>345010100</v>
          </cell>
          <cell r="C999">
            <v>3451001</v>
          </cell>
          <cell r="D999" t="str">
            <v>VACATIONS ACCRUED</v>
          </cell>
        </row>
        <row r="1000">
          <cell r="B1000">
            <v>345010800</v>
          </cell>
          <cell r="C1000">
            <v>3451001</v>
          </cell>
          <cell r="D1000" t="str">
            <v>VACATIONS ACCRUED HQ</v>
          </cell>
        </row>
        <row r="1001">
          <cell r="B1001">
            <v>345010801</v>
          </cell>
          <cell r="C1001">
            <v>3451001</v>
          </cell>
          <cell r="D1001" t="str">
            <v>VACATIONS ACCRUED PLANT</v>
          </cell>
        </row>
        <row r="1002">
          <cell r="B1002">
            <v>345010802</v>
          </cell>
          <cell r="C1002">
            <v>3451001</v>
          </cell>
          <cell r="D1002" t="str">
            <v>SICK PAY ACCRUED</v>
          </cell>
        </row>
        <row r="1003">
          <cell r="B1003">
            <v>345010803</v>
          </cell>
          <cell r="C1003">
            <v>3451001</v>
          </cell>
          <cell r="D1003" t="str">
            <v>ACCRUED SICK LEAVE BONUS</v>
          </cell>
        </row>
        <row r="1004">
          <cell r="B1004">
            <v>345030800</v>
          </cell>
          <cell r="C1004">
            <v>3451001</v>
          </cell>
          <cell r="D1004" t="str">
            <v>GAAP-EXPENSES ACCRUED-VACATION</v>
          </cell>
        </row>
        <row r="1005">
          <cell r="B1005">
            <v>345020000</v>
          </cell>
          <cell r="C1005">
            <v>3452001</v>
          </cell>
          <cell r="D1005" t="str">
            <v>VACATIONS ACCR-CONTRACTUAL LIAB-NON-TAX</v>
          </cell>
        </row>
        <row r="1006">
          <cell r="B1006">
            <v>351000000</v>
          </cell>
          <cell r="C1006">
            <v>3510001</v>
          </cell>
          <cell r="D1006" t="str">
            <v>DIVIDENDS UNPAID</v>
          </cell>
        </row>
        <row r="1007">
          <cell r="B1007">
            <v>363000000</v>
          </cell>
          <cell r="C1007">
            <v>3630001</v>
          </cell>
          <cell r="D1007" t="str">
            <v>ACCRUAL FOR SPECIFIC PROD COMPLAINTS</v>
          </cell>
        </row>
        <row r="1008">
          <cell r="B1008">
            <v>371010000</v>
          </cell>
          <cell r="C1008">
            <v>3710001</v>
          </cell>
          <cell r="D1008" t="str">
            <v>ACCRUED DISCOUNTS</v>
          </cell>
        </row>
        <row r="1009">
          <cell r="B1009">
            <v>371020621</v>
          </cell>
          <cell r="C1009">
            <v>3710001</v>
          </cell>
          <cell r="D1009" t="str">
            <v>ACCRUED VOLUME REBATES</v>
          </cell>
        </row>
        <row r="1010">
          <cell r="B1010">
            <v>371020622</v>
          </cell>
          <cell r="C1010">
            <v>3710001</v>
          </cell>
          <cell r="D1010" t="str">
            <v>ACCRUED EXPORT SALES SUPPORT</v>
          </cell>
        </row>
        <row r="1011">
          <cell r="B1011">
            <v>371020623</v>
          </cell>
          <cell r="C1011">
            <v>3710001</v>
          </cell>
          <cell r="D1011" t="str">
            <v>ACCRUED COMMISSION LOCAL</v>
          </cell>
        </row>
        <row r="1012">
          <cell r="B1012">
            <v>371030000</v>
          </cell>
          <cell r="C1012">
            <v>3710001</v>
          </cell>
          <cell r="D1012" t="str">
            <v>PROVISION FOR PRICE CLAIMS</v>
          </cell>
        </row>
        <row r="1013">
          <cell r="B1013">
            <v>371050000</v>
          </cell>
          <cell r="C1013">
            <v>3710001</v>
          </cell>
          <cell r="D1013" t="str">
            <v>ALL OTHER DISCOUNTS AND ALLOWANCES</v>
          </cell>
        </row>
        <row r="1014">
          <cell r="B1014">
            <v>371050800</v>
          </cell>
          <cell r="C1014">
            <v>3710001</v>
          </cell>
          <cell r="D1014" t="str">
            <v>REBATE &amp; ALLOWANCE ACCRUAL</v>
          </cell>
        </row>
        <row r="1015">
          <cell r="B1015">
            <v>371050801</v>
          </cell>
          <cell r="C1015">
            <v>3710001</v>
          </cell>
          <cell r="D1015" t="str">
            <v>GAAP-EXPENSES ACCRUED-OTHER</v>
          </cell>
        </row>
        <row r="1016">
          <cell r="B1016">
            <v>373000801</v>
          </cell>
          <cell r="C1016">
            <v>3730001</v>
          </cell>
          <cell r="D1016" t="str">
            <v>I/C COMP ACCRUED PLANT</v>
          </cell>
        </row>
        <row r="1017">
          <cell r="B1017">
            <v>373000802</v>
          </cell>
          <cell r="C1017">
            <v>3730001</v>
          </cell>
          <cell r="D1017" t="str">
            <v>ACCRUED IC MGMT</v>
          </cell>
        </row>
        <row r="1018">
          <cell r="B1018">
            <v>373000803</v>
          </cell>
          <cell r="C1018">
            <v>3730001</v>
          </cell>
          <cell r="D1018" t="str">
            <v>ACCRUED IC SALES</v>
          </cell>
        </row>
        <row r="1019">
          <cell r="B1019">
            <v>375000000</v>
          </cell>
          <cell r="C1019">
            <v>3750001</v>
          </cell>
          <cell r="D1019" t="str">
            <v>PAYROLLS ACCRUED</v>
          </cell>
        </row>
        <row r="1020">
          <cell r="B1020">
            <v>375000402</v>
          </cell>
          <cell r="C1020">
            <v>3750001</v>
          </cell>
          <cell r="D1020" t="str">
            <v>SALARIES PAYABLE</v>
          </cell>
        </row>
        <row r="1021">
          <cell r="B1021">
            <v>375000800</v>
          </cell>
          <cell r="C1021">
            <v>3750001</v>
          </cell>
          <cell r="D1021" t="str">
            <v>PAYROLL ACCRUED HQ</v>
          </cell>
        </row>
        <row r="1022">
          <cell r="B1022">
            <v>375000801</v>
          </cell>
          <cell r="C1022">
            <v>3750001</v>
          </cell>
          <cell r="D1022" t="str">
            <v>PAYROLL ACCRUED PLANT</v>
          </cell>
        </row>
        <row r="1023">
          <cell r="B1023">
            <v>375000802</v>
          </cell>
          <cell r="C1023">
            <v>3750001</v>
          </cell>
          <cell r="D1023" t="str">
            <v>ACCRUED BONUS</v>
          </cell>
        </row>
        <row r="1024">
          <cell r="B1024">
            <v>375000803</v>
          </cell>
          <cell r="C1024">
            <v>3750001</v>
          </cell>
          <cell r="D1024" t="str">
            <v>PROVISION FOR EXPENSES - BONUS</v>
          </cell>
        </row>
        <row r="1025">
          <cell r="B1025">
            <v>375000804</v>
          </cell>
          <cell r="C1025">
            <v>3750001</v>
          </cell>
          <cell r="D1025" t="str">
            <v>PAYROLL CLEARING</v>
          </cell>
        </row>
        <row r="1026">
          <cell r="B1026">
            <v>379000000</v>
          </cell>
          <cell r="C1026">
            <v>3790001</v>
          </cell>
          <cell r="D1026" t="str">
            <v>SOCIAL SECURITY TAXES ACCRUED</v>
          </cell>
        </row>
        <row r="1027">
          <cell r="B1027">
            <v>379000800</v>
          </cell>
          <cell r="C1027">
            <v>3790001</v>
          </cell>
          <cell r="D1027" t="str">
            <v>CPF ACCRUED</v>
          </cell>
        </row>
        <row r="1028">
          <cell r="B1028">
            <v>379000801</v>
          </cell>
          <cell r="C1028">
            <v>3790001</v>
          </cell>
          <cell r="D1028" t="str">
            <v>CPF- AWS ACCRUED</v>
          </cell>
        </row>
        <row r="1029">
          <cell r="B1029">
            <v>381100000</v>
          </cell>
          <cell r="C1029">
            <v>3812001</v>
          </cell>
          <cell r="D1029" t="str">
            <v>STATE &amp; LOCAL INCOME &amp; FRANCHISE TAXES</v>
          </cell>
        </row>
        <row r="1030">
          <cell r="B1030">
            <v>381200000</v>
          </cell>
          <cell r="C1030">
            <v>3812001</v>
          </cell>
          <cell r="D1030" t="str">
            <v>OTH TAX ACCRUED-PAYABLE ON NORMAL DATES</v>
          </cell>
        </row>
        <row r="1031">
          <cell r="B1031">
            <v>381200800</v>
          </cell>
          <cell r="C1031">
            <v>3812001</v>
          </cell>
          <cell r="D1031" t="str">
            <v>VAT PAYABLE</v>
          </cell>
        </row>
        <row r="1032">
          <cell r="B1032">
            <v>381200801</v>
          </cell>
          <cell r="C1032">
            <v>3812001</v>
          </cell>
          <cell r="D1032" t="str">
            <v>VAT - SOURCING</v>
          </cell>
        </row>
        <row r="1033">
          <cell r="B1033">
            <v>381200802</v>
          </cell>
          <cell r="C1033">
            <v>3812001</v>
          </cell>
          <cell r="D1033" t="str">
            <v>VAT - SETTLED</v>
          </cell>
        </row>
        <row r="1034">
          <cell r="B1034">
            <v>381200803</v>
          </cell>
          <cell r="C1034">
            <v>3812001</v>
          </cell>
          <cell r="D1034" t="str">
            <v>VAT - SALES</v>
          </cell>
        </row>
        <row r="1035">
          <cell r="B1035">
            <v>381200804</v>
          </cell>
          <cell r="C1035">
            <v>3812001</v>
          </cell>
          <cell r="D1035" t="str">
            <v>VAT - TRANSFERRED</v>
          </cell>
        </row>
        <row r="1036">
          <cell r="B1036">
            <v>381200805</v>
          </cell>
          <cell r="C1036">
            <v>3812001</v>
          </cell>
          <cell r="D1036" t="str">
            <v>VAT ON SALES HQ</v>
          </cell>
        </row>
        <row r="1037">
          <cell r="B1037">
            <v>381200806</v>
          </cell>
          <cell r="C1037">
            <v>3812001</v>
          </cell>
          <cell r="D1037" t="str">
            <v>VAT ON SALES PLANT</v>
          </cell>
        </row>
        <row r="1038">
          <cell r="B1038">
            <v>381200807</v>
          </cell>
          <cell r="C1038">
            <v>3812001</v>
          </cell>
          <cell r="D1038" t="str">
            <v>ACCRUED CONSUMPTION TAX</v>
          </cell>
        </row>
        <row r="1039">
          <cell r="B1039">
            <v>381200808</v>
          </cell>
          <cell r="C1039">
            <v>3812001</v>
          </cell>
          <cell r="D1039" t="str">
            <v>WITHHOLDING CONSUMPTION TAX</v>
          </cell>
        </row>
        <row r="1040">
          <cell r="B1040">
            <v>381200809</v>
          </cell>
          <cell r="C1040">
            <v>3812001</v>
          </cell>
          <cell r="D1040" t="str">
            <v>GST OUTPUT TAX  (FOR ALL  OUTPUT)</v>
          </cell>
        </row>
        <row r="1041">
          <cell r="B1041">
            <v>381200810</v>
          </cell>
          <cell r="C1041">
            <v>3812001</v>
          </cell>
          <cell r="D1041" t="str">
            <v>GST OUTPUT TAX  (BB  OUTPUT)</v>
          </cell>
        </row>
        <row r="1042">
          <cell r="B1042">
            <v>381200811</v>
          </cell>
          <cell r="C1042">
            <v>3812001</v>
          </cell>
          <cell r="D1042" t="str">
            <v>FSE LOCAL TAX ACCR - CY</v>
          </cell>
        </row>
        <row r="1043">
          <cell r="B1043">
            <v>381200812</v>
          </cell>
          <cell r="C1043">
            <v>3812001</v>
          </cell>
          <cell r="D1043" t="str">
            <v>FSE LOCAL TAX ACCR - PY</v>
          </cell>
        </row>
        <row r="1044">
          <cell r="B1044">
            <v>381300100</v>
          </cell>
          <cell r="C1044">
            <v>3812001</v>
          </cell>
          <cell r="D1044" t="str">
            <v>PAYROLL TAX CLEARING</v>
          </cell>
        </row>
        <row r="1045">
          <cell r="B1045">
            <v>381300101</v>
          </cell>
          <cell r="C1045">
            <v>3812001</v>
          </cell>
          <cell r="D1045" t="str">
            <v>PROVISION FOR FBT</v>
          </cell>
        </row>
        <row r="1046">
          <cell r="B1046">
            <v>383310000</v>
          </cell>
          <cell r="C1046">
            <v>3833101</v>
          </cell>
          <cell r="D1046" t="str">
            <v>GENERAL ELECTRIC PENSION PLAN</v>
          </cell>
        </row>
        <row r="1047">
          <cell r="B1047">
            <v>383310600</v>
          </cell>
          <cell r="C1047">
            <v>3833101</v>
          </cell>
          <cell r="D1047" t="str">
            <v>DFD PENS &amp; LIFE LIABILITY</v>
          </cell>
        </row>
        <row r="1048">
          <cell r="B1048">
            <v>383310800</v>
          </cell>
          <cell r="C1048">
            <v>3833101</v>
          </cell>
          <cell r="D1048" t="str">
            <v>PENSION MATCHED ACCRUAL</v>
          </cell>
        </row>
        <row r="1049">
          <cell r="B1049">
            <v>383320000</v>
          </cell>
          <cell r="C1049">
            <v>3833201</v>
          </cell>
          <cell r="D1049" t="str">
            <v>RETIREMNT PROGRAMS-OTHER (EX-381.31,.33)</v>
          </cell>
        </row>
        <row r="1050">
          <cell r="B1050">
            <v>383320400</v>
          </cell>
          <cell r="C1050">
            <v>3833201</v>
          </cell>
          <cell r="D1050" t="str">
            <v>ACCRUAL NON GE PENSION PLAN</v>
          </cell>
        </row>
        <row r="1051">
          <cell r="B1051">
            <v>383320800</v>
          </cell>
          <cell r="C1051">
            <v>3833201</v>
          </cell>
          <cell r="D1051" t="str">
            <v>SEVERANCE LIABILITIES HQ</v>
          </cell>
        </row>
        <row r="1052">
          <cell r="B1052">
            <v>383320801</v>
          </cell>
          <cell r="C1052">
            <v>3833201</v>
          </cell>
          <cell r="D1052" t="str">
            <v>SEVERANCE LIABILITIES PLANT</v>
          </cell>
        </row>
        <row r="1053">
          <cell r="B1053">
            <v>388010000</v>
          </cell>
          <cell r="C1053">
            <v>3880001</v>
          </cell>
          <cell r="D1053" t="str">
            <v>GROSS PROPORTIONATE CO PMTS LESS FORFEITURES</v>
          </cell>
        </row>
        <row r="1054">
          <cell r="B1054">
            <v>388030800</v>
          </cell>
          <cell r="C1054">
            <v>3880001</v>
          </cell>
          <cell r="D1054" t="str">
            <v>SAVING CO MATCHING</v>
          </cell>
        </row>
        <row r="1055">
          <cell r="B1055">
            <v>388030801</v>
          </cell>
          <cell r="C1055">
            <v>3880001</v>
          </cell>
          <cell r="D1055" t="str">
            <v>ACCR ESP CO'S MATCHING</v>
          </cell>
        </row>
        <row r="1056">
          <cell r="B1056">
            <v>391000000</v>
          </cell>
          <cell r="C1056">
            <v>3911001</v>
          </cell>
          <cell r="D1056" t="str">
            <v>OTHER LIABILITIES-CURRENT</v>
          </cell>
        </row>
        <row r="1057">
          <cell r="B1057">
            <v>391000620</v>
          </cell>
          <cell r="C1057">
            <v>3911001</v>
          </cell>
          <cell r="D1057" t="str">
            <v>OTH CURRENT LIABILITIES</v>
          </cell>
        </row>
        <row r="1058">
          <cell r="B1058">
            <v>391000680</v>
          </cell>
          <cell r="C1058">
            <v>3911001</v>
          </cell>
          <cell r="D1058" t="str">
            <v>D/R-OTHER LIABILITIES &amp; RSVS</v>
          </cell>
        </row>
        <row r="1059">
          <cell r="B1059">
            <v>391000800</v>
          </cell>
          <cell r="C1059">
            <v>3911001</v>
          </cell>
          <cell r="D1059" t="str">
            <v>WTHHOLDNG ANNUITY</v>
          </cell>
        </row>
        <row r="1060">
          <cell r="B1060">
            <v>391000801</v>
          </cell>
          <cell r="C1060">
            <v>3911001</v>
          </cell>
          <cell r="D1060" t="str">
            <v>WTHHOLDNG INTEREST INCOME TAX</v>
          </cell>
        </row>
        <row r="1061">
          <cell r="B1061">
            <v>391000802</v>
          </cell>
          <cell r="C1061">
            <v>3911001</v>
          </cell>
          <cell r="D1061" t="str">
            <v>WITHHOLDING CUSTOMER RECEIVABLE</v>
          </cell>
        </row>
        <row r="1062">
          <cell r="B1062">
            <v>391000803</v>
          </cell>
          <cell r="C1062">
            <v>3911001</v>
          </cell>
          <cell r="D1062" t="str">
            <v>WITHHOLDING COMMISSION</v>
          </cell>
        </row>
        <row r="1063">
          <cell r="B1063">
            <v>391000804</v>
          </cell>
          <cell r="C1063">
            <v>3911001</v>
          </cell>
          <cell r="D1063" t="str">
            <v>EMPLOYEES' DEPOSIT</v>
          </cell>
        </row>
        <row r="1064">
          <cell r="B1064">
            <v>391000805</v>
          </cell>
          <cell r="C1064">
            <v>3911001</v>
          </cell>
          <cell r="D1064" t="str">
            <v>PROVISION FOR EXPENSES - OTHER</v>
          </cell>
        </row>
        <row r="1065">
          <cell r="B1065">
            <v>391000806</v>
          </cell>
          <cell r="C1065">
            <v>3911001</v>
          </cell>
          <cell r="D1065" t="str">
            <v>ALL OTHER LIABILITIES S$</v>
          </cell>
        </row>
        <row r="1066">
          <cell r="B1066">
            <v>391000807</v>
          </cell>
          <cell r="C1066">
            <v>3911001</v>
          </cell>
          <cell r="D1066" t="str">
            <v>ALL OTHER LIABILITIES US$</v>
          </cell>
        </row>
        <row r="1067">
          <cell r="B1067">
            <v>391000808</v>
          </cell>
          <cell r="C1067">
            <v>3911001</v>
          </cell>
          <cell r="D1067" t="str">
            <v>UBE CYCON - MATERIAL REC'D NOT BILLED</v>
          </cell>
        </row>
        <row r="1068">
          <cell r="B1068">
            <v>391000809</v>
          </cell>
          <cell r="C1068">
            <v>3911001</v>
          </cell>
          <cell r="D1068" t="str">
            <v>EXT. SOURCES - MAT'L REC'D NOT BILLED</v>
          </cell>
        </row>
        <row r="1069">
          <cell r="B1069">
            <v>391000810</v>
          </cell>
          <cell r="C1069">
            <v>3911001</v>
          </cell>
          <cell r="D1069" t="str">
            <v>ALL OTHER INT - MAT'L REC'D NOT BILLED</v>
          </cell>
        </row>
        <row r="1070">
          <cell r="B1070">
            <v>391000811</v>
          </cell>
          <cell r="C1070">
            <v>3911001</v>
          </cell>
          <cell r="D1070" t="str">
            <v>MISSING VENDOR GL CLASS - MAT'L REC'D NOT BILLED</v>
          </cell>
        </row>
        <row r="1071">
          <cell r="B1071">
            <v>391000812</v>
          </cell>
          <cell r="C1071">
            <v>3911001</v>
          </cell>
          <cell r="D1071" t="str">
            <v>LONG SERVICE LEAVE ACCRUED</v>
          </cell>
        </row>
        <row r="1072">
          <cell r="B1072">
            <v>391000814</v>
          </cell>
          <cell r="C1072">
            <v>3911001</v>
          </cell>
          <cell r="D1072" t="str">
            <v>ACCRUED MEDICAL</v>
          </cell>
        </row>
        <row r="1073">
          <cell r="B1073">
            <v>391001000</v>
          </cell>
          <cell r="C1073">
            <v>3911001</v>
          </cell>
          <cell r="D1073" t="str">
            <v>CURR LIAB-TRANSPORTATION</v>
          </cell>
        </row>
        <row r="1074">
          <cell r="B1074">
            <v>391002800</v>
          </cell>
          <cell r="C1074">
            <v>3911001</v>
          </cell>
          <cell r="D1074" t="str">
            <v>PROVISION FOR EXPENSE-PRODUCTION</v>
          </cell>
        </row>
        <row r="1075">
          <cell r="B1075">
            <v>391020000</v>
          </cell>
          <cell r="C1075">
            <v>3911001</v>
          </cell>
          <cell r="D1075" t="str">
            <v>CONSTRUCTION COSTS &amp; EXPENSES-CURRENT</v>
          </cell>
        </row>
        <row r="1076">
          <cell r="B1076">
            <v>391060000</v>
          </cell>
          <cell r="C1076">
            <v>3911001</v>
          </cell>
          <cell r="D1076" t="str">
            <v>ROYALTIES ACCRUED-CURRENT</v>
          </cell>
        </row>
        <row r="1077">
          <cell r="B1077">
            <v>391060800</v>
          </cell>
          <cell r="C1077">
            <v>3911001</v>
          </cell>
          <cell r="D1077" t="str">
            <v>ACCRUED ROYALTIES US$</v>
          </cell>
        </row>
        <row r="1078">
          <cell r="B1078">
            <v>391130000</v>
          </cell>
          <cell r="C1078">
            <v>3911001</v>
          </cell>
          <cell r="D1078" t="str">
            <v>EMPLOYEE COMMISSIONS &amp; BONUSES-CURRENT</v>
          </cell>
        </row>
        <row r="1079">
          <cell r="B1079">
            <v>391130002</v>
          </cell>
          <cell r="C1079">
            <v>3911001</v>
          </cell>
          <cell r="D1079" t="str">
            <v>COMMISSIONS</v>
          </cell>
        </row>
        <row r="1080">
          <cell r="B1080">
            <v>391130800</v>
          </cell>
          <cell r="C1080">
            <v>3911001</v>
          </cell>
          <cell r="D1080" t="str">
            <v>BONUS ACCRUED</v>
          </cell>
        </row>
        <row r="1081">
          <cell r="B1081">
            <v>391160000</v>
          </cell>
          <cell r="C1081">
            <v>3911001</v>
          </cell>
          <cell r="D1081" t="str">
            <v>RENTAL EXPENSE ACCRUED-CURRENT</v>
          </cell>
        </row>
        <row r="1082">
          <cell r="B1082">
            <v>391170000</v>
          </cell>
          <cell r="C1082">
            <v>3911001</v>
          </cell>
          <cell r="D1082" t="str">
            <v>DELAYED TRAVEL &amp; LIVING EXP-CURRENT</v>
          </cell>
        </row>
        <row r="1083">
          <cell r="B1083">
            <v>391180000</v>
          </cell>
          <cell r="C1083">
            <v>3911001</v>
          </cell>
          <cell r="D1083" t="str">
            <v>UTILITY CHARGES ACCRUED-CURRENT</v>
          </cell>
        </row>
        <row r="1084">
          <cell r="B1084">
            <v>391190000</v>
          </cell>
          <cell r="C1084">
            <v>3911001</v>
          </cell>
          <cell r="D1084" t="str">
            <v>AUDITING SERVICES ACCRUED-CURRENT</v>
          </cell>
        </row>
        <row r="1085">
          <cell r="B1085">
            <v>391210000</v>
          </cell>
          <cell r="C1085">
            <v>3911001</v>
          </cell>
          <cell r="D1085" t="str">
            <v>EMPLOYEE TRANSFER EXPENSES-CURRENT</v>
          </cell>
        </row>
        <row r="1086">
          <cell r="B1086">
            <v>391360000</v>
          </cell>
          <cell r="C1086">
            <v>3911001</v>
          </cell>
          <cell r="D1086" t="str">
            <v>INTEREST PAYABLE-CURRENT</v>
          </cell>
        </row>
        <row r="1087">
          <cell r="B1087">
            <v>391030000</v>
          </cell>
          <cell r="C1087">
            <v>3913001</v>
          </cell>
          <cell r="D1087" t="str">
            <v>ESTIMATED COSTS ACCRUED-CURRENT</v>
          </cell>
        </row>
        <row r="1088">
          <cell r="B1088">
            <v>391030800</v>
          </cell>
          <cell r="C1088">
            <v>3913001</v>
          </cell>
          <cell r="D1088" t="str">
            <v>ALL OTHER ACCRUALS</v>
          </cell>
        </row>
        <row r="1089">
          <cell r="B1089">
            <v>391350000</v>
          </cell>
          <cell r="C1089">
            <v>3913501</v>
          </cell>
          <cell r="D1089" t="str">
            <v>SALE OF EXCH-BAL SHEET HEDGES-CURRENT</v>
          </cell>
        </row>
        <row r="1090">
          <cell r="B1090">
            <v>391390800</v>
          </cell>
          <cell r="C1090">
            <v>3913501</v>
          </cell>
          <cell r="D1090" t="str">
            <v>SALE OF EXCHANGE</v>
          </cell>
        </row>
        <row r="1091">
          <cell r="B1091">
            <v>392000000</v>
          </cell>
          <cell r="C1091">
            <v>3920001</v>
          </cell>
          <cell r="D1091" t="str">
            <v>OTHER LIABILITIES-NOT CURRENT</v>
          </cell>
        </row>
        <row r="1092">
          <cell r="B1092">
            <v>392030800</v>
          </cell>
          <cell r="C1092">
            <v>3920001</v>
          </cell>
          <cell r="D1092" t="str">
            <v>ALL OTHER LIABILITIES</v>
          </cell>
        </row>
        <row r="1093">
          <cell r="B1093">
            <v>392411000</v>
          </cell>
          <cell r="C1093">
            <v>3924101</v>
          </cell>
          <cell r="D1093" t="str">
            <v>FV FWDS LIAB-FORGN CURRENCY</v>
          </cell>
        </row>
        <row r="1094">
          <cell r="B1094">
            <v>392471000</v>
          </cell>
          <cell r="C1094">
            <v>3924701</v>
          </cell>
          <cell r="D1094" t="str">
            <v>FV NON-QUAL DERIVATIVES LIAB</v>
          </cell>
        </row>
        <row r="1095">
          <cell r="B1095">
            <v>401220000</v>
          </cell>
          <cell r="C1095">
            <v>4012001</v>
          </cell>
          <cell r="D1095" t="str">
            <v>MISC DEFERRED INCOME-TAXABLE WHEN RECD</v>
          </cell>
        </row>
        <row r="1096">
          <cell r="B1096">
            <v>401410604</v>
          </cell>
          <cell r="C1096">
            <v>4012001</v>
          </cell>
          <cell r="D1096" t="str">
            <v>DEFERRED INC-BPA</v>
          </cell>
        </row>
        <row r="1097">
          <cell r="B1097">
            <v>411700800</v>
          </cell>
          <cell r="C1097">
            <v>4110001</v>
          </cell>
          <cell r="D1097" t="str">
            <v>PROVISION FOR EXPENSES - RETIREMENT</v>
          </cell>
        </row>
        <row r="1098">
          <cell r="B1098">
            <v>411700801</v>
          </cell>
          <cell r="C1098">
            <v>4110001</v>
          </cell>
          <cell r="D1098" t="str">
            <v>PROVISION FOR EXPENSES - TEKIKAKU</v>
          </cell>
        </row>
        <row r="1099">
          <cell r="B1099">
            <v>411700802</v>
          </cell>
          <cell r="C1099">
            <v>4110001</v>
          </cell>
          <cell r="D1099" t="str">
            <v>RETIREMENT ALLOWANCE</v>
          </cell>
        </row>
        <row r="1100">
          <cell r="B1100">
            <v>411600000</v>
          </cell>
          <cell r="C1100">
            <v>4116001</v>
          </cell>
          <cell r="D1100" t="str">
            <v>ACCR LAYOFF &amp; PLANT CLOSING EMPL BENEFITS</v>
          </cell>
        </row>
        <row r="1101">
          <cell r="B1101">
            <v>421000000</v>
          </cell>
          <cell r="C1101">
            <v>4210001</v>
          </cell>
          <cell r="D1101" t="str">
            <v>RSV-GENERAL REPLACEMENTS UNDER GUARANTEES</v>
          </cell>
        </row>
        <row r="1102">
          <cell r="B1102">
            <v>431011000</v>
          </cell>
          <cell r="C1102">
            <v>4311003</v>
          </cell>
          <cell r="D1102" t="str">
            <v>RSV-INTERCO PROFIT-INVENTORY-WITHIN BUSINESS</v>
          </cell>
        </row>
        <row r="1103">
          <cell r="B1103">
            <v>441000000</v>
          </cell>
          <cell r="C1103">
            <v>4410001</v>
          </cell>
          <cell r="D1103" t="str">
            <v>MINORITY INTEREST IN CONSOL AFFILS</v>
          </cell>
        </row>
        <row r="1104">
          <cell r="B1104">
            <v>451001000</v>
          </cell>
          <cell r="C1104">
            <v>4510001</v>
          </cell>
          <cell r="D1104" t="str">
            <v>CAPITAL STOCK-WITHIN BUSINESS</v>
          </cell>
        </row>
        <row r="1105">
          <cell r="B1105">
            <v>451001800</v>
          </cell>
          <cell r="C1105">
            <v>4510001</v>
          </cell>
          <cell r="D1105" t="str">
            <v>CAPITAL STOCK - PA3</v>
          </cell>
        </row>
        <row r="1106">
          <cell r="B1106">
            <v>451001801</v>
          </cell>
          <cell r="C1106">
            <v>4510001</v>
          </cell>
          <cell r="D1106" t="str">
            <v>AUTHORISED CAPITAL</v>
          </cell>
        </row>
        <row r="1107">
          <cell r="B1107">
            <v>451001802</v>
          </cell>
          <cell r="C1107">
            <v>4510001</v>
          </cell>
          <cell r="D1107" t="str">
            <v>UNALLOTTED SHARES</v>
          </cell>
        </row>
        <row r="1108">
          <cell r="B1108">
            <v>451001803</v>
          </cell>
          <cell r="C1108">
            <v>4510001</v>
          </cell>
          <cell r="D1108" t="str">
            <v>ISSUED CAPITAL</v>
          </cell>
        </row>
        <row r="1109">
          <cell r="B1109">
            <v>451001804</v>
          </cell>
          <cell r="C1109">
            <v>4510001</v>
          </cell>
          <cell r="D1109" t="str">
            <v>ISSUED CAPITAL</v>
          </cell>
        </row>
        <row r="1110">
          <cell r="B1110">
            <v>461001000</v>
          </cell>
          <cell r="C1110">
            <v>4610001</v>
          </cell>
          <cell r="D1110" t="str">
            <v>CAPITAL SURPLUS-WITHIN BUSINESS</v>
          </cell>
        </row>
        <row r="1111">
          <cell r="B1111">
            <v>461001001</v>
          </cell>
          <cell r="C1111">
            <v>4610001</v>
          </cell>
          <cell r="D1111" t="str">
            <v>CAP SURPLUS-PRE-ACQ RETAINED EARNINGS</v>
          </cell>
        </row>
        <row r="1112">
          <cell r="B1112">
            <v>461001685</v>
          </cell>
          <cell r="C1112">
            <v>4610001</v>
          </cell>
          <cell r="D1112" t="str">
            <v>D/R-OTHER INVESTMENT</v>
          </cell>
        </row>
        <row r="1113">
          <cell r="B1113">
            <v>461001800</v>
          </cell>
          <cell r="C1113">
            <v>4610001</v>
          </cell>
          <cell r="D1113" t="str">
            <v>CAPITAL RESERVE</v>
          </cell>
        </row>
        <row r="1114">
          <cell r="B1114">
            <v>461020800</v>
          </cell>
          <cell r="C1114">
            <v>4610002</v>
          </cell>
          <cell r="D1114" t="str">
            <v>CAPITAL SURPLUS-STOCK OPTIONS</v>
          </cell>
        </row>
        <row r="1115">
          <cell r="B1115">
            <v>462000000</v>
          </cell>
          <cell r="C1115">
            <v>4620001</v>
          </cell>
          <cell r="D1115" t="str">
            <v>FOREIGN CURRENCY TRANSLATION</v>
          </cell>
        </row>
        <row r="1116">
          <cell r="B1116">
            <v>462000800</v>
          </cell>
          <cell r="C1116">
            <v>4620001</v>
          </cell>
          <cell r="D1116" t="str">
            <v>UNREALIZED EXCHG. GAIN/LOSS</v>
          </cell>
        </row>
        <row r="1117">
          <cell r="B1117">
            <v>464010000</v>
          </cell>
          <cell r="C1117">
            <v>4640101</v>
          </cell>
          <cell r="D1117" t="str">
            <v>CASH FLOW HEDGE-OPENING BAL</v>
          </cell>
        </row>
        <row r="1118">
          <cell r="B1118">
            <v>464011000</v>
          </cell>
          <cell r="C1118">
            <v>4640102</v>
          </cell>
          <cell r="D1118" t="str">
            <v>CASH FLOW HEDGE-OP BAL (DEF TAX)</v>
          </cell>
        </row>
        <row r="1119">
          <cell r="B1119">
            <v>464020000</v>
          </cell>
          <cell r="C1119">
            <v>4640201</v>
          </cell>
          <cell r="D1119" t="str">
            <v>CASH FLOW HEDGE-YTD GAIN/LOSS</v>
          </cell>
        </row>
        <row r="1120">
          <cell r="B1120">
            <v>464021000</v>
          </cell>
          <cell r="C1120">
            <v>4640202</v>
          </cell>
          <cell r="D1120" t="str">
            <v>YTD CHANGES IN FAIR VALUE (DEF TAX)</v>
          </cell>
        </row>
        <row r="1121">
          <cell r="B1121">
            <v>464030000</v>
          </cell>
          <cell r="C1121">
            <v>4640301</v>
          </cell>
          <cell r="D1121" t="str">
            <v>CASH FLOW HEDGE-TX TO EARNINGS</v>
          </cell>
        </row>
        <row r="1122">
          <cell r="B1122">
            <v>464031000</v>
          </cell>
          <cell r="C1122">
            <v>4640302</v>
          </cell>
          <cell r="D1122" t="str">
            <v>TRANSFERS TO EARNINGS</v>
          </cell>
        </row>
        <row r="1123">
          <cell r="B1123">
            <v>464040000</v>
          </cell>
          <cell r="C1123">
            <v>4640401</v>
          </cell>
          <cell r="D1123" t="str">
            <v>CASH FLOW HEDGE-ADJUSTMENTS</v>
          </cell>
        </row>
        <row r="1124">
          <cell r="B1124">
            <v>464041000</v>
          </cell>
          <cell r="C1124">
            <v>4640402</v>
          </cell>
          <cell r="D1124" t="str">
            <v>CASH FLOW HEDGE-ADJ (DEF TAX)</v>
          </cell>
        </row>
        <row r="1125">
          <cell r="B1125">
            <v>471110000</v>
          </cell>
          <cell r="C1125">
            <v>4711001</v>
          </cell>
          <cell r="D1125" t="str">
            <v>IMPUTED DEBT-1 JAN 1979</v>
          </cell>
        </row>
        <row r="1126">
          <cell r="B1126">
            <v>471140000</v>
          </cell>
          <cell r="C1126">
            <v>4711001</v>
          </cell>
          <cell r="D1126" t="str">
            <v>IMPUTED DEBT-OTHER</v>
          </cell>
        </row>
        <row r="1127">
          <cell r="B1127">
            <v>472012000</v>
          </cell>
          <cell r="C1127">
            <v>4720001</v>
          </cell>
          <cell r="D1127" t="str">
            <v>AFILC/ACCT-R/E AFT1/66-O/SBUS</v>
          </cell>
        </row>
        <row r="1128">
          <cell r="B1128">
            <v>472012800</v>
          </cell>
          <cell r="C1128">
            <v>4720001</v>
          </cell>
          <cell r="D1128" t="str">
            <v>CURRENT ACCOUNT</v>
          </cell>
        </row>
        <row r="1129">
          <cell r="B1129">
            <v>472032000</v>
          </cell>
          <cell r="C1129">
            <v>4720001</v>
          </cell>
          <cell r="D1129" t="str">
            <v>AFFL C/ACCT-ALL OTHER-OUTSIDE BUSINESS</v>
          </cell>
        </row>
        <row r="1130">
          <cell r="B1130">
            <v>472032010</v>
          </cell>
          <cell r="C1130">
            <v>4720001</v>
          </cell>
          <cell r="D1130" t="str">
            <v>AFFL C/ACCT O/S-INIT FAS133 ADJ</v>
          </cell>
        </row>
        <row r="1131">
          <cell r="B1131">
            <v>472032402</v>
          </cell>
          <cell r="C1131">
            <v>4720001</v>
          </cell>
          <cell r="D1131" t="str">
            <v>AFF CURRENT A/C GEPP</v>
          </cell>
        </row>
        <row r="1132">
          <cell r="B1132">
            <v>472032608</v>
          </cell>
          <cell r="C1132">
            <v>4720001</v>
          </cell>
          <cell r="D1132" t="str">
            <v>D/R-AFFILIATE CUR ACCOUNT</v>
          </cell>
        </row>
        <row r="1133">
          <cell r="B1133">
            <v>472032800</v>
          </cell>
          <cell r="C1133">
            <v>4720001</v>
          </cell>
          <cell r="D1133" t="str">
            <v>AFFIL C/A - KGE</v>
          </cell>
        </row>
        <row r="1134">
          <cell r="B1134">
            <v>472031000</v>
          </cell>
          <cell r="C1134">
            <v>4720002</v>
          </cell>
          <cell r="D1134" t="str">
            <v>AFFL C/ACCT-ALL OTHER-WITHIN BUSINESS</v>
          </cell>
        </row>
        <row r="1135">
          <cell r="B1135">
            <v>472034000</v>
          </cell>
          <cell r="C1135">
            <v>4720004</v>
          </cell>
          <cell r="D1135" t="str">
            <v>AFFL C/A-CANADA</v>
          </cell>
        </row>
        <row r="1136">
          <cell r="B1136">
            <v>481000000</v>
          </cell>
          <cell r="C1136">
            <v>4810001</v>
          </cell>
          <cell r="D1136" t="str">
            <v>RETAINED EARNINGS-PRIOR YEARS</v>
          </cell>
        </row>
        <row r="1137">
          <cell r="B1137">
            <v>481000401</v>
          </cell>
          <cell r="C1137">
            <v>4810001</v>
          </cell>
          <cell r="D1137" t="str">
            <v>RETAINED EARNINGS 1/1</v>
          </cell>
        </row>
        <row r="1138">
          <cell r="B1138">
            <v>481000800</v>
          </cell>
          <cell r="C1138">
            <v>4810001</v>
          </cell>
          <cell r="D1138" t="str">
            <v>RETAINED EARNINGS - CY</v>
          </cell>
        </row>
        <row r="1139">
          <cell r="B1139">
            <v>481000801</v>
          </cell>
          <cell r="C1139">
            <v>4810001</v>
          </cell>
          <cell r="D1139" t="str">
            <v>REVENUE RESERVE</v>
          </cell>
        </row>
        <row r="1140">
          <cell r="B1140">
            <v>481000802</v>
          </cell>
          <cell r="C1140">
            <v>4810001</v>
          </cell>
          <cell r="D1140" t="str">
            <v>SPECIAL RESERVE FOR DEPRECIATION</v>
          </cell>
        </row>
        <row r="1141">
          <cell r="B1141">
            <v>481000803</v>
          </cell>
          <cell r="C1141">
            <v>4810001</v>
          </cell>
          <cell r="D1141" t="str">
            <v>SPECIAL RESERVE</v>
          </cell>
        </row>
        <row r="1142">
          <cell r="B1142">
            <v>481000804</v>
          </cell>
          <cell r="C1142">
            <v>4810001</v>
          </cell>
          <cell r="D1142" t="str">
            <v>RETAINED EARNINGS-UNSETTLED</v>
          </cell>
        </row>
        <row r="1143">
          <cell r="B1143">
            <v>481000805</v>
          </cell>
          <cell r="C1143">
            <v>4810001</v>
          </cell>
          <cell r="D1143" t="str">
            <v>RETAINED EARNINGS</v>
          </cell>
        </row>
        <row r="1144">
          <cell r="B1144">
            <v>481000806</v>
          </cell>
          <cell r="C1144">
            <v>4810001</v>
          </cell>
          <cell r="D1144" t="str">
            <v>DIVIDENDS PAID</v>
          </cell>
        </row>
        <row r="1145">
          <cell r="B1145">
            <v>488000000</v>
          </cell>
          <cell r="C1145">
            <v>4880001</v>
          </cell>
          <cell r="D1145" t="str">
            <v>DIVIDENDS DECLARED</v>
          </cell>
        </row>
        <row r="1146">
          <cell r="B1146">
            <v>501010000</v>
          </cell>
          <cell r="C1146">
            <v>5011001</v>
          </cell>
          <cell r="D1146" t="str">
            <v>EXTERNAL SALES-PRODUCTS</v>
          </cell>
        </row>
        <row r="1147">
          <cell r="B1147">
            <v>501010411</v>
          </cell>
          <cell r="C1147">
            <v>5011001</v>
          </cell>
          <cell r="D1147" t="str">
            <v>EXTERNAL SALES - ABS PRODUCTS</v>
          </cell>
        </row>
        <row r="1148">
          <cell r="B1148">
            <v>501010413</v>
          </cell>
          <cell r="C1148">
            <v>5011001</v>
          </cell>
          <cell r="D1148" t="str">
            <v>ACCRUED DISCOUNTS &amp; ALLOWANCES</v>
          </cell>
        </row>
        <row r="1149">
          <cell r="B1149">
            <v>501010609</v>
          </cell>
          <cell r="C1149">
            <v>5011001</v>
          </cell>
          <cell r="D1149" t="str">
            <v>MISC ADJUSTMENTS</v>
          </cell>
        </row>
        <row r="1150">
          <cell r="B1150">
            <v>501010620</v>
          </cell>
          <cell r="C1150">
            <v>5011001</v>
          </cell>
          <cell r="D1150" t="str">
            <v>DISCOUNTS EXTERNAL SALES</v>
          </cell>
        </row>
        <row r="1151">
          <cell r="B1151">
            <v>501010625</v>
          </cell>
          <cell r="C1151">
            <v>5011001</v>
          </cell>
          <cell r="D1151" t="str">
            <v>REBATES-EXTERNAL SALES</v>
          </cell>
        </row>
        <row r="1152">
          <cell r="B1152">
            <v>501010630</v>
          </cell>
          <cell r="C1152">
            <v>5011001</v>
          </cell>
          <cell r="D1152" t="str">
            <v>EXTERNAL SALES EXPORT</v>
          </cell>
        </row>
        <row r="1153">
          <cell r="B1153">
            <v>501010806</v>
          </cell>
          <cell r="C1153">
            <v>5011001</v>
          </cell>
          <cell r="D1153" t="str">
            <v>EXTERNAL SALES-LEXAN</v>
          </cell>
        </row>
        <row r="1154">
          <cell r="B1154">
            <v>501010807</v>
          </cell>
          <cell r="C1154">
            <v>5011001</v>
          </cell>
          <cell r="D1154" t="str">
            <v>NORYL SALES</v>
          </cell>
        </row>
        <row r="1155">
          <cell r="B1155">
            <v>501010808</v>
          </cell>
          <cell r="C1155">
            <v>5011001</v>
          </cell>
          <cell r="D1155" t="str">
            <v>EXTERNAL SALES-CYCOLOY</v>
          </cell>
        </row>
        <row r="1156">
          <cell r="B1156">
            <v>501010809</v>
          </cell>
          <cell r="C1156">
            <v>5011001</v>
          </cell>
          <cell r="D1156" t="str">
            <v>CYCOLAC - SALES</v>
          </cell>
        </row>
        <row r="1157">
          <cell r="B1157">
            <v>501010810</v>
          </cell>
          <cell r="C1157">
            <v>5011001</v>
          </cell>
          <cell r="D1157" t="str">
            <v>VALOX - SALES</v>
          </cell>
        </row>
        <row r="1158">
          <cell r="B1158">
            <v>501010811</v>
          </cell>
          <cell r="C1158">
            <v>5011001</v>
          </cell>
          <cell r="D1158" t="str">
            <v>AZDEL - SALES</v>
          </cell>
        </row>
        <row r="1159">
          <cell r="B1159">
            <v>501010812</v>
          </cell>
          <cell r="C1159">
            <v>5011001</v>
          </cell>
          <cell r="D1159" t="str">
            <v>GELOY - SALES</v>
          </cell>
        </row>
        <row r="1160">
          <cell r="B1160">
            <v>501010813</v>
          </cell>
          <cell r="C1160">
            <v>5011001</v>
          </cell>
          <cell r="D1160" t="str">
            <v>NORYL - SALES</v>
          </cell>
        </row>
        <row r="1161">
          <cell r="B1161">
            <v>501010815</v>
          </cell>
          <cell r="C1161">
            <v>5011001</v>
          </cell>
          <cell r="D1161" t="str">
            <v>SUPEC - SALES</v>
          </cell>
        </row>
        <row r="1162">
          <cell r="B1162">
            <v>501010816</v>
          </cell>
          <cell r="C1162">
            <v>5011001</v>
          </cell>
          <cell r="D1162" t="str">
            <v>ULTEM - SALES</v>
          </cell>
        </row>
        <row r="1163">
          <cell r="B1163">
            <v>501010817</v>
          </cell>
          <cell r="C1163">
            <v>5011001</v>
          </cell>
          <cell r="D1163" t="str">
            <v>XENOY - SALES</v>
          </cell>
        </row>
        <row r="1164">
          <cell r="B1164">
            <v>501010818</v>
          </cell>
          <cell r="C1164">
            <v>5011001</v>
          </cell>
          <cell r="D1164" t="str">
            <v>SALES TO DOMESTIC CUSTOMERS M/S</v>
          </cell>
        </row>
        <row r="1165">
          <cell r="B1165">
            <v>501010819</v>
          </cell>
          <cell r="C1165">
            <v>5011001</v>
          </cell>
          <cell r="D1165" t="str">
            <v>SALES TO DOMESTIC CUSTOMERS B/S</v>
          </cell>
        </row>
        <row r="1166">
          <cell r="B1166">
            <v>501010820</v>
          </cell>
          <cell r="C1166">
            <v>5011001</v>
          </cell>
          <cell r="D1166" t="str">
            <v>SALES TO EXPORT CUSTOMERS M/S</v>
          </cell>
        </row>
        <row r="1167">
          <cell r="B1167">
            <v>501010821</v>
          </cell>
          <cell r="C1167">
            <v>5011001</v>
          </cell>
          <cell r="D1167" t="str">
            <v>SALES TO EXPORT CUSTOMERS B/S</v>
          </cell>
        </row>
        <row r="1168">
          <cell r="B1168">
            <v>501010822</v>
          </cell>
          <cell r="C1168">
            <v>5011001</v>
          </cell>
          <cell r="D1168" t="str">
            <v>SALES ALLOWANCES AND DISCOUNTS</v>
          </cell>
        </row>
        <row r="1169">
          <cell r="B1169">
            <v>501010823</v>
          </cell>
          <cell r="C1169">
            <v>5011001</v>
          </cell>
          <cell r="D1169" t="str">
            <v>EXTERNAL GROSS SALES - PURCHASED GOODS</v>
          </cell>
        </row>
        <row r="1170">
          <cell r="B1170">
            <v>501010824</v>
          </cell>
          <cell r="C1170">
            <v>5011001</v>
          </cell>
          <cell r="D1170" t="str">
            <v>EXTERNALCOMMISSION</v>
          </cell>
        </row>
        <row r="1171">
          <cell r="B1171">
            <v>501010825</v>
          </cell>
          <cell r="C1171">
            <v>5011001</v>
          </cell>
          <cell r="D1171" t="str">
            <v>EXTERNAL SALES ALLOWANCE</v>
          </cell>
        </row>
        <row r="1172">
          <cell r="B1172">
            <v>501010826</v>
          </cell>
          <cell r="C1172">
            <v>5011001</v>
          </cell>
          <cell r="D1172" t="str">
            <v>NSB- OTHERS</v>
          </cell>
        </row>
        <row r="1173">
          <cell r="B1173">
            <v>501010827</v>
          </cell>
          <cell r="C1173">
            <v>5011001</v>
          </cell>
          <cell r="D1173" t="str">
            <v>SALES OF RAW MATERIALS</v>
          </cell>
        </row>
        <row r="1174">
          <cell r="B1174">
            <v>501010828</v>
          </cell>
          <cell r="C1174">
            <v>5011001</v>
          </cell>
          <cell r="D1174" t="str">
            <v>SALES OF FINISHED GOODS</v>
          </cell>
        </row>
        <row r="1175">
          <cell r="B1175">
            <v>501010829</v>
          </cell>
          <cell r="C1175">
            <v>5011001</v>
          </cell>
          <cell r="D1175" t="str">
            <v>SALES-LOCAL</v>
          </cell>
        </row>
        <row r="1176">
          <cell r="B1176">
            <v>501010830</v>
          </cell>
          <cell r="C1176">
            <v>5011001</v>
          </cell>
          <cell r="D1176" t="str">
            <v>SALES-NEW ZEALAND</v>
          </cell>
        </row>
        <row r="1177">
          <cell r="B1177">
            <v>501010831</v>
          </cell>
          <cell r="C1177">
            <v>5011001</v>
          </cell>
          <cell r="D1177" t="str">
            <v>VOLUME REBATES</v>
          </cell>
        </row>
        <row r="1178">
          <cell r="B1178">
            <v>501010832</v>
          </cell>
          <cell r="C1178">
            <v>5011001</v>
          </cell>
          <cell r="D1178" t="str">
            <v>PRODUCT COMPLAINTS</v>
          </cell>
        </row>
        <row r="1179">
          <cell r="B1179">
            <v>501010833</v>
          </cell>
          <cell r="C1179">
            <v>5011001</v>
          </cell>
          <cell r="D1179" t="str">
            <v>PRICE CLAIMS</v>
          </cell>
        </row>
        <row r="1180">
          <cell r="B1180">
            <v>501010834</v>
          </cell>
          <cell r="C1180">
            <v>5011001</v>
          </cell>
          <cell r="D1180" t="str">
            <v>EXPORT SALES SUPPORT</v>
          </cell>
        </row>
        <row r="1181">
          <cell r="B1181">
            <v>501010835</v>
          </cell>
          <cell r="C1181">
            <v>5011001</v>
          </cell>
          <cell r="D1181" t="str">
            <v>EXTERNAL SALES - GELON</v>
          </cell>
        </row>
        <row r="1182">
          <cell r="B1182">
            <v>501010837</v>
          </cell>
          <cell r="C1182">
            <v>5011001</v>
          </cell>
          <cell r="D1182" t="str">
            <v>EXTERNAL SALES-NON GE PDT</v>
          </cell>
        </row>
        <row r="1183">
          <cell r="B1183">
            <v>501230000</v>
          </cell>
          <cell r="C1183">
            <v>5012301</v>
          </cell>
          <cell r="D1183" t="str">
            <v>INTRACO SALES-PRODUCTS-WITHIN BUSINESS</v>
          </cell>
        </row>
        <row r="1184">
          <cell r="B1184">
            <v>501320000</v>
          </cell>
          <cell r="C1184">
            <v>5013201</v>
          </cell>
          <cell r="D1184" t="str">
            <v>INTERCO SALES-PRODUCTS-WITHIN DIVISION</v>
          </cell>
        </row>
        <row r="1185">
          <cell r="B1185">
            <v>501320800</v>
          </cell>
          <cell r="C1185">
            <v>5013201</v>
          </cell>
          <cell r="D1185" t="str">
            <v>INTERCO SALES-PURCHASED GOODS-WITHIN DIVISION</v>
          </cell>
        </row>
        <row r="1186">
          <cell r="B1186">
            <v>501320801</v>
          </cell>
          <cell r="C1186">
            <v>5013201</v>
          </cell>
          <cell r="D1186" t="str">
            <v>INTERCO COMMISION-WITHIN DIVISION</v>
          </cell>
        </row>
        <row r="1187">
          <cell r="B1187">
            <v>501320802</v>
          </cell>
          <cell r="C1187">
            <v>5013201</v>
          </cell>
          <cell r="D1187" t="str">
            <v>INTERCO SALES ALLOWANCE-WITHIN DIVISION</v>
          </cell>
        </row>
        <row r="1188">
          <cell r="B1188">
            <v>501330000</v>
          </cell>
          <cell r="C1188">
            <v>5013301</v>
          </cell>
          <cell r="D1188" t="str">
            <v>INTERCO SALES-PRODUCTS-WITHIN BUSINESS</v>
          </cell>
        </row>
        <row r="1189">
          <cell r="B1189">
            <v>501330800</v>
          </cell>
          <cell r="C1189">
            <v>5013301</v>
          </cell>
          <cell r="D1189" t="str">
            <v>SALES TO GE W/I OWN BUSINESS M/S - GEP - EUROPE</v>
          </cell>
        </row>
        <row r="1190">
          <cell r="B1190">
            <v>501330801</v>
          </cell>
          <cell r="C1190">
            <v>5013301</v>
          </cell>
          <cell r="D1190" t="str">
            <v>SALES TO GE W/I OWN BUSINESS M/S - GEP - AMERICAS</v>
          </cell>
        </row>
        <row r="1191">
          <cell r="B1191">
            <v>501330804</v>
          </cell>
          <cell r="C1191">
            <v>5013301</v>
          </cell>
          <cell r="D1191" t="str">
            <v>SALES TO GE W/I OWN BUSINESS M/S - GEP - JAPAN</v>
          </cell>
        </row>
        <row r="1192">
          <cell r="B1192">
            <v>501330805</v>
          </cell>
          <cell r="C1192">
            <v>5013301</v>
          </cell>
          <cell r="D1192" t="str">
            <v>SALES TO GE W/I OWN BUSINESS M/S - GEP - AUSTRALIA</v>
          </cell>
        </row>
        <row r="1193">
          <cell r="B1193">
            <v>501330806</v>
          </cell>
          <cell r="C1193">
            <v>5013301</v>
          </cell>
          <cell r="D1193" t="str">
            <v>SALES TO GE W/I OWN BUSINESS M/S - GEP - HONG KONG</v>
          </cell>
        </row>
        <row r="1194">
          <cell r="B1194">
            <v>501330807</v>
          </cell>
          <cell r="C1194">
            <v>5013301</v>
          </cell>
          <cell r="D1194" t="str">
            <v>SALES TO GE W/I OWN BUSINESS M/S - GEP - CHINA</v>
          </cell>
        </row>
        <row r="1195">
          <cell r="B1195">
            <v>501330808</v>
          </cell>
          <cell r="C1195">
            <v>5013301</v>
          </cell>
          <cell r="D1195" t="str">
            <v>SALES TO GE W/I OWN BUSINESS M/S - GEP - PACIFIC -</v>
          </cell>
        </row>
        <row r="1196">
          <cell r="B1196">
            <v>501330809</v>
          </cell>
          <cell r="C1196">
            <v>5013301</v>
          </cell>
          <cell r="D1196" t="str">
            <v>SALES TO GE W/I OWN BUSINESS M/S - GEP - SOUTH EAS</v>
          </cell>
        </row>
        <row r="1197">
          <cell r="B1197">
            <v>501330810</v>
          </cell>
          <cell r="C1197">
            <v>5013301</v>
          </cell>
          <cell r="D1197" t="str">
            <v>SALES TO GE W/I OWN BUSINESS M/S - GEP - SINGAPORE</v>
          </cell>
        </row>
        <row r="1198">
          <cell r="B1198">
            <v>501330811</v>
          </cell>
          <cell r="C1198">
            <v>5013301</v>
          </cell>
          <cell r="D1198" t="str">
            <v>SALES TO GE W/I OWN BUSINESS M/S - ALLOWANCES &amp; DI</v>
          </cell>
        </row>
        <row r="1199">
          <cell r="B1199">
            <v>501330812</v>
          </cell>
          <cell r="C1199">
            <v>5013301</v>
          </cell>
          <cell r="D1199" t="str">
            <v>SALES TO GE W/I OWN BUSINESS B/S - GEP - EUROPE</v>
          </cell>
        </row>
        <row r="1200">
          <cell r="B1200">
            <v>501330816</v>
          </cell>
          <cell r="C1200">
            <v>5013301</v>
          </cell>
          <cell r="D1200" t="str">
            <v>SALES TO GE W/I OWN BUSINESS B/S - GEP - JAPAN</v>
          </cell>
        </row>
        <row r="1201">
          <cell r="B1201">
            <v>501330817</v>
          </cell>
          <cell r="C1201">
            <v>5013301</v>
          </cell>
          <cell r="D1201" t="str">
            <v>SALES TO GE W/I OWN BUSINESS B/S - GEP - AUSTRALIA</v>
          </cell>
        </row>
        <row r="1202">
          <cell r="B1202">
            <v>501330818</v>
          </cell>
          <cell r="C1202">
            <v>5013301</v>
          </cell>
          <cell r="D1202" t="str">
            <v>SALES TO GE W/I OWN BUSINESS B/S - GEP - HONG KONG</v>
          </cell>
        </row>
        <row r="1203">
          <cell r="B1203">
            <v>501330819</v>
          </cell>
          <cell r="C1203">
            <v>5013301</v>
          </cell>
          <cell r="D1203" t="str">
            <v>SALES TO GE W/I OWN BUSINESS B/S - GEP - CHINA</v>
          </cell>
        </row>
        <row r="1204">
          <cell r="B1204">
            <v>501330822</v>
          </cell>
          <cell r="C1204">
            <v>5013301</v>
          </cell>
          <cell r="D1204" t="str">
            <v>SALES TO GE W/I OWN BUSINESS B/S - GEP - SINGAPORE</v>
          </cell>
        </row>
        <row r="1205">
          <cell r="B1205">
            <v>501330823</v>
          </cell>
          <cell r="C1205">
            <v>5013301</v>
          </cell>
          <cell r="D1205" t="str">
            <v>SALES TO GE W/I OWN BUSINESS B/S - GEP - ALLOWANCE</v>
          </cell>
        </row>
        <row r="1206">
          <cell r="B1206">
            <v>501330824</v>
          </cell>
          <cell r="C1206">
            <v>5013301</v>
          </cell>
          <cell r="D1206" t="str">
            <v>INTERCO SALES-PURCHASED GOODS-WITHIN BUSINESS</v>
          </cell>
        </row>
        <row r="1207">
          <cell r="B1207">
            <v>501330825</v>
          </cell>
          <cell r="C1207">
            <v>5013301</v>
          </cell>
          <cell r="D1207" t="str">
            <v>INTERCO COMMISION-WITHIN BUSINESS</v>
          </cell>
        </row>
        <row r="1208">
          <cell r="B1208">
            <v>501330826</v>
          </cell>
          <cell r="C1208">
            <v>5013301</v>
          </cell>
          <cell r="D1208" t="str">
            <v>INTERCO SALES ALLOWANCE-WITHIN BUSINESS</v>
          </cell>
        </row>
        <row r="1209">
          <cell r="B1209">
            <v>501330830</v>
          </cell>
          <cell r="C1209">
            <v>5013301</v>
          </cell>
          <cell r="D1209" t="str">
            <v>INTERCOSALES-CADILLAC</v>
          </cell>
        </row>
        <row r="1210">
          <cell r="B1210">
            <v>501330833</v>
          </cell>
          <cell r="C1210">
            <v>5013301</v>
          </cell>
          <cell r="D1210" t="str">
            <v>SALES TO GE W/I OWN BUSINESS M/S-GEP-CADILLAC</v>
          </cell>
        </row>
        <row r="1211">
          <cell r="B1211">
            <v>501331801</v>
          </cell>
          <cell r="C1211">
            <v>5013301</v>
          </cell>
          <cell r="D1211" t="str">
            <v>INTERCO SALES COMMISSION-AGENT MODEL</v>
          </cell>
        </row>
        <row r="1212">
          <cell r="B1212">
            <v>501350000</v>
          </cell>
          <cell r="C1212">
            <v>5013501</v>
          </cell>
          <cell r="D1212" t="str">
            <v>INTERCO SALES-PRODUCTS-OUTSIDE BUSINESS</v>
          </cell>
        </row>
        <row r="1213">
          <cell r="B1213">
            <v>501350800</v>
          </cell>
          <cell r="C1213">
            <v>5013501</v>
          </cell>
          <cell r="D1213" t="str">
            <v>INTERCO SALES-PURCHASED GOODS-OUTSIDE BUSINESS</v>
          </cell>
        </row>
        <row r="1214">
          <cell r="B1214">
            <v>501350801</v>
          </cell>
          <cell r="C1214">
            <v>5013501</v>
          </cell>
          <cell r="D1214" t="str">
            <v>INTERCO COMMISION-OUTSIDE BUSINESS</v>
          </cell>
        </row>
        <row r="1215">
          <cell r="B1215">
            <v>501350802</v>
          </cell>
          <cell r="C1215">
            <v>5013501</v>
          </cell>
          <cell r="D1215" t="str">
            <v>INTERCO SALES ALLOWANCE-OUTSIDE BUSINESS</v>
          </cell>
        </row>
        <row r="1216">
          <cell r="B1216">
            <v>501350805</v>
          </cell>
          <cell r="C1216">
            <v>5013501</v>
          </cell>
          <cell r="D1216" t="str">
            <v>INTERCO SALES TO SM-NON PACIFIC</v>
          </cell>
        </row>
        <row r="1217">
          <cell r="B1217">
            <v>512010000</v>
          </cell>
          <cell r="C1217">
            <v>5100001</v>
          </cell>
          <cell r="D1217" t="str">
            <v>DIRECT MATERIAL IN SALES-PRODUCTS</v>
          </cell>
        </row>
        <row r="1218">
          <cell r="B1218">
            <v>512010001</v>
          </cell>
          <cell r="C1218">
            <v>5100001</v>
          </cell>
          <cell r="D1218" t="str">
            <v>DIR MAT-ICP ELIM</v>
          </cell>
        </row>
        <row r="1219">
          <cell r="B1219">
            <v>512010213</v>
          </cell>
          <cell r="C1219">
            <v>5100001</v>
          </cell>
          <cell r="D1219" t="str">
            <v>DIR MAT IN INTERNAL SALES</v>
          </cell>
        </row>
        <row r="1220">
          <cell r="B1220">
            <v>512010484</v>
          </cell>
          <cell r="C1220">
            <v>5100001</v>
          </cell>
          <cell r="D1220" t="str">
            <v>STANDARD DIR MAT IN PROD</v>
          </cell>
        </row>
        <row r="1221">
          <cell r="B1221">
            <v>512010800</v>
          </cell>
          <cell r="C1221">
            <v>5100001</v>
          </cell>
          <cell r="D1221" t="str">
            <v>COST AT STANDARD</v>
          </cell>
        </row>
        <row r="1222">
          <cell r="B1222">
            <v>512010801</v>
          </cell>
          <cell r="C1222">
            <v>5100001</v>
          </cell>
          <cell r="D1222" t="str">
            <v>LEXAN COST</v>
          </cell>
        </row>
        <row r="1223">
          <cell r="B1223">
            <v>512010802</v>
          </cell>
          <cell r="C1223">
            <v>5100001</v>
          </cell>
          <cell r="D1223" t="str">
            <v>NORYL-COS</v>
          </cell>
        </row>
        <row r="1224">
          <cell r="B1224">
            <v>512010803</v>
          </cell>
          <cell r="C1224">
            <v>5100001</v>
          </cell>
          <cell r="D1224" t="str">
            <v>CYCOLOY-COS</v>
          </cell>
        </row>
        <row r="1225">
          <cell r="B1225">
            <v>512010804</v>
          </cell>
          <cell r="C1225">
            <v>5100001</v>
          </cell>
          <cell r="D1225" t="str">
            <v>CYCOLAC-COS</v>
          </cell>
        </row>
        <row r="1226">
          <cell r="B1226">
            <v>512010805</v>
          </cell>
          <cell r="C1226">
            <v>5100001</v>
          </cell>
          <cell r="D1226" t="str">
            <v>VALOX-COS</v>
          </cell>
        </row>
        <row r="1227">
          <cell r="B1227">
            <v>512010806</v>
          </cell>
          <cell r="C1227">
            <v>5100001</v>
          </cell>
          <cell r="D1227" t="str">
            <v>AZDEL-COS</v>
          </cell>
        </row>
        <row r="1228">
          <cell r="B1228">
            <v>512010807</v>
          </cell>
          <cell r="C1228">
            <v>5100001</v>
          </cell>
          <cell r="D1228" t="str">
            <v>GELOY-COS</v>
          </cell>
        </row>
        <row r="1229">
          <cell r="B1229">
            <v>512010810</v>
          </cell>
          <cell r="C1229">
            <v>5100001</v>
          </cell>
          <cell r="D1229" t="str">
            <v>SUPEC-COS</v>
          </cell>
        </row>
        <row r="1230">
          <cell r="B1230">
            <v>512010811</v>
          </cell>
          <cell r="C1230">
            <v>5100001</v>
          </cell>
          <cell r="D1230" t="str">
            <v>ULTEM-COS</v>
          </cell>
        </row>
        <row r="1231">
          <cell r="B1231">
            <v>512010812</v>
          </cell>
          <cell r="C1231">
            <v>5100001</v>
          </cell>
          <cell r="D1231" t="str">
            <v>XENOY-COS</v>
          </cell>
        </row>
        <row r="1232">
          <cell r="B1232">
            <v>512010813</v>
          </cell>
          <cell r="C1232">
            <v>5100001</v>
          </cell>
          <cell r="D1232" t="str">
            <v>MAKE SELL MAT. IN SALES AT STD</v>
          </cell>
        </row>
        <row r="1233">
          <cell r="B1233">
            <v>512010814</v>
          </cell>
          <cell r="C1233">
            <v>5100001</v>
          </cell>
          <cell r="D1233" t="str">
            <v>BUY SELL MAT. IN SALES AT STD</v>
          </cell>
        </row>
        <row r="1234">
          <cell r="B1234">
            <v>512010815</v>
          </cell>
          <cell r="C1234">
            <v>5100001</v>
          </cell>
          <cell r="D1234" t="str">
            <v>COST OF GOODS SOLD</v>
          </cell>
        </row>
        <row r="1235">
          <cell r="B1235">
            <v>512010816</v>
          </cell>
          <cell r="C1235">
            <v>5100001</v>
          </cell>
          <cell r="D1235" t="str">
            <v>COST OF PRODUCTS SOLD (MATERIAL)</v>
          </cell>
        </row>
        <row r="1236">
          <cell r="B1236">
            <v>512010817</v>
          </cell>
          <cell r="C1236">
            <v>5100001</v>
          </cell>
          <cell r="D1236" t="str">
            <v>COS-MAT-PC</v>
          </cell>
        </row>
        <row r="1237">
          <cell r="B1237">
            <v>512010818</v>
          </cell>
          <cell r="C1237">
            <v>5100001</v>
          </cell>
          <cell r="D1237" t="str">
            <v>COS-MAT-HRG</v>
          </cell>
        </row>
        <row r="1238">
          <cell r="B1238">
            <v>512010819</v>
          </cell>
          <cell r="C1238">
            <v>5100001</v>
          </cell>
          <cell r="D1238" t="str">
            <v>COS-MAT-SAN</v>
          </cell>
        </row>
        <row r="1239">
          <cell r="B1239">
            <v>512010820</v>
          </cell>
          <cell r="C1239">
            <v>5100001</v>
          </cell>
          <cell r="D1239" t="str">
            <v>COS-MAT-ABS RESIN</v>
          </cell>
        </row>
        <row r="1240">
          <cell r="B1240">
            <v>512010821</v>
          </cell>
          <cell r="C1240">
            <v>5100001</v>
          </cell>
          <cell r="D1240" t="str">
            <v>COS-MAT-PIGMENT</v>
          </cell>
        </row>
        <row r="1241">
          <cell r="B1241">
            <v>512010822</v>
          </cell>
          <cell r="C1241">
            <v>5100001</v>
          </cell>
          <cell r="D1241" t="str">
            <v>COS-MAT-ADDITIVE</v>
          </cell>
        </row>
        <row r="1242">
          <cell r="B1242">
            <v>512010823</v>
          </cell>
          <cell r="C1242">
            <v>5100001</v>
          </cell>
          <cell r="D1242" t="str">
            <v>COS-MAT-BRASALI SAN</v>
          </cell>
        </row>
        <row r="1243">
          <cell r="B1243">
            <v>512010824</v>
          </cell>
          <cell r="C1243">
            <v>5100001</v>
          </cell>
          <cell r="D1243" t="str">
            <v>COS - OBSOLETE MATERIAL</v>
          </cell>
        </row>
        <row r="1244">
          <cell r="B1244">
            <v>512010825</v>
          </cell>
          <cell r="C1244">
            <v>5100001</v>
          </cell>
          <cell r="D1244" t="str">
            <v>COS STD PACKAGING</v>
          </cell>
        </row>
        <row r="1245">
          <cell r="B1245">
            <v>512010826</v>
          </cell>
          <cell r="C1245">
            <v>5100001</v>
          </cell>
          <cell r="D1245" t="str">
            <v>DIRECT MATERIAL IN INTERNAL SALES-O/S PACIFIC</v>
          </cell>
        </row>
        <row r="1246">
          <cell r="B1246">
            <v>512010827</v>
          </cell>
          <cell r="C1246">
            <v>5100001</v>
          </cell>
          <cell r="D1246" t="str">
            <v>COS-MAT-FILLERS</v>
          </cell>
        </row>
        <row r="1247">
          <cell r="B1247">
            <v>512010832</v>
          </cell>
          <cell r="C1247">
            <v>5100001</v>
          </cell>
          <cell r="D1247" t="str">
            <v>COST STD - GELON</v>
          </cell>
        </row>
        <row r="1248">
          <cell r="B1248">
            <v>512010833</v>
          </cell>
          <cell r="C1248">
            <v>5100001</v>
          </cell>
          <cell r="D1248" t="str">
            <v>XYLEX-COS</v>
          </cell>
        </row>
        <row r="1249">
          <cell r="B1249">
            <v>512010834</v>
          </cell>
          <cell r="C1249">
            <v>5100001</v>
          </cell>
          <cell r="D1249" t="str">
            <v>NON GE PDT-COS</v>
          </cell>
        </row>
        <row r="1250">
          <cell r="B1250">
            <v>513001000</v>
          </cell>
          <cell r="C1250">
            <v>5100001</v>
          </cell>
          <cell r="D1250" t="str">
            <v>DIR MATL PRICE VARIANCE-EXTERNAL</v>
          </cell>
        </row>
        <row r="1251">
          <cell r="B1251">
            <v>513001681</v>
          </cell>
          <cell r="C1251">
            <v>5100001</v>
          </cell>
          <cell r="D1251" t="str">
            <v>PPV DOMESTIC-OTHER</v>
          </cell>
        </row>
        <row r="1252">
          <cell r="B1252">
            <v>513001682</v>
          </cell>
          <cell r="C1252">
            <v>5100001</v>
          </cell>
          <cell r="D1252" t="str">
            <v>PPV</v>
          </cell>
        </row>
        <row r="1253">
          <cell r="B1253">
            <v>513001683</v>
          </cell>
          <cell r="C1253">
            <v>5100001</v>
          </cell>
          <cell r="D1253" t="str">
            <v>REPACKING OF RAW MATERIALS</v>
          </cell>
        </row>
        <row r="1254">
          <cell r="B1254">
            <v>513001684</v>
          </cell>
          <cell r="C1254">
            <v>5100001</v>
          </cell>
          <cell r="D1254" t="str">
            <v>RAW MATERIAL AIRFREIGHT</v>
          </cell>
        </row>
        <row r="1255">
          <cell r="B1255">
            <v>513001685</v>
          </cell>
          <cell r="C1255">
            <v>5100001</v>
          </cell>
          <cell r="D1255" t="str">
            <v>CUSTOMER RELATED AIRFREIGHT</v>
          </cell>
        </row>
        <row r="1256">
          <cell r="B1256">
            <v>513001686</v>
          </cell>
          <cell r="C1256">
            <v>5100001</v>
          </cell>
          <cell r="D1256" t="str">
            <v>FREIGHT IN VARIANCE</v>
          </cell>
        </row>
        <row r="1257">
          <cell r="B1257">
            <v>513001687</v>
          </cell>
          <cell r="C1257">
            <v>5100001</v>
          </cell>
          <cell r="D1257" t="str">
            <v>TOLL COMPOUNDING/REGRIND</v>
          </cell>
        </row>
        <row r="1258">
          <cell r="B1258">
            <v>513001688</v>
          </cell>
          <cell r="C1258">
            <v>5100001</v>
          </cell>
          <cell r="D1258" t="str">
            <v>EXCHANGE RATE VARIANCE</v>
          </cell>
        </row>
        <row r="1259">
          <cell r="B1259">
            <v>513001689</v>
          </cell>
          <cell r="C1259">
            <v>5100001</v>
          </cell>
          <cell r="D1259" t="str">
            <v>PROFIT/LOSS-SALE OF RAW MATLS</v>
          </cell>
        </row>
        <row r="1260">
          <cell r="B1260">
            <v>513001690</v>
          </cell>
          <cell r="C1260">
            <v>5100001</v>
          </cell>
          <cell r="D1260" t="str">
            <v>INVENTORY REVALUATION</v>
          </cell>
        </row>
        <row r="1261">
          <cell r="B1261">
            <v>513001691</v>
          </cell>
          <cell r="C1261">
            <v>5100001</v>
          </cell>
          <cell r="D1261" t="str">
            <v>PPO DUTY DEFENCE</v>
          </cell>
        </row>
        <row r="1262">
          <cell r="B1262">
            <v>513001800</v>
          </cell>
          <cell r="C1262">
            <v>5100001</v>
          </cell>
          <cell r="D1262" t="str">
            <v>GLASS - PPV</v>
          </cell>
        </row>
        <row r="1263">
          <cell r="B1263">
            <v>513001801</v>
          </cell>
          <cell r="C1263">
            <v>5100001</v>
          </cell>
          <cell r="D1263" t="str">
            <v>PIGMENTS - PPV</v>
          </cell>
        </row>
        <row r="1264">
          <cell r="B1264">
            <v>513001802</v>
          </cell>
          <cell r="C1264">
            <v>5100001</v>
          </cell>
          <cell r="D1264" t="str">
            <v>ADDITIVES - PPV</v>
          </cell>
        </row>
        <row r="1265">
          <cell r="B1265">
            <v>513001803</v>
          </cell>
          <cell r="C1265">
            <v>5100001</v>
          </cell>
          <cell r="D1265" t="str">
            <v>INVOICE PRICE VARIANCE</v>
          </cell>
        </row>
        <row r="1266">
          <cell r="B1266">
            <v>513001804</v>
          </cell>
          <cell r="C1266">
            <v>5100001</v>
          </cell>
          <cell r="D1266" t="str">
            <v>ROUND CALCULATION VAR.</v>
          </cell>
        </row>
        <row r="1267">
          <cell r="B1267">
            <v>513001807</v>
          </cell>
          <cell r="C1267">
            <v>5100001</v>
          </cell>
          <cell r="D1267" t="str">
            <v>PUR PRICE VAR - ADDITIVES</v>
          </cell>
        </row>
        <row r="1268">
          <cell r="B1268">
            <v>513001808</v>
          </cell>
          <cell r="C1268">
            <v>5100001</v>
          </cell>
          <cell r="D1268" t="str">
            <v>PUR PRICE VAR - PIGMENTS</v>
          </cell>
        </row>
        <row r="1269">
          <cell r="B1269">
            <v>513001809</v>
          </cell>
          <cell r="C1269">
            <v>5100001</v>
          </cell>
          <cell r="D1269" t="str">
            <v>EXCHANGE VARIANCE</v>
          </cell>
        </row>
        <row r="1270">
          <cell r="B1270">
            <v>513002800</v>
          </cell>
          <cell r="C1270">
            <v>5100001</v>
          </cell>
          <cell r="D1270" t="str">
            <v>PURCHASE PRICE VARIANCE</v>
          </cell>
        </row>
        <row r="1271">
          <cell r="B1271">
            <v>513002801</v>
          </cell>
          <cell r="C1271">
            <v>5100001</v>
          </cell>
          <cell r="D1271" t="str">
            <v>PUR PRICE VAR -PC</v>
          </cell>
        </row>
        <row r="1272">
          <cell r="B1272">
            <v>513002802</v>
          </cell>
          <cell r="C1272">
            <v>5100001</v>
          </cell>
          <cell r="D1272" t="str">
            <v>PUR PRICE VAR -ABS</v>
          </cell>
        </row>
        <row r="1273">
          <cell r="B1273">
            <v>513002803</v>
          </cell>
          <cell r="C1273">
            <v>5100001</v>
          </cell>
          <cell r="D1273" t="str">
            <v>PUR PRICE VAR -SAN</v>
          </cell>
        </row>
        <row r="1274">
          <cell r="B1274">
            <v>513002804</v>
          </cell>
          <cell r="C1274">
            <v>5100001</v>
          </cell>
          <cell r="D1274" t="str">
            <v>PUR PRICE VAR -HRG</v>
          </cell>
        </row>
        <row r="1275">
          <cell r="B1275">
            <v>513002805</v>
          </cell>
          <cell r="C1275">
            <v>5100001</v>
          </cell>
          <cell r="D1275" t="str">
            <v>PPO - PPV</v>
          </cell>
        </row>
        <row r="1276">
          <cell r="B1276">
            <v>513002806</v>
          </cell>
          <cell r="C1276">
            <v>5100001</v>
          </cell>
          <cell r="D1276" t="str">
            <v>HIPS - PPV</v>
          </cell>
        </row>
        <row r="1277">
          <cell r="B1277">
            <v>513002808</v>
          </cell>
          <cell r="C1277">
            <v>5100001</v>
          </cell>
          <cell r="D1277" t="str">
            <v>PBT - PPV</v>
          </cell>
        </row>
        <row r="1278">
          <cell r="B1278">
            <v>513002809</v>
          </cell>
          <cell r="C1278">
            <v>5100001</v>
          </cell>
          <cell r="D1278" t="str">
            <v>LEXAN -PPV</v>
          </cell>
        </row>
        <row r="1279">
          <cell r="B1279">
            <v>513002810</v>
          </cell>
          <cell r="C1279">
            <v>5100001</v>
          </cell>
          <cell r="D1279" t="str">
            <v>NORYL-PPV</v>
          </cell>
        </row>
        <row r="1280">
          <cell r="B1280">
            <v>513002811</v>
          </cell>
          <cell r="C1280">
            <v>5100001</v>
          </cell>
          <cell r="D1280" t="str">
            <v>CYCOLOY-PPV</v>
          </cell>
        </row>
        <row r="1281">
          <cell r="B1281">
            <v>513002812</v>
          </cell>
          <cell r="C1281">
            <v>5100001</v>
          </cell>
          <cell r="D1281" t="str">
            <v>CYCOLAC-PPV</v>
          </cell>
        </row>
        <row r="1282">
          <cell r="B1282">
            <v>513002813</v>
          </cell>
          <cell r="C1282">
            <v>5100001</v>
          </cell>
          <cell r="D1282" t="str">
            <v>VALOX-PPV</v>
          </cell>
        </row>
        <row r="1283">
          <cell r="B1283">
            <v>513002814</v>
          </cell>
          <cell r="C1283">
            <v>5100001</v>
          </cell>
          <cell r="D1283" t="str">
            <v>AZDEL-PPV</v>
          </cell>
        </row>
        <row r="1284">
          <cell r="B1284">
            <v>513002815</v>
          </cell>
          <cell r="C1284">
            <v>5100001</v>
          </cell>
          <cell r="D1284" t="str">
            <v>GELOY-PPV</v>
          </cell>
        </row>
        <row r="1285">
          <cell r="B1285">
            <v>513002816</v>
          </cell>
          <cell r="C1285">
            <v>5100001</v>
          </cell>
          <cell r="D1285" t="str">
            <v>NORYL GTX-PPV</v>
          </cell>
        </row>
        <row r="1286">
          <cell r="B1286">
            <v>513002818</v>
          </cell>
          <cell r="C1286">
            <v>5100001</v>
          </cell>
          <cell r="D1286" t="str">
            <v>SUPEC-PPV</v>
          </cell>
        </row>
        <row r="1287">
          <cell r="B1287">
            <v>513002819</v>
          </cell>
          <cell r="C1287">
            <v>5100001</v>
          </cell>
          <cell r="D1287" t="str">
            <v>ULTEM-PPV</v>
          </cell>
        </row>
        <row r="1288">
          <cell r="B1288">
            <v>513002820</v>
          </cell>
          <cell r="C1288">
            <v>5100001</v>
          </cell>
          <cell r="D1288" t="str">
            <v>XENOY-PPV</v>
          </cell>
        </row>
        <row r="1289">
          <cell r="B1289">
            <v>513002821</v>
          </cell>
          <cell r="C1289">
            <v>5100001</v>
          </cell>
          <cell r="D1289" t="str">
            <v>M/S PURCHASE PRICE VARIANCE</v>
          </cell>
        </row>
        <row r="1290">
          <cell r="B1290">
            <v>513002822</v>
          </cell>
          <cell r="C1290">
            <v>5100001</v>
          </cell>
          <cell r="D1290" t="str">
            <v>M/S EXCHANGE VARIANCE</v>
          </cell>
        </row>
        <row r="1291">
          <cell r="B1291">
            <v>513002824</v>
          </cell>
          <cell r="C1291">
            <v>5100001</v>
          </cell>
          <cell r="D1291" t="str">
            <v>M/S FREIGHT VARIANCE</v>
          </cell>
        </row>
        <row r="1292">
          <cell r="B1292">
            <v>513002825</v>
          </cell>
          <cell r="C1292">
            <v>5100001</v>
          </cell>
          <cell r="D1292" t="str">
            <v>M/S DUTY VARIANCE</v>
          </cell>
        </row>
        <row r="1293">
          <cell r="B1293">
            <v>513002826</v>
          </cell>
          <cell r="C1293">
            <v>5100001</v>
          </cell>
          <cell r="D1293" t="str">
            <v>M/S BANK CHARGES VARIANCE</v>
          </cell>
        </row>
        <row r="1294">
          <cell r="B1294">
            <v>513002827</v>
          </cell>
          <cell r="C1294">
            <v>5100001</v>
          </cell>
          <cell r="D1294" t="str">
            <v>M/S CUSTOMS CLEARANCE  VARIANCE</v>
          </cell>
        </row>
        <row r="1295">
          <cell r="B1295">
            <v>513002828</v>
          </cell>
          <cell r="C1295">
            <v>5100001</v>
          </cell>
          <cell r="D1295" t="str">
            <v>M/S DUTY DRAWBACK</v>
          </cell>
        </row>
        <row r="1296">
          <cell r="B1296">
            <v>513002829</v>
          </cell>
          <cell r="C1296">
            <v>5100001</v>
          </cell>
          <cell r="D1296" t="str">
            <v>B/S PURCHASE PRICE VARIANCE</v>
          </cell>
        </row>
        <row r="1297">
          <cell r="B1297">
            <v>513002830</v>
          </cell>
          <cell r="C1297">
            <v>5100001</v>
          </cell>
          <cell r="D1297" t="str">
            <v>B/S EXCHANGE VARIANCE</v>
          </cell>
        </row>
        <row r="1298">
          <cell r="B1298">
            <v>513002832</v>
          </cell>
          <cell r="C1298">
            <v>5100001</v>
          </cell>
          <cell r="D1298" t="str">
            <v>B/S FREIGHT VARIANCE</v>
          </cell>
        </row>
        <row r="1299">
          <cell r="B1299">
            <v>513002833</v>
          </cell>
          <cell r="C1299">
            <v>5100001</v>
          </cell>
          <cell r="D1299" t="str">
            <v>B/S DUTY VARIANCE</v>
          </cell>
        </row>
        <row r="1300">
          <cell r="B1300">
            <v>513002834</v>
          </cell>
          <cell r="C1300">
            <v>5100001</v>
          </cell>
          <cell r="D1300" t="str">
            <v>B/S BANK CHARGES VARIANCE</v>
          </cell>
        </row>
        <row r="1301">
          <cell r="B1301">
            <v>513002835</v>
          </cell>
          <cell r="C1301">
            <v>5100001</v>
          </cell>
          <cell r="D1301" t="str">
            <v>B/S CUSTOMS CLEARANCE  VARIANCE</v>
          </cell>
        </row>
        <row r="1302">
          <cell r="B1302">
            <v>513002836</v>
          </cell>
          <cell r="C1302">
            <v>5100001</v>
          </cell>
          <cell r="D1302" t="str">
            <v>B/S DUTY DRAWBACK</v>
          </cell>
        </row>
        <row r="1303">
          <cell r="B1303">
            <v>513002837</v>
          </cell>
          <cell r="C1303">
            <v>5100001</v>
          </cell>
          <cell r="D1303" t="str">
            <v>PUR PRICE VAR -GEMMS DEFAULT</v>
          </cell>
        </row>
        <row r="1304">
          <cell r="B1304">
            <v>513002838</v>
          </cell>
          <cell r="C1304">
            <v>5100001</v>
          </cell>
          <cell r="D1304" t="str">
            <v>PURCHASED PRICE VARIANCE - GELON</v>
          </cell>
        </row>
        <row r="1305">
          <cell r="B1305">
            <v>513002839</v>
          </cell>
          <cell r="C1305">
            <v>5100001</v>
          </cell>
          <cell r="D1305" t="str">
            <v>XYLEX-PPV</v>
          </cell>
        </row>
        <row r="1306">
          <cell r="B1306">
            <v>513002840</v>
          </cell>
          <cell r="C1306">
            <v>5100001</v>
          </cell>
          <cell r="D1306" t="str">
            <v>NON GE PDT-PPV</v>
          </cell>
        </row>
        <row r="1307">
          <cell r="B1307">
            <v>513003000</v>
          </cell>
          <cell r="C1307">
            <v>5100001</v>
          </cell>
          <cell r="D1307" t="str">
            <v>DIR MATL USAGE VARIANCE</v>
          </cell>
        </row>
        <row r="1308">
          <cell r="B1308">
            <v>513003604</v>
          </cell>
          <cell r="C1308">
            <v>5100001</v>
          </cell>
          <cell r="D1308" t="str">
            <v>SUBSTITUTION VARIANCE</v>
          </cell>
        </row>
        <row r="1309">
          <cell r="B1309">
            <v>513003608</v>
          </cell>
          <cell r="C1309">
            <v>5100001</v>
          </cell>
          <cell r="D1309" t="str">
            <v>YIELD VARIANCE</v>
          </cell>
        </row>
        <row r="1310">
          <cell r="B1310">
            <v>513003800</v>
          </cell>
          <cell r="C1310">
            <v>5100001</v>
          </cell>
          <cell r="D1310" t="str">
            <v>VARIABLE COST - MAT'L USAGE VAR.</v>
          </cell>
        </row>
        <row r="1311">
          <cell r="B1311">
            <v>513003801</v>
          </cell>
          <cell r="C1311">
            <v>5100001</v>
          </cell>
          <cell r="D1311" t="str">
            <v>BATCH CLOSE VARIANCE</v>
          </cell>
        </row>
        <row r="1312">
          <cell r="B1312">
            <v>513003802</v>
          </cell>
          <cell r="C1312">
            <v>5100001</v>
          </cell>
          <cell r="D1312" t="str">
            <v>M/S USAGE VARIANCES</v>
          </cell>
        </row>
        <row r="1313">
          <cell r="B1313">
            <v>513003804</v>
          </cell>
          <cell r="C1313">
            <v>5100001</v>
          </cell>
          <cell r="D1313" t="str">
            <v>WRITE DOWN-RESOURCE CHANGE</v>
          </cell>
        </row>
        <row r="1314">
          <cell r="B1314">
            <v>513003805</v>
          </cell>
          <cell r="C1314">
            <v>5100001</v>
          </cell>
          <cell r="D1314" t="str">
            <v>WRITE DOWN-BLOBS</v>
          </cell>
        </row>
        <row r="1315">
          <cell r="B1315">
            <v>513003806</v>
          </cell>
          <cell r="C1315">
            <v>5100001</v>
          </cell>
          <cell r="D1315" t="str">
            <v>SPILLAGE</v>
          </cell>
        </row>
        <row r="1316">
          <cell r="B1316">
            <v>513003807</v>
          </cell>
          <cell r="C1316">
            <v>5100001</v>
          </cell>
          <cell r="D1316" t="str">
            <v>STOCK OBSOLECENCE</v>
          </cell>
        </row>
        <row r="1317">
          <cell r="B1317">
            <v>513004000</v>
          </cell>
          <cell r="C1317">
            <v>5100001</v>
          </cell>
          <cell r="D1317" t="str">
            <v>DIR MATL FIFO REVALUATION</v>
          </cell>
        </row>
        <row r="1318">
          <cell r="B1318">
            <v>513004800</v>
          </cell>
          <cell r="C1318">
            <v>5100001</v>
          </cell>
          <cell r="D1318" t="str">
            <v>RM VAR. ALLO. OUT</v>
          </cell>
        </row>
        <row r="1319">
          <cell r="B1319">
            <v>513004801</v>
          </cell>
          <cell r="C1319">
            <v>5100001</v>
          </cell>
          <cell r="D1319" t="str">
            <v>M/S PHYS INV SURPLUS / DEFICIT</v>
          </cell>
        </row>
        <row r="1320">
          <cell r="B1320">
            <v>513004802</v>
          </cell>
          <cell r="C1320">
            <v>5100001</v>
          </cell>
          <cell r="D1320" t="str">
            <v>B/S PHYS INV SURPLUS / DEFICIT</v>
          </cell>
        </row>
        <row r="1321">
          <cell r="B1321">
            <v>513004803</v>
          </cell>
          <cell r="C1321">
            <v>5100001</v>
          </cell>
          <cell r="D1321" t="str">
            <v>M/S STANDARD UPDATE</v>
          </cell>
        </row>
        <row r="1322">
          <cell r="B1322">
            <v>513004805</v>
          </cell>
          <cell r="C1322">
            <v>5100001</v>
          </cell>
          <cell r="D1322" t="str">
            <v>B/S STANDARD UPDATE</v>
          </cell>
        </row>
        <row r="1323">
          <cell r="B1323">
            <v>513005400</v>
          </cell>
          <cell r="C1323">
            <v>5100001</v>
          </cell>
          <cell r="D1323" t="str">
            <v>INVENTORY SURPLUS/DEFICIT</v>
          </cell>
        </row>
        <row r="1324">
          <cell r="B1324">
            <v>513005800</v>
          </cell>
          <cell r="C1324">
            <v>5100001</v>
          </cell>
          <cell r="D1324" t="str">
            <v>INVENTORY VALUATION VARIANCE</v>
          </cell>
        </row>
        <row r="1325">
          <cell r="B1325">
            <v>513005801</v>
          </cell>
          <cell r="C1325">
            <v>5100001</v>
          </cell>
          <cell r="D1325" t="str">
            <v>INVENTORY GAIN-PURCHASED GOODS</v>
          </cell>
        </row>
        <row r="1326">
          <cell r="B1326">
            <v>513005802</v>
          </cell>
          <cell r="C1326">
            <v>5100001</v>
          </cell>
          <cell r="D1326" t="str">
            <v>INVENTORY GAIN-PRODUCTS</v>
          </cell>
        </row>
        <row r="1327">
          <cell r="B1327">
            <v>513005803</v>
          </cell>
          <cell r="C1327">
            <v>5100001</v>
          </cell>
          <cell r="D1327" t="str">
            <v>INVENTORY LOSS-PURCHASED GOODS</v>
          </cell>
        </row>
        <row r="1328">
          <cell r="B1328">
            <v>513005804</v>
          </cell>
          <cell r="C1328">
            <v>5100001</v>
          </cell>
          <cell r="D1328" t="str">
            <v>INVENTORY LOSS-PRODUCTS</v>
          </cell>
        </row>
        <row r="1329">
          <cell r="B1329">
            <v>513005805</v>
          </cell>
          <cell r="C1329">
            <v>5100001</v>
          </cell>
          <cell r="D1329" t="str">
            <v>CLASSIFY MFG COST-INV(GAIN)</v>
          </cell>
        </row>
        <row r="1330">
          <cell r="B1330">
            <v>513005806</v>
          </cell>
          <cell r="C1330">
            <v>5100001</v>
          </cell>
          <cell r="D1330" t="str">
            <v>CLASSIFY MFG COST-INV(LOSS)</v>
          </cell>
        </row>
        <row r="1331">
          <cell r="B1331">
            <v>513006624</v>
          </cell>
          <cell r="C1331">
            <v>5100001</v>
          </cell>
          <cell r="D1331" t="str">
            <v>FGRW/SCRAP-MATL</v>
          </cell>
        </row>
        <row r="1332">
          <cell r="B1332">
            <v>513006628</v>
          </cell>
          <cell r="C1332">
            <v>5100001</v>
          </cell>
          <cell r="D1332" t="str">
            <v>SCRAP/WRITEOFF-MATL</v>
          </cell>
        </row>
        <row r="1333">
          <cell r="B1333">
            <v>515000000</v>
          </cell>
          <cell r="C1333">
            <v>5100001</v>
          </cell>
          <cell r="D1333" t="str">
            <v>CASH DISCOUNTS EARNED</v>
          </cell>
        </row>
        <row r="1334">
          <cell r="B1334">
            <v>532010000</v>
          </cell>
          <cell r="C1334">
            <v>5100001</v>
          </cell>
          <cell r="D1334" t="str">
            <v>STANDARD CONVERSION COSTS-PRODUCTS</v>
          </cell>
        </row>
        <row r="1335">
          <cell r="B1335">
            <v>532010632</v>
          </cell>
          <cell r="C1335">
            <v>5100001</v>
          </cell>
          <cell r="D1335" t="str">
            <v>CONV COST/SALES - EXTERNAL</v>
          </cell>
        </row>
        <row r="1336">
          <cell r="B1336">
            <v>532010800</v>
          </cell>
          <cell r="C1336">
            <v>5100001</v>
          </cell>
          <cell r="D1336" t="str">
            <v>MAKE SELL MFG O/H AT STD</v>
          </cell>
        </row>
        <row r="1337">
          <cell r="B1337">
            <v>532010802</v>
          </cell>
          <cell r="C1337">
            <v>5100001</v>
          </cell>
          <cell r="D1337" t="str">
            <v>COST OF PRDCTS SOLD (EXPENSE)</v>
          </cell>
        </row>
        <row r="1338">
          <cell r="B1338">
            <v>532010803</v>
          </cell>
          <cell r="C1338">
            <v>5100001</v>
          </cell>
          <cell r="D1338" t="str">
            <v>CLASSIFY MFG COST-COGS(EXPS)</v>
          </cell>
        </row>
        <row r="1339">
          <cell r="B1339">
            <v>580022000</v>
          </cell>
          <cell r="C1339">
            <v>5100001</v>
          </cell>
          <cell r="D1339" t="str">
            <v>ASSESSMENTS W/I BUSS- OTHER</v>
          </cell>
        </row>
        <row r="1340">
          <cell r="B1340">
            <v>591000000</v>
          </cell>
          <cell r="C1340">
            <v>5100001</v>
          </cell>
          <cell r="D1340" t="str">
            <v>HOURLY WAGES</v>
          </cell>
        </row>
        <row r="1341">
          <cell r="B1341">
            <v>591000802</v>
          </cell>
          <cell r="C1341">
            <v>5100001</v>
          </cell>
          <cell r="D1341" t="str">
            <v>RETIREMENT ALLOWANCE</v>
          </cell>
        </row>
        <row r="1342">
          <cell r="B1342">
            <v>591000803</v>
          </cell>
          <cell r="C1342">
            <v>5100001</v>
          </cell>
          <cell r="D1342" t="str">
            <v>RETIREMENT ALLOWANCE</v>
          </cell>
        </row>
        <row r="1343">
          <cell r="B1343">
            <v>591000804</v>
          </cell>
          <cell r="C1343">
            <v>5100001</v>
          </cell>
          <cell r="D1343" t="str">
            <v>RETIREMENT ALLOWANCE</v>
          </cell>
        </row>
        <row r="1344">
          <cell r="B1344">
            <v>591000805</v>
          </cell>
          <cell r="C1344">
            <v>5100001</v>
          </cell>
          <cell r="D1344" t="str">
            <v>SALARY-COMMUTING</v>
          </cell>
        </row>
        <row r="1345">
          <cell r="B1345">
            <v>591000806</v>
          </cell>
          <cell r="C1345">
            <v>5100001</v>
          </cell>
          <cell r="D1345" t="str">
            <v>BASIC SALARIES AND WAGES - HOURLY INDIRECT</v>
          </cell>
        </row>
        <row r="1346">
          <cell r="B1346">
            <v>591000807</v>
          </cell>
          <cell r="C1346">
            <v>5100001</v>
          </cell>
          <cell r="D1346" t="str">
            <v>BASIC SALARIES AND WAGES - HOURLY DIRECT</v>
          </cell>
        </row>
        <row r="1347">
          <cell r="B1347">
            <v>591100000</v>
          </cell>
          <cell r="C1347">
            <v>5100001</v>
          </cell>
          <cell r="D1347" t="str">
            <v>NON-EXEMPT  SALARY</v>
          </cell>
        </row>
        <row r="1348">
          <cell r="B1348">
            <v>591200000</v>
          </cell>
          <cell r="C1348">
            <v>5100001</v>
          </cell>
          <cell r="D1348" t="str">
            <v>EXEMPT SALARY</v>
          </cell>
        </row>
        <row r="1349">
          <cell r="B1349">
            <v>591200400</v>
          </cell>
          <cell r="C1349">
            <v>5100001</v>
          </cell>
          <cell r="D1349" t="str">
            <v>FSE COSTS COMP &amp; BENEFITS</v>
          </cell>
        </row>
        <row r="1350">
          <cell r="B1350">
            <v>591200800</v>
          </cell>
          <cell r="C1350">
            <v>5100001</v>
          </cell>
          <cell r="D1350" t="str">
            <v>BASIC SALARIES AND WAGES - EXPAT PAYROLL</v>
          </cell>
        </row>
        <row r="1351">
          <cell r="B1351">
            <v>591200802</v>
          </cell>
          <cell r="C1351">
            <v>5100001</v>
          </cell>
          <cell r="D1351" t="str">
            <v>RETIREMENT ALLOWANCE</v>
          </cell>
        </row>
        <row r="1352">
          <cell r="B1352">
            <v>591200803</v>
          </cell>
          <cell r="C1352">
            <v>5100001</v>
          </cell>
          <cell r="D1352" t="str">
            <v>RETIREMENT ALLOWANCE</v>
          </cell>
        </row>
        <row r="1353">
          <cell r="B1353">
            <v>591200804</v>
          </cell>
          <cell r="C1353">
            <v>5100001</v>
          </cell>
          <cell r="D1353" t="str">
            <v>RETIREMENT ALLOWANCE</v>
          </cell>
        </row>
        <row r="1354">
          <cell r="B1354">
            <v>591200805</v>
          </cell>
          <cell r="C1354">
            <v>5100001</v>
          </cell>
          <cell r="D1354" t="str">
            <v>SALARY-COMMUTATION</v>
          </cell>
        </row>
        <row r="1355">
          <cell r="B1355">
            <v>591200806</v>
          </cell>
          <cell r="C1355">
            <v>5100001</v>
          </cell>
          <cell r="D1355" t="str">
            <v>SERVICE FEE-SAL</v>
          </cell>
        </row>
        <row r="1356">
          <cell r="B1356">
            <v>591200807</v>
          </cell>
          <cell r="C1356">
            <v>5100001</v>
          </cell>
          <cell r="D1356" t="str">
            <v>SERVICE FEE-BONUS</v>
          </cell>
        </row>
        <row r="1357">
          <cell r="B1357">
            <v>591200808</v>
          </cell>
          <cell r="C1357">
            <v>5100001</v>
          </cell>
          <cell r="D1357" t="str">
            <v>SERVICE FEE-RETIR</v>
          </cell>
        </row>
        <row r="1358">
          <cell r="B1358">
            <v>591200809</v>
          </cell>
          <cell r="C1358">
            <v>5100001</v>
          </cell>
          <cell r="D1358" t="str">
            <v>SEVICE FEE-OTHER</v>
          </cell>
        </row>
        <row r="1359">
          <cell r="B1359">
            <v>591200810</v>
          </cell>
          <cell r="C1359">
            <v>5100001</v>
          </cell>
          <cell r="D1359" t="str">
            <v>SALARY &amp; WAGES</v>
          </cell>
        </row>
        <row r="1360">
          <cell r="B1360">
            <v>591200811</v>
          </cell>
          <cell r="C1360">
            <v>5100001</v>
          </cell>
          <cell r="D1360" t="str">
            <v>RETIREMENT ALLOWANCE</v>
          </cell>
        </row>
        <row r="1361">
          <cell r="B1361">
            <v>591200812</v>
          </cell>
          <cell r="C1361">
            <v>5100001</v>
          </cell>
          <cell r="D1361" t="str">
            <v>RETIREMENT ALLOWANCE</v>
          </cell>
        </row>
        <row r="1362">
          <cell r="B1362">
            <v>591200813</v>
          </cell>
          <cell r="C1362">
            <v>5100001</v>
          </cell>
          <cell r="D1362" t="str">
            <v>RETIREMENT ALLOWANCE</v>
          </cell>
        </row>
        <row r="1363">
          <cell r="B1363">
            <v>591200814</v>
          </cell>
          <cell r="C1363">
            <v>5100001</v>
          </cell>
          <cell r="D1363" t="str">
            <v>SALARY-COMMUTATION</v>
          </cell>
        </row>
        <row r="1364">
          <cell r="B1364">
            <v>591200815</v>
          </cell>
          <cell r="C1364">
            <v>5100001</v>
          </cell>
          <cell r="D1364" t="str">
            <v>SALARY FOR DIRECTOR</v>
          </cell>
        </row>
        <row r="1365">
          <cell r="B1365">
            <v>591200817</v>
          </cell>
          <cell r="C1365">
            <v>5100001</v>
          </cell>
          <cell r="D1365" t="str">
            <v>ASSESSMENT C&amp;B</v>
          </cell>
        </row>
        <row r="1366">
          <cell r="B1366">
            <v>592101000</v>
          </cell>
          <cell r="C1366">
            <v>5100001</v>
          </cell>
          <cell r="D1366" t="str">
            <v>HOURLY OVERTIME PREMIUMS</v>
          </cell>
        </row>
        <row r="1367">
          <cell r="B1367">
            <v>592101801</v>
          </cell>
          <cell r="C1367">
            <v>5100001</v>
          </cell>
          <cell r="D1367" t="str">
            <v>OTHER PAYROLL ALLOWANCE</v>
          </cell>
        </row>
        <row r="1368">
          <cell r="B1368">
            <v>592101802</v>
          </cell>
          <cell r="C1368">
            <v>5100001</v>
          </cell>
          <cell r="D1368" t="str">
            <v>TRANSPORTATION ALLOWANCE</v>
          </cell>
        </row>
        <row r="1369">
          <cell r="B1369">
            <v>592101803</v>
          </cell>
          <cell r="C1369">
            <v>5100001</v>
          </cell>
          <cell r="D1369" t="str">
            <v>OVERTIME</v>
          </cell>
        </row>
        <row r="1370">
          <cell r="B1370">
            <v>592101804</v>
          </cell>
          <cell r="C1370">
            <v>5100001</v>
          </cell>
          <cell r="D1370" t="str">
            <v>ALLOWANCES</v>
          </cell>
        </row>
        <row r="1371">
          <cell r="B1371">
            <v>592102000</v>
          </cell>
          <cell r="C1371">
            <v>5100001</v>
          </cell>
          <cell r="D1371" t="str">
            <v>NON-EXEMPT OVERTIME PREMIUMS</v>
          </cell>
        </row>
        <row r="1372">
          <cell r="B1372">
            <v>592102802</v>
          </cell>
          <cell r="C1372">
            <v>5100001</v>
          </cell>
          <cell r="D1372" t="str">
            <v>VC -OVERTIME - DIRECT LABOUR</v>
          </cell>
        </row>
        <row r="1373">
          <cell r="B1373">
            <v>592102803</v>
          </cell>
          <cell r="C1373">
            <v>5100001</v>
          </cell>
          <cell r="D1373" t="str">
            <v>VC -SHIFT ALLOWANCE - DIRECT LABOUR</v>
          </cell>
        </row>
        <row r="1374">
          <cell r="B1374">
            <v>592102804</v>
          </cell>
          <cell r="C1374">
            <v>5100001</v>
          </cell>
          <cell r="D1374" t="str">
            <v>VC -MEAL ALLOWANCE - DIRECT LABOUR</v>
          </cell>
        </row>
        <row r="1375">
          <cell r="B1375">
            <v>592102805</v>
          </cell>
          <cell r="C1375">
            <v>5100001</v>
          </cell>
          <cell r="D1375" t="str">
            <v>VC - ATTENDANCE INCENTIVE - DIRECT LABOUR</v>
          </cell>
        </row>
        <row r="1376">
          <cell r="B1376">
            <v>592102806</v>
          </cell>
          <cell r="C1376">
            <v>5100001</v>
          </cell>
          <cell r="D1376" t="str">
            <v>VC - SDF</v>
          </cell>
        </row>
        <row r="1377">
          <cell r="B1377">
            <v>592102807</v>
          </cell>
          <cell r="C1377">
            <v>5100001</v>
          </cell>
          <cell r="D1377" t="str">
            <v>VC - FOREIGN WORKER LEVY</v>
          </cell>
        </row>
        <row r="1378">
          <cell r="B1378">
            <v>592102808</v>
          </cell>
          <cell r="C1378">
            <v>5100001</v>
          </cell>
          <cell r="D1378" t="str">
            <v>VC - CONTRACT LABOUR</v>
          </cell>
        </row>
        <row r="1379">
          <cell r="B1379">
            <v>592103000</v>
          </cell>
          <cell r="C1379">
            <v>5100001</v>
          </cell>
          <cell r="D1379" t="str">
            <v>EXEMPT OVERTIME PREMIUMS</v>
          </cell>
        </row>
        <row r="1380">
          <cell r="B1380">
            <v>592103801</v>
          </cell>
          <cell r="C1380">
            <v>5100001</v>
          </cell>
          <cell r="D1380" t="str">
            <v>OVERTIME PAYMENT</v>
          </cell>
        </row>
        <row r="1381">
          <cell r="B1381">
            <v>592103802</v>
          </cell>
          <cell r="C1381">
            <v>5100001</v>
          </cell>
          <cell r="D1381" t="str">
            <v>OVERTIME PAYMENT</v>
          </cell>
        </row>
        <row r="1382">
          <cell r="B1382">
            <v>592500000</v>
          </cell>
          <cell r="C1382">
            <v>5100001</v>
          </cell>
          <cell r="D1382" t="str">
            <v>NIGHT SHIFT BONUS</v>
          </cell>
        </row>
        <row r="1383">
          <cell r="B1383">
            <v>592557000</v>
          </cell>
          <cell r="C1383">
            <v>5100001</v>
          </cell>
          <cell r="D1383" t="str">
            <v>OVERSEAS/DOMESTIC TRIP (AIRFARE)-CUSTOMER VISITS</v>
          </cell>
        </row>
        <row r="1384">
          <cell r="B1384">
            <v>592558000</v>
          </cell>
          <cell r="C1384">
            <v>5100001</v>
          </cell>
          <cell r="D1384" t="str">
            <v>OVERSEAS/DOMESTIC TRIP (TRANSPORTATION-OTHERS)-CUS</v>
          </cell>
        </row>
        <row r="1385">
          <cell r="B1385">
            <v>592559000</v>
          </cell>
          <cell r="C1385">
            <v>5100001</v>
          </cell>
          <cell r="D1385" t="str">
            <v>OVERSEAS/DOMESTIC TRIP (LIVING)-CUSTOMER VISISTS</v>
          </cell>
        </row>
        <row r="1386">
          <cell r="B1386">
            <v>592560000</v>
          </cell>
          <cell r="C1386">
            <v>5100001</v>
          </cell>
          <cell r="D1386" t="str">
            <v xml:space="preserve">OVERSEAS/DOMESTIC TRIP (AIRFARE)-EXT CONVENTIONS, </v>
          </cell>
        </row>
        <row r="1387">
          <cell r="B1387">
            <v>592561000</v>
          </cell>
          <cell r="C1387">
            <v>5100001</v>
          </cell>
          <cell r="D1387" t="str">
            <v>OVERSEAS/DOMESTIC TRIP (TRANSPORTATION-OTHERS)-EXT</v>
          </cell>
        </row>
        <row r="1388">
          <cell r="B1388">
            <v>592562000</v>
          </cell>
          <cell r="C1388">
            <v>5100001</v>
          </cell>
          <cell r="D1388" t="str">
            <v>OVERSEAS/DOMESTIC TRIP (LIVING)-EXT CONVENTIONS, E</v>
          </cell>
        </row>
        <row r="1389">
          <cell r="B1389">
            <v>592563000</v>
          </cell>
          <cell r="C1389">
            <v>5100001</v>
          </cell>
          <cell r="D1389" t="str">
            <v>OVERSEAS/DOMESTIC TRIP (AIRFARE)-INT CONFERENCES</v>
          </cell>
        </row>
        <row r="1390">
          <cell r="B1390">
            <v>592564000</v>
          </cell>
          <cell r="C1390">
            <v>5100001</v>
          </cell>
          <cell r="D1390" t="str">
            <v>OVERSEAS/DOMESTIC TRIP (TRANSPORTATION-OTHERS)-INT</v>
          </cell>
        </row>
        <row r="1391">
          <cell r="B1391">
            <v>592565000</v>
          </cell>
          <cell r="C1391">
            <v>5100001</v>
          </cell>
          <cell r="D1391" t="str">
            <v>OVERSEAS/DOMESTIC TRIP (LIVING)-INC CONFERENCES</v>
          </cell>
        </row>
        <row r="1392">
          <cell r="B1392">
            <v>592566000</v>
          </cell>
          <cell r="C1392">
            <v>5100001</v>
          </cell>
          <cell r="D1392" t="str">
            <v>OVERSEES/DOMESTIC TRIP (AIRFARE)-BIZ PURPOSE</v>
          </cell>
        </row>
        <row r="1393">
          <cell r="B1393">
            <v>592567000</v>
          </cell>
          <cell r="C1393">
            <v>5100001</v>
          </cell>
          <cell r="D1393" t="str">
            <v>OVERSEAS/DOMESTIC TRIP (TRANSPORTATION-OTHERS)-BIZ</v>
          </cell>
        </row>
        <row r="1394">
          <cell r="B1394">
            <v>592568000</v>
          </cell>
          <cell r="C1394">
            <v>5100001</v>
          </cell>
          <cell r="D1394" t="str">
            <v>OVERSEAS/DOMESTIC TRIP (LIVING)-BIZ PURPOSE (OTHER</v>
          </cell>
        </row>
        <row r="1395">
          <cell r="B1395">
            <v>592569000</v>
          </cell>
          <cell r="C1395">
            <v>5100001</v>
          </cell>
          <cell r="D1395" t="str">
            <v xml:space="preserve">LOCAL TRANSPORTATION (INCL. CAR MILEAGE)          </v>
          </cell>
        </row>
        <row r="1396">
          <cell r="B1396">
            <v>592570000</v>
          </cell>
          <cell r="C1396">
            <v>5100001</v>
          </cell>
          <cell r="D1396" t="str">
            <v>EXT CONFERENCES/CONVENTIONS RELATED FEES/EXPENSES</v>
          </cell>
        </row>
        <row r="1397">
          <cell r="B1397">
            <v>592571000</v>
          </cell>
          <cell r="C1397">
            <v>5100001</v>
          </cell>
          <cell r="D1397" t="str">
            <v>INT CONFERENCES/MEETINGS RELATED FEES/EXPENSES</v>
          </cell>
        </row>
        <row r="1398">
          <cell r="B1398">
            <v>592572000</v>
          </cell>
          <cell r="C1398">
            <v>5100001</v>
          </cell>
          <cell r="D1398" t="str">
            <v>BUSINESS ENTERTAINMENT - CUSTOMERS</v>
          </cell>
        </row>
        <row r="1399">
          <cell r="B1399">
            <v>592573000</v>
          </cell>
          <cell r="C1399">
            <v>5100001</v>
          </cell>
          <cell r="D1399" t="str">
            <v>BUSINESS ENTERTAINMENT - EMPLOYEES</v>
          </cell>
        </row>
        <row r="1400">
          <cell r="B1400">
            <v>592574000</v>
          </cell>
          <cell r="C1400">
            <v>5100001</v>
          </cell>
          <cell r="D1400" t="str">
            <v>BUSINESS ENTERTAINMENT - GIFTS</v>
          </cell>
        </row>
        <row r="1401">
          <cell r="B1401">
            <v>592600000</v>
          </cell>
          <cell r="C1401">
            <v>5100001</v>
          </cell>
          <cell r="D1401" t="str">
            <v>INCENTIVE COMPENSATION</v>
          </cell>
        </row>
        <row r="1402">
          <cell r="B1402">
            <v>592600800</v>
          </cell>
          <cell r="C1402">
            <v>5100001</v>
          </cell>
          <cell r="D1402" t="str">
            <v>FSE INCENTIVE COMPENSATION</v>
          </cell>
        </row>
        <row r="1403">
          <cell r="B1403">
            <v>592700000</v>
          </cell>
          <cell r="C1403">
            <v>5100001</v>
          </cell>
          <cell r="D1403" t="str">
            <v>COMMISSIONS &amp; BONUSES</v>
          </cell>
        </row>
        <row r="1404">
          <cell r="B1404">
            <v>592700800</v>
          </cell>
          <cell r="C1404">
            <v>5100001</v>
          </cell>
          <cell r="D1404" t="str">
            <v>BONUS</v>
          </cell>
        </row>
        <row r="1405">
          <cell r="B1405">
            <v>592700801</v>
          </cell>
          <cell r="C1405">
            <v>5100001</v>
          </cell>
          <cell r="D1405" t="str">
            <v>BONUS</v>
          </cell>
        </row>
        <row r="1406">
          <cell r="B1406">
            <v>592700802</v>
          </cell>
          <cell r="C1406">
            <v>5100001</v>
          </cell>
          <cell r="D1406" t="str">
            <v>BONUS</v>
          </cell>
        </row>
        <row r="1407">
          <cell r="B1407">
            <v>592700803</v>
          </cell>
          <cell r="C1407">
            <v>5100001</v>
          </cell>
          <cell r="D1407" t="str">
            <v>TAXES - REP OFFICE BUSINESS TAX</v>
          </cell>
        </row>
        <row r="1408">
          <cell r="B1408">
            <v>592700804</v>
          </cell>
          <cell r="C1408">
            <v>5100001</v>
          </cell>
          <cell r="D1408" t="str">
            <v>VARIABLE BONUS - SALARIED</v>
          </cell>
        </row>
        <row r="1409">
          <cell r="B1409">
            <v>592700805</v>
          </cell>
          <cell r="C1409">
            <v>5100001</v>
          </cell>
          <cell r="D1409" t="str">
            <v>VC - VAR BONUS - DIRECT LABOUR</v>
          </cell>
        </row>
        <row r="1410">
          <cell r="B1410">
            <v>592800601</v>
          </cell>
          <cell r="C1410">
            <v>5100001</v>
          </cell>
          <cell r="D1410" t="str">
            <v>GAAP-ACCRUED EXPENSES-VACATION</v>
          </cell>
        </row>
        <row r="1411">
          <cell r="B1411">
            <v>592800602</v>
          </cell>
          <cell r="C1411">
            <v>5100001</v>
          </cell>
          <cell r="D1411" t="str">
            <v>VAC ACCRUED</v>
          </cell>
        </row>
        <row r="1412">
          <cell r="B1412">
            <v>592800800</v>
          </cell>
          <cell r="C1412">
            <v>5100001</v>
          </cell>
          <cell r="D1412" t="str">
            <v>UNUSED LEAVE PAY</v>
          </cell>
        </row>
        <row r="1413">
          <cell r="B1413">
            <v>592800801</v>
          </cell>
          <cell r="C1413">
            <v>5100001</v>
          </cell>
          <cell r="D1413" t="str">
            <v>VC - AWS - DIRECT LABOUR</v>
          </cell>
        </row>
        <row r="1414">
          <cell r="B1414">
            <v>592800802</v>
          </cell>
          <cell r="C1414">
            <v>5100001</v>
          </cell>
          <cell r="D1414" t="str">
            <v>AWS - SALARIED</v>
          </cell>
        </row>
        <row r="1415">
          <cell r="B1415">
            <v>593000000</v>
          </cell>
          <cell r="C1415">
            <v>5100001</v>
          </cell>
          <cell r="D1415" t="str">
            <v>CONTINUITY OF SERVICE</v>
          </cell>
        </row>
        <row r="1416">
          <cell r="B1416">
            <v>593000601</v>
          </cell>
          <cell r="C1416">
            <v>5100001</v>
          </cell>
          <cell r="D1416" t="str">
            <v>EMPLOYEE HEALTH CARE - PHYSICAL EXAM FEE</v>
          </cell>
        </row>
        <row r="1417">
          <cell r="B1417">
            <v>593000801</v>
          </cell>
          <cell r="C1417">
            <v>5100001</v>
          </cell>
          <cell r="D1417" t="str">
            <v>EMPLOYEE ACCIDENT INSURANCE</v>
          </cell>
        </row>
        <row r="1418">
          <cell r="B1418">
            <v>593000802</v>
          </cell>
          <cell r="C1418">
            <v>5100001</v>
          </cell>
          <cell r="D1418" t="str">
            <v>PENSION EMPLOYER CONTRIBUTION</v>
          </cell>
        </row>
        <row r="1419">
          <cell r="B1419">
            <v>593000805</v>
          </cell>
          <cell r="C1419">
            <v>5100001</v>
          </cell>
          <cell r="D1419" t="str">
            <v>SAVING PLAN CO. MATCHING</v>
          </cell>
        </row>
        <row r="1420">
          <cell r="B1420">
            <v>593000807</v>
          </cell>
          <cell r="C1420">
            <v>5100001</v>
          </cell>
          <cell r="D1420" t="str">
            <v>EMPLOYEE WELFARE</v>
          </cell>
        </row>
        <row r="1421">
          <cell r="B1421">
            <v>593000808</v>
          </cell>
          <cell r="C1421">
            <v>5100001</v>
          </cell>
          <cell r="D1421" t="str">
            <v>PENSION AND OTHER EMPLOYEE INSURANCE - PENSION - N</v>
          </cell>
        </row>
        <row r="1422">
          <cell r="B1422">
            <v>593000809</v>
          </cell>
          <cell r="C1422">
            <v>5100001</v>
          </cell>
          <cell r="D1422" t="str">
            <v>PENSION AND OTHER EMPLOYEE INSURANCE - WORKER'S CO</v>
          </cell>
        </row>
        <row r="1423">
          <cell r="B1423">
            <v>593000810</v>
          </cell>
          <cell r="C1423">
            <v>5100001</v>
          </cell>
          <cell r="D1423" t="str">
            <v>CPF COST - SALARIED</v>
          </cell>
        </row>
        <row r="1424">
          <cell r="B1424">
            <v>593000811</v>
          </cell>
          <cell r="C1424">
            <v>5100001</v>
          </cell>
          <cell r="D1424" t="str">
            <v>CPF COST - DIRECT LABOUR</v>
          </cell>
        </row>
        <row r="1425">
          <cell r="B1425">
            <v>593000812</v>
          </cell>
          <cell r="C1425">
            <v>5100001</v>
          </cell>
          <cell r="D1425" t="str">
            <v>VC - ESP - DIRECT LABOUR</v>
          </cell>
        </row>
        <row r="1426">
          <cell r="B1426">
            <v>593000813</v>
          </cell>
          <cell r="C1426">
            <v>5100001</v>
          </cell>
          <cell r="D1426" t="str">
            <v xml:space="preserve"> ESP - SALARIED</v>
          </cell>
        </row>
        <row r="1427">
          <cell r="B1427">
            <v>593000814</v>
          </cell>
          <cell r="C1427">
            <v>5100001</v>
          </cell>
          <cell r="D1427" t="str">
            <v>LOCAL MEDICAL INSURANCE</v>
          </cell>
        </row>
        <row r="1428">
          <cell r="B1428">
            <v>593000815</v>
          </cell>
          <cell r="C1428">
            <v>5100001</v>
          </cell>
          <cell r="D1428" t="str">
            <v>EMPLOYEE HEALTH CARE - MEDICAL INSURANCE</v>
          </cell>
        </row>
        <row r="1429">
          <cell r="B1429">
            <v>593200000</v>
          </cell>
          <cell r="C1429">
            <v>5100001</v>
          </cell>
          <cell r="D1429" t="str">
            <v>SOCIAL SECURITY TAXES</v>
          </cell>
        </row>
        <row r="1430">
          <cell r="B1430">
            <v>593401000</v>
          </cell>
          <cell r="C1430">
            <v>5100001</v>
          </cell>
          <cell r="D1430" t="str">
            <v>ALL OTHER EMPLOYEE BENEFITS</v>
          </cell>
        </row>
        <row r="1431">
          <cell r="B1431">
            <v>593401402</v>
          </cell>
          <cell r="C1431">
            <v>5100001</v>
          </cell>
          <cell r="D1431" t="str">
            <v>PENSION COSTS</v>
          </cell>
        </row>
        <row r="1432">
          <cell r="B1432">
            <v>593401800</v>
          </cell>
          <cell r="C1432">
            <v>5100001</v>
          </cell>
          <cell r="D1432" t="str">
            <v>MEAL ALLOWANCE(LUNCHING BOX)</v>
          </cell>
        </row>
        <row r="1433">
          <cell r="B1433">
            <v>593401801</v>
          </cell>
          <cell r="C1433">
            <v>5100001</v>
          </cell>
          <cell r="D1433" t="str">
            <v>INCOME TAX(HK-PRC)</v>
          </cell>
        </row>
        <row r="1434">
          <cell r="B1434">
            <v>593401802</v>
          </cell>
          <cell r="C1434">
            <v>5100001</v>
          </cell>
          <cell r="D1434" t="str">
            <v>LOCAL HOUSING BENEFITS (RENTAL)</v>
          </cell>
        </row>
        <row r="1435">
          <cell r="B1435">
            <v>593401803</v>
          </cell>
          <cell r="C1435">
            <v>5100001</v>
          </cell>
          <cell r="D1435" t="str">
            <v>HOUSING UTILITIES (LOCAL STAFF)</v>
          </cell>
        </row>
        <row r="1436">
          <cell r="B1436">
            <v>593401804</v>
          </cell>
          <cell r="C1436">
            <v>5100001</v>
          </cell>
          <cell r="D1436" t="str">
            <v>HOUSE RENTAL (FSE)</v>
          </cell>
        </row>
        <row r="1437">
          <cell r="B1437">
            <v>593401805</v>
          </cell>
          <cell r="C1437">
            <v>5100001</v>
          </cell>
          <cell r="D1437" t="str">
            <v>UTILITIES - HOUSING(FSE)</v>
          </cell>
        </row>
        <row r="1438">
          <cell r="B1438">
            <v>593401806</v>
          </cell>
          <cell r="C1438">
            <v>5100001</v>
          </cell>
          <cell r="D1438" t="str">
            <v>DEPENDENT EDUCATION (FSE)</v>
          </cell>
        </row>
        <row r="1439">
          <cell r="B1439">
            <v>593401808</v>
          </cell>
          <cell r="C1439">
            <v>5100001</v>
          </cell>
          <cell r="D1439" t="str">
            <v>ALL OTHER EMPLOYEE BENEFITS</v>
          </cell>
        </row>
        <row r="1440">
          <cell r="B1440">
            <v>593401809</v>
          </cell>
          <cell r="C1440">
            <v>5100001</v>
          </cell>
          <cell r="D1440" t="str">
            <v>START-UP COST - C &amp; B</v>
          </cell>
        </row>
        <row r="1441">
          <cell r="B1441">
            <v>593401810</v>
          </cell>
          <cell r="C1441">
            <v>5100001</v>
          </cell>
          <cell r="D1441" t="str">
            <v>START-UP COST -  HOUSING</v>
          </cell>
        </row>
        <row r="1442">
          <cell r="B1442">
            <v>593401811</v>
          </cell>
          <cell r="C1442">
            <v>5100001</v>
          </cell>
          <cell r="D1442" t="str">
            <v>ALL OTHER EMPLOYEE BENEFITS - SEVERANCE</v>
          </cell>
        </row>
        <row r="1443">
          <cell r="B1443">
            <v>593401812</v>
          </cell>
          <cell r="C1443">
            <v>5100001</v>
          </cell>
          <cell r="D1443" t="str">
            <v>ALL OTHER EMPLOYEE BENEFITS - COMMUTATION</v>
          </cell>
        </row>
        <row r="1444">
          <cell r="B1444">
            <v>593401813</v>
          </cell>
          <cell r="C1444">
            <v>5100001</v>
          </cell>
          <cell r="D1444" t="str">
            <v>ALL OTHER EMPLOYEE BENEFITS - EMPLOYEE GIFT</v>
          </cell>
        </row>
        <row r="1445">
          <cell r="B1445">
            <v>593401814</v>
          </cell>
          <cell r="C1445">
            <v>5100001</v>
          </cell>
          <cell r="D1445" t="str">
            <v>ALL OTHER EMPLOYEE BENEFITS - VACATION CASH ALLOWA</v>
          </cell>
        </row>
        <row r="1446">
          <cell r="B1446">
            <v>593401815</v>
          </cell>
          <cell r="C1446">
            <v>5100001</v>
          </cell>
          <cell r="D1446" t="str">
            <v>ALL OTHER EMPLOYEE BENEFITS - EXPAT UTILITY</v>
          </cell>
        </row>
        <row r="1447">
          <cell r="B1447">
            <v>593401816</v>
          </cell>
          <cell r="C1447">
            <v>5100001</v>
          </cell>
          <cell r="D1447" t="str">
            <v>ALL OTHER EMPLOYEE BENEFITS - EXPAT OTHER FRINGE</v>
          </cell>
        </row>
        <row r="1448">
          <cell r="B1448">
            <v>593401817</v>
          </cell>
          <cell r="C1448">
            <v>5100001</v>
          </cell>
          <cell r="D1448" t="str">
            <v>ALL OTHER EMPLOYEE BENEFITS - MEAL CHARGE</v>
          </cell>
        </row>
        <row r="1449">
          <cell r="B1449">
            <v>593401818</v>
          </cell>
          <cell r="C1449">
            <v>5100001</v>
          </cell>
          <cell r="D1449" t="str">
            <v>ALL OTHER EMPLOYEE BENEFITS - CONGRATULATION / CON</v>
          </cell>
        </row>
        <row r="1450">
          <cell r="B1450">
            <v>593401819</v>
          </cell>
          <cell r="C1450">
            <v>5100001</v>
          </cell>
          <cell r="D1450" t="str">
            <v>ALL OTHER EMPLOYEE BENEFITS - RELOCATION ALLOWANCE</v>
          </cell>
        </row>
        <row r="1451">
          <cell r="B1451">
            <v>593401820</v>
          </cell>
          <cell r="C1451">
            <v>5100001</v>
          </cell>
          <cell r="D1451" t="str">
            <v>ALL OTHER EMPLOYEE BENEFITS - HOBBY CLUB SUBSIDY</v>
          </cell>
        </row>
        <row r="1452">
          <cell r="B1452">
            <v>593401821</v>
          </cell>
          <cell r="C1452">
            <v>5100001</v>
          </cell>
          <cell r="D1452" t="str">
            <v>ALL OTHER EMPLOYEE BENEFITS - UNIFORM</v>
          </cell>
        </row>
        <row r="1453">
          <cell r="B1453">
            <v>593401822</v>
          </cell>
          <cell r="C1453">
            <v>5100001</v>
          </cell>
          <cell r="D1453" t="str">
            <v xml:space="preserve">ALL OTHER EMPLOYEE BENEFITS - TUITION SUBSIDY FOR </v>
          </cell>
        </row>
        <row r="1454">
          <cell r="B1454">
            <v>593401823</v>
          </cell>
          <cell r="C1454">
            <v>5100001</v>
          </cell>
          <cell r="D1454" t="str">
            <v xml:space="preserve">ALL OTHER EMPLOYEE BENEFITS - TUITION SUBSIDY FOR </v>
          </cell>
        </row>
        <row r="1455">
          <cell r="B1455">
            <v>593401824</v>
          </cell>
          <cell r="C1455">
            <v>5100001</v>
          </cell>
          <cell r="D1455" t="str">
            <v>ALL OTHER EMPLOYEE BENEFITS - COMPANY OUTING</v>
          </cell>
        </row>
        <row r="1456">
          <cell r="B1456">
            <v>593401825</v>
          </cell>
          <cell r="C1456">
            <v>5100001</v>
          </cell>
          <cell r="D1456" t="str">
            <v xml:space="preserve">ALL OTHER EMPLOYEE BENEFITS - MGMT / SUGGESTION / </v>
          </cell>
        </row>
        <row r="1457">
          <cell r="B1457">
            <v>593401826</v>
          </cell>
          <cell r="C1457">
            <v>5100001</v>
          </cell>
          <cell r="D1457" t="str">
            <v>ALL OTHER EMPLOYEE BENEFITS - OTHER FRINGES</v>
          </cell>
        </row>
        <row r="1458">
          <cell r="B1458">
            <v>593401827</v>
          </cell>
          <cell r="C1458">
            <v>5100001</v>
          </cell>
          <cell r="D1458" t="str">
            <v>SOCIAL INSUR PREM</v>
          </cell>
        </row>
        <row r="1459">
          <cell r="B1459">
            <v>593401828</v>
          </cell>
          <cell r="C1459">
            <v>5100001</v>
          </cell>
          <cell r="D1459" t="str">
            <v>BENEFIT(MFG)</v>
          </cell>
        </row>
        <row r="1460">
          <cell r="B1460">
            <v>593401829</v>
          </cell>
          <cell r="C1460">
            <v>5100001</v>
          </cell>
          <cell r="D1460" t="str">
            <v>SOCIAL INSURANCE PREM(MFG)</v>
          </cell>
        </row>
        <row r="1461">
          <cell r="B1461">
            <v>593401830</v>
          </cell>
          <cell r="C1461">
            <v>5100001</v>
          </cell>
          <cell r="D1461" t="str">
            <v>SERVICE FEE-SOC INS(MFG)</v>
          </cell>
        </row>
        <row r="1462">
          <cell r="B1462">
            <v>593401831</v>
          </cell>
          <cell r="C1462">
            <v>5100001</v>
          </cell>
          <cell r="D1462" t="str">
            <v>BENEFIT(GAE)</v>
          </cell>
        </row>
        <row r="1463">
          <cell r="B1463">
            <v>593401832</v>
          </cell>
          <cell r="C1463">
            <v>5100001</v>
          </cell>
          <cell r="D1463" t="str">
            <v>SOCIAL INSUR PREM(GAE)</v>
          </cell>
        </row>
        <row r="1464">
          <cell r="B1464">
            <v>593401834</v>
          </cell>
          <cell r="C1464">
            <v>5100001</v>
          </cell>
          <cell r="D1464" t="str">
            <v>PER DIEM ALLOWANCE</v>
          </cell>
        </row>
        <row r="1465">
          <cell r="B1465">
            <v>593401835</v>
          </cell>
          <cell r="C1465">
            <v>5100001</v>
          </cell>
          <cell r="D1465" t="str">
            <v>TRANSPORT ALLOWANCE</v>
          </cell>
        </row>
        <row r="1466">
          <cell r="B1466">
            <v>593401836</v>
          </cell>
          <cell r="C1466">
            <v>5100001</v>
          </cell>
          <cell r="D1466" t="str">
            <v>VC - TRANSPORT ALLOWANCE - DIRECT LABOUR</v>
          </cell>
        </row>
        <row r="1467">
          <cell r="B1467">
            <v>593401837</v>
          </cell>
          <cell r="C1467">
            <v>5100001</v>
          </cell>
          <cell r="D1467" t="str">
            <v>VC - STATION ALLOWANCE - DIRECT LABOUR</v>
          </cell>
        </row>
        <row r="1468">
          <cell r="B1468">
            <v>593401838</v>
          </cell>
          <cell r="C1468">
            <v>5100001</v>
          </cell>
          <cell r="D1468" t="str">
            <v>INTEREST SUBSIDY</v>
          </cell>
        </row>
        <row r="1469">
          <cell r="B1469">
            <v>593401839</v>
          </cell>
          <cell r="C1469">
            <v>5100001</v>
          </cell>
          <cell r="D1469" t="str">
            <v>LONG SERVICE LEAVE</v>
          </cell>
        </row>
        <row r="1470">
          <cell r="B1470">
            <v>593401840</v>
          </cell>
          <cell r="C1470">
            <v>5100001</v>
          </cell>
          <cell r="D1470" t="str">
            <v>SICK LEAVE</v>
          </cell>
        </row>
        <row r="1471">
          <cell r="B1471">
            <v>593401841</v>
          </cell>
          <cell r="C1471">
            <v>5100001</v>
          </cell>
          <cell r="D1471" t="str">
            <v>UNUSED SICK LEAVE BONUS</v>
          </cell>
        </row>
        <row r="1472">
          <cell r="B1472">
            <v>593401842</v>
          </cell>
          <cell r="C1472">
            <v>5100001</v>
          </cell>
          <cell r="D1472" t="str">
            <v>STOCK OPTION CROSS CHARGE EXPENSE</v>
          </cell>
        </row>
        <row r="1473">
          <cell r="B1473">
            <v>593402000</v>
          </cell>
          <cell r="C1473">
            <v>5100001</v>
          </cell>
          <cell r="D1473" t="str">
            <v>WORKERS' ACCIDENT CMPENSATION</v>
          </cell>
        </row>
        <row r="1474">
          <cell r="B1474">
            <v>593403800</v>
          </cell>
          <cell r="C1474">
            <v>5100001</v>
          </cell>
          <cell r="D1474" t="str">
            <v>MANAGEMENT AWARDS</v>
          </cell>
        </row>
        <row r="1475">
          <cell r="B1475">
            <v>593403801</v>
          </cell>
          <cell r="C1475">
            <v>5100001</v>
          </cell>
          <cell r="D1475" t="str">
            <v>PACIFIC AWARDS</v>
          </cell>
        </row>
        <row r="1476">
          <cell r="B1476">
            <v>594100000</v>
          </cell>
          <cell r="C1476">
            <v>5100001</v>
          </cell>
          <cell r="D1476" t="str">
            <v>DEPRECIATION-PLANT &amp; EQUIPMENT</v>
          </cell>
        </row>
        <row r="1477">
          <cell r="B1477">
            <v>594100008</v>
          </cell>
          <cell r="C1477">
            <v>5100001</v>
          </cell>
          <cell r="D1477" t="str">
            <v>GAIN ON DISPOSAL FIXED ASSETS</v>
          </cell>
        </row>
        <row r="1478">
          <cell r="B1478">
            <v>594100009</v>
          </cell>
          <cell r="C1478">
            <v>5100001</v>
          </cell>
          <cell r="D1478" t="str">
            <v>LOSS ON DISPOSAL FIXED ASSETS</v>
          </cell>
        </row>
        <row r="1479">
          <cell r="B1479">
            <v>594100800</v>
          </cell>
          <cell r="C1479">
            <v>5100001</v>
          </cell>
          <cell r="D1479" t="str">
            <v>DEPRECIATION OF P&amp;E - RESV. NORM. DEPR. CY - BUILD</v>
          </cell>
        </row>
        <row r="1480">
          <cell r="B1480">
            <v>594100801</v>
          </cell>
          <cell r="C1480">
            <v>5100001</v>
          </cell>
          <cell r="D1480" t="str">
            <v>DEPRECIATION OF P&amp;E - RESV. NORM. DEPR. CY - E &amp; M</v>
          </cell>
        </row>
        <row r="1481">
          <cell r="B1481">
            <v>594100802</v>
          </cell>
          <cell r="C1481">
            <v>5100001</v>
          </cell>
          <cell r="D1481" t="str">
            <v xml:space="preserve">DEPRECIATION OF P&amp;E - RESV. NORM. DEPR. CY - AUTO </v>
          </cell>
        </row>
        <row r="1482">
          <cell r="B1482">
            <v>594100803</v>
          </cell>
          <cell r="C1482">
            <v>5100001</v>
          </cell>
          <cell r="D1482" t="str">
            <v>DEPRECIATION OF P&amp;E - RESV. NORM. DEPR. CY - OFF E</v>
          </cell>
        </row>
        <row r="1483">
          <cell r="B1483">
            <v>594100804</v>
          </cell>
          <cell r="C1483">
            <v>5100001</v>
          </cell>
          <cell r="D1483" t="str">
            <v>DEPRECIATION OF P&amp;E - RESV. NORM. DEPR. CY - F &amp; F</v>
          </cell>
        </row>
        <row r="1484">
          <cell r="B1484">
            <v>594100805</v>
          </cell>
          <cell r="C1484">
            <v>5100001</v>
          </cell>
          <cell r="D1484" t="str">
            <v>DEPRECIATION OF P&amp;E - RESV. NORM. DEPR. CY - OTHER</v>
          </cell>
        </row>
        <row r="1485">
          <cell r="B1485">
            <v>594100806</v>
          </cell>
          <cell r="C1485">
            <v>5100001</v>
          </cell>
          <cell r="D1485" t="str">
            <v>DEPRECIATION OF P&amp;E - RESV. NORM. DEPR. CY - UNCAT</v>
          </cell>
        </row>
        <row r="1486">
          <cell r="B1486">
            <v>594100807</v>
          </cell>
          <cell r="C1486">
            <v>5100001</v>
          </cell>
          <cell r="D1486" t="str">
            <v>DEPRECIATION OF P&amp;E - RESV. NORM. DEPR. CY - UNCAT</v>
          </cell>
        </row>
        <row r="1487">
          <cell r="B1487">
            <v>594100808</v>
          </cell>
          <cell r="C1487">
            <v>5100001</v>
          </cell>
          <cell r="D1487" t="str">
            <v>DEPRECIATION OF P&amp;E - RESV. NORM. DEPR. CY - UNCAT</v>
          </cell>
        </row>
        <row r="1488">
          <cell r="B1488">
            <v>594100809</v>
          </cell>
          <cell r="C1488">
            <v>5100001</v>
          </cell>
          <cell r="D1488" t="str">
            <v>DEPLETION-OTHER</v>
          </cell>
        </row>
        <row r="1489">
          <cell r="B1489">
            <v>594100810</v>
          </cell>
          <cell r="C1489">
            <v>5100001</v>
          </cell>
          <cell r="D1489" t="str">
            <v>DEPLETION-OTHER</v>
          </cell>
        </row>
        <row r="1490">
          <cell r="B1490">
            <v>594100811</v>
          </cell>
          <cell r="C1490">
            <v>5100001</v>
          </cell>
          <cell r="D1490" t="str">
            <v>DEPLETION</v>
          </cell>
        </row>
        <row r="1491">
          <cell r="B1491">
            <v>594100812</v>
          </cell>
          <cell r="C1491">
            <v>5100001</v>
          </cell>
          <cell r="D1491" t="str">
            <v>DEPRECIATION EXPENSES</v>
          </cell>
        </row>
        <row r="1492">
          <cell r="B1492">
            <v>594300000</v>
          </cell>
          <cell r="C1492">
            <v>5100001</v>
          </cell>
          <cell r="D1492" t="str">
            <v>AMORT-LEASEHOLD COSTS</v>
          </cell>
        </row>
        <row r="1493">
          <cell r="B1493">
            <v>594400000</v>
          </cell>
          <cell r="C1493">
            <v>5100001</v>
          </cell>
          <cell r="D1493" t="str">
            <v>AMOR-GDWL, LICENSE, INTAN</v>
          </cell>
        </row>
        <row r="1494">
          <cell r="B1494">
            <v>594400001</v>
          </cell>
          <cell r="C1494">
            <v>5100001</v>
          </cell>
          <cell r="D1494" t="str">
            <v>AMORT - LIC AND OTH INTANGIBLE - TAX DEDUCTIBLE</v>
          </cell>
        </row>
        <row r="1495">
          <cell r="B1495">
            <v>594400002</v>
          </cell>
          <cell r="C1495">
            <v>5100001</v>
          </cell>
          <cell r="D1495" t="str">
            <v>AMORT- LIC AND OTH INTANGIBLE - NON -TAX DEDUCTIBL</v>
          </cell>
        </row>
        <row r="1496">
          <cell r="B1496">
            <v>594400003</v>
          </cell>
          <cell r="C1496">
            <v>5100001</v>
          </cell>
          <cell r="D1496" t="str">
            <v>AMORT- LIC AND OTH INTANGIBLE - PURCHASE SOFTWARE</v>
          </cell>
        </row>
        <row r="1497">
          <cell r="B1497">
            <v>594400800</v>
          </cell>
          <cell r="C1497">
            <v>5100001</v>
          </cell>
          <cell r="D1497" t="str">
            <v>AMORTIZATION</v>
          </cell>
        </row>
        <row r="1498">
          <cell r="B1498">
            <v>594400801</v>
          </cell>
          <cell r="C1498">
            <v>5100001</v>
          </cell>
          <cell r="D1498" t="str">
            <v>AMORT. OF START-UP COSTS</v>
          </cell>
        </row>
        <row r="1499">
          <cell r="B1499">
            <v>594400802</v>
          </cell>
          <cell r="C1499">
            <v>5100001</v>
          </cell>
          <cell r="D1499" t="str">
            <v>AMORT. OF LAND USER RIGHTS</v>
          </cell>
        </row>
        <row r="1500">
          <cell r="B1500">
            <v>594400803</v>
          </cell>
          <cell r="C1500">
            <v>5100001</v>
          </cell>
          <cell r="D1500" t="str">
            <v>AMORTIZATION</v>
          </cell>
        </row>
        <row r="1501">
          <cell r="B1501">
            <v>594450000</v>
          </cell>
          <cell r="C1501">
            <v>5100001</v>
          </cell>
          <cell r="D1501" t="str">
            <v>AMORT-CAPITALIZED INTEREST</v>
          </cell>
        </row>
        <row r="1502">
          <cell r="B1502">
            <v>594451001</v>
          </cell>
          <cell r="C1502">
            <v>5100001</v>
          </cell>
          <cell r="D1502" t="str">
            <v>AMORT OF CAPITALIZED ENGINEERING</v>
          </cell>
        </row>
        <row r="1503">
          <cell r="B1503">
            <v>594601000</v>
          </cell>
          <cell r="C1503">
            <v>5100001</v>
          </cell>
          <cell r="D1503" t="str">
            <v>RENTALS - PERSONAL PROPERTY</v>
          </cell>
        </row>
        <row r="1504">
          <cell r="B1504">
            <v>594601402</v>
          </cell>
          <cell r="C1504">
            <v>5100001</v>
          </cell>
          <cell r="D1504" t="str">
            <v>RENTAL OF EQUIPMENT</v>
          </cell>
        </row>
        <row r="1505">
          <cell r="B1505">
            <v>594601800</v>
          </cell>
          <cell r="C1505">
            <v>5100001</v>
          </cell>
          <cell r="D1505" t="str">
            <v>RENTALS - EXTERNAL - EQUIP</v>
          </cell>
        </row>
        <row r="1506">
          <cell r="B1506">
            <v>594601801</v>
          </cell>
          <cell r="C1506">
            <v>5100001</v>
          </cell>
          <cell r="D1506" t="str">
            <v>RENTALS - SERVICES(MFG)</v>
          </cell>
        </row>
        <row r="1507">
          <cell r="B1507">
            <v>594601802</v>
          </cell>
          <cell r="C1507">
            <v>5100001</v>
          </cell>
          <cell r="D1507" t="str">
            <v>RENTALS - LEASE(MFG)</v>
          </cell>
        </row>
        <row r="1508">
          <cell r="B1508">
            <v>594601803</v>
          </cell>
          <cell r="C1508">
            <v>5100001</v>
          </cell>
          <cell r="D1508" t="str">
            <v>RENTALS - SERVICES(GAE)</v>
          </cell>
        </row>
        <row r="1509">
          <cell r="B1509">
            <v>594601804</v>
          </cell>
          <cell r="C1509">
            <v>5100001</v>
          </cell>
          <cell r="D1509" t="str">
            <v>RENTALS - LEASE(GAE)</v>
          </cell>
        </row>
        <row r="1510">
          <cell r="B1510">
            <v>594602000</v>
          </cell>
          <cell r="C1510">
            <v>5100001</v>
          </cell>
          <cell r="D1510" t="str">
            <v>RENTALS - REAL PROPERTY</v>
          </cell>
        </row>
        <row r="1511">
          <cell r="B1511">
            <v>594602600</v>
          </cell>
          <cell r="C1511">
            <v>5100001</v>
          </cell>
          <cell r="D1511" t="str">
            <v>RENTAL-REAL PROPERTY</v>
          </cell>
        </row>
        <row r="1512">
          <cell r="B1512">
            <v>594602800</v>
          </cell>
          <cell r="C1512">
            <v>5100001</v>
          </cell>
          <cell r="D1512" t="str">
            <v>RENTALS - EXTERNAL - SPACE</v>
          </cell>
        </row>
        <row r="1513">
          <cell r="B1513">
            <v>594602802</v>
          </cell>
          <cell r="C1513">
            <v>5100001</v>
          </cell>
          <cell r="D1513" t="str">
            <v>RENTALS-OFFICE RENT(MFG)</v>
          </cell>
        </row>
        <row r="1514">
          <cell r="B1514">
            <v>594602803</v>
          </cell>
          <cell r="C1514">
            <v>5100001</v>
          </cell>
          <cell r="D1514" t="str">
            <v>RENTALS-LAND(MFG)</v>
          </cell>
        </row>
        <row r="1515">
          <cell r="B1515">
            <v>594602804</v>
          </cell>
          <cell r="C1515">
            <v>5100001</v>
          </cell>
          <cell r="D1515" t="str">
            <v>LEASES</v>
          </cell>
        </row>
        <row r="1516">
          <cell r="B1516">
            <v>594602805</v>
          </cell>
          <cell r="C1516">
            <v>5100001</v>
          </cell>
          <cell r="D1516" t="str">
            <v>LEASES</v>
          </cell>
        </row>
        <row r="1517">
          <cell r="B1517">
            <v>594602806</v>
          </cell>
          <cell r="C1517">
            <v>5100001</v>
          </cell>
          <cell r="D1517" t="str">
            <v>RENTALS-OFFICE RENT(GAE)</v>
          </cell>
        </row>
        <row r="1518">
          <cell r="B1518">
            <v>594602807</v>
          </cell>
          <cell r="C1518">
            <v>5100001</v>
          </cell>
          <cell r="D1518" t="str">
            <v>RENTALS-LAND(GAE)</v>
          </cell>
        </row>
        <row r="1519">
          <cell r="B1519">
            <v>594602808</v>
          </cell>
          <cell r="C1519">
            <v>5100001</v>
          </cell>
          <cell r="D1519" t="str">
            <v>LAND LEASE COST</v>
          </cell>
        </row>
        <row r="1520">
          <cell r="B1520">
            <v>594602809</v>
          </cell>
          <cell r="C1520">
            <v>5100001</v>
          </cell>
          <cell r="D1520" t="str">
            <v>RENTAL OF EQUIPMENT</v>
          </cell>
        </row>
        <row r="1521">
          <cell r="B1521">
            <v>594602810</v>
          </cell>
          <cell r="C1521">
            <v>5100001</v>
          </cell>
          <cell r="D1521" t="str">
            <v>RENTAL OF EQUIPMENT - PRODUCTION</v>
          </cell>
        </row>
        <row r="1522">
          <cell r="B1522">
            <v>594602811</v>
          </cell>
          <cell r="C1522">
            <v>5100001</v>
          </cell>
          <cell r="D1522" t="str">
            <v>OFFICE RENT-NSW</v>
          </cell>
        </row>
        <row r="1523">
          <cell r="B1523">
            <v>594602812</v>
          </cell>
          <cell r="C1523">
            <v>5100001</v>
          </cell>
          <cell r="D1523" t="str">
            <v>OFFICE RENT-SA</v>
          </cell>
        </row>
        <row r="1524">
          <cell r="B1524">
            <v>594602813</v>
          </cell>
          <cell r="C1524">
            <v>5100001</v>
          </cell>
          <cell r="D1524" t="str">
            <v>VILLAWOOD RENT</v>
          </cell>
        </row>
        <row r="1525">
          <cell r="B1525">
            <v>594603000</v>
          </cell>
          <cell r="C1525">
            <v>5100001</v>
          </cell>
          <cell r="D1525" t="str">
            <v>RENTALS - AUTO</v>
          </cell>
        </row>
        <row r="1526">
          <cell r="B1526">
            <v>594700000</v>
          </cell>
          <cell r="C1526">
            <v>5100001</v>
          </cell>
          <cell r="D1526" t="str">
            <v>TAXES</v>
          </cell>
        </row>
        <row r="1527">
          <cell r="B1527">
            <v>594700400</v>
          </cell>
          <cell r="C1527">
            <v>5100001</v>
          </cell>
          <cell r="D1527" t="str">
            <v>PROPERTY TAX</v>
          </cell>
        </row>
        <row r="1528">
          <cell r="B1528">
            <v>594700800</v>
          </cell>
          <cell r="C1528">
            <v>5100001</v>
          </cell>
          <cell r="D1528" t="str">
            <v>STAMP TAX</v>
          </cell>
        </row>
        <row r="1529">
          <cell r="B1529">
            <v>594700801</v>
          </cell>
          <cell r="C1529">
            <v>5100001</v>
          </cell>
          <cell r="D1529" t="str">
            <v>VAT (NON-RECOVERABLE)</v>
          </cell>
        </row>
        <row r="1530">
          <cell r="B1530">
            <v>594700802</v>
          </cell>
          <cell r="C1530">
            <v>5100001</v>
          </cell>
          <cell r="D1530" t="str">
            <v>CUSTOM DUTY (NON-RECOV.)</v>
          </cell>
        </row>
        <row r="1531">
          <cell r="B1531">
            <v>594700803</v>
          </cell>
          <cell r="C1531">
            <v>5100001</v>
          </cell>
          <cell r="D1531" t="str">
            <v>WORKSHOP TAX</v>
          </cell>
        </row>
        <row r="1532">
          <cell r="B1532">
            <v>594700804</v>
          </cell>
          <cell r="C1532">
            <v>5100001</v>
          </cell>
          <cell r="D1532" t="str">
            <v>REGISTRATION TAX</v>
          </cell>
        </row>
        <row r="1533">
          <cell r="B1533">
            <v>594700805</v>
          </cell>
          <cell r="C1533">
            <v>5100001</v>
          </cell>
          <cell r="D1533" t="str">
            <v>LICENSE TAX</v>
          </cell>
        </row>
        <row r="1534">
          <cell r="B1534">
            <v>594700806</v>
          </cell>
          <cell r="C1534">
            <v>5100001</v>
          </cell>
          <cell r="D1534" t="str">
            <v>AUTOMOBILE TAX</v>
          </cell>
        </row>
        <row r="1535">
          <cell r="B1535">
            <v>594700807</v>
          </cell>
          <cell r="C1535">
            <v>5100001</v>
          </cell>
          <cell r="D1535" t="str">
            <v>INHABITANT TAX (CORPORATE)</v>
          </cell>
        </row>
        <row r="1536">
          <cell r="B1536">
            <v>594700808</v>
          </cell>
          <cell r="C1536">
            <v>5100001</v>
          </cell>
          <cell r="D1536" t="str">
            <v>OTHER TAX</v>
          </cell>
        </row>
        <row r="1537">
          <cell r="B1537">
            <v>594700809</v>
          </cell>
          <cell r="C1537">
            <v>5100001</v>
          </cell>
          <cell r="D1537" t="str">
            <v>TAX-REVENUE STAMP(MFG)</v>
          </cell>
        </row>
        <row r="1538">
          <cell r="B1538">
            <v>594700810</v>
          </cell>
          <cell r="C1538">
            <v>5100001</v>
          </cell>
          <cell r="D1538" t="str">
            <v>TAX-REVENUE STAMP(GAE)</v>
          </cell>
        </row>
        <row r="1539">
          <cell r="B1539">
            <v>594700811</v>
          </cell>
          <cell r="C1539">
            <v>5100001</v>
          </cell>
          <cell r="D1539" t="str">
            <v>TAX-FIXED ASSETS(MFG)</v>
          </cell>
        </row>
        <row r="1540">
          <cell r="B1540">
            <v>594700812</v>
          </cell>
          <cell r="C1540">
            <v>5100001</v>
          </cell>
          <cell r="D1540" t="str">
            <v>TAX-ACQ FIXED ASSTS(MFG)</v>
          </cell>
        </row>
        <row r="1541">
          <cell r="B1541">
            <v>594700813</v>
          </cell>
          <cell r="C1541">
            <v>5100001</v>
          </cell>
          <cell r="D1541" t="str">
            <v>TAX-OTHER(MFG)</v>
          </cell>
        </row>
        <row r="1542">
          <cell r="B1542">
            <v>594700814</v>
          </cell>
          <cell r="C1542">
            <v>5100001</v>
          </cell>
          <cell r="D1542" t="str">
            <v>TAX-BUSINESS TAX(GAE)</v>
          </cell>
        </row>
        <row r="1543">
          <cell r="B1543">
            <v>594700815</v>
          </cell>
          <cell r="C1543">
            <v>5100001</v>
          </cell>
          <cell r="D1543" t="str">
            <v>TAX-FIXED ASSETS(GAE)</v>
          </cell>
        </row>
        <row r="1544">
          <cell r="B1544">
            <v>594700816</v>
          </cell>
          <cell r="C1544">
            <v>5100001</v>
          </cell>
          <cell r="D1544" t="str">
            <v>TAX-ACQ FIXED ASSTS(GAE)</v>
          </cell>
        </row>
        <row r="1545">
          <cell r="B1545">
            <v>594700817</v>
          </cell>
          <cell r="C1545">
            <v>5100001</v>
          </cell>
          <cell r="D1545" t="str">
            <v>TAX-OTHER(GAE)</v>
          </cell>
        </row>
        <row r="1546">
          <cell r="B1546">
            <v>594700818</v>
          </cell>
          <cell r="C1546">
            <v>5100001</v>
          </cell>
          <cell r="D1546" t="str">
            <v>PAYROLL TAX</v>
          </cell>
        </row>
        <row r="1547">
          <cell r="B1547">
            <v>594700819</v>
          </cell>
          <cell r="C1547">
            <v>5100001</v>
          </cell>
          <cell r="D1547" t="str">
            <v>FRINGE BENEFITS TAX</v>
          </cell>
        </row>
        <row r="1548">
          <cell r="B1548">
            <v>594800000</v>
          </cell>
          <cell r="C1548">
            <v>5100001</v>
          </cell>
          <cell r="D1548" t="str">
            <v>INSURANCE</v>
          </cell>
        </row>
        <row r="1549">
          <cell r="B1549">
            <v>594800800</v>
          </cell>
          <cell r="C1549">
            <v>5100001</v>
          </cell>
          <cell r="D1549" t="str">
            <v>INSURANCE-FIRE(GAE)</v>
          </cell>
        </row>
        <row r="1550">
          <cell r="B1550">
            <v>594800801</v>
          </cell>
          <cell r="C1550">
            <v>5100001</v>
          </cell>
          <cell r="D1550" t="str">
            <v>INSURANCE-FIRE(MFG)</v>
          </cell>
        </row>
        <row r="1551">
          <cell r="B1551">
            <v>594800802</v>
          </cell>
          <cell r="C1551">
            <v>5100001</v>
          </cell>
          <cell r="D1551" t="str">
            <v>INSURANCE-DAMAGE(MFG)</v>
          </cell>
        </row>
        <row r="1552">
          <cell r="B1552">
            <v>594800803</v>
          </cell>
          <cell r="C1552">
            <v>5100001</v>
          </cell>
          <cell r="D1552" t="str">
            <v>INSURANCE-OTHER(MFG)</v>
          </cell>
        </row>
        <row r="1553">
          <cell r="B1553">
            <v>594800805</v>
          </cell>
          <cell r="C1553">
            <v>5100001</v>
          </cell>
          <cell r="D1553" t="str">
            <v>INSURANCE-OTHER(GAE)</v>
          </cell>
        </row>
        <row r="1554">
          <cell r="B1554">
            <v>595041000</v>
          </cell>
          <cell r="C1554">
            <v>5100001</v>
          </cell>
          <cell r="D1554" t="str">
            <v>SHOP &amp; LABORATORY SUPPLIES</v>
          </cell>
        </row>
        <row r="1555">
          <cell r="B1555">
            <v>595041409</v>
          </cell>
          <cell r="C1555">
            <v>5100001</v>
          </cell>
          <cell r="D1555" t="str">
            <v>EMPLOYEE CLOTHING AND SHOES</v>
          </cell>
        </row>
        <row r="1556">
          <cell r="B1556">
            <v>595041608</v>
          </cell>
          <cell r="C1556">
            <v>5100001</v>
          </cell>
          <cell r="D1556" t="str">
            <v>LABS-RAW MATERIALS</v>
          </cell>
        </row>
        <row r="1557">
          <cell r="B1557">
            <v>595041610</v>
          </cell>
          <cell r="C1557">
            <v>5100001</v>
          </cell>
          <cell r="D1557" t="str">
            <v>HOUSEKEEPING SUPPLIES</v>
          </cell>
        </row>
        <row r="1558">
          <cell r="B1558">
            <v>595041612</v>
          </cell>
          <cell r="C1558">
            <v>5100001</v>
          </cell>
          <cell r="D1558" t="str">
            <v>PRODUCTION-ALL OTHER</v>
          </cell>
        </row>
        <row r="1559">
          <cell r="B1559">
            <v>595041616</v>
          </cell>
          <cell r="C1559">
            <v>5100001</v>
          </cell>
          <cell r="D1559" t="str">
            <v>UNIFORMS</v>
          </cell>
        </row>
        <row r="1560">
          <cell r="B1560">
            <v>595041618</v>
          </cell>
          <cell r="C1560">
            <v>5100001</v>
          </cell>
          <cell r="D1560" t="str">
            <v>SAFETY SUPPLIES</v>
          </cell>
        </row>
        <row r="1561">
          <cell r="B1561">
            <v>595041620</v>
          </cell>
          <cell r="C1561">
            <v>5100001</v>
          </cell>
          <cell r="D1561" t="str">
            <v>SAFETY GLASSES&amp;SHOES</v>
          </cell>
        </row>
        <row r="1562">
          <cell r="B1562">
            <v>595041674</v>
          </cell>
          <cell r="C1562">
            <v>5100001</v>
          </cell>
          <cell r="D1562" t="str">
            <v>SITE-LUBES/GASOLINE/DIESEL</v>
          </cell>
        </row>
        <row r="1563">
          <cell r="B1563">
            <v>595041810</v>
          </cell>
          <cell r="C1563">
            <v>5100001</v>
          </cell>
          <cell r="D1563" t="str">
            <v>LABORATORY SUPPORT</v>
          </cell>
        </row>
        <row r="1564">
          <cell r="B1564">
            <v>595041812</v>
          </cell>
          <cell r="C1564">
            <v>5100001</v>
          </cell>
          <cell r="D1564" t="str">
            <v>START-UP COST - UNIFORMS</v>
          </cell>
        </row>
        <row r="1565">
          <cell r="B1565">
            <v>595041813</v>
          </cell>
          <cell r="C1565">
            <v>5100001</v>
          </cell>
          <cell r="D1565" t="str">
            <v>START-UP COST - PROD SUPPLIES</v>
          </cell>
        </row>
        <row r="1566">
          <cell r="B1566">
            <v>595041814</v>
          </cell>
          <cell r="C1566">
            <v>5100001</v>
          </cell>
          <cell r="D1566" t="str">
            <v>OPERATIONAL SUPPLIES</v>
          </cell>
        </row>
        <row r="1567">
          <cell r="B1567">
            <v>595041815</v>
          </cell>
          <cell r="C1567">
            <v>5100001</v>
          </cell>
          <cell r="D1567" t="str">
            <v>SPARE STORES</v>
          </cell>
        </row>
        <row r="1568">
          <cell r="B1568">
            <v>595041816</v>
          </cell>
          <cell r="C1568">
            <v>5100001</v>
          </cell>
          <cell r="D1568" t="str">
            <v>SPARE STORES-MOKA</v>
          </cell>
        </row>
        <row r="1569">
          <cell r="B1569">
            <v>595041817</v>
          </cell>
          <cell r="C1569">
            <v>5100001</v>
          </cell>
          <cell r="D1569" t="str">
            <v>SPARE STORES-CHIBA</v>
          </cell>
        </row>
        <row r="1570">
          <cell r="B1570">
            <v>595041818</v>
          </cell>
          <cell r="C1570">
            <v>5100001</v>
          </cell>
          <cell r="D1570" t="str">
            <v>SPARE STORES-HAGA</v>
          </cell>
        </row>
        <row r="1571">
          <cell r="B1571">
            <v>595041819</v>
          </cell>
          <cell r="C1571">
            <v>5100001</v>
          </cell>
          <cell r="D1571" t="str">
            <v>FACT SUP-PAPER BAGS</v>
          </cell>
        </row>
        <row r="1572">
          <cell r="B1572">
            <v>595041820</v>
          </cell>
          <cell r="C1572">
            <v>5100001</v>
          </cell>
          <cell r="D1572" t="str">
            <v>FACTORY SUP-FLECON</v>
          </cell>
        </row>
        <row r="1573">
          <cell r="B1573">
            <v>595041830</v>
          </cell>
          <cell r="C1573">
            <v>5100001</v>
          </cell>
          <cell r="D1573" t="str">
            <v>FACTORY SUP-OTHER</v>
          </cell>
        </row>
        <row r="1574">
          <cell r="B1574">
            <v>595041831</v>
          </cell>
          <cell r="C1574">
            <v>5100001</v>
          </cell>
          <cell r="D1574" t="str">
            <v>FACTORY SUP-OTHER</v>
          </cell>
        </row>
        <row r="1575">
          <cell r="B1575">
            <v>595041832</v>
          </cell>
          <cell r="C1575">
            <v>5100001</v>
          </cell>
          <cell r="D1575" t="str">
            <v>VC - SUPPLIES</v>
          </cell>
        </row>
        <row r="1576">
          <cell r="B1576">
            <v>595041833</v>
          </cell>
          <cell r="C1576">
            <v>5100001</v>
          </cell>
          <cell r="D1576" t="str">
            <v>MATERIAL TESTING</v>
          </cell>
        </row>
        <row r="1577">
          <cell r="B1577">
            <v>595041834</v>
          </cell>
          <cell r="C1577">
            <v>5100001</v>
          </cell>
          <cell r="D1577" t="str">
            <v>CALIBRATION</v>
          </cell>
        </row>
        <row r="1578">
          <cell r="B1578">
            <v>595041835</v>
          </cell>
          <cell r="C1578">
            <v>5100001</v>
          </cell>
          <cell r="D1578" t="str">
            <v>NON-DURABLE TOOLS</v>
          </cell>
        </row>
        <row r="1579">
          <cell r="B1579">
            <v>595041836</v>
          </cell>
          <cell r="C1579">
            <v>5100001</v>
          </cell>
          <cell r="D1579" t="str">
            <v>ENVIRONMENTAL EXPENSES</v>
          </cell>
        </row>
        <row r="1580">
          <cell r="B1580">
            <v>595041837</v>
          </cell>
          <cell r="C1580">
            <v>5100001</v>
          </cell>
          <cell r="D1580" t="str">
            <v>GOVERNMENT WORK PERMIT</v>
          </cell>
        </row>
        <row r="1581">
          <cell r="B1581">
            <v>595041838</v>
          </cell>
          <cell r="C1581">
            <v>5100001</v>
          </cell>
          <cell r="D1581" t="str">
            <v>SAFETY SIGNALS</v>
          </cell>
        </row>
        <row r="1582">
          <cell r="B1582">
            <v>595041839</v>
          </cell>
          <cell r="C1582">
            <v>5100001</v>
          </cell>
          <cell r="D1582" t="str">
            <v>START-UP COST - MATERIALS</v>
          </cell>
        </row>
        <row r="1583">
          <cell r="B1583">
            <v>595041840</v>
          </cell>
          <cell r="C1583">
            <v>5100001</v>
          </cell>
          <cell r="D1583" t="str">
            <v>EXPENDABLE STORE</v>
          </cell>
        </row>
        <row r="1584">
          <cell r="B1584">
            <v>595041841</v>
          </cell>
          <cell r="C1584">
            <v>5100001</v>
          </cell>
          <cell r="D1584" t="str">
            <v>LAB TEST RAW MATERIALS</v>
          </cell>
        </row>
        <row r="1585">
          <cell r="B1585">
            <v>595041842</v>
          </cell>
          <cell r="C1585">
            <v>5100001</v>
          </cell>
          <cell r="D1585" t="str">
            <v>LAUNDRY EXPENSE UNIFORMS</v>
          </cell>
        </row>
        <row r="1586">
          <cell r="B1586">
            <v>595041843</v>
          </cell>
          <cell r="C1586">
            <v>5100001</v>
          </cell>
          <cell r="D1586" t="str">
            <v>NON-DURABLE TOOLS</v>
          </cell>
        </row>
        <row r="1587">
          <cell r="B1587">
            <v>595041844</v>
          </cell>
          <cell r="C1587">
            <v>5100001</v>
          </cell>
          <cell r="D1587" t="str">
            <v>LAB TEST FINISHED GOODS</v>
          </cell>
        </row>
        <row r="1588">
          <cell r="B1588">
            <v>595042400</v>
          </cell>
          <cell r="C1588">
            <v>5100001</v>
          </cell>
          <cell r="D1588" t="str">
            <v>STATIONARY &amp; OFFICE SUPPLIES</v>
          </cell>
        </row>
        <row r="1589">
          <cell r="B1589">
            <v>595042404</v>
          </cell>
          <cell r="C1589">
            <v>5100001</v>
          </cell>
          <cell r="D1589" t="str">
            <v>VARIABLE COST - SUPPLIES</v>
          </cell>
        </row>
        <row r="1590">
          <cell r="B1590">
            <v>595042405</v>
          </cell>
          <cell r="C1590">
            <v>5100001</v>
          </cell>
          <cell r="D1590" t="str">
            <v>OFFICE FURNITURE &amp; APPLIANCE</v>
          </cell>
        </row>
        <row r="1591">
          <cell r="B1591">
            <v>595042406</v>
          </cell>
          <cell r="C1591">
            <v>5100001</v>
          </cell>
          <cell r="D1591" t="str">
            <v>COMPUTER SOFTWARE</v>
          </cell>
        </row>
        <row r="1592">
          <cell r="B1592">
            <v>595042407</v>
          </cell>
          <cell r="C1592">
            <v>5100001</v>
          </cell>
          <cell r="D1592" t="str">
            <v>OFFICE SUPPLIES-STATIONARIES(MFG)</v>
          </cell>
        </row>
        <row r="1593">
          <cell r="B1593">
            <v>595042408</v>
          </cell>
          <cell r="C1593">
            <v>5100001</v>
          </cell>
          <cell r="D1593" t="str">
            <v>BOOKS &amp; SUBSCRIPTION-OTHERS(MFG)</v>
          </cell>
        </row>
        <row r="1594">
          <cell r="B1594">
            <v>595042409</v>
          </cell>
          <cell r="C1594">
            <v>5100001</v>
          </cell>
          <cell r="D1594" t="str">
            <v>OFFICE SUPPLIES-STATIONARIES(GAE)</v>
          </cell>
        </row>
        <row r="1595">
          <cell r="B1595">
            <v>595042410</v>
          </cell>
          <cell r="C1595">
            <v>5100001</v>
          </cell>
          <cell r="D1595" t="str">
            <v>BOOKS &amp; SUBSCRIPTION-OTHERS(GAE)</v>
          </cell>
        </row>
        <row r="1596">
          <cell r="B1596">
            <v>595042411</v>
          </cell>
          <cell r="C1596">
            <v>5100001</v>
          </cell>
          <cell r="D1596" t="str">
            <v>OFFICE SUPPLIES-OTHER(MFG)</v>
          </cell>
        </row>
        <row r="1597">
          <cell r="B1597">
            <v>595042412</v>
          </cell>
          <cell r="C1597">
            <v>5100001</v>
          </cell>
          <cell r="D1597" t="str">
            <v>BOOKS &amp; SUBSCRIPTION-NEWS PAPER,MAGAZINES(MFG)</v>
          </cell>
        </row>
        <row r="1598">
          <cell r="B1598">
            <v>595042413</v>
          </cell>
          <cell r="C1598">
            <v>5100001</v>
          </cell>
          <cell r="D1598" t="str">
            <v>OFFICE SUPPLIES-OTHER(GAE)</v>
          </cell>
        </row>
        <row r="1599">
          <cell r="B1599">
            <v>595042414</v>
          </cell>
          <cell r="C1599">
            <v>5100001</v>
          </cell>
          <cell r="D1599" t="str">
            <v>BOOKS &amp; SUBSCRIPTION-NEWS PAPER,MAGAZINES(GAE)</v>
          </cell>
        </row>
        <row r="1600">
          <cell r="B1600">
            <v>595042415</v>
          </cell>
          <cell r="C1600">
            <v>5100001</v>
          </cell>
          <cell r="D1600" t="str">
            <v>EDP-SUPPLIES</v>
          </cell>
        </row>
        <row r="1601">
          <cell r="B1601">
            <v>595042416</v>
          </cell>
          <cell r="C1601">
            <v>5100001</v>
          </cell>
          <cell r="D1601" t="str">
            <v>INFORMATION SERVICES</v>
          </cell>
        </row>
        <row r="1602">
          <cell r="B1602">
            <v>595042604</v>
          </cell>
          <cell r="C1602">
            <v>5100001</v>
          </cell>
          <cell r="D1602" t="str">
            <v>OFFICE SUPPLIES</v>
          </cell>
        </row>
        <row r="1603">
          <cell r="B1603">
            <v>595042605</v>
          </cell>
          <cell r="C1603">
            <v>5100001</v>
          </cell>
          <cell r="D1603" t="str">
            <v>SOFTWARE/EDP MISC</v>
          </cell>
        </row>
        <row r="1604">
          <cell r="B1604">
            <v>595042608</v>
          </cell>
          <cell r="C1604">
            <v>5100001</v>
          </cell>
          <cell r="D1604" t="str">
            <v>COMPUTER SUPPLIES</v>
          </cell>
        </row>
        <row r="1605">
          <cell r="B1605">
            <v>595042632</v>
          </cell>
          <cell r="C1605">
            <v>5100001</v>
          </cell>
          <cell r="D1605" t="str">
            <v>BOOKS &amp; SUBSCRIPTIONS</v>
          </cell>
        </row>
        <row r="1606">
          <cell r="B1606">
            <v>595042835</v>
          </cell>
          <cell r="C1606">
            <v>5100001</v>
          </cell>
          <cell r="D1606" t="str">
            <v>NON-DURABLE TOOLS</v>
          </cell>
        </row>
        <row r="1607">
          <cell r="B1607">
            <v>595042836</v>
          </cell>
          <cell r="C1607">
            <v>5100001</v>
          </cell>
          <cell r="D1607" t="str">
            <v>SMALL EQUIPMENTS</v>
          </cell>
        </row>
        <row r="1608">
          <cell r="B1608">
            <v>595060000</v>
          </cell>
          <cell r="C1608">
            <v>5100001</v>
          </cell>
          <cell r="D1608" t="str">
            <v>UTILITIES</v>
          </cell>
        </row>
        <row r="1609">
          <cell r="B1609">
            <v>595060401</v>
          </cell>
          <cell r="C1609">
            <v>5100001</v>
          </cell>
          <cell r="D1609" t="str">
            <v>UTILITIES-GAS</v>
          </cell>
        </row>
        <row r="1610">
          <cell r="B1610">
            <v>595060608</v>
          </cell>
          <cell r="C1610">
            <v>5100001</v>
          </cell>
          <cell r="D1610" t="str">
            <v>UTILITIES-WATER</v>
          </cell>
        </row>
        <row r="1611">
          <cell r="B1611">
            <v>595060612</v>
          </cell>
          <cell r="C1611">
            <v>5100001</v>
          </cell>
          <cell r="D1611" t="str">
            <v>UTILITIES - ELECTRICITY</v>
          </cell>
        </row>
        <row r="1612">
          <cell r="B1612">
            <v>595060628</v>
          </cell>
          <cell r="C1612">
            <v>5100001</v>
          </cell>
          <cell r="D1612" t="str">
            <v>FUEL-OIL</v>
          </cell>
        </row>
        <row r="1613">
          <cell r="B1613">
            <v>595060680</v>
          </cell>
          <cell r="C1613">
            <v>5100001</v>
          </cell>
          <cell r="D1613" t="str">
            <v>UTILITIES-STEAM</v>
          </cell>
        </row>
        <row r="1614">
          <cell r="B1614">
            <v>595060800</v>
          </cell>
          <cell r="C1614">
            <v>5100001</v>
          </cell>
          <cell r="D1614" t="str">
            <v>UTILITIES - OFFICE</v>
          </cell>
        </row>
        <row r="1615">
          <cell r="B1615">
            <v>595060802</v>
          </cell>
          <cell r="C1615">
            <v>5100001</v>
          </cell>
          <cell r="D1615" t="str">
            <v>WASTE WATER TREATMENT</v>
          </cell>
        </row>
        <row r="1616">
          <cell r="B1616">
            <v>595060803</v>
          </cell>
          <cell r="C1616">
            <v>5100001</v>
          </cell>
          <cell r="D1616" t="str">
            <v>NATURAL GAS AND OIL</v>
          </cell>
        </row>
        <row r="1617">
          <cell r="B1617">
            <v>595060804</v>
          </cell>
          <cell r="C1617">
            <v>5100001</v>
          </cell>
          <cell r="D1617" t="str">
            <v>UTILITIES-ELEC</v>
          </cell>
        </row>
        <row r="1618">
          <cell r="B1618">
            <v>595060805</v>
          </cell>
          <cell r="C1618">
            <v>5100001</v>
          </cell>
          <cell r="D1618" t="str">
            <v>UTILITIES-WATER</v>
          </cell>
        </row>
        <row r="1619">
          <cell r="B1619">
            <v>595060806</v>
          </cell>
          <cell r="C1619">
            <v>5100001</v>
          </cell>
          <cell r="D1619" t="str">
            <v>UTILITIES-FUEL</v>
          </cell>
        </row>
        <row r="1620">
          <cell r="B1620">
            <v>595060807</v>
          </cell>
          <cell r="C1620">
            <v>5100001</v>
          </cell>
          <cell r="D1620" t="str">
            <v>UTILITIES</v>
          </cell>
        </row>
        <row r="1621">
          <cell r="B1621">
            <v>595080000</v>
          </cell>
          <cell r="C1621">
            <v>5100001</v>
          </cell>
          <cell r="D1621" t="str">
            <v>TELECOMMUNICATIONS</v>
          </cell>
        </row>
        <row r="1622">
          <cell r="B1622">
            <v>595080400</v>
          </cell>
          <cell r="C1622">
            <v>5100001</v>
          </cell>
          <cell r="D1622" t="str">
            <v>HOME TELEPHONE COSTS</v>
          </cell>
        </row>
        <row r="1623">
          <cell r="B1623">
            <v>595080604</v>
          </cell>
          <cell r="C1623">
            <v>5100001</v>
          </cell>
          <cell r="D1623" t="str">
            <v>TELE - TOLL CHARGES</v>
          </cell>
        </row>
        <row r="1624">
          <cell r="B1624">
            <v>595080612</v>
          </cell>
          <cell r="C1624">
            <v>5100001</v>
          </cell>
          <cell r="D1624" t="str">
            <v>CELLULAR PHONES</v>
          </cell>
        </row>
        <row r="1625">
          <cell r="B1625">
            <v>595080800</v>
          </cell>
          <cell r="C1625">
            <v>5100001</v>
          </cell>
          <cell r="D1625" t="str">
            <v>TELEPHONE AND TELECOMMUNICATION - TELEPHONE &amp; FAX</v>
          </cell>
        </row>
        <row r="1626">
          <cell r="B1626">
            <v>595080801</v>
          </cell>
          <cell r="C1626">
            <v>5100001</v>
          </cell>
          <cell r="D1626" t="str">
            <v>TELEPHONE AND TELECOMMUNICATION - COMPUTER LINE CH</v>
          </cell>
        </row>
        <row r="1627">
          <cell r="B1627">
            <v>595080802</v>
          </cell>
          <cell r="C1627">
            <v>5100001</v>
          </cell>
          <cell r="D1627" t="str">
            <v>COMMUNICATION-DOMESTIC(MFG)</v>
          </cell>
        </row>
        <row r="1628">
          <cell r="B1628">
            <v>595080803</v>
          </cell>
          <cell r="C1628">
            <v>5100001</v>
          </cell>
          <cell r="D1628" t="str">
            <v>COMMUNICATION-OVERSEAS(MFG)</v>
          </cell>
        </row>
        <row r="1629">
          <cell r="B1629">
            <v>595080804</v>
          </cell>
          <cell r="C1629">
            <v>5100001</v>
          </cell>
          <cell r="D1629" t="str">
            <v>COMMUNICATION-TELEX(MFG)</v>
          </cell>
        </row>
        <row r="1630">
          <cell r="B1630">
            <v>595080805</v>
          </cell>
          <cell r="C1630">
            <v>5100001</v>
          </cell>
          <cell r="D1630" t="str">
            <v>COMMUNICATION-DOMESTIC(GAE)</v>
          </cell>
        </row>
        <row r="1631">
          <cell r="B1631">
            <v>595080806</v>
          </cell>
          <cell r="C1631">
            <v>5100001</v>
          </cell>
          <cell r="D1631" t="str">
            <v>COMMUNICATION-OVERSEAS(GAE)</v>
          </cell>
        </row>
        <row r="1632">
          <cell r="B1632">
            <v>595080807</v>
          </cell>
          <cell r="C1632">
            <v>5100001</v>
          </cell>
          <cell r="D1632" t="str">
            <v>COMMUNICATION-TELEX(GAE)</v>
          </cell>
        </row>
        <row r="1633">
          <cell r="B1633">
            <v>595080808</v>
          </cell>
          <cell r="C1633">
            <v>5100001</v>
          </cell>
          <cell r="D1633" t="str">
            <v>EDP-CABLE</v>
          </cell>
        </row>
        <row r="1634">
          <cell r="B1634">
            <v>595080809</v>
          </cell>
          <cell r="C1634">
            <v>5100001</v>
          </cell>
          <cell r="D1634" t="str">
            <v>PC MAIL OPERATING</v>
          </cell>
        </row>
        <row r="1635">
          <cell r="B1635">
            <v>595080810</v>
          </cell>
          <cell r="C1635">
            <v>5100001</v>
          </cell>
          <cell r="D1635" t="str">
            <v>DATA LINE RENTAL</v>
          </cell>
        </row>
        <row r="1636">
          <cell r="B1636">
            <v>595080811</v>
          </cell>
          <cell r="C1636">
            <v>5100001</v>
          </cell>
          <cell r="D1636" t="str">
            <v>US WAN CHARGE</v>
          </cell>
        </row>
        <row r="1637">
          <cell r="B1637">
            <v>595100000</v>
          </cell>
          <cell r="C1637">
            <v>5100001</v>
          </cell>
          <cell r="D1637" t="str">
            <v>OUTSIDE LEGAL FEES &amp; EXPENSES</v>
          </cell>
        </row>
        <row r="1638">
          <cell r="B1638">
            <v>595100800</v>
          </cell>
          <cell r="C1638">
            <v>5100001</v>
          </cell>
          <cell r="D1638" t="str">
            <v>LEGAL &amp; AUDIT FEE (MFG)</v>
          </cell>
        </row>
        <row r="1639">
          <cell r="B1639">
            <v>595100801</v>
          </cell>
          <cell r="C1639">
            <v>5100001</v>
          </cell>
          <cell r="D1639" t="str">
            <v>LEAGAL &amp; AUDIT FEE (GAE)</v>
          </cell>
        </row>
        <row r="1640">
          <cell r="B1640">
            <v>595110000</v>
          </cell>
          <cell r="C1640">
            <v>5100001</v>
          </cell>
          <cell r="D1640" t="str">
            <v>PUBLIC ACCOUNTANTS FEES</v>
          </cell>
        </row>
        <row r="1641">
          <cell r="B1641">
            <v>595110400</v>
          </cell>
          <cell r="C1641">
            <v>5100001</v>
          </cell>
          <cell r="D1641" t="str">
            <v>AUDIT FEES - KPMG</v>
          </cell>
        </row>
        <row r="1642">
          <cell r="B1642">
            <v>595110402</v>
          </cell>
          <cell r="C1642">
            <v>5100001</v>
          </cell>
          <cell r="D1642" t="str">
            <v>TAXATION FEES (KPMG)</v>
          </cell>
        </row>
        <row r="1643">
          <cell r="B1643">
            <v>595121000</v>
          </cell>
          <cell r="C1643">
            <v>5100001</v>
          </cell>
          <cell r="D1643" t="str">
            <v>OTHER PROFESSIONAL FEES &amp; EXPENSES</v>
          </cell>
        </row>
        <row r="1644">
          <cell r="B1644">
            <v>595121401</v>
          </cell>
          <cell r="C1644">
            <v>5100001</v>
          </cell>
          <cell r="D1644" t="str">
            <v>TECHNICAL SERVICES</v>
          </cell>
        </row>
        <row r="1645">
          <cell r="B1645">
            <v>595121608</v>
          </cell>
          <cell r="C1645">
            <v>5100001</v>
          </cell>
          <cell r="D1645" t="str">
            <v>CONSULTANTS</v>
          </cell>
        </row>
        <row r="1646">
          <cell r="B1646">
            <v>595121800</v>
          </cell>
          <cell r="C1646">
            <v>5100001</v>
          </cell>
          <cell r="D1646" t="str">
            <v>QUICK RESPONSE</v>
          </cell>
        </row>
        <row r="1647">
          <cell r="B1647">
            <v>595121801</v>
          </cell>
          <cell r="C1647">
            <v>5100001</v>
          </cell>
          <cell r="D1647" t="str">
            <v>ISO 9000 EXPENSE</v>
          </cell>
        </row>
        <row r="1648">
          <cell r="B1648">
            <v>595121803</v>
          </cell>
          <cell r="C1648">
            <v>5100001</v>
          </cell>
          <cell r="D1648" t="str">
            <v>START-UP COST SYSTEM DEVELOPMENT</v>
          </cell>
        </row>
        <row r="1649">
          <cell r="B1649">
            <v>595121804</v>
          </cell>
          <cell r="C1649">
            <v>5100001</v>
          </cell>
          <cell r="D1649" t="str">
            <v>UL LABS COMPLIANCE TEST</v>
          </cell>
        </row>
        <row r="1650">
          <cell r="B1650">
            <v>595121805</v>
          </cell>
          <cell r="C1650">
            <v>5100001</v>
          </cell>
          <cell r="D1650" t="str">
            <v>PAYROLL SERVICE</v>
          </cell>
        </row>
        <row r="1651">
          <cell r="B1651">
            <v>595121806</v>
          </cell>
          <cell r="C1651">
            <v>5100001</v>
          </cell>
          <cell r="D1651" t="str">
            <v>CONTRACT PROGRAMMING</v>
          </cell>
        </row>
        <row r="1652">
          <cell r="B1652">
            <v>595121807</v>
          </cell>
          <cell r="C1652">
            <v>5100001</v>
          </cell>
          <cell r="D1652" t="str">
            <v>SYSTEMS MAINTENANCE/SUPPORT</v>
          </cell>
        </row>
        <row r="1653">
          <cell r="B1653">
            <v>595121808</v>
          </cell>
          <cell r="C1653">
            <v>5100001</v>
          </cell>
          <cell r="D1653" t="str">
            <v>MEDICAL TESTS</v>
          </cell>
        </row>
        <row r="1654">
          <cell r="B1654">
            <v>595123000</v>
          </cell>
          <cell r="C1654">
            <v>5100001</v>
          </cell>
          <cell r="D1654" t="str">
            <v>GEII BILLINGS</v>
          </cell>
        </row>
        <row r="1655">
          <cell r="B1655">
            <v>595124800</v>
          </cell>
          <cell r="C1655">
            <v>5100001</v>
          </cell>
          <cell r="D1655" t="str">
            <v>O/S SERVICES - C&amp;B RELATED - OUTSIDE TOLLING</v>
          </cell>
        </row>
        <row r="1656">
          <cell r="B1656">
            <v>595125800</v>
          </cell>
          <cell r="C1656">
            <v>5100001</v>
          </cell>
          <cell r="D1656" t="str">
            <v>EHS - WASTE DISPOSAL</v>
          </cell>
        </row>
        <row r="1657">
          <cell r="B1657">
            <v>595125801</v>
          </cell>
          <cell r="C1657">
            <v>5100001</v>
          </cell>
          <cell r="D1657" t="str">
            <v>WASTE MATERIAL TREATMENT</v>
          </cell>
        </row>
        <row r="1658">
          <cell r="B1658">
            <v>595125802</v>
          </cell>
          <cell r="C1658">
            <v>5100001</v>
          </cell>
          <cell r="D1658" t="str">
            <v>ENVIRONMENTAL-DISPOSAL(MFG)</v>
          </cell>
        </row>
        <row r="1659">
          <cell r="B1659">
            <v>595125803</v>
          </cell>
          <cell r="C1659">
            <v>5100001</v>
          </cell>
          <cell r="D1659" t="str">
            <v>ENVIRONMENTAL-DISPOSAL(GAE)</v>
          </cell>
        </row>
        <row r="1660">
          <cell r="B1660">
            <v>595125804</v>
          </cell>
          <cell r="C1660">
            <v>5100001</v>
          </cell>
          <cell r="D1660" t="str">
            <v>WASTE DISPOSAL-HAZARDOUS</v>
          </cell>
        </row>
        <row r="1661">
          <cell r="B1661">
            <v>595125805</v>
          </cell>
          <cell r="C1661">
            <v>5100001</v>
          </cell>
          <cell r="D1661" t="str">
            <v>WASTE DISPOSAL-NON HAZARDOUS</v>
          </cell>
        </row>
        <row r="1662">
          <cell r="B1662">
            <v>595125806</v>
          </cell>
          <cell r="C1662">
            <v>5100001</v>
          </cell>
          <cell r="D1662" t="str">
            <v>SOLID WASTE</v>
          </cell>
        </row>
        <row r="1663">
          <cell r="B1663">
            <v>595125807</v>
          </cell>
          <cell r="C1663">
            <v>5100001</v>
          </cell>
          <cell r="D1663" t="str">
            <v>LIQUID WASTE</v>
          </cell>
        </row>
        <row r="1664">
          <cell r="B1664">
            <v>595140604</v>
          </cell>
          <cell r="C1664">
            <v>5100001</v>
          </cell>
          <cell r="D1664" t="str">
            <v>OUTSIDE SERVICES</v>
          </cell>
        </row>
        <row r="1665">
          <cell r="B1665">
            <v>595140608</v>
          </cell>
          <cell r="C1665">
            <v>5100001</v>
          </cell>
          <cell r="D1665" t="str">
            <v>GUARD SERVICE</v>
          </cell>
        </row>
        <row r="1666">
          <cell r="B1666">
            <v>595140620</v>
          </cell>
          <cell r="C1666">
            <v>5100001</v>
          </cell>
          <cell r="D1666" t="str">
            <v>ANALYTICAL SERVICES</v>
          </cell>
        </row>
        <row r="1667">
          <cell r="B1667">
            <v>595140624</v>
          </cell>
          <cell r="C1667">
            <v>5100001</v>
          </cell>
          <cell r="D1667" t="str">
            <v>TEMPORARY HELP</v>
          </cell>
        </row>
        <row r="1668">
          <cell r="B1668">
            <v>595140632</v>
          </cell>
          <cell r="C1668">
            <v>5100001</v>
          </cell>
          <cell r="D1668" t="str">
            <v>JANITORIAL SERVICE</v>
          </cell>
        </row>
        <row r="1669">
          <cell r="B1669">
            <v>595140801</v>
          </cell>
          <cell r="C1669">
            <v>5100001</v>
          </cell>
          <cell r="D1669" t="str">
            <v>SMALL CAPITAL EXPENDITURE</v>
          </cell>
        </row>
        <row r="1670">
          <cell r="B1670">
            <v>595140802</v>
          </cell>
          <cell r="C1670">
            <v>5100001</v>
          </cell>
          <cell r="D1670" t="str">
            <v>REPRODUCTION SERVICE</v>
          </cell>
        </row>
        <row r="1671">
          <cell r="B1671">
            <v>595140803</v>
          </cell>
          <cell r="C1671">
            <v>5100001</v>
          </cell>
          <cell r="D1671" t="str">
            <v>SHARING COST PROGRAM</v>
          </cell>
        </row>
        <row r="1672">
          <cell r="B1672">
            <v>595140804</v>
          </cell>
          <cell r="C1672">
            <v>5100001</v>
          </cell>
          <cell r="D1672" t="str">
            <v>GE CHINA SERVICE FEE</v>
          </cell>
        </row>
        <row r="1673">
          <cell r="B1673">
            <v>595140805</v>
          </cell>
          <cell r="C1673">
            <v>5100001</v>
          </cell>
          <cell r="D1673" t="str">
            <v>GE CHINA ASSESSMENT</v>
          </cell>
        </row>
        <row r="1674">
          <cell r="B1674">
            <v>595140806</v>
          </cell>
          <cell r="C1674">
            <v>5100001</v>
          </cell>
          <cell r="D1674" t="str">
            <v>CONTRACT SERVICE (S.C)</v>
          </cell>
        </row>
        <row r="1675">
          <cell r="B1675">
            <v>595140807</v>
          </cell>
          <cell r="C1675">
            <v>5100001</v>
          </cell>
          <cell r="D1675" t="str">
            <v>MISC. PURCHASED LABOR</v>
          </cell>
        </row>
        <row r="1676">
          <cell r="B1676">
            <v>595140808</v>
          </cell>
          <cell r="C1676">
            <v>5100001</v>
          </cell>
          <cell r="D1676" t="str">
            <v>WASTE WATER ANALYSIS</v>
          </cell>
        </row>
        <row r="1677">
          <cell r="B1677">
            <v>595140809</v>
          </cell>
          <cell r="C1677">
            <v>5100001</v>
          </cell>
          <cell r="D1677" t="str">
            <v>START-UP COST - OUTSIDE HELP</v>
          </cell>
        </row>
        <row r="1678">
          <cell r="B1678">
            <v>595140811</v>
          </cell>
          <cell r="C1678">
            <v>5100001</v>
          </cell>
          <cell r="D1678" t="str">
            <v>START-UP COST - EHS EXPENSE</v>
          </cell>
        </row>
        <row r="1679">
          <cell r="B1679">
            <v>595140812</v>
          </cell>
          <cell r="C1679">
            <v>5100001</v>
          </cell>
          <cell r="D1679" t="str">
            <v>INFORMATION SERVICE</v>
          </cell>
        </row>
        <row r="1680">
          <cell r="B1680">
            <v>595140813</v>
          </cell>
          <cell r="C1680">
            <v>5100001</v>
          </cell>
          <cell r="D1680" t="str">
            <v>GE CHINA SERVICE FEE</v>
          </cell>
        </row>
        <row r="1681">
          <cell r="B1681">
            <v>595140816</v>
          </cell>
          <cell r="C1681">
            <v>5100001</v>
          </cell>
          <cell r="D1681" t="str">
            <v>GE CHINA ASSESSMENT</v>
          </cell>
        </row>
        <row r="1682">
          <cell r="B1682">
            <v>595140817</v>
          </cell>
          <cell r="C1682">
            <v>5100001</v>
          </cell>
          <cell r="D1682" t="str">
            <v>F &amp; A ASSESSMENTS</v>
          </cell>
        </row>
        <row r="1683">
          <cell r="B1683">
            <v>595140820</v>
          </cell>
          <cell r="C1683">
            <v>5100001</v>
          </cell>
          <cell r="D1683" t="str">
            <v>EXPENESE ALLOCATION OUT</v>
          </cell>
        </row>
        <row r="1684">
          <cell r="B1684">
            <v>595140821</v>
          </cell>
          <cell r="C1684">
            <v>5100001</v>
          </cell>
          <cell r="D1684" t="str">
            <v>MISC. SERVICES - RECRUITING EXPENSE</v>
          </cell>
        </row>
        <row r="1685">
          <cell r="B1685">
            <v>595140822</v>
          </cell>
          <cell r="C1685">
            <v>5100001</v>
          </cell>
          <cell r="D1685" t="str">
            <v>MISC. SERVICES - DOCUMENT SERVICE FEE</v>
          </cell>
        </row>
        <row r="1686">
          <cell r="B1686">
            <v>595140823</v>
          </cell>
          <cell r="C1686">
            <v>5100001</v>
          </cell>
          <cell r="D1686" t="str">
            <v>MESSENGER &amp; COURIER SERVICES</v>
          </cell>
        </row>
        <row r="1687">
          <cell r="B1687">
            <v>595140824</v>
          </cell>
          <cell r="C1687">
            <v>5100001</v>
          </cell>
          <cell r="D1687" t="str">
            <v>MISC. SERVICES - MISC BANK CHARGE</v>
          </cell>
        </row>
        <row r="1688">
          <cell r="B1688">
            <v>595140825</v>
          </cell>
          <cell r="C1688">
            <v>5100001</v>
          </cell>
          <cell r="D1688" t="str">
            <v>MISC. SERVICES - DUTY DRAWBACK PROCESSING EXPENSE</v>
          </cell>
        </row>
        <row r="1689">
          <cell r="B1689">
            <v>595140826</v>
          </cell>
          <cell r="C1689">
            <v>5100001</v>
          </cell>
          <cell r="D1689" t="str">
            <v>MISC. SERVICES - CONSULTING FEES</v>
          </cell>
        </row>
        <row r="1690">
          <cell r="B1690">
            <v>595140827</v>
          </cell>
          <cell r="C1690">
            <v>5100001</v>
          </cell>
          <cell r="D1690" t="str">
            <v>MISC. SERVICES - OTHER</v>
          </cell>
        </row>
        <row r="1691">
          <cell r="B1691">
            <v>595140828</v>
          </cell>
          <cell r="C1691">
            <v>5100001</v>
          </cell>
          <cell r="D1691" t="str">
            <v>ENVIRONMENTAL(MFG)</v>
          </cell>
        </row>
        <row r="1692">
          <cell r="B1692">
            <v>595140829</v>
          </cell>
          <cell r="C1692">
            <v>5100001</v>
          </cell>
          <cell r="D1692" t="str">
            <v>ENVIRONMENTAL-GREEN(MFG)</v>
          </cell>
        </row>
        <row r="1693">
          <cell r="B1693">
            <v>595140830</v>
          </cell>
          <cell r="C1693">
            <v>5100001</v>
          </cell>
          <cell r="D1693" t="str">
            <v>ENVIRONMENTAL-OTHER(MFG)</v>
          </cell>
        </row>
        <row r="1694">
          <cell r="B1694">
            <v>595140831</v>
          </cell>
          <cell r="C1694">
            <v>5100001</v>
          </cell>
          <cell r="D1694" t="str">
            <v>ENVIRONMENTAL(GAE)</v>
          </cell>
        </row>
        <row r="1695">
          <cell r="B1695">
            <v>595140832</v>
          </cell>
          <cell r="C1695">
            <v>5100001</v>
          </cell>
          <cell r="D1695" t="str">
            <v>ENVIRONMENTAL-GREEN(GAE)</v>
          </cell>
        </row>
        <row r="1696">
          <cell r="B1696">
            <v>595140833</v>
          </cell>
          <cell r="C1696">
            <v>5100001</v>
          </cell>
          <cell r="D1696" t="str">
            <v>ENVIRONMENTAL-OTHER(GAE)</v>
          </cell>
        </row>
        <row r="1697">
          <cell r="B1697">
            <v>595140834</v>
          </cell>
          <cell r="C1697">
            <v>5100001</v>
          </cell>
          <cell r="D1697" t="str">
            <v>SUBCONTRACT-OTHER</v>
          </cell>
        </row>
        <row r="1698">
          <cell r="B1698">
            <v>595140835</v>
          </cell>
          <cell r="C1698">
            <v>5100001</v>
          </cell>
          <cell r="D1698" t="str">
            <v>ENVIRONMENTAL EXPENSES</v>
          </cell>
        </row>
        <row r="1699">
          <cell r="B1699">
            <v>595140837</v>
          </cell>
          <cell r="C1699">
            <v>5100001</v>
          </cell>
          <cell r="D1699" t="str">
            <v>RUBY CHEAH SERVICES</v>
          </cell>
        </row>
        <row r="1700">
          <cell r="B1700">
            <v>595140838</v>
          </cell>
          <cell r="C1700">
            <v>5100001</v>
          </cell>
          <cell r="D1700" t="str">
            <v>EXPENSE FOR OTHER OPS</v>
          </cell>
        </row>
        <row r="1701">
          <cell r="B1701">
            <v>595140839</v>
          </cell>
          <cell r="C1701">
            <v>5100001</v>
          </cell>
          <cell r="D1701" t="str">
            <v>MARKETING PROGRAM COSTS</v>
          </cell>
        </row>
        <row r="1702">
          <cell r="B1702">
            <v>595420000</v>
          </cell>
          <cell r="C1702">
            <v>5100001</v>
          </cell>
          <cell r="D1702" t="str">
            <v>UNASSIGNABLE TRANSPORTATION</v>
          </cell>
        </row>
        <row r="1703">
          <cell r="B1703">
            <v>595420800</v>
          </cell>
          <cell r="C1703">
            <v>5100001</v>
          </cell>
          <cell r="D1703" t="str">
            <v>TRANSPORTATION CLAIM</v>
          </cell>
        </row>
        <row r="1704">
          <cell r="B1704">
            <v>595420801</v>
          </cell>
          <cell r="C1704">
            <v>5100001</v>
          </cell>
          <cell r="D1704" t="str">
            <v>AIRFREIGHT ON SAMPLES</v>
          </cell>
        </row>
        <row r="1705">
          <cell r="B1705">
            <v>595440000</v>
          </cell>
          <cell r="C1705">
            <v>5100001</v>
          </cell>
          <cell r="D1705" t="str">
            <v>BOXING &amp; PACKING MATERIAL - OTHER</v>
          </cell>
        </row>
        <row r="1706">
          <cell r="B1706">
            <v>595440401</v>
          </cell>
          <cell r="C1706">
            <v>5100001</v>
          </cell>
          <cell r="D1706" t="str">
            <v>PACKAGING MATERIAL - OTHER</v>
          </cell>
        </row>
        <row r="1707">
          <cell r="B1707">
            <v>595440800</v>
          </cell>
          <cell r="C1707">
            <v>5100001</v>
          </cell>
          <cell r="D1707" t="str">
            <v>PACKAGING EXPENSES</v>
          </cell>
        </row>
        <row r="1708">
          <cell r="B1708">
            <v>595440801</v>
          </cell>
          <cell r="C1708">
            <v>5100001</v>
          </cell>
          <cell r="D1708" t="str">
            <v>PACKAGING-PAPER BAGS</v>
          </cell>
        </row>
        <row r="1709">
          <cell r="B1709">
            <v>595440802</v>
          </cell>
          <cell r="C1709">
            <v>5100001</v>
          </cell>
          <cell r="D1709" t="str">
            <v>PACKAGING-SUBCONTRACT LABOR</v>
          </cell>
        </row>
        <row r="1710">
          <cell r="B1710">
            <v>595440803</v>
          </cell>
          <cell r="C1710">
            <v>5100001</v>
          </cell>
          <cell r="D1710" t="str">
            <v>PACKAGING RECOVERY</v>
          </cell>
        </row>
        <row r="1711">
          <cell r="B1711">
            <v>595460000</v>
          </cell>
          <cell r="C1711">
            <v>5100001</v>
          </cell>
          <cell r="D1711" t="str">
            <v>OUTBOUND TRANSPORTATION</v>
          </cell>
        </row>
        <row r="1712">
          <cell r="B1712">
            <v>595460413</v>
          </cell>
          <cell r="C1712">
            <v>5100001</v>
          </cell>
          <cell r="D1712" t="str">
            <v>INSURANCE ON EXTERNAL SALES</v>
          </cell>
        </row>
        <row r="1713">
          <cell r="B1713">
            <v>595460628</v>
          </cell>
          <cell r="C1713">
            <v>5100001</v>
          </cell>
          <cell r="D1713" t="str">
            <v>TRANSPORTATION-ALL OTHER</v>
          </cell>
        </row>
        <row r="1714">
          <cell r="B1714">
            <v>595460800</v>
          </cell>
          <cell r="C1714">
            <v>5100001</v>
          </cell>
          <cell r="D1714" t="str">
            <v>VARIABLE COST - IMPORT  CHARGE</v>
          </cell>
        </row>
        <row r="1715">
          <cell r="B1715">
            <v>595460801</v>
          </cell>
          <cell r="C1715">
            <v>5100001</v>
          </cell>
          <cell r="D1715" t="str">
            <v>VARIABLE COST - EXPORT CHARGE</v>
          </cell>
        </row>
        <row r="1716">
          <cell r="B1716">
            <v>595460802</v>
          </cell>
          <cell r="C1716">
            <v>5100001</v>
          </cell>
          <cell r="D1716" t="str">
            <v>OCEAN FREIGHT</v>
          </cell>
        </row>
        <row r="1717">
          <cell r="B1717">
            <v>595460803</v>
          </cell>
          <cell r="C1717">
            <v>5100001</v>
          </cell>
          <cell r="D1717" t="str">
            <v>AIR FREIGHT</v>
          </cell>
        </row>
        <row r="1718">
          <cell r="B1718">
            <v>595460804</v>
          </cell>
          <cell r="C1718">
            <v>5100001</v>
          </cell>
          <cell r="D1718" t="str">
            <v>TRUCKING FREIGHT</v>
          </cell>
        </row>
        <row r="1719">
          <cell r="B1719">
            <v>595460805</v>
          </cell>
          <cell r="C1719">
            <v>5100001</v>
          </cell>
          <cell r="D1719" t="str">
            <v>FREIGHT &amp; HANDLING CHARGES</v>
          </cell>
        </row>
        <row r="1720">
          <cell r="B1720">
            <v>595460806</v>
          </cell>
          <cell r="C1720">
            <v>5100001</v>
          </cell>
          <cell r="D1720" t="str">
            <v>DISTRIBUTION-EXPORT CHARGE</v>
          </cell>
        </row>
        <row r="1721">
          <cell r="B1721">
            <v>595460807</v>
          </cell>
          <cell r="C1721">
            <v>5100001</v>
          </cell>
          <cell r="D1721" t="str">
            <v>VC - FRT- FOB SHIPMENT</v>
          </cell>
        </row>
        <row r="1722">
          <cell r="B1722">
            <v>595460808</v>
          </cell>
          <cell r="C1722">
            <v>5100001</v>
          </cell>
          <cell r="D1722" t="str">
            <v>VC - ONE WAY TRUCKING</v>
          </cell>
        </row>
        <row r="1723">
          <cell r="B1723">
            <v>595460809</v>
          </cell>
          <cell r="C1723">
            <v>5100001</v>
          </cell>
          <cell r="D1723" t="str">
            <v>VC - LOCAL DELIVERY</v>
          </cell>
        </row>
        <row r="1724">
          <cell r="B1724">
            <v>595460810</v>
          </cell>
          <cell r="C1724">
            <v>5100001</v>
          </cell>
          <cell r="D1724" t="str">
            <v>OTHER SALES EXPENSES</v>
          </cell>
        </row>
        <row r="1725">
          <cell r="B1725">
            <v>595460811</v>
          </cell>
          <cell r="C1725">
            <v>5100001</v>
          </cell>
          <cell r="D1725" t="str">
            <v>DOMESTIC FREIGHT</v>
          </cell>
        </row>
        <row r="1726">
          <cell r="B1726">
            <v>595460812</v>
          </cell>
          <cell r="C1726">
            <v>5100001</v>
          </cell>
          <cell r="D1726" t="str">
            <v>FREIGHT TO NEW ZEALAND</v>
          </cell>
        </row>
        <row r="1727">
          <cell r="B1727">
            <v>595460813</v>
          </cell>
          <cell r="C1727">
            <v>5100001</v>
          </cell>
          <cell r="D1727" t="str">
            <v>EXPORT FREIGHT</v>
          </cell>
        </row>
        <row r="1728">
          <cell r="B1728">
            <v>595461000</v>
          </cell>
          <cell r="C1728">
            <v>5100001</v>
          </cell>
          <cell r="D1728" t="str">
            <v>INBOUND TRANSPORTATION</v>
          </cell>
        </row>
        <row r="1729">
          <cell r="B1729">
            <v>595480800</v>
          </cell>
          <cell r="C1729">
            <v>5100001</v>
          </cell>
          <cell r="D1729" t="str">
            <v>PACKAGING-FLECON</v>
          </cell>
        </row>
        <row r="1730">
          <cell r="B1730">
            <v>595480801</v>
          </cell>
          <cell r="C1730">
            <v>5100001</v>
          </cell>
          <cell r="D1730" t="str">
            <v>VC - PACKING MATERIALS</v>
          </cell>
        </row>
        <row r="1731">
          <cell r="B1731">
            <v>595480802</v>
          </cell>
          <cell r="C1731">
            <v>5100001</v>
          </cell>
          <cell r="D1731" t="str">
            <v>VC - WOODEN PALLETS</v>
          </cell>
        </row>
        <row r="1732">
          <cell r="B1732">
            <v>595480803</v>
          </cell>
          <cell r="C1732">
            <v>5100001</v>
          </cell>
          <cell r="D1732" t="str">
            <v>VC - PLASTIC BAGS</v>
          </cell>
        </row>
        <row r="1733">
          <cell r="B1733">
            <v>595480804</v>
          </cell>
          <cell r="C1733">
            <v>5100001</v>
          </cell>
          <cell r="D1733" t="str">
            <v>VC - TOP SHEET</v>
          </cell>
        </row>
        <row r="1734">
          <cell r="B1734">
            <v>595480805</v>
          </cell>
          <cell r="C1734">
            <v>5100001</v>
          </cell>
          <cell r="D1734" t="str">
            <v>VC - STRETCH WRAP</v>
          </cell>
        </row>
        <row r="1735">
          <cell r="B1735">
            <v>595480806</v>
          </cell>
          <cell r="C1735">
            <v>5100001</v>
          </cell>
          <cell r="D1735" t="str">
            <v>VC - USED SUPERSACKS</v>
          </cell>
        </row>
        <row r="1736">
          <cell r="B1736">
            <v>595480807</v>
          </cell>
          <cell r="C1736">
            <v>5100001</v>
          </cell>
          <cell r="D1736" t="str">
            <v>VC - CARTON BOXES</v>
          </cell>
        </row>
        <row r="1737">
          <cell r="B1737">
            <v>595480808</v>
          </cell>
          <cell r="C1737">
            <v>5100001</v>
          </cell>
          <cell r="D1737" t="str">
            <v>PALLET REPAIRS</v>
          </cell>
        </row>
        <row r="1738">
          <cell r="B1738">
            <v>595480809</v>
          </cell>
          <cell r="C1738">
            <v>5100001</v>
          </cell>
          <cell r="D1738" t="str">
            <v>CONTRACT PACKING</v>
          </cell>
        </row>
        <row r="1739">
          <cell r="B1739">
            <v>595480810</v>
          </cell>
          <cell r="C1739">
            <v>5100001</v>
          </cell>
          <cell r="D1739" t="str">
            <v>CONTRACT PACKING-RECOVERY</v>
          </cell>
        </row>
        <row r="1740">
          <cell r="B1740">
            <v>595480811</v>
          </cell>
          <cell r="C1740">
            <v>5100001</v>
          </cell>
          <cell r="D1740" t="str">
            <v>PACKAGING</v>
          </cell>
        </row>
        <row r="1741">
          <cell r="B1741">
            <v>595620000</v>
          </cell>
          <cell r="C1741">
            <v>5100001</v>
          </cell>
          <cell r="D1741" t="str">
            <v>EMPLOYEE EDUCATION AND WELFARE</v>
          </cell>
        </row>
        <row r="1742">
          <cell r="B1742">
            <v>595620600</v>
          </cell>
          <cell r="C1742">
            <v>5100001</v>
          </cell>
          <cell r="D1742" t="str">
            <v>EMPLOYEE EDUCATION</v>
          </cell>
        </row>
        <row r="1743">
          <cell r="B1743">
            <v>595620612</v>
          </cell>
          <cell r="C1743">
            <v>5100001</v>
          </cell>
          <cell r="D1743" t="str">
            <v>TRAINING/COURSES/SEMINARS</v>
          </cell>
        </row>
        <row r="1744">
          <cell r="B1744">
            <v>595620800</v>
          </cell>
          <cell r="C1744">
            <v>5100001</v>
          </cell>
          <cell r="D1744" t="str">
            <v>START-UP COST - TRAINING</v>
          </cell>
        </row>
        <row r="1745">
          <cell r="B1745">
            <v>595620801</v>
          </cell>
          <cell r="C1745">
            <v>5100001</v>
          </cell>
          <cell r="D1745" t="str">
            <v>TRAINING-COMPANY(MFG)</v>
          </cell>
        </row>
        <row r="1746">
          <cell r="B1746">
            <v>595620802</v>
          </cell>
          <cell r="C1746">
            <v>5100001</v>
          </cell>
          <cell r="D1746" t="str">
            <v>TRAINING-DIVISION(MFG)</v>
          </cell>
        </row>
        <row r="1747">
          <cell r="B1747">
            <v>595620803</v>
          </cell>
          <cell r="C1747">
            <v>5100001</v>
          </cell>
          <cell r="D1747" t="str">
            <v>TRAINING-COMPANY(GAE)</v>
          </cell>
        </row>
        <row r="1748">
          <cell r="B1748">
            <v>595620804</v>
          </cell>
          <cell r="C1748">
            <v>5100001</v>
          </cell>
          <cell r="D1748" t="str">
            <v>TRAINING-DIVISION(GAE)</v>
          </cell>
        </row>
        <row r="1749">
          <cell r="B1749">
            <v>595620805</v>
          </cell>
          <cell r="C1749">
            <v>5100001</v>
          </cell>
          <cell r="D1749" t="str">
            <v>VENDING MACHINES/SOCIAL CLUB</v>
          </cell>
        </row>
        <row r="1750">
          <cell r="B1750">
            <v>595620806</v>
          </cell>
          <cell r="C1750">
            <v>5100001</v>
          </cell>
          <cell r="D1750" t="str">
            <v>STAFF WELFARE</v>
          </cell>
        </row>
        <row r="1751">
          <cell r="B1751">
            <v>595640000</v>
          </cell>
          <cell r="C1751">
            <v>5100001</v>
          </cell>
          <cell r="D1751" t="str">
            <v>TRAVEL &amp; LIVING</v>
          </cell>
        </row>
        <row r="1752">
          <cell r="B1752">
            <v>595640604</v>
          </cell>
          <cell r="C1752">
            <v>5100001</v>
          </cell>
          <cell r="D1752" t="str">
            <v>T&amp;E - AIR TRAVEL</v>
          </cell>
        </row>
        <row r="1753">
          <cell r="B1753">
            <v>595640608</v>
          </cell>
          <cell r="C1753">
            <v>5100001</v>
          </cell>
          <cell r="D1753" t="str">
            <v>T&amp;L - TRANSPORATION</v>
          </cell>
        </row>
        <row r="1754">
          <cell r="B1754">
            <v>595640612</v>
          </cell>
          <cell r="C1754">
            <v>5100001</v>
          </cell>
          <cell r="D1754" t="str">
            <v>T&amp;L - HOTEL &amp; OTHER LIVING</v>
          </cell>
        </row>
        <row r="1755">
          <cell r="B1755">
            <v>595640620</v>
          </cell>
          <cell r="C1755">
            <v>5100001</v>
          </cell>
          <cell r="D1755" t="str">
            <v>T&amp;L - ENTERTAINMENT</v>
          </cell>
        </row>
        <row r="1756">
          <cell r="B1756">
            <v>595640800</v>
          </cell>
          <cell r="C1756">
            <v>5100001</v>
          </cell>
          <cell r="D1756" t="str">
            <v>TRANSPORATION CLAIM</v>
          </cell>
        </row>
        <row r="1757">
          <cell r="B1757">
            <v>595640801</v>
          </cell>
          <cell r="C1757">
            <v>5100001</v>
          </cell>
          <cell r="D1757" t="str">
            <v>T&amp;L - PER DIEM - LOCAL</v>
          </cell>
        </row>
        <row r="1758">
          <cell r="B1758">
            <v>595640802</v>
          </cell>
          <cell r="C1758">
            <v>5100001</v>
          </cell>
          <cell r="D1758" t="str">
            <v>T&amp;L - MEALS</v>
          </cell>
        </row>
        <row r="1759">
          <cell r="B1759">
            <v>595640803</v>
          </cell>
          <cell r="C1759">
            <v>5100001</v>
          </cell>
          <cell r="D1759" t="str">
            <v>TRAVELING AND LIVING - LOCAL TRAVEL</v>
          </cell>
        </row>
        <row r="1760">
          <cell r="B1760">
            <v>595640804</v>
          </cell>
          <cell r="C1760">
            <v>5100001</v>
          </cell>
          <cell r="D1760" t="str">
            <v>TRAVELING AND LIVING - OVERSEAS TRAVEL</v>
          </cell>
        </row>
        <row r="1761">
          <cell r="B1761">
            <v>595640805</v>
          </cell>
          <cell r="C1761">
            <v>5100001</v>
          </cell>
          <cell r="D1761" t="str">
            <v>TRAVELING AND LIVING - CAR MILEAGE</v>
          </cell>
        </row>
        <row r="1762">
          <cell r="B1762">
            <v>595640806</v>
          </cell>
          <cell r="C1762">
            <v>5100001</v>
          </cell>
          <cell r="D1762" t="str">
            <v>TRAVELING AND LIVING - CONFERENCE - NON DISCRETION</v>
          </cell>
        </row>
        <row r="1763">
          <cell r="B1763">
            <v>595640807</v>
          </cell>
          <cell r="C1763">
            <v>5100001</v>
          </cell>
          <cell r="D1763" t="str">
            <v>TRAVELING AND LIVING - CONFERENCE - DISCRETIONARY</v>
          </cell>
        </row>
        <row r="1764">
          <cell r="B1764">
            <v>595640808</v>
          </cell>
          <cell r="C1764">
            <v>5100001</v>
          </cell>
          <cell r="D1764" t="str">
            <v>TRAVELING AND LIVING - ENTERTAINMENT - CASH</v>
          </cell>
        </row>
        <row r="1765">
          <cell r="B1765">
            <v>595640809</v>
          </cell>
          <cell r="C1765">
            <v>5100001</v>
          </cell>
          <cell r="D1765" t="str">
            <v>TRAVELING AND LIVING - ENTERTAINMENT - CARD</v>
          </cell>
        </row>
        <row r="1766">
          <cell r="B1766">
            <v>595640810</v>
          </cell>
          <cell r="C1766">
            <v>5100001</v>
          </cell>
          <cell r="D1766" t="str">
            <v>TRAVELING AND LIVING - CAR MILEAGE - W/I METROPOLI</v>
          </cell>
        </row>
        <row r="1767">
          <cell r="B1767">
            <v>595640811</v>
          </cell>
          <cell r="C1767">
            <v>5100001</v>
          </cell>
          <cell r="D1767" t="str">
            <v>TRAVELING AND LIVING - CAR MILEAGE - O/S METROPOLI</v>
          </cell>
        </row>
        <row r="1768">
          <cell r="B1768">
            <v>595640812</v>
          </cell>
          <cell r="C1768">
            <v>5100001</v>
          </cell>
          <cell r="D1768" t="str">
            <v>TRAVEL &amp; LIVING -TRANSPORT(MFG)</v>
          </cell>
        </row>
        <row r="1769">
          <cell r="B1769">
            <v>595640813</v>
          </cell>
          <cell r="C1769">
            <v>5100001</v>
          </cell>
          <cell r="D1769" t="str">
            <v>TRAVEL &amp; LIVING -DOMESTIC(GAE)</v>
          </cell>
        </row>
        <row r="1770">
          <cell r="B1770">
            <v>595640814</v>
          </cell>
          <cell r="C1770">
            <v>5100001</v>
          </cell>
          <cell r="D1770" t="str">
            <v>TRAVEL &amp; LIVING -TRANSPORT(GAE)</v>
          </cell>
        </row>
        <row r="1771">
          <cell r="B1771">
            <v>595640815</v>
          </cell>
          <cell r="C1771">
            <v>5100001</v>
          </cell>
          <cell r="D1771" t="str">
            <v>TRAVEL &amp; LIVING -OVERSEAS(GAE)</v>
          </cell>
        </row>
        <row r="1772">
          <cell r="B1772">
            <v>595640816</v>
          </cell>
          <cell r="C1772">
            <v>5100001</v>
          </cell>
          <cell r="D1772" t="str">
            <v>ENTERTAINMENT-GIFT</v>
          </cell>
        </row>
        <row r="1773">
          <cell r="B1773">
            <v>595640817</v>
          </cell>
          <cell r="C1773">
            <v>5100001</v>
          </cell>
          <cell r="D1773" t="str">
            <v>ENTERTAINMENT</v>
          </cell>
        </row>
        <row r="1774">
          <cell r="B1774">
            <v>595640818</v>
          </cell>
          <cell r="C1774">
            <v>5100001</v>
          </cell>
          <cell r="D1774" t="str">
            <v>ENTERTAINMNT-GIFT</v>
          </cell>
        </row>
        <row r="1775">
          <cell r="B1775">
            <v>595640819</v>
          </cell>
          <cell r="C1775">
            <v>5100001</v>
          </cell>
          <cell r="D1775" t="str">
            <v>MOTOR VEHICLE EXPENSE - PERSONAL CAR</v>
          </cell>
        </row>
        <row r="1776">
          <cell r="B1776">
            <v>595640820</v>
          </cell>
          <cell r="C1776">
            <v>5100001</v>
          </cell>
          <cell r="D1776" t="str">
            <v>EMPLOYEE ENTERTAINMENT</v>
          </cell>
        </row>
        <row r="1777">
          <cell r="B1777">
            <v>595640821</v>
          </cell>
          <cell r="C1777">
            <v>5100001</v>
          </cell>
          <cell r="D1777" t="str">
            <v>CUSTOMER ENTERTAINMENT</v>
          </cell>
        </row>
        <row r="1778">
          <cell r="B1778">
            <v>595640822</v>
          </cell>
          <cell r="C1778">
            <v>5100001</v>
          </cell>
          <cell r="D1778" t="str">
            <v>CUSTOMER EVENTS-EMPLOYEE SHARE</v>
          </cell>
        </row>
        <row r="1779">
          <cell r="B1779">
            <v>595640823</v>
          </cell>
          <cell r="C1779">
            <v>5100001</v>
          </cell>
          <cell r="D1779" t="str">
            <v>CUSTOMER EVENTS-CUSTOMER SHARE</v>
          </cell>
        </row>
        <row r="1780">
          <cell r="B1780">
            <v>595640824</v>
          </cell>
          <cell r="C1780">
            <v>5100001</v>
          </cell>
          <cell r="D1780" t="str">
            <v>OVERSEAS/DOMESTIC TRIP (AIRFARE)-CUSTOMER VISITS</v>
          </cell>
        </row>
        <row r="1781">
          <cell r="B1781">
            <v>595640825</v>
          </cell>
          <cell r="C1781">
            <v>5100001</v>
          </cell>
          <cell r="D1781" t="str">
            <v>OVERSEAS/DOMESTIC TRIP (TRANSPORTATION-OTHERS)-CUS</v>
          </cell>
        </row>
        <row r="1782">
          <cell r="B1782">
            <v>595640826</v>
          </cell>
          <cell r="C1782">
            <v>5100001</v>
          </cell>
          <cell r="D1782" t="str">
            <v>OVERSEAS/DOMESTIC TRIP (LIVING)-CUSTOMER VISITS</v>
          </cell>
        </row>
        <row r="1783">
          <cell r="B1783">
            <v>595640827</v>
          </cell>
          <cell r="C1783">
            <v>5100001</v>
          </cell>
          <cell r="D1783" t="str">
            <v xml:space="preserve">OVERSEAS/DOMESTIC TRIP (AIRFARE)-EXT CONVENTIONS, </v>
          </cell>
        </row>
        <row r="1784">
          <cell r="B1784">
            <v>595640828</v>
          </cell>
          <cell r="C1784">
            <v>5100001</v>
          </cell>
          <cell r="D1784" t="str">
            <v>OVERSEAS/DOMESTIC TRIP (TRANSPORTATION-OTHERS)-EXT</v>
          </cell>
        </row>
        <row r="1785">
          <cell r="B1785">
            <v>595640829</v>
          </cell>
          <cell r="C1785">
            <v>5100001</v>
          </cell>
          <cell r="D1785" t="str">
            <v>OVERSEAS/DOMESTIC TRIP (LIVING)-EXT CONVENTIONS, E</v>
          </cell>
        </row>
        <row r="1786">
          <cell r="B1786">
            <v>595640830</v>
          </cell>
          <cell r="C1786">
            <v>5100001</v>
          </cell>
          <cell r="D1786" t="str">
            <v>OVERSEAS/DOMESTIC TRIP (AIRFARE)-INT CONFERENCES</v>
          </cell>
        </row>
        <row r="1787">
          <cell r="B1787">
            <v>595640831</v>
          </cell>
          <cell r="C1787">
            <v>5100001</v>
          </cell>
          <cell r="D1787" t="str">
            <v>OVERSEAS/DOMESTIC TRIP (TRANSPORTATION-OTHERS)-INT</v>
          </cell>
        </row>
        <row r="1788">
          <cell r="B1788">
            <v>595640832</v>
          </cell>
          <cell r="C1788">
            <v>5100001</v>
          </cell>
          <cell r="D1788" t="str">
            <v>OVERSEAS/DOMESTIC TRIP (LIVING)-INT CONFERENCES</v>
          </cell>
        </row>
        <row r="1789">
          <cell r="B1789">
            <v>595640833</v>
          </cell>
          <cell r="C1789">
            <v>5100001</v>
          </cell>
          <cell r="D1789" t="str">
            <v>OVERSEAS/DOMESTIC TRIP (AIRFARE)-BIZ PURPOSE (OTHE</v>
          </cell>
        </row>
        <row r="1790">
          <cell r="B1790">
            <v>595640834</v>
          </cell>
          <cell r="C1790">
            <v>5100001</v>
          </cell>
          <cell r="D1790" t="str">
            <v>OVERSEAS/DOMESTIC TRIP (TRANSPORTATION-OTHERS)-BIZ</v>
          </cell>
        </row>
        <row r="1791">
          <cell r="B1791">
            <v>595640835</v>
          </cell>
          <cell r="C1791">
            <v>5100001</v>
          </cell>
          <cell r="D1791" t="str">
            <v>OVERSEAS/DOMESTIC TRIP (LIVING)-BIZ PURPOSE (OTHER</v>
          </cell>
        </row>
        <row r="1792">
          <cell r="B1792">
            <v>595640836</v>
          </cell>
          <cell r="C1792">
            <v>5100001</v>
          </cell>
          <cell r="D1792" t="str">
            <v>LOCAL TRANSPORTATION (INCL. CAR MILEAGE)</v>
          </cell>
        </row>
        <row r="1793">
          <cell r="B1793">
            <v>595640837</v>
          </cell>
          <cell r="C1793">
            <v>5100001</v>
          </cell>
          <cell r="D1793" t="str">
            <v>EXT CONFERENCES/CONVENTIONS RELATED FEES/EXPENSES</v>
          </cell>
        </row>
        <row r="1794">
          <cell r="B1794">
            <v>595640838</v>
          </cell>
          <cell r="C1794">
            <v>5100001</v>
          </cell>
          <cell r="D1794" t="str">
            <v>INT CONFERENCES/CONVENTIONS RELATED FEES/EXPENSES</v>
          </cell>
        </row>
        <row r="1795">
          <cell r="B1795">
            <v>595640839</v>
          </cell>
          <cell r="C1795">
            <v>5100001</v>
          </cell>
          <cell r="D1795" t="str">
            <v>BUSINESS ENTERTAINMENT-CUSTOMERS</v>
          </cell>
        </row>
        <row r="1796">
          <cell r="B1796">
            <v>595640840</v>
          </cell>
          <cell r="C1796">
            <v>5100001</v>
          </cell>
          <cell r="D1796" t="str">
            <v>BUSINESS ENTERTAINMENT-EMPLOYEES</v>
          </cell>
        </row>
        <row r="1797">
          <cell r="B1797">
            <v>595640841</v>
          </cell>
          <cell r="C1797">
            <v>5100001</v>
          </cell>
          <cell r="D1797" t="str">
            <v>BUSINESS ENTERTAINMENT-GIFTS</v>
          </cell>
        </row>
        <row r="1798">
          <cell r="B1798">
            <v>595660400</v>
          </cell>
          <cell r="C1798">
            <v>5100001</v>
          </cell>
          <cell r="D1798" t="str">
            <v>FSE SIN INCOME TAX</v>
          </cell>
        </row>
        <row r="1799">
          <cell r="B1799">
            <v>595660402</v>
          </cell>
          <cell r="C1799">
            <v>5100001</v>
          </cell>
          <cell r="D1799" t="str">
            <v>FSE TRANSFER EXPENSES</v>
          </cell>
        </row>
        <row r="1800">
          <cell r="B1800">
            <v>595660405</v>
          </cell>
          <cell r="C1800">
            <v>5100001</v>
          </cell>
          <cell r="D1800" t="str">
            <v>FSE REASSIGNMENT EXPENSES</v>
          </cell>
        </row>
        <row r="1801">
          <cell r="B1801">
            <v>595660600</v>
          </cell>
          <cell r="C1801">
            <v>5100001</v>
          </cell>
          <cell r="D1801" t="str">
            <v>EMPLOYEE INTERVIEW AND TRANSFER</v>
          </cell>
        </row>
        <row r="1802">
          <cell r="B1802">
            <v>595660800</v>
          </cell>
          <cell r="C1802">
            <v>5100001</v>
          </cell>
          <cell r="D1802" t="str">
            <v>FSE FURNISHING ALLOWANCE</v>
          </cell>
        </row>
        <row r="1803">
          <cell r="B1803">
            <v>595660801</v>
          </cell>
          <cell r="C1803">
            <v>5100001</v>
          </cell>
          <cell r="D1803" t="str">
            <v>ALL OTHE COSTS (FSE)</v>
          </cell>
        </row>
        <row r="1804">
          <cell r="B1804">
            <v>595660803</v>
          </cell>
          <cell r="C1804">
            <v>5100001</v>
          </cell>
          <cell r="D1804" t="str">
            <v>BENEFIT - EMPLOYEE TRANSFER</v>
          </cell>
        </row>
        <row r="1805">
          <cell r="B1805">
            <v>595660804</v>
          </cell>
          <cell r="C1805">
            <v>5100001</v>
          </cell>
          <cell r="D1805" t="str">
            <v>LOCAL TRAVEL</v>
          </cell>
        </row>
        <row r="1806">
          <cell r="B1806">
            <v>595660805</v>
          </cell>
          <cell r="C1806">
            <v>5100001</v>
          </cell>
          <cell r="D1806" t="str">
            <v>RELOCATION EXPENSES</v>
          </cell>
        </row>
        <row r="1807">
          <cell r="B1807">
            <v>595840000</v>
          </cell>
          <cell r="C1807">
            <v>5100001</v>
          </cell>
          <cell r="D1807" t="str">
            <v>REARRANGEMENT OF PLANT &amp; EQUIPMENT</v>
          </cell>
        </row>
        <row r="1808">
          <cell r="B1808">
            <v>595861672</v>
          </cell>
          <cell r="C1808">
            <v>5100001</v>
          </cell>
          <cell r="D1808" t="str">
            <v>MAINT-MODIFICATIONS/REARRANGEMENT</v>
          </cell>
        </row>
        <row r="1809">
          <cell r="B1809">
            <v>595861800</v>
          </cell>
          <cell r="C1809">
            <v>5100001</v>
          </cell>
          <cell r="D1809" t="str">
            <v>MAINTENANCE OF PLANT &amp; EQUIPMENT</v>
          </cell>
        </row>
        <row r="1810">
          <cell r="B1810">
            <v>595861801</v>
          </cell>
          <cell r="C1810">
            <v>5100001</v>
          </cell>
          <cell r="D1810" t="str">
            <v>ENGINEERING COST</v>
          </cell>
        </row>
        <row r="1811">
          <cell r="B1811">
            <v>595861802</v>
          </cell>
          <cell r="C1811">
            <v>5100001</v>
          </cell>
          <cell r="D1811" t="str">
            <v>PRODUCTION SERVICES</v>
          </cell>
        </row>
        <row r="1812">
          <cell r="B1812">
            <v>595861803</v>
          </cell>
          <cell r="C1812">
            <v>5100001</v>
          </cell>
          <cell r="D1812" t="str">
            <v>PAINTING/PLANT</v>
          </cell>
        </row>
        <row r="1813">
          <cell r="B1813">
            <v>595861804</v>
          </cell>
          <cell r="C1813">
            <v>5100001</v>
          </cell>
          <cell r="D1813" t="str">
            <v>MAINTENANCE OF P&amp;E/BLDG</v>
          </cell>
        </row>
        <row r="1814">
          <cell r="B1814">
            <v>595861805</v>
          </cell>
          <cell r="C1814">
            <v>5100001</v>
          </cell>
          <cell r="D1814" t="str">
            <v>CLEANING AT PREMISES</v>
          </cell>
        </row>
        <row r="1815">
          <cell r="B1815">
            <v>595861806</v>
          </cell>
          <cell r="C1815">
            <v>5100001</v>
          </cell>
          <cell r="D1815" t="str">
            <v>FIRE PROTECTION SYSTEM</v>
          </cell>
        </row>
        <row r="1816">
          <cell r="B1816">
            <v>595861807</v>
          </cell>
          <cell r="C1816">
            <v>5100001</v>
          </cell>
          <cell r="D1816" t="str">
            <v>ATMOSPHERIC HOPPERS</v>
          </cell>
        </row>
        <row r="1817">
          <cell r="B1817">
            <v>595861808</v>
          </cell>
          <cell r="C1817">
            <v>5100001</v>
          </cell>
          <cell r="D1817" t="str">
            <v>PRESSURE VESSELS</v>
          </cell>
        </row>
        <row r="1818">
          <cell r="B1818">
            <v>595861809</v>
          </cell>
          <cell r="C1818">
            <v>5100001</v>
          </cell>
          <cell r="D1818" t="str">
            <v>STORAGE RACKING</v>
          </cell>
        </row>
        <row r="1819">
          <cell r="B1819">
            <v>595861810</v>
          </cell>
          <cell r="C1819">
            <v>5100001</v>
          </cell>
          <cell r="D1819" t="str">
            <v>QUENCH WATER SYSTEM</v>
          </cell>
        </row>
        <row r="1820">
          <cell r="B1820">
            <v>595861811</v>
          </cell>
          <cell r="C1820">
            <v>5100001</v>
          </cell>
          <cell r="D1820" t="str">
            <v>ECW SYSTEM</v>
          </cell>
        </row>
        <row r="1821">
          <cell r="B1821">
            <v>595861812</v>
          </cell>
          <cell r="C1821">
            <v>5100001</v>
          </cell>
          <cell r="D1821" t="str">
            <v>COOLING WATER SYSTEM</v>
          </cell>
        </row>
        <row r="1822">
          <cell r="B1822">
            <v>595861814</v>
          </cell>
          <cell r="C1822">
            <v>5100001</v>
          </cell>
          <cell r="D1822" t="str">
            <v>PLANT AIR SYSTEM</v>
          </cell>
        </row>
        <row r="1823">
          <cell r="B1823">
            <v>595861815</v>
          </cell>
          <cell r="C1823">
            <v>5100001</v>
          </cell>
          <cell r="D1823" t="str">
            <v>FLUSH AIR SYSTEM</v>
          </cell>
        </row>
        <row r="1824">
          <cell r="B1824">
            <v>595861816</v>
          </cell>
          <cell r="C1824">
            <v>5100001</v>
          </cell>
          <cell r="D1824" t="str">
            <v>WASH WATER SYSTEM</v>
          </cell>
        </row>
        <row r="1825">
          <cell r="B1825">
            <v>595861817</v>
          </cell>
          <cell r="C1825">
            <v>5100001</v>
          </cell>
          <cell r="D1825" t="str">
            <v>QA ROOM MACH(2FL)</v>
          </cell>
        </row>
        <row r="1826">
          <cell r="B1826">
            <v>595861818</v>
          </cell>
          <cell r="C1826">
            <v>5100001</v>
          </cell>
          <cell r="D1826" t="str">
            <v>QA ROOM TEST EQUIPT(2FL)</v>
          </cell>
        </row>
        <row r="1827">
          <cell r="B1827">
            <v>595861819</v>
          </cell>
          <cell r="C1827">
            <v>5100001</v>
          </cell>
          <cell r="D1827" t="str">
            <v>DIE CLEANING SYSTEM</v>
          </cell>
        </row>
        <row r="1828">
          <cell r="B1828">
            <v>595861820</v>
          </cell>
          <cell r="C1828">
            <v>5100001</v>
          </cell>
          <cell r="D1828" t="str">
            <v>DUST COLLECTION SYSTEM</v>
          </cell>
        </row>
        <row r="1829">
          <cell r="B1829">
            <v>595861821</v>
          </cell>
          <cell r="C1829">
            <v>5100001</v>
          </cell>
          <cell r="D1829" t="str">
            <v>VACUUM CLEANING SYSTEM</v>
          </cell>
        </row>
        <row r="1830">
          <cell r="B1830">
            <v>595861822</v>
          </cell>
          <cell r="C1830">
            <v>5100001</v>
          </cell>
          <cell r="D1830" t="str">
            <v>HEAF SYSTEM</v>
          </cell>
        </row>
        <row r="1831">
          <cell r="B1831">
            <v>595861823</v>
          </cell>
          <cell r="C1831">
            <v>5100001</v>
          </cell>
          <cell r="D1831" t="str">
            <v>EXTRACT DOWNFLOW BOOTH</v>
          </cell>
        </row>
        <row r="1832">
          <cell r="B1832">
            <v>595861824</v>
          </cell>
          <cell r="C1832">
            <v>5100001</v>
          </cell>
          <cell r="D1832" t="str">
            <v>EQUIPMENT HIRE</v>
          </cell>
        </row>
        <row r="1833">
          <cell r="B1833">
            <v>595861826</v>
          </cell>
          <cell r="C1833">
            <v>5100001</v>
          </cell>
          <cell r="D1833" t="str">
            <v>INDUSTRIAL WATER SYSTEM</v>
          </cell>
        </row>
        <row r="1834">
          <cell r="B1834">
            <v>595861827</v>
          </cell>
          <cell r="C1834">
            <v>5100001</v>
          </cell>
          <cell r="D1834" t="str">
            <v>DOMESTIC WATER SYSTEM</v>
          </cell>
        </row>
        <row r="1835">
          <cell r="B1835">
            <v>595861828</v>
          </cell>
          <cell r="C1835">
            <v>5100001</v>
          </cell>
          <cell r="D1835" t="str">
            <v>PLANT WATER SYSTEM</v>
          </cell>
        </row>
        <row r="1836">
          <cell r="B1836">
            <v>595861829</v>
          </cell>
          <cell r="C1836">
            <v>5100001</v>
          </cell>
          <cell r="D1836" t="str">
            <v>RAIN WATER TREATMENT SYSTEM</v>
          </cell>
        </row>
        <row r="1837">
          <cell r="B1837">
            <v>595861830</v>
          </cell>
          <cell r="C1837">
            <v>5100001</v>
          </cell>
          <cell r="D1837" t="str">
            <v>22 KV SYSTEMS</v>
          </cell>
        </row>
        <row r="1838">
          <cell r="B1838">
            <v>595861831</v>
          </cell>
          <cell r="C1838">
            <v>5100001</v>
          </cell>
          <cell r="D1838" t="str">
            <v>415V TX &amp; LVSB SYSTEMS</v>
          </cell>
        </row>
        <row r="1839">
          <cell r="B1839">
            <v>595861832</v>
          </cell>
          <cell r="C1839">
            <v>5100001</v>
          </cell>
          <cell r="D1839" t="str">
            <v>ACMV SYSTEMS</v>
          </cell>
        </row>
        <row r="1840">
          <cell r="B1840">
            <v>595861833</v>
          </cell>
          <cell r="C1840">
            <v>5100001</v>
          </cell>
          <cell r="D1840" t="str">
            <v>2 WAY RADIOS</v>
          </cell>
        </row>
        <row r="1841">
          <cell r="B1841">
            <v>595861834</v>
          </cell>
          <cell r="C1841">
            <v>5100001</v>
          </cell>
          <cell r="D1841" t="str">
            <v>PEST CONTROL EXPENSES</v>
          </cell>
        </row>
        <row r="1842">
          <cell r="B1842">
            <v>595861835</v>
          </cell>
          <cell r="C1842">
            <v>5100001</v>
          </cell>
          <cell r="D1842" t="str">
            <v>GOODS LIFTS</v>
          </cell>
        </row>
        <row r="1843">
          <cell r="B1843">
            <v>595861836</v>
          </cell>
          <cell r="C1843">
            <v>5100001</v>
          </cell>
          <cell r="D1843" t="str">
            <v>SHUTDOWN</v>
          </cell>
        </row>
        <row r="1844">
          <cell r="B1844">
            <v>595861837</v>
          </cell>
          <cell r="C1844">
            <v>5100001</v>
          </cell>
          <cell r="D1844" t="str">
            <v>GRANULATOR</v>
          </cell>
        </row>
        <row r="1845">
          <cell r="B1845">
            <v>595861838</v>
          </cell>
          <cell r="C1845">
            <v>5100001</v>
          </cell>
          <cell r="D1845" t="str">
            <v>SILOS AND CONVEYORS</v>
          </cell>
        </row>
        <row r="1846">
          <cell r="B1846">
            <v>595861839</v>
          </cell>
          <cell r="C1846">
            <v>5100001</v>
          </cell>
          <cell r="D1846" t="str">
            <v>BLENDERS AND HOPPERS</v>
          </cell>
        </row>
        <row r="1847">
          <cell r="B1847">
            <v>595861840</v>
          </cell>
          <cell r="C1847">
            <v>5100001</v>
          </cell>
          <cell r="D1847" t="str">
            <v>FEEDERS</v>
          </cell>
        </row>
        <row r="1848">
          <cell r="B1848">
            <v>595861841</v>
          </cell>
          <cell r="C1848">
            <v>5100001</v>
          </cell>
          <cell r="D1848" t="str">
            <v>CRAMMERS</v>
          </cell>
        </row>
        <row r="1849">
          <cell r="B1849">
            <v>595861842</v>
          </cell>
          <cell r="C1849">
            <v>5100001</v>
          </cell>
          <cell r="D1849" t="str">
            <v>EXTRUDER SCREWS</v>
          </cell>
        </row>
        <row r="1850">
          <cell r="B1850">
            <v>595861843</v>
          </cell>
          <cell r="C1850">
            <v>5100001</v>
          </cell>
          <cell r="D1850" t="str">
            <v>EXTRUDE BARRELLS</v>
          </cell>
        </row>
        <row r="1851">
          <cell r="B1851">
            <v>595861844</v>
          </cell>
          <cell r="C1851">
            <v>5100001</v>
          </cell>
          <cell r="D1851" t="str">
            <v>EXTRUDER DRIVES AMD OTHER</v>
          </cell>
        </row>
        <row r="1852">
          <cell r="B1852">
            <v>595861845</v>
          </cell>
          <cell r="C1852">
            <v>5100001</v>
          </cell>
          <cell r="D1852" t="str">
            <v>EXTRUDER HEATING</v>
          </cell>
        </row>
        <row r="1853">
          <cell r="B1853">
            <v>595861846</v>
          </cell>
          <cell r="C1853">
            <v>5100001</v>
          </cell>
          <cell r="D1853" t="str">
            <v>SIEVES</v>
          </cell>
        </row>
        <row r="1854">
          <cell r="B1854">
            <v>595861847</v>
          </cell>
          <cell r="C1854">
            <v>5100001</v>
          </cell>
          <cell r="D1854" t="str">
            <v>SCREW PULLING EQUIPMENT</v>
          </cell>
        </row>
        <row r="1855">
          <cell r="B1855">
            <v>595861848</v>
          </cell>
          <cell r="C1855">
            <v>5100001</v>
          </cell>
          <cell r="D1855" t="str">
            <v>INKJET PRINTER</v>
          </cell>
        </row>
        <row r="1856">
          <cell r="B1856">
            <v>595861849</v>
          </cell>
          <cell r="C1856">
            <v>5100001</v>
          </cell>
          <cell r="D1856" t="str">
            <v>SCALES AND SCLAE CALIBRATION</v>
          </cell>
        </row>
        <row r="1857">
          <cell r="B1857">
            <v>595861850</v>
          </cell>
          <cell r="C1857">
            <v>5100001</v>
          </cell>
          <cell r="D1857" t="str">
            <v>CRANES AND HOISTS</v>
          </cell>
        </row>
        <row r="1858">
          <cell r="B1858">
            <v>595861851</v>
          </cell>
          <cell r="C1858">
            <v>5100001</v>
          </cell>
          <cell r="D1858" t="str">
            <v>CONAIR PELLETISERS</v>
          </cell>
        </row>
        <row r="1859">
          <cell r="B1859">
            <v>595861852</v>
          </cell>
          <cell r="C1859">
            <v>5100001</v>
          </cell>
          <cell r="D1859" t="str">
            <v>CUMBERLAND PELLETISERS</v>
          </cell>
        </row>
        <row r="1860">
          <cell r="B1860">
            <v>595861853</v>
          </cell>
          <cell r="C1860">
            <v>5100001</v>
          </cell>
          <cell r="D1860" t="str">
            <v>SCHEER PELLETISERS</v>
          </cell>
        </row>
        <row r="1861">
          <cell r="B1861">
            <v>595861854</v>
          </cell>
          <cell r="C1861">
            <v>5100001</v>
          </cell>
          <cell r="D1861" t="str">
            <v>PNEUMATIC CONVEYING</v>
          </cell>
        </row>
        <row r="1862">
          <cell r="B1862">
            <v>595861855</v>
          </cell>
          <cell r="C1862">
            <v>5100001</v>
          </cell>
          <cell r="D1862" t="str">
            <v>BAGGING MACHINE AND KICKER</v>
          </cell>
        </row>
        <row r="1863">
          <cell r="B1863">
            <v>595861856</v>
          </cell>
          <cell r="C1863">
            <v>5100001</v>
          </cell>
          <cell r="D1863" t="str">
            <v>BEUMER PELLETISER</v>
          </cell>
        </row>
        <row r="1864">
          <cell r="B1864">
            <v>595861857</v>
          </cell>
          <cell r="C1864">
            <v>5100001</v>
          </cell>
          <cell r="D1864" t="str">
            <v>BAG CLOSERS AND STICHERS</v>
          </cell>
        </row>
        <row r="1865">
          <cell r="B1865">
            <v>595861858</v>
          </cell>
          <cell r="C1865">
            <v>5100001</v>
          </cell>
          <cell r="D1865" t="str">
            <v>AIR CONDITIONING</v>
          </cell>
        </row>
        <row r="1866">
          <cell r="B1866">
            <v>595861859</v>
          </cell>
          <cell r="C1866">
            <v>5100001</v>
          </cell>
          <cell r="D1866" t="str">
            <v>MAINTENANCE WORKSHOP EQUIPMENT</v>
          </cell>
        </row>
        <row r="1867">
          <cell r="B1867">
            <v>595861860</v>
          </cell>
          <cell r="C1867">
            <v>5100001</v>
          </cell>
          <cell r="D1867" t="str">
            <v>GEN MAINTENANCE-COLOUR LAB</v>
          </cell>
        </row>
        <row r="1868">
          <cell r="B1868">
            <v>595861861</v>
          </cell>
          <cell r="C1868">
            <v>5100001</v>
          </cell>
          <cell r="D1868" t="str">
            <v>CONDITION MONITORING</v>
          </cell>
        </row>
        <row r="1869">
          <cell r="B1869">
            <v>595861862</v>
          </cell>
          <cell r="C1869">
            <v>5100001</v>
          </cell>
          <cell r="D1869" t="str">
            <v>FORKLIFT MAINTENANCE</v>
          </cell>
        </row>
        <row r="1870">
          <cell r="B1870">
            <v>595861863</v>
          </cell>
          <cell r="C1870">
            <v>5100001</v>
          </cell>
          <cell r="D1870" t="str">
            <v>MAINTENANCE-OTHER</v>
          </cell>
        </row>
        <row r="1871">
          <cell r="B1871">
            <v>595861864</v>
          </cell>
          <cell r="C1871">
            <v>5100001</v>
          </cell>
          <cell r="D1871" t="str">
            <v>PELLETISERS-OTHER COSTS</v>
          </cell>
        </row>
        <row r="1872">
          <cell r="B1872">
            <v>595861865</v>
          </cell>
          <cell r="C1872">
            <v>5100001</v>
          </cell>
          <cell r="D1872" t="str">
            <v>R&amp;M PRIOR YEAR ADDITIONS</v>
          </cell>
        </row>
        <row r="1873">
          <cell r="B1873">
            <v>595862000</v>
          </cell>
          <cell r="C1873">
            <v>5100001</v>
          </cell>
          <cell r="D1873" t="str">
            <v>MAINTENANCE - BUILDINGS &amp; GROUNDS</v>
          </cell>
        </row>
        <row r="1874">
          <cell r="B1874">
            <v>595862400</v>
          </cell>
          <cell r="C1874">
            <v>5100001</v>
          </cell>
          <cell r="D1874" t="str">
            <v>MAINTENANCE BUILDINGS</v>
          </cell>
        </row>
        <row r="1875">
          <cell r="B1875">
            <v>595862800</v>
          </cell>
          <cell r="C1875">
            <v>5100001</v>
          </cell>
          <cell r="D1875" t="str">
            <v>VARIABLE COST - MAINTENANCE</v>
          </cell>
        </row>
        <row r="1876">
          <cell r="B1876">
            <v>595862801</v>
          </cell>
          <cell r="C1876">
            <v>5100001</v>
          </cell>
          <cell r="D1876" t="str">
            <v>MAINTENANCE OF PLANT AND EQUIPMENT - MAINT &amp; REPAI</v>
          </cell>
        </row>
        <row r="1877">
          <cell r="B1877">
            <v>595863000</v>
          </cell>
          <cell r="C1877">
            <v>5100001</v>
          </cell>
          <cell r="D1877" t="str">
            <v>MAINTENANCE STORES</v>
          </cell>
        </row>
        <row r="1878">
          <cell r="B1878">
            <v>595863400</v>
          </cell>
          <cell r="C1878">
            <v>5100001</v>
          </cell>
          <cell r="D1878" t="str">
            <v>MAINT OF COMPUTERS</v>
          </cell>
        </row>
        <row r="1879">
          <cell r="B1879">
            <v>595863800</v>
          </cell>
          <cell r="C1879">
            <v>5100001</v>
          </cell>
          <cell r="D1879" t="str">
            <v>VC - MAINTENANCE</v>
          </cell>
        </row>
        <row r="1880">
          <cell r="B1880">
            <v>595863801</v>
          </cell>
          <cell r="C1880">
            <v>5100001</v>
          </cell>
          <cell r="D1880" t="str">
            <v>VC - EXPENDABLE STORE</v>
          </cell>
        </row>
        <row r="1881">
          <cell r="B1881">
            <v>595863802</v>
          </cell>
          <cell r="C1881">
            <v>5100001</v>
          </cell>
          <cell r="D1881" t="str">
            <v>VC - LUBRICANTS &amp; FUEL</v>
          </cell>
        </row>
        <row r="1882">
          <cell r="B1882">
            <v>595863803</v>
          </cell>
          <cell r="C1882">
            <v>5100001</v>
          </cell>
          <cell r="D1882" t="str">
            <v>VC - PCL UNLOADING SYSTEM</v>
          </cell>
        </row>
        <row r="1883">
          <cell r="B1883">
            <v>595863804</v>
          </cell>
          <cell r="C1883">
            <v>5100001</v>
          </cell>
          <cell r="D1883" t="str">
            <v>VC - PCL SILO STORAGE</v>
          </cell>
        </row>
        <row r="1884">
          <cell r="B1884">
            <v>595863805</v>
          </cell>
          <cell r="C1884">
            <v>5100001</v>
          </cell>
          <cell r="D1884" t="str">
            <v>VC - SILO TRANSFER SYSTEM</v>
          </cell>
        </row>
        <row r="1885">
          <cell r="B1885">
            <v>595863807</v>
          </cell>
          <cell r="C1885">
            <v>5100001</v>
          </cell>
          <cell r="D1885" t="str">
            <v>VC - SAND UNLOADING SYSTEM</v>
          </cell>
        </row>
        <row r="1886">
          <cell r="B1886">
            <v>595863808</v>
          </cell>
          <cell r="C1886">
            <v>5100001</v>
          </cell>
          <cell r="D1886" t="str">
            <v>VC - SAN SILO STORAGE &amp; TSF SYS</v>
          </cell>
        </row>
        <row r="1887">
          <cell r="B1887">
            <v>595863809</v>
          </cell>
          <cell r="C1887">
            <v>5100001</v>
          </cell>
          <cell r="D1887" t="str">
            <v>VC - LFR STORAGE &amp; TSF SYS</v>
          </cell>
        </row>
        <row r="1888">
          <cell r="B1888">
            <v>595863810</v>
          </cell>
          <cell r="C1888">
            <v>5100001</v>
          </cell>
          <cell r="D1888" t="str">
            <v>VC - LAB SUPPLY SYSTEM</v>
          </cell>
        </row>
        <row r="1889">
          <cell r="B1889">
            <v>595863812</v>
          </cell>
          <cell r="C1889">
            <v>5100001</v>
          </cell>
          <cell r="D1889" t="str">
            <v>VC - PREBLEND MIXERS</v>
          </cell>
        </row>
        <row r="1890">
          <cell r="B1890">
            <v>595863813</v>
          </cell>
          <cell r="C1890">
            <v>5100001</v>
          </cell>
          <cell r="D1890" t="str">
            <v>VC - FEEDERS</v>
          </cell>
        </row>
        <row r="1891">
          <cell r="B1891">
            <v>595863814</v>
          </cell>
          <cell r="C1891">
            <v>5100001</v>
          </cell>
          <cell r="D1891" t="str">
            <v>VC - ZSK SCREWS</v>
          </cell>
        </row>
        <row r="1892">
          <cell r="B1892">
            <v>595863815</v>
          </cell>
          <cell r="C1892">
            <v>5100001</v>
          </cell>
          <cell r="D1892" t="str">
            <v>VC - ZSK BARRELS</v>
          </cell>
        </row>
        <row r="1893">
          <cell r="B1893">
            <v>595863816</v>
          </cell>
          <cell r="C1893">
            <v>5100001</v>
          </cell>
          <cell r="D1893" t="str">
            <v>VC - ZSK EXTRUDERS</v>
          </cell>
        </row>
        <row r="1894">
          <cell r="B1894">
            <v>595863817</v>
          </cell>
          <cell r="C1894">
            <v>5100001</v>
          </cell>
          <cell r="D1894" t="str">
            <v>VC - ZSK HEATING ELEMENTS</v>
          </cell>
        </row>
        <row r="1895">
          <cell r="B1895">
            <v>595863818</v>
          </cell>
          <cell r="C1895">
            <v>5100001</v>
          </cell>
          <cell r="D1895" t="str">
            <v>VC - DC DRIVES &amp; DC MOTORS</v>
          </cell>
        </row>
        <row r="1896">
          <cell r="B1896">
            <v>595863819</v>
          </cell>
          <cell r="C1896">
            <v>5100001</v>
          </cell>
          <cell r="D1896" t="str">
            <v>VC - PELLETISER BLADES, NEW</v>
          </cell>
        </row>
        <row r="1897">
          <cell r="B1897">
            <v>595863820</v>
          </cell>
          <cell r="C1897">
            <v>5100001</v>
          </cell>
          <cell r="D1897" t="str">
            <v>VC - PELLETISER BLADES, GRINDING</v>
          </cell>
        </row>
        <row r="1898">
          <cell r="B1898">
            <v>595863821</v>
          </cell>
          <cell r="C1898">
            <v>5100001</v>
          </cell>
          <cell r="D1898" t="str">
            <v>VC - PELLETISER ROLLERS</v>
          </cell>
        </row>
        <row r="1899">
          <cell r="B1899">
            <v>595863822</v>
          </cell>
          <cell r="C1899">
            <v>5100001</v>
          </cell>
          <cell r="D1899" t="str">
            <v>VC - PELLETISER</v>
          </cell>
        </row>
        <row r="1900">
          <cell r="B1900">
            <v>595863823</v>
          </cell>
          <cell r="C1900">
            <v>5100001</v>
          </cell>
          <cell r="D1900" t="str">
            <v>VC - PRODUCT TRANSFER SYSTEM</v>
          </cell>
        </row>
        <row r="1901">
          <cell r="B1901">
            <v>595863824</v>
          </cell>
          <cell r="C1901">
            <v>5100001</v>
          </cell>
          <cell r="D1901" t="str">
            <v>VC - PRODUCT BLENDERS</v>
          </cell>
        </row>
        <row r="1902">
          <cell r="B1902">
            <v>595863825</v>
          </cell>
          <cell r="C1902">
            <v>5100001</v>
          </cell>
          <cell r="D1902" t="str">
            <v>VC - WEIGHING EQUIPMENT</v>
          </cell>
        </row>
        <row r="1903">
          <cell r="B1903">
            <v>595863826</v>
          </cell>
          <cell r="C1903">
            <v>5100001</v>
          </cell>
          <cell r="D1903" t="str">
            <v>VC - FILLED BAG CONVEYORS</v>
          </cell>
        </row>
        <row r="1904">
          <cell r="B1904">
            <v>595863827</v>
          </cell>
          <cell r="C1904">
            <v>5100001</v>
          </cell>
          <cell r="D1904" t="str">
            <v>VC - AUTO PALLET &amp; STRETCH WRAP LINE</v>
          </cell>
        </row>
        <row r="1905">
          <cell r="B1905">
            <v>595863828</v>
          </cell>
          <cell r="C1905">
            <v>5100001</v>
          </cell>
          <cell r="D1905" t="str">
            <v>VC - GRANULATOR SYSTEM</v>
          </cell>
        </row>
        <row r="1906">
          <cell r="B1906">
            <v>595863829</v>
          </cell>
          <cell r="C1906">
            <v>5100001</v>
          </cell>
          <cell r="D1906" t="str">
            <v>VC - VAC VENT SYSTEM</v>
          </cell>
        </row>
        <row r="1907">
          <cell r="B1907">
            <v>595863830</v>
          </cell>
          <cell r="C1907">
            <v>5100001</v>
          </cell>
          <cell r="D1907" t="str">
            <v>VC - OTHER EQUIPMENT</v>
          </cell>
        </row>
        <row r="1908">
          <cell r="B1908">
            <v>595863831</v>
          </cell>
          <cell r="C1908">
            <v>5100001</v>
          </cell>
          <cell r="D1908" t="str">
            <v>VC - SCADA SYSTEMS</v>
          </cell>
        </row>
        <row r="1909">
          <cell r="B1909">
            <v>595863832</v>
          </cell>
          <cell r="C1909">
            <v>5100001</v>
          </cell>
          <cell r="D1909" t="str">
            <v>VC - TEM SCREWS</v>
          </cell>
        </row>
        <row r="1910">
          <cell r="B1910">
            <v>595863833</v>
          </cell>
          <cell r="C1910">
            <v>5100001</v>
          </cell>
          <cell r="D1910" t="str">
            <v>VC - TEM EXTRUDER</v>
          </cell>
        </row>
        <row r="1911">
          <cell r="B1911">
            <v>595863834</v>
          </cell>
          <cell r="C1911">
            <v>5100001</v>
          </cell>
          <cell r="D1911" t="str">
            <v>VC - SHUTDOWN</v>
          </cell>
        </row>
        <row r="1912">
          <cell r="B1912">
            <v>595864800</v>
          </cell>
          <cell r="C1912">
            <v>5100001</v>
          </cell>
          <cell r="D1912" t="str">
            <v>MAINTENANCE OF OFFICE</v>
          </cell>
        </row>
        <row r="1913">
          <cell r="B1913">
            <v>595864801</v>
          </cell>
          <cell r="C1913">
            <v>5100001</v>
          </cell>
          <cell r="D1913" t="str">
            <v>START-UP COST -  MAINTENANCE</v>
          </cell>
        </row>
        <row r="1914">
          <cell r="B1914">
            <v>595864802</v>
          </cell>
          <cell r="C1914">
            <v>5100001</v>
          </cell>
          <cell r="D1914" t="str">
            <v>REPAIR &amp; MAINTENANCE</v>
          </cell>
        </row>
        <row r="1915">
          <cell r="B1915">
            <v>595864803</v>
          </cell>
          <cell r="C1915">
            <v>5100001</v>
          </cell>
          <cell r="D1915" t="str">
            <v>REPAIR &amp; MAINTENANCE (MFG)</v>
          </cell>
        </row>
        <row r="1916">
          <cell r="B1916">
            <v>595864804</v>
          </cell>
          <cell r="C1916">
            <v>5100001</v>
          </cell>
          <cell r="D1916" t="str">
            <v>REPAIR &amp; MAINTENANCE (GAE)</v>
          </cell>
        </row>
        <row r="1917">
          <cell r="B1917">
            <v>595864805</v>
          </cell>
          <cell r="C1917">
            <v>5100001</v>
          </cell>
          <cell r="D1917" t="str">
            <v>GARDEN MAINTENANCE</v>
          </cell>
        </row>
        <row r="1918">
          <cell r="B1918">
            <v>595864806</v>
          </cell>
          <cell r="C1918">
            <v>5100001</v>
          </cell>
          <cell r="D1918" t="str">
            <v>MAINT OFFICE EQUIPMENT</v>
          </cell>
        </row>
        <row r="1919">
          <cell r="B1919">
            <v>596020800</v>
          </cell>
          <cell r="C1919">
            <v>5100001</v>
          </cell>
          <cell r="D1919" t="str">
            <v>START-UP COST -  ENGINEERING</v>
          </cell>
        </row>
        <row r="1920">
          <cell r="B1920">
            <v>596080000</v>
          </cell>
          <cell r="C1920">
            <v>5100001</v>
          </cell>
          <cell r="D1920" t="str">
            <v>PATENT APPLICATION EXPENSE</v>
          </cell>
        </row>
        <row r="1921">
          <cell r="B1921">
            <v>596100000</v>
          </cell>
          <cell r="C1921">
            <v>5100001</v>
          </cell>
          <cell r="D1921" t="str">
            <v>ROYALTY &amp; PATENT PURCHASE EXPENSE</v>
          </cell>
        </row>
        <row r="1922">
          <cell r="B1922">
            <v>596220000</v>
          </cell>
          <cell r="C1922">
            <v>5100001</v>
          </cell>
          <cell r="D1922" t="str">
            <v>PRODUCT ADVERTISING</v>
          </cell>
        </row>
        <row r="1923">
          <cell r="B1923">
            <v>596220800</v>
          </cell>
          <cell r="C1923">
            <v>5100001</v>
          </cell>
          <cell r="D1923" t="str">
            <v>ADVERTISING-AD (GAE)</v>
          </cell>
        </row>
        <row r="1924">
          <cell r="B1924">
            <v>596220801</v>
          </cell>
          <cell r="C1924">
            <v>5100001</v>
          </cell>
          <cell r="D1924" t="str">
            <v>ADVERTISING-SAMPLE(GAE)</v>
          </cell>
        </row>
        <row r="1925">
          <cell r="B1925">
            <v>596220802</v>
          </cell>
          <cell r="C1925">
            <v>5100001</v>
          </cell>
          <cell r="D1925" t="str">
            <v>CLASSIFY MFG COST-AD&amp;SP</v>
          </cell>
        </row>
        <row r="1926">
          <cell r="B1926">
            <v>596421000</v>
          </cell>
          <cell r="C1926">
            <v>5100001</v>
          </cell>
          <cell r="D1926" t="str">
            <v>CUSTOMER SERVICE - CONCESSIONS</v>
          </cell>
        </row>
        <row r="1927">
          <cell r="B1927">
            <v>596422000</v>
          </cell>
          <cell r="C1927">
            <v>5100001</v>
          </cell>
          <cell r="D1927" t="str">
            <v>CUSTOMER SERVICE - SAMPLES</v>
          </cell>
        </row>
        <row r="1928">
          <cell r="B1928">
            <v>596422800</v>
          </cell>
          <cell r="C1928">
            <v>5100001</v>
          </cell>
          <cell r="D1928" t="str">
            <v>SAMPLES - EXTERNAL CUSTOMERS</v>
          </cell>
        </row>
        <row r="1929">
          <cell r="B1929">
            <v>596422801</v>
          </cell>
          <cell r="C1929">
            <v>5100001</v>
          </cell>
          <cell r="D1929" t="str">
            <v>SAMPLES - QA DEVELOPMENT MATERIAL</v>
          </cell>
        </row>
        <row r="1930">
          <cell r="B1930">
            <v>596640000</v>
          </cell>
          <cell r="C1930">
            <v>5100001</v>
          </cell>
          <cell r="D1930" t="str">
            <v>MEMBERSHIPS</v>
          </cell>
        </row>
        <row r="1931">
          <cell r="B1931">
            <v>596640800</v>
          </cell>
          <cell r="C1931">
            <v>5100001</v>
          </cell>
          <cell r="D1931" t="str">
            <v>MEMBERSHIP</v>
          </cell>
        </row>
        <row r="1932">
          <cell r="B1932">
            <v>596640801</v>
          </cell>
          <cell r="C1932">
            <v>5100001</v>
          </cell>
          <cell r="D1932" t="str">
            <v>SUBSCRIPTION</v>
          </cell>
        </row>
        <row r="1933">
          <cell r="B1933">
            <v>596660000</v>
          </cell>
          <cell r="C1933">
            <v>5100001</v>
          </cell>
          <cell r="D1933" t="str">
            <v>CHARITABLE CONTRIBUTIONS</v>
          </cell>
        </row>
        <row r="1934">
          <cell r="B1934">
            <v>596660800</v>
          </cell>
          <cell r="C1934">
            <v>5100001</v>
          </cell>
          <cell r="D1934" t="str">
            <v>DONATION</v>
          </cell>
        </row>
        <row r="1935">
          <cell r="B1935">
            <v>596680000</v>
          </cell>
          <cell r="C1935">
            <v>5100001</v>
          </cell>
          <cell r="D1935" t="str">
            <v>ALL OTHER</v>
          </cell>
        </row>
        <row r="1936">
          <cell r="B1936">
            <v>596680001</v>
          </cell>
          <cell r="C1936">
            <v>5100001</v>
          </cell>
          <cell r="D1936" t="str">
            <v>POSTAGE</v>
          </cell>
        </row>
        <row r="1937">
          <cell r="B1937">
            <v>596680003</v>
          </cell>
          <cell r="C1937">
            <v>5100001</v>
          </cell>
          <cell r="D1937" t="str">
            <v>MAIL SERVICES</v>
          </cell>
        </row>
        <row r="1938">
          <cell r="B1938">
            <v>596680004</v>
          </cell>
          <cell r="C1938">
            <v>5100001</v>
          </cell>
          <cell r="D1938" t="str">
            <v>PRINTING</v>
          </cell>
        </row>
        <row r="1939">
          <cell r="B1939">
            <v>596680005</v>
          </cell>
          <cell r="C1939">
            <v>5100001</v>
          </cell>
          <cell r="D1939" t="str">
            <v>SOFTWARE MAINTENANCE</v>
          </cell>
        </row>
        <row r="1940">
          <cell r="B1940">
            <v>596680006</v>
          </cell>
          <cell r="C1940">
            <v>5100001</v>
          </cell>
          <cell r="D1940" t="str">
            <v>COMPUTER SOFTWARE</v>
          </cell>
        </row>
        <row r="1941">
          <cell r="B1941">
            <v>596680012</v>
          </cell>
          <cell r="C1941">
            <v>5100001</v>
          </cell>
          <cell r="D1941" t="str">
            <v>DEMURRAGE</v>
          </cell>
        </row>
        <row r="1942">
          <cell r="B1942">
            <v>596680020</v>
          </cell>
          <cell r="C1942">
            <v>5100001</v>
          </cell>
          <cell r="D1942" t="str">
            <v>LICENSES&amp;PERMIT</v>
          </cell>
        </row>
        <row r="1943">
          <cell r="B1943">
            <v>596680612</v>
          </cell>
          <cell r="C1943">
            <v>5100001</v>
          </cell>
          <cell r="D1943" t="str">
            <v>ALL OTHER ASSESSMENTS</v>
          </cell>
        </row>
        <row r="1944">
          <cell r="B1944">
            <v>596680805</v>
          </cell>
          <cell r="C1944">
            <v>5100001</v>
          </cell>
          <cell r="D1944" t="str">
            <v>RECRUITMENT</v>
          </cell>
        </row>
        <row r="1945">
          <cell r="B1945">
            <v>596680806</v>
          </cell>
          <cell r="C1945">
            <v>5100001</v>
          </cell>
          <cell r="D1945" t="str">
            <v>GIFTS</v>
          </cell>
        </row>
        <row r="1946">
          <cell r="B1946">
            <v>596680808</v>
          </cell>
          <cell r="C1946">
            <v>5100001</v>
          </cell>
          <cell r="D1946" t="str">
            <v>START-UP COST - OTHERS</v>
          </cell>
        </row>
        <row r="1947">
          <cell r="B1947">
            <v>596680809</v>
          </cell>
          <cell r="C1947">
            <v>5100001</v>
          </cell>
          <cell r="D1947" t="str">
            <v>ALL OTHER OPERATING EXPENSES</v>
          </cell>
        </row>
        <row r="1948">
          <cell r="B1948">
            <v>596680811</v>
          </cell>
          <cell r="C1948">
            <v>5100001</v>
          </cell>
          <cell r="D1948" t="str">
            <v>OTHER EXPENSE - BOOK &amp; PRINTING</v>
          </cell>
        </row>
        <row r="1949">
          <cell r="B1949">
            <v>596680812</v>
          </cell>
          <cell r="C1949">
            <v>5100001</v>
          </cell>
          <cell r="D1949" t="str">
            <v>OTHER EXPENSE - MISCELLANEOUS</v>
          </cell>
        </row>
        <row r="1950">
          <cell r="B1950">
            <v>596680814</v>
          </cell>
          <cell r="C1950">
            <v>5100001</v>
          </cell>
          <cell r="D1950" t="str">
            <v>GAP EXPENSE-LT PRE EXPS(SYS SFTWR)-1ST COST)</v>
          </cell>
        </row>
        <row r="1951">
          <cell r="B1951">
            <v>596680815</v>
          </cell>
          <cell r="C1951">
            <v>5100001</v>
          </cell>
          <cell r="D1951" t="str">
            <v>GAP EXPENSE-LT PRE EXPS(SYS SFTWR)-AMORT</v>
          </cell>
        </row>
        <row r="1952">
          <cell r="B1952">
            <v>596680816</v>
          </cell>
          <cell r="C1952">
            <v>5100001</v>
          </cell>
          <cell r="D1952" t="str">
            <v>CLASSIFY MFG COST-TEST&amp;EVAL(INTERNAL)</v>
          </cell>
        </row>
        <row r="1953">
          <cell r="B1953">
            <v>596680817</v>
          </cell>
          <cell r="C1953">
            <v>5100001</v>
          </cell>
          <cell r="D1953" t="str">
            <v>DEPLETION-FACTORY SUP</v>
          </cell>
        </row>
        <row r="1954">
          <cell r="B1954">
            <v>596680818</v>
          </cell>
          <cell r="C1954">
            <v>5100001</v>
          </cell>
          <cell r="D1954" t="str">
            <v>COMMUN-POSTAGE</v>
          </cell>
        </row>
        <row r="1955">
          <cell r="B1955">
            <v>596680820</v>
          </cell>
          <cell r="C1955">
            <v>5100001</v>
          </cell>
          <cell r="D1955" t="str">
            <v>TEST &amp; EVALUATION - INTERNAL MATERIAL</v>
          </cell>
        </row>
        <row r="1956">
          <cell r="B1956">
            <v>596680821</v>
          </cell>
          <cell r="C1956">
            <v>5100001</v>
          </cell>
          <cell r="D1956" t="str">
            <v>TEST &amp; EVALUATION - EXTERNAL MATERIAL</v>
          </cell>
        </row>
        <row r="1957">
          <cell r="B1957">
            <v>596680822</v>
          </cell>
          <cell r="C1957">
            <v>5100001</v>
          </cell>
          <cell r="D1957" t="str">
            <v>TEST &amp; EVALUATION - SERVICE FEES</v>
          </cell>
        </row>
        <row r="1958">
          <cell r="B1958">
            <v>596680823</v>
          </cell>
          <cell r="C1958">
            <v>5100001</v>
          </cell>
          <cell r="D1958" t="str">
            <v>TEST &amp; EVALUATION - EQUIPMENTS</v>
          </cell>
        </row>
        <row r="1959">
          <cell r="B1959">
            <v>596680824</v>
          </cell>
          <cell r="C1959">
            <v>5100001</v>
          </cell>
          <cell r="D1959" t="str">
            <v>TEST &amp; EVALUATION - FREIGHT</v>
          </cell>
        </row>
        <row r="1960">
          <cell r="B1960">
            <v>596680825</v>
          </cell>
          <cell r="C1960">
            <v>5100001</v>
          </cell>
          <cell r="D1960" t="str">
            <v>TEST &amp; EVALUATION - APPLICATION FEES</v>
          </cell>
        </row>
        <row r="1961">
          <cell r="B1961">
            <v>596680826</v>
          </cell>
          <cell r="C1961">
            <v>5100001</v>
          </cell>
          <cell r="D1961" t="str">
            <v>ALLOTHER EXP</v>
          </cell>
        </row>
        <row r="1962">
          <cell r="B1962">
            <v>596680827</v>
          </cell>
          <cell r="C1962">
            <v>5100001</v>
          </cell>
          <cell r="D1962" t="str">
            <v>COMMUN-POSTAGE</v>
          </cell>
        </row>
        <row r="1963">
          <cell r="B1963">
            <v>596680828</v>
          </cell>
          <cell r="C1963">
            <v>5100001</v>
          </cell>
          <cell r="D1963" t="str">
            <v>PRINTING</v>
          </cell>
        </row>
        <row r="1964">
          <cell r="B1964">
            <v>596680829</v>
          </cell>
          <cell r="C1964">
            <v>5100001</v>
          </cell>
          <cell r="D1964" t="str">
            <v>TEST &amp; EVALUATION - INTERNAL MATERIAL</v>
          </cell>
        </row>
        <row r="1965">
          <cell r="B1965">
            <v>596680830</v>
          </cell>
          <cell r="C1965">
            <v>5100001</v>
          </cell>
          <cell r="D1965" t="str">
            <v>TEST &amp; EVALUATION - EXTERNAL MATERIAL</v>
          </cell>
        </row>
        <row r="1966">
          <cell r="B1966">
            <v>596680831</v>
          </cell>
          <cell r="C1966">
            <v>5100001</v>
          </cell>
          <cell r="D1966" t="str">
            <v>TEST &amp; EVALUATION - SERVICE FEES</v>
          </cell>
        </row>
        <row r="1967">
          <cell r="B1967">
            <v>596680832</v>
          </cell>
          <cell r="C1967">
            <v>5100001</v>
          </cell>
          <cell r="D1967" t="str">
            <v>TEST &amp; EVALUATION - EQUIPMENTS</v>
          </cell>
        </row>
        <row r="1968">
          <cell r="B1968">
            <v>596680833</v>
          </cell>
          <cell r="C1968">
            <v>5100001</v>
          </cell>
          <cell r="D1968" t="str">
            <v>TEST &amp; EVALUATION - FREIGHT</v>
          </cell>
        </row>
        <row r="1969">
          <cell r="B1969">
            <v>596680834</v>
          </cell>
          <cell r="C1969">
            <v>5100001</v>
          </cell>
          <cell r="D1969" t="str">
            <v>TEST &amp; EVALUATION - APPLICATION FEES</v>
          </cell>
        </row>
        <row r="1970">
          <cell r="B1970">
            <v>596680835</v>
          </cell>
          <cell r="C1970">
            <v>5100001</v>
          </cell>
          <cell r="D1970" t="str">
            <v>RESEARCH</v>
          </cell>
        </row>
        <row r="1971">
          <cell r="B1971">
            <v>596680836</v>
          </cell>
          <cell r="C1971">
            <v>5100001</v>
          </cell>
          <cell r="D1971" t="str">
            <v>RESEARCH</v>
          </cell>
        </row>
        <row r="1972">
          <cell r="B1972">
            <v>596680837</v>
          </cell>
          <cell r="C1972">
            <v>5100001</v>
          </cell>
          <cell r="D1972" t="str">
            <v>RESEARCH</v>
          </cell>
        </row>
        <row r="1973">
          <cell r="B1973">
            <v>596680838</v>
          </cell>
          <cell r="C1973">
            <v>5100001</v>
          </cell>
          <cell r="D1973" t="str">
            <v>BANK CHARGE-IMPORT</v>
          </cell>
        </row>
        <row r="1974">
          <cell r="B1974">
            <v>596680839</v>
          </cell>
          <cell r="C1974">
            <v>5100001</v>
          </cell>
          <cell r="D1974" t="str">
            <v>BANK CHARGE-LOCAL</v>
          </cell>
        </row>
        <row r="1975">
          <cell r="B1975">
            <v>596680840</v>
          </cell>
          <cell r="C1975">
            <v>5100001</v>
          </cell>
          <cell r="D1975" t="str">
            <v>BANK CHARGE-GUARANTEE</v>
          </cell>
        </row>
        <row r="1976">
          <cell r="B1976">
            <v>596680841</v>
          </cell>
          <cell r="C1976">
            <v>5100001</v>
          </cell>
          <cell r="D1976" t="str">
            <v>BANK CHARGE-EXPORT</v>
          </cell>
        </row>
        <row r="1977">
          <cell r="B1977">
            <v>596680843</v>
          </cell>
          <cell r="C1977">
            <v>5100001</v>
          </cell>
          <cell r="D1977" t="str">
            <v>MISCELLANEOUS INCOME</v>
          </cell>
        </row>
        <row r="1978">
          <cell r="B1978">
            <v>596680844</v>
          </cell>
          <cell r="C1978">
            <v>5100001</v>
          </cell>
          <cell r="D1978" t="str">
            <v>OTHER LOSS - OTHER</v>
          </cell>
        </row>
        <row r="1979">
          <cell r="B1979">
            <v>596680845</v>
          </cell>
          <cell r="C1979">
            <v>5100001</v>
          </cell>
          <cell r="D1979" t="str">
            <v>ALL OTHER INCOME</v>
          </cell>
        </row>
        <row r="1980">
          <cell r="B1980">
            <v>596680846</v>
          </cell>
          <cell r="C1980">
            <v>5100001</v>
          </cell>
          <cell r="D1980" t="str">
            <v>ALL OTHER LOSS</v>
          </cell>
        </row>
        <row r="1981">
          <cell r="B1981">
            <v>596680847</v>
          </cell>
          <cell r="C1981">
            <v>5100001</v>
          </cell>
          <cell r="D1981" t="str">
            <v>FIFO TRANSFER-VARIABLE COSTS</v>
          </cell>
        </row>
        <row r="1982">
          <cell r="B1982">
            <v>596680848</v>
          </cell>
          <cell r="C1982">
            <v>5100001</v>
          </cell>
          <cell r="D1982" t="str">
            <v>FIFO TRANSFER-BASE COSTS</v>
          </cell>
        </row>
        <row r="1983">
          <cell r="B1983">
            <v>596680849</v>
          </cell>
          <cell r="C1983">
            <v>5100001</v>
          </cell>
          <cell r="D1983" t="str">
            <v>UNINSURED LOSSES</v>
          </cell>
        </row>
        <row r="1984">
          <cell r="B1984">
            <v>596680850</v>
          </cell>
          <cell r="C1984">
            <v>5100001</v>
          </cell>
          <cell r="D1984" t="str">
            <v>FRINGE BENEFITS EXPENSES</v>
          </cell>
        </row>
        <row r="1985">
          <cell r="B1985">
            <v>596680851</v>
          </cell>
          <cell r="C1985">
            <v>5100001</v>
          </cell>
          <cell r="D1985" t="str">
            <v>SANDERS ADMIN COSTS</v>
          </cell>
        </row>
        <row r="1986">
          <cell r="B1986">
            <v>596680852</v>
          </cell>
          <cell r="C1986">
            <v>5100001</v>
          </cell>
          <cell r="D1986" t="str">
            <v>RATES AND TAXES</v>
          </cell>
        </row>
        <row r="1987">
          <cell r="B1987">
            <v>596680854</v>
          </cell>
          <cell r="C1987">
            <v>5100001</v>
          </cell>
          <cell r="D1987" t="str">
            <v>MOTOR VEHICLE RUNNING</v>
          </cell>
        </row>
        <row r="1988">
          <cell r="B1988">
            <v>596680855</v>
          </cell>
          <cell r="C1988">
            <v>5100001</v>
          </cell>
          <cell r="D1988" t="str">
            <v>SUNDRY EXPENSES</v>
          </cell>
        </row>
        <row r="1989">
          <cell r="B1989">
            <v>596680856</v>
          </cell>
          <cell r="C1989">
            <v>5100001</v>
          </cell>
          <cell r="D1989" t="str">
            <v>PHOTOCOPY COSTS</v>
          </cell>
        </row>
        <row r="1990">
          <cell r="B1990">
            <v>596680857</v>
          </cell>
          <cell r="C1990">
            <v>5100001</v>
          </cell>
          <cell r="D1990" t="str">
            <v>POSTAGE</v>
          </cell>
        </row>
        <row r="1991">
          <cell r="B1991">
            <v>596680858</v>
          </cell>
          <cell r="C1991">
            <v>5100001</v>
          </cell>
          <cell r="D1991" t="str">
            <v>COMPANY REGISTRATION</v>
          </cell>
        </row>
        <row r="1992">
          <cell r="B1992">
            <v>596680859</v>
          </cell>
          <cell r="C1992">
            <v>5100001</v>
          </cell>
          <cell r="D1992" t="str">
            <v>COLLECTION COSTS</v>
          </cell>
        </row>
        <row r="1993">
          <cell r="B1993">
            <v>596680860</v>
          </cell>
          <cell r="C1993">
            <v>5100001</v>
          </cell>
          <cell r="D1993" t="str">
            <v>PC MAINTENANCE</v>
          </cell>
        </row>
        <row r="1994">
          <cell r="B1994">
            <v>596680861</v>
          </cell>
          <cell r="C1994">
            <v>5100001</v>
          </cell>
          <cell r="D1994" t="str">
            <v>GENERAL ACCRUALS</v>
          </cell>
        </row>
        <row r="1995">
          <cell r="B1995">
            <v>596680863</v>
          </cell>
          <cell r="C1995">
            <v>5100001</v>
          </cell>
          <cell r="D1995" t="str">
            <v>PACIFIC CROSS CHARGE</v>
          </cell>
        </row>
        <row r="1996">
          <cell r="B1996">
            <v>596681000</v>
          </cell>
          <cell r="C1996">
            <v>5100001</v>
          </cell>
          <cell r="D1996" t="str">
            <v>WAREHOUSING</v>
          </cell>
        </row>
        <row r="1997">
          <cell r="B1997">
            <v>596681001</v>
          </cell>
          <cell r="C1997">
            <v>5100001</v>
          </cell>
          <cell r="D1997" t="str">
            <v>WAREHOUSE EXPENSE-HANDLING</v>
          </cell>
        </row>
        <row r="1998">
          <cell r="B1998">
            <v>596681407</v>
          </cell>
          <cell r="C1998">
            <v>5100001</v>
          </cell>
          <cell r="D1998" t="str">
            <v>SHUTTLE COSTS LC TO SITES</v>
          </cell>
        </row>
        <row r="1999">
          <cell r="B1999">
            <v>596681636</v>
          </cell>
          <cell r="C1999">
            <v>5100001</v>
          </cell>
          <cell r="D1999" t="str">
            <v>WAREHOUSE RENTAL</v>
          </cell>
        </row>
        <row r="2000">
          <cell r="B2000">
            <v>596681800</v>
          </cell>
          <cell r="C2000">
            <v>5100001</v>
          </cell>
          <cell r="D2000" t="str">
            <v>WAREHOUSE CHARGE</v>
          </cell>
        </row>
        <row r="2001">
          <cell r="B2001">
            <v>596681802</v>
          </cell>
          <cell r="C2001">
            <v>5100001</v>
          </cell>
          <cell r="D2001" t="str">
            <v>DISTRIBUTION-WAREHOUSE</v>
          </cell>
        </row>
        <row r="2002">
          <cell r="B2002">
            <v>596681803</v>
          </cell>
          <cell r="C2002">
            <v>5100001</v>
          </cell>
          <cell r="D2002" t="str">
            <v>LINFOX O/TIME AND CASUALS</v>
          </cell>
        </row>
        <row r="2003">
          <cell r="B2003">
            <v>596681804</v>
          </cell>
          <cell r="C2003">
            <v>5100001</v>
          </cell>
          <cell r="D2003" t="str">
            <v>OUTSIDE STORAGE-NSW</v>
          </cell>
        </row>
        <row r="2004">
          <cell r="B2004">
            <v>596681805</v>
          </cell>
          <cell r="C2004">
            <v>5100001</v>
          </cell>
          <cell r="D2004" t="str">
            <v>OUTSIDE STORAGE-SA</v>
          </cell>
        </row>
        <row r="2005">
          <cell r="B2005">
            <v>596681806</v>
          </cell>
          <cell r="C2005">
            <v>5100001</v>
          </cell>
          <cell r="D2005" t="str">
            <v>OUTSIDE STORAGE-WA</v>
          </cell>
        </row>
        <row r="2006">
          <cell r="B2006">
            <v>596681807</v>
          </cell>
          <cell r="C2006">
            <v>5100001</v>
          </cell>
          <cell r="D2006" t="str">
            <v>OUTSIDE STORAGE-QLD/VIC</v>
          </cell>
        </row>
        <row r="2007">
          <cell r="B2007">
            <v>596681808</v>
          </cell>
          <cell r="C2007">
            <v>5100001</v>
          </cell>
          <cell r="D2007" t="str">
            <v>SILICONES WAREHOUSING</v>
          </cell>
        </row>
        <row r="2008">
          <cell r="B2008">
            <v>596682004</v>
          </cell>
          <cell r="C2008">
            <v>5100001</v>
          </cell>
          <cell r="D2008" t="str">
            <v>RECRUITING COSTS</v>
          </cell>
        </row>
        <row r="2009">
          <cell r="B2009">
            <v>596682800</v>
          </cell>
          <cell r="C2009">
            <v>5100001</v>
          </cell>
          <cell r="D2009" t="str">
            <v>START-UP COST -  RECRUITMENTS</v>
          </cell>
        </row>
        <row r="2010">
          <cell r="B2010">
            <v>596684000</v>
          </cell>
          <cell r="C2010">
            <v>5100001</v>
          </cell>
          <cell r="D2010" t="str">
            <v>FINES &amp; PENALTIES</v>
          </cell>
        </row>
        <row r="2011">
          <cell r="B2011">
            <v>596685000</v>
          </cell>
          <cell r="C2011">
            <v>5100001</v>
          </cell>
          <cell r="D2011" t="str">
            <v>CONVENTIONS &amp; MEETINGS</v>
          </cell>
        </row>
        <row r="2012">
          <cell r="B2012">
            <v>596685800</v>
          </cell>
          <cell r="C2012">
            <v>5100001</v>
          </cell>
          <cell r="D2012" t="str">
            <v>MEETING</v>
          </cell>
        </row>
        <row r="2013">
          <cell r="B2013">
            <v>596685801</v>
          </cell>
          <cell r="C2013">
            <v>5100001</v>
          </cell>
          <cell r="D2013" t="str">
            <v>RECREATION EXP.</v>
          </cell>
        </row>
        <row r="2014">
          <cell r="B2014">
            <v>596701000</v>
          </cell>
          <cell r="C2014">
            <v>5100001</v>
          </cell>
          <cell r="D2014" t="str">
            <v>CURRENCY EXCH GAIN/LOSS - REALIZED</v>
          </cell>
        </row>
        <row r="2015">
          <cell r="B2015">
            <v>596701001</v>
          </cell>
          <cell r="C2015">
            <v>5100001</v>
          </cell>
          <cell r="D2015" t="str">
            <v>REALIZED F/X - GAIN</v>
          </cell>
        </row>
        <row r="2016">
          <cell r="B2016">
            <v>596701002</v>
          </cell>
          <cell r="C2016">
            <v>5100001</v>
          </cell>
          <cell r="D2016" t="str">
            <v>REALIZED F/X - LOSS</v>
          </cell>
        </row>
        <row r="2017">
          <cell r="B2017">
            <v>596701800</v>
          </cell>
          <cell r="C2017">
            <v>5100001</v>
          </cell>
          <cell r="D2017" t="str">
            <v>REALISED  EXCH GAIN</v>
          </cell>
        </row>
        <row r="2018">
          <cell r="B2018">
            <v>596702000</v>
          </cell>
          <cell r="C2018">
            <v>5100001</v>
          </cell>
          <cell r="D2018" t="str">
            <v>CURRENCY EXCH GAIN/LOSS - UNREALIZED</v>
          </cell>
        </row>
        <row r="2019">
          <cell r="B2019">
            <v>596702001</v>
          </cell>
          <cell r="C2019">
            <v>5100001</v>
          </cell>
          <cell r="D2019" t="str">
            <v>UNREALIZED F/X - GAIN</v>
          </cell>
        </row>
        <row r="2020">
          <cell r="B2020">
            <v>596702002</v>
          </cell>
          <cell r="C2020">
            <v>5100001</v>
          </cell>
          <cell r="D2020" t="str">
            <v>UNREALIZED F/X - LOSS</v>
          </cell>
        </row>
        <row r="2021">
          <cell r="B2021">
            <v>596702801</v>
          </cell>
          <cell r="C2021">
            <v>5100001</v>
          </cell>
          <cell r="D2021" t="str">
            <v>S$ REVALUATION</v>
          </cell>
        </row>
        <row r="2022">
          <cell r="B2022">
            <v>596740800</v>
          </cell>
          <cell r="C2022">
            <v>5100001</v>
          </cell>
          <cell r="D2022" t="str">
            <v>TRANSLATION F/X</v>
          </cell>
        </row>
        <row r="2023">
          <cell r="B2023">
            <v>596741000</v>
          </cell>
          <cell r="C2023">
            <v>5100001</v>
          </cell>
          <cell r="D2023" t="str">
            <v>US FUNCTIONAL CURRENCY GAINS &amp; LOSSES</v>
          </cell>
        </row>
        <row r="2024">
          <cell r="B2024">
            <v>597120800</v>
          </cell>
          <cell r="C2024">
            <v>5100001</v>
          </cell>
          <cell r="D2024" t="str">
            <v>M/S MFG OVERHEAD VAR</v>
          </cell>
        </row>
        <row r="2025">
          <cell r="B2025">
            <v>597220000</v>
          </cell>
          <cell r="C2025">
            <v>5100001</v>
          </cell>
          <cell r="D2025" t="str">
            <v>SCRAP LOSS</v>
          </cell>
        </row>
        <row r="2026">
          <cell r="B2026">
            <v>597220800</v>
          </cell>
          <cell r="C2026">
            <v>5100001</v>
          </cell>
          <cell r="D2026" t="str">
            <v>COST-MATERIAL LOSS</v>
          </cell>
        </row>
        <row r="2027">
          <cell r="B2027">
            <v>597220801</v>
          </cell>
          <cell r="C2027">
            <v>5100001</v>
          </cell>
          <cell r="D2027" t="str">
            <v>COST-MATERIAL WRITE OFF</v>
          </cell>
        </row>
        <row r="2028">
          <cell r="B2028">
            <v>597220802</v>
          </cell>
          <cell r="C2028">
            <v>5100001</v>
          </cell>
          <cell r="D2028" t="str">
            <v>COST-DAMAGED FG LOSS</v>
          </cell>
        </row>
        <row r="2029">
          <cell r="B2029">
            <v>597220803</v>
          </cell>
          <cell r="C2029">
            <v>5100001</v>
          </cell>
          <cell r="D2029" t="str">
            <v>RIP SCRAP LOSS</v>
          </cell>
        </row>
        <row r="2030">
          <cell r="B2030">
            <v>597220804</v>
          </cell>
          <cell r="C2030">
            <v>5100001</v>
          </cell>
          <cell r="D2030" t="str">
            <v>M/S SCRAP LOSS</v>
          </cell>
        </row>
        <row r="2031">
          <cell r="B2031">
            <v>597220805</v>
          </cell>
          <cell r="C2031">
            <v>5100001</v>
          </cell>
          <cell r="D2031" t="str">
            <v>B/S SCRAP LOSS</v>
          </cell>
        </row>
        <row r="2032">
          <cell r="B2032">
            <v>597220806</v>
          </cell>
          <cell r="C2032">
            <v>5100001</v>
          </cell>
          <cell r="D2032" t="str">
            <v>COS - MATERIAL LOSS</v>
          </cell>
        </row>
        <row r="2033">
          <cell r="B2033">
            <v>597240802</v>
          </cell>
          <cell r="C2033">
            <v>5100001</v>
          </cell>
          <cell r="D2033" t="str">
            <v>COS - OVERHEAD LOSS</v>
          </cell>
        </row>
        <row r="2034">
          <cell r="B2034">
            <v>597241600</v>
          </cell>
          <cell r="C2034">
            <v>5100001</v>
          </cell>
          <cell r="D2034" t="str">
            <v>RE-EXTRUSION/TOLL CONVERSION</v>
          </cell>
        </row>
        <row r="2035">
          <cell r="B2035">
            <v>597420000</v>
          </cell>
          <cell r="C2035">
            <v>5100001</v>
          </cell>
          <cell r="D2035" t="str">
            <v>RECEIVABLE LOSSES</v>
          </cell>
        </row>
        <row r="2036">
          <cell r="B2036">
            <v>597420600</v>
          </cell>
          <cell r="C2036">
            <v>5100001</v>
          </cell>
          <cell r="D2036" t="str">
            <v>PROV FORLOSS AR</v>
          </cell>
        </row>
        <row r="2037">
          <cell r="B2037">
            <v>597420601</v>
          </cell>
          <cell r="C2037">
            <v>5100001</v>
          </cell>
          <cell r="D2037" t="str">
            <v>BAD DEBTS RECOVERED</v>
          </cell>
        </row>
        <row r="2038">
          <cell r="B2038">
            <v>597620000</v>
          </cell>
          <cell r="C2038">
            <v>5100001</v>
          </cell>
          <cell r="D2038" t="str">
            <v>PROVISION FOR REVAL TO FIFO COST-ADL &amp; NAO</v>
          </cell>
        </row>
        <row r="2039">
          <cell r="B2039">
            <v>597620800</v>
          </cell>
          <cell r="C2039">
            <v>5100001</v>
          </cell>
          <cell r="D2039" t="str">
            <v>M/S FIFO REVALUATION</v>
          </cell>
        </row>
        <row r="2040">
          <cell r="B2040">
            <v>597620801</v>
          </cell>
          <cell r="C2040">
            <v>5100001</v>
          </cell>
          <cell r="D2040" t="str">
            <v>B/S FIFO REVALUATION</v>
          </cell>
        </row>
        <row r="2041">
          <cell r="B2041">
            <v>597640000</v>
          </cell>
          <cell r="C2041">
            <v>5100001</v>
          </cell>
          <cell r="D2041" t="str">
            <v>PROV FOR REALIZED OBSOLESCENCE</v>
          </cell>
        </row>
        <row r="2042">
          <cell r="B2042">
            <v>597640800</v>
          </cell>
          <cell r="C2042">
            <v>5100001</v>
          </cell>
          <cell r="D2042" t="str">
            <v>M/S OBSOLESCENCE PROVISION</v>
          </cell>
        </row>
        <row r="2043">
          <cell r="B2043">
            <v>597640801</v>
          </cell>
          <cell r="C2043">
            <v>5100001</v>
          </cell>
          <cell r="D2043" t="str">
            <v>B/S OBSOLESCENCE PROVISION</v>
          </cell>
        </row>
        <row r="2044">
          <cell r="B2044">
            <v>597700800</v>
          </cell>
          <cell r="C2044">
            <v>5100001</v>
          </cell>
          <cell r="D2044" t="str">
            <v>CLASSIFY MFG COST-OTHER LOSS</v>
          </cell>
        </row>
        <row r="2045">
          <cell r="B2045">
            <v>597700801</v>
          </cell>
          <cell r="C2045">
            <v>5100001</v>
          </cell>
          <cell r="D2045" t="str">
            <v>OTHER LOSS - CLAIM</v>
          </cell>
        </row>
        <row r="2046">
          <cell r="B2046">
            <v>597700802</v>
          </cell>
          <cell r="C2046">
            <v>5100001</v>
          </cell>
          <cell r="D2046" t="str">
            <v>CUSTOMER CLAIMS - MATERIALS</v>
          </cell>
        </row>
        <row r="2047">
          <cell r="B2047">
            <v>597700803</v>
          </cell>
          <cell r="C2047">
            <v>5100001</v>
          </cell>
          <cell r="D2047" t="str">
            <v>CUSTOMER CLAIMS - OTHERS</v>
          </cell>
        </row>
        <row r="2048">
          <cell r="B2048">
            <v>598511800</v>
          </cell>
          <cell r="C2048">
            <v>5100001</v>
          </cell>
          <cell r="D2048" t="str">
            <v>EXPENSE CREDIT W/I GEP</v>
          </cell>
        </row>
        <row r="2049">
          <cell r="B2049">
            <v>599110000</v>
          </cell>
          <cell r="C2049">
            <v>5100001</v>
          </cell>
          <cell r="D2049" t="str">
            <v>NORMAL APPLIED OVERHEAD</v>
          </cell>
        </row>
        <row r="2050">
          <cell r="B2050">
            <v>599110800</v>
          </cell>
          <cell r="C2050">
            <v>5100001</v>
          </cell>
          <cell r="D2050" t="str">
            <v>COST - VARIABLE CONVERSION COST</v>
          </cell>
        </row>
        <row r="2051">
          <cell r="B2051">
            <v>599110802</v>
          </cell>
          <cell r="C2051">
            <v>5100001</v>
          </cell>
          <cell r="D2051" t="str">
            <v>LIQUIDATION - APPLIED OVERHEAD</v>
          </cell>
        </row>
        <row r="2052">
          <cell r="B2052">
            <v>599110803</v>
          </cell>
          <cell r="C2052">
            <v>5100001</v>
          </cell>
          <cell r="D2052" t="str">
            <v>VC - VAR CONV COST LIQ</v>
          </cell>
        </row>
        <row r="2053">
          <cell r="B2053">
            <v>599110804</v>
          </cell>
          <cell r="C2053">
            <v>5100001</v>
          </cell>
          <cell r="D2053" t="str">
            <v>VC -COS - VAR CONV COST</v>
          </cell>
        </row>
        <row r="2054">
          <cell r="B2054">
            <v>599110805</v>
          </cell>
          <cell r="C2054">
            <v>5100001</v>
          </cell>
          <cell r="D2054" t="str">
            <v>FC -COS - FIXED CONV COST</v>
          </cell>
        </row>
        <row r="2055">
          <cell r="B2055">
            <v>571002000</v>
          </cell>
          <cell r="C2055">
            <v>5710002</v>
          </cell>
          <cell r="D2055" t="str">
            <v>IMPUTED INTEREST EXP-NON-PARENT</v>
          </cell>
        </row>
        <row r="2056">
          <cell r="B2056">
            <v>901011000</v>
          </cell>
          <cell r="C2056">
            <v>9011001</v>
          </cell>
          <cell r="D2056" t="str">
            <v>DIV INC CONSL AFILS WI BUS</v>
          </cell>
        </row>
        <row r="2057">
          <cell r="B2057">
            <v>901170000</v>
          </cell>
          <cell r="C2057">
            <v>9011701</v>
          </cell>
          <cell r="D2057" t="str">
            <v>CHANGE IN EQUITY ASSOCOS</v>
          </cell>
        </row>
        <row r="2058">
          <cell r="B2058">
            <v>901200000</v>
          </cell>
          <cell r="C2058">
            <v>9012002</v>
          </cell>
          <cell r="D2058" t="str">
            <v>GAIN/LOSS-DISP-ASSOC COS</v>
          </cell>
        </row>
        <row r="2059">
          <cell r="B2059">
            <v>901030000</v>
          </cell>
          <cell r="C2059">
            <v>9013001</v>
          </cell>
          <cell r="D2059" t="str">
            <v>DIVIDEND INCOME-ASSOCIATED COMPANIES</v>
          </cell>
        </row>
        <row r="2060">
          <cell r="B2060">
            <v>901041000</v>
          </cell>
          <cell r="C2060">
            <v>9014001</v>
          </cell>
          <cell r="D2060" t="str">
            <v>INTEREST INCOME-CONSOL AFFILS-WITHIN BUSINESS</v>
          </cell>
        </row>
        <row r="2061">
          <cell r="B2061">
            <v>901071000</v>
          </cell>
          <cell r="C2061">
            <v>9017001</v>
          </cell>
          <cell r="D2061" t="str">
            <v>SERVICE CHARGES-CONSOL AFFILS-WITHIN BUSINESS</v>
          </cell>
        </row>
        <row r="2062">
          <cell r="B2062">
            <v>901071604</v>
          </cell>
          <cell r="C2062">
            <v>9017001</v>
          </cell>
          <cell r="D2062" t="str">
            <v>ROYALTY INC- GEP SINGAPORE</v>
          </cell>
        </row>
        <row r="2063">
          <cell r="B2063">
            <v>901071608</v>
          </cell>
          <cell r="C2063">
            <v>9017001</v>
          </cell>
          <cell r="D2063" t="str">
            <v>ROYALTY INC - NANSHA</v>
          </cell>
        </row>
        <row r="2064">
          <cell r="B2064">
            <v>901071612</v>
          </cell>
          <cell r="C2064">
            <v>9017001</v>
          </cell>
          <cell r="D2064" t="str">
            <v>ROYALTIES GEPA</v>
          </cell>
        </row>
        <row r="2065">
          <cell r="B2065">
            <v>901071616</v>
          </cell>
          <cell r="C2065">
            <v>9017001</v>
          </cell>
          <cell r="D2065" t="str">
            <v>ROYALTIES - GEPK</v>
          </cell>
        </row>
        <row r="2066">
          <cell r="B2066">
            <v>901071620</v>
          </cell>
          <cell r="C2066">
            <v>9017001</v>
          </cell>
          <cell r="D2066" t="str">
            <v>ROYALTIES GE JAPAN</v>
          </cell>
        </row>
        <row r="2067">
          <cell r="B2067">
            <v>901071633</v>
          </cell>
          <cell r="C2067">
            <v>9017001</v>
          </cell>
          <cell r="D2067" t="str">
            <v>ROYALTY-GEP SINGAPORE</v>
          </cell>
        </row>
        <row r="2068">
          <cell r="B2068">
            <v>901071634</v>
          </cell>
          <cell r="C2068">
            <v>9017001</v>
          </cell>
          <cell r="D2068" t="str">
            <v>ROYALTY-GEP THAILAND</v>
          </cell>
        </row>
        <row r="2069">
          <cell r="B2069">
            <v>901071635</v>
          </cell>
          <cell r="C2069">
            <v>9017001</v>
          </cell>
          <cell r="D2069" t="str">
            <v>ROYALTY-GEP NANSHA</v>
          </cell>
        </row>
        <row r="2070">
          <cell r="B2070">
            <v>901071637</v>
          </cell>
          <cell r="C2070">
            <v>9017001</v>
          </cell>
          <cell r="D2070" t="str">
            <v>ROYALTY-GEP KOREA</v>
          </cell>
        </row>
        <row r="2071">
          <cell r="B2071">
            <v>901071638</v>
          </cell>
          <cell r="C2071">
            <v>9017001</v>
          </cell>
          <cell r="D2071" t="str">
            <v>ROYALTY-GE JAPAN</v>
          </cell>
        </row>
        <row r="2072">
          <cell r="B2072">
            <v>901071800</v>
          </cell>
          <cell r="C2072">
            <v>9017001</v>
          </cell>
          <cell r="D2072" t="str">
            <v>OTH INCOME - OFFER COMMN - GEP BOZ</v>
          </cell>
        </row>
        <row r="2073">
          <cell r="B2073">
            <v>901071801</v>
          </cell>
          <cell r="C2073">
            <v>9017001</v>
          </cell>
          <cell r="D2073" t="str">
            <v>OTH INCOME - OFFER COMMN - GEPJ</v>
          </cell>
        </row>
        <row r="2074">
          <cell r="B2074">
            <v>901071802</v>
          </cell>
          <cell r="C2074">
            <v>9017001</v>
          </cell>
          <cell r="D2074" t="str">
            <v>ROYALTIES-GEP THAILAND</v>
          </cell>
        </row>
        <row r="2075">
          <cell r="B2075">
            <v>901071803</v>
          </cell>
          <cell r="C2075">
            <v>9017001</v>
          </cell>
          <cell r="D2075" t="str">
            <v>ROYALTIES-GEP SHANGHAI</v>
          </cell>
        </row>
        <row r="2076">
          <cell r="B2076">
            <v>911330000</v>
          </cell>
          <cell r="C2076">
            <v>9113301</v>
          </cell>
          <cell r="D2076" t="str">
            <v>INTEREST INCOME-CUSTOMER FINANCING</v>
          </cell>
        </row>
        <row r="2077">
          <cell r="B2077">
            <v>911350801</v>
          </cell>
          <cell r="C2077">
            <v>9113401</v>
          </cell>
          <cell r="D2077" t="str">
            <v>OTHER INCOME</v>
          </cell>
        </row>
        <row r="2078">
          <cell r="B2078">
            <v>931010000</v>
          </cell>
          <cell r="C2078">
            <v>9311001</v>
          </cell>
          <cell r="D2078" t="str">
            <v>INTEREST-CUST ACCTS &amp; NOTES RECEIVABLE</v>
          </cell>
        </row>
        <row r="2079">
          <cell r="B2079">
            <v>931010800</v>
          </cell>
          <cell r="C2079">
            <v>9311001</v>
          </cell>
          <cell r="D2079" t="str">
            <v>INTEREST INCOME - OVERDUE ACCOUNTS</v>
          </cell>
        </row>
        <row r="2080">
          <cell r="B2080">
            <v>931020000</v>
          </cell>
          <cell r="C2080">
            <v>9312001</v>
          </cell>
          <cell r="D2080" t="str">
            <v>INTEREST ON BANK BALANCES</v>
          </cell>
        </row>
        <row r="2081">
          <cell r="B2081">
            <v>931020400</v>
          </cell>
          <cell r="C2081">
            <v>9312001</v>
          </cell>
          <cell r="D2081" t="str">
            <v>INTR RECEIVED BANKS CASH POOL</v>
          </cell>
        </row>
        <row r="2082">
          <cell r="B2082">
            <v>931020800</v>
          </cell>
          <cell r="C2082">
            <v>9312001</v>
          </cell>
          <cell r="D2082" t="str">
            <v>INTEREST INCOME - ORDINARY</v>
          </cell>
        </row>
        <row r="2083">
          <cell r="B2083">
            <v>931020801</v>
          </cell>
          <cell r="C2083">
            <v>9312001</v>
          </cell>
          <cell r="D2083" t="str">
            <v>INTEREST INCOME - NOTICE</v>
          </cell>
        </row>
        <row r="2084">
          <cell r="B2084">
            <v>931020802</v>
          </cell>
          <cell r="C2084">
            <v>9312001</v>
          </cell>
          <cell r="D2084" t="str">
            <v>INTEREST INCOME - TIME DEPOSIT</v>
          </cell>
        </row>
        <row r="2085">
          <cell r="B2085">
            <v>931020803</v>
          </cell>
          <cell r="C2085">
            <v>9312001</v>
          </cell>
          <cell r="D2085" t="str">
            <v>INTEREST INCOME - OTHER</v>
          </cell>
        </row>
        <row r="2086">
          <cell r="B2086">
            <v>931020804</v>
          </cell>
          <cell r="C2086">
            <v>9312001</v>
          </cell>
          <cell r="D2086" t="str">
            <v>BANK CHARGES</v>
          </cell>
        </row>
        <row r="2087">
          <cell r="B2087">
            <v>931020805</v>
          </cell>
          <cell r="C2087">
            <v>9312001</v>
          </cell>
          <cell r="D2087" t="str">
            <v>INTEREST RECEIVED-A$ A/C</v>
          </cell>
        </row>
        <row r="2088">
          <cell r="B2088">
            <v>931020806</v>
          </cell>
          <cell r="C2088">
            <v>9312001</v>
          </cell>
          <cell r="D2088" t="str">
            <v>INTEREST RECEIVED-US$ A/C</v>
          </cell>
        </row>
        <row r="2089">
          <cell r="B2089">
            <v>931030000</v>
          </cell>
          <cell r="C2089">
            <v>9313001</v>
          </cell>
          <cell r="D2089" t="str">
            <v>INTEREST ON LOANS TO EMPLOYEES</v>
          </cell>
        </row>
        <row r="2090">
          <cell r="B2090">
            <v>931060000</v>
          </cell>
          <cell r="C2090">
            <v>9316001</v>
          </cell>
          <cell r="D2090" t="str">
            <v>INTEREST ON SUNDRY RECEIVABLES</v>
          </cell>
        </row>
        <row r="2091">
          <cell r="B2091">
            <v>931060604</v>
          </cell>
          <cell r="C2091">
            <v>9316001</v>
          </cell>
          <cell r="D2091" t="str">
            <v>OTHER INCOME</v>
          </cell>
        </row>
        <row r="2092">
          <cell r="B2092">
            <v>951010620</v>
          </cell>
          <cell r="C2092">
            <v>9511001</v>
          </cell>
          <cell r="D2092" t="str">
            <v>GAIN ON PATENT-BPA</v>
          </cell>
        </row>
        <row r="2093">
          <cell r="B2093">
            <v>951020000</v>
          </cell>
          <cell r="C2093">
            <v>9511001</v>
          </cell>
          <cell r="D2093" t="str">
            <v>LICENSING INCOME-EXCLUSIVE LICENSES</v>
          </cell>
        </row>
        <row r="2094">
          <cell r="B2094">
            <v>961430000</v>
          </cell>
          <cell r="C2094">
            <v>9614001</v>
          </cell>
          <cell r="D2094" t="str">
            <v>RENTAL INCOME-EXTERNAL</v>
          </cell>
        </row>
        <row r="2095">
          <cell r="B2095">
            <v>961050000</v>
          </cell>
          <cell r="C2095">
            <v>9615001</v>
          </cell>
          <cell r="D2095" t="str">
            <v>SERVICE CHARGE INCOME-EXTERNAL</v>
          </cell>
        </row>
        <row r="2096">
          <cell r="B2096">
            <v>961050800</v>
          </cell>
          <cell r="C2096">
            <v>9615001</v>
          </cell>
          <cell r="D2096" t="str">
            <v>BANK CHARGES</v>
          </cell>
        </row>
        <row r="2097">
          <cell r="B2097">
            <v>961050801</v>
          </cell>
          <cell r="C2097">
            <v>9615001</v>
          </cell>
          <cell r="D2097" t="str">
            <v>NON-OPERATING INCOME</v>
          </cell>
        </row>
        <row r="2098">
          <cell r="B2098">
            <v>961050802</v>
          </cell>
          <cell r="C2098">
            <v>9615001</v>
          </cell>
          <cell r="D2098" t="str">
            <v>OTHER INCOME - OFFER COMMISSION</v>
          </cell>
        </row>
        <row r="2099">
          <cell r="B2099">
            <v>961050803</v>
          </cell>
          <cell r="C2099">
            <v>9615001</v>
          </cell>
          <cell r="D2099" t="str">
            <v>OTHER INCOME - MISC.</v>
          </cell>
        </row>
        <row r="2100">
          <cell r="B2100">
            <v>961060000</v>
          </cell>
          <cell r="C2100">
            <v>9616001</v>
          </cell>
          <cell r="D2100" t="str">
            <v>GAIN/LOSS-SALE OF LAND</v>
          </cell>
        </row>
        <row r="2101">
          <cell r="B2101">
            <v>961901000</v>
          </cell>
          <cell r="C2101">
            <v>9619001</v>
          </cell>
          <cell r="D2101" t="str">
            <v>FAIR VALUE HEDGE-INEFFECTVNESS</v>
          </cell>
        </row>
        <row r="2102">
          <cell r="B2102">
            <v>961913000</v>
          </cell>
          <cell r="C2102">
            <v>9619101</v>
          </cell>
          <cell r="D2102" t="str">
            <v>NON-QUAL DERIVATIVES-OTHER</v>
          </cell>
        </row>
        <row r="2103">
          <cell r="B2103">
            <v>970011000</v>
          </cell>
          <cell r="C2103">
            <v>9701001</v>
          </cell>
          <cell r="D2103" t="str">
            <v>INTEREST PAID-CONSOL AFFILS-WITHIN BUSINESS</v>
          </cell>
        </row>
        <row r="2104">
          <cell r="B2104">
            <v>970170000</v>
          </cell>
          <cell r="C2104">
            <v>9701701</v>
          </cell>
          <cell r="D2104" t="str">
            <v>DISC/PREM-RECEIVABLES DISCOUNTED</v>
          </cell>
        </row>
        <row r="2105">
          <cell r="B2105">
            <v>970210800</v>
          </cell>
          <cell r="C2105">
            <v>9702002</v>
          </cell>
          <cell r="D2105" t="str">
            <v>INTEREST EXP. &amp; OTHER FINANCE CHG</v>
          </cell>
        </row>
        <row r="2106">
          <cell r="B2106">
            <v>970230400</v>
          </cell>
          <cell r="C2106">
            <v>9702301</v>
          </cell>
          <cell r="D2106" t="str">
            <v>OTHER EXPENSES</v>
          </cell>
        </row>
        <row r="2107">
          <cell r="B2107">
            <v>970230800</v>
          </cell>
          <cell r="C2107">
            <v>9702301</v>
          </cell>
          <cell r="D2107" t="str">
            <v>NON-OPERATING EXPENSE</v>
          </cell>
        </row>
        <row r="2108">
          <cell r="B2108">
            <v>970240000</v>
          </cell>
          <cell r="C2108">
            <v>9702401</v>
          </cell>
          <cell r="D2108" t="str">
            <v>SVC CHGS-CONTROLLED DISB ACCTS</v>
          </cell>
        </row>
        <row r="2109">
          <cell r="B2109">
            <v>970030000</v>
          </cell>
          <cell r="C2109">
            <v>9703001</v>
          </cell>
          <cell r="D2109" t="str">
            <v>INTEREST-BANK LOANS,NOTES &amp; INSTALLMTS PAYABLE</v>
          </cell>
        </row>
        <row r="2110">
          <cell r="B2110">
            <v>970030800</v>
          </cell>
          <cell r="C2110">
            <v>9703001</v>
          </cell>
          <cell r="D2110" t="str">
            <v>INTEREST EXPENSES - YEN BORROWING</v>
          </cell>
        </row>
        <row r="2111">
          <cell r="B2111">
            <v>970030801</v>
          </cell>
          <cell r="C2111">
            <v>9703001</v>
          </cell>
          <cell r="D2111" t="str">
            <v>INTEREST EXPENSES - FC BORROWING</v>
          </cell>
        </row>
        <row r="2112">
          <cell r="B2112">
            <v>970030802</v>
          </cell>
          <cell r="C2112">
            <v>9703001</v>
          </cell>
          <cell r="D2112" t="str">
            <v>INTEREST EXPENSES - DISCOUNT</v>
          </cell>
        </row>
        <row r="2113">
          <cell r="B2113">
            <v>970030803</v>
          </cell>
          <cell r="C2113">
            <v>9703001</v>
          </cell>
          <cell r="D2113" t="str">
            <v>INTEREST EXPENSES - OVERDRAFT</v>
          </cell>
        </row>
        <row r="2114">
          <cell r="B2114">
            <v>970030804</v>
          </cell>
          <cell r="C2114">
            <v>9703001</v>
          </cell>
          <cell r="D2114" t="str">
            <v>INTEREST EXPENSES - EMPLOYEE</v>
          </cell>
        </row>
        <row r="2115">
          <cell r="B2115">
            <v>970030805</v>
          </cell>
          <cell r="C2115">
            <v>9703001</v>
          </cell>
          <cell r="D2115" t="str">
            <v>INTEREST EXPENSES - OTHER</v>
          </cell>
        </row>
        <row r="2116">
          <cell r="B2116">
            <v>970030806</v>
          </cell>
          <cell r="C2116">
            <v>9703001</v>
          </cell>
          <cell r="D2116" t="str">
            <v>BANK CHARGES</v>
          </cell>
        </row>
        <row r="2117">
          <cell r="B2117">
            <v>970500000</v>
          </cell>
          <cell r="C2117">
            <v>9705001</v>
          </cell>
          <cell r="D2117" t="str">
            <v>CAPITALIZED INTEREST OFFSET</v>
          </cell>
        </row>
        <row r="2118">
          <cell r="B2118">
            <v>980230000</v>
          </cell>
          <cell r="C2118">
            <v>9802001</v>
          </cell>
          <cell r="D2118" t="str">
            <v>PROV-US DEFERRD TAX-OTHER</v>
          </cell>
        </row>
        <row r="2119">
          <cell r="B2119">
            <v>984110000</v>
          </cell>
          <cell r="C2119">
            <v>9841001</v>
          </cell>
          <cell r="D2119" t="str">
            <v>PROV-FOREIGN INC TAX PAYABLE-EARNINGS</v>
          </cell>
        </row>
        <row r="2120">
          <cell r="B2120">
            <v>984110800</v>
          </cell>
          <cell r="C2120">
            <v>9841001</v>
          </cell>
          <cell r="D2120" t="str">
            <v>PROVISION FOR TAX</v>
          </cell>
        </row>
        <row r="2121">
          <cell r="B2121">
            <v>984110801</v>
          </cell>
          <cell r="C2121">
            <v>9841001</v>
          </cell>
          <cell r="D2121" t="str">
            <v>PROVISION - INCOME TAX</v>
          </cell>
        </row>
        <row r="2122">
          <cell r="B2122">
            <v>984110802</v>
          </cell>
          <cell r="C2122">
            <v>9841001</v>
          </cell>
          <cell r="D2122" t="str">
            <v>TAX EXPENSE</v>
          </cell>
        </row>
        <row r="2123">
          <cell r="B2123">
            <v>984230000</v>
          </cell>
          <cell r="C2123">
            <v>9842001</v>
          </cell>
          <cell r="D2123" t="str">
            <v>PROV-FOREIGN DEFERRD TAX-OTHER</v>
          </cell>
        </row>
        <row r="2124">
          <cell r="B2124">
            <v>990000000</v>
          </cell>
          <cell r="C2124">
            <v>9900001</v>
          </cell>
          <cell r="D2124" t="str">
            <v>MINORITY INT OF OTHERS IN CONSOL AFFILS</v>
          </cell>
        </row>
      </sheetData>
      <sheetData sheetId="14"/>
      <sheetData sheetId="15" refreshError="1"/>
      <sheetData sheetId="1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sheetName val="INDEX"/>
      <sheetName val="PQCDSM"/>
      <sheetName val="RECO"/>
      <sheetName val="RMC ANAL"/>
      <sheetName val="BSHT"/>
      <sheetName val="CBDGT979"/>
      <sheetName val="TGT"/>
      <sheetName val="P&amp;L"/>
      <sheetName val="P&amp;L UNIT"/>
      <sheetName val="P&amp;L PROJ"/>
      <sheetName val="PREOP."/>
      <sheetName val="CWISE SALE"/>
      <sheetName val="CWISE RMC"/>
      <sheetName val="Z RMC"/>
      <sheetName val="SALES"/>
      <sheetName val="SCH6"/>
      <sheetName val="RMC"/>
      <sheetName val="M.V."/>
      <sheetName val="PER COST"/>
      <sheetName val="SCH14 W"/>
      <sheetName val="SCH14 S"/>
      <sheetName val="OVERHD"/>
      <sheetName val="S&amp;D"/>
      <sheetName val="FINCOST"/>
      <sheetName val="SCH13"/>
      <sheetName val="SCH15(2)"/>
      <sheetName val="SCH15(14)"/>
      <sheetName val="SCH15(15)"/>
      <sheetName val="SCH15(17)"/>
      <sheetName val="SCH16"/>
      <sheetName val="BUD1"/>
      <sheetName val="Validations"/>
      <sheetName val="VL,NC,MTC"/>
      <sheetName val="pack pnl-99"/>
      <sheetName val="DPT-PW"/>
      <sheetName val="DLR-WK"/>
      <sheetName val="OTH-WK"/>
      <sheetName val="schedules"/>
      <sheetName val="GiaVL"/>
      <sheetName val="RMC_ANAL"/>
      <sheetName val="P&amp;L_UNIT"/>
      <sheetName val="P&amp;L_PROJ"/>
      <sheetName val="PREOP_"/>
      <sheetName val="CWISE_SALE"/>
      <sheetName val="CWISE_RMC"/>
      <sheetName val="Z_RMC"/>
      <sheetName val="M_V_"/>
      <sheetName val="PER_COST"/>
      <sheetName val="SCH14_W"/>
      <sheetName val="SCH14_S"/>
      <sheetName val="pack_pnl-99"/>
      <sheetName val="Varianti budget x costi ind."/>
      <sheetName val="SYSTEMS"/>
      <sheetName val="Variables"/>
      <sheetName val="Kurzbezeichnungen"/>
      <sheetName val="Cash R-HIN"/>
      <sheetName val="Sheet1"/>
      <sheetName val="dghn"/>
      <sheetName val="共機J"/>
      <sheetName val="IJDEX"/>
      <sheetName val="P &amp; L"/>
      <sheetName val="Credit-22"/>
      <sheetName val="TB"/>
      <sheetName val="Scraps"/>
      <sheetName val="BS Schdl-3-Fixed Assets"/>
      <sheetName val="RMC_ANAL1"/>
      <sheetName val="P&amp;L_UNIT1"/>
      <sheetName val="P&amp;L_PROJ1"/>
      <sheetName val="PREOP_1"/>
      <sheetName val="CWISE_SALE1"/>
      <sheetName val="CWISE_RMC1"/>
      <sheetName val="Z_RMC1"/>
      <sheetName val="M_V_1"/>
      <sheetName val="PER_COST1"/>
      <sheetName val="SCH14_W1"/>
      <sheetName val="SCH14_S1"/>
      <sheetName val="#REF"/>
      <sheetName val="PRESFMS"/>
      <sheetName val="mancount"/>
      <sheetName val="DATA SPGR14"/>
      <sheetName val="ghorpade "/>
      <sheetName val="COUP24"/>
      <sheetName val="Quantity"/>
      <sheetName val="CONTRIBUTION SHEETS"/>
      <sheetName val="RMC_ANAL3"/>
      <sheetName val="P&amp;L_UNIT3"/>
      <sheetName val="P&amp;L_PROJ3"/>
      <sheetName val="PREOP_3"/>
      <sheetName val="CWISE_SALE3"/>
      <sheetName val="CWISE_RMC3"/>
      <sheetName val="Z_RMC3"/>
      <sheetName val="M_V_3"/>
      <sheetName val="PER_COST3"/>
      <sheetName val="SCH14_W3"/>
      <sheetName val="SCH14_S3"/>
      <sheetName val="RMC_ANAL2"/>
      <sheetName val="P&amp;L_UNIT2"/>
      <sheetName val="P&amp;L_PROJ2"/>
      <sheetName val="PREOP_2"/>
      <sheetName val="CWISE_SALE2"/>
      <sheetName val="CWISE_RMC2"/>
      <sheetName val="Z_RMC2"/>
      <sheetName val="M_V_2"/>
      <sheetName val="PER_COST2"/>
      <sheetName val="SCH14_W2"/>
      <sheetName val="SCH14_S2"/>
      <sheetName val="RMC_ANAL5"/>
      <sheetName val="P&amp;L_UNIT5"/>
      <sheetName val="P&amp;L_PROJ5"/>
      <sheetName val="PREOP_5"/>
      <sheetName val="CWISE_SALE5"/>
      <sheetName val="CWISE_RMC5"/>
      <sheetName val="Z_RMC5"/>
      <sheetName val="M_V_5"/>
      <sheetName val="PER_COST5"/>
      <sheetName val="SCH14_W5"/>
      <sheetName val="SCH14_S5"/>
      <sheetName val="RMC_ANAL4"/>
      <sheetName val="P&amp;L_UNIT4"/>
      <sheetName val="P&amp;L_PROJ4"/>
      <sheetName val="PREOP_4"/>
      <sheetName val="CWISE_SALE4"/>
      <sheetName val="CWISE_RMC4"/>
      <sheetName val="Z_RMC4"/>
      <sheetName val="M_V_4"/>
      <sheetName val="PER_COST4"/>
      <sheetName val="SCH14_W4"/>
      <sheetName val="SCH14_S4"/>
      <sheetName val="daywork- Tham khao"/>
      <sheetName val="pacific forms"/>
      <sheetName val="Kind of Service"/>
      <sheetName val="2004 Labor"/>
      <sheetName val="Service Coming"/>
      <sheetName val="TEMP&amp;HUM PRIMER BOOTH"/>
      <sheetName val="for challans"/>
      <sheetName val="fa"/>
      <sheetName val="DEP-SCH-V"/>
      <sheetName val="For_Trav-01"/>
      <sheetName val="Rent -01"/>
      <sheetName val="van khuon"/>
      <sheetName val="Names"/>
      <sheetName val="prod3(val)"/>
      <sheetName val="Canters (5)"/>
      <sheetName val="FREIGHT"/>
      <sheetName val="ORDER"/>
      <sheetName val="MANPOWER"/>
      <sheetName val="PROD4"/>
      <sheetName val="VEHICLE"/>
      <sheetName val="SALE"/>
      <sheetName val="EXCISE"/>
      <sheetName val="GLANCE"/>
      <sheetName val="GRDWISE"/>
      <sheetName val="JOIN-LEFT"/>
      <sheetName val="MOULDR"/>
      <sheetName val="PG14"/>
      <sheetName val="POWER"/>
      <sheetName val="SCRAP6"/>
      <sheetName val="STORE"/>
      <sheetName val="Travelling"/>
      <sheetName val="RMC_ANAL6"/>
      <sheetName val="P&amp;L_UNIT6"/>
      <sheetName val="P&amp;L_PROJ6"/>
      <sheetName val="PREOP_6"/>
      <sheetName val="CWISE_SALE6"/>
      <sheetName val="CWISE_RMC6"/>
      <sheetName val="Z_RMC6"/>
      <sheetName val="M_V_6"/>
      <sheetName val="PER_COST6"/>
      <sheetName val="SCH14_W6"/>
      <sheetName val="SCH14_S6"/>
      <sheetName val="コスト"/>
      <sheetName val="Annx."/>
      <sheetName val="B v I v ACTfm"/>
      <sheetName val="Chiet tinh"/>
      <sheetName val="KAPLEER"/>
      <sheetName val="BUD-2604"/>
    </sheetNames>
    <sheetDataSet>
      <sheetData sheetId="0" refreshError="1">
        <row r="1">
          <cell r="B1" t="str">
            <v>CO. NAME : MIL/MRL</v>
          </cell>
          <cell r="CT1">
            <v>0</v>
          </cell>
          <cell r="CU1">
            <v>0</v>
          </cell>
          <cell r="CV1">
            <v>0</v>
          </cell>
          <cell r="CW1">
            <v>0</v>
          </cell>
          <cell r="CX1">
            <v>0</v>
          </cell>
          <cell r="CY1" t="str">
            <v>CO. NAME : MIL/MRL</v>
          </cell>
        </row>
        <row r="2">
          <cell r="CT2">
            <v>0</v>
          </cell>
          <cell r="CU2">
            <v>0</v>
          </cell>
          <cell r="CV2">
            <v>0</v>
          </cell>
          <cell r="CW2">
            <v>0</v>
          </cell>
          <cell r="CX2">
            <v>0</v>
          </cell>
          <cell r="CY2" t="str">
            <v>SBU      : SW/HL/HORNS/HO</v>
          </cell>
        </row>
        <row r="3">
          <cell r="CT3">
            <v>0</v>
          </cell>
          <cell r="CU3">
            <v>0</v>
          </cell>
          <cell r="CV3">
            <v>0</v>
          </cell>
          <cell r="CW3">
            <v>0</v>
          </cell>
          <cell r="CX3">
            <v>0</v>
          </cell>
          <cell r="CY3" t="str">
            <v>UNIT     :</v>
          </cell>
        </row>
        <row r="4">
          <cell r="CT4">
            <v>0</v>
          </cell>
          <cell r="CU4">
            <v>0</v>
          </cell>
          <cell r="CV4">
            <v>0</v>
          </cell>
          <cell r="CW4">
            <v>0</v>
          </cell>
          <cell r="CX4">
            <v>0</v>
          </cell>
          <cell r="CY4" t="str">
            <v xml:space="preserve">BUDGET   : 1998-99 </v>
          </cell>
          <cell r="CZ4">
            <v>0</v>
          </cell>
          <cell r="DA4">
            <v>0</v>
          </cell>
          <cell r="DB4">
            <v>0</v>
          </cell>
          <cell r="DC4">
            <v>0</v>
          </cell>
          <cell r="DD4">
            <v>0</v>
          </cell>
          <cell r="DE4">
            <v>0</v>
          </cell>
          <cell r="DF4">
            <v>0</v>
          </cell>
          <cell r="DG4">
            <v>0</v>
          </cell>
          <cell r="DH4">
            <v>0</v>
          </cell>
          <cell r="DI4" t="str">
            <v>SCHDULE NO.  : 4</v>
          </cell>
        </row>
        <row r="6">
          <cell r="CT6">
            <v>0</v>
          </cell>
          <cell r="CU6">
            <v>0</v>
          </cell>
          <cell r="CV6">
            <v>0</v>
          </cell>
          <cell r="CW6">
            <v>0</v>
          </cell>
          <cell r="CX6">
            <v>0</v>
          </cell>
          <cell r="CY6" t="str">
            <v>PROFIT &amp; LOSS ACCOUNT</v>
          </cell>
        </row>
        <row r="8">
          <cell r="CT8">
            <v>0</v>
          </cell>
          <cell r="CU8">
            <v>0</v>
          </cell>
          <cell r="CV8">
            <v>0</v>
          </cell>
          <cell r="CW8">
            <v>0</v>
          </cell>
          <cell r="CX8" t="str">
            <v>_</v>
          </cell>
          <cell r="CY8" t="str">
            <v>_</v>
          </cell>
          <cell r="CZ8" t="str">
            <v>_</v>
          </cell>
          <cell r="DA8" t="str">
            <v>_</v>
          </cell>
          <cell r="DB8" t="str">
            <v>_</v>
          </cell>
          <cell r="DC8" t="str">
            <v>_</v>
          </cell>
          <cell r="DD8" t="str">
            <v>_</v>
          </cell>
          <cell r="DE8" t="str">
            <v>_</v>
          </cell>
          <cell r="DF8" t="str">
            <v>_</v>
          </cell>
          <cell r="DG8" t="str">
            <v>_</v>
          </cell>
          <cell r="DH8" t="str">
            <v>_</v>
          </cell>
          <cell r="DI8" t="str">
            <v>_</v>
          </cell>
          <cell r="DJ8" t="str">
            <v>_</v>
          </cell>
          <cell r="DK8" t="str">
            <v>_</v>
          </cell>
          <cell r="DL8" t="str">
            <v>_</v>
          </cell>
        </row>
        <row r="9">
          <cell r="CT9">
            <v>0</v>
          </cell>
          <cell r="CU9">
            <v>0</v>
          </cell>
          <cell r="CV9">
            <v>0</v>
          </cell>
          <cell r="CW9">
            <v>0</v>
          </cell>
          <cell r="CX9" t="str">
            <v>‚</v>
          </cell>
          <cell r="CY9">
            <v>0</v>
          </cell>
          <cell r="CZ9" t="str">
            <v>‚</v>
          </cell>
          <cell r="DA9">
            <v>0</v>
          </cell>
          <cell r="DB9" t="str">
            <v>‚</v>
          </cell>
          <cell r="DC9">
            <v>0</v>
          </cell>
          <cell r="DD9" t="str">
            <v>‚</v>
          </cell>
          <cell r="DE9">
            <v>0</v>
          </cell>
          <cell r="DF9" t="str">
            <v>‚</v>
          </cell>
          <cell r="DG9">
            <v>0</v>
          </cell>
          <cell r="DH9" t="str">
            <v>‚</v>
          </cell>
          <cell r="DI9">
            <v>0</v>
          </cell>
          <cell r="DJ9" t="str">
            <v>‚</v>
          </cell>
          <cell r="DK9">
            <v>0</v>
          </cell>
          <cell r="DL9" t="str">
            <v>‚</v>
          </cell>
        </row>
        <row r="10">
          <cell r="CT10">
            <v>0</v>
          </cell>
          <cell r="CU10">
            <v>0</v>
          </cell>
          <cell r="CV10">
            <v>0</v>
          </cell>
          <cell r="CW10">
            <v>0</v>
          </cell>
          <cell r="CX10" t="str">
            <v>‚</v>
          </cell>
          <cell r="CY10" t="str">
            <v>S.NO.</v>
          </cell>
          <cell r="CZ10" t="str">
            <v>‚</v>
          </cell>
          <cell r="DA10" t="str">
            <v>PARTICULARS</v>
          </cell>
          <cell r="DB10" t="str">
            <v>‚</v>
          </cell>
          <cell r="DC10" t="str">
            <v>BUDGET</v>
          </cell>
          <cell r="DD10" t="str">
            <v>‚</v>
          </cell>
          <cell r="DE10" t="str">
            <v>01.04.97-31.12.97</v>
          </cell>
          <cell r="DF10" t="str">
            <v>‚</v>
          </cell>
          <cell r="DG10" t="str">
            <v>01.01.98-31.03.98</v>
          </cell>
          <cell r="DH10" t="str">
            <v>‚</v>
          </cell>
          <cell r="DI10" t="str">
            <v>TOTAL</v>
          </cell>
          <cell r="DJ10" t="str">
            <v>‚</v>
          </cell>
          <cell r="DK10" t="str">
            <v>MRP</v>
          </cell>
          <cell r="DL10" t="str">
            <v>‚</v>
          </cell>
        </row>
        <row r="11">
          <cell r="CT11" t="str">
            <v>97-98</v>
          </cell>
          <cell r="CU11" t="str">
            <v>‚</v>
          </cell>
          <cell r="CV11" t="str">
            <v>97-98</v>
          </cell>
          <cell r="CW11" t="str">
            <v>‚</v>
          </cell>
          <cell r="CX11" t="str">
            <v>‚</v>
          </cell>
          <cell r="CY11">
            <v>0</v>
          </cell>
          <cell r="CZ11" t="str">
            <v>‚</v>
          </cell>
          <cell r="DA11">
            <v>0</v>
          </cell>
          <cell r="DB11" t="str">
            <v>‚</v>
          </cell>
          <cell r="DC11" t="str">
            <v>97-98</v>
          </cell>
          <cell r="DD11" t="str">
            <v>‚</v>
          </cell>
          <cell r="DE11" t="str">
            <v>(9 MONTHS)</v>
          </cell>
          <cell r="DF11" t="str">
            <v>‚</v>
          </cell>
          <cell r="DG11" t="str">
            <v>(3 MONTHS)</v>
          </cell>
          <cell r="DH11" t="str">
            <v>‚</v>
          </cell>
          <cell r="DI11" t="str">
            <v>97-98</v>
          </cell>
          <cell r="DJ11" t="str">
            <v>‚</v>
          </cell>
          <cell r="DK11" t="str">
            <v>97-98</v>
          </cell>
          <cell r="DL11" t="str">
            <v>‚</v>
          </cell>
        </row>
        <row r="12">
          <cell r="CT12">
            <v>0</v>
          </cell>
          <cell r="CU12">
            <v>0</v>
          </cell>
          <cell r="CV12">
            <v>0</v>
          </cell>
          <cell r="CW12">
            <v>0</v>
          </cell>
          <cell r="CX12" t="str">
            <v>‚</v>
          </cell>
          <cell r="CY12">
            <v>0</v>
          </cell>
          <cell r="CZ12" t="str">
            <v>‚</v>
          </cell>
          <cell r="DA12">
            <v>0</v>
          </cell>
          <cell r="DB12" t="str">
            <v>‚</v>
          </cell>
          <cell r="DC12">
            <v>0</v>
          </cell>
          <cell r="DD12" t="str">
            <v>‚</v>
          </cell>
          <cell r="DE12" t="str">
            <v>ACTUAL</v>
          </cell>
          <cell r="DF12" t="str">
            <v>‚</v>
          </cell>
          <cell r="DG12" t="str">
            <v>ESTIMATED</v>
          </cell>
          <cell r="DH12" t="str">
            <v>‚</v>
          </cell>
          <cell r="DI12">
            <v>0</v>
          </cell>
          <cell r="DJ12" t="str">
            <v>‚</v>
          </cell>
          <cell r="DK12">
            <v>0</v>
          </cell>
          <cell r="DL12" t="str">
            <v>‚</v>
          </cell>
        </row>
        <row r="13">
          <cell r="CT13">
            <v>0</v>
          </cell>
          <cell r="CU13">
            <v>0</v>
          </cell>
          <cell r="CV13">
            <v>0</v>
          </cell>
          <cell r="CW13">
            <v>0</v>
          </cell>
          <cell r="CX13" t="str">
            <v>‚</v>
          </cell>
          <cell r="CY13" t="str">
            <v>_</v>
          </cell>
          <cell r="CZ13" t="str">
            <v>‚</v>
          </cell>
          <cell r="DA13" t="str">
            <v>_</v>
          </cell>
          <cell r="DB13" t="str">
            <v>_</v>
          </cell>
          <cell r="DC13" t="str">
            <v>_</v>
          </cell>
          <cell r="DD13" t="str">
            <v>_</v>
          </cell>
          <cell r="DE13" t="str">
            <v>_</v>
          </cell>
          <cell r="DF13" t="str">
            <v>_</v>
          </cell>
          <cell r="DG13" t="str">
            <v>_</v>
          </cell>
          <cell r="DH13" t="str">
            <v>_</v>
          </cell>
          <cell r="DI13" t="str">
            <v>_</v>
          </cell>
          <cell r="DJ13" t="str">
            <v>_</v>
          </cell>
          <cell r="DK13" t="str">
            <v>_</v>
          </cell>
          <cell r="DL13" t="str">
            <v>_</v>
          </cell>
        </row>
        <row r="14">
          <cell r="CT14">
            <v>0</v>
          </cell>
          <cell r="CU14">
            <v>0</v>
          </cell>
          <cell r="CV14">
            <v>0</v>
          </cell>
          <cell r="CW14">
            <v>0</v>
          </cell>
          <cell r="CX14" t="str">
            <v>‚</v>
          </cell>
          <cell r="CY14">
            <v>0</v>
          </cell>
          <cell r="CZ14" t="str">
            <v>‚</v>
          </cell>
          <cell r="DA14">
            <v>0</v>
          </cell>
          <cell r="DB14" t="str">
            <v>‚</v>
          </cell>
          <cell r="DC14">
            <v>0</v>
          </cell>
          <cell r="DD14" t="str">
            <v>‚</v>
          </cell>
          <cell r="DE14">
            <v>0</v>
          </cell>
          <cell r="DF14" t="str">
            <v>‚</v>
          </cell>
          <cell r="DG14">
            <v>0</v>
          </cell>
          <cell r="DH14" t="str">
            <v>‚</v>
          </cell>
          <cell r="DI14">
            <v>0</v>
          </cell>
          <cell r="DJ14" t="str">
            <v>‚</v>
          </cell>
          <cell r="DK14">
            <v>0</v>
          </cell>
          <cell r="DL14" t="str">
            <v>‚</v>
          </cell>
        </row>
        <row r="15">
          <cell r="CT15">
            <v>0</v>
          </cell>
          <cell r="CU15">
            <v>0</v>
          </cell>
          <cell r="CV15">
            <v>0</v>
          </cell>
          <cell r="CW15">
            <v>0</v>
          </cell>
          <cell r="CX15" t="str">
            <v>‚</v>
          </cell>
          <cell r="CY15" t="str">
            <v>A)</v>
          </cell>
          <cell r="CZ15" t="str">
            <v>‚</v>
          </cell>
          <cell r="DA15" t="str">
            <v>INCOME</v>
          </cell>
          <cell r="DB15" t="str">
            <v>‚</v>
          </cell>
          <cell r="DC15">
            <v>0</v>
          </cell>
          <cell r="DD15" t="str">
            <v>‚</v>
          </cell>
          <cell r="DE15">
            <v>0</v>
          </cell>
          <cell r="DF15" t="str">
            <v>‚</v>
          </cell>
          <cell r="DG15">
            <v>0</v>
          </cell>
          <cell r="DH15" t="str">
            <v>‚</v>
          </cell>
          <cell r="DI15">
            <v>0</v>
          </cell>
          <cell r="DJ15" t="str">
            <v>‚</v>
          </cell>
          <cell r="DK15">
            <v>0</v>
          </cell>
          <cell r="DL15" t="str">
            <v>‚</v>
          </cell>
        </row>
        <row r="16">
          <cell r="CT16">
            <v>0</v>
          </cell>
          <cell r="CU16">
            <v>0</v>
          </cell>
          <cell r="CV16">
            <v>0</v>
          </cell>
          <cell r="CW16">
            <v>0</v>
          </cell>
          <cell r="CX16" t="str">
            <v>‚</v>
          </cell>
          <cell r="CY16">
            <v>0</v>
          </cell>
          <cell r="CZ16" t="str">
            <v>‚</v>
          </cell>
          <cell r="DA16" t="str">
            <v>-------</v>
          </cell>
          <cell r="DB16" t="str">
            <v>‚</v>
          </cell>
          <cell r="DC16">
            <v>0</v>
          </cell>
          <cell r="DD16" t="str">
            <v>‚</v>
          </cell>
          <cell r="DE16">
            <v>0</v>
          </cell>
          <cell r="DF16" t="str">
            <v>‚</v>
          </cell>
          <cell r="DG16">
            <v>0</v>
          </cell>
          <cell r="DH16" t="str">
            <v>‚</v>
          </cell>
          <cell r="DI16">
            <v>0</v>
          </cell>
          <cell r="DJ16" t="str">
            <v>‚</v>
          </cell>
          <cell r="DK16">
            <v>0</v>
          </cell>
          <cell r="DL16" t="str">
            <v>‚</v>
          </cell>
        </row>
        <row r="17">
          <cell r="CT17">
            <v>0</v>
          </cell>
          <cell r="CU17">
            <v>0</v>
          </cell>
          <cell r="CV17">
            <v>0</v>
          </cell>
          <cell r="CW17">
            <v>0</v>
          </cell>
          <cell r="CX17" t="str">
            <v>‚</v>
          </cell>
          <cell r="CY17" t="str">
            <v>A.1</v>
          </cell>
          <cell r="CZ17" t="str">
            <v>‚</v>
          </cell>
          <cell r="DA17" t="str">
            <v>SALES</v>
          </cell>
          <cell r="DB17" t="str">
            <v>‚</v>
          </cell>
          <cell r="DC17">
            <v>0</v>
          </cell>
          <cell r="DD17" t="str">
            <v>‚</v>
          </cell>
          <cell r="DE17">
            <v>0</v>
          </cell>
          <cell r="DF17" t="str">
            <v>‚</v>
          </cell>
          <cell r="DG17">
            <v>0</v>
          </cell>
          <cell r="DH17" t="str">
            <v>‚</v>
          </cell>
          <cell r="DI17">
            <v>0</v>
          </cell>
          <cell r="DJ17" t="str">
            <v>‚</v>
          </cell>
          <cell r="DK17">
            <v>0</v>
          </cell>
          <cell r="DL17" t="str">
            <v>‚</v>
          </cell>
        </row>
        <row r="18">
          <cell r="CT18">
            <v>0</v>
          </cell>
          <cell r="CU18">
            <v>0</v>
          </cell>
          <cell r="CV18">
            <v>0</v>
          </cell>
          <cell r="CW18">
            <v>0</v>
          </cell>
          <cell r="CX18" t="str">
            <v>‚</v>
          </cell>
          <cell r="CY18" t="str">
            <v>A.2</v>
          </cell>
          <cell r="CZ18" t="str">
            <v>‚</v>
          </cell>
          <cell r="DA18" t="str">
            <v>OTHER INCOME</v>
          </cell>
          <cell r="DB18" t="str">
            <v>‚</v>
          </cell>
          <cell r="DC18">
            <v>0</v>
          </cell>
          <cell r="DD18" t="str">
            <v>‚</v>
          </cell>
          <cell r="DE18">
            <v>0</v>
          </cell>
          <cell r="DF18" t="str">
            <v>‚</v>
          </cell>
          <cell r="DG18">
            <v>0</v>
          </cell>
          <cell r="DH18" t="str">
            <v>‚</v>
          </cell>
          <cell r="DI18">
            <v>0</v>
          </cell>
          <cell r="DJ18" t="str">
            <v>‚</v>
          </cell>
          <cell r="DK18">
            <v>0</v>
          </cell>
          <cell r="DL18" t="str">
            <v>‚</v>
          </cell>
        </row>
        <row r="19">
          <cell r="CT19">
            <v>0</v>
          </cell>
          <cell r="CU19">
            <v>0</v>
          </cell>
          <cell r="CV19">
            <v>0</v>
          </cell>
          <cell r="CW19">
            <v>0</v>
          </cell>
          <cell r="CX19" t="str">
            <v>‚</v>
          </cell>
          <cell r="CY19">
            <v>0</v>
          </cell>
          <cell r="CZ19" t="str">
            <v>‚</v>
          </cell>
          <cell r="DA19">
            <v>0</v>
          </cell>
          <cell r="DB19" t="str">
            <v>‚</v>
          </cell>
          <cell r="DC19">
            <v>0</v>
          </cell>
          <cell r="DD19" t="str">
            <v>‚</v>
          </cell>
          <cell r="DE19">
            <v>0</v>
          </cell>
          <cell r="DF19" t="str">
            <v>‚</v>
          </cell>
          <cell r="DG19">
            <v>0</v>
          </cell>
          <cell r="DH19" t="str">
            <v>‚</v>
          </cell>
          <cell r="DI19">
            <v>0</v>
          </cell>
          <cell r="DJ19" t="str">
            <v>‚</v>
          </cell>
          <cell r="DK19">
            <v>0</v>
          </cell>
          <cell r="DL19" t="str">
            <v>‚</v>
          </cell>
        </row>
        <row r="20">
          <cell r="CT20">
            <v>0</v>
          </cell>
          <cell r="CU20">
            <v>0</v>
          </cell>
          <cell r="CV20">
            <v>0</v>
          </cell>
          <cell r="CW20">
            <v>0</v>
          </cell>
          <cell r="CX20" t="str">
            <v>‚</v>
          </cell>
          <cell r="CY20">
            <v>0</v>
          </cell>
          <cell r="CZ20" t="str">
            <v>‚</v>
          </cell>
          <cell r="DA20">
            <v>0</v>
          </cell>
          <cell r="DB20" t="str">
            <v>‚</v>
          </cell>
          <cell r="DC20">
            <v>0</v>
          </cell>
          <cell r="DD20" t="str">
            <v>‚</v>
          </cell>
          <cell r="DE20">
            <v>0</v>
          </cell>
          <cell r="DF20" t="str">
            <v>‚</v>
          </cell>
          <cell r="DG20">
            <v>0</v>
          </cell>
          <cell r="DH20" t="str">
            <v>‚</v>
          </cell>
          <cell r="DI20">
            <v>0</v>
          </cell>
          <cell r="DJ20" t="str">
            <v>‚</v>
          </cell>
          <cell r="DK20">
            <v>0</v>
          </cell>
          <cell r="DL20" t="str">
            <v>‚</v>
          </cell>
        </row>
        <row r="21">
          <cell r="CT21">
            <v>0</v>
          </cell>
          <cell r="CU21">
            <v>0</v>
          </cell>
          <cell r="CV21">
            <v>0</v>
          </cell>
          <cell r="CW21">
            <v>0</v>
          </cell>
          <cell r="CX21" t="str">
            <v>‚</v>
          </cell>
          <cell r="CY21">
            <v>0</v>
          </cell>
          <cell r="CZ21" t="str">
            <v>‚</v>
          </cell>
          <cell r="DA21">
            <v>0</v>
          </cell>
          <cell r="DB21" t="str">
            <v>‚</v>
          </cell>
          <cell r="DC21">
            <v>0</v>
          </cell>
          <cell r="DD21" t="str">
            <v>‚</v>
          </cell>
          <cell r="DE21">
            <v>0</v>
          </cell>
          <cell r="DF21" t="str">
            <v>‚</v>
          </cell>
          <cell r="DG21">
            <v>0</v>
          </cell>
          <cell r="DH21" t="str">
            <v>‚</v>
          </cell>
          <cell r="DI21">
            <v>0</v>
          </cell>
          <cell r="DJ21" t="str">
            <v>‚</v>
          </cell>
          <cell r="DK21">
            <v>0</v>
          </cell>
          <cell r="DL21" t="str">
            <v>‚</v>
          </cell>
        </row>
        <row r="22">
          <cell r="CT22">
            <v>0</v>
          </cell>
          <cell r="CU22">
            <v>0</v>
          </cell>
          <cell r="CV22">
            <v>0</v>
          </cell>
          <cell r="CW22">
            <v>0</v>
          </cell>
          <cell r="CX22" t="str">
            <v>‚</v>
          </cell>
          <cell r="CY22">
            <v>0</v>
          </cell>
          <cell r="CZ22" t="str">
            <v>‚</v>
          </cell>
          <cell r="DA22">
            <v>0</v>
          </cell>
          <cell r="DB22" t="str">
            <v>‚</v>
          </cell>
          <cell r="DC22">
            <v>0</v>
          </cell>
          <cell r="DD22" t="str">
            <v>‚</v>
          </cell>
          <cell r="DE22">
            <v>0</v>
          </cell>
          <cell r="DF22" t="str">
            <v>‚</v>
          </cell>
          <cell r="DG22">
            <v>0</v>
          </cell>
          <cell r="DH22" t="str">
            <v>‚</v>
          </cell>
          <cell r="DI22">
            <v>0</v>
          </cell>
          <cell r="DJ22" t="str">
            <v>‚</v>
          </cell>
          <cell r="DK22">
            <v>0</v>
          </cell>
          <cell r="DL22" t="str">
            <v>‚</v>
          </cell>
        </row>
        <row r="23">
          <cell r="CT23">
            <v>0</v>
          </cell>
          <cell r="CU23">
            <v>0</v>
          </cell>
          <cell r="CV23">
            <v>0</v>
          </cell>
          <cell r="CW23">
            <v>0</v>
          </cell>
          <cell r="CX23" t="str">
            <v>‚</v>
          </cell>
          <cell r="CY23">
            <v>0</v>
          </cell>
          <cell r="CZ23" t="str">
            <v>‚</v>
          </cell>
          <cell r="DA23">
            <v>0</v>
          </cell>
          <cell r="DB23" t="str">
            <v>‚</v>
          </cell>
          <cell r="DC23">
            <v>0</v>
          </cell>
          <cell r="DD23" t="str">
            <v>‚</v>
          </cell>
          <cell r="DE23">
            <v>0</v>
          </cell>
          <cell r="DF23" t="str">
            <v>‚</v>
          </cell>
          <cell r="DG23">
            <v>0</v>
          </cell>
          <cell r="DH23" t="str">
            <v>‚</v>
          </cell>
          <cell r="DI23">
            <v>0</v>
          </cell>
          <cell r="DJ23" t="str">
            <v>‚</v>
          </cell>
          <cell r="DK23">
            <v>0</v>
          </cell>
          <cell r="DL23" t="str">
            <v>‚</v>
          </cell>
        </row>
        <row r="24">
          <cell r="CT24">
            <v>0</v>
          </cell>
          <cell r="CU24">
            <v>0</v>
          </cell>
          <cell r="CV24">
            <v>0</v>
          </cell>
          <cell r="CW24">
            <v>0</v>
          </cell>
          <cell r="CX24" t="str">
            <v>‚</v>
          </cell>
          <cell r="CY24">
            <v>0</v>
          </cell>
          <cell r="CZ24" t="str">
            <v>‚</v>
          </cell>
          <cell r="DA24">
            <v>0</v>
          </cell>
          <cell r="DB24" t="str">
            <v>‚</v>
          </cell>
          <cell r="DC24">
            <v>0</v>
          </cell>
          <cell r="DD24" t="str">
            <v>‚</v>
          </cell>
          <cell r="DE24">
            <v>0</v>
          </cell>
          <cell r="DF24" t="str">
            <v>‚</v>
          </cell>
          <cell r="DG24">
            <v>0</v>
          </cell>
          <cell r="DH24" t="str">
            <v>‚</v>
          </cell>
          <cell r="DI24">
            <v>0</v>
          </cell>
          <cell r="DJ24" t="str">
            <v>‚</v>
          </cell>
          <cell r="DK24">
            <v>0</v>
          </cell>
          <cell r="DL24" t="str">
            <v>‚</v>
          </cell>
        </row>
        <row r="25">
          <cell r="CT25">
            <v>0</v>
          </cell>
          <cell r="CU25">
            <v>0</v>
          </cell>
          <cell r="CV25">
            <v>0</v>
          </cell>
          <cell r="CW25">
            <v>0</v>
          </cell>
          <cell r="CX25" t="str">
            <v>‚</v>
          </cell>
          <cell r="CY25">
            <v>0</v>
          </cell>
          <cell r="CZ25" t="str">
            <v>‚</v>
          </cell>
          <cell r="DA25">
            <v>0</v>
          </cell>
          <cell r="DB25" t="str">
            <v>‚</v>
          </cell>
          <cell r="DC25">
            <v>0</v>
          </cell>
          <cell r="DD25" t="str">
            <v>‚</v>
          </cell>
          <cell r="DE25">
            <v>0</v>
          </cell>
          <cell r="DF25" t="str">
            <v>‚</v>
          </cell>
          <cell r="DG25">
            <v>0</v>
          </cell>
          <cell r="DH25" t="str">
            <v>‚</v>
          </cell>
          <cell r="DI25">
            <v>0</v>
          </cell>
          <cell r="DJ25" t="str">
            <v>‚</v>
          </cell>
          <cell r="DK25">
            <v>0</v>
          </cell>
          <cell r="DL25" t="str">
            <v>‚</v>
          </cell>
        </row>
        <row r="26">
          <cell r="CT26">
            <v>0</v>
          </cell>
          <cell r="CU26">
            <v>0</v>
          </cell>
          <cell r="CV26">
            <v>0</v>
          </cell>
          <cell r="CW26">
            <v>0</v>
          </cell>
          <cell r="CX26" t="str">
            <v>‚</v>
          </cell>
          <cell r="CY26">
            <v>0</v>
          </cell>
          <cell r="CZ26" t="str">
            <v>‚</v>
          </cell>
          <cell r="DA26">
            <v>0</v>
          </cell>
          <cell r="DB26" t="str">
            <v>‚</v>
          </cell>
          <cell r="DC26">
            <v>0</v>
          </cell>
          <cell r="DD26" t="str">
            <v>‚</v>
          </cell>
          <cell r="DE26">
            <v>0</v>
          </cell>
          <cell r="DF26" t="str">
            <v>‚</v>
          </cell>
          <cell r="DG26">
            <v>0</v>
          </cell>
          <cell r="DH26" t="str">
            <v>‚</v>
          </cell>
          <cell r="DI26">
            <v>0</v>
          </cell>
          <cell r="DJ26" t="str">
            <v>‚</v>
          </cell>
          <cell r="DK26">
            <v>0</v>
          </cell>
          <cell r="DL26" t="str">
            <v>‚</v>
          </cell>
        </row>
        <row r="27">
          <cell r="CT27">
            <v>0</v>
          </cell>
          <cell r="CU27">
            <v>0</v>
          </cell>
          <cell r="CV27">
            <v>0</v>
          </cell>
          <cell r="CW27">
            <v>0</v>
          </cell>
          <cell r="CX27" t="str">
            <v>‚</v>
          </cell>
          <cell r="CY27">
            <v>0</v>
          </cell>
          <cell r="CZ27" t="str">
            <v>‚</v>
          </cell>
          <cell r="DA27" t="str">
            <v>(UNIT)</v>
          </cell>
          <cell r="DB27" t="str">
            <v>‚</v>
          </cell>
          <cell r="DC27">
            <v>0</v>
          </cell>
          <cell r="DD27" t="str">
            <v>‚</v>
          </cell>
          <cell r="DE27">
            <v>0</v>
          </cell>
          <cell r="DF27" t="str">
            <v>‚</v>
          </cell>
          <cell r="DG27">
            <v>0</v>
          </cell>
          <cell r="DH27" t="str">
            <v>‚</v>
          </cell>
          <cell r="DI27">
            <v>0</v>
          </cell>
          <cell r="DJ27" t="str">
            <v>‚</v>
          </cell>
          <cell r="DK27">
            <v>0</v>
          </cell>
          <cell r="DL27" t="str">
            <v>‚</v>
          </cell>
        </row>
        <row r="28">
          <cell r="CT28">
            <v>0</v>
          </cell>
          <cell r="CU28">
            <v>0</v>
          </cell>
          <cell r="CV28">
            <v>0</v>
          </cell>
          <cell r="CW28">
            <v>0</v>
          </cell>
          <cell r="CX28" t="str">
            <v>‚</v>
          </cell>
          <cell r="CY28" t="str">
            <v>B.4</v>
          </cell>
          <cell r="CZ28" t="str">
            <v>‚</v>
          </cell>
          <cell r="DA28" t="str">
            <v xml:space="preserve">SELLING &amp; DISTRIBUTION </v>
          </cell>
          <cell r="DB28" t="str">
            <v>‚</v>
          </cell>
          <cell r="DC28">
            <v>0</v>
          </cell>
          <cell r="DD28" t="str">
            <v>‚</v>
          </cell>
          <cell r="DE28">
            <v>0</v>
          </cell>
          <cell r="DF28" t="str">
            <v>‚</v>
          </cell>
          <cell r="DG28">
            <v>0</v>
          </cell>
          <cell r="DH28" t="str">
            <v>‚</v>
          </cell>
          <cell r="DI28">
            <v>0</v>
          </cell>
          <cell r="DJ28" t="str">
            <v>‚</v>
          </cell>
          <cell r="DK28">
            <v>0</v>
          </cell>
          <cell r="DL28" t="str">
            <v>‚</v>
          </cell>
        </row>
        <row r="29">
          <cell r="CT29">
            <v>0</v>
          </cell>
          <cell r="CU29">
            <v>0</v>
          </cell>
          <cell r="CV29">
            <v>0</v>
          </cell>
          <cell r="CW29">
            <v>0</v>
          </cell>
          <cell r="CX29" t="str">
            <v>‚</v>
          </cell>
          <cell r="CY29" t="str">
            <v>B.5</v>
          </cell>
          <cell r="CZ29" t="str">
            <v>‚</v>
          </cell>
          <cell r="DA29" t="str">
            <v xml:space="preserve">INTEREST-WORKING CAPITAL </v>
          </cell>
          <cell r="DB29" t="str">
            <v>‚</v>
          </cell>
          <cell r="DC29">
            <v>0</v>
          </cell>
          <cell r="DD29" t="str">
            <v>‚</v>
          </cell>
          <cell r="DE29">
            <v>0</v>
          </cell>
          <cell r="DF29" t="str">
            <v>‚</v>
          </cell>
          <cell r="DG29">
            <v>0</v>
          </cell>
          <cell r="DH29" t="str">
            <v>‚</v>
          </cell>
          <cell r="DI29">
            <v>0</v>
          </cell>
          <cell r="DJ29" t="str">
            <v>‚</v>
          </cell>
          <cell r="DK29">
            <v>0</v>
          </cell>
          <cell r="DL29" t="str">
            <v>‚</v>
          </cell>
        </row>
        <row r="30">
          <cell r="CT30">
            <v>0</v>
          </cell>
          <cell r="CU30">
            <v>0</v>
          </cell>
          <cell r="CV30">
            <v>0</v>
          </cell>
          <cell r="CW30">
            <v>0</v>
          </cell>
          <cell r="CX30" t="str">
            <v>‚</v>
          </cell>
          <cell r="CY30">
            <v>0</v>
          </cell>
          <cell r="CZ30" t="str">
            <v>‚</v>
          </cell>
          <cell r="DA30">
            <v>0</v>
          </cell>
          <cell r="DB30" t="str">
            <v>‚</v>
          </cell>
          <cell r="DC30">
            <v>0</v>
          </cell>
          <cell r="DD30" t="str">
            <v>‚</v>
          </cell>
          <cell r="DE30">
            <v>0</v>
          </cell>
          <cell r="DF30" t="str">
            <v>‚</v>
          </cell>
          <cell r="DG30">
            <v>0</v>
          </cell>
          <cell r="DH30" t="str">
            <v>‚</v>
          </cell>
          <cell r="DI30">
            <v>0</v>
          </cell>
          <cell r="DJ30" t="str">
            <v>‚</v>
          </cell>
          <cell r="DK30">
            <v>0</v>
          </cell>
          <cell r="DL30" t="str">
            <v>‚</v>
          </cell>
        </row>
        <row r="31">
          <cell r="CT31">
            <v>0</v>
          </cell>
          <cell r="CU31">
            <v>0</v>
          </cell>
          <cell r="CV31">
            <v>0</v>
          </cell>
          <cell r="CW31">
            <v>0</v>
          </cell>
          <cell r="CX31" t="str">
            <v>‚</v>
          </cell>
          <cell r="CY31">
            <v>0</v>
          </cell>
          <cell r="CZ31" t="str">
            <v>‚</v>
          </cell>
          <cell r="DA31" t="str">
            <v>TOTAL (B)</v>
          </cell>
          <cell r="DB31" t="str">
            <v>‚</v>
          </cell>
          <cell r="DC31">
            <v>0</v>
          </cell>
          <cell r="DD31" t="str">
            <v>‚</v>
          </cell>
          <cell r="DE31">
            <v>0</v>
          </cell>
          <cell r="DF31" t="str">
            <v>‚</v>
          </cell>
          <cell r="DG31">
            <v>0</v>
          </cell>
          <cell r="DH31" t="str">
            <v>‚</v>
          </cell>
          <cell r="DI31">
            <v>0</v>
          </cell>
          <cell r="DJ31" t="str">
            <v>‚</v>
          </cell>
          <cell r="DK31">
            <v>0</v>
          </cell>
          <cell r="DL31" t="str">
            <v>‚</v>
          </cell>
        </row>
        <row r="32">
          <cell r="CT32">
            <v>0</v>
          </cell>
          <cell r="CU32">
            <v>0</v>
          </cell>
          <cell r="CV32">
            <v>0</v>
          </cell>
          <cell r="CW32">
            <v>0</v>
          </cell>
          <cell r="CX32" t="str">
            <v>‚</v>
          </cell>
          <cell r="CY32">
            <v>0</v>
          </cell>
          <cell r="CZ32" t="str">
            <v>‚</v>
          </cell>
          <cell r="DA32">
            <v>0</v>
          </cell>
          <cell r="DB32" t="str">
            <v>‚</v>
          </cell>
          <cell r="DC32">
            <v>0</v>
          </cell>
          <cell r="DD32" t="str">
            <v>‚</v>
          </cell>
          <cell r="DE32">
            <v>0</v>
          </cell>
          <cell r="DF32" t="str">
            <v>‚</v>
          </cell>
          <cell r="DG32">
            <v>0</v>
          </cell>
          <cell r="DH32" t="str">
            <v>‚</v>
          </cell>
          <cell r="DI32">
            <v>0</v>
          </cell>
          <cell r="DJ32" t="str">
            <v>‚</v>
          </cell>
          <cell r="DK32">
            <v>0</v>
          </cell>
          <cell r="DL32" t="str">
            <v>‚</v>
          </cell>
        </row>
        <row r="33">
          <cell r="CT33">
            <v>0</v>
          </cell>
          <cell r="CU33">
            <v>0</v>
          </cell>
          <cell r="CV33">
            <v>0</v>
          </cell>
          <cell r="CW33">
            <v>0</v>
          </cell>
          <cell r="CX33" t="str">
            <v>‚</v>
          </cell>
          <cell r="CY33" t="str">
            <v>C)</v>
          </cell>
          <cell r="CZ33" t="str">
            <v>‚</v>
          </cell>
          <cell r="DA33" t="str">
            <v>CONTRIBUTION (A-B)</v>
          </cell>
          <cell r="DB33" t="str">
            <v>‚</v>
          </cell>
          <cell r="DC33">
            <v>0</v>
          </cell>
          <cell r="DD33" t="str">
            <v>‚</v>
          </cell>
          <cell r="DE33">
            <v>0</v>
          </cell>
          <cell r="DF33" t="str">
            <v>‚</v>
          </cell>
          <cell r="DG33">
            <v>0</v>
          </cell>
          <cell r="DH33" t="str">
            <v>‚</v>
          </cell>
          <cell r="DI33">
            <v>0</v>
          </cell>
          <cell r="DJ33" t="str">
            <v>‚</v>
          </cell>
          <cell r="DK33">
            <v>0</v>
          </cell>
          <cell r="DL33" t="str">
            <v>‚</v>
          </cell>
        </row>
        <row r="34">
          <cell r="CT34">
            <v>0</v>
          </cell>
          <cell r="CU34">
            <v>0</v>
          </cell>
          <cell r="CV34">
            <v>0</v>
          </cell>
          <cell r="CW34">
            <v>0</v>
          </cell>
          <cell r="CX34" t="str">
            <v>‚</v>
          </cell>
          <cell r="CY34">
            <v>0</v>
          </cell>
          <cell r="CZ34" t="str">
            <v>‚</v>
          </cell>
          <cell r="DA34">
            <v>0</v>
          </cell>
          <cell r="DB34" t="str">
            <v>‚</v>
          </cell>
          <cell r="DC34">
            <v>0</v>
          </cell>
          <cell r="DD34" t="str">
            <v>‚</v>
          </cell>
          <cell r="DE34">
            <v>0</v>
          </cell>
          <cell r="DF34" t="str">
            <v>‚</v>
          </cell>
          <cell r="DG34">
            <v>0</v>
          </cell>
          <cell r="DH34" t="str">
            <v>‚</v>
          </cell>
          <cell r="DI34">
            <v>0</v>
          </cell>
          <cell r="DJ34" t="str">
            <v>‚</v>
          </cell>
          <cell r="DK34">
            <v>0</v>
          </cell>
          <cell r="DL34" t="str">
            <v>‚</v>
          </cell>
        </row>
        <row r="35">
          <cell r="CT35">
            <v>0</v>
          </cell>
          <cell r="CU35">
            <v>0</v>
          </cell>
          <cell r="CV35">
            <v>0</v>
          </cell>
          <cell r="CW35">
            <v>0</v>
          </cell>
          <cell r="CX35" t="str">
            <v>‚</v>
          </cell>
          <cell r="CY35" t="str">
            <v>D)</v>
          </cell>
          <cell r="CZ35" t="str">
            <v>‚</v>
          </cell>
          <cell r="DA35" t="str">
            <v>FIXED COST</v>
          </cell>
          <cell r="DB35" t="str">
            <v>‚</v>
          </cell>
          <cell r="DC35">
            <v>0</v>
          </cell>
          <cell r="DD35" t="str">
            <v>‚</v>
          </cell>
          <cell r="DE35">
            <v>0</v>
          </cell>
          <cell r="DF35" t="str">
            <v>‚</v>
          </cell>
          <cell r="DG35">
            <v>0</v>
          </cell>
          <cell r="DH35" t="str">
            <v>‚</v>
          </cell>
          <cell r="DI35">
            <v>0</v>
          </cell>
          <cell r="DJ35" t="str">
            <v>‚</v>
          </cell>
          <cell r="DK35">
            <v>0</v>
          </cell>
          <cell r="DL35" t="str">
            <v>‚</v>
          </cell>
        </row>
        <row r="36">
          <cell r="CT36">
            <v>0</v>
          </cell>
          <cell r="CU36">
            <v>0</v>
          </cell>
          <cell r="CV36">
            <v>0</v>
          </cell>
          <cell r="CW36">
            <v>0</v>
          </cell>
          <cell r="CX36" t="str">
            <v>‚</v>
          </cell>
          <cell r="CY36">
            <v>0</v>
          </cell>
          <cell r="CZ36" t="str">
            <v>‚</v>
          </cell>
          <cell r="DA36" t="str">
            <v>-----------</v>
          </cell>
          <cell r="DB36" t="str">
            <v>‚</v>
          </cell>
          <cell r="DC36">
            <v>0</v>
          </cell>
          <cell r="DD36" t="str">
            <v>‚</v>
          </cell>
          <cell r="DE36">
            <v>0</v>
          </cell>
          <cell r="DF36" t="str">
            <v>‚</v>
          </cell>
          <cell r="DG36">
            <v>0</v>
          </cell>
          <cell r="DH36" t="str">
            <v>‚</v>
          </cell>
          <cell r="DI36">
            <v>0</v>
          </cell>
          <cell r="DJ36" t="str">
            <v>‚</v>
          </cell>
          <cell r="DK36">
            <v>0</v>
          </cell>
          <cell r="DL36" t="str">
            <v>‚</v>
          </cell>
        </row>
        <row r="37">
          <cell r="CT37">
            <v>0</v>
          </cell>
          <cell r="CU37">
            <v>0</v>
          </cell>
          <cell r="CV37">
            <v>0</v>
          </cell>
          <cell r="CW37">
            <v>0</v>
          </cell>
          <cell r="CX37" t="str">
            <v>‚</v>
          </cell>
          <cell r="CY37" t="str">
            <v>D.1</v>
          </cell>
          <cell r="CZ37" t="str">
            <v>‚</v>
          </cell>
          <cell r="DA37" t="str">
            <v xml:space="preserve">PERSONNEL COST </v>
          </cell>
          <cell r="DB37" t="str">
            <v>‚</v>
          </cell>
          <cell r="DC37">
            <v>0</v>
          </cell>
          <cell r="DD37" t="str">
            <v>‚</v>
          </cell>
          <cell r="DE37">
            <v>0</v>
          </cell>
          <cell r="DF37" t="str">
            <v>‚</v>
          </cell>
          <cell r="DG37">
            <v>0</v>
          </cell>
          <cell r="DH37" t="str">
            <v>‚</v>
          </cell>
          <cell r="DI37">
            <v>0</v>
          </cell>
          <cell r="DJ37" t="str">
            <v>‚</v>
          </cell>
          <cell r="DK37">
            <v>0</v>
          </cell>
          <cell r="DL37" t="str">
            <v>‚</v>
          </cell>
        </row>
        <row r="38">
          <cell r="CT38">
            <v>0</v>
          </cell>
          <cell r="CU38">
            <v>0</v>
          </cell>
          <cell r="CV38">
            <v>0</v>
          </cell>
          <cell r="CW38">
            <v>0</v>
          </cell>
          <cell r="CX38" t="str">
            <v>‚</v>
          </cell>
          <cell r="CY38" t="str">
            <v>D.2</v>
          </cell>
          <cell r="CZ38" t="str">
            <v>‚</v>
          </cell>
          <cell r="DA38" t="str">
            <v xml:space="preserve">OVERHEADS </v>
          </cell>
          <cell r="DB38" t="str">
            <v>‚</v>
          </cell>
          <cell r="DC38">
            <v>0</v>
          </cell>
          <cell r="DD38" t="str">
            <v>‚</v>
          </cell>
          <cell r="DE38">
            <v>0</v>
          </cell>
          <cell r="DF38" t="str">
            <v>‚</v>
          </cell>
          <cell r="DG38">
            <v>0</v>
          </cell>
          <cell r="DH38" t="str">
            <v>‚</v>
          </cell>
          <cell r="DI38">
            <v>0</v>
          </cell>
          <cell r="DJ38" t="str">
            <v>‚</v>
          </cell>
          <cell r="DK38">
            <v>0</v>
          </cell>
          <cell r="DL38" t="str">
            <v>‚</v>
          </cell>
        </row>
        <row r="39">
          <cell r="CT39">
            <v>0</v>
          </cell>
          <cell r="CU39">
            <v>0</v>
          </cell>
          <cell r="CV39">
            <v>0</v>
          </cell>
          <cell r="CW39">
            <v>0</v>
          </cell>
          <cell r="CX39" t="str">
            <v>‚</v>
          </cell>
          <cell r="CY39" t="str">
            <v>D.3</v>
          </cell>
          <cell r="CZ39" t="str">
            <v>‚</v>
          </cell>
          <cell r="DA39" t="str">
            <v xml:space="preserve">SALES PROMOTION </v>
          </cell>
          <cell r="DB39" t="str">
            <v>‚</v>
          </cell>
          <cell r="DC39">
            <v>0</v>
          </cell>
          <cell r="DD39" t="str">
            <v>‚</v>
          </cell>
          <cell r="DE39">
            <v>0</v>
          </cell>
          <cell r="DF39" t="str">
            <v>‚</v>
          </cell>
          <cell r="DG39">
            <v>0</v>
          </cell>
          <cell r="DH39" t="str">
            <v>‚</v>
          </cell>
          <cell r="DI39">
            <v>0</v>
          </cell>
          <cell r="DJ39" t="str">
            <v>‚</v>
          </cell>
          <cell r="DK39">
            <v>0</v>
          </cell>
          <cell r="DL39" t="str">
            <v>‚</v>
          </cell>
        </row>
        <row r="40">
          <cell r="CT40">
            <v>0</v>
          </cell>
          <cell r="CU40">
            <v>0</v>
          </cell>
          <cell r="CV40">
            <v>0</v>
          </cell>
          <cell r="CW40">
            <v>0</v>
          </cell>
          <cell r="CX40" t="str">
            <v>‚</v>
          </cell>
          <cell r="CY40" t="str">
            <v>D.4</v>
          </cell>
          <cell r="CZ40" t="str">
            <v>‚</v>
          </cell>
          <cell r="DA40" t="str">
            <v xml:space="preserve">FINANCIAL COST </v>
          </cell>
          <cell r="DB40" t="str">
            <v>‚</v>
          </cell>
          <cell r="DC40">
            <v>0</v>
          </cell>
          <cell r="DD40" t="str">
            <v>‚</v>
          </cell>
          <cell r="DE40">
            <v>0</v>
          </cell>
          <cell r="DF40" t="str">
            <v>‚</v>
          </cell>
          <cell r="DG40">
            <v>0</v>
          </cell>
          <cell r="DH40" t="str">
            <v>‚</v>
          </cell>
          <cell r="DI40">
            <v>0</v>
          </cell>
          <cell r="DJ40" t="str">
            <v>‚</v>
          </cell>
          <cell r="DK40">
            <v>0</v>
          </cell>
          <cell r="DL40" t="str">
            <v>‚</v>
          </cell>
        </row>
        <row r="41">
          <cell r="CT41">
            <v>0</v>
          </cell>
          <cell r="CU41">
            <v>0</v>
          </cell>
          <cell r="CV41">
            <v>0</v>
          </cell>
          <cell r="CW41">
            <v>0</v>
          </cell>
          <cell r="CX41" t="str">
            <v>‚</v>
          </cell>
          <cell r="CY41">
            <v>0</v>
          </cell>
          <cell r="CZ41" t="str">
            <v>‚</v>
          </cell>
          <cell r="DA41">
            <v>0</v>
          </cell>
          <cell r="DB41" t="str">
            <v>‚</v>
          </cell>
          <cell r="DC41">
            <v>0</v>
          </cell>
          <cell r="DD41" t="str">
            <v>‚</v>
          </cell>
          <cell r="DE41">
            <v>0</v>
          </cell>
          <cell r="DF41" t="str">
            <v>‚</v>
          </cell>
          <cell r="DG41">
            <v>0</v>
          </cell>
          <cell r="DH41" t="str">
            <v>‚</v>
          </cell>
          <cell r="DI41">
            <v>0</v>
          </cell>
          <cell r="DJ41" t="str">
            <v>‚</v>
          </cell>
          <cell r="DK41">
            <v>0</v>
          </cell>
          <cell r="DL41" t="str">
            <v>‚</v>
          </cell>
        </row>
        <row r="42">
          <cell r="CT42">
            <v>0</v>
          </cell>
          <cell r="CU42">
            <v>0</v>
          </cell>
          <cell r="CV42">
            <v>0</v>
          </cell>
          <cell r="CW42">
            <v>0</v>
          </cell>
          <cell r="CX42" t="str">
            <v>‚</v>
          </cell>
          <cell r="CY42">
            <v>0</v>
          </cell>
          <cell r="CZ42" t="str">
            <v>‚</v>
          </cell>
          <cell r="DA42" t="str">
            <v>TOTAL (D)</v>
          </cell>
          <cell r="DB42" t="str">
            <v>‚</v>
          </cell>
          <cell r="DC42">
            <v>0</v>
          </cell>
          <cell r="DD42" t="str">
            <v>‚</v>
          </cell>
          <cell r="DE42">
            <v>0</v>
          </cell>
          <cell r="DF42" t="str">
            <v>‚</v>
          </cell>
          <cell r="DG42">
            <v>0</v>
          </cell>
          <cell r="DH42" t="str">
            <v>‚</v>
          </cell>
          <cell r="DI42">
            <v>0</v>
          </cell>
          <cell r="DJ42" t="str">
            <v>‚</v>
          </cell>
          <cell r="DK42">
            <v>0</v>
          </cell>
          <cell r="DL42" t="str">
            <v>‚</v>
          </cell>
        </row>
        <row r="43">
          <cell r="CT43">
            <v>0</v>
          </cell>
          <cell r="CU43">
            <v>0</v>
          </cell>
          <cell r="CV43">
            <v>0</v>
          </cell>
          <cell r="CW43">
            <v>0</v>
          </cell>
          <cell r="CX43" t="str">
            <v>‚</v>
          </cell>
          <cell r="CY43">
            <v>0</v>
          </cell>
          <cell r="CZ43" t="str">
            <v>‚</v>
          </cell>
          <cell r="DA43">
            <v>0</v>
          </cell>
          <cell r="DB43" t="str">
            <v>‚</v>
          </cell>
          <cell r="DC43">
            <v>0</v>
          </cell>
          <cell r="DD43" t="str">
            <v>‚</v>
          </cell>
          <cell r="DE43">
            <v>0</v>
          </cell>
          <cell r="DF43" t="str">
            <v>‚</v>
          </cell>
          <cell r="DG43">
            <v>0</v>
          </cell>
          <cell r="DH43" t="str">
            <v>‚</v>
          </cell>
          <cell r="DI43">
            <v>0</v>
          </cell>
          <cell r="DJ43" t="str">
            <v>‚</v>
          </cell>
          <cell r="DK43">
            <v>0</v>
          </cell>
          <cell r="DL43" t="str">
            <v>‚</v>
          </cell>
        </row>
        <row r="44">
          <cell r="CT44">
            <v>0</v>
          </cell>
          <cell r="CU44">
            <v>0</v>
          </cell>
          <cell r="CV44">
            <v>0</v>
          </cell>
          <cell r="CW44">
            <v>0</v>
          </cell>
          <cell r="CX44" t="str">
            <v>‚</v>
          </cell>
          <cell r="CY44">
            <v>0</v>
          </cell>
          <cell r="CZ44" t="str">
            <v>‚</v>
          </cell>
          <cell r="DA44" t="str">
            <v>PBDT (C-D)</v>
          </cell>
          <cell r="DB44" t="str">
            <v>‚</v>
          </cell>
          <cell r="DC44">
            <v>0</v>
          </cell>
          <cell r="DD44" t="str">
            <v>‚</v>
          </cell>
          <cell r="DE44">
            <v>0</v>
          </cell>
          <cell r="DF44" t="str">
            <v>‚</v>
          </cell>
          <cell r="DG44">
            <v>0</v>
          </cell>
          <cell r="DH44" t="str">
            <v>‚</v>
          </cell>
          <cell r="DI44">
            <v>0</v>
          </cell>
          <cell r="DJ44" t="str">
            <v>‚</v>
          </cell>
          <cell r="DK44">
            <v>0</v>
          </cell>
          <cell r="DL44" t="str">
            <v>‚</v>
          </cell>
        </row>
        <row r="45">
          <cell r="CT45">
            <v>0</v>
          </cell>
          <cell r="CU45">
            <v>0</v>
          </cell>
          <cell r="CV45">
            <v>0</v>
          </cell>
          <cell r="CW45">
            <v>0</v>
          </cell>
          <cell r="CX45" t="str">
            <v>‚</v>
          </cell>
          <cell r="CY45">
            <v>0</v>
          </cell>
          <cell r="CZ45" t="str">
            <v>‚</v>
          </cell>
          <cell r="DA45" t="str">
            <v>DEPRECIATION</v>
          </cell>
          <cell r="DB45" t="str">
            <v>‚</v>
          </cell>
          <cell r="DC45">
            <v>0</v>
          </cell>
          <cell r="DD45" t="str">
            <v>‚</v>
          </cell>
          <cell r="DE45">
            <v>0</v>
          </cell>
          <cell r="DF45" t="str">
            <v>‚</v>
          </cell>
          <cell r="DG45">
            <v>0</v>
          </cell>
          <cell r="DH45" t="str">
            <v>‚</v>
          </cell>
          <cell r="DI45">
            <v>0</v>
          </cell>
          <cell r="DJ45" t="str">
            <v>‚</v>
          </cell>
          <cell r="DK45">
            <v>0</v>
          </cell>
          <cell r="DL45" t="str">
            <v>‚</v>
          </cell>
        </row>
        <row r="46">
          <cell r="CT46">
            <v>0</v>
          </cell>
          <cell r="CU46">
            <v>0</v>
          </cell>
          <cell r="CV46">
            <v>0</v>
          </cell>
          <cell r="CW46">
            <v>0</v>
          </cell>
          <cell r="CX46" t="str">
            <v>‚</v>
          </cell>
          <cell r="CY46">
            <v>0</v>
          </cell>
          <cell r="CZ46" t="str">
            <v>‚</v>
          </cell>
          <cell r="DA46" t="str">
            <v>PBT</v>
          </cell>
          <cell r="DB46" t="str">
            <v>‚</v>
          </cell>
          <cell r="DC46">
            <v>0</v>
          </cell>
          <cell r="DD46" t="str">
            <v>‚</v>
          </cell>
          <cell r="DE46">
            <v>0</v>
          </cell>
          <cell r="DF46" t="str">
            <v>‚</v>
          </cell>
          <cell r="DG46">
            <v>0</v>
          </cell>
          <cell r="DH46" t="str">
            <v>‚</v>
          </cell>
          <cell r="DI46">
            <v>0</v>
          </cell>
          <cell r="DJ46" t="str">
            <v>‚</v>
          </cell>
          <cell r="DK46">
            <v>0</v>
          </cell>
          <cell r="DL46" t="str">
            <v>‚</v>
          </cell>
        </row>
        <row r="47">
          <cell r="CT47">
            <v>0</v>
          </cell>
          <cell r="CU47">
            <v>0</v>
          </cell>
          <cell r="CV47">
            <v>0</v>
          </cell>
          <cell r="CW47">
            <v>0</v>
          </cell>
          <cell r="CX47" t="str">
            <v>‚</v>
          </cell>
          <cell r="CY47" t="str">
            <v>-</v>
          </cell>
          <cell r="CZ47" t="str">
            <v>‚</v>
          </cell>
          <cell r="DA47" t="str">
            <v>-</v>
          </cell>
          <cell r="DB47" t="str">
            <v>‚</v>
          </cell>
          <cell r="DC47" t="str">
            <v>--------------------</v>
          </cell>
          <cell r="DD47" t="str">
            <v>‚</v>
          </cell>
          <cell r="DE47" t="str">
            <v>--------------------</v>
          </cell>
          <cell r="DF47" t="str">
            <v>‚</v>
          </cell>
          <cell r="DG47" t="str">
            <v>--------------------</v>
          </cell>
          <cell r="DH47" t="str">
            <v>‚</v>
          </cell>
          <cell r="DI47" t="str">
            <v>--------------------</v>
          </cell>
          <cell r="DJ47" t="str">
            <v>‚</v>
          </cell>
          <cell r="DK47" t="str">
            <v>--------------------</v>
          </cell>
          <cell r="DL47" t="str">
            <v>‚</v>
          </cell>
        </row>
        <row r="48">
          <cell r="CT48">
            <v>0</v>
          </cell>
          <cell r="CU48">
            <v>0</v>
          </cell>
          <cell r="CV48">
            <v>0</v>
          </cell>
          <cell r="CW48">
            <v>0</v>
          </cell>
          <cell r="CX48" t="str">
            <v>‚</v>
          </cell>
          <cell r="CY48" t="str">
            <v>B)</v>
          </cell>
          <cell r="CZ48" t="str">
            <v>‚</v>
          </cell>
          <cell r="DA48" t="str">
            <v>V.C. - % OF SALES</v>
          </cell>
          <cell r="DB48" t="str">
            <v>‚</v>
          </cell>
          <cell r="DC48">
            <v>0</v>
          </cell>
          <cell r="DD48" t="str">
            <v>‚</v>
          </cell>
          <cell r="DE48">
            <v>0</v>
          </cell>
          <cell r="DF48" t="str">
            <v>‚</v>
          </cell>
          <cell r="DG48">
            <v>0</v>
          </cell>
          <cell r="DH48" t="str">
            <v>‚</v>
          </cell>
          <cell r="DI48">
            <v>0</v>
          </cell>
          <cell r="DJ48" t="str">
            <v>‚</v>
          </cell>
          <cell r="DK48">
            <v>0</v>
          </cell>
          <cell r="DL48" t="str">
            <v>‚</v>
          </cell>
        </row>
        <row r="49">
          <cell r="CT49">
            <v>0</v>
          </cell>
          <cell r="CU49">
            <v>0</v>
          </cell>
          <cell r="CV49">
            <v>0</v>
          </cell>
          <cell r="CW49">
            <v>0</v>
          </cell>
          <cell r="CX49" t="str">
            <v>‚</v>
          </cell>
          <cell r="CY49">
            <v>0</v>
          </cell>
          <cell r="CZ49" t="str">
            <v>‚</v>
          </cell>
          <cell r="DA49" t="str">
            <v>-------------------</v>
          </cell>
          <cell r="DB49" t="str">
            <v>‚</v>
          </cell>
          <cell r="DC49">
            <v>0</v>
          </cell>
          <cell r="DD49" t="str">
            <v>‚</v>
          </cell>
          <cell r="DE49">
            <v>0</v>
          </cell>
          <cell r="DF49" t="str">
            <v>‚</v>
          </cell>
          <cell r="DG49">
            <v>0</v>
          </cell>
          <cell r="DH49" t="str">
            <v>‚</v>
          </cell>
          <cell r="DI49">
            <v>0</v>
          </cell>
          <cell r="DJ49" t="str">
            <v>‚</v>
          </cell>
          <cell r="DK49">
            <v>0</v>
          </cell>
          <cell r="DL49" t="str">
            <v>‚</v>
          </cell>
        </row>
        <row r="50">
          <cell r="CT50">
            <v>0</v>
          </cell>
          <cell r="CU50">
            <v>0</v>
          </cell>
          <cell r="CV50">
            <v>0</v>
          </cell>
          <cell r="CW50">
            <v>0</v>
          </cell>
          <cell r="CX50" t="str">
            <v>‚</v>
          </cell>
          <cell r="CY50" t="str">
            <v>B.1</v>
          </cell>
          <cell r="CZ50" t="str">
            <v>‚</v>
          </cell>
          <cell r="DA50" t="str">
            <v>RMC</v>
          </cell>
          <cell r="DB50" t="str">
            <v>‚</v>
          </cell>
          <cell r="DC50">
            <v>0</v>
          </cell>
          <cell r="DD50" t="str">
            <v>‚</v>
          </cell>
          <cell r="DE50">
            <v>0</v>
          </cell>
          <cell r="DF50" t="str">
            <v>‚</v>
          </cell>
          <cell r="DG50">
            <v>0</v>
          </cell>
          <cell r="DH50" t="str">
            <v>‚</v>
          </cell>
          <cell r="DI50">
            <v>0</v>
          </cell>
          <cell r="DJ50" t="str">
            <v>‚</v>
          </cell>
          <cell r="DK50">
            <v>0</v>
          </cell>
          <cell r="DL50" t="str">
            <v>‚</v>
          </cell>
        </row>
        <row r="51">
          <cell r="CT51">
            <v>0</v>
          </cell>
          <cell r="CU51">
            <v>0</v>
          </cell>
          <cell r="CV51">
            <v>0</v>
          </cell>
          <cell r="CW51">
            <v>0</v>
          </cell>
          <cell r="CX51" t="str">
            <v>‚</v>
          </cell>
          <cell r="CY51" t="str">
            <v>B.2</v>
          </cell>
          <cell r="CZ51" t="str">
            <v>‚</v>
          </cell>
          <cell r="DA51" t="str">
            <v>MFG. VARIABLE</v>
          </cell>
          <cell r="DB51" t="str">
            <v>‚</v>
          </cell>
          <cell r="DC51">
            <v>0</v>
          </cell>
          <cell r="DD51" t="str">
            <v>‚</v>
          </cell>
          <cell r="DE51">
            <v>0</v>
          </cell>
          <cell r="DF51" t="str">
            <v>‚</v>
          </cell>
          <cell r="DG51">
            <v>0</v>
          </cell>
          <cell r="DH51" t="str">
            <v>‚</v>
          </cell>
          <cell r="DI51">
            <v>0</v>
          </cell>
          <cell r="DJ51" t="str">
            <v>‚</v>
          </cell>
          <cell r="DK51">
            <v>0</v>
          </cell>
          <cell r="DL51" t="str">
            <v>‚</v>
          </cell>
        </row>
        <row r="52">
          <cell r="CT52">
            <v>0</v>
          </cell>
          <cell r="CU52">
            <v>0</v>
          </cell>
          <cell r="CV52">
            <v>0</v>
          </cell>
          <cell r="CW52">
            <v>0</v>
          </cell>
          <cell r="CX52" t="str">
            <v>‚</v>
          </cell>
          <cell r="CY52" t="str">
            <v>B.3</v>
          </cell>
          <cell r="CZ52" t="str">
            <v>‚</v>
          </cell>
          <cell r="DA52" t="str">
            <v>PERSONNEL COST-WORKERS</v>
          </cell>
          <cell r="DB52" t="str">
            <v>‚</v>
          </cell>
          <cell r="DC52">
            <v>0</v>
          </cell>
          <cell r="DD52" t="str">
            <v>‚</v>
          </cell>
          <cell r="DE52">
            <v>0</v>
          </cell>
          <cell r="DF52" t="str">
            <v>‚</v>
          </cell>
          <cell r="DG52">
            <v>0</v>
          </cell>
          <cell r="DH52" t="str">
            <v>‚</v>
          </cell>
          <cell r="DI52">
            <v>0</v>
          </cell>
          <cell r="DJ52" t="str">
            <v>‚</v>
          </cell>
          <cell r="DK52">
            <v>0</v>
          </cell>
          <cell r="DL52" t="str">
            <v>‚</v>
          </cell>
        </row>
        <row r="53">
          <cell r="CT53">
            <v>0</v>
          </cell>
          <cell r="CU53">
            <v>0</v>
          </cell>
          <cell r="CV53">
            <v>0</v>
          </cell>
          <cell r="CW53">
            <v>0</v>
          </cell>
          <cell r="CX53" t="str">
            <v>‚</v>
          </cell>
          <cell r="CY53">
            <v>0</v>
          </cell>
          <cell r="CZ53" t="str">
            <v>‚</v>
          </cell>
          <cell r="DA53" t="str">
            <v>(UNIT)</v>
          </cell>
          <cell r="DB53" t="str">
            <v>‚</v>
          </cell>
          <cell r="DC53">
            <v>0</v>
          </cell>
          <cell r="DD53" t="str">
            <v>‚</v>
          </cell>
          <cell r="DE53">
            <v>0</v>
          </cell>
          <cell r="DF53" t="str">
            <v>‚</v>
          </cell>
          <cell r="DG53">
            <v>0</v>
          </cell>
          <cell r="DH53" t="str">
            <v>‚</v>
          </cell>
          <cell r="DI53">
            <v>0</v>
          </cell>
          <cell r="DJ53" t="str">
            <v>‚</v>
          </cell>
          <cell r="DK53">
            <v>0</v>
          </cell>
          <cell r="DL53" t="str">
            <v>‚</v>
          </cell>
        </row>
        <row r="54">
          <cell r="CT54">
            <v>0</v>
          </cell>
          <cell r="CU54">
            <v>0</v>
          </cell>
          <cell r="CV54">
            <v>0</v>
          </cell>
          <cell r="CW54">
            <v>0</v>
          </cell>
          <cell r="CX54" t="str">
            <v>‚</v>
          </cell>
          <cell r="CY54" t="str">
            <v>B.4</v>
          </cell>
          <cell r="CZ54" t="str">
            <v>‚</v>
          </cell>
          <cell r="DA54" t="str">
            <v>SELLING &amp; DISTRIBUTION</v>
          </cell>
          <cell r="DB54" t="str">
            <v>‚</v>
          </cell>
          <cell r="DC54">
            <v>0</v>
          </cell>
          <cell r="DD54" t="str">
            <v>‚</v>
          </cell>
          <cell r="DE54">
            <v>0</v>
          </cell>
          <cell r="DF54" t="str">
            <v>‚</v>
          </cell>
          <cell r="DG54">
            <v>0</v>
          </cell>
          <cell r="DH54" t="str">
            <v>‚</v>
          </cell>
          <cell r="DI54">
            <v>0</v>
          </cell>
          <cell r="DJ54" t="str">
            <v>‚</v>
          </cell>
          <cell r="DK54">
            <v>0</v>
          </cell>
          <cell r="DL54" t="str">
            <v>‚</v>
          </cell>
        </row>
        <row r="55">
          <cell r="CT55">
            <v>0</v>
          </cell>
          <cell r="CU55">
            <v>0</v>
          </cell>
          <cell r="CV55">
            <v>0</v>
          </cell>
          <cell r="CW55">
            <v>0</v>
          </cell>
          <cell r="CX55" t="str">
            <v>‚</v>
          </cell>
          <cell r="CY55" t="str">
            <v>B.5</v>
          </cell>
          <cell r="CZ55" t="str">
            <v>‚</v>
          </cell>
          <cell r="DA55" t="str">
            <v>INTEREST-WORKING CAPITAL</v>
          </cell>
          <cell r="DB55" t="str">
            <v>‚</v>
          </cell>
          <cell r="DC55">
            <v>0</v>
          </cell>
          <cell r="DD55" t="str">
            <v>‚</v>
          </cell>
          <cell r="DE55">
            <v>0</v>
          </cell>
          <cell r="DF55" t="str">
            <v>‚</v>
          </cell>
          <cell r="DG55">
            <v>0</v>
          </cell>
          <cell r="DH55" t="str">
            <v>‚</v>
          </cell>
          <cell r="DI55">
            <v>0</v>
          </cell>
          <cell r="DJ55" t="str">
            <v>‚</v>
          </cell>
          <cell r="DK55">
            <v>0</v>
          </cell>
          <cell r="DL55" t="str">
            <v>‚</v>
          </cell>
        </row>
        <row r="56">
          <cell r="CT56">
            <v>0</v>
          </cell>
          <cell r="CU56">
            <v>0</v>
          </cell>
          <cell r="CV56">
            <v>0</v>
          </cell>
          <cell r="CW56">
            <v>0</v>
          </cell>
          <cell r="CX56" t="str">
            <v>‚</v>
          </cell>
          <cell r="CY56">
            <v>0</v>
          </cell>
          <cell r="CZ56" t="str">
            <v>‚</v>
          </cell>
          <cell r="DA56">
            <v>0</v>
          </cell>
          <cell r="DB56" t="str">
            <v>‚</v>
          </cell>
          <cell r="DC56">
            <v>0</v>
          </cell>
          <cell r="DD56" t="str">
            <v>‚</v>
          </cell>
          <cell r="DE56">
            <v>0</v>
          </cell>
          <cell r="DF56" t="str">
            <v>‚</v>
          </cell>
          <cell r="DG56">
            <v>0</v>
          </cell>
          <cell r="DH56" t="str">
            <v>‚</v>
          </cell>
          <cell r="DI56">
            <v>0</v>
          </cell>
          <cell r="DJ56" t="str">
            <v>‚</v>
          </cell>
          <cell r="DK56">
            <v>0</v>
          </cell>
          <cell r="DL56" t="str">
            <v>‚</v>
          </cell>
        </row>
        <row r="57">
          <cell r="CT57" t="str">
            <v>‚</v>
          </cell>
          <cell r="CU57">
            <v>0</v>
          </cell>
          <cell r="CV57">
            <v>0</v>
          </cell>
          <cell r="CW57">
            <v>0</v>
          </cell>
          <cell r="CX57" t="str">
            <v>‚</v>
          </cell>
          <cell r="CY57" t="str">
            <v>C)</v>
          </cell>
          <cell r="CZ57" t="str">
            <v>‚</v>
          </cell>
          <cell r="DA57" t="str">
            <v>CONTRIBUTION - % OF SALES</v>
          </cell>
          <cell r="DB57" t="str">
            <v>‚</v>
          </cell>
          <cell r="DC57">
            <v>0</v>
          </cell>
          <cell r="DD57" t="str">
            <v>‚</v>
          </cell>
          <cell r="DE57">
            <v>0</v>
          </cell>
          <cell r="DF57" t="str">
            <v>‚</v>
          </cell>
          <cell r="DG57">
            <v>0</v>
          </cell>
          <cell r="DH57" t="str">
            <v>‚</v>
          </cell>
          <cell r="DI57">
            <v>0</v>
          </cell>
          <cell r="DJ57" t="str">
            <v>‚</v>
          </cell>
          <cell r="DK57">
            <v>0</v>
          </cell>
          <cell r="DL57" t="str">
            <v>‚</v>
          </cell>
        </row>
        <row r="58">
          <cell r="CX58" t="str">
            <v>‚</v>
          </cell>
          <cell r="CY58" t="str">
            <v>D)</v>
          </cell>
          <cell r="CZ58" t="str">
            <v>‚</v>
          </cell>
          <cell r="DA58" t="str">
            <v>F.C. - % OF SALES</v>
          </cell>
          <cell r="DB58" t="str">
            <v>‚</v>
          </cell>
          <cell r="DC58" t="str">
            <v>‚</v>
          </cell>
          <cell r="DD58" t="str">
            <v>‚</v>
          </cell>
          <cell r="DE58" t="str">
            <v>‚</v>
          </cell>
          <cell r="DF58" t="str">
            <v>‚</v>
          </cell>
          <cell r="DG58" t="str">
            <v>‚</v>
          </cell>
          <cell r="DH58" t="str">
            <v>‚</v>
          </cell>
          <cell r="DI58">
            <v>0</v>
          </cell>
          <cell r="DJ58" t="str">
            <v>‚</v>
          </cell>
          <cell r="DK58">
            <v>0</v>
          </cell>
          <cell r="DL58" t="str">
            <v>‚</v>
          </cell>
        </row>
        <row r="59">
          <cell r="CX59" t="str">
            <v>‚</v>
          </cell>
          <cell r="CY59" t="str">
            <v>‚</v>
          </cell>
          <cell r="CZ59" t="str">
            <v>‚</v>
          </cell>
          <cell r="DA59" t="str">
            <v>-------------------</v>
          </cell>
          <cell r="DB59" t="str">
            <v>‚</v>
          </cell>
          <cell r="DC59" t="str">
            <v>‚</v>
          </cell>
          <cell r="DD59" t="str">
            <v>‚</v>
          </cell>
          <cell r="DE59" t="str">
            <v>‚</v>
          </cell>
          <cell r="DF59" t="str">
            <v>‚</v>
          </cell>
          <cell r="DG59">
            <v>0</v>
          </cell>
          <cell r="DH59" t="str">
            <v>‚</v>
          </cell>
          <cell r="DI59">
            <v>0</v>
          </cell>
          <cell r="DJ59" t="str">
            <v>‚</v>
          </cell>
          <cell r="DK59">
            <v>0</v>
          </cell>
          <cell r="DL59" t="str">
            <v>‚</v>
          </cell>
        </row>
        <row r="60">
          <cell r="CX60" t="str">
            <v>‚</v>
          </cell>
          <cell r="CY60" t="str">
            <v>D.1</v>
          </cell>
          <cell r="CZ60" t="str">
            <v>‚</v>
          </cell>
          <cell r="DA60" t="str">
            <v>PERSONNEL COST</v>
          </cell>
          <cell r="DB60" t="str">
            <v>‚</v>
          </cell>
          <cell r="DC60" t="str">
            <v>‚</v>
          </cell>
          <cell r="DD60" t="str">
            <v>‚</v>
          </cell>
          <cell r="DE60" t="str">
            <v>‚</v>
          </cell>
          <cell r="DF60" t="str">
            <v>‚</v>
          </cell>
          <cell r="DG60" t="str">
            <v>‚</v>
          </cell>
          <cell r="DH60" t="str">
            <v>‚</v>
          </cell>
          <cell r="DI60">
            <v>0</v>
          </cell>
          <cell r="DJ60" t="str">
            <v>‚</v>
          </cell>
          <cell r="DK60">
            <v>0</v>
          </cell>
          <cell r="DL60" t="str">
            <v>‚</v>
          </cell>
        </row>
        <row r="61">
          <cell r="CT61">
            <v>0</v>
          </cell>
          <cell r="CU61">
            <v>0</v>
          </cell>
          <cell r="CV61">
            <v>0</v>
          </cell>
          <cell r="CW61">
            <v>0</v>
          </cell>
          <cell r="CX61" t="str">
            <v>‚</v>
          </cell>
          <cell r="CY61" t="str">
            <v>D.2</v>
          </cell>
          <cell r="CZ61" t="str">
            <v>‚</v>
          </cell>
          <cell r="DA61" t="str">
            <v>OVERHEADS</v>
          </cell>
          <cell r="DB61" t="str">
            <v>‚</v>
          </cell>
          <cell r="DC61">
            <v>0</v>
          </cell>
          <cell r="DD61" t="str">
            <v>‚</v>
          </cell>
          <cell r="DE61">
            <v>0</v>
          </cell>
          <cell r="DF61" t="str">
            <v>‚</v>
          </cell>
          <cell r="DG61">
            <v>0</v>
          </cell>
          <cell r="DH61" t="str">
            <v>‚</v>
          </cell>
          <cell r="DI61">
            <v>0</v>
          </cell>
          <cell r="DJ61" t="str">
            <v>‚</v>
          </cell>
          <cell r="DK61">
            <v>0</v>
          </cell>
          <cell r="DL61" t="str">
            <v>‚</v>
          </cell>
        </row>
        <row r="62">
          <cell r="CX62" t="str">
            <v>‚</v>
          </cell>
          <cell r="CY62" t="str">
            <v>D.3</v>
          </cell>
          <cell r="CZ62" t="str">
            <v>‚</v>
          </cell>
          <cell r="DA62" t="str">
            <v>SALES PROMOTION</v>
          </cell>
          <cell r="DB62" t="str">
            <v>‚</v>
          </cell>
          <cell r="DC62" t="str">
            <v>‚</v>
          </cell>
          <cell r="DD62" t="str">
            <v>‚</v>
          </cell>
          <cell r="DE62" t="str">
            <v>‚</v>
          </cell>
          <cell r="DF62" t="str">
            <v>‚</v>
          </cell>
          <cell r="DG62" t="str">
            <v>‚</v>
          </cell>
          <cell r="DH62" t="str">
            <v>‚</v>
          </cell>
          <cell r="DI62">
            <v>0</v>
          </cell>
          <cell r="DJ62" t="str">
            <v>‚</v>
          </cell>
          <cell r="DK62">
            <v>0</v>
          </cell>
          <cell r="DL62" t="str">
            <v>‚</v>
          </cell>
        </row>
        <row r="63">
          <cell r="CX63" t="str">
            <v>‚</v>
          </cell>
          <cell r="CY63" t="str">
            <v>D.4</v>
          </cell>
          <cell r="CZ63" t="str">
            <v>‚</v>
          </cell>
          <cell r="DA63" t="str">
            <v>FINANCIAL COST</v>
          </cell>
          <cell r="DB63" t="str">
            <v>‚</v>
          </cell>
          <cell r="DC63" t="str">
            <v>‚</v>
          </cell>
          <cell r="DD63" t="str">
            <v>‚</v>
          </cell>
          <cell r="DE63" t="str">
            <v>‚</v>
          </cell>
          <cell r="DF63" t="str">
            <v>‚</v>
          </cell>
          <cell r="DG63" t="str">
            <v>‚</v>
          </cell>
          <cell r="DH63" t="str">
            <v>‚</v>
          </cell>
          <cell r="DI63">
            <v>0</v>
          </cell>
          <cell r="DJ63" t="str">
            <v>‚</v>
          </cell>
          <cell r="DK63">
            <v>0</v>
          </cell>
          <cell r="DL63" t="str">
            <v>‚</v>
          </cell>
        </row>
        <row r="64">
          <cell r="CX64" t="str">
            <v>‚</v>
          </cell>
          <cell r="CY64" t="str">
            <v>‚</v>
          </cell>
          <cell r="CZ64" t="str">
            <v>‚</v>
          </cell>
          <cell r="DA64" t="str">
            <v>‚</v>
          </cell>
          <cell r="DB64" t="str">
            <v>‚</v>
          </cell>
          <cell r="DC64" t="str">
            <v>‚</v>
          </cell>
          <cell r="DD64" t="str">
            <v>‚</v>
          </cell>
          <cell r="DE64" t="str">
            <v>‚</v>
          </cell>
          <cell r="DF64" t="str">
            <v>‚</v>
          </cell>
          <cell r="DG64">
            <v>0</v>
          </cell>
          <cell r="DH64" t="str">
            <v>‚</v>
          </cell>
          <cell r="DI64">
            <v>0</v>
          </cell>
          <cell r="DJ64" t="str">
            <v>‚</v>
          </cell>
          <cell r="DK64">
            <v>0</v>
          </cell>
          <cell r="DL64" t="str">
            <v>‚</v>
          </cell>
        </row>
        <row r="65">
          <cell r="CX65" t="str">
            <v>‚</v>
          </cell>
          <cell r="CY65" t="str">
            <v>‚</v>
          </cell>
          <cell r="CZ65" t="str">
            <v>‚</v>
          </cell>
          <cell r="DA65" t="str">
            <v>PBDT - % OF SALES</v>
          </cell>
          <cell r="DB65" t="str">
            <v>‚</v>
          </cell>
          <cell r="DC65" t="str">
            <v>‚</v>
          </cell>
          <cell r="DD65" t="str">
            <v>‚</v>
          </cell>
          <cell r="DE65" t="str">
            <v>‚</v>
          </cell>
          <cell r="DF65" t="str">
            <v>‚</v>
          </cell>
          <cell r="DG65">
            <v>0</v>
          </cell>
          <cell r="DH65" t="str">
            <v>‚</v>
          </cell>
          <cell r="DI65">
            <v>0</v>
          </cell>
          <cell r="DJ65" t="str">
            <v>‚</v>
          </cell>
          <cell r="DK65">
            <v>0</v>
          </cell>
          <cell r="DL65" t="str">
            <v>‚</v>
          </cell>
        </row>
        <row r="66">
          <cell r="CX66" t="str">
            <v>‚</v>
          </cell>
          <cell r="CY66" t="str">
            <v>‚</v>
          </cell>
          <cell r="CZ66" t="str">
            <v>‚</v>
          </cell>
          <cell r="DA66" t="str">
            <v>‚</v>
          </cell>
          <cell r="DB66" t="str">
            <v>‚</v>
          </cell>
          <cell r="DC66" t="str">
            <v>‚</v>
          </cell>
          <cell r="DD66" t="str">
            <v>‚</v>
          </cell>
          <cell r="DE66" t="str">
            <v>‚</v>
          </cell>
          <cell r="DF66" t="str">
            <v>‚</v>
          </cell>
          <cell r="DG66">
            <v>0</v>
          </cell>
          <cell r="DH66" t="str">
            <v>‚</v>
          </cell>
          <cell r="DI66">
            <v>0</v>
          </cell>
          <cell r="DJ66" t="str">
            <v>‚</v>
          </cell>
          <cell r="DK66">
            <v>0</v>
          </cell>
          <cell r="DL66" t="str">
            <v>‚</v>
          </cell>
        </row>
        <row r="67">
          <cell r="CX67" t="str">
            <v>-</v>
          </cell>
          <cell r="CY67" t="str">
            <v>-</v>
          </cell>
          <cell r="CZ67" t="str">
            <v>-</v>
          </cell>
          <cell r="DA67" t="str">
            <v>-</v>
          </cell>
          <cell r="DB67" t="str">
            <v>-</v>
          </cell>
          <cell r="DC67" t="str">
            <v>-</v>
          </cell>
          <cell r="DD67" t="str">
            <v>-</v>
          </cell>
          <cell r="DE67" t="str">
            <v>-</v>
          </cell>
          <cell r="DF67" t="str">
            <v>-</v>
          </cell>
          <cell r="DG67" t="str">
            <v>-</v>
          </cell>
          <cell r="DH67" t="str">
            <v>-</v>
          </cell>
          <cell r="DI67" t="str">
            <v>-</v>
          </cell>
          <cell r="DJ67" t="str">
            <v>-</v>
          </cell>
          <cell r="DK67" t="str">
            <v>-</v>
          </cell>
          <cell r="DL67" t="str">
            <v>-</v>
          </cell>
        </row>
        <row r="69">
          <cell r="CY69" t="str">
            <v>NOTE : PROFITABILITY OF 01.01.98-31.03.98 TO BE ESTIMATED BASED ON ACTUAL SALES &amp; INDENT, AS THE CASE MAY BE</v>
          </cell>
        </row>
        <row r="75">
          <cell r="DA75" t="str">
            <v>PREPARED BY :</v>
          </cell>
          <cell r="DB75" t="str">
            <v>VERIFIED BY :</v>
          </cell>
          <cell r="DC75" t="str">
            <v>APPROVED BY :</v>
          </cell>
          <cell r="DD75">
            <v>0</v>
          </cell>
          <cell r="DE75" t="str">
            <v>VERIFIED BY :</v>
          </cell>
          <cell r="DF75">
            <v>0</v>
          </cell>
          <cell r="DG75">
            <v>0</v>
          </cell>
          <cell r="DH75">
            <v>0</v>
          </cell>
          <cell r="DI75" t="str">
            <v>APPROVED BY :</v>
          </cell>
        </row>
        <row r="202">
          <cell r="BC202" t="str">
            <v>CO. NAME : MIL/MRL</v>
          </cell>
        </row>
        <row r="203">
          <cell r="BC203" t="str">
            <v>SBU      : SW/HL/HORNS/HO</v>
          </cell>
        </row>
        <row r="204">
          <cell r="BC204" t="str">
            <v>UNIT     :</v>
          </cell>
        </row>
        <row r="205">
          <cell r="BC205" t="str">
            <v xml:space="preserve">BUDGET   : 1998-99 </v>
          </cell>
          <cell r="BD205" t="str">
            <v>ANNEXURE : VIII</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t="str">
            <v>ANNEXURE : VIII</v>
          </cell>
        </row>
        <row r="206">
          <cell r="CE206" t="str">
            <v>SCHDULE NO.  : 10</v>
          </cell>
        </row>
        <row r="207">
          <cell r="BC207" t="str">
            <v>OVER HEAD COST SCHDULE</v>
          </cell>
        </row>
        <row r="208">
          <cell r="BB208" t="str">
            <v>_</v>
          </cell>
          <cell r="BC208" t="str">
            <v>_</v>
          </cell>
          <cell r="BD208" t="str">
            <v>_</v>
          </cell>
          <cell r="BE208" t="str">
            <v>_</v>
          </cell>
          <cell r="BF208" t="str">
            <v>_</v>
          </cell>
          <cell r="BG208" t="str">
            <v>_</v>
          </cell>
          <cell r="BH208" t="str">
            <v>_</v>
          </cell>
          <cell r="BI208" t="str">
            <v>_</v>
          </cell>
          <cell r="BJ208" t="str">
            <v>_</v>
          </cell>
          <cell r="BK208" t="str">
            <v>_</v>
          </cell>
          <cell r="BL208" t="str">
            <v>_</v>
          </cell>
          <cell r="BM208" t="str">
            <v>_</v>
          </cell>
          <cell r="BN208" t="str">
            <v>_</v>
          </cell>
          <cell r="BO208" t="str">
            <v>_</v>
          </cell>
          <cell r="BP208" t="str">
            <v>_</v>
          </cell>
          <cell r="BQ208" t="str">
            <v>_</v>
          </cell>
          <cell r="BR208" t="str">
            <v>_</v>
          </cell>
          <cell r="BS208" t="str">
            <v>_</v>
          </cell>
          <cell r="BT208" t="str">
            <v>_</v>
          </cell>
          <cell r="BU208" t="str">
            <v>_</v>
          </cell>
          <cell r="BV208" t="str">
            <v>_</v>
          </cell>
          <cell r="BW208" t="str">
            <v>_</v>
          </cell>
          <cell r="BX208" t="str">
            <v>_</v>
          </cell>
          <cell r="BY208" t="str">
            <v>_</v>
          </cell>
          <cell r="BZ208" t="str">
            <v>_</v>
          </cell>
          <cell r="CA208" t="str">
            <v>_</v>
          </cell>
          <cell r="CB208" t="str">
            <v>_</v>
          </cell>
          <cell r="CC208" t="str">
            <v>_</v>
          </cell>
          <cell r="CD208" t="str">
            <v>_</v>
          </cell>
          <cell r="CE208" t="str">
            <v>_</v>
          </cell>
          <cell r="CF208" t="str">
            <v>_</v>
          </cell>
          <cell r="CG208" t="str">
            <v>_</v>
          </cell>
          <cell r="CH208" t="str">
            <v>_</v>
          </cell>
          <cell r="CI208" t="str">
            <v>_</v>
          </cell>
        </row>
        <row r="209">
          <cell r="BB209" t="str">
            <v>‚</v>
          </cell>
          <cell r="BC209" t="str">
            <v xml:space="preserve">    1997-98</v>
          </cell>
          <cell r="BD209" t="str">
            <v>‚</v>
          </cell>
          <cell r="BE209" t="str">
            <v>‚</v>
          </cell>
          <cell r="BF209" t="str">
            <v>‚</v>
          </cell>
          <cell r="BG209" t="str">
            <v>‚</v>
          </cell>
          <cell r="BH209" t="str">
            <v>‚</v>
          </cell>
          <cell r="BI209" t="str">
            <v>‚</v>
          </cell>
          <cell r="BJ209" t="str">
            <v>‚</v>
          </cell>
          <cell r="BK209" t="str">
            <v>‚</v>
          </cell>
          <cell r="BL209" t="str">
            <v>‚</v>
          </cell>
          <cell r="BM209" t="str">
            <v>‚</v>
          </cell>
          <cell r="BN209" t="str">
            <v>‚</v>
          </cell>
          <cell r="BO209" t="str">
            <v>‚</v>
          </cell>
          <cell r="BP209" t="str">
            <v>‚</v>
          </cell>
          <cell r="BQ209" t="str">
            <v>‚</v>
          </cell>
          <cell r="BR209" t="str">
            <v>‚</v>
          </cell>
          <cell r="BS209" t="str">
            <v>‚</v>
          </cell>
          <cell r="BT209" t="str">
            <v>‚</v>
          </cell>
          <cell r="BU209">
            <v>0</v>
          </cell>
          <cell r="BV209" t="str">
            <v>‚</v>
          </cell>
          <cell r="BW209">
            <v>0</v>
          </cell>
          <cell r="BX209" t="str">
            <v>‚</v>
          </cell>
          <cell r="BY209">
            <v>0</v>
          </cell>
          <cell r="BZ209" t="str">
            <v>‚</v>
          </cell>
          <cell r="CA209">
            <v>0</v>
          </cell>
          <cell r="CB209" t="str">
            <v>‚</v>
          </cell>
          <cell r="CC209">
            <v>0</v>
          </cell>
          <cell r="CD209" t="str">
            <v>‚</v>
          </cell>
          <cell r="CE209">
            <v>0</v>
          </cell>
          <cell r="CF209" t="str">
            <v>‚</v>
          </cell>
          <cell r="CG209">
            <v>0</v>
          </cell>
          <cell r="CH209" t="str">
            <v>‚</v>
          </cell>
          <cell r="CI209">
            <v>0</v>
          </cell>
          <cell r="CJ209" t="str">
            <v>‚</v>
          </cell>
        </row>
        <row r="210">
          <cell r="BB210" t="str">
            <v>‚</v>
          </cell>
          <cell r="BC210" t="str">
            <v>-</v>
          </cell>
          <cell r="BD210" t="str">
            <v>-</v>
          </cell>
          <cell r="BE210" t="str">
            <v>-</v>
          </cell>
          <cell r="BF210" t="str">
            <v>‚</v>
          </cell>
          <cell r="BG210" t="str">
            <v>PARTICULARS</v>
          </cell>
          <cell r="BH210" t="str">
            <v>‚</v>
          </cell>
          <cell r="BI210" t="str">
            <v>APR</v>
          </cell>
          <cell r="BJ210" t="str">
            <v>‚</v>
          </cell>
          <cell r="BK210" t="str">
            <v>MAY</v>
          </cell>
          <cell r="BL210" t="str">
            <v>‚</v>
          </cell>
          <cell r="BM210" t="str">
            <v>JUN</v>
          </cell>
          <cell r="BN210" t="str">
            <v>‚</v>
          </cell>
          <cell r="BO210" t="str">
            <v>JUL</v>
          </cell>
          <cell r="BP210" t="str">
            <v>‚</v>
          </cell>
          <cell r="BQ210" t="str">
            <v>AUG</v>
          </cell>
          <cell r="BR210" t="str">
            <v>‚</v>
          </cell>
          <cell r="BS210" t="str">
            <v>SEP</v>
          </cell>
          <cell r="BT210" t="str">
            <v>‚</v>
          </cell>
          <cell r="BU210" t="str">
            <v>OCT</v>
          </cell>
          <cell r="BV210" t="str">
            <v>‚</v>
          </cell>
          <cell r="BW210" t="str">
            <v>NOV</v>
          </cell>
          <cell r="BX210" t="str">
            <v>‚</v>
          </cell>
          <cell r="BY210" t="str">
            <v>DEC</v>
          </cell>
          <cell r="BZ210" t="str">
            <v>‚</v>
          </cell>
          <cell r="CA210" t="str">
            <v>JAN</v>
          </cell>
          <cell r="CB210" t="str">
            <v>‚</v>
          </cell>
          <cell r="CC210" t="str">
            <v>FEB</v>
          </cell>
          <cell r="CD210" t="str">
            <v>‚</v>
          </cell>
          <cell r="CE210" t="str">
            <v>MAR</v>
          </cell>
          <cell r="CF210" t="str">
            <v>‚</v>
          </cell>
          <cell r="CG210" t="str">
            <v>TOTAL</v>
          </cell>
          <cell r="CH210" t="str">
            <v>‚</v>
          </cell>
          <cell r="CI210" t="str">
            <v>MRP</v>
          </cell>
          <cell r="CJ210" t="str">
            <v>‚</v>
          </cell>
        </row>
        <row r="211">
          <cell r="BB211" t="str">
            <v>‚</v>
          </cell>
          <cell r="BC211" t="str">
            <v>BUDGET</v>
          </cell>
          <cell r="BD211" t="str">
            <v>‚</v>
          </cell>
          <cell r="BE211" t="str">
            <v>ACTUAL</v>
          </cell>
          <cell r="BF211" t="str">
            <v>‚</v>
          </cell>
          <cell r="BG211" t="str">
            <v>‚</v>
          </cell>
          <cell r="BH211" t="str">
            <v>‚</v>
          </cell>
          <cell r="BI211" t="str">
            <v>‚</v>
          </cell>
          <cell r="BJ211" t="str">
            <v>‚</v>
          </cell>
          <cell r="BK211" t="str">
            <v>‚</v>
          </cell>
          <cell r="BL211" t="str">
            <v>‚</v>
          </cell>
          <cell r="BM211" t="str">
            <v>‚</v>
          </cell>
          <cell r="BN211" t="str">
            <v>‚</v>
          </cell>
          <cell r="BO211" t="str">
            <v>‚</v>
          </cell>
          <cell r="BP211" t="str">
            <v>‚</v>
          </cell>
          <cell r="BQ211" t="str">
            <v>‚</v>
          </cell>
          <cell r="BR211" t="str">
            <v>‚</v>
          </cell>
          <cell r="BS211" t="str">
            <v>‚</v>
          </cell>
          <cell r="BT211" t="str">
            <v>‚</v>
          </cell>
          <cell r="BU211" t="str">
            <v>‚</v>
          </cell>
          <cell r="BV211" t="str">
            <v>‚</v>
          </cell>
          <cell r="BW211" t="str">
            <v>‚</v>
          </cell>
          <cell r="BX211" t="str">
            <v>‚</v>
          </cell>
          <cell r="BY211">
            <v>0</v>
          </cell>
          <cell r="BZ211" t="str">
            <v>‚</v>
          </cell>
          <cell r="CA211">
            <v>0</v>
          </cell>
          <cell r="CB211" t="str">
            <v>‚</v>
          </cell>
          <cell r="CC211">
            <v>0</v>
          </cell>
          <cell r="CD211" t="str">
            <v>‚</v>
          </cell>
          <cell r="CE211">
            <v>0</v>
          </cell>
          <cell r="CF211" t="str">
            <v>‚</v>
          </cell>
          <cell r="CG211" t="str">
            <v>98-99</v>
          </cell>
          <cell r="CH211" t="str">
            <v>‚</v>
          </cell>
          <cell r="CI211" t="str">
            <v>98-99</v>
          </cell>
          <cell r="CJ211" t="str">
            <v>‚</v>
          </cell>
        </row>
        <row r="212">
          <cell r="BB212" t="str">
            <v>‚</v>
          </cell>
          <cell r="BC212" t="str">
            <v>_</v>
          </cell>
          <cell r="BD212" t="str">
            <v>‚</v>
          </cell>
          <cell r="BE212" t="str">
            <v>_</v>
          </cell>
          <cell r="BF212" t="str">
            <v>_</v>
          </cell>
          <cell r="BG212" t="str">
            <v>_</v>
          </cell>
          <cell r="BH212" t="str">
            <v>_</v>
          </cell>
          <cell r="BI212" t="str">
            <v>_</v>
          </cell>
          <cell r="BJ212" t="str">
            <v>_</v>
          </cell>
          <cell r="BK212" t="str">
            <v>_</v>
          </cell>
          <cell r="BL212" t="str">
            <v>_</v>
          </cell>
          <cell r="BM212" t="str">
            <v>_</v>
          </cell>
          <cell r="BN212" t="str">
            <v>_</v>
          </cell>
          <cell r="BO212" t="str">
            <v>_</v>
          </cell>
          <cell r="BP212" t="str">
            <v>_</v>
          </cell>
          <cell r="BQ212" t="str">
            <v>_</v>
          </cell>
          <cell r="BR212" t="str">
            <v>_</v>
          </cell>
          <cell r="BS212" t="str">
            <v>_</v>
          </cell>
          <cell r="BT212" t="str">
            <v>_</v>
          </cell>
          <cell r="BU212" t="str">
            <v>_</v>
          </cell>
          <cell r="BV212" t="str">
            <v>_</v>
          </cell>
          <cell r="BW212" t="str">
            <v>_</v>
          </cell>
          <cell r="BX212" t="str">
            <v>_</v>
          </cell>
          <cell r="BY212" t="str">
            <v>_</v>
          </cell>
          <cell r="BZ212" t="str">
            <v>_</v>
          </cell>
          <cell r="CA212" t="str">
            <v>_</v>
          </cell>
          <cell r="CB212" t="str">
            <v>_</v>
          </cell>
          <cell r="CC212" t="str">
            <v>_</v>
          </cell>
          <cell r="CD212" t="str">
            <v>_</v>
          </cell>
          <cell r="CE212" t="str">
            <v>_</v>
          </cell>
          <cell r="CF212" t="str">
            <v>_</v>
          </cell>
          <cell r="CG212" t="str">
            <v>_</v>
          </cell>
          <cell r="CH212" t="str">
            <v>_</v>
          </cell>
          <cell r="CI212" t="str">
            <v>_</v>
          </cell>
          <cell r="CJ212" t="str">
            <v>_</v>
          </cell>
        </row>
        <row r="213">
          <cell r="BB213" t="str">
            <v>‚</v>
          </cell>
          <cell r="BC213" t="str">
            <v>‚</v>
          </cell>
          <cell r="BD213" t="str">
            <v>‚</v>
          </cell>
          <cell r="BE213" t="str">
            <v>‚</v>
          </cell>
          <cell r="BF213" t="str">
            <v>‚</v>
          </cell>
          <cell r="BG213" t="str">
            <v>‚</v>
          </cell>
          <cell r="BH213" t="str">
            <v>‚</v>
          </cell>
          <cell r="BI213" t="str">
            <v>‚</v>
          </cell>
          <cell r="BJ213" t="str">
            <v>‚</v>
          </cell>
          <cell r="BK213" t="str">
            <v>‚</v>
          </cell>
          <cell r="BL213" t="str">
            <v>‚</v>
          </cell>
          <cell r="BM213" t="str">
            <v>‚</v>
          </cell>
          <cell r="BN213" t="str">
            <v>‚</v>
          </cell>
          <cell r="BO213" t="str">
            <v>‚</v>
          </cell>
          <cell r="BP213" t="str">
            <v>‚</v>
          </cell>
          <cell r="BQ213" t="str">
            <v>‚</v>
          </cell>
          <cell r="BR213" t="str">
            <v>‚</v>
          </cell>
          <cell r="BS213" t="str">
            <v>‚</v>
          </cell>
          <cell r="BT213" t="str">
            <v>‚</v>
          </cell>
          <cell r="BU213">
            <v>0</v>
          </cell>
          <cell r="BV213" t="str">
            <v>‚</v>
          </cell>
          <cell r="BW213">
            <v>0</v>
          </cell>
          <cell r="BX213" t="str">
            <v>‚</v>
          </cell>
          <cell r="BY213">
            <v>0</v>
          </cell>
          <cell r="BZ213" t="str">
            <v>‚</v>
          </cell>
          <cell r="CA213">
            <v>0</v>
          </cell>
          <cell r="CB213" t="str">
            <v>‚</v>
          </cell>
          <cell r="CC213">
            <v>0</v>
          </cell>
          <cell r="CD213" t="str">
            <v>‚</v>
          </cell>
          <cell r="CE213">
            <v>0</v>
          </cell>
          <cell r="CF213" t="str">
            <v>‚</v>
          </cell>
          <cell r="CG213">
            <v>0</v>
          </cell>
          <cell r="CH213" t="str">
            <v>‚</v>
          </cell>
          <cell r="CI213">
            <v>0</v>
          </cell>
          <cell r="CJ213" t="str">
            <v>‚</v>
          </cell>
        </row>
        <row r="214">
          <cell r="BB214" t="str">
            <v>‚</v>
          </cell>
          <cell r="BC214" t="str">
            <v>‚</v>
          </cell>
          <cell r="BD214" t="str">
            <v>‚</v>
          </cell>
          <cell r="BE214" t="str">
            <v>AUDIT FEES</v>
          </cell>
          <cell r="BF214" t="str">
            <v>‚</v>
          </cell>
          <cell r="BG214" t="str">
            <v>AUDIT FEES</v>
          </cell>
          <cell r="BH214" t="str">
            <v>‚</v>
          </cell>
          <cell r="BI214" t="str">
            <v>‚</v>
          </cell>
          <cell r="BJ214" t="str">
            <v>‚</v>
          </cell>
          <cell r="BK214" t="str">
            <v>‚</v>
          </cell>
          <cell r="BL214" t="str">
            <v>‚</v>
          </cell>
          <cell r="BM214" t="str">
            <v>‚</v>
          </cell>
          <cell r="BN214" t="str">
            <v>‚</v>
          </cell>
          <cell r="BO214" t="str">
            <v>‚</v>
          </cell>
          <cell r="BP214" t="str">
            <v>‚</v>
          </cell>
          <cell r="BQ214" t="str">
            <v>‚</v>
          </cell>
          <cell r="BR214" t="str">
            <v>‚</v>
          </cell>
          <cell r="BS214" t="str">
            <v>‚</v>
          </cell>
          <cell r="BT214" t="str">
            <v>‚</v>
          </cell>
          <cell r="BU214">
            <v>0</v>
          </cell>
          <cell r="BV214" t="str">
            <v>‚</v>
          </cell>
          <cell r="BW214">
            <v>0</v>
          </cell>
          <cell r="BX214" t="str">
            <v>‚</v>
          </cell>
          <cell r="BY214">
            <v>0</v>
          </cell>
          <cell r="BZ214" t="str">
            <v>‚</v>
          </cell>
          <cell r="CA214">
            <v>0</v>
          </cell>
          <cell r="CB214" t="str">
            <v>‚</v>
          </cell>
          <cell r="CC214">
            <v>0</v>
          </cell>
          <cell r="CD214" t="str">
            <v>‚</v>
          </cell>
          <cell r="CE214">
            <v>0</v>
          </cell>
          <cell r="CF214" t="str">
            <v>‚</v>
          </cell>
          <cell r="CG214">
            <v>0</v>
          </cell>
          <cell r="CH214" t="str">
            <v>‚</v>
          </cell>
          <cell r="CI214">
            <v>0</v>
          </cell>
          <cell r="CJ214" t="str">
            <v>‚</v>
          </cell>
        </row>
        <row r="215">
          <cell r="BB215" t="str">
            <v>‚</v>
          </cell>
          <cell r="BC215" t="str">
            <v>‚</v>
          </cell>
          <cell r="BD215" t="str">
            <v>‚</v>
          </cell>
          <cell r="BE215" t="str">
            <v>BOOKS &amp; PERIODICALS</v>
          </cell>
          <cell r="BF215" t="str">
            <v>‚</v>
          </cell>
          <cell r="BG215" t="str">
            <v>BOOKS &amp; PERIODICALS</v>
          </cell>
          <cell r="BH215" t="str">
            <v>‚</v>
          </cell>
          <cell r="BI215" t="str">
            <v>‚</v>
          </cell>
          <cell r="BJ215" t="str">
            <v>‚</v>
          </cell>
          <cell r="BK215" t="str">
            <v>‚</v>
          </cell>
          <cell r="BL215" t="str">
            <v>‚</v>
          </cell>
          <cell r="BM215" t="str">
            <v>‚</v>
          </cell>
          <cell r="BN215" t="str">
            <v>‚</v>
          </cell>
          <cell r="BO215" t="str">
            <v>‚</v>
          </cell>
          <cell r="BP215" t="str">
            <v>‚</v>
          </cell>
          <cell r="BQ215" t="str">
            <v>‚</v>
          </cell>
          <cell r="BR215" t="str">
            <v>‚</v>
          </cell>
          <cell r="BS215" t="str">
            <v>‚</v>
          </cell>
          <cell r="BT215" t="str">
            <v>‚</v>
          </cell>
          <cell r="BU215">
            <v>0</v>
          </cell>
          <cell r="BV215" t="str">
            <v>‚</v>
          </cell>
          <cell r="BW215">
            <v>0</v>
          </cell>
          <cell r="BX215" t="str">
            <v>‚</v>
          </cell>
          <cell r="BY215">
            <v>0</v>
          </cell>
          <cell r="BZ215" t="str">
            <v>‚</v>
          </cell>
          <cell r="CA215">
            <v>0</v>
          </cell>
          <cell r="CB215" t="str">
            <v>‚</v>
          </cell>
          <cell r="CC215">
            <v>0</v>
          </cell>
          <cell r="CD215" t="str">
            <v>‚</v>
          </cell>
          <cell r="CE215">
            <v>0</v>
          </cell>
          <cell r="CF215" t="str">
            <v>‚</v>
          </cell>
          <cell r="CG215">
            <v>0</v>
          </cell>
          <cell r="CH215" t="str">
            <v>‚</v>
          </cell>
          <cell r="CI215">
            <v>0</v>
          </cell>
          <cell r="CJ215" t="str">
            <v>‚</v>
          </cell>
        </row>
        <row r="216">
          <cell r="BB216" t="str">
            <v>‚</v>
          </cell>
          <cell r="BC216" t="str">
            <v>‚</v>
          </cell>
          <cell r="BD216" t="str">
            <v>‚</v>
          </cell>
          <cell r="BE216" t="str">
            <v xml:space="preserve">BULDING REPAIR </v>
          </cell>
          <cell r="BF216" t="str">
            <v>‚</v>
          </cell>
          <cell r="BG216" t="str">
            <v xml:space="preserve">BULDING REPAIR </v>
          </cell>
          <cell r="BH216" t="str">
            <v>‚</v>
          </cell>
          <cell r="BI216" t="str">
            <v>‚</v>
          </cell>
          <cell r="BJ216" t="str">
            <v>‚</v>
          </cell>
          <cell r="BK216" t="str">
            <v>‚</v>
          </cell>
          <cell r="BL216" t="str">
            <v>‚</v>
          </cell>
          <cell r="BM216" t="str">
            <v>‚</v>
          </cell>
          <cell r="BN216" t="str">
            <v>‚</v>
          </cell>
          <cell r="BO216" t="str">
            <v>‚</v>
          </cell>
          <cell r="BP216" t="str">
            <v>‚</v>
          </cell>
          <cell r="BQ216" t="str">
            <v>‚</v>
          </cell>
          <cell r="BR216" t="str">
            <v>‚</v>
          </cell>
          <cell r="BS216" t="str">
            <v>‚</v>
          </cell>
          <cell r="BT216" t="str">
            <v>‚</v>
          </cell>
          <cell r="BU216">
            <v>0</v>
          </cell>
          <cell r="BV216" t="str">
            <v>‚</v>
          </cell>
          <cell r="BW216">
            <v>0</v>
          </cell>
          <cell r="BX216" t="str">
            <v>‚</v>
          </cell>
          <cell r="BY216">
            <v>0</v>
          </cell>
          <cell r="BZ216" t="str">
            <v>‚</v>
          </cell>
          <cell r="CA216">
            <v>0</v>
          </cell>
          <cell r="CB216" t="str">
            <v>‚</v>
          </cell>
          <cell r="CC216">
            <v>0</v>
          </cell>
          <cell r="CD216" t="str">
            <v>‚</v>
          </cell>
          <cell r="CE216">
            <v>0</v>
          </cell>
          <cell r="CF216" t="str">
            <v>‚</v>
          </cell>
          <cell r="CG216">
            <v>0</v>
          </cell>
          <cell r="CH216" t="str">
            <v>‚</v>
          </cell>
          <cell r="CI216">
            <v>0</v>
          </cell>
          <cell r="CJ216" t="str">
            <v>‚</v>
          </cell>
        </row>
        <row r="217">
          <cell r="BB217" t="str">
            <v>‚</v>
          </cell>
          <cell r="BC217" t="str">
            <v>‚</v>
          </cell>
          <cell r="BD217" t="str">
            <v>‚</v>
          </cell>
          <cell r="BE217" t="str">
            <v>CANTER EXP.</v>
          </cell>
          <cell r="BF217" t="str">
            <v>‚</v>
          </cell>
          <cell r="BG217" t="str">
            <v>CANTER EXP.</v>
          </cell>
          <cell r="BH217" t="str">
            <v>‚</v>
          </cell>
          <cell r="BI217" t="str">
            <v>‚</v>
          </cell>
          <cell r="BJ217" t="str">
            <v>‚</v>
          </cell>
          <cell r="BK217" t="str">
            <v>‚</v>
          </cell>
          <cell r="BL217" t="str">
            <v>‚</v>
          </cell>
          <cell r="BM217" t="str">
            <v>‚</v>
          </cell>
          <cell r="BN217" t="str">
            <v>‚</v>
          </cell>
          <cell r="BO217" t="str">
            <v>‚</v>
          </cell>
          <cell r="BP217" t="str">
            <v>‚</v>
          </cell>
          <cell r="BQ217" t="str">
            <v>‚</v>
          </cell>
          <cell r="BR217" t="str">
            <v>‚</v>
          </cell>
          <cell r="BS217" t="str">
            <v>‚</v>
          </cell>
          <cell r="BT217" t="str">
            <v>‚</v>
          </cell>
          <cell r="BU217">
            <v>0</v>
          </cell>
          <cell r="BV217" t="str">
            <v>‚</v>
          </cell>
          <cell r="BW217">
            <v>0</v>
          </cell>
          <cell r="BX217" t="str">
            <v>‚</v>
          </cell>
          <cell r="BY217">
            <v>0</v>
          </cell>
          <cell r="BZ217" t="str">
            <v>‚</v>
          </cell>
          <cell r="CA217">
            <v>0</v>
          </cell>
          <cell r="CB217" t="str">
            <v>‚</v>
          </cell>
          <cell r="CC217">
            <v>0</v>
          </cell>
          <cell r="CD217" t="str">
            <v>‚</v>
          </cell>
          <cell r="CE217">
            <v>0</v>
          </cell>
          <cell r="CF217" t="str">
            <v>‚</v>
          </cell>
          <cell r="CG217">
            <v>0</v>
          </cell>
          <cell r="CH217" t="str">
            <v>‚</v>
          </cell>
          <cell r="CI217">
            <v>0</v>
          </cell>
          <cell r="CJ217" t="str">
            <v>‚</v>
          </cell>
        </row>
        <row r="218">
          <cell r="BB218" t="str">
            <v>‚</v>
          </cell>
          <cell r="BC218" t="str">
            <v>‚</v>
          </cell>
          <cell r="BD218" t="str">
            <v>‚</v>
          </cell>
          <cell r="BE218" t="str">
            <v>CAR EXP.</v>
          </cell>
          <cell r="BF218" t="str">
            <v>‚</v>
          </cell>
          <cell r="BG218" t="str">
            <v>CAR EXP.</v>
          </cell>
          <cell r="BH218" t="str">
            <v>‚</v>
          </cell>
          <cell r="BI218" t="str">
            <v>‚</v>
          </cell>
          <cell r="BJ218" t="str">
            <v>‚</v>
          </cell>
          <cell r="BK218" t="str">
            <v>‚</v>
          </cell>
          <cell r="BL218" t="str">
            <v>‚</v>
          </cell>
          <cell r="BM218" t="str">
            <v>‚</v>
          </cell>
          <cell r="BN218" t="str">
            <v>‚</v>
          </cell>
          <cell r="BO218" t="str">
            <v>‚</v>
          </cell>
          <cell r="BP218" t="str">
            <v>‚</v>
          </cell>
          <cell r="BQ218" t="str">
            <v>‚</v>
          </cell>
          <cell r="BR218" t="str">
            <v>‚</v>
          </cell>
          <cell r="BS218" t="str">
            <v>‚</v>
          </cell>
          <cell r="BT218" t="str">
            <v>‚</v>
          </cell>
          <cell r="BU218">
            <v>0</v>
          </cell>
          <cell r="BV218" t="str">
            <v>‚</v>
          </cell>
          <cell r="BW218">
            <v>0</v>
          </cell>
          <cell r="BX218" t="str">
            <v>‚</v>
          </cell>
          <cell r="BY218">
            <v>0</v>
          </cell>
          <cell r="BZ218" t="str">
            <v>‚</v>
          </cell>
          <cell r="CA218">
            <v>0</v>
          </cell>
          <cell r="CB218" t="str">
            <v>‚</v>
          </cell>
          <cell r="CC218">
            <v>0</v>
          </cell>
          <cell r="CD218" t="str">
            <v>‚</v>
          </cell>
          <cell r="CE218">
            <v>0</v>
          </cell>
          <cell r="CF218" t="str">
            <v>‚</v>
          </cell>
          <cell r="CG218">
            <v>0</v>
          </cell>
          <cell r="CH218" t="str">
            <v>‚</v>
          </cell>
          <cell r="CI218">
            <v>0</v>
          </cell>
          <cell r="CJ218" t="str">
            <v>‚</v>
          </cell>
        </row>
        <row r="219">
          <cell r="BB219" t="str">
            <v>‚</v>
          </cell>
          <cell r="BC219" t="str">
            <v>‚</v>
          </cell>
          <cell r="BD219" t="str">
            <v>‚</v>
          </cell>
          <cell r="BE219" t="str">
            <v>CHARITY &amp; DONATION</v>
          </cell>
          <cell r="BF219" t="str">
            <v>‚</v>
          </cell>
          <cell r="BG219" t="str">
            <v>CHARITY &amp; DONATION</v>
          </cell>
          <cell r="BH219" t="str">
            <v>‚</v>
          </cell>
          <cell r="BI219" t="str">
            <v>‚</v>
          </cell>
          <cell r="BJ219" t="str">
            <v>‚</v>
          </cell>
          <cell r="BK219" t="str">
            <v>‚</v>
          </cell>
          <cell r="BL219" t="str">
            <v>‚</v>
          </cell>
          <cell r="BM219" t="str">
            <v>‚</v>
          </cell>
          <cell r="BN219" t="str">
            <v>‚</v>
          </cell>
          <cell r="BO219" t="str">
            <v>‚</v>
          </cell>
          <cell r="BP219" t="str">
            <v>‚</v>
          </cell>
          <cell r="BQ219" t="str">
            <v>‚</v>
          </cell>
          <cell r="BR219" t="str">
            <v>‚</v>
          </cell>
          <cell r="BS219" t="str">
            <v>‚</v>
          </cell>
          <cell r="BT219" t="str">
            <v>‚</v>
          </cell>
          <cell r="BU219">
            <v>0</v>
          </cell>
          <cell r="BV219" t="str">
            <v>‚</v>
          </cell>
          <cell r="BW219">
            <v>0</v>
          </cell>
          <cell r="BX219" t="str">
            <v>‚</v>
          </cell>
          <cell r="BY219">
            <v>0</v>
          </cell>
          <cell r="BZ219" t="str">
            <v>‚</v>
          </cell>
          <cell r="CA219">
            <v>0</v>
          </cell>
          <cell r="CB219" t="str">
            <v>‚</v>
          </cell>
          <cell r="CC219">
            <v>0</v>
          </cell>
          <cell r="CD219" t="str">
            <v>‚</v>
          </cell>
          <cell r="CE219">
            <v>0</v>
          </cell>
          <cell r="CF219" t="str">
            <v>‚</v>
          </cell>
          <cell r="CG219">
            <v>0</v>
          </cell>
          <cell r="CH219" t="str">
            <v>‚</v>
          </cell>
          <cell r="CI219">
            <v>0</v>
          </cell>
          <cell r="CJ219" t="str">
            <v>‚</v>
          </cell>
        </row>
        <row r="220">
          <cell r="BB220" t="str">
            <v>‚</v>
          </cell>
          <cell r="BC220" t="str">
            <v>‚</v>
          </cell>
          <cell r="BD220" t="str">
            <v>‚</v>
          </cell>
          <cell r="BE220" t="str">
            <v>CONVEYANCE</v>
          </cell>
          <cell r="BF220" t="str">
            <v>‚</v>
          </cell>
          <cell r="BG220" t="str">
            <v>CONVEYANCE</v>
          </cell>
          <cell r="BH220" t="str">
            <v>‚</v>
          </cell>
          <cell r="BI220" t="str">
            <v>‚</v>
          </cell>
          <cell r="BJ220" t="str">
            <v>‚</v>
          </cell>
          <cell r="BK220" t="str">
            <v>‚</v>
          </cell>
          <cell r="BL220" t="str">
            <v>‚</v>
          </cell>
          <cell r="BM220" t="str">
            <v>‚</v>
          </cell>
          <cell r="BN220" t="str">
            <v>‚</v>
          </cell>
          <cell r="BO220" t="str">
            <v>‚</v>
          </cell>
          <cell r="BP220" t="str">
            <v>‚</v>
          </cell>
          <cell r="BQ220" t="str">
            <v>‚</v>
          </cell>
          <cell r="BR220" t="str">
            <v>‚</v>
          </cell>
          <cell r="BS220" t="str">
            <v>‚</v>
          </cell>
          <cell r="BT220" t="str">
            <v>‚</v>
          </cell>
          <cell r="BU220">
            <v>0</v>
          </cell>
          <cell r="BV220" t="str">
            <v>‚</v>
          </cell>
          <cell r="BW220">
            <v>0</v>
          </cell>
          <cell r="BX220" t="str">
            <v>‚</v>
          </cell>
          <cell r="BY220">
            <v>0</v>
          </cell>
          <cell r="BZ220" t="str">
            <v>‚</v>
          </cell>
          <cell r="CA220">
            <v>0</v>
          </cell>
          <cell r="CB220" t="str">
            <v>‚</v>
          </cell>
          <cell r="CC220">
            <v>0</v>
          </cell>
          <cell r="CD220" t="str">
            <v>‚</v>
          </cell>
          <cell r="CE220">
            <v>0</v>
          </cell>
          <cell r="CF220" t="str">
            <v>‚</v>
          </cell>
          <cell r="CG220">
            <v>0</v>
          </cell>
          <cell r="CH220" t="str">
            <v>‚</v>
          </cell>
          <cell r="CI220">
            <v>0</v>
          </cell>
          <cell r="CJ220" t="str">
            <v>‚</v>
          </cell>
        </row>
        <row r="221">
          <cell r="BB221" t="str">
            <v>‚</v>
          </cell>
          <cell r="BC221" t="str">
            <v>‚</v>
          </cell>
          <cell r="BD221" t="str">
            <v>‚</v>
          </cell>
          <cell r="BE221" t="str">
            <v>FILING FEES</v>
          </cell>
          <cell r="BF221" t="str">
            <v>‚</v>
          </cell>
          <cell r="BG221" t="str">
            <v>FILING FEES</v>
          </cell>
          <cell r="BH221" t="str">
            <v>‚</v>
          </cell>
          <cell r="BI221" t="str">
            <v>‚</v>
          </cell>
          <cell r="BJ221" t="str">
            <v>‚</v>
          </cell>
          <cell r="BK221" t="str">
            <v>‚</v>
          </cell>
          <cell r="BL221" t="str">
            <v>‚</v>
          </cell>
          <cell r="BM221" t="str">
            <v>‚</v>
          </cell>
          <cell r="BN221" t="str">
            <v>‚</v>
          </cell>
          <cell r="BO221" t="str">
            <v>‚</v>
          </cell>
          <cell r="BP221" t="str">
            <v>‚</v>
          </cell>
          <cell r="BQ221" t="str">
            <v>‚</v>
          </cell>
          <cell r="BR221" t="str">
            <v>‚</v>
          </cell>
          <cell r="BS221" t="str">
            <v>‚</v>
          </cell>
          <cell r="BT221" t="str">
            <v>‚</v>
          </cell>
          <cell r="BU221">
            <v>0</v>
          </cell>
          <cell r="BV221" t="str">
            <v>‚</v>
          </cell>
          <cell r="BW221">
            <v>0</v>
          </cell>
          <cell r="BX221" t="str">
            <v>‚</v>
          </cell>
          <cell r="BY221">
            <v>0</v>
          </cell>
          <cell r="BZ221" t="str">
            <v>‚</v>
          </cell>
          <cell r="CA221">
            <v>0</v>
          </cell>
          <cell r="CB221" t="str">
            <v>‚</v>
          </cell>
          <cell r="CC221">
            <v>0</v>
          </cell>
          <cell r="CD221" t="str">
            <v>‚</v>
          </cell>
          <cell r="CE221">
            <v>0</v>
          </cell>
          <cell r="CF221" t="str">
            <v>‚</v>
          </cell>
          <cell r="CG221">
            <v>0</v>
          </cell>
          <cell r="CH221" t="str">
            <v>‚</v>
          </cell>
          <cell r="CI221">
            <v>0</v>
          </cell>
          <cell r="CJ221" t="str">
            <v>‚</v>
          </cell>
        </row>
        <row r="222">
          <cell r="BB222" t="str">
            <v>‚</v>
          </cell>
          <cell r="BC222" t="str">
            <v>‚</v>
          </cell>
          <cell r="BD222" t="str">
            <v>‚</v>
          </cell>
          <cell r="BE222" t="str">
            <v>FOREIGN TRAVELLING</v>
          </cell>
          <cell r="BF222" t="str">
            <v>‚</v>
          </cell>
          <cell r="BG222" t="str">
            <v>FOREIGN TRAVELLING</v>
          </cell>
          <cell r="BH222" t="str">
            <v>‚</v>
          </cell>
          <cell r="BI222" t="str">
            <v>‚</v>
          </cell>
          <cell r="BJ222" t="str">
            <v>‚</v>
          </cell>
          <cell r="BK222" t="str">
            <v>‚</v>
          </cell>
          <cell r="BL222" t="str">
            <v>‚</v>
          </cell>
          <cell r="BM222" t="str">
            <v>‚</v>
          </cell>
          <cell r="BN222" t="str">
            <v>‚</v>
          </cell>
          <cell r="BO222" t="str">
            <v>‚</v>
          </cell>
          <cell r="BP222" t="str">
            <v>‚</v>
          </cell>
          <cell r="BQ222" t="str">
            <v>‚</v>
          </cell>
          <cell r="BR222" t="str">
            <v>‚</v>
          </cell>
          <cell r="BS222" t="str">
            <v>‚</v>
          </cell>
          <cell r="BT222" t="str">
            <v>‚</v>
          </cell>
          <cell r="BU222">
            <v>0</v>
          </cell>
          <cell r="BV222" t="str">
            <v>‚</v>
          </cell>
          <cell r="BW222">
            <v>0</v>
          </cell>
          <cell r="BX222" t="str">
            <v>‚</v>
          </cell>
          <cell r="BY222">
            <v>0</v>
          </cell>
          <cell r="BZ222" t="str">
            <v>‚</v>
          </cell>
          <cell r="CA222">
            <v>0</v>
          </cell>
          <cell r="CB222" t="str">
            <v>‚</v>
          </cell>
          <cell r="CC222">
            <v>0</v>
          </cell>
          <cell r="CD222" t="str">
            <v>‚</v>
          </cell>
          <cell r="CE222">
            <v>0</v>
          </cell>
          <cell r="CF222" t="str">
            <v>‚</v>
          </cell>
          <cell r="CG222">
            <v>0</v>
          </cell>
          <cell r="CH222" t="str">
            <v>‚</v>
          </cell>
          <cell r="CI222">
            <v>0</v>
          </cell>
          <cell r="CJ222" t="str">
            <v>‚</v>
          </cell>
        </row>
        <row r="223">
          <cell r="BB223" t="str">
            <v>‚</v>
          </cell>
          <cell r="BC223" t="str">
            <v>‚</v>
          </cell>
          <cell r="BD223" t="str">
            <v>‚</v>
          </cell>
          <cell r="BE223" t="str">
            <v>FURNITURE &amp; FIXTURE REPAIR</v>
          </cell>
          <cell r="BF223" t="str">
            <v>‚</v>
          </cell>
          <cell r="BG223" t="str">
            <v>FURNITURE &amp; FIXTURE REPAIR</v>
          </cell>
          <cell r="BH223" t="str">
            <v>‚</v>
          </cell>
          <cell r="BI223" t="str">
            <v>‚</v>
          </cell>
          <cell r="BJ223" t="str">
            <v>‚</v>
          </cell>
          <cell r="BK223" t="str">
            <v>‚</v>
          </cell>
          <cell r="BL223" t="str">
            <v>‚</v>
          </cell>
          <cell r="BM223" t="str">
            <v>‚</v>
          </cell>
          <cell r="BN223" t="str">
            <v>‚</v>
          </cell>
          <cell r="BO223" t="str">
            <v>‚</v>
          </cell>
          <cell r="BP223" t="str">
            <v>‚</v>
          </cell>
          <cell r="BQ223" t="str">
            <v>‚</v>
          </cell>
          <cell r="BR223" t="str">
            <v>‚</v>
          </cell>
          <cell r="BS223" t="str">
            <v>‚</v>
          </cell>
          <cell r="BT223" t="str">
            <v>‚</v>
          </cell>
          <cell r="BU223">
            <v>0</v>
          </cell>
          <cell r="BV223" t="str">
            <v>‚</v>
          </cell>
          <cell r="BW223">
            <v>0</v>
          </cell>
          <cell r="BX223" t="str">
            <v>‚</v>
          </cell>
          <cell r="BY223">
            <v>0</v>
          </cell>
          <cell r="BZ223" t="str">
            <v>‚</v>
          </cell>
          <cell r="CA223">
            <v>0</v>
          </cell>
          <cell r="CB223" t="str">
            <v>‚</v>
          </cell>
          <cell r="CC223">
            <v>0</v>
          </cell>
          <cell r="CD223" t="str">
            <v>‚</v>
          </cell>
          <cell r="CE223">
            <v>0</v>
          </cell>
          <cell r="CF223" t="str">
            <v>‚</v>
          </cell>
          <cell r="CG223">
            <v>0</v>
          </cell>
          <cell r="CH223" t="str">
            <v>‚</v>
          </cell>
          <cell r="CI223">
            <v>0</v>
          </cell>
          <cell r="CJ223" t="str">
            <v>‚</v>
          </cell>
        </row>
        <row r="224">
          <cell r="BB224" t="str">
            <v>‚</v>
          </cell>
          <cell r="BC224" t="str">
            <v>‚</v>
          </cell>
          <cell r="BD224" t="str">
            <v>‚</v>
          </cell>
          <cell r="BE224" t="str">
            <v>GENERAL EXP.</v>
          </cell>
          <cell r="BF224" t="str">
            <v>‚</v>
          </cell>
          <cell r="BG224" t="str">
            <v>GENERAL EXP.</v>
          </cell>
          <cell r="BH224" t="str">
            <v>‚</v>
          </cell>
          <cell r="BI224" t="str">
            <v>‚</v>
          </cell>
          <cell r="BJ224" t="str">
            <v>‚</v>
          </cell>
          <cell r="BK224" t="str">
            <v>‚</v>
          </cell>
          <cell r="BL224" t="str">
            <v>‚</v>
          </cell>
          <cell r="BM224" t="str">
            <v>‚</v>
          </cell>
          <cell r="BN224" t="str">
            <v>‚</v>
          </cell>
          <cell r="BO224" t="str">
            <v>‚</v>
          </cell>
          <cell r="BP224" t="str">
            <v>‚</v>
          </cell>
          <cell r="BQ224" t="str">
            <v>‚</v>
          </cell>
          <cell r="BR224" t="str">
            <v>‚</v>
          </cell>
          <cell r="BS224" t="str">
            <v>‚</v>
          </cell>
          <cell r="BT224" t="str">
            <v>‚</v>
          </cell>
          <cell r="BU224">
            <v>0</v>
          </cell>
          <cell r="BV224" t="str">
            <v>‚</v>
          </cell>
          <cell r="BW224">
            <v>0</v>
          </cell>
          <cell r="BX224" t="str">
            <v>‚</v>
          </cell>
          <cell r="BY224">
            <v>0</v>
          </cell>
          <cell r="BZ224" t="str">
            <v>‚</v>
          </cell>
          <cell r="CA224">
            <v>0</v>
          </cell>
          <cell r="CB224" t="str">
            <v>‚</v>
          </cell>
          <cell r="CC224">
            <v>0</v>
          </cell>
          <cell r="CD224" t="str">
            <v>‚</v>
          </cell>
          <cell r="CE224">
            <v>0</v>
          </cell>
          <cell r="CF224" t="str">
            <v>‚</v>
          </cell>
          <cell r="CG224">
            <v>0</v>
          </cell>
          <cell r="CH224" t="str">
            <v>‚</v>
          </cell>
          <cell r="CI224">
            <v>0</v>
          </cell>
          <cell r="CJ224" t="str">
            <v>‚</v>
          </cell>
        </row>
        <row r="225">
          <cell r="BB225" t="str">
            <v>‚</v>
          </cell>
          <cell r="BC225" t="str">
            <v>‚</v>
          </cell>
          <cell r="BD225" t="str">
            <v>‚</v>
          </cell>
          <cell r="BE225" t="str">
            <v>HIRE CHARGES</v>
          </cell>
          <cell r="BF225" t="str">
            <v>‚</v>
          </cell>
          <cell r="BG225" t="str">
            <v>HIRE CHARGES</v>
          </cell>
          <cell r="BH225" t="str">
            <v>‚</v>
          </cell>
          <cell r="BI225" t="str">
            <v>‚</v>
          </cell>
          <cell r="BJ225" t="str">
            <v>‚</v>
          </cell>
          <cell r="BK225" t="str">
            <v>‚</v>
          </cell>
          <cell r="BL225" t="str">
            <v>‚</v>
          </cell>
          <cell r="BM225" t="str">
            <v>‚</v>
          </cell>
          <cell r="BN225" t="str">
            <v>‚</v>
          </cell>
          <cell r="BO225" t="str">
            <v>‚</v>
          </cell>
          <cell r="BP225" t="str">
            <v>‚</v>
          </cell>
          <cell r="BQ225" t="str">
            <v>‚</v>
          </cell>
          <cell r="BR225" t="str">
            <v>‚</v>
          </cell>
          <cell r="BS225" t="str">
            <v>‚</v>
          </cell>
          <cell r="BT225" t="str">
            <v>‚</v>
          </cell>
          <cell r="BU225">
            <v>0</v>
          </cell>
          <cell r="BV225" t="str">
            <v>‚</v>
          </cell>
          <cell r="BW225">
            <v>0</v>
          </cell>
          <cell r="BX225" t="str">
            <v>‚</v>
          </cell>
          <cell r="BY225">
            <v>0</v>
          </cell>
          <cell r="BZ225" t="str">
            <v>‚</v>
          </cell>
          <cell r="CA225">
            <v>0</v>
          </cell>
          <cell r="CB225" t="str">
            <v>‚</v>
          </cell>
          <cell r="CC225">
            <v>0</v>
          </cell>
          <cell r="CD225" t="str">
            <v>‚</v>
          </cell>
          <cell r="CE225">
            <v>0</v>
          </cell>
          <cell r="CF225" t="str">
            <v>‚</v>
          </cell>
          <cell r="CG225">
            <v>0</v>
          </cell>
          <cell r="CH225" t="str">
            <v>‚</v>
          </cell>
          <cell r="CI225">
            <v>0</v>
          </cell>
          <cell r="CJ225" t="str">
            <v>‚</v>
          </cell>
        </row>
        <row r="226">
          <cell r="BB226" t="str">
            <v>‚</v>
          </cell>
          <cell r="BC226" t="str">
            <v>‚</v>
          </cell>
          <cell r="BD226" t="str">
            <v>‚</v>
          </cell>
          <cell r="BE226" t="str">
            <v>INLAND TRAVELLING</v>
          </cell>
          <cell r="BF226" t="str">
            <v>‚</v>
          </cell>
          <cell r="BG226" t="str">
            <v>INLAND TRAVELLING</v>
          </cell>
          <cell r="BH226" t="str">
            <v>‚</v>
          </cell>
          <cell r="BI226" t="str">
            <v>‚</v>
          </cell>
          <cell r="BJ226" t="str">
            <v>‚</v>
          </cell>
          <cell r="BK226" t="str">
            <v>‚</v>
          </cell>
          <cell r="BL226" t="str">
            <v>‚</v>
          </cell>
          <cell r="BM226" t="str">
            <v>‚</v>
          </cell>
          <cell r="BN226" t="str">
            <v>‚</v>
          </cell>
          <cell r="BO226" t="str">
            <v>‚</v>
          </cell>
          <cell r="BP226" t="str">
            <v>‚</v>
          </cell>
          <cell r="BQ226" t="str">
            <v>‚</v>
          </cell>
          <cell r="BR226" t="str">
            <v>‚</v>
          </cell>
          <cell r="BS226" t="str">
            <v>‚</v>
          </cell>
          <cell r="BT226" t="str">
            <v>‚</v>
          </cell>
          <cell r="BU226">
            <v>0</v>
          </cell>
          <cell r="BV226" t="str">
            <v>‚</v>
          </cell>
          <cell r="BW226">
            <v>0</v>
          </cell>
          <cell r="BX226" t="str">
            <v>‚</v>
          </cell>
          <cell r="BY226">
            <v>0</v>
          </cell>
          <cell r="BZ226" t="str">
            <v>‚</v>
          </cell>
          <cell r="CA226">
            <v>0</v>
          </cell>
          <cell r="CB226" t="str">
            <v>‚</v>
          </cell>
          <cell r="CC226">
            <v>0</v>
          </cell>
          <cell r="CD226" t="str">
            <v>‚</v>
          </cell>
          <cell r="CE226">
            <v>0</v>
          </cell>
          <cell r="CF226" t="str">
            <v>‚</v>
          </cell>
          <cell r="CG226">
            <v>0</v>
          </cell>
          <cell r="CH226" t="str">
            <v>‚</v>
          </cell>
          <cell r="CI226">
            <v>0</v>
          </cell>
          <cell r="CJ226" t="str">
            <v>‚</v>
          </cell>
        </row>
        <row r="227">
          <cell r="BB227" t="str">
            <v>‚</v>
          </cell>
          <cell r="BC227" t="str">
            <v>‚</v>
          </cell>
          <cell r="BD227" t="str">
            <v>‚</v>
          </cell>
          <cell r="BE227" t="str">
            <v>INSURANCE</v>
          </cell>
          <cell r="BF227" t="str">
            <v>‚</v>
          </cell>
          <cell r="BG227" t="str">
            <v>INSURANCE</v>
          </cell>
          <cell r="BH227" t="str">
            <v>‚</v>
          </cell>
          <cell r="BI227" t="str">
            <v>‚</v>
          </cell>
          <cell r="BJ227" t="str">
            <v>‚</v>
          </cell>
          <cell r="BK227" t="str">
            <v>‚</v>
          </cell>
          <cell r="BL227" t="str">
            <v>‚</v>
          </cell>
          <cell r="BM227" t="str">
            <v>‚</v>
          </cell>
          <cell r="BN227" t="str">
            <v>‚</v>
          </cell>
          <cell r="BO227" t="str">
            <v>‚</v>
          </cell>
          <cell r="BP227" t="str">
            <v>‚</v>
          </cell>
          <cell r="BQ227" t="str">
            <v>‚</v>
          </cell>
          <cell r="BR227" t="str">
            <v>‚</v>
          </cell>
          <cell r="BS227" t="str">
            <v>‚</v>
          </cell>
          <cell r="BT227" t="str">
            <v>‚</v>
          </cell>
          <cell r="BU227">
            <v>0</v>
          </cell>
          <cell r="BV227" t="str">
            <v>‚</v>
          </cell>
          <cell r="BW227">
            <v>0</v>
          </cell>
          <cell r="BX227" t="str">
            <v>‚</v>
          </cell>
          <cell r="BY227">
            <v>0</v>
          </cell>
          <cell r="BZ227" t="str">
            <v>‚</v>
          </cell>
          <cell r="CA227">
            <v>0</v>
          </cell>
          <cell r="CB227" t="str">
            <v>‚</v>
          </cell>
          <cell r="CC227">
            <v>0</v>
          </cell>
          <cell r="CD227" t="str">
            <v>‚</v>
          </cell>
          <cell r="CE227">
            <v>0</v>
          </cell>
          <cell r="CF227" t="str">
            <v>‚</v>
          </cell>
          <cell r="CG227">
            <v>0</v>
          </cell>
          <cell r="CH227" t="str">
            <v>‚</v>
          </cell>
          <cell r="CI227">
            <v>0</v>
          </cell>
          <cell r="CJ227" t="str">
            <v>‚</v>
          </cell>
        </row>
        <row r="228">
          <cell r="BB228" t="str">
            <v>‚</v>
          </cell>
          <cell r="BC228" t="str">
            <v>‚</v>
          </cell>
          <cell r="BD228" t="str">
            <v>‚</v>
          </cell>
          <cell r="BE228" t="str">
            <v>LEASE RENT</v>
          </cell>
          <cell r="BF228" t="str">
            <v>‚</v>
          </cell>
          <cell r="BG228" t="str">
            <v>LEASE RENT</v>
          </cell>
          <cell r="BH228" t="str">
            <v>‚</v>
          </cell>
          <cell r="BI228" t="str">
            <v>‚</v>
          </cell>
          <cell r="BJ228" t="str">
            <v>‚</v>
          </cell>
          <cell r="BK228" t="str">
            <v>‚</v>
          </cell>
          <cell r="BL228" t="str">
            <v>‚</v>
          </cell>
          <cell r="BM228" t="str">
            <v>‚</v>
          </cell>
          <cell r="BN228" t="str">
            <v>‚</v>
          </cell>
          <cell r="BO228" t="str">
            <v>‚</v>
          </cell>
          <cell r="BP228" t="str">
            <v>‚</v>
          </cell>
          <cell r="BQ228" t="str">
            <v>‚</v>
          </cell>
          <cell r="BR228" t="str">
            <v>‚</v>
          </cell>
          <cell r="BS228" t="str">
            <v>‚</v>
          </cell>
          <cell r="BT228" t="str">
            <v>‚</v>
          </cell>
          <cell r="BU228">
            <v>0</v>
          </cell>
          <cell r="BV228" t="str">
            <v>‚</v>
          </cell>
          <cell r="BW228">
            <v>0</v>
          </cell>
          <cell r="BX228" t="str">
            <v>‚</v>
          </cell>
          <cell r="BY228">
            <v>0</v>
          </cell>
          <cell r="BZ228" t="str">
            <v>‚</v>
          </cell>
          <cell r="CA228">
            <v>0</v>
          </cell>
          <cell r="CB228" t="str">
            <v>‚</v>
          </cell>
          <cell r="CC228">
            <v>0</v>
          </cell>
          <cell r="CD228" t="str">
            <v>‚</v>
          </cell>
          <cell r="CE228">
            <v>0</v>
          </cell>
          <cell r="CF228" t="str">
            <v>‚</v>
          </cell>
          <cell r="CG228">
            <v>0</v>
          </cell>
          <cell r="CH228" t="str">
            <v>‚</v>
          </cell>
          <cell r="CI228">
            <v>0</v>
          </cell>
          <cell r="CJ228" t="str">
            <v>‚</v>
          </cell>
        </row>
        <row r="229">
          <cell r="BB229" t="str">
            <v>‚</v>
          </cell>
          <cell r="BC229" t="str">
            <v>‚</v>
          </cell>
          <cell r="BD229" t="str">
            <v>‚</v>
          </cell>
          <cell r="BE229" t="str">
            <v>LEGAL &amp; PROFF. CHARGES</v>
          </cell>
          <cell r="BF229" t="str">
            <v>‚</v>
          </cell>
          <cell r="BG229" t="str">
            <v>LEGAL &amp; PROFF. CHARGES</v>
          </cell>
          <cell r="BH229" t="str">
            <v>‚</v>
          </cell>
          <cell r="BI229" t="str">
            <v>‚</v>
          </cell>
          <cell r="BJ229" t="str">
            <v>‚</v>
          </cell>
          <cell r="BK229" t="str">
            <v>‚</v>
          </cell>
          <cell r="BL229" t="str">
            <v>‚</v>
          </cell>
          <cell r="BM229" t="str">
            <v>‚</v>
          </cell>
          <cell r="BN229" t="str">
            <v>‚</v>
          </cell>
          <cell r="BO229" t="str">
            <v>‚</v>
          </cell>
          <cell r="BP229" t="str">
            <v>‚</v>
          </cell>
          <cell r="BQ229" t="str">
            <v>‚</v>
          </cell>
          <cell r="BR229" t="str">
            <v>‚</v>
          </cell>
          <cell r="BS229" t="str">
            <v>‚</v>
          </cell>
          <cell r="BT229" t="str">
            <v>‚</v>
          </cell>
          <cell r="BU229">
            <v>0</v>
          </cell>
          <cell r="BV229" t="str">
            <v>‚</v>
          </cell>
          <cell r="BW229">
            <v>0</v>
          </cell>
          <cell r="BX229" t="str">
            <v>‚</v>
          </cell>
          <cell r="BY229">
            <v>0</v>
          </cell>
          <cell r="BZ229" t="str">
            <v>‚</v>
          </cell>
          <cell r="CA229">
            <v>0</v>
          </cell>
          <cell r="CB229" t="str">
            <v>‚</v>
          </cell>
          <cell r="CC229">
            <v>0</v>
          </cell>
          <cell r="CD229" t="str">
            <v>‚</v>
          </cell>
          <cell r="CE229">
            <v>0</v>
          </cell>
          <cell r="CF229" t="str">
            <v>‚</v>
          </cell>
          <cell r="CG229">
            <v>0</v>
          </cell>
          <cell r="CH229" t="str">
            <v>‚</v>
          </cell>
          <cell r="CI229">
            <v>0</v>
          </cell>
          <cell r="CJ229" t="str">
            <v>‚</v>
          </cell>
        </row>
        <row r="230">
          <cell r="BB230" t="str">
            <v>‚</v>
          </cell>
          <cell r="BC230" t="str">
            <v>‚</v>
          </cell>
          <cell r="BD230" t="str">
            <v>‚</v>
          </cell>
          <cell r="BE230" t="str">
            <v>LICENCE FEES</v>
          </cell>
          <cell r="BF230" t="str">
            <v>‚</v>
          </cell>
          <cell r="BG230" t="str">
            <v>LICENCE FEES</v>
          </cell>
          <cell r="BH230" t="str">
            <v>‚</v>
          </cell>
          <cell r="BI230" t="str">
            <v>‚</v>
          </cell>
          <cell r="BJ230" t="str">
            <v>‚</v>
          </cell>
          <cell r="BK230" t="str">
            <v>‚</v>
          </cell>
          <cell r="BL230" t="str">
            <v>‚</v>
          </cell>
          <cell r="BM230" t="str">
            <v>‚</v>
          </cell>
          <cell r="BN230" t="str">
            <v>‚</v>
          </cell>
          <cell r="BO230" t="str">
            <v>‚</v>
          </cell>
          <cell r="BP230" t="str">
            <v>‚</v>
          </cell>
          <cell r="BQ230" t="str">
            <v>‚</v>
          </cell>
          <cell r="BR230" t="str">
            <v>‚</v>
          </cell>
          <cell r="BS230" t="str">
            <v>‚</v>
          </cell>
          <cell r="BT230" t="str">
            <v>‚</v>
          </cell>
          <cell r="BU230">
            <v>0</v>
          </cell>
          <cell r="BV230" t="str">
            <v>‚</v>
          </cell>
          <cell r="BW230">
            <v>0</v>
          </cell>
          <cell r="BX230" t="str">
            <v>‚</v>
          </cell>
          <cell r="BY230">
            <v>0</v>
          </cell>
          <cell r="BZ230" t="str">
            <v>‚</v>
          </cell>
          <cell r="CA230">
            <v>0</v>
          </cell>
          <cell r="CB230" t="str">
            <v>‚</v>
          </cell>
          <cell r="CC230">
            <v>0</v>
          </cell>
          <cell r="CD230" t="str">
            <v>‚</v>
          </cell>
          <cell r="CE230">
            <v>0</v>
          </cell>
          <cell r="CF230" t="str">
            <v>‚</v>
          </cell>
          <cell r="CG230">
            <v>0</v>
          </cell>
          <cell r="CH230" t="str">
            <v>‚</v>
          </cell>
          <cell r="CI230">
            <v>0</v>
          </cell>
          <cell r="CJ230" t="str">
            <v>‚</v>
          </cell>
        </row>
        <row r="231">
          <cell r="BB231" t="str">
            <v>‚</v>
          </cell>
          <cell r="BC231" t="str">
            <v>‚</v>
          </cell>
          <cell r="BD231" t="str">
            <v>‚</v>
          </cell>
          <cell r="BE231" t="str">
            <v>MEMBERSHIP FEES &amp; SUBSCRIPTION</v>
          </cell>
          <cell r="BF231" t="str">
            <v>‚</v>
          </cell>
          <cell r="BG231" t="str">
            <v>MEMBERSHIP FEES &amp; SUBSCRIPTION</v>
          </cell>
          <cell r="BH231" t="str">
            <v>‚</v>
          </cell>
          <cell r="BI231" t="str">
            <v>‚</v>
          </cell>
          <cell r="BJ231" t="str">
            <v>‚</v>
          </cell>
          <cell r="BK231" t="str">
            <v>‚</v>
          </cell>
          <cell r="BL231" t="str">
            <v>‚</v>
          </cell>
          <cell r="BM231" t="str">
            <v>‚</v>
          </cell>
          <cell r="BN231" t="str">
            <v>‚</v>
          </cell>
          <cell r="BO231" t="str">
            <v>‚</v>
          </cell>
          <cell r="BP231" t="str">
            <v>‚</v>
          </cell>
          <cell r="BQ231" t="str">
            <v>‚</v>
          </cell>
          <cell r="BR231" t="str">
            <v>‚</v>
          </cell>
          <cell r="BS231" t="str">
            <v>‚</v>
          </cell>
          <cell r="BT231" t="str">
            <v>‚</v>
          </cell>
          <cell r="BU231">
            <v>0</v>
          </cell>
          <cell r="BV231" t="str">
            <v>‚</v>
          </cell>
          <cell r="BW231">
            <v>0</v>
          </cell>
          <cell r="BX231" t="str">
            <v>‚</v>
          </cell>
          <cell r="BY231">
            <v>0</v>
          </cell>
          <cell r="BZ231" t="str">
            <v>‚</v>
          </cell>
          <cell r="CA231">
            <v>0</v>
          </cell>
          <cell r="CB231" t="str">
            <v>‚</v>
          </cell>
          <cell r="CC231">
            <v>0</v>
          </cell>
          <cell r="CD231" t="str">
            <v>‚</v>
          </cell>
          <cell r="CE231">
            <v>0</v>
          </cell>
          <cell r="CF231" t="str">
            <v>‚</v>
          </cell>
          <cell r="CG231">
            <v>0</v>
          </cell>
          <cell r="CH231" t="str">
            <v>‚</v>
          </cell>
          <cell r="CI231">
            <v>0</v>
          </cell>
          <cell r="CJ231" t="str">
            <v>‚</v>
          </cell>
        </row>
        <row r="232">
          <cell r="BB232" t="str">
            <v>‚</v>
          </cell>
          <cell r="BC232" t="str">
            <v>‚</v>
          </cell>
          <cell r="BD232" t="str">
            <v>‚</v>
          </cell>
          <cell r="BE232" t="str">
            <v>OTHER REPAIRS</v>
          </cell>
          <cell r="BF232" t="str">
            <v>‚</v>
          </cell>
          <cell r="BG232" t="str">
            <v>OTHER REPAIRS</v>
          </cell>
          <cell r="BH232" t="str">
            <v>‚</v>
          </cell>
          <cell r="BI232" t="str">
            <v>‚</v>
          </cell>
          <cell r="BJ232" t="str">
            <v>‚</v>
          </cell>
          <cell r="BK232" t="str">
            <v>‚</v>
          </cell>
          <cell r="BL232" t="str">
            <v>‚</v>
          </cell>
          <cell r="BM232" t="str">
            <v>‚</v>
          </cell>
          <cell r="BN232" t="str">
            <v>‚</v>
          </cell>
          <cell r="BO232" t="str">
            <v>‚</v>
          </cell>
          <cell r="BP232" t="str">
            <v>‚</v>
          </cell>
          <cell r="BQ232" t="str">
            <v>‚</v>
          </cell>
          <cell r="BR232" t="str">
            <v>‚</v>
          </cell>
          <cell r="BS232" t="str">
            <v>‚</v>
          </cell>
          <cell r="BT232" t="str">
            <v>‚</v>
          </cell>
          <cell r="BU232">
            <v>0</v>
          </cell>
          <cell r="BV232" t="str">
            <v>‚</v>
          </cell>
          <cell r="BW232">
            <v>0</v>
          </cell>
          <cell r="BX232" t="str">
            <v>‚</v>
          </cell>
          <cell r="BY232">
            <v>0</v>
          </cell>
          <cell r="BZ232" t="str">
            <v>‚</v>
          </cell>
          <cell r="CA232">
            <v>0</v>
          </cell>
          <cell r="CB232" t="str">
            <v>‚</v>
          </cell>
          <cell r="CC232">
            <v>0</v>
          </cell>
          <cell r="CD232" t="str">
            <v>‚</v>
          </cell>
          <cell r="CE232">
            <v>0</v>
          </cell>
          <cell r="CF232" t="str">
            <v>‚</v>
          </cell>
          <cell r="CG232">
            <v>0</v>
          </cell>
          <cell r="CH232" t="str">
            <v>‚</v>
          </cell>
          <cell r="CI232">
            <v>0</v>
          </cell>
          <cell r="CJ232" t="str">
            <v>‚</v>
          </cell>
        </row>
        <row r="233">
          <cell r="BB233" t="str">
            <v>‚</v>
          </cell>
          <cell r="BC233" t="str">
            <v>‚</v>
          </cell>
          <cell r="BD233" t="str">
            <v>‚</v>
          </cell>
          <cell r="BE233" t="str">
            <v>PENALTY &amp; FINE</v>
          </cell>
          <cell r="BF233" t="str">
            <v>‚</v>
          </cell>
          <cell r="BG233" t="str">
            <v>PENALTY &amp; FINE</v>
          </cell>
          <cell r="BH233" t="str">
            <v>‚</v>
          </cell>
          <cell r="BI233" t="str">
            <v>‚</v>
          </cell>
          <cell r="BJ233" t="str">
            <v>‚</v>
          </cell>
          <cell r="BK233" t="str">
            <v>‚</v>
          </cell>
          <cell r="BL233" t="str">
            <v>‚</v>
          </cell>
          <cell r="BM233" t="str">
            <v>‚</v>
          </cell>
          <cell r="BN233" t="str">
            <v>‚</v>
          </cell>
          <cell r="BO233" t="str">
            <v>‚</v>
          </cell>
          <cell r="BP233" t="str">
            <v>‚</v>
          </cell>
          <cell r="BQ233" t="str">
            <v>‚</v>
          </cell>
          <cell r="BR233" t="str">
            <v>‚</v>
          </cell>
          <cell r="BS233" t="str">
            <v>‚</v>
          </cell>
          <cell r="BT233" t="str">
            <v>‚</v>
          </cell>
          <cell r="BU233">
            <v>0</v>
          </cell>
          <cell r="BV233" t="str">
            <v>‚</v>
          </cell>
          <cell r="BW233">
            <v>0</v>
          </cell>
          <cell r="BX233" t="str">
            <v>‚</v>
          </cell>
          <cell r="BY233">
            <v>0</v>
          </cell>
          <cell r="BZ233" t="str">
            <v>‚</v>
          </cell>
          <cell r="CA233">
            <v>0</v>
          </cell>
          <cell r="CB233" t="str">
            <v>‚</v>
          </cell>
          <cell r="CC233">
            <v>0</v>
          </cell>
          <cell r="CD233" t="str">
            <v>‚</v>
          </cell>
          <cell r="CE233">
            <v>0</v>
          </cell>
          <cell r="CF233" t="str">
            <v>‚</v>
          </cell>
          <cell r="CG233">
            <v>0</v>
          </cell>
          <cell r="CH233" t="str">
            <v>‚</v>
          </cell>
          <cell r="CI233">
            <v>0</v>
          </cell>
          <cell r="CJ233" t="str">
            <v>‚</v>
          </cell>
        </row>
        <row r="234">
          <cell r="BB234" t="str">
            <v>‚</v>
          </cell>
          <cell r="BC234" t="str">
            <v>‚</v>
          </cell>
          <cell r="BD234" t="str">
            <v>‚</v>
          </cell>
          <cell r="BE234" t="str">
            <v>P  &amp; M REPAIR</v>
          </cell>
          <cell r="BF234" t="str">
            <v>‚</v>
          </cell>
          <cell r="BG234" t="str">
            <v>P  &amp; M REPAIR</v>
          </cell>
          <cell r="BH234" t="str">
            <v>‚</v>
          </cell>
          <cell r="BI234" t="str">
            <v>‚</v>
          </cell>
          <cell r="BJ234" t="str">
            <v>‚</v>
          </cell>
          <cell r="BK234" t="str">
            <v>‚</v>
          </cell>
          <cell r="BL234" t="str">
            <v>‚</v>
          </cell>
          <cell r="BM234" t="str">
            <v>‚</v>
          </cell>
          <cell r="BN234" t="str">
            <v>‚</v>
          </cell>
          <cell r="BO234" t="str">
            <v>‚</v>
          </cell>
          <cell r="BP234" t="str">
            <v>‚</v>
          </cell>
          <cell r="BQ234" t="str">
            <v>‚</v>
          </cell>
          <cell r="BR234" t="str">
            <v>‚</v>
          </cell>
          <cell r="BS234" t="str">
            <v>‚</v>
          </cell>
          <cell r="BT234" t="str">
            <v>‚</v>
          </cell>
          <cell r="BU234">
            <v>0</v>
          </cell>
          <cell r="BV234" t="str">
            <v>‚</v>
          </cell>
          <cell r="BW234">
            <v>0</v>
          </cell>
          <cell r="BX234" t="str">
            <v>‚</v>
          </cell>
          <cell r="BY234">
            <v>0</v>
          </cell>
          <cell r="BZ234" t="str">
            <v>‚</v>
          </cell>
          <cell r="CA234">
            <v>0</v>
          </cell>
          <cell r="CB234" t="str">
            <v>‚</v>
          </cell>
          <cell r="CC234">
            <v>0</v>
          </cell>
          <cell r="CD234" t="str">
            <v>‚</v>
          </cell>
          <cell r="CE234">
            <v>0</v>
          </cell>
          <cell r="CF234" t="str">
            <v>‚</v>
          </cell>
          <cell r="CG234">
            <v>0</v>
          </cell>
          <cell r="CH234" t="str">
            <v>‚</v>
          </cell>
          <cell r="CI234">
            <v>0</v>
          </cell>
          <cell r="CJ234" t="str">
            <v>‚</v>
          </cell>
        </row>
        <row r="235">
          <cell r="BB235" t="str">
            <v>‚</v>
          </cell>
          <cell r="BC235" t="str">
            <v>‚</v>
          </cell>
          <cell r="BD235" t="str">
            <v>‚</v>
          </cell>
          <cell r="BE235" t="str">
            <v>POLLUTION CONTROL EXP.</v>
          </cell>
          <cell r="BF235" t="str">
            <v>‚</v>
          </cell>
          <cell r="BG235" t="str">
            <v>POLLUTION CONTROL EXP.</v>
          </cell>
          <cell r="BH235" t="str">
            <v>‚</v>
          </cell>
          <cell r="BI235" t="str">
            <v>‚</v>
          </cell>
          <cell r="BJ235" t="str">
            <v>‚</v>
          </cell>
          <cell r="BK235" t="str">
            <v>‚</v>
          </cell>
          <cell r="BL235" t="str">
            <v>‚</v>
          </cell>
          <cell r="BM235" t="str">
            <v>‚</v>
          </cell>
          <cell r="BN235" t="str">
            <v>‚</v>
          </cell>
          <cell r="BO235" t="str">
            <v>‚</v>
          </cell>
          <cell r="BP235" t="str">
            <v>‚</v>
          </cell>
          <cell r="BQ235" t="str">
            <v>‚</v>
          </cell>
          <cell r="BR235" t="str">
            <v>‚</v>
          </cell>
          <cell r="BS235" t="str">
            <v>‚</v>
          </cell>
          <cell r="BT235" t="str">
            <v>‚</v>
          </cell>
          <cell r="BU235">
            <v>0</v>
          </cell>
          <cell r="BV235" t="str">
            <v>‚</v>
          </cell>
          <cell r="BW235">
            <v>0</v>
          </cell>
          <cell r="BX235" t="str">
            <v>‚</v>
          </cell>
          <cell r="BY235">
            <v>0</v>
          </cell>
          <cell r="BZ235" t="str">
            <v>‚</v>
          </cell>
          <cell r="CA235">
            <v>0</v>
          </cell>
          <cell r="CB235" t="str">
            <v>‚</v>
          </cell>
          <cell r="CC235">
            <v>0</v>
          </cell>
          <cell r="CD235" t="str">
            <v>‚</v>
          </cell>
          <cell r="CE235">
            <v>0</v>
          </cell>
          <cell r="CF235" t="str">
            <v>‚</v>
          </cell>
          <cell r="CG235">
            <v>0</v>
          </cell>
          <cell r="CH235" t="str">
            <v>‚</v>
          </cell>
          <cell r="CI235">
            <v>0</v>
          </cell>
          <cell r="CJ235" t="str">
            <v>‚</v>
          </cell>
        </row>
        <row r="236">
          <cell r="BB236" t="str">
            <v>‚</v>
          </cell>
          <cell r="BC236" t="str">
            <v>‚</v>
          </cell>
          <cell r="BD236" t="str">
            <v>‚</v>
          </cell>
          <cell r="BE236" t="str">
            <v>POSTAGE &amp; TELEGRAM</v>
          </cell>
          <cell r="BF236" t="str">
            <v>‚</v>
          </cell>
          <cell r="BG236" t="str">
            <v>POSTAGE &amp; TELEGRAM</v>
          </cell>
          <cell r="BH236" t="str">
            <v>‚</v>
          </cell>
          <cell r="BI236" t="str">
            <v>‚</v>
          </cell>
          <cell r="BJ236" t="str">
            <v>‚</v>
          </cell>
          <cell r="BK236" t="str">
            <v>‚</v>
          </cell>
          <cell r="BL236" t="str">
            <v>‚</v>
          </cell>
          <cell r="BM236" t="str">
            <v>‚</v>
          </cell>
          <cell r="BN236" t="str">
            <v>‚</v>
          </cell>
          <cell r="BO236" t="str">
            <v>‚</v>
          </cell>
          <cell r="BP236" t="str">
            <v>‚</v>
          </cell>
          <cell r="BQ236" t="str">
            <v>‚</v>
          </cell>
          <cell r="BR236" t="str">
            <v>‚</v>
          </cell>
          <cell r="BS236" t="str">
            <v>‚</v>
          </cell>
          <cell r="BT236" t="str">
            <v>‚</v>
          </cell>
          <cell r="BU236">
            <v>0</v>
          </cell>
          <cell r="BV236" t="str">
            <v>‚</v>
          </cell>
          <cell r="BW236">
            <v>0</v>
          </cell>
          <cell r="BX236" t="str">
            <v>‚</v>
          </cell>
          <cell r="BY236">
            <v>0</v>
          </cell>
          <cell r="BZ236" t="str">
            <v>‚</v>
          </cell>
          <cell r="CA236">
            <v>0</v>
          </cell>
          <cell r="CB236" t="str">
            <v>‚</v>
          </cell>
          <cell r="CC236">
            <v>0</v>
          </cell>
          <cell r="CD236" t="str">
            <v>‚</v>
          </cell>
          <cell r="CE236">
            <v>0</v>
          </cell>
          <cell r="CF236" t="str">
            <v>‚</v>
          </cell>
          <cell r="CG236">
            <v>0</v>
          </cell>
          <cell r="CH236" t="str">
            <v>‚</v>
          </cell>
          <cell r="CI236">
            <v>0</v>
          </cell>
          <cell r="CJ236" t="str">
            <v>‚</v>
          </cell>
        </row>
        <row r="237">
          <cell r="BB237" t="str">
            <v>‚</v>
          </cell>
          <cell r="BC237" t="str">
            <v>‚</v>
          </cell>
          <cell r="BD237" t="str">
            <v>‚</v>
          </cell>
          <cell r="BE237" t="str">
            <v>PRINTING &amp; STATIONARY</v>
          </cell>
          <cell r="BF237" t="str">
            <v>‚</v>
          </cell>
          <cell r="BG237" t="str">
            <v>PRINTING &amp; STATIONARY</v>
          </cell>
          <cell r="BH237" t="str">
            <v>‚</v>
          </cell>
          <cell r="BI237" t="str">
            <v>‚</v>
          </cell>
          <cell r="BJ237" t="str">
            <v>‚</v>
          </cell>
          <cell r="BK237" t="str">
            <v>‚</v>
          </cell>
          <cell r="BL237" t="str">
            <v>‚</v>
          </cell>
          <cell r="BM237" t="str">
            <v>‚</v>
          </cell>
          <cell r="BN237" t="str">
            <v>‚</v>
          </cell>
          <cell r="BO237" t="str">
            <v>‚</v>
          </cell>
          <cell r="BP237" t="str">
            <v>‚</v>
          </cell>
          <cell r="BQ237" t="str">
            <v>‚</v>
          </cell>
          <cell r="BR237" t="str">
            <v>‚</v>
          </cell>
          <cell r="BS237" t="str">
            <v>‚</v>
          </cell>
          <cell r="BT237" t="str">
            <v>‚</v>
          </cell>
          <cell r="BU237">
            <v>0</v>
          </cell>
          <cell r="BV237" t="str">
            <v>‚</v>
          </cell>
          <cell r="BW237">
            <v>0</v>
          </cell>
          <cell r="BX237" t="str">
            <v>‚</v>
          </cell>
          <cell r="BY237">
            <v>0</v>
          </cell>
          <cell r="BZ237" t="str">
            <v>‚</v>
          </cell>
          <cell r="CA237">
            <v>0</v>
          </cell>
          <cell r="CB237" t="str">
            <v>‚</v>
          </cell>
          <cell r="CC237">
            <v>0</v>
          </cell>
          <cell r="CD237" t="str">
            <v>‚</v>
          </cell>
          <cell r="CE237">
            <v>0</v>
          </cell>
          <cell r="CF237" t="str">
            <v>‚</v>
          </cell>
          <cell r="CG237">
            <v>0</v>
          </cell>
          <cell r="CH237" t="str">
            <v>‚</v>
          </cell>
          <cell r="CI237">
            <v>0</v>
          </cell>
          <cell r="CJ237" t="str">
            <v>‚</v>
          </cell>
        </row>
        <row r="238">
          <cell r="BB238" t="str">
            <v>‚</v>
          </cell>
          <cell r="BC238" t="str">
            <v>‚</v>
          </cell>
          <cell r="BD238" t="str">
            <v>‚</v>
          </cell>
          <cell r="BE238" t="str">
            <v>RATES AND TAXES</v>
          </cell>
          <cell r="BF238" t="str">
            <v>‚</v>
          </cell>
          <cell r="BG238" t="str">
            <v>RATES AND TAXES</v>
          </cell>
          <cell r="BH238" t="str">
            <v>‚</v>
          </cell>
          <cell r="BI238" t="str">
            <v>‚</v>
          </cell>
          <cell r="BJ238" t="str">
            <v>‚</v>
          </cell>
          <cell r="BK238" t="str">
            <v>‚</v>
          </cell>
          <cell r="BL238" t="str">
            <v>‚</v>
          </cell>
          <cell r="BM238" t="str">
            <v>‚</v>
          </cell>
          <cell r="BN238" t="str">
            <v>‚</v>
          </cell>
          <cell r="BO238" t="str">
            <v>‚</v>
          </cell>
          <cell r="BP238" t="str">
            <v>‚</v>
          </cell>
          <cell r="BQ238" t="str">
            <v>‚</v>
          </cell>
          <cell r="BR238" t="str">
            <v>‚</v>
          </cell>
          <cell r="BS238" t="str">
            <v>‚</v>
          </cell>
          <cell r="BT238" t="str">
            <v>‚</v>
          </cell>
          <cell r="BU238">
            <v>0</v>
          </cell>
          <cell r="BV238" t="str">
            <v>‚</v>
          </cell>
          <cell r="BW238">
            <v>0</v>
          </cell>
          <cell r="BX238" t="str">
            <v>‚</v>
          </cell>
          <cell r="BY238">
            <v>0</v>
          </cell>
          <cell r="BZ238" t="str">
            <v>‚</v>
          </cell>
          <cell r="CA238">
            <v>0</v>
          </cell>
          <cell r="CB238" t="str">
            <v>‚</v>
          </cell>
          <cell r="CC238">
            <v>0</v>
          </cell>
          <cell r="CD238" t="str">
            <v>‚</v>
          </cell>
          <cell r="CE238">
            <v>0</v>
          </cell>
          <cell r="CF238" t="str">
            <v>‚</v>
          </cell>
          <cell r="CG238">
            <v>0</v>
          </cell>
          <cell r="CH238" t="str">
            <v>‚</v>
          </cell>
          <cell r="CI238">
            <v>0</v>
          </cell>
          <cell r="CJ238" t="str">
            <v>‚</v>
          </cell>
        </row>
        <row r="239">
          <cell r="BB239" t="str">
            <v>‚</v>
          </cell>
          <cell r="BC239" t="str">
            <v>‚</v>
          </cell>
          <cell r="BD239" t="str">
            <v>‚</v>
          </cell>
          <cell r="BE239" t="str">
            <v>RENT</v>
          </cell>
          <cell r="BF239" t="str">
            <v>‚</v>
          </cell>
          <cell r="BG239" t="str">
            <v>RENT</v>
          </cell>
          <cell r="BH239" t="str">
            <v>‚</v>
          </cell>
          <cell r="BI239" t="str">
            <v>‚</v>
          </cell>
          <cell r="BJ239" t="str">
            <v>‚</v>
          </cell>
          <cell r="BK239" t="str">
            <v>‚</v>
          </cell>
          <cell r="BL239" t="str">
            <v>‚</v>
          </cell>
          <cell r="BM239" t="str">
            <v>‚</v>
          </cell>
          <cell r="BN239" t="str">
            <v>‚</v>
          </cell>
          <cell r="BO239" t="str">
            <v>‚</v>
          </cell>
          <cell r="BP239" t="str">
            <v>‚</v>
          </cell>
          <cell r="BQ239" t="str">
            <v>‚</v>
          </cell>
          <cell r="BR239" t="str">
            <v>‚</v>
          </cell>
          <cell r="BS239" t="str">
            <v>‚</v>
          </cell>
          <cell r="BT239" t="str">
            <v>‚</v>
          </cell>
          <cell r="BU239">
            <v>0</v>
          </cell>
          <cell r="BV239" t="str">
            <v>‚</v>
          </cell>
          <cell r="BW239">
            <v>0</v>
          </cell>
          <cell r="BX239" t="str">
            <v>‚</v>
          </cell>
          <cell r="BY239">
            <v>0</v>
          </cell>
          <cell r="BZ239" t="str">
            <v>‚</v>
          </cell>
          <cell r="CA239">
            <v>0</v>
          </cell>
          <cell r="CB239" t="str">
            <v>‚</v>
          </cell>
          <cell r="CC239">
            <v>0</v>
          </cell>
          <cell r="CD239" t="str">
            <v>‚</v>
          </cell>
          <cell r="CE239">
            <v>0</v>
          </cell>
          <cell r="CF239" t="str">
            <v>‚</v>
          </cell>
          <cell r="CG239">
            <v>0</v>
          </cell>
          <cell r="CH239" t="str">
            <v>‚</v>
          </cell>
          <cell r="CI239">
            <v>0</v>
          </cell>
          <cell r="CJ239" t="str">
            <v>‚</v>
          </cell>
        </row>
        <row r="240">
          <cell r="BB240" t="str">
            <v>‚</v>
          </cell>
          <cell r="BC240" t="str">
            <v>‚</v>
          </cell>
          <cell r="BD240" t="str">
            <v>‚</v>
          </cell>
          <cell r="BE240" t="str">
            <v>SALES TAX ADDITIONAL DEMEND</v>
          </cell>
          <cell r="BF240" t="str">
            <v>‚</v>
          </cell>
          <cell r="BG240" t="str">
            <v>SALES TAX ADDITIONAL DEMEND</v>
          </cell>
          <cell r="BH240" t="str">
            <v>‚</v>
          </cell>
          <cell r="BI240" t="str">
            <v>‚</v>
          </cell>
          <cell r="BJ240" t="str">
            <v>‚</v>
          </cell>
          <cell r="BK240" t="str">
            <v>‚</v>
          </cell>
          <cell r="BL240" t="str">
            <v>‚</v>
          </cell>
          <cell r="BM240" t="str">
            <v>‚</v>
          </cell>
          <cell r="BN240" t="str">
            <v>‚</v>
          </cell>
          <cell r="BO240" t="str">
            <v>‚</v>
          </cell>
          <cell r="BP240" t="str">
            <v>‚</v>
          </cell>
          <cell r="BQ240" t="str">
            <v>‚</v>
          </cell>
          <cell r="BR240" t="str">
            <v>‚</v>
          </cell>
          <cell r="BS240" t="str">
            <v>‚</v>
          </cell>
          <cell r="BT240" t="str">
            <v>‚</v>
          </cell>
          <cell r="BU240">
            <v>0</v>
          </cell>
          <cell r="BV240" t="str">
            <v>‚</v>
          </cell>
          <cell r="BW240">
            <v>0</v>
          </cell>
          <cell r="BX240" t="str">
            <v>‚</v>
          </cell>
          <cell r="BY240">
            <v>0</v>
          </cell>
          <cell r="BZ240" t="str">
            <v>‚</v>
          </cell>
          <cell r="CA240">
            <v>0</v>
          </cell>
          <cell r="CB240" t="str">
            <v>‚</v>
          </cell>
          <cell r="CC240">
            <v>0</v>
          </cell>
          <cell r="CD240" t="str">
            <v>‚</v>
          </cell>
          <cell r="CE240">
            <v>0</v>
          </cell>
          <cell r="CF240" t="str">
            <v>‚</v>
          </cell>
          <cell r="CG240">
            <v>0</v>
          </cell>
          <cell r="CH240" t="str">
            <v>‚</v>
          </cell>
          <cell r="CI240">
            <v>0</v>
          </cell>
          <cell r="CJ240" t="str">
            <v>‚</v>
          </cell>
        </row>
        <row r="241">
          <cell r="BB241" t="str">
            <v>‚</v>
          </cell>
          <cell r="BC241" t="str">
            <v>‚</v>
          </cell>
          <cell r="BD241" t="str">
            <v>‚</v>
          </cell>
          <cell r="BE241" t="str">
            <v>TELEPHONE EXP.</v>
          </cell>
          <cell r="BF241" t="str">
            <v>‚</v>
          </cell>
          <cell r="BG241" t="str">
            <v>TELEPHONE EXP.</v>
          </cell>
          <cell r="BH241" t="str">
            <v>‚</v>
          </cell>
          <cell r="BI241" t="str">
            <v>‚</v>
          </cell>
          <cell r="BJ241" t="str">
            <v>‚</v>
          </cell>
          <cell r="BK241" t="str">
            <v>‚</v>
          </cell>
          <cell r="BL241" t="str">
            <v>‚</v>
          </cell>
          <cell r="BM241" t="str">
            <v>‚</v>
          </cell>
          <cell r="BN241" t="str">
            <v>‚</v>
          </cell>
          <cell r="BO241" t="str">
            <v>‚</v>
          </cell>
          <cell r="BP241" t="str">
            <v>‚</v>
          </cell>
          <cell r="BQ241" t="str">
            <v>‚</v>
          </cell>
          <cell r="BR241" t="str">
            <v>‚</v>
          </cell>
          <cell r="BS241" t="str">
            <v>‚</v>
          </cell>
          <cell r="BT241" t="str">
            <v>‚</v>
          </cell>
          <cell r="BU241">
            <v>0</v>
          </cell>
          <cell r="BV241" t="str">
            <v>‚</v>
          </cell>
          <cell r="BW241">
            <v>0</v>
          </cell>
          <cell r="BX241" t="str">
            <v>‚</v>
          </cell>
          <cell r="BY241">
            <v>0</v>
          </cell>
          <cell r="BZ241" t="str">
            <v>‚</v>
          </cell>
          <cell r="CA241">
            <v>0</v>
          </cell>
          <cell r="CB241" t="str">
            <v>‚</v>
          </cell>
          <cell r="CC241">
            <v>0</v>
          </cell>
          <cell r="CD241" t="str">
            <v>‚</v>
          </cell>
          <cell r="CE241">
            <v>0</v>
          </cell>
          <cell r="CF241" t="str">
            <v>‚</v>
          </cell>
          <cell r="CG241">
            <v>0</v>
          </cell>
          <cell r="CH241" t="str">
            <v>‚</v>
          </cell>
          <cell r="CI241">
            <v>0</v>
          </cell>
          <cell r="CJ241" t="str">
            <v>‚</v>
          </cell>
        </row>
        <row r="242">
          <cell r="BB242" t="str">
            <v>‚</v>
          </cell>
          <cell r="BC242" t="str">
            <v>‚</v>
          </cell>
          <cell r="BD242" t="str">
            <v>‚</v>
          </cell>
          <cell r="BE242" t="str">
            <v>TESTING EXP.</v>
          </cell>
          <cell r="BF242" t="str">
            <v>‚</v>
          </cell>
          <cell r="BG242" t="str">
            <v>TESTING EXP.</v>
          </cell>
          <cell r="BH242" t="str">
            <v>‚</v>
          </cell>
          <cell r="BI242" t="str">
            <v>‚</v>
          </cell>
          <cell r="BJ242" t="str">
            <v>‚</v>
          </cell>
          <cell r="BK242" t="str">
            <v>‚</v>
          </cell>
          <cell r="BL242" t="str">
            <v>‚</v>
          </cell>
          <cell r="BM242" t="str">
            <v>‚</v>
          </cell>
          <cell r="BN242" t="str">
            <v>‚</v>
          </cell>
          <cell r="BO242" t="str">
            <v>‚</v>
          </cell>
          <cell r="BP242" t="str">
            <v>‚</v>
          </cell>
          <cell r="BQ242" t="str">
            <v>‚</v>
          </cell>
          <cell r="BR242" t="str">
            <v>‚</v>
          </cell>
          <cell r="BS242" t="str">
            <v>‚</v>
          </cell>
          <cell r="BT242" t="str">
            <v>‚</v>
          </cell>
          <cell r="BU242">
            <v>0</v>
          </cell>
          <cell r="BV242" t="str">
            <v>‚</v>
          </cell>
          <cell r="BW242">
            <v>0</v>
          </cell>
          <cell r="BX242" t="str">
            <v>‚</v>
          </cell>
          <cell r="BY242">
            <v>0</v>
          </cell>
          <cell r="BZ242" t="str">
            <v>‚</v>
          </cell>
          <cell r="CA242">
            <v>0</v>
          </cell>
          <cell r="CB242" t="str">
            <v>‚</v>
          </cell>
          <cell r="CC242">
            <v>0</v>
          </cell>
          <cell r="CD242" t="str">
            <v>‚</v>
          </cell>
          <cell r="CE242">
            <v>0</v>
          </cell>
          <cell r="CF242" t="str">
            <v>‚</v>
          </cell>
          <cell r="CG242">
            <v>0</v>
          </cell>
          <cell r="CH242" t="str">
            <v>‚</v>
          </cell>
          <cell r="CI242">
            <v>0</v>
          </cell>
          <cell r="CJ242" t="str">
            <v>‚</v>
          </cell>
        </row>
        <row r="243">
          <cell r="BB243" t="str">
            <v>‚</v>
          </cell>
          <cell r="BC243" t="str">
            <v>‚</v>
          </cell>
          <cell r="BD243" t="str">
            <v>‚</v>
          </cell>
          <cell r="BE243" t="str">
            <v>VAN EXP.</v>
          </cell>
          <cell r="BF243" t="str">
            <v>‚</v>
          </cell>
          <cell r="BG243" t="str">
            <v>VAN EXP.</v>
          </cell>
          <cell r="BH243" t="str">
            <v>‚</v>
          </cell>
          <cell r="BI243" t="str">
            <v>‚</v>
          </cell>
          <cell r="BJ243" t="str">
            <v>‚</v>
          </cell>
          <cell r="BK243" t="str">
            <v>‚</v>
          </cell>
          <cell r="BL243" t="str">
            <v>‚</v>
          </cell>
          <cell r="BM243" t="str">
            <v>‚</v>
          </cell>
          <cell r="BN243" t="str">
            <v>‚</v>
          </cell>
          <cell r="BO243" t="str">
            <v>‚</v>
          </cell>
          <cell r="BP243" t="str">
            <v>‚</v>
          </cell>
          <cell r="BQ243" t="str">
            <v>‚</v>
          </cell>
          <cell r="BR243" t="str">
            <v>‚</v>
          </cell>
          <cell r="BS243" t="str">
            <v>‚</v>
          </cell>
          <cell r="BT243" t="str">
            <v>‚</v>
          </cell>
          <cell r="BU243">
            <v>0</v>
          </cell>
          <cell r="BV243" t="str">
            <v>‚</v>
          </cell>
          <cell r="BW243">
            <v>0</v>
          </cell>
          <cell r="BX243" t="str">
            <v>‚</v>
          </cell>
          <cell r="BY243">
            <v>0</v>
          </cell>
          <cell r="BZ243" t="str">
            <v>‚</v>
          </cell>
          <cell r="CA243">
            <v>0</v>
          </cell>
          <cell r="CB243" t="str">
            <v>‚</v>
          </cell>
          <cell r="CC243">
            <v>0</v>
          </cell>
          <cell r="CD243" t="str">
            <v>‚</v>
          </cell>
          <cell r="CE243">
            <v>0</v>
          </cell>
          <cell r="CF243" t="str">
            <v>‚</v>
          </cell>
          <cell r="CG243">
            <v>0</v>
          </cell>
          <cell r="CH243" t="str">
            <v>‚</v>
          </cell>
          <cell r="CI243">
            <v>0</v>
          </cell>
          <cell r="CJ243" t="str">
            <v>‚</v>
          </cell>
        </row>
        <row r="244">
          <cell r="BB244" t="str">
            <v>‚</v>
          </cell>
          <cell r="BC244" t="str">
            <v>‚</v>
          </cell>
          <cell r="BD244" t="str">
            <v>‚</v>
          </cell>
          <cell r="BE244" t="str">
            <v>‚</v>
          </cell>
          <cell r="BF244" t="str">
            <v>‚</v>
          </cell>
          <cell r="BG244" t="str">
            <v>‚</v>
          </cell>
          <cell r="BH244" t="str">
            <v>‚</v>
          </cell>
          <cell r="BI244" t="str">
            <v>‚</v>
          </cell>
          <cell r="BJ244" t="str">
            <v>‚</v>
          </cell>
          <cell r="BK244" t="str">
            <v>‚</v>
          </cell>
          <cell r="BL244" t="str">
            <v>‚</v>
          </cell>
          <cell r="BM244" t="str">
            <v>‚</v>
          </cell>
          <cell r="BN244" t="str">
            <v>‚</v>
          </cell>
          <cell r="BO244" t="str">
            <v>‚</v>
          </cell>
          <cell r="BP244" t="str">
            <v>‚</v>
          </cell>
          <cell r="BQ244" t="str">
            <v>‚</v>
          </cell>
          <cell r="BR244" t="str">
            <v>‚</v>
          </cell>
          <cell r="BS244" t="str">
            <v>‚</v>
          </cell>
          <cell r="BT244" t="str">
            <v>‚</v>
          </cell>
          <cell r="BU244">
            <v>0</v>
          </cell>
          <cell r="BV244" t="str">
            <v>‚</v>
          </cell>
          <cell r="BW244">
            <v>0</v>
          </cell>
          <cell r="BX244" t="str">
            <v>‚</v>
          </cell>
          <cell r="BY244">
            <v>0</v>
          </cell>
          <cell r="BZ244" t="str">
            <v>‚</v>
          </cell>
          <cell r="CA244">
            <v>0</v>
          </cell>
          <cell r="CB244" t="str">
            <v>‚</v>
          </cell>
          <cell r="CC244">
            <v>0</v>
          </cell>
          <cell r="CD244" t="str">
            <v>‚</v>
          </cell>
          <cell r="CE244">
            <v>0</v>
          </cell>
          <cell r="CF244" t="str">
            <v>‚</v>
          </cell>
          <cell r="CG244">
            <v>0</v>
          </cell>
          <cell r="CH244" t="str">
            <v>‚</v>
          </cell>
          <cell r="CI244">
            <v>0</v>
          </cell>
          <cell r="CJ244" t="str">
            <v>‚</v>
          </cell>
        </row>
        <row r="245">
          <cell r="BB245" t="str">
            <v>‚</v>
          </cell>
          <cell r="BC245" t="str">
            <v>‚</v>
          </cell>
          <cell r="BD245" t="str">
            <v>‚</v>
          </cell>
          <cell r="BE245" t="str">
            <v>‚</v>
          </cell>
          <cell r="BF245" t="str">
            <v>‚</v>
          </cell>
          <cell r="BG245" t="str">
            <v>‚</v>
          </cell>
          <cell r="BH245" t="str">
            <v>‚</v>
          </cell>
          <cell r="BI245" t="str">
            <v>‚</v>
          </cell>
          <cell r="BJ245" t="str">
            <v>‚</v>
          </cell>
          <cell r="BK245" t="str">
            <v>‚</v>
          </cell>
          <cell r="BL245" t="str">
            <v>‚</v>
          </cell>
          <cell r="BM245" t="str">
            <v>‚</v>
          </cell>
          <cell r="BN245" t="str">
            <v>‚</v>
          </cell>
          <cell r="BO245" t="str">
            <v>‚</v>
          </cell>
          <cell r="BP245" t="str">
            <v>‚</v>
          </cell>
          <cell r="BQ245" t="str">
            <v>‚</v>
          </cell>
          <cell r="BR245" t="str">
            <v>‚</v>
          </cell>
          <cell r="BS245" t="str">
            <v>‚</v>
          </cell>
          <cell r="BT245" t="str">
            <v>‚</v>
          </cell>
          <cell r="BU245">
            <v>0</v>
          </cell>
          <cell r="BV245" t="str">
            <v>‚</v>
          </cell>
          <cell r="BW245">
            <v>0</v>
          </cell>
          <cell r="BX245" t="str">
            <v>‚</v>
          </cell>
          <cell r="BY245">
            <v>0</v>
          </cell>
          <cell r="BZ245" t="str">
            <v>‚</v>
          </cell>
          <cell r="CA245">
            <v>0</v>
          </cell>
          <cell r="CB245" t="str">
            <v>‚</v>
          </cell>
          <cell r="CC245">
            <v>0</v>
          </cell>
          <cell r="CD245" t="str">
            <v>‚</v>
          </cell>
          <cell r="CE245">
            <v>0</v>
          </cell>
          <cell r="CF245" t="str">
            <v>‚</v>
          </cell>
          <cell r="CG245">
            <v>0</v>
          </cell>
          <cell r="CH245" t="str">
            <v>‚</v>
          </cell>
          <cell r="CI245">
            <v>0</v>
          </cell>
          <cell r="CJ245" t="str">
            <v>‚</v>
          </cell>
        </row>
        <row r="246">
          <cell r="BB246" t="str">
            <v>‚</v>
          </cell>
          <cell r="BC246" t="str">
            <v>‚</v>
          </cell>
          <cell r="BD246" t="str">
            <v>‚</v>
          </cell>
          <cell r="BE246" t="str">
            <v>‚</v>
          </cell>
          <cell r="BF246" t="str">
            <v>‚</v>
          </cell>
          <cell r="BG246" t="str">
            <v>‚</v>
          </cell>
          <cell r="BH246" t="str">
            <v>‚</v>
          </cell>
          <cell r="BI246" t="str">
            <v>‚</v>
          </cell>
          <cell r="BJ246" t="str">
            <v>‚</v>
          </cell>
          <cell r="BK246" t="str">
            <v>‚</v>
          </cell>
          <cell r="BL246" t="str">
            <v>‚</v>
          </cell>
          <cell r="BM246" t="str">
            <v>‚</v>
          </cell>
          <cell r="BN246" t="str">
            <v>‚</v>
          </cell>
          <cell r="BO246" t="str">
            <v>‚</v>
          </cell>
          <cell r="BP246" t="str">
            <v>‚</v>
          </cell>
          <cell r="BQ246" t="str">
            <v>‚</v>
          </cell>
          <cell r="BR246" t="str">
            <v>‚</v>
          </cell>
          <cell r="BS246" t="str">
            <v>‚</v>
          </cell>
          <cell r="BT246" t="str">
            <v>‚</v>
          </cell>
          <cell r="BU246">
            <v>0</v>
          </cell>
          <cell r="BV246" t="str">
            <v>‚</v>
          </cell>
          <cell r="BW246">
            <v>0</v>
          </cell>
          <cell r="BX246" t="str">
            <v>‚</v>
          </cell>
          <cell r="BY246">
            <v>0</v>
          </cell>
          <cell r="BZ246" t="str">
            <v>‚</v>
          </cell>
          <cell r="CA246">
            <v>0</v>
          </cell>
          <cell r="CB246" t="str">
            <v>‚</v>
          </cell>
          <cell r="CC246">
            <v>0</v>
          </cell>
          <cell r="CD246" t="str">
            <v>‚</v>
          </cell>
          <cell r="CE246">
            <v>0</v>
          </cell>
          <cell r="CF246" t="str">
            <v>‚</v>
          </cell>
          <cell r="CG246">
            <v>0</v>
          </cell>
          <cell r="CH246" t="str">
            <v>‚</v>
          </cell>
          <cell r="CI246">
            <v>0</v>
          </cell>
          <cell r="CJ246" t="str">
            <v>‚</v>
          </cell>
        </row>
        <row r="247">
          <cell r="BB247" t="str">
            <v>‚</v>
          </cell>
          <cell r="BC247" t="str">
            <v>‚</v>
          </cell>
          <cell r="BD247" t="str">
            <v>‚</v>
          </cell>
          <cell r="BE247" t="str">
            <v>‚</v>
          </cell>
          <cell r="BF247" t="str">
            <v>‚</v>
          </cell>
          <cell r="BG247" t="str">
            <v>‚</v>
          </cell>
          <cell r="BH247" t="str">
            <v>‚</v>
          </cell>
          <cell r="BI247" t="str">
            <v>‚</v>
          </cell>
          <cell r="BJ247" t="str">
            <v>‚</v>
          </cell>
          <cell r="BK247" t="str">
            <v>‚</v>
          </cell>
          <cell r="BL247" t="str">
            <v>‚</v>
          </cell>
          <cell r="BM247" t="str">
            <v>‚</v>
          </cell>
          <cell r="BN247" t="str">
            <v>‚</v>
          </cell>
          <cell r="BO247" t="str">
            <v>‚</v>
          </cell>
          <cell r="BP247" t="str">
            <v>‚</v>
          </cell>
          <cell r="BQ247" t="str">
            <v>‚</v>
          </cell>
          <cell r="BR247" t="str">
            <v>‚</v>
          </cell>
          <cell r="BS247" t="str">
            <v>‚</v>
          </cell>
          <cell r="BT247" t="str">
            <v>‚</v>
          </cell>
          <cell r="BU247">
            <v>0</v>
          </cell>
          <cell r="BV247" t="str">
            <v>‚</v>
          </cell>
          <cell r="BW247">
            <v>0</v>
          </cell>
          <cell r="BX247" t="str">
            <v>‚</v>
          </cell>
          <cell r="BY247">
            <v>0</v>
          </cell>
          <cell r="BZ247" t="str">
            <v>‚</v>
          </cell>
          <cell r="CA247">
            <v>0</v>
          </cell>
          <cell r="CB247" t="str">
            <v>‚</v>
          </cell>
          <cell r="CC247">
            <v>0</v>
          </cell>
          <cell r="CD247" t="str">
            <v>‚</v>
          </cell>
          <cell r="CE247">
            <v>0</v>
          </cell>
          <cell r="CF247" t="str">
            <v>‚</v>
          </cell>
          <cell r="CG247">
            <v>0</v>
          </cell>
          <cell r="CH247" t="str">
            <v>‚</v>
          </cell>
          <cell r="CI247">
            <v>0</v>
          </cell>
          <cell r="CJ247" t="str">
            <v>‚</v>
          </cell>
        </row>
        <row r="248">
          <cell r="BB248" t="str">
            <v>‚</v>
          </cell>
          <cell r="BC248" t="str">
            <v>‚</v>
          </cell>
          <cell r="BD248" t="str">
            <v>‚</v>
          </cell>
          <cell r="BE248" t="str">
            <v>‚</v>
          </cell>
          <cell r="BF248" t="str">
            <v>‚</v>
          </cell>
          <cell r="BG248" t="str">
            <v>‚</v>
          </cell>
          <cell r="BH248" t="str">
            <v>‚</v>
          </cell>
          <cell r="BI248" t="str">
            <v>‚</v>
          </cell>
          <cell r="BJ248" t="str">
            <v>‚</v>
          </cell>
          <cell r="BK248" t="str">
            <v>‚</v>
          </cell>
          <cell r="BL248" t="str">
            <v>‚</v>
          </cell>
          <cell r="BM248" t="str">
            <v>‚</v>
          </cell>
          <cell r="BN248" t="str">
            <v>‚</v>
          </cell>
          <cell r="BO248" t="str">
            <v>‚</v>
          </cell>
          <cell r="BP248" t="str">
            <v>‚</v>
          </cell>
          <cell r="BQ248" t="str">
            <v>‚</v>
          </cell>
          <cell r="BR248" t="str">
            <v>‚</v>
          </cell>
          <cell r="BS248" t="str">
            <v>‚</v>
          </cell>
          <cell r="BT248" t="str">
            <v>‚</v>
          </cell>
          <cell r="BU248">
            <v>0</v>
          </cell>
          <cell r="BV248" t="str">
            <v>‚</v>
          </cell>
          <cell r="BW248">
            <v>0</v>
          </cell>
          <cell r="BX248" t="str">
            <v>‚</v>
          </cell>
          <cell r="BY248">
            <v>0</v>
          </cell>
          <cell r="BZ248" t="str">
            <v>‚</v>
          </cell>
          <cell r="CA248">
            <v>0</v>
          </cell>
          <cell r="CB248" t="str">
            <v>‚</v>
          </cell>
          <cell r="CC248">
            <v>0</v>
          </cell>
          <cell r="CD248" t="str">
            <v>‚</v>
          </cell>
          <cell r="CE248">
            <v>0</v>
          </cell>
          <cell r="CF248" t="str">
            <v>‚</v>
          </cell>
          <cell r="CG248">
            <v>0</v>
          </cell>
          <cell r="CH248" t="str">
            <v>‚</v>
          </cell>
          <cell r="CI248">
            <v>0</v>
          </cell>
          <cell r="CJ248" t="str">
            <v>‚</v>
          </cell>
        </row>
        <row r="249">
          <cell r="BB249" t="str">
            <v>‚</v>
          </cell>
          <cell r="BC249" t="str">
            <v>-</v>
          </cell>
          <cell r="BD249" t="str">
            <v>‚</v>
          </cell>
          <cell r="BE249" t="str">
            <v>-</v>
          </cell>
          <cell r="BF249" t="str">
            <v>‚</v>
          </cell>
          <cell r="BG249" t="str">
            <v>-------------</v>
          </cell>
          <cell r="BH249" t="str">
            <v>‚</v>
          </cell>
          <cell r="BI249" t="str">
            <v>-------------</v>
          </cell>
          <cell r="BJ249" t="str">
            <v>‚</v>
          </cell>
          <cell r="BK249" t="str">
            <v>-------------</v>
          </cell>
          <cell r="BL249" t="str">
            <v>‚</v>
          </cell>
          <cell r="BM249" t="str">
            <v>-------------</v>
          </cell>
          <cell r="BN249" t="str">
            <v>‚</v>
          </cell>
          <cell r="BO249" t="str">
            <v>-------------</v>
          </cell>
          <cell r="BP249" t="str">
            <v>‚</v>
          </cell>
          <cell r="BQ249" t="str">
            <v>-------------</v>
          </cell>
          <cell r="BR249" t="str">
            <v>‚</v>
          </cell>
          <cell r="BS249" t="str">
            <v>-------------</v>
          </cell>
          <cell r="BT249" t="str">
            <v>‚</v>
          </cell>
          <cell r="BU249" t="str">
            <v>-------------</v>
          </cell>
          <cell r="BV249" t="str">
            <v>‚</v>
          </cell>
          <cell r="BW249" t="str">
            <v>-------------</v>
          </cell>
          <cell r="BX249" t="str">
            <v>‚</v>
          </cell>
          <cell r="BY249" t="str">
            <v>-------------</v>
          </cell>
          <cell r="BZ249" t="str">
            <v>‚</v>
          </cell>
          <cell r="CA249" t="str">
            <v>-------------</v>
          </cell>
          <cell r="CB249" t="str">
            <v>‚</v>
          </cell>
          <cell r="CC249" t="str">
            <v>-------------</v>
          </cell>
          <cell r="CD249" t="str">
            <v>‚</v>
          </cell>
          <cell r="CE249" t="str">
            <v>-------------</v>
          </cell>
          <cell r="CF249" t="str">
            <v>‚</v>
          </cell>
          <cell r="CG249" t="str">
            <v>-------------</v>
          </cell>
          <cell r="CH249" t="str">
            <v>‚</v>
          </cell>
          <cell r="CI249" t="str">
            <v>-------------</v>
          </cell>
          <cell r="CJ249" t="str">
            <v>‚</v>
          </cell>
        </row>
        <row r="250">
          <cell r="BB250" t="str">
            <v>‚</v>
          </cell>
          <cell r="BC250" t="str">
            <v>‚</v>
          </cell>
          <cell r="BD250" t="str">
            <v>‚</v>
          </cell>
          <cell r="BE250" t="str">
            <v>TOTAL OVERHEADS</v>
          </cell>
          <cell r="BF250" t="str">
            <v>‚</v>
          </cell>
          <cell r="BG250" t="str">
            <v>TOTAL OVERHEADS</v>
          </cell>
          <cell r="BH250" t="str">
            <v>‚</v>
          </cell>
          <cell r="BI250" t="str">
            <v>‚</v>
          </cell>
          <cell r="BJ250" t="str">
            <v>‚</v>
          </cell>
          <cell r="BK250" t="str">
            <v>‚</v>
          </cell>
          <cell r="BL250" t="str">
            <v>‚</v>
          </cell>
          <cell r="BM250" t="str">
            <v>‚</v>
          </cell>
          <cell r="BN250" t="str">
            <v>‚</v>
          </cell>
          <cell r="BO250" t="str">
            <v>‚</v>
          </cell>
          <cell r="BP250" t="str">
            <v>‚</v>
          </cell>
          <cell r="BQ250" t="str">
            <v>‚</v>
          </cell>
          <cell r="BR250" t="str">
            <v>‚</v>
          </cell>
          <cell r="BS250" t="str">
            <v>‚</v>
          </cell>
          <cell r="BT250" t="str">
            <v>‚</v>
          </cell>
          <cell r="BU250">
            <v>0</v>
          </cell>
          <cell r="BV250" t="str">
            <v>‚</v>
          </cell>
          <cell r="BW250">
            <v>0</v>
          </cell>
          <cell r="BX250" t="str">
            <v>‚</v>
          </cell>
          <cell r="BY250">
            <v>0</v>
          </cell>
          <cell r="BZ250" t="str">
            <v>‚</v>
          </cell>
          <cell r="CA250">
            <v>0</v>
          </cell>
          <cell r="CB250" t="str">
            <v>‚</v>
          </cell>
          <cell r="CC250">
            <v>0</v>
          </cell>
          <cell r="CD250" t="str">
            <v>‚</v>
          </cell>
          <cell r="CE250">
            <v>0</v>
          </cell>
          <cell r="CF250" t="str">
            <v>‚</v>
          </cell>
          <cell r="CG250">
            <v>0</v>
          </cell>
          <cell r="CH250" t="str">
            <v>‚</v>
          </cell>
          <cell r="CI250">
            <v>0</v>
          </cell>
          <cell r="CJ250" t="str">
            <v>‚</v>
          </cell>
        </row>
        <row r="251">
          <cell r="BB251" t="str">
            <v>‚</v>
          </cell>
          <cell r="BC251" t="str">
            <v>-</v>
          </cell>
          <cell r="BD251" t="str">
            <v>‚</v>
          </cell>
          <cell r="BE251" t="str">
            <v>-</v>
          </cell>
          <cell r="BF251" t="str">
            <v>-------------</v>
          </cell>
          <cell r="BG251" t="str">
            <v>-------------</v>
          </cell>
          <cell r="BH251" t="str">
            <v>‚</v>
          </cell>
          <cell r="BI251" t="str">
            <v>-------------</v>
          </cell>
          <cell r="BJ251" t="str">
            <v>‚</v>
          </cell>
          <cell r="BK251" t="str">
            <v>-------------</v>
          </cell>
          <cell r="BL251" t="str">
            <v>‚</v>
          </cell>
          <cell r="BM251" t="str">
            <v>-------------</v>
          </cell>
          <cell r="BN251" t="str">
            <v>‚</v>
          </cell>
          <cell r="BO251" t="str">
            <v>-------------</v>
          </cell>
          <cell r="BP251" t="str">
            <v>‚</v>
          </cell>
          <cell r="BQ251" t="str">
            <v>-------------</v>
          </cell>
          <cell r="BR251" t="str">
            <v>‚</v>
          </cell>
          <cell r="BS251" t="str">
            <v>-------------</v>
          </cell>
          <cell r="BT251" t="str">
            <v>‚</v>
          </cell>
          <cell r="BU251" t="str">
            <v>-------------</v>
          </cell>
          <cell r="BV251" t="str">
            <v>‚</v>
          </cell>
          <cell r="BW251" t="str">
            <v>-------------</v>
          </cell>
          <cell r="BX251" t="str">
            <v>‚</v>
          </cell>
          <cell r="BY251" t="str">
            <v>-------------</v>
          </cell>
          <cell r="BZ251" t="str">
            <v>‚</v>
          </cell>
          <cell r="CA251" t="str">
            <v>-------------</v>
          </cell>
          <cell r="CB251" t="str">
            <v>‚</v>
          </cell>
          <cell r="CC251" t="str">
            <v>-------------</v>
          </cell>
          <cell r="CD251" t="str">
            <v>‚</v>
          </cell>
          <cell r="CE251" t="str">
            <v>-------------</v>
          </cell>
          <cell r="CF251" t="str">
            <v>‚</v>
          </cell>
          <cell r="CG251" t="str">
            <v>-------------</v>
          </cell>
          <cell r="CH251" t="str">
            <v>‚</v>
          </cell>
          <cell r="CI251" t="str">
            <v>-------------</v>
          </cell>
          <cell r="CJ251" t="str">
            <v>‚</v>
          </cell>
        </row>
        <row r="256">
          <cell r="BC256" t="str">
            <v>PREPARED BY :</v>
          </cell>
          <cell r="BD256" t="str">
            <v>VERIFIED BY:</v>
          </cell>
          <cell r="BE256" t="str">
            <v>APPROVED BY :</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t="str">
            <v>VERIFIED BY:</v>
          </cell>
          <cell r="BT256">
            <v>0</v>
          </cell>
          <cell r="BU256">
            <v>0</v>
          </cell>
          <cell r="BV256">
            <v>0</v>
          </cell>
          <cell r="BW256">
            <v>0</v>
          </cell>
          <cell r="BX256">
            <v>0</v>
          </cell>
          <cell r="BY256">
            <v>0</v>
          </cell>
          <cell r="BZ256">
            <v>0</v>
          </cell>
          <cell r="CA256">
            <v>0</v>
          </cell>
          <cell r="CB256">
            <v>0</v>
          </cell>
          <cell r="CC256">
            <v>0</v>
          </cell>
          <cell r="CD256">
            <v>0</v>
          </cell>
          <cell r="CE256" t="str">
            <v>APPROVED BY :</v>
          </cell>
        </row>
        <row r="307">
          <cell r="BC307" t="str">
            <v>CO. NAME : MIL/MRL</v>
          </cell>
        </row>
        <row r="308">
          <cell r="BC308" t="str">
            <v>SBU      : SW/HL/HORNS/HO</v>
          </cell>
        </row>
        <row r="309">
          <cell r="BC309" t="str">
            <v>UNIT     :</v>
          </cell>
        </row>
        <row r="310">
          <cell r="BC310" t="str">
            <v xml:space="preserve">BUDGET   : 1998-99 </v>
          </cell>
          <cell r="BD310" t="str">
            <v>ANNEXURE : VII</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v>0</v>
          </cell>
          <cell r="BW310">
            <v>0</v>
          </cell>
          <cell r="BX310">
            <v>0</v>
          </cell>
          <cell r="BY310">
            <v>0</v>
          </cell>
          <cell r="BZ310">
            <v>0</v>
          </cell>
          <cell r="CA310">
            <v>0</v>
          </cell>
          <cell r="CB310">
            <v>0</v>
          </cell>
          <cell r="CC310">
            <v>0</v>
          </cell>
          <cell r="CD310">
            <v>0</v>
          </cell>
          <cell r="CE310" t="str">
            <v>ANNEXURE : VII</v>
          </cell>
        </row>
        <row r="311">
          <cell r="CE311" t="str">
            <v>SCHDULE NO.  : 12</v>
          </cell>
        </row>
        <row r="312">
          <cell r="BC312" t="str">
            <v>INTEREST ON WORKING CAPITAL</v>
          </cell>
        </row>
        <row r="313">
          <cell r="BB313" t="str">
            <v>_</v>
          </cell>
          <cell r="BC313" t="str">
            <v>_</v>
          </cell>
          <cell r="BD313" t="str">
            <v>_</v>
          </cell>
          <cell r="BE313" t="str">
            <v>_</v>
          </cell>
          <cell r="BF313" t="str">
            <v>_</v>
          </cell>
          <cell r="BG313" t="str">
            <v>_</v>
          </cell>
          <cell r="BH313" t="str">
            <v>_</v>
          </cell>
          <cell r="BI313" t="str">
            <v>_</v>
          </cell>
          <cell r="BJ313" t="str">
            <v>_</v>
          </cell>
          <cell r="BK313" t="str">
            <v>_</v>
          </cell>
          <cell r="BL313" t="str">
            <v>_</v>
          </cell>
          <cell r="BM313" t="str">
            <v>_</v>
          </cell>
          <cell r="BN313" t="str">
            <v>_</v>
          </cell>
          <cell r="BO313" t="str">
            <v>_</v>
          </cell>
          <cell r="BP313" t="str">
            <v>_</v>
          </cell>
          <cell r="BQ313" t="str">
            <v>_</v>
          </cell>
          <cell r="BR313" t="str">
            <v>_</v>
          </cell>
          <cell r="BS313" t="str">
            <v>_</v>
          </cell>
          <cell r="BT313" t="str">
            <v>_</v>
          </cell>
          <cell r="BU313" t="str">
            <v>_</v>
          </cell>
          <cell r="BV313" t="str">
            <v>_</v>
          </cell>
          <cell r="BW313" t="str">
            <v>_</v>
          </cell>
          <cell r="BX313" t="str">
            <v>_</v>
          </cell>
          <cell r="BY313" t="str">
            <v>_</v>
          </cell>
          <cell r="BZ313" t="str">
            <v>_</v>
          </cell>
          <cell r="CA313" t="str">
            <v>_</v>
          </cell>
          <cell r="CB313" t="str">
            <v>_</v>
          </cell>
          <cell r="CC313" t="str">
            <v>_</v>
          </cell>
          <cell r="CD313" t="str">
            <v>_</v>
          </cell>
          <cell r="CE313" t="str">
            <v>_</v>
          </cell>
          <cell r="CF313" t="str">
            <v>_</v>
          </cell>
          <cell r="CG313" t="str">
            <v>_</v>
          </cell>
          <cell r="CH313" t="str">
            <v>_</v>
          </cell>
          <cell r="CI313" t="str">
            <v>_</v>
          </cell>
          <cell r="CJ313" t="str">
            <v>_</v>
          </cell>
        </row>
        <row r="314">
          <cell r="BB314" t="str">
            <v>‚</v>
          </cell>
          <cell r="BC314" t="str">
            <v xml:space="preserve">    1997-98</v>
          </cell>
          <cell r="BD314" t="str">
            <v>‚</v>
          </cell>
          <cell r="BE314" t="str">
            <v>‚</v>
          </cell>
          <cell r="BF314" t="str">
            <v>‚</v>
          </cell>
          <cell r="BG314" t="str">
            <v>‚</v>
          </cell>
          <cell r="BH314" t="str">
            <v>‚</v>
          </cell>
          <cell r="BI314" t="str">
            <v>‚</v>
          </cell>
          <cell r="BJ314" t="str">
            <v>‚</v>
          </cell>
          <cell r="BK314" t="str">
            <v>‚</v>
          </cell>
          <cell r="BL314" t="str">
            <v>‚</v>
          </cell>
          <cell r="BM314" t="str">
            <v>‚</v>
          </cell>
          <cell r="BN314" t="str">
            <v>‚</v>
          </cell>
          <cell r="BO314" t="str">
            <v>‚</v>
          </cell>
          <cell r="BP314" t="str">
            <v>‚</v>
          </cell>
          <cell r="BQ314" t="str">
            <v>‚</v>
          </cell>
          <cell r="BR314" t="str">
            <v>‚</v>
          </cell>
          <cell r="BS314" t="str">
            <v>‚</v>
          </cell>
          <cell r="BT314" t="str">
            <v>‚</v>
          </cell>
          <cell r="BU314">
            <v>0</v>
          </cell>
          <cell r="BV314" t="str">
            <v>‚</v>
          </cell>
          <cell r="BW314">
            <v>0</v>
          </cell>
          <cell r="BX314" t="str">
            <v>‚</v>
          </cell>
          <cell r="BY314">
            <v>0</v>
          </cell>
          <cell r="BZ314" t="str">
            <v>‚</v>
          </cell>
          <cell r="CA314">
            <v>0</v>
          </cell>
          <cell r="CB314" t="str">
            <v>‚</v>
          </cell>
          <cell r="CC314">
            <v>0</v>
          </cell>
          <cell r="CD314" t="str">
            <v>‚</v>
          </cell>
          <cell r="CE314">
            <v>0</v>
          </cell>
          <cell r="CF314" t="str">
            <v>‚</v>
          </cell>
          <cell r="CG314">
            <v>0</v>
          </cell>
          <cell r="CH314" t="str">
            <v>‚</v>
          </cell>
          <cell r="CI314">
            <v>0</v>
          </cell>
          <cell r="CJ314" t="str">
            <v>‚</v>
          </cell>
        </row>
        <row r="315">
          <cell r="BB315" t="str">
            <v>‚</v>
          </cell>
          <cell r="BC315" t="str">
            <v>-</v>
          </cell>
          <cell r="BD315" t="str">
            <v>-</v>
          </cell>
          <cell r="BE315" t="str">
            <v>-</v>
          </cell>
          <cell r="BF315" t="str">
            <v>‚</v>
          </cell>
          <cell r="BG315" t="str">
            <v>PARTICULARS</v>
          </cell>
          <cell r="BH315" t="str">
            <v>‚</v>
          </cell>
          <cell r="BI315" t="str">
            <v>APR</v>
          </cell>
          <cell r="BJ315" t="str">
            <v>‚</v>
          </cell>
          <cell r="BK315" t="str">
            <v>MAY</v>
          </cell>
          <cell r="BL315" t="str">
            <v>‚</v>
          </cell>
          <cell r="BM315" t="str">
            <v>JUN</v>
          </cell>
          <cell r="BN315" t="str">
            <v>‚</v>
          </cell>
          <cell r="BO315" t="str">
            <v>JUL</v>
          </cell>
          <cell r="BP315" t="str">
            <v>‚</v>
          </cell>
          <cell r="BQ315" t="str">
            <v>AUG</v>
          </cell>
          <cell r="BR315" t="str">
            <v>‚</v>
          </cell>
          <cell r="BS315" t="str">
            <v>SEP</v>
          </cell>
          <cell r="BT315" t="str">
            <v>‚</v>
          </cell>
          <cell r="BU315" t="str">
            <v>OCT</v>
          </cell>
          <cell r="BV315" t="str">
            <v>‚</v>
          </cell>
          <cell r="BW315" t="str">
            <v>NOV</v>
          </cell>
          <cell r="BX315" t="str">
            <v>‚</v>
          </cell>
          <cell r="BY315" t="str">
            <v>DEC</v>
          </cell>
          <cell r="BZ315" t="str">
            <v>‚</v>
          </cell>
          <cell r="CA315" t="str">
            <v>JAN</v>
          </cell>
          <cell r="CB315" t="str">
            <v>‚</v>
          </cell>
          <cell r="CC315" t="str">
            <v>FEB</v>
          </cell>
          <cell r="CD315" t="str">
            <v>‚</v>
          </cell>
          <cell r="CE315" t="str">
            <v>MAR</v>
          </cell>
          <cell r="CF315" t="str">
            <v>‚</v>
          </cell>
          <cell r="CG315" t="str">
            <v>TOTAL</v>
          </cell>
          <cell r="CH315" t="str">
            <v>‚</v>
          </cell>
          <cell r="CI315" t="str">
            <v>MRP</v>
          </cell>
          <cell r="CJ315" t="str">
            <v>‚</v>
          </cell>
        </row>
        <row r="316">
          <cell r="BB316" t="str">
            <v>‚</v>
          </cell>
          <cell r="BC316" t="str">
            <v>BUDGET</v>
          </cell>
          <cell r="BD316" t="str">
            <v>‚</v>
          </cell>
          <cell r="BE316" t="str">
            <v>ACTUAL</v>
          </cell>
          <cell r="BF316" t="str">
            <v>‚</v>
          </cell>
          <cell r="BG316" t="str">
            <v>‚</v>
          </cell>
          <cell r="BH316" t="str">
            <v>‚</v>
          </cell>
          <cell r="BI316" t="str">
            <v>‚</v>
          </cell>
          <cell r="BJ316" t="str">
            <v>‚</v>
          </cell>
          <cell r="BK316" t="str">
            <v>‚</v>
          </cell>
          <cell r="BL316" t="str">
            <v>‚</v>
          </cell>
          <cell r="BM316" t="str">
            <v>‚</v>
          </cell>
          <cell r="BN316" t="str">
            <v>‚</v>
          </cell>
          <cell r="BO316" t="str">
            <v>‚</v>
          </cell>
          <cell r="BP316" t="str">
            <v>‚</v>
          </cell>
          <cell r="BQ316" t="str">
            <v>‚</v>
          </cell>
          <cell r="BR316" t="str">
            <v>‚</v>
          </cell>
          <cell r="BS316" t="str">
            <v>‚</v>
          </cell>
          <cell r="BT316" t="str">
            <v>‚</v>
          </cell>
          <cell r="BU316" t="str">
            <v>‚</v>
          </cell>
          <cell r="BV316" t="str">
            <v>‚</v>
          </cell>
          <cell r="BW316" t="str">
            <v>‚</v>
          </cell>
          <cell r="BX316" t="str">
            <v>‚</v>
          </cell>
          <cell r="BY316">
            <v>0</v>
          </cell>
          <cell r="BZ316" t="str">
            <v>‚</v>
          </cell>
          <cell r="CA316">
            <v>0</v>
          </cell>
          <cell r="CB316" t="str">
            <v>‚</v>
          </cell>
          <cell r="CC316">
            <v>0</v>
          </cell>
          <cell r="CD316" t="str">
            <v>‚</v>
          </cell>
          <cell r="CE316">
            <v>0</v>
          </cell>
          <cell r="CF316" t="str">
            <v>‚</v>
          </cell>
          <cell r="CG316" t="str">
            <v>98-99</v>
          </cell>
          <cell r="CH316" t="str">
            <v>‚</v>
          </cell>
          <cell r="CI316" t="str">
            <v>98-99</v>
          </cell>
          <cell r="CJ316" t="str">
            <v>‚</v>
          </cell>
        </row>
        <row r="317">
          <cell r="BB317" t="str">
            <v>‚</v>
          </cell>
          <cell r="BC317" t="str">
            <v>_</v>
          </cell>
          <cell r="BD317" t="str">
            <v>‚</v>
          </cell>
          <cell r="BE317" t="str">
            <v>_</v>
          </cell>
          <cell r="BF317" t="str">
            <v>_</v>
          </cell>
          <cell r="BG317" t="str">
            <v>_</v>
          </cell>
          <cell r="BH317" t="str">
            <v>_</v>
          </cell>
          <cell r="BI317" t="str">
            <v>_</v>
          </cell>
          <cell r="BJ317" t="str">
            <v>_</v>
          </cell>
          <cell r="BK317" t="str">
            <v>_</v>
          </cell>
          <cell r="BL317" t="str">
            <v>_</v>
          </cell>
          <cell r="BM317" t="str">
            <v>_</v>
          </cell>
          <cell r="BN317" t="str">
            <v>_</v>
          </cell>
          <cell r="BO317" t="str">
            <v>_</v>
          </cell>
          <cell r="BP317" t="str">
            <v>_</v>
          </cell>
          <cell r="BQ317" t="str">
            <v>_</v>
          </cell>
          <cell r="BR317" t="str">
            <v>_</v>
          </cell>
          <cell r="BS317" t="str">
            <v>_</v>
          </cell>
          <cell r="BT317" t="str">
            <v>_</v>
          </cell>
          <cell r="BU317" t="str">
            <v>_</v>
          </cell>
          <cell r="BV317" t="str">
            <v>_</v>
          </cell>
          <cell r="BW317" t="str">
            <v>_</v>
          </cell>
          <cell r="BX317" t="str">
            <v>_</v>
          </cell>
          <cell r="BY317" t="str">
            <v>_</v>
          </cell>
          <cell r="BZ317" t="str">
            <v>_</v>
          </cell>
          <cell r="CA317" t="str">
            <v>_</v>
          </cell>
          <cell r="CB317" t="str">
            <v>_</v>
          </cell>
          <cell r="CC317" t="str">
            <v>_</v>
          </cell>
          <cell r="CD317" t="str">
            <v>_</v>
          </cell>
          <cell r="CE317" t="str">
            <v>_</v>
          </cell>
          <cell r="CF317" t="str">
            <v>_</v>
          </cell>
          <cell r="CG317" t="str">
            <v>_</v>
          </cell>
          <cell r="CH317" t="str">
            <v>_</v>
          </cell>
          <cell r="CI317" t="str">
            <v>_</v>
          </cell>
          <cell r="CJ317" t="str">
            <v>_</v>
          </cell>
        </row>
        <row r="318">
          <cell r="BB318" t="str">
            <v>‚</v>
          </cell>
          <cell r="BC318" t="str">
            <v>‚</v>
          </cell>
          <cell r="BD318" t="str">
            <v>‚</v>
          </cell>
          <cell r="BE318" t="str">
            <v>‚</v>
          </cell>
          <cell r="BF318" t="str">
            <v>‚</v>
          </cell>
          <cell r="BG318" t="str">
            <v>‚</v>
          </cell>
          <cell r="BH318" t="str">
            <v>‚</v>
          </cell>
          <cell r="BI318" t="str">
            <v>‚</v>
          </cell>
          <cell r="BJ318" t="str">
            <v>‚</v>
          </cell>
          <cell r="BK318" t="str">
            <v>‚</v>
          </cell>
          <cell r="BL318" t="str">
            <v>‚</v>
          </cell>
          <cell r="BM318" t="str">
            <v>‚</v>
          </cell>
          <cell r="BN318" t="str">
            <v>‚</v>
          </cell>
          <cell r="BO318" t="str">
            <v>‚</v>
          </cell>
          <cell r="BP318" t="str">
            <v>‚</v>
          </cell>
          <cell r="BQ318" t="str">
            <v>‚</v>
          </cell>
          <cell r="BR318" t="str">
            <v>‚</v>
          </cell>
          <cell r="BS318" t="str">
            <v>‚</v>
          </cell>
          <cell r="BT318" t="str">
            <v>‚</v>
          </cell>
          <cell r="BU318">
            <v>0</v>
          </cell>
          <cell r="BV318" t="str">
            <v>‚</v>
          </cell>
          <cell r="BW318">
            <v>0</v>
          </cell>
          <cell r="BX318" t="str">
            <v>‚</v>
          </cell>
          <cell r="BY318">
            <v>0</v>
          </cell>
          <cell r="BZ318" t="str">
            <v>‚</v>
          </cell>
          <cell r="CA318">
            <v>0</v>
          </cell>
          <cell r="CB318" t="str">
            <v>‚</v>
          </cell>
          <cell r="CC318">
            <v>0</v>
          </cell>
          <cell r="CD318" t="str">
            <v>‚</v>
          </cell>
          <cell r="CE318">
            <v>0</v>
          </cell>
          <cell r="CF318" t="str">
            <v>‚</v>
          </cell>
          <cell r="CG318">
            <v>0</v>
          </cell>
          <cell r="CH318" t="str">
            <v>‚</v>
          </cell>
          <cell r="CI318">
            <v>0</v>
          </cell>
          <cell r="CJ318" t="str">
            <v>‚</v>
          </cell>
        </row>
        <row r="319">
          <cell r="BB319" t="str">
            <v>‚</v>
          </cell>
          <cell r="BC319" t="str">
            <v>‚</v>
          </cell>
          <cell r="BD319" t="str">
            <v>‚</v>
          </cell>
          <cell r="BE319" t="str">
            <v>FIXED EXP. :</v>
          </cell>
          <cell r="BF319" t="str">
            <v>‚</v>
          </cell>
          <cell r="BG319" t="str">
            <v>FIXED EXP. :</v>
          </cell>
          <cell r="BH319" t="str">
            <v>‚</v>
          </cell>
          <cell r="BI319" t="str">
            <v>‚</v>
          </cell>
          <cell r="BJ319" t="str">
            <v>‚</v>
          </cell>
          <cell r="BK319" t="str">
            <v>‚</v>
          </cell>
          <cell r="BL319" t="str">
            <v>‚</v>
          </cell>
          <cell r="BM319" t="str">
            <v>‚</v>
          </cell>
          <cell r="BN319" t="str">
            <v>‚</v>
          </cell>
          <cell r="BO319" t="str">
            <v>‚</v>
          </cell>
          <cell r="BP319" t="str">
            <v>‚</v>
          </cell>
          <cell r="BQ319" t="str">
            <v>‚</v>
          </cell>
          <cell r="BR319" t="str">
            <v>‚</v>
          </cell>
          <cell r="BS319" t="str">
            <v>‚</v>
          </cell>
          <cell r="BT319" t="str">
            <v>‚</v>
          </cell>
          <cell r="BU319">
            <v>0</v>
          </cell>
          <cell r="BV319" t="str">
            <v>‚</v>
          </cell>
          <cell r="BW319">
            <v>0</v>
          </cell>
          <cell r="BX319" t="str">
            <v>‚</v>
          </cell>
          <cell r="BY319">
            <v>0</v>
          </cell>
          <cell r="BZ319" t="str">
            <v>‚</v>
          </cell>
          <cell r="CA319">
            <v>0</v>
          </cell>
          <cell r="CB319" t="str">
            <v>‚</v>
          </cell>
          <cell r="CC319">
            <v>0</v>
          </cell>
          <cell r="CD319" t="str">
            <v>‚</v>
          </cell>
          <cell r="CE319">
            <v>0</v>
          </cell>
          <cell r="CF319" t="str">
            <v>‚</v>
          </cell>
          <cell r="CG319">
            <v>0</v>
          </cell>
          <cell r="CH319" t="str">
            <v>‚</v>
          </cell>
          <cell r="CI319">
            <v>0</v>
          </cell>
          <cell r="CJ319" t="str">
            <v>‚</v>
          </cell>
        </row>
        <row r="320">
          <cell r="BB320" t="str">
            <v>‚</v>
          </cell>
          <cell r="BC320" t="str">
            <v>‚</v>
          </cell>
          <cell r="BD320" t="str">
            <v>‚</v>
          </cell>
          <cell r="BE320" t="str">
            <v>------------</v>
          </cell>
          <cell r="BF320" t="str">
            <v>‚</v>
          </cell>
          <cell r="BG320" t="str">
            <v>------------</v>
          </cell>
          <cell r="BH320" t="str">
            <v>‚</v>
          </cell>
          <cell r="BI320" t="str">
            <v>‚</v>
          </cell>
          <cell r="BJ320" t="str">
            <v>‚</v>
          </cell>
          <cell r="BK320" t="str">
            <v>‚</v>
          </cell>
          <cell r="BL320" t="str">
            <v>‚</v>
          </cell>
          <cell r="BM320" t="str">
            <v>‚</v>
          </cell>
          <cell r="BN320" t="str">
            <v>‚</v>
          </cell>
          <cell r="BO320" t="str">
            <v>‚</v>
          </cell>
          <cell r="BP320" t="str">
            <v>‚</v>
          </cell>
          <cell r="BQ320" t="str">
            <v>‚</v>
          </cell>
          <cell r="BR320" t="str">
            <v>‚</v>
          </cell>
          <cell r="BS320" t="str">
            <v>‚</v>
          </cell>
          <cell r="BT320" t="str">
            <v>‚</v>
          </cell>
          <cell r="BU320">
            <v>0</v>
          </cell>
          <cell r="BV320" t="str">
            <v>‚</v>
          </cell>
          <cell r="BW320">
            <v>0</v>
          </cell>
          <cell r="BX320" t="str">
            <v>‚</v>
          </cell>
          <cell r="BY320">
            <v>0</v>
          </cell>
          <cell r="BZ320" t="str">
            <v>‚</v>
          </cell>
          <cell r="CA320">
            <v>0</v>
          </cell>
          <cell r="CB320" t="str">
            <v>‚</v>
          </cell>
          <cell r="CC320">
            <v>0</v>
          </cell>
          <cell r="CD320" t="str">
            <v>‚</v>
          </cell>
          <cell r="CE320">
            <v>0</v>
          </cell>
          <cell r="CF320" t="str">
            <v>‚</v>
          </cell>
          <cell r="CG320">
            <v>0</v>
          </cell>
          <cell r="CH320" t="str">
            <v>‚</v>
          </cell>
          <cell r="CI320">
            <v>0</v>
          </cell>
          <cell r="CJ320" t="str">
            <v>‚</v>
          </cell>
        </row>
        <row r="321">
          <cell r="BB321" t="str">
            <v>‚</v>
          </cell>
          <cell r="BC321" t="str">
            <v>‚</v>
          </cell>
          <cell r="BD321" t="str">
            <v>‚</v>
          </cell>
          <cell r="BE321" t="str">
            <v>FINANCIAL CHARGES</v>
          </cell>
          <cell r="BF321" t="str">
            <v>‚</v>
          </cell>
          <cell r="BG321" t="str">
            <v>FINANCIAL CHARGES</v>
          </cell>
          <cell r="BH321" t="str">
            <v>‚</v>
          </cell>
          <cell r="BI321" t="str">
            <v>‚</v>
          </cell>
          <cell r="BJ321" t="str">
            <v>‚</v>
          </cell>
          <cell r="BK321" t="str">
            <v>‚</v>
          </cell>
          <cell r="BL321" t="str">
            <v>‚</v>
          </cell>
          <cell r="BM321" t="str">
            <v>‚</v>
          </cell>
          <cell r="BN321" t="str">
            <v>‚</v>
          </cell>
          <cell r="BO321" t="str">
            <v>‚</v>
          </cell>
          <cell r="BP321" t="str">
            <v>‚</v>
          </cell>
          <cell r="BQ321" t="str">
            <v>‚</v>
          </cell>
          <cell r="BR321" t="str">
            <v>‚</v>
          </cell>
          <cell r="BS321" t="str">
            <v>‚</v>
          </cell>
          <cell r="BT321" t="str">
            <v>‚</v>
          </cell>
          <cell r="BU321">
            <v>0</v>
          </cell>
          <cell r="BV321" t="str">
            <v>‚</v>
          </cell>
          <cell r="BW321">
            <v>0</v>
          </cell>
          <cell r="BX321" t="str">
            <v>‚</v>
          </cell>
          <cell r="BY321">
            <v>0</v>
          </cell>
          <cell r="BZ321" t="str">
            <v>‚</v>
          </cell>
          <cell r="CA321">
            <v>0</v>
          </cell>
          <cell r="CB321" t="str">
            <v>‚</v>
          </cell>
          <cell r="CC321">
            <v>0</v>
          </cell>
          <cell r="CD321" t="str">
            <v>‚</v>
          </cell>
          <cell r="CE321">
            <v>0</v>
          </cell>
          <cell r="CF321" t="str">
            <v>‚</v>
          </cell>
          <cell r="CG321">
            <v>0</v>
          </cell>
          <cell r="CH321" t="str">
            <v>‚</v>
          </cell>
          <cell r="CI321">
            <v>0</v>
          </cell>
          <cell r="CJ321" t="str">
            <v>‚</v>
          </cell>
        </row>
        <row r="322">
          <cell r="BB322" t="str">
            <v>‚</v>
          </cell>
          <cell r="BC322" t="str">
            <v>‚</v>
          </cell>
          <cell r="BD322" t="str">
            <v>‚</v>
          </cell>
          <cell r="BE322" t="str">
            <v>INTEREST ON OTHERS</v>
          </cell>
          <cell r="BF322" t="str">
            <v>‚</v>
          </cell>
          <cell r="BG322" t="str">
            <v>INTEREST ON OTHERS</v>
          </cell>
          <cell r="BH322" t="str">
            <v>‚</v>
          </cell>
          <cell r="BI322" t="str">
            <v>‚</v>
          </cell>
          <cell r="BJ322" t="str">
            <v>‚</v>
          </cell>
          <cell r="BK322" t="str">
            <v>‚</v>
          </cell>
          <cell r="BL322" t="str">
            <v>‚</v>
          </cell>
          <cell r="BM322" t="str">
            <v>‚</v>
          </cell>
          <cell r="BN322" t="str">
            <v>‚</v>
          </cell>
          <cell r="BO322" t="str">
            <v>‚</v>
          </cell>
          <cell r="BP322" t="str">
            <v>‚</v>
          </cell>
          <cell r="BQ322" t="str">
            <v>‚</v>
          </cell>
          <cell r="BR322" t="str">
            <v>‚</v>
          </cell>
          <cell r="BS322" t="str">
            <v>‚</v>
          </cell>
          <cell r="BT322" t="str">
            <v>‚</v>
          </cell>
          <cell r="BU322">
            <v>0</v>
          </cell>
          <cell r="BV322" t="str">
            <v>‚</v>
          </cell>
          <cell r="BW322">
            <v>0</v>
          </cell>
          <cell r="BX322" t="str">
            <v>‚</v>
          </cell>
          <cell r="BY322">
            <v>0</v>
          </cell>
          <cell r="BZ322" t="str">
            <v>‚</v>
          </cell>
          <cell r="CA322">
            <v>0</v>
          </cell>
          <cell r="CB322" t="str">
            <v>‚</v>
          </cell>
          <cell r="CC322">
            <v>0</v>
          </cell>
          <cell r="CD322" t="str">
            <v>‚</v>
          </cell>
          <cell r="CE322">
            <v>0</v>
          </cell>
          <cell r="CF322" t="str">
            <v>‚</v>
          </cell>
          <cell r="CG322">
            <v>0</v>
          </cell>
          <cell r="CH322" t="str">
            <v>‚</v>
          </cell>
          <cell r="CI322">
            <v>0</v>
          </cell>
          <cell r="CJ322" t="str">
            <v>‚</v>
          </cell>
        </row>
        <row r="323">
          <cell r="BB323" t="str">
            <v>‚</v>
          </cell>
          <cell r="BC323" t="str">
            <v>‚</v>
          </cell>
          <cell r="BD323" t="str">
            <v>‚</v>
          </cell>
          <cell r="BE323" t="str">
            <v>INTEREST ON TERM LOAN</v>
          </cell>
          <cell r="BF323" t="str">
            <v>‚</v>
          </cell>
          <cell r="BG323" t="str">
            <v>INTEREST ON TERM LOAN</v>
          </cell>
          <cell r="BH323" t="str">
            <v>‚</v>
          </cell>
          <cell r="BI323" t="str">
            <v>‚</v>
          </cell>
          <cell r="BJ323" t="str">
            <v>‚</v>
          </cell>
          <cell r="BK323" t="str">
            <v>‚</v>
          </cell>
          <cell r="BL323" t="str">
            <v>‚</v>
          </cell>
          <cell r="BM323" t="str">
            <v>‚</v>
          </cell>
          <cell r="BN323" t="str">
            <v>‚</v>
          </cell>
          <cell r="BO323" t="str">
            <v>‚</v>
          </cell>
          <cell r="BP323" t="str">
            <v>‚</v>
          </cell>
          <cell r="BQ323" t="str">
            <v>‚</v>
          </cell>
          <cell r="BR323" t="str">
            <v>‚</v>
          </cell>
          <cell r="BS323" t="str">
            <v>‚</v>
          </cell>
          <cell r="BT323" t="str">
            <v>‚</v>
          </cell>
          <cell r="BU323">
            <v>0</v>
          </cell>
          <cell r="BV323" t="str">
            <v>‚</v>
          </cell>
          <cell r="BW323">
            <v>0</v>
          </cell>
          <cell r="BX323" t="str">
            <v>‚</v>
          </cell>
          <cell r="BY323">
            <v>0</v>
          </cell>
          <cell r="BZ323" t="str">
            <v>‚</v>
          </cell>
          <cell r="CA323">
            <v>0</v>
          </cell>
          <cell r="CB323" t="str">
            <v>‚</v>
          </cell>
          <cell r="CC323">
            <v>0</v>
          </cell>
          <cell r="CD323" t="str">
            <v>‚</v>
          </cell>
          <cell r="CE323">
            <v>0</v>
          </cell>
          <cell r="CF323" t="str">
            <v>‚</v>
          </cell>
          <cell r="CG323">
            <v>0</v>
          </cell>
          <cell r="CH323" t="str">
            <v>‚</v>
          </cell>
          <cell r="CI323">
            <v>0</v>
          </cell>
          <cell r="CJ323" t="str">
            <v>‚</v>
          </cell>
        </row>
        <row r="324">
          <cell r="BB324" t="str">
            <v>‚</v>
          </cell>
          <cell r="BC324" t="str">
            <v>‚</v>
          </cell>
          <cell r="BD324" t="str">
            <v>‚</v>
          </cell>
          <cell r="BE324" t="str">
            <v>LOAN RAISING CHARGES</v>
          </cell>
          <cell r="BF324" t="str">
            <v>‚</v>
          </cell>
          <cell r="BG324" t="str">
            <v>LOAN RAISING CHARGES</v>
          </cell>
          <cell r="BH324" t="str">
            <v>‚</v>
          </cell>
          <cell r="BI324" t="str">
            <v>‚</v>
          </cell>
          <cell r="BJ324" t="str">
            <v>‚</v>
          </cell>
          <cell r="BK324" t="str">
            <v>‚</v>
          </cell>
          <cell r="BL324" t="str">
            <v>‚</v>
          </cell>
          <cell r="BM324" t="str">
            <v>‚</v>
          </cell>
          <cell r="BN324" t="str">
            <v>‚</v>
          </cell>
          <cell r="BO324" t="str">
            <v>‚</v>
          </cell>
          <cell r="BP324" t="str">
            <v>‚</v>
          </cell>
          <cell r="BQ324" t="str">
            <v>‚</v>
          </cell>
          <cell r="BR324" t="str">
            <v>‚</v>
          </cell>
          <cell r="BS324" t="str">
            <v>‚</v>
          </cell>
          <cell r="BT324" t="str">
            <v>‚</v>
          </cell>
          <cell r="BU324">
            <v>0</v>
          </cell>
          <cell r="BV324" t="str">
            <v>‚</v>
          </cell>
          <cell r="BW324">
            <v>0</v>
          </cell>
          <cell r="BX324" t="str">
            <v>‚</v>
          </cell>
          <cell r="BY324">
            <v>0</v>
          </cell>
          <cell r="BZ324" t="str">
            <v>‚</v>
          </cell>
          <cell r="CA324">
            <v>0</v>
          </cell>
          <cell r="CB324" t="str">
            <v>‚</v>
          </cell>
          <cell r="CC324">
            <v>0</v>
          </cell>
          <cell r="CD324" t="str">
            <v>‚</v>
          </cell>
          <cell r="CE324">
            <v>0</v>
          </cell>
          <cell r="CF324" t="str">
            <v>‚</v>
          </cell>
          <cell r="CG324">
            <v>0</v>
          </cell>
          <cell r="CH324" t="str">
            <v>‚</v>
          </cell>
          <cell r="CI324">
            <v>0</v>
          </cell>
          <cell r="CJ324" t="str">
            <v>‚</v>
          </cell>
        </row>
        <row r="325">
          <cell r="BB325" t="str">
            <v>‚</v>
          </cell>
          <cell r="BC325" t="str">
            <v>‚</v>
          </cell>
          <cell r="BD325" t="str">
            <v>‚</v>
          </cell>
          <cell r="BE325" t="str">
            <v>‚</v>
          </cell>
          <cell r="BF325" t="str">
            <v>‚</v>
          </cell>
          <cell r="BG325" t="str">
            <v>‚</v>
          </cell>
          <cell r="BH325" t="str">
            <v>‚</v>
          </cell>
          <cell r="BI325" t="str">
            <v>‚</v>
          </cell>
          <cell r="BJ325" t="str">
            <v>‚</v>
          </cell>
          <cell r="BK325" t="str">
            <v>‚</v>
          </cell>
          <cell r="BL325" t="str">
            <v>‚</v>
          </cell>
          <cell r="BM325" t="str">
            <v>‚</v>
          </cell>
          <cell r="BN325" t="str">
            <v>‚</v>
          </cell>
          <cell r="BO325" t="str">
            <v>‚</v>
          </cell>
          <cell r="BP325" t="str">
            <v>‚</v>
          </cell>
          <cell r="BQ325" t="str">
            <v>‚</v>
          </cell>
          <cell r="BR325" t="str">
            <v>‚</v>
          </cell>
          <cell r="BS325" t="str">
            <v>‚</v>
          </cell>
          <cell r="BT325" t="str">
            <v>‚</v>
          </cell>
          <cell r="BU325">
            <v>0</v>
          </cell>
          <cell r="BV325" t="str">
            <v>‚</v>
          </cell>
          <cell r="BW325">
            <v>0</v>
          </cell>
          <cell r="BX325" t="str">
            <v>‚</v>
          </cell>
          <cell r="BY325">
            <v>0</v>
          </cell>
          <cell r="BZ325" t="str">
            <v>‚</v>
          </cell>
          <cell r="CA325">
            <v>0</v>
          </cell>
          <cell r="CB325" t="str">
            <v>‚</v>
          </cell>
          <cell r="CC325">
            <v>0</v>
          </cell>
          <cell r="CD325" t="str">
            <v>‚</v>
          </cell>
          <cell r="CE325">
            <v>0</v>
          </cell>
          <cell r="CF325" t="str">
            <v>‚</v>
          </cell>
          <cell r="CG325">
            <v>0</v>
          </cell>
          <cell r="CH325" t="str">
            <v>‚</v>
          </cell>
          <cell r="CI325">
            <v>0</v>
          </cell>
          <cell r="CJ325" t="str">
            <v>‚</v>
          </cell>
        </row>
        <row r="326">
          <cell r="BB326" t="str">
            <v>‚</v>
          </cell>
          <cell r="BC326" t="str">
            <v>‚</v>
          </cell>
          <cell r="BD326" t="str">
            <v>‚</v>
          </cell>
          <cell r="BE326" t="str">
            <v>‚</v>
          </cell>
          <cell r="BF326" t="str">
            <v>‚</v>
          </cell>
          <cell r="BG326" t="str">
            <v>‚</v>
          </cell>
          <cell r="BH326" t="str">
            <v>‚</v>
          </cell>
          <cell r="BI326" t="str">
            <v>‚</v>
          </cell>
          <cell r="BJ326" t="str">
            <v>‚</v>
          </cell>
          <cell r="BK326" t="str">
            <v>‚</v>
          </cell>
          <cell r="BL326" t="str">
            <v>‚</v>
          </cell>
          <cell r="BM326" t="str">
            <v>‚</v>
          </cell>
          <cell r="BN326" t="str">
            <v>‚</v>
          </cell>
          <cell r="BO326" t="str">
            <v>‚</v>
          </cell>
          <cell r="BP326" t="str">
            <v>‚</v>
          </cell>
          <cell r="BQ326" t="str">
            <v>‚</v>
          </cell>
          <cell r="BR326" t="str">
            <v>‚</v>
          </cell>
          <cell r="BS326" t="str">
            <v>‚</v>
          </cell>
          <cell r="BT326" t="str">
            <v>‚</v>
          </cell>
          <cell r="BU326">
            <v>0</v>
          </cell>
          <cell r="BV326" t="str">
            <v>‚</v>
          </cell>
          <cell r="BW326">
            <v>0</v>
          </cell>
          <cell r="BX326" t="str">
            <v>‚</v>
          </cell>
          <cell r="BY326">
            <v>0</v>
          </cell>
          <cell r="BZ326" t="str">
            <v>‚</v>
          </cell>
          <cell r="CA326">
            <v>0</v>
          </cell>
          <cell r="CB326" t="str">
            <v>‚</v>
          </cell>
          <cell r="CC326">
            <v>0</v>
          </cell>
          <cell r="CD326" t="str">
            <v>‚</v>
          </cell>
          <cell r="CE326">
            <v>0</v>
          </cell>
          <cell r="CF326" t="str">
            <v>‚</v>
          </cell>
          <cell r="CG326">
            <v>0</v>
          </cell>
          <cell r="CH326" t="str">
            <v>‚</v>
          </cell>
          <cell r="CI326">
            <v>0</v>
          </cell>
          <cell r="CJ326" t="str">
            <v>‚</v>
          </cell>
        </row>
        <row r="327">
          <cell r="BB327" t="str">
            <v>‚</v>
          </cell>
          <cell r="BC327" t="str">
            <v>‚</v>
          </cell>
          <cell r="BD327" t="str">
            <v>‚</v>
          </cell>
          <cell r="BE327" t="str">
            <v>SUB-TOTAL (A)</v>
          </cell>
          <cell r="BF327" t="str">
            <v>‚</v>
          </cell>
          <cell r="BG327" t="str">
            <v>SUB-TOTAL (A)</v>
          </cell>
          <cell r="BH327" t="str">
            <v>‚</v>
          </cell>
          <cell r="BI327" t="str">
            <v>‚</v>
          </cell>
          <cell r="BJ327" t="str">
            <v>‚</v>
          </cell>
          <cell r="BK327" t="str">
            <v>‚</v>
          </cell>
          <cell r="BL327" t="str">
            <v>‚</v>
          </cell>
          <cell r="BM327" t="str">
            <v>‚</v>
          </cell>
          <cell r="BN327" t="str">
            <v>‚</v>
          </cell>
          <cell r="BO327" t="str">
            <v>‚</v>
          </cell>
          <cell r="BP327" t="str">
            <v>‚</v>
          </cell>
          <cell r="BQ327" t="str">
            <v>‚</v>
          </cell>
          <cell r="BR327" t="str">
            <v>‚</v>
          </cell>
          <cell r="BS327" t="str">
            <v>‚</v>
          </cell>
          <cell r="BT327" t="str">
            <v>‚</v>
          </cell>
          <cell r="BU327">
            <v>0</v>
          </cell>
          <cell r="BV327" t="str">
            <v>‚</v>
          </cell>
          <cell r="BW327">
            <v>0</v>
          </cell>
          <cell r="BX327" t="str">
            <v>‚</v>
          </cell>
          <cell r="BY327">
            <v>0</v>
          </cell>
          <cell r="BZ327" t="str">
            <v>‚</v>
          </cell>
          <cell r="CA327">
            <v>0</v>
          </cell>
          <cell r="CB327" t="str">
            <v>‚</v>
          </cell>
          <cell r="CC327">
            <v>0</v>
          </cell>
          <cell r="CD327" t="str">
            <v>‚</v>
          </cell>
          <cell r="CE327">
            <v>0</v>
          </cell>
          <cell r="CF327" t="str">
            <v>‚</v>
          </cell>
          <cell r="CG327">
            <v>0</v>
          </cell>
          <cell r="CH327" t="str">
            <v>‚</v>
          </cell>
          <cell r="CI327">
            <v>0</v>
          </cell>
          <cell r="CJ327" t="str">
            <v>‚</v>
          </cell>
        </row>
        <row r="328">
          <cell r="BB328" t="str">
            <v>‚</v>
          </cell>
          <cell r="BC328" t="str">
            <v>‚</v>
          </cell>
          <cell r="BD328" t="str">
            <v>‚</v>
          </cell>
          <cell r="BE328" t="str">
            <v>‚</v>
          </cell>
          <cell r="BF328" t="str">
            <v>‚</v>
          </cell>
          <cell r="BG328" t="str">
            <v>‚</v>
          </cell>
          <cell r="BH328" t="str">
            <v>‚</v>
          </cell>
          <cell r="BI328" t="str">
            <v>‚</v>
          </cell>
          <cell r="BJ328" t="str">
            <v>‚</v>
          </cell>
          <cell r="BK328" t="str">
            <v>‚</v>
          </cell>
          <cell r="BL328" t="str">
            <v>‚</v>
          </cell>
          <cell r="BM328" t="str">
            <v>‚</v>
          </cell>
          <cell r="BN328" t="str">
            <v>‚</v>
          </cell>
          <cell r="BO328" t="str">
            <v>‚</v>
          </cell>
          <cell r="BP328" t="str">
            <v>‚</v>
          </cell>
          <cell r="BQ328" t="str">
            <v>‚</v>
          </cell>
          <cell r="BR328" t="str">
            <v>‚</v>
          </cell>
          <cell r="BS328" t="str">
            <v>‚</v>
          </cell>
          <cell r="BT328" t="str">
            <v>‚</v>
          </cell>
          <cell r="BU328">
            <v>0</v>
          </cell>
          <cell r="BV328" t="str">
            <v>‚</v>
          </cell>
          <cell r="BW328">
            <v>0</v>
          </cell>
          <cell r="BX328" t="str">
            <v>‚</v>
          </cell>
          <cell r="BY328">
            <v>0</v>
          </cell>
          <cell r="BZ328" t="str">
            <v>‚</v>
          </cell>
          <cell r="CA328">
            <v>0</v>
          </cell>
          <cell r="CB328" t="str">
            <v>‚</v>
          </cell>
          <cell r="CC328">
            <v>0</v>
          </cell>
          <cell r="CD328" t="str">
            <v>‚</v>
          </cell>
          <cell r="CE328">
            <v>0</v>
          </cell>
          <cell r="CF328" t="str">
            <v>‚</v>
          </cell>
          <cell r="CG328">
            <v>0</v>
          </cell>
          <cell r="CH328" t="str">
            <v>‚</v>
          </cell>
          <cell r="CI328">
            <v>0</v>
          </cell>
          <cell r="CJ328" t="str">
            <v>‚</v>
          </cell>
        </row>
        <row r="329">
          <cell r="BB329" t="str">
            <v>‚</v>
          </cell>
          <cell r="BC329" t="str">
            <v>‚</v>
          </cell>
          <cell r="BD329" t="str">
            <v>‚</v>
          </cell>
          <cell r="BE329" t="str">
            <v>VARIABLE EXP. :</v>
          </cell>
          <cell r="BF329" t="str">
            <v>‚</v>
          </cell>
          <cell r="BG329" t="str">
            <v>VARIABLE EXP. :</v>
          </cell>
          <cell r="BH329" t="str">
            <v>‚</v>
          </cell>
          <cell r="BI329" t="str">
            <v>‚</v>
          </cell>
          <cell r="BJ329" t="str">
            <v>‚</v>
          </cell>
          <cell r="BK329" t="str">
            <v>‚</v>
          </cell>
          <cell r="BL329" t="str">
            <v>‚</v>
          </cell>
          <cell r="BM329" t="str">
            <v>‚</v>
          </cell>
          <cell r="BN329" t="str">
            <v>‚</v>
          </cell>
          <cell r="BO329" t="str">
            <v>‚</v>
          </cell>
          <cell r="BP329" t="str">
            <v>‚</v>
          </cell>
          <cell r="BQ329" t="str">
            <v>‚</v>
          </cell>
          <cell r="BR329" t="str">
            <v>‚</v>
          </cell>
          <cell r="BS329" t="str">
            <v>‚</v>
          </cell>
          <cell r="BT329" t="str">
            <v>‚</v>
          </cell>
          <cell r="BU329">
            <v>0</v>
          </cell>
          <cell r="BV329" t="str">
            <v>‚</v>
          </cell>
          <cell r="BW329">
            <v>0</v>
          </cell>
          <cell r="BX329" t="str">
            <v>‚</v>
          </cell>
          <cell r="BY329">
            <v>0</v>
          </cell>
          <cell r="BZ329" t="str">
            <v>‚</v>
          </cell>
          <cell r="CA329">
            <v>0</v>
          </cell>
          <cell r="CB329" t="str">
            <v>‚</v>
          </cell>
          <cell r="CC329">
            <v>0</v>
          </cell>
          <cell r="CD329" t="str">
            <v>‚</v>
          </cell>
          <cell r="CE329">
            <v>0</v>
          </cell>
          <cell r="CF329" t="str">
            <v>‚</v>
          </cell>
          <cell r="CG329">
            <v>0</v>
          </cell>
          <cell r="CH329" t="str">
            <v>‚</v>
          </cell>
          <cell r="CI329">
            <v>0</v>
          </cell>
          <cell r="CJ329" t="str">
            <v>‚</v>
          </cell>
        </row>
        <row r="330">
          <cell r="BB330" t="str">
            <v>‚</v>
          </cell>
          <cell r="BC330" t="str">
            <v>‚</v>
          </cell>
          <cell r="BD330" t="str">
            <v>‚</v>
          </cell>
          <cell r="BE330" t="str">
            <v>---------------</v>
          </cell>
          <cell r="BF330" t="str">
            <v>‚</v>
          </cell>
          <cell r="BG330" t="str">
            <v>---------------</v>
          </cell>
          <cell r="BH330" t="str">
            <v>‚</v>
          </cell>
          <cell r="BI330" t="str">
            <v>‚</v>
          </cell>
          <cell r="BJ330" t="str">
            <v>‚</v>
          </cell>
          <cell r="BK330" t="str">
            <v>‚</v>
          </cell>
          <cell r="BL330" t="str">
            <v>‚</v>
          </cell>
          <cell r="BM330" t="str">
            <v>‚</v>
          </cell>
          <cell r="BN330" t="str">
            <v>‚</v>
          </cell>
          <cell r="BO330" t="str">
            <v>‚</v>
          </cell>
          <cell r="BP330" t="str">
            <v>‚</v>
          </cell>
          <cell r="BQ330" t="str">
            <v>‚</v>
          </cell>
          <cell r="BR330" t="str">
            <v>‚</v>
          </cell>
          <cell r="BS330" t="str">
            <v>‚</v>
          </cell>
          <cell r="BT330" t="str">
            <v>‚</v>
          </cell>
          <cell r="BU330">
            <v>0</v>
          </cell>
          <cell r="BV330" t="str">
            <v>‚</v>
          </cell>
          <cell r="BW330">
            <v>0</v>
          </cell>
          <cell r="BX330" t="str">
            <v>‚</v>
          </cell>
          <cell r="BY330">
            <v>0</v>
          </cell>
          <cell r="BZ330" t="str">
            <v>‚</v>
          </cell>
          <cell r="CA330">
            <v>0</v>
          </cell>
          <cell r="CB330" t="str">
            <v>‚</v>
          </cell>
          <cell r="CC330">
            <v>0</v>
          </cell>
          <cell r="CD330" t="str">
            <v>‚</v>
          </cell>
          <cell r="CE330">
            <v>0</v>
          </cell>
          <cell r="CF330" t="str">
            <v>‚</v>
          </cell>
          <cell r="CG330">
            <v>0</v>
          </cell>
          <cell r="CH330" t="str">
            <v>‚</v>
          </cell>
          <cell r="CI330">
            <v>0</v>
          </cell>
          <cell r="CJ330" t="str">
            <v>‚</v>
          </cell>
        </row>
        <row r="331">
          <cell r="BB331" t="str">
            <v>‚</v>
          </cell>
          <cell r="BC331" t="str">
            <v>‚</v>
          </cell>
          <cell r="BD331" t="str">
            <v>‚</v>
          </cell>
          <cell r="BE331" t="str">
            <v>BANK CHARGES</v>
          </cell>
          <cell r="BF331" t="str">
            <v>‚</v>
          </cell>
          <cell r="BG331" t="str">
            <v>BANK CHARGES</v>
          </cell>
          <cell r="BH331" t="str">
            <v>‚</v>
          </cell>
          <cell r="BI331" t="str">
            <v>‚</v>
          </cell>
          <cell r="BJ331" t="str">
            <v>‚</v>
          </cell>
          <cell r="BK331" t="str">
            <v>‚</v>
          </cell>
          <cell r="BL331" t="str">
            <v>‚</v>
          </cell>
          <cell r="BM331" t="str">
            <v>‚</v>
          </cell>
          <cell r="BN331" t="str">
            <v>‚</v>
          </cell>
          <cell r="BO331" t="str">
            <v>‚</v>
          </cell>
          <cell r="BP331" t="str">
            <v>‚</v>
          </cell>
          <cell r="BQ331" t="str">
            <v>‚</v>
          </cell>
          <cell r="BR331" t="str">
            <v>‚</v>
          </cell>
          <cell r="BS331" t="str">
            <v>‚</v>
          </cell>
          <cell r="BT331" t="str">
            <v>‚</v>
          </cell>
          <cell r="BU331">
            <v>0</v>
          </cell>
          <cell r="BV331" t="str">
            <v>‚</v>
          </cell>
          <cell r="BW331">
            <v>0</v>
          </cell>
          <cell r="BX331" t="str">
            <v>‚</v>
          </cell>
          <cell r="BY331">
            <v>0</v>
          </cell>
          <cell r="BZ331" t="str">
            <v>‚</v>
          </cell>
          <cell r="CA331">
            <v>0</v>
          </cell>
          <cell r="CB331" t="str">
            <v>‚</v>
          </cell>
          <cell r="CC331">
            <v>0</v>
          </cell>
          <cell r="CD331" t="str">
            <v>‚</v>
          </cell>
          <cell r="CE331">
            <v>0</v>
          </cell>
          <cell r="CF331" t="str">
            <v>‚</v>
          </cell>
          <cell r="CG331">
            <v>0</v>
          </cell>
          <cell r="CH331" t="str">
            <v>‚</v>
          </cell>
          <cell r="CI331">
            <v>0</v>
          </cell>
          <cell r="CJ331" t="str">
            <v>‚</v>
          </cell>
        </row>
        <row r="332">
          <cell r="BB332" t="str">
            <v>‚</v>
          </cell>
          <cell r="BC332" t="str">
            <v>‚</v>
          </cell>
          <cell r="BD332" t="str">
            <v>‚</v>
          </cell>
          <cell r="BE332" t="str">
            <v>CASH DISCOUNT</v>
          </cell>
          <cell r="BF332" t="str">
            <v>‚</v>
          </cell>
          <cell r="BG332" t="str">
            <v>CASH DISCOUNT</v>
          </cell>
          <cell r="BH332" t="str">
            <v>‚</v>
          </cell>
          <cell r="BI332" t="str">
            <v>‚</v>
          </cell>
          <cell r="BJ332" t="str">
            <v>‚</v>
          </cell>
          <cell r="BK332" t="str">
            <v>‚</v>
          </cell>
          <cell r="BL332" t="str">
            <v>‚</v>
          </cell>
          <cell r="BM332" t="str">
            <v>‚</v>
          </cell>
          <cell r="BN332" t="str">
            <v>‚</v>
          </cell>
          <cell r="BO332" t="str">
            <v>‚</v>
          </cell>
          <cell r="BP332" t="str">
            <v>‚</v>
          </cell>
          <cell r="BQ332" t="str">
            <v>‚</v>
          </cell>
          <cell r="BR332" t="str">
            <v>‚</v>
          </cell>
          <cell r="BS332" t="str">
            <v>‚</v>
          </cell>
          <cell r="BT332" t="str">
            <v>‚</v>
          </cell>
          <cell r="BU332">
            <v>0</v>
          </cell>
          <cell r="BV332" t="str">
            <v>‚</v>
          </cell>
          <cell r="BW332">
            <v>0</v>
          </cell>
          <cell r="BX332" t="str">
            <v>‚</v>
          </cell>
          <cell r="BY332">
            <v>0</v>
          </cell>
          <cell r="BZ332" t="str">
            <v>‚</v>
          </cell>
          <cell r="CA332">
            <v>0</v>
          </cell>
          <cell r="CB332" t="str">
            <v>‚</v>
          </cell>
          <cell r="CC332">
            <v>0</v>
          </cell>
          <cell r="CD332" t="str">
            <v>‚</v>
          </cell>
          <cell r="CE332">
            <v>0</v>
          </cell>
          <cell r="CF332" t="str">
            <v>‚</v>
          </cell>
          <cell r="CG332">
            <v>0</v>
          </cell>
          <cell r="CH332" t="str">
            <v>‚</v>
          </cell>
          <cell r="CI332">
            <v>0</v>
          </cell>
          <cell r="CJ332" t="str">
            <v>‚</v>
          </cell>
        </row>
        <row r="333">
          <cell r="BB333" t="str">
            <v>‚</v>
          </cell>
          <cell r="BC333" t="str">
            <v>‚</v>
          </cell>
          <cell r="BD333" t="str">
            <v>‚</v>
          </cell>
          <cell r="BE333" t="str">
            <v>HUNDI DISC. CHARGES</v>
          </cell>
          <cell r="BF333" t="str">
            <v>‚</v>
          </cell>
          <cell r="BG333" t="str">
            <v>HUNDI DISC. CHARGES</v>
          </cell>
          <cell r="BH333" t="str">
            <v>‚</v>
          </cell>
          <cell r="BI333" t="str">
            <v>‚</v>
          </cell>
          <cell r="BJ333" t="str">
            <v>‚</v>
          </cell>
          <cell r="BK333" t="str">
            <v>‚</v>
          </cell>
          <cell r="BL333" t="str">
            <v>‚</v>
          </cell>
          <cell r="BM333" t="str">
            <v>‚</v>
          </cell>
          <cell r="BN333" t="str">
            <v>‚</v>
          </cell>
          <cell r="BO333" t="str">
            <v>‚</v>
          </cell>
          <cell r="BP333" t="str">
            <v>‚</v>
          </cell>
          <cell r="BQ333" t="str">
            <v>‚</v>
          </cell>
          <cell r="BR333" t="str">
            <v>‚</v>
          </cell>
          <cell r="BS333" t="str">
            <v>‚</v>
          </cell>
          <cell r="BT333" t="str">
            <v>‚</v>
          </cell>
          <cell r="BU333">
            <v>0</v>
          </cell>
          <cell r="BV333" t="str">
            <v>‚</v>
          </cell>
          <cell r="BW333">
            <v>0</v>
          </cell>
          <cell r="BX333" t="str">
            <v>‚</v>
          </cell>
          <cell r="BY333">
            <v>0</v>
          </cell>
          <cell r="BZ333" t="str">
            <v>‚</v>
          </cell>
          <cell r="CA333">
            <v>0</v>
          </cell>
          <cell r="CB333" t="str">
            <v>‚</v>
          </cell>
          <cell r="CC333">
            <v>0</v>
          </cell>
          <cell r="CD333" t="str">
            <v>‚</v>
          </cell>
          <cell r="CE333">
            <v>0</v>
          </cell>
          <cell r="CF333" t="str">
            <v>‚</v>
          </cell>
          <cell r="CG333">
            <v>0</v>
          </cell>
          <cell r="CH333" t="str">
            <v>‚</v>
          </cell>
          <cell r="CI333">
            <v>0</v>
          </cell>
          <cell r="CJ333" t="str">
            <v>‚</v>
          </cell>
        </row>
        <row r="334">
          <cell r="BB334" t="str">
            <v>‚</v>
          </cell>
          <cell r="BC334" t="str">
            <v>‚</v>
          </cell>
          <cell r="BD334" t="str">
            <v>‚</v>
          </cell>
          <cell r="BE334" t="str">
            <v>INTT. ON W.C.-C.BANK</v>
          </cell>
          <cell r="BF334" t="str">
            <v>‚</v>
          </cell>
          <cell r="BG334" t="str">
            <v>INTT. ON W.C.-C.BANK</v>
          </cell>
          <cell r="BH334" t="str">
            <v>‚</v>
          </cell>
          <cell r="BI334" t="str">
            <v>‚</v>
          </cell>
          <cell r="BJ334" t="str">
            <v>‚</v>
          </cell>
          <cell r="BK334" t="str">
            <v>‚</v>
          </cell>
          <cell r="BL334" t="str">
            <v>‚</v>
          </cell>
          <cell r="BM334" t="str">
            <v>‚</v>
          </cell>
          <cell r="BN334" t="str">
            <v>‚</v>
          </cell>
          <cell r="BO334" t="str">
            <v>‚</v>
          </cell>
          <cell r="BP334" t="str">
            <v>‚</v>
          </cell>
          <cell r="BQ334" t="str">
            <v>‚</v>
          </cell>
          <cell r="BR334" t="str">
            <v>‚</v>
          </cell>
          <cell r="BS334" t="str">
            <v>‚</v>
          </cell>
          <cell r="BT334" t="str">
            <v>‚</v>
          </cell>
          <cell r="BU334">
            <v>0</v>
          </cell>
          <cell r="BV334" t="str">
            <v>‚</v>
          </cell>
          <cell r="BW334">
            <v>0</v>
          </cell>
          <cell r="BX334" t="str">
            <v>‚</v>
          </cell>
          <cell r="BY334">
            <v>0</v>
          </cell>
          <cell r="BZ334" t="str">
            <v>‚</v>
          </cell>
          <cell r="CA334">
            <v>0</v>
          </cell>
          <cell r="CB334" t="str">
            <v>‚</v>
          </cell>
          <cell r="CC334">
            <v>0</v>
          </cell>
          <cell r="CD334" t="str">
            <v>‚</v>
          </cell>
          <cell r="CE334">
            <v>0</v>
          </cell>
          <cell r="CF334" t="str">
            <v>‚</v>
          </cell>
          <cell r="CG334">
            <v>0</v>
          </cell>
          <cell r="CH334" t="str">
            <v>‚</v>
          </cell>
          <cell r="CI334">
            <v>0</v>
          </cell>
          <cell r="CJ334" t="str">
            <v>‚</v>
          </cell>
        </row>
        <row r="335">
          <cell r="BB335" t="str">
            <v>‚</v>
          </cell>
          <cell r="BC335" t="str">
            <v>‚</v>
          </cell>
          <cell r="BD335" t="str">
            <v>‚</v>
          </cell>
          <cell r="BE335" t="str">
            <v>SIBDI</v>
          </cell>
          <cell r="BF335" t="str">
            <v>‚</v>
          </cell>
          <cell r="BG335" t="str">
            <v>SIBDI</v>
          </cell>
          <cell r="BH335" t="str">
            <v>‚</v>
          </cell>
          <cell r="BI335" t="str">
            <v>‚</v>
          </cell>
          <cell r="BJ335" t="str">
            <v>‚</v>
          </cell>
          <cell r="BK335" t="str">
            <v>‚</v>
          </cell>
          <cell r="BL335" t="str">
            <v>‚</v>
          </cell>
          <cell r="BM335" t="str">
            <v>‚</v>
          </cell>
          <cell r="BN335" t="str">
            <v>‚</v>
          </cell>
          <cell r="BO335" t="str">
            <v>‚</v>
          </cell>
          <cell r="BP335" t="str">
            <v>‚</v>
          </cell>
          <cell r="BQ335" t="str">
            <v>‚</v>
          </cell>
          <cell r="BR335" t="str">
            <v>‚</v>
          </cell>
          <cell r="BS335" t="str">
            <v>‚</v>
          </cell>
          <cell r="BT335" t="str">
            <v>‚</v>
          </cell>
          <cell r="BU335">
            <v>0</v>
          </cell>
          <cell r="BV335" t="str">
            <v>‚</v>
          </cell>
          <cell r="BW335">
            <v>0</v>
          </cell>
          <cell r="BX335" t="str">
            <v>‚</v>
          </cell>
          <cell r="BY335">
            <v>0</v>
          </cell>
          <cell r="BZ335" t="str">
            <v>‚</v>
          </cell>
          <cell r="CA335">
            <v>0</v>
          </cell>
          <cell r="CB335" t="str">
            <v>‚</v>
          </cell>
          <cell r="CC335">
            <v>0</v>
          </cell>
          <cell r="CD335" t="str">
            <v>‚</v>
          </cell>
          <cell r="CE335">
            <v>0</v>
          </cell>
          <cell r="CF335" t="str">
            <v>‚</v>
          </cell>
          <cell r="CG335">
            <v>0</v>
          </cell>
          <cell r="CH335" t="str">
            <v>‚</v>
          </cell>
          <cell r="CI335">
            <v>0</v>
          </cell>
          <cell r="CJ335" t="str">
            <v>‚</v>
          </cell>
        </row>
        <row r="336">
          <cell r="BB336" t="str">
            <v>‚</v>
          </cell>
          <cell r="BC336" t="str">
            <v>‚</v>
          </cell>
          <cell r="BD336" t="str">
            <v>‚</v>
          </cell>
          <cell r="BE336" t="str">
            <v>STAMPING CHARGES</v>
          </cell>
          <cell r="BF336" t="str">
            <v>‚</v>
          </cell>
          <cell r="BG336" t="str">
            <v>STAMPING CHARGES</v>
          </cell>
          <cell r="BH336" t="str">
            <v>‚</v>
          </cell>
          <cell r="BI336" t="str">
            <v>‚</v>
          </cell>
          <cell r="BJ336" t="str">
            <v>‚</v>
          </cell>
          <cell r="BK336" t="str">
            <v>‚</v>
          </cell>
          <cell r="BL336" t="str">
            <v>‚</v>
          </cell>
          <cell r="BM336" t="str">
            <v>‚</v>
          </cell>
          <cell r="BN336" t="str">
            <v>‚</v>
          </cell>
          <cell r="BO336" t="str">
            <v>‚</v>
          </cell>
          <cell r="BP336" t="str">
            <v>‚</v>
          </cell>
          <cell r="BQ336" t="str">
            <v>‚</v>
          </cell>
          <cell r="BR336" t="str">
            <v>‚</v>
          </cell>
          <cell r="BS336" t="str">
            <v>‚</v>
          </cell>
          <cell r="BT336" t="str">
            <v>‚</v>
          </cell>
          <cell r="BU336">
            <v>0</v>
          </cell>
          <cell r="BV336" t="str">
            <v>‚</v>
          </cell>
          <cell r="BW336">
            <v>0</v>
          </cell>
          <cell r="BX336" t="str">
            <v>‚</v>
          </cell>
          <cell r="BY336">
            <v>0</v>
          </cell>
          <cell r="BZ336" t="str">
            <v>‚</v>
          </cell>
          <cell r="CA336">
            <v>0</v>
          </cell>
          <cell r="CB336" t="str">
            <v>‚</v>
          </cell>
          <cell r="CC336">
            <v>0</v>
          </cell>
          <cell r="CD336" t="str">
            <v>‚</v>
          </cell>
          <cell r="CE336">
            <v>0</v>
          </cell>
          <cell r="CF336" t="str">
            <v>‚</v>
          </cell>
          <cell r="CG336">
            <v>0</v>
          </cell>
          <cell r="CH336" t="str">
            <v>‚</v>
          </cell>
          <cell r="CI336">
            <v>0</v>
          </cell>
          <cell r="CJ336" t="str">
            <v>‚</v>
          </cell>
        </row>
        <row r="337">
          <cell r="BB337" t="str">
            <v>‚</v>
          </cell>
          <cell r="BC337" t="str">
            <v>‚</v>
          </cell>
          <cell r="BD337" t="str">
            <v>‚</v>
          </cell>
          <cell r="BE337" t="str">
            <v>‚</v>
          </cell>
          <cell r="BF337" t="str">
            <v>‚</v>
          </cell>
          <cell r="BG337" t="str">
            <v>‚</v>
          </cell>
          <cell r="BH337" t="str">
            <v>‚</v>
          </cell>
          <cell r="BI337" t="str">
            <v>‚</v>
          </cell>
          <cell r="BJ337" t="str">
            <v>‚</v>
          </cell>
          <cell r="BK337" t="str">
            <v>‚</v>
          </cell>
          <cell r="BL337" t="str">
            <v>‚</v>
          </cell>
          <cell r="BM337" t="str">
            <v>‚</v>
          </cell>
          <cell r="BN337" t="str">
            <v>‚</v>
          </cell>
          <cell r="BO337" t="str">
            <v>‚</v>
          </cell>
          <cell r="BP337" t="str">
            <v>‚</v>
          </cell>
          <cell r="BQ337" t="str">
            <v>‚</v>
          </cell>
          <cell r="BR337" t="str">
            <v>‚</v>
          </cell>
          <cell r="BS337" t="str">
            <v>‚</v>
          </cell>
          <cell r="BT337" t="str">
            <v>‚</v>
          </cell>
          <cell r="BU337">
            <v>0</v>
          </cell>
          <cell r="BV337" t="str">
            <v>‚</v>
          </cell>
          <cell r="BW337">
            <v>0</v>
          </cell>
          <cell r="BX337" t="str">
            <v>‚</v>
          </cell>
          <cell r="BY337">
            <v>0</v>
          </cell>
          <cell r="BZ337" t="str">
            <v>‚</v>
          </cell>
          <cell r="CA337">
            <v>0</v>
          </cell>
          <cell r="CB337" t="str">
            <v>‚</v>
          </cell>
          <cell r="CC337">
            <v>0</v>
          </cell>
          <cell r="CD337" t="str">
            <v>‚</v>
          </cell>
          <cell r="CE337">
            <v>0</v>
          </cell>
          <cell r="CF337" t="str">
            <v>‚</v>
          </cell>
          <cell r="CG337">
            <v>0</v>
          </cell>
          <cell r="CH337" t="str">
            <v>‚</v>
          </cell>
          <cell r="CI337">
            <v>0</v>
          </cell>
          <cell r="CJ337" t="str">
            <v>‚</v>
          </cell>
        </row>
        <row r="338">
          <cell r="BB338" t="str">
            <v>‚</v>
          </cell>
          <cell r="BC338" t="str">
            <v>‚</v>
          </cell>
          <cell r="BD338" t="str">
            <v>‚</v>
          </cell>
          <cell r="BE338" t="str">
            <v>SUB-TOTAL (B)</v>
          </cell>
          <cell r="BF338" t="str">
            <v>‚</v>
          </cell>
          <cell r="BG338" t="str">
            <v>SUB-TOTAL (B)</v>
          </cell>
          <cell r="BH338" t="str">
            <v>‚</v>
          </cell>
          <cell r="BI338" t="str">
            <v>‚</v>
          </cell>
          <cell r="BJ338" t="str">
            <v>‚</v>
          </cell>
          <cell r="BK338" t="str">
            <v>‚</v>
          </cell>
          <cell r="BL338" t="str">
            <v>‚</v>
          </cell>
          <cell r="BM338" t="str">
            <v>‚</v>
          </cell>
          <cell r="BN338" t="str">
            <v>‚</v>
          </cell>
          <cell r="BO338" t="str">
            <v>‚</v>
          </cell>
          <cell r="BP338" t="str">
            <v>‚</v>
          </cell>
          <cell r="BQ338" t="str">
            <v>‚</v>
          </cell>
          <cell r="BR338" t="str">
            <v>‚</v>
          </cell>
          <cell r="BS338" t="str">
            <v>‚</v>
          </cell>
          <cell r="BT338" t="str">
            <v>‚</v>
          </cell>
          <cell r="BU338">
            <v>0</v>
          </cell>
          <cell r="BV338" t="str">
            <v>‚</v>
          </cell>
          <cell r="BW338">
            <v>0</v>
          </cell>
          <cell r="BX338" t="str">
            <v>‚</v>
          </cell>
          <cell r="BY338">
            <v>0</v>
          </cell>
          <cell r="BZ338" t="str">
            <v>‚</v>
          </cell>
          <cell r="CA338">
            <v>0</v>
          </cell>
          <cell r="CB338" t="str">
            <v>‚</v>
          </cell>
          <cell r="CC338">
            <v>0</v>
          </cell>
          <cell r="CD338" t="str">
            <v>‚</v>
          </cell>
          <cell r="CE338">
            <v>0</v>
          </cell>
          <cell r="CF338" t="str">
            <v>‚</v>
          </cell>
          <cell r="CG338">
            <v>0</v>
          </cell>
          <cell r="CH338" t="str">
            <v>‚</v>
          </cell>
          <cell r="CI338">
            <v>0</v>
          </cell>
          <cell r="CJ338" t="str">
            <v>‚</v>
          </cell>
        </row>
        <row r="339">
          <cell r="BB339" t="str">
            <v>‚</v>
          </cell>
          <cell r="BC339" t="str">
            <v>‚</v>
          </cell>
          <cell r="BD339" t="str">
            <v>‚</v>
          </cell>
          <cell r="BE339" t="str">
            <v>‚</v>
          </cell>
          <cell r="BF339" t="str">
            <v>‚</v>
          </cell>
          <cell r="BG339" t="str">
            <v>‚</v>
          </cell>
          <cell r="BH339" t="str">
            <v>‚</v>
          </cell>
          <cell r="BI339" t="str">
            <v>‚</v>
          </cell>
          <cell r="BJ339" t="str">
            <v>‚</v>
          </cell>
          <cell r="BK339" t="str">
            <v>‚</v>
          </cell>
          <cell r="BL339" t="str">
            <v>‚</v>
          </cell>
          <cell r="BM339" t="str">
            <v>‚</v>
          </cell>
          <cell r="BN339" t="str">
            <v>‚</v>
          </cell>
          <cell r="BO339" t="str">
            <v>‚</v>
          </cell>
          <cell r="BP339" t="str">
            <v>‚</v>
          </cell>
          <cell r="BQ339" t="str">
            <v>‚</v>
          </cell>
          <cell r="BR339" t="str">
            <v>‚</v>
          </cell>
          <cell r="BS339" t="str">
            <v>‚</v>
          </cell>
          <cell r="BT339" t="str">
            <v>‚</v>
          </cell>
          <cell r="BU339">
            <v>0</v>
          </cell>
          <cell r="BV339" t="str">
            <v>‚</v>
          </cell>
          <cell r="BW339">
            <v>0</v>
          </cell>
          <cell r="BX339" t="str">
            <v>‚</v>
          </cell>
          <cell r="BY339">
            <v>0</v>
          </cell>
          <cell r="BZ339" t="str">
            <v>‚</v>
          </cell>
          <cell r="CA339">
            <v>0</v>
          </cell>
          <cell r="CB339" t="str">
            <v>‚</v>
          </cell>
          <cell r="CC339">
            <v>0</v>
          </cell>
          <cell r="CD339" t="str">
            <v>‚</v>
          </cell>
          <cell r="CE339">
            <v>0</v>
          </cell>
          <cell r="CF339" t="str">
            <v>‚</v>
          </cell>
          <cell r="CG339">
            <v>0</v>
          </cell>
          <cell r="CH339" t="str">
            <v>‚</v>
          </cell>
          <cell r="CI339">
            <v>0</v>
          </cell>
          <cell r="CJ339" t="str">
            <v>‚</v>
          </cell>
        </row>
        <row r="340">
          <cell r="BB340" t="str">
            <v>‚</v>
          </cell>
          <cell r="BC340" t="str">
            <v>-</v>
          </cell>
          <cell r="BD340" t="str">
            <v>‚</v>
          </cell>
          <cell r="BE340" t="str">
            <v>-</v>
          </cell>
          <cell r="BF340" t="str">
            <v>‚</v>
          </cell>
          <cell r="BG340" t="str">
            <v>-</v>
          </cell>
          <cell r="BH340" t="str">
            <v>‚</v>
          </cell>
          <cell r="BI340" t="str">
            <v>-</v>
          </cell>
          <cell r="BJ340" t="str">
            <v>‚</v>
          </cell>
          <cell r="BK340" t="str">
            <v>-</v>
          </cell>
          <cell r="BL340" t="str">
            <v>‚</v>
          </cell>
          <cell r="BM340" t="str">
            <v>-</v>
          </cell>
          <cell r="BN340" t="str">
            <v>‚</v>
          </cell>
          <cell r="BO340" t="str">
            <v>-</v>
          </cell>
          <cell r="BP340" t="str">
            <v>‚</v>
          </cell>
          <cell r="BQ340" t="str">
            <v>-</v>
          </cell>
          <cell r="BR340" t="str">
            <v>‚</v>
          </cell>
          <cell r="BS340" t="str">
            <v>-</v>
          </cell>
          <cell r="BT340" t="str">
            <v>‚</v>
          </cell>
          <cell r="BU340" t="str">
            <v>-</v>
          </cell>
          <cell r="BV340" t="str">
            <v>‚</v>
          </cell>
          <cell r="BW340" t="str">
            <v>-</v>
          </cell>
          <cell r="BX340" t="str">
            <v>‚</v>
          </cell>
          <cell r="BY340" t="str">
            <v>-</v>
          </cell>
          <cell r="BZ340" t="str">
            <v>‚</v>
          </cell>
          <cell r="CA340" t="str">
            <v>-</v>
          </cell>
          <cell r="CB340" t="str">
            <v>‚</v>
          </cell>
          <cell r="CC340" t="str">
            <v>-</v>
          </cell>
          <cell r="CD340" t="str">
            <v>‚</v>
          </cell>
          <cell r="CE340" t="str">
            <v>-</v>
          </cell>
          <cell r="CF340" t="str">
            <v>‚</v>
          </cell>
          <cell r="CG340" t="str">
            <v>-</v>
          </cell>
          <cell r="CH340" t="str">
            <v>‚</v>
          </cell>
          <cell r="CI340" t="str">
            <v>-</v>
          </cell>
          <cell r="CJ340" t="str">
            <v>‚</v>
          </cell>
        </row>
        <row r="341">
          <cell r="BB341" t="str">
            <v>‚</v>
          </cell>
          <cell r="BC341" t="str">
            <v>‚</v>
          </cell>
          <cell r="BD341" t="str">
            <v>‚</v>
          </cell>
          <cell r="BE341" t="str">
            <v>TOTAL (A+B)</v>
          </cell>
          <cell r="BF341" t="str">
            <v>‚</v>
          </cell>
          <cell r="BG341" t="str">
            <v>TOTAL (A+B)</v>
          </cell>
          <cell r="BH341" t="str">
            <v>‚</v>
          </cell>
          <cell r="BI341" t="str">
            <v>‚</v>
          </cell>
          <cell r="BJ341" t="str">
            <v>‚</v>
          </cell>
          <cell r="BK341" t="str">
            <v>‚</v>
          </cell>
          <cell r="BL341" t="str">
            <v>‚</v>
          </cell>
          <cell r="BM341" t="str">
            <v>‚</v>
          </cell>
          <cell r="BN341" t="str">
            <v>‚</v>
          </cell>
          <cell r="BO341" t="str">
            <v>‚</v>
          </cell>
          <cell r="BP341" t="str">
            <v>‚</v>
          </cell>
          <cell r="BQ341" t="str">
            <v>‚</v>
          </cell>
          <cell r="BR341" t="str">
            <v>‚</v>
          </cell>
          <cell r="BS341" t="str">
            <v>‚</v>
          </cell>
          <cell r="BT341" t="str">
            <v>‚</v>
          </cell>
          <cell r="BU341">
            <v>0</v>
          </cell>
          <cell r="BV341" t="str">
            <v>‚</v>
          </cell>
          <cell r="BW341">
            <v>0</v>
          </cell>
          <cell r="BX341" t="str">
            <v>‚</v>
          </cell>
          <cell r="BY341">
            <v>0</v>
          </cell>
          <cell r="BZ341" t="str">
            <v>‚</v>
          </cell>
          <cell r="CA341">
            <v>0</v>
          </cell>
          <cell r="CB341" t="str">
            <v>‚</v>
          </cell>
          <cell r="CC341">
            <v>0</v>
          </cell>
          <cell r="CD341" t="str">
            <v>‚</v>
          </cell>
          <cell r="CE341">
            <v>0</v>
          </cell>
          <cell r="CF341" t="str">
            <v>‚</v>
          </cell>
          <cell r="CG341">
            <v>0</v>
          </cell>
          <cell r="CH341" t="str">
            <v>‚</v>
          </cell>
          <cell r="CI341">
            <v>0</v>
          </cell>
          <cell r="CJ341" t="str">
            <v>‚</v>
          </cell>
        </row>
        <row r="342">
          <cell r="BB342" t="str">
            <v>‚</v>
          </cell>
          <cell r="BC342" t="str">
            <v>-</v>
          </cell>
          <cell r="BD342" t="str">
            <v>‚</v>
          </cell>
          <cell r="BE342" t="str">
            <v>-</v>
          </cell>
          <cell r="BF342" t="str">
            <v>‚</v>
          </cell>
          <cell r="BG342" t="str">
            <v>-</v>
          </cell>
          <cell r="BH342" t="str">
            <v>‚</v>
          </cell>
          <cell r="BI342" t="str">
            <v>-</v>
          </cell>
          <cell r="BJ342" t="str">
            <v>‚</v>
          </cell>
          <cell r="BK342" t="str">
            <v>-</v>
          </cell>
          <cell r="BL342" t="str">
            <v>‚</v>
          </cell>
          <cell r="BM342" t="str">
            <v>-</v>
          </cell>
          <cell r="BN342" t="str">
            <v>‚</v>
          </cell>
          <cell r="BO342" t="str">
            <v>-</v>
          </cell>
          <cell r="BP342" t="str">
            <v>‚</v>
          </cell>
          <cell r="BQ342" t="str">
            <v>-</v>
          </cell>
          <cell r="BR342" t="str">
            <v>‚</v>
          </cell>
          <cell r="BS342" t="str">
            <v>-</v>
          </cell>
          <cell r="BT342" t="str">
            <v>‚</v>
          </cell>
          <cell r="BU342" t="str">
            <v>-</v>
          </cell>
          <cell r="BV342" t="str">
            <v>‚</v>
          </cell>
          <cell r="BW342" t="str">
            <v>-</v>
          </cell>
          <cell r="BX342" t="str">
            <v>‚</v>
          </cell>
          <cell r="BY342" t="str">
            <v>-</v>
          </cell>
          <cell r="BZ342" t="str">
            <v>‚</v>
          </cell>
          <cell r="CA342" t="str">
            <v>-</v>
          </cell>
          <cell r="CB342" t="str">
            <v>‚</v>
          </cell>
          <cell r="CC342" t="str">
            <v>-</v>
          </cell>
          <cell r="CD342" t="str">
            <v>‚</v>
          </cell>
          <cell r="CE342" t="str">
            <v>-</v>
          </cell>
          <cell r="CF342" t="str">
            <v>‚</v>
          </cell>
          <cell r="CG342" t="str">
            <v>-</v>
          </cell>
          <cell r="CH342" t="str">
            <v>‚</v>
          </cell>
          <cell r="CI342" t="str">
            <v>-</v>
          </cell>
          <cell r="CJ342" t="str">
            <v>‚</v>
          </cell>
        </row>
        <row r="349">
          <cell r="BC349" t="str">
            <v>PREPARED BY :</v>
          </cell>
          <cell r="BD349" t="str">
            <v>VERIFIED BY:</v>
          </cell>
          <cell r="BE349" t="str">
            <v>APPROVED BY :</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t="str">
            <v>VERIFIED BY:</v>
          </cell>
          <cell r="BT349">
            <v>0</v>
          </cell>
          <cell r="BU349">
            <v>0</v>
          </cell>
          <cell r="BV349">
            <v>0</v>
          </cell>
          <cell r="BW349">
            <v>0</v>
          </cell>
          <cell r="BX349">
            <v>0</v>
          </cell>
          <cell r="BY349">
            <v>0</v>
          </cell>
          <cell r="BZ349">
            <v>0</v>
          </cell>
          <cell r="CA349">
            <v>0</v>
          </cell>
          <cell r="CB349">
            <v>0</v>
          </cell>
          <cell r="CC349">
            <v>0</v>
          </cell>
          <cell r="CD349">
            <v>0</v>
          </cell>
          <cell r="CE349" t="str">
            <v>APPROVED BY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refreshError="1"/>
      <sheetData sheetId="17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sheetName val="INDEX"/>
      <sheetName val="PQCDSM"/>
      <sheetName val="RECO"/>
      <sheetName val="RMC ANAL"/>
      <sheetName val="BSHT"/>
      <sheetName val="CBDGT979"/>
      <sheetName val="TGT"/>
      <sheetName val="P&amp;L"/>
      <sheetName val="P&amp;L UNIT"/>
      <sheetName val="P&amp;L PROJ"/>
      <sheetName val="PREOP."/>
      <sheetName val="CWISE SALE"/>
      <sheetName val="CWISE RMC"/>
      <sheetName val="Z RMC"/>
      <sheetName val="SALES"/>
      <sheetName val="SCH6"/>
      <sheetName val="RMC"/>
      <sheetName val="M.V."/>
      <sheetName val="PER COST"/>
      <sheetName val="SCH14 W"/>
      <sheetName val="SCH14 S"/>
      <sheetName val="OVERHD"/>
      <sheetName val="S&amp;D"/>
      <sheetName val="FINCOST"/>
      <sheetName val="SCH13"/>
      <sheetName val="SCH15(2)"/>
      <sheetName val="SCH15(14)"/>
      <sheetName val="SCH15(15)"/>
      <sheetName val="SCH15(17)"/>
      <sheetName val="SCH16"/>
      <sheetName val="BUD1"/>
      <sheetName val="Validations"/>
      <sheetName val="VL,NC,MTC"/>
      <sheetName val="pack pnl-99"/>
      <sheetName val="DPT-PW"/>
      <sheetName val="DLR-WK"/>
      <sheetName val="OTH-WK"/>
      <sheetName val="schedules"/>
      <sheetName val="GiaVL"/>
      <sheetName val="RMC_ANAL"/>
      <sheetName val="P&amp;L_UNIT"/>
      <sheetName val="P&amp;L_PROJ"/>
      <sheetName val="PREOP_"/>
      <sheetName val="CWISE_SALE"/>
      <sheetName val="CWISE_RMC"/>
      <sheetName val="Z_RMC"/>
      <sheetName val="M_V_"/>
      <sheetName val="PER_COST"/>
      <sheetName val="SCH14_W"/>
      <sheetName val="SCH14_S"/>
      <sheetName val="pack_pnl-99"/>
      <sheetName val="Varianti budget x costi ind."/>
      <sheetName val="SYSTEMS"/>
      <sheetName val="Variables"/>
      <sheetName val="Kurzbezeichnungen"/>
      <sheetName val="Cash R-HIN"/>
      <sheetName val="Sheet1"/>
      <sheetName val="dghn"/>
      <sheetName val="共機J"/>
      <sheetName val="IJDEX"/>
      <sheetName val="P &amp; L"/>
      <sheetName val="Credit-22"/>
      <sheetName val="TB"/>
      <sheetName val="Scraps"/>
      <sheetName val="BS Schdl-3-Fixed Assets"/>
      <sheetName val="RMC_ANAL1"/>
      <sheetName val="P&amp;L_UNIT1"/>
      <sheetName val="P&amp;L_PROJ1"/>
      <sheetName val="PREOP_1"/>
      <sheetName val="CWISE_SALE1"/>
      <sheetName val="CWISE_RMC1"/>
      <sheetName val="Z_RMC1"/>
      <sheetName val="M_V_1"/>
      <sheetName val="PER_COST1"/>
      <sheetName val="SCH14_W1"/>
      <sheetName val="SCH14_S1"/>
      <sheetName val="#REF"/>
      <sheetName val="PRESFMS"/>
      <sheetName val="mancount"/>
      <sheetName val="DATA SPGR14"/>
      <sheetName val="ghorpade "/>
      <sheetName val="COUP24"/>
      <sheetName val="Quantity"/>
      <sheetName val="CONTRIBUTION SHEETS"/>
      <sheetName val="RMC_ANAL3"/>
      <sheetName val="P&amp;L_UNIT3"/>
      <sheetName val="P&amp;L_PROJ3"/>
      <sheetName val="PREOP_3"/>
      <sheetName val="CWISE_SALE3"/>
      <sheetName val="CWISE_RMC3"/>
      <sheetName val="Z_RMC3"/>
      <sheetName val="M_V_3"/>
      <sheetName val="PER_COST3"/>
      <sheetName val="SCH14_W3"/>
      <sheetName val="SCH14_S3"/>
      <sheetName val="RMC_ANAL2"/>
      <sheetName val="P&amp;L_UNIT2"/>
      <sheetName val="P&amp;L_PROJ2"/>
      <sheetName val="PREOP_2"/>
      <sheetName val="CWISE_SALE2"/>
      <sheetName val="CWISE_RMC2"/>
      <sheetName val="Z_RMC2"/>
      <sheetName val="M_V_2"/>
      <sheetName val="PER_COST2"/>
      <sheetName val="SCH14_W2"/>
      <sheetName val="SCH14_S2"/>
      <sheetName val="RMC_ANAL5"/>
      <sheetName val="P&amp;L_UNIT5"/>
      <sheetName val="P&amp;L_PROJ5"/>
      <sheetName val="PREOP_5"/>
      <sheetName val="CWISE_SALE5"/>
      <sheetName val="CWISE_RMC5"/>
      <sheetName val="Z_RMC5"/>
      <sheetName val="M_V_5"/>
      <sheetName val="PER_COST5"/>
      <sheetName val="SCH14_W5"/>
      <sheetName val="SCH14_S5"/>
      <sheetName val="RMC_ANAL4"/>
      <sheetName val="P&amp;L_UNIT4"/>
      <sheetName val="P&amp;L_PROJ4"/>
      <sheetName val="PREOP_4"/>
      <sheetName val="CWISE_SALE4"/>
      <sheetName val="CWISE_RMC4"/>
      <sheetName val="Z_RMC4"/>
      <sheetName val="M_V_4"/>
      <sheetName val="PER_COST4"/>
      <sheetName val="SCH14_W4"/>
      <sheetName val="SCH14_S4"/>
      <sheetName val="daywork- Tham khao"/>
      <sheetName val="pacific forms"/>
      <sheetName val="Kind of Service"/>
      <sheetName val="2004 Labor"/>
      <sheetName val="Service Coming"/>
      <sheetName val="TEMP&amp;HUM PRIMER BOOTH"/>
      <sheetName val="for challans"/>
      <sheetName val="fa"/>
      <sheetName val="DEP-SCH-V"/>
      <sheetName val="For_Trav-01"/>
      <sheetName val="Rent -01"/>
      <sheetName val="van khuon"/>
      <sheetName val="Names"/>
      <sheetName val="prod3(val)"/>
      <sheetName val="Canters (5)"/>
      <sheetName val="FREIGHT"/>
      <sheetName val="ORDER"/>
      <sheetName val="MANPOWER"/>
      <sheetName val="PROD4"/>
      <sheetName val="VEHICLE"/>
      <sheetName val="SALE"/>
      <sheetName val="EXCISE"/>
      <sheetName val="GLANCE"/>
      <sheetName val="GRDWISE"/>
      <sheetName val="JOIN-LEFT"/>
      <sheetName val="MOULDR"/>
      <sheetName val="PG14"/>
      <sheetName val="POWER"/>
      <sheetName val="SCRAP6"/>
      <sheetName val="STORE"/>
      <sheetName val="Travelling"/>
      <sheetName val="RMC_ANAL6"/>
      <sheetName val="P&amp;L_UNIT6"/>
      <sheetName val="P&amp;L_PROJ6"/>
      <sheetName val="PREOP_6"/>
      <sheetName val="CWISE_SALE6"/>
      <sheetName val="CWISE_RMC6"/>
      <sheetName val="Z_RMC6"/>
      <sheetName val="M_V_6"/>
      <sheetName val="PER_COST6"/>
      <sheetName val="SCH14_W6"/>
      <sheetName val="SCH14_S6"/>
      <sheetName val="コスト"/>
      <sheetName val="Annx."/>
      <sheetName val="B v I v ACTfm"/>
      <sheetName val="Chiet tinh"/>
      <sheetName val="KAPLEER"/>
      <sheetName val="BUD-2604"/>
    </sheetNames>
    <sheetDataSet>
      <sheetData sheetId="0" refreshError="1">
        <row r="1">
          <cell r="B1" t="str">
            <v>CO. NAME : MIL/MRL</v>
          </cell>
          <cell r="CT1">
            <v>0</v>
          </cell>
          <cell r="CU1">
            <v>0</v>
          </cell>
          <cell r="CV1">
            <v>0</v>
          </cell>
          <cell r="CW1">
            <v>0</v>
          </cell>
          <cell r="CX1">
            <v>0</v>
          </cell>
          <cell r="CY1" t="str">
            <v>CO. NAME : MIL/MRL</v>
          </cell>
        </row>
        <row r="2">
          <cell r="CT2">
            <v>0</v>
          </cell>
          <cell r="CU2">
            <v>0</v>
          </cell>
          <cell r="CV2">
            <v>0</v>
          </cell>
          <cell r="CW2">
            <v>0</v>
          </cell>
          <cell r="CX2">
            <v>0</v>
          </cell>
          <cell r="CY2" t="str">
            <v>SBU      : SW/HL/HORNS/HO</v>
          </cell>
        </row>
        <row r="3">
          <cell r="CT3">
            <v>0</v>
          </cell>
          <cell r="CU3">
            <v>0</v>
          </cell>
          <cell r="CV3">
            <v>0</v>
          </cell>
          <cell r="CW3">
            <v>0</v>
          </cell>
          <cell r="CX3">
            <v>0</v>
          </cell>
          <cell r="CY3" t="str">
            <v>UNIT     :</v>
          </cell>
        </row>
        <row r="4">
          <cell r="CT4">
            <v>0</v>
          </cell>
          <cell r="CU4">
            <v>0</v>
          </cell>
          <cell r="CV4">
            <v>0</v>
          </cell>
          <cell r="CW4">
            <v>0</v>
          </cell>
          <cell r="CX4">
            <v>0</v>
          </cell>
          <cell r="CY4" t="str">
            <v xml:space="preserve">BUDGET   : 1998-99 </v>
          </cell>
          <cell r="CZ4">
            <v>0</v>
          </cell>
          <cell r="DA4">
            <v>0</v>
          </cell>
          <cell r="DB4">
            <v>0</v>
          </cell>
          <cell r="DC4">
            <v>0</v>
          </cell>
          <cell r="DD4">
            <v>0</v>
          </cell>
          <cell r="DE4">
            <v>0</v>
          </cell>
          <cell r="DF4">
            <v>0</v>
          </cell>
          <cell r="DG4">
            <v>0</v>
          </cell>
          <cell r="DH4">
            <v>0</v>
          </cell>
          <cell r="DI4" t="str">
            <v>SCHDULE NO.  : 4</v>
          </cell>
        </row>
        <row r="6">
          <cell r="CT6">
            <v>0</v>
          </cell>
          <cell r="CU6">
            <v>0</v>
          </cell>
          <cell r="CV6">
            <v>0</v>
          </cell>
          <cell r="CW6">
            <v>0</v>
          </cell>
          <cell r="CX6">
            <v>0</v>
          </cell>
          <cell r="CY6" t="str">
            <v>PROFIT &amp; LOSS ACCOUNT</v>
          </cell>
        </row>
        <row r="8">
          <cell r="CT8">
            <v>0</v>
          </cell>
          <cell r="CU8">
            <v>0</v>
          </cell>
          <cell r="CV8">
            <v>0</v>
          </cell>
          <cell r="CW8">
            <v>0</v>
          </cell>
          <cell r="CX8" t="str">
            <v>_</v>
          </cell>
          <cell r="CY8" t="str">
            <v>_</v>
          </cell>
          <cell r="CZ8" t="str">
            <v>_</v>
          </cell>
          <cell r="DA8" t="str">
            <v>_</v>
          </cell>
          <cell r="DB8" t="str">
            <v>_</v>
          </cell>
          <cell r="DC8" t="str">
            <v>_</v>
          </cell>
          <cell r="DD8" t="str">
            <v>_</v>
          </cell>
          <cell r="DE8" t="str">
            <v>_</v>
          </cell>
          <cell r="DF8" t="str">
            <v>_</v>
          </cell>
          <cell r="DG8" t="str">
            <v>_</v>
          </cell>
          <cell r="DH8" t="str">
            <v>_</v>
          </cell>
          <cell r="DI8" t="str">
            <v>_</v>
          </cell>
          <cell r="DJ8" t="str">
            <v>_</v>
          </cell>
          <cell r="DK8" t="str">
            <v>_</v>
          </cell>
          <cell r="DL8" t="str">
            <v>_</v>
          </cell>
        </row>
        <row r="9">
          <cell r="CT9">
            <v>0</v>
          </cell>
          <cell r="CU9">
            <v>0</v>
          </cell>
          <cell r="CV9">
            <v>0</v>
          </cell>
          <cell r="CW9">
            <v>0</v>
          </cell>
          <cell r="CX9" t="str">
            <v>‚</v>
          </cell>
          <cell r="CY9">
            <v>0</v>
          </cell>
          <cell r="CZ9" t="str">
            <v>‚</v>
          </cell>
          <cell r="DA9">
            <v>0</v>
          </cell>
          <cell r="DB9" t="str">
            <v>‚</v>
          </cell>
          <cell r="DC9">
            <v>0</v>
          </cell>
          <cell r="DD9" t="str">
            <v>‚</v>
          </cell>
          <cell r="DE9">
            <v>0</v>
          </cell>
          <cell r="DF9" t="str">
            <v>‚</v>
          </cell>
          <cell r="DG9">
            <v>0</v>
          </cell>
          <cell r="DH9" t="str">
            <v>‚</v>
          </cell>
          <cell r="DI9">
            <v>0</v>
          </cell>
          <cell r="DJ9" t="str">
            <v>‚</v>
          </cell>
          <cell r="DK9">
            <v>0</v>
          </cell>
          <cell r="DL9" t="str">
            <v>‚</v>
          </cell>
        </row>
        <row r="10">
          <cell r="CT10">
            <v>0</v>
          </cell>
          <cell r="CU10">
            <v>0</v>
          </cell>
          <cell r="CV10">
            <v>0</v>
          </cell>
          <cell r="CW10">
            <v>0</v>
          </cell>
          <cell r="CX10" t="str">
            <v>‚</v>
          </cell>
          <cell r="CY10" t="str">
            <v>S.NO.</v>
          </cell>
          <cell r="CZ10" t="str">
            <v>‚</v>
          </cell>
          <cell r="DA10" t="str">
            <v>PARTICULARS</v>
          </cell>
          <cell r="DB10" t="str">
            <v>‚</v>
          </cell>
          <cell r="DC10" t="str">
            <v>BUDGET</v>
          </cell>
          <cell r="DD10" t="str">
            <v>‚</v>
          </cell>
          <cell r="DE10" t="str">
            <v>01.04.97-31.12.97</v>
          </cell>
          <cell r="DF10" t="str">
            <v>‚</v>
          </cell>
          <cell r="DG10" t="str">
            <v>01.01.98-31.03.98</v>
          </cell>
          <cell r="DH10" t="str">
            <v>‚</v>
          </cell>
          <cell r="DI10" t="str">
            <v>TOTAL</v>
          </cell>
          <cell r="DJ10" t="str">
            <v>‚</v>
          </cell>
          <cell r="DK10" t="str">
            <v>MRP</v>
          </cell>
          <cell r="DL10" t="str">
            <v>‚</v>
          </cell>
        </row>
        <row r="11">
          <cell r="CT11" t="str">
            <v>97-98</v>
          </cell>
          <cell r="CU11" t="str">
            <v>‚</v>
          </cell>
          <cell r="CV11" t="str">
            <v>97-98</v>
          </cell>
          <cell r="CW11" t="str">
            <v>‚</v>
          </cell>
          <cell r="CX11" t="str">
            <v>‚</v>
          </cell>
          <cell r="CY11">
            <v>0</v>
          </cell>
          <cell r="CZ11" t="str">
            <v>‚</v>
          </cell>
          <cell r="DA11">
            <v>0</v>
          </cell>
          <cell r="DB11" t="str">
            <v>‚</v>
          </cell>
          <cell r="DC11" t="str">
            <v>97-98</v>
          </cell>
          <cell r="DD11" t="str">
            <v>‚</v>
          </cell>
          <cell r="DE11" t="str">
            <v>(9 MONTHS)</v>
          </cell>
          <cell r="DF11" t="str">
            <v>‚</v>
          </cell>
          <cell r="DG11" t="str">
            <v>(3 MONTHS)</v>
          </cell>
          <cell r="DH11" t="str">
            <v>‚</v>
          </cell>
          <cell r="DI11" t="str">
            <v>97-98</v>
          </cell>
          <cell r="DJ11" t="str">
            <v>‚</v>
          </cell>
          <cell r="DK11" t="str">
            <v>97-98</v>
          </cell>
          <cell r="DL11" t="str">
            <v>‚</v>
          </cell>
        </row>
        <row r="12">
          <cell r="CT12">
            <v>0</v>
          </cell>
          <cell r="CU12">
            <v>0</v>
          </cell>
          <cell r="CV12">
            <v>0</v>
          </cell>
          <cell r="CW12">
            <v>0</v>
          </cell>
          <cell r="CX12" t="str">
            <v>‚</v>
          </cell>
          <cell r="CY12">
            <v>0</v>
          </cell>
          <cell r="CZ12" t="str">
            <v>‚</v>
          </cell>
          <cell r="DA12">
            <v>0</v>
          </cell>
          <cell r="DB12" t="str">
            <v>‚</v>
          </cell>
          <cell r="DC12">
            <v>0</v>
          </cell>
          <cell r="DD12" t="str">
            <v>‚</v>
          </cell>
          <cell r="DE12" t="str">
            <v>ACTUAL</v>
          </cell>
          <cell r="DF12" t="str">
            <v>‚</v>
          </cell>
          <cell r="DG12" t="str">
            <v>ESTIMATED</v>
          </cell>
          <cell r="DH12" t="str">
            <v>‚</v>
          </cell>
          <cell r="DI12">
            <v>0</v>
          </cell>
          <cell r="DJ12" t="str">
            <v>‚</v>
          </cell>
          <cell r="DK12">
            <v>0</v>
          </cell>
          <cell r="DL12" t="str">
            <v>‚</v>
          </cell>
        </row>
        <row r="13">
          <cell r="CT13">
            <v>0</v>
          </cell>
          <cell r="CU13">
            <v>0</v>
          </cell>
          <cell r="CV13">
            <v>0</v>
          </cell>
          <cell r="CW13">
            <v>0</v>
          </cell>
          <cell r="CX13" t="str">
            <v>‚</v>
          </cell>
          <cell r="CY13" t="str">
            <v>_</v>
          </cell>
          <cell r="CZ13" t="str">
            <v>‚</v>
          </cell>
          <cell r="DA13" t="str">
            <v>_</v>
          </cell>
          <cell r="DB13" t="str">
            <v>_</v>
          </cell>
          <cell r="DC13" t="str">
            <v>_</v>
          </cell>
          <cell r="DD13" t="str">
            <v>_</v>
          </cell>
          <cell r="DE13" t="str">
            <v>_</v>
          </cell>
          <cell r="DF13" t="str">
            <v>_</v>
          </cell>
          <cell r="DG13" t="str">
            <v>_</v>
          </cell>
          <cell r="DH13" t="str">
            <v>_</v>
          </cell>
          <cell r="DI13" t="str">
            <v>_</v>
          </cell>
          <cell r="DJ13" t="str">
            <v>_</v>
          </cell>
          <cell r="DK13" t="str">
            <v>_</v>
          </cell>
          <cell r="DL13" t="str">
            <v>_</v>
          </cell>
        </row>
        <row r="14">
          <cell r="CT14">
            <v>0</v>
          </cell>
          <cell r="CU14">
            <v>0</v>
          </cell>
          <cell r="CV14">
            <v>0</v>
          </cell>
          <cell r="CW14">
            <v>0</v>
          </cell>
          <cell r="CX14" t="str">
            <v>‚</v>
          </cell>
          <cell r="CY14">
            <v>0</v>
          </cell>
          <cell r="CZ14" t="str">
            <v>‚</v>
          </cell>
          <cell r="DA14">
            <v>0</v>
          </cell>
          <cell r="DB14" t="str">
            <v>‚</v>
          </cell>
          <cell r="DC14">
            <v>0</v>
          </cell>
          <cell r="DD14" t="str">
            <v>‚</v>
          </cell>
          <cell r="DE14">
            <v>0</v>
          </cell>
          <cell r="DF14" t="str">
            <v>‚</v>
          </cell>
          <cell r="DG14">
            <v>0</v>
          </cell>
          <cell r="DH14" t="str">
            <v>‚</v>
          </cell>
          <cell r="DI14">
            <v>0</v>
          </cell>
          <cell r="DJ14" t="str">
            <v>‚</v>
          </cell>
          <cell r="DK14">
            <v>0</v>
          </cell>
          <cell r="DL14" t="str">
            <v>‚</v>
          </cell>
        </row>
        <row r="15">
          <cell r="CT15">
            <v>0</v>
          </cell>
          <cell r="CU15">
            <v>0</v>
          </cell>
          <cell r="CV15">
            <v>0</v>
          </cell>
          <cell r="CW15">
            <v>0</v>
          </cell>
          <cell r="CX15" t="str">
            <v>‚</v>
          </cell>
          <cell r="CY15" t="str">
            <v>A)</v>
          </cell>
          <cell r="CZ15" t="str">
            <v>‚</v>
          </cell>
          <cell r="DA15" t="str">
            <v>INCOME</v>
          </cell>
          <cell r="DB15" t="str">
            <v>‚</v>
          </cell>
          <cell r="DC15">
            <v>0</v>
          </cell>
          <cell r="DD15" t="str">
            <v>‚</v>
          </cell>
          <cell r="DE15">
            <v>0</v>
          </cell>
          <cell r="DF15" t="str">
            <v>‚</v>
          </cell>
          <cell r="DG15">
            <v>0</v>
          </cell>
          <cell r="DH15" t="str">
            <v>‚</v>
          </cell>
          <cell r="DI15">
            <v>0</v>
          </cell>
          <cell r="DJ15" t="str">
            <v>‚</v>
          </cell>
          <cell r="DK15">
            <v>0</v>
          </cell>
          <cell r="DL15" t="str">
            <v>‚</v>
          </cell>
        </row>
        <row r="16">
          <cell r="CT16">
            <v>0</v>
          </cell>
          <cell r="CU16">
            <v>0</v>
          </cell>
          <cell r="CV16">
            <v>0</v>
          </cell>
          <cell r="CW16">
            <v>0</v>
          </cell>
          <cell r="CX16" t="str">
            <v>‚</v>
          </cell>
          <cell r="CY16">
            <v>0</v>
          </cell>
          <cell r="CZ16" t="str">
            <v>‚</v>
          </cell>
          <cell r="DA16" t="str">
            <v>-------</v>
          </cell>
          <cell r="DB16" t="str">
            <v>‚</v>
          </cell>
          <cell r="DC16">
            <v>0</v>
          </cell>
          <cell r="DD16" t="str">
            <v>‚</v>
          </cell>
          <cell r="DE16">
            <v>0</v>
          </cell>
          <cell r="DF16" t="str">
            <v>‚</v>
          </cell>
          <cell r="DG16">
            <v>0</v>
          </cell>
          <cell r="DH16" t="str">
            <v>‚</v>
          </cell>
          <cell r="DI16">
            <v>0</v>
          </cell>
          <cell r="DJ16" t="str">
            <v>‚</v>
          </cell>
          <cell r="DK16">
            <v>0</v>
          </cell>
          <cell r="DL16" t="str">
            <v>‚</v>
          </cell>
        </row>
        <row r="17">
          <cell r="CT17">
            <v>0</v>
          </cell>
          <cell r="CU17">
            <v>0</v>
          </cell>
          <cell r="CV17">
            <v>0</v>
          </cell>
          <cell r="CW17">
            <v>0</v>
          </cell>
          <cell r="CX17" t="str">
            <v>‚</v>
          </cell>
          <cell r="CY17" t="str">
            <v>A.1</v>
          </cell>
          <cell r="CZ17" t="str">
            <v>‚</v>
          </cell>
          <cell r="DA17" t="str">
            <v>SALES</v>
          </cell>
          <cell r="DB17" t="str">
            <v>‚</v>
          </cell>
          <cell r="DC17">
            <v>0</v>
          </cell>
          <cell r="DD17" t="str">
            <v>‚</v>
          </cell>
          <cell r="DE17">
            <v>0</v>
          </cell>
          <cell r="DF17" t="str">
            <v>‚</v>
          </cell>
          <cell r="DG17">
            <v>0</v>
          </cell>
          <cell r="DH17" t="str">
            <v>‚</v>
          </cell>
          <cell r="DI17">
            <v>0</v>
          </cell>
          <cell r="DJ17" t="str">
            <v>‚</v>
          </cell>
          <cell r="DK17">
            <v>0</v>
          </cell>
          <cell r="DL17" t="str">
            <v>‚</v>
          </cell>
        </row>
        <row r="18">
          <cell r="CT18">
            <v>0</v>
          </cell>
          <cell r="CU18">
            <v>0</v>
          </cell>
          <cell r="CV18">
            <v>0</v>
          </cell>
          <cell r="CW18">
            <v>0</v>
          </cell>
          <cell r="CX18" t="str">
            <v>‚</v>
          </cell>
          <cell r="CY18" t="str">
            <v>A.2</v>
          </cell>
          <cell r="CZ18" t="str">
            <v>‚</v>
          </cell>
          <cell r="DA18" t="str">
            <v>OTHER INCOME</v>
          </cell>
          <cell r="DB18" t="str">
            <v>‚</v>
          </cell>
          <cell r="DC18">
            <v>0</v>
          </cell>
          <cell r="DD18" t="str">
            <v>‚</v>
          </cell>
          <cell r="DE18">
            <v>0</v>
          </cell>
          <cell r="DF18" t="str">
            <v>‚</v>
          </cell>
          <cell r="DG18">
            <v>0</v>
          </cell>
          <cell r="DH18" t="str">
            <v>‚</v>
          </cell>
          <cell r="DI18">
            <v>0</v>
          </cell>
          <cell r="DJ18" t="str">
            <v>‚</v>
          </cell>
          <cell r="DK18">
            <v>0</v>
          </cell>
          <cell r="DL18" t="str">
            <v>‚</v>
          </cell>
        </row>
        <row r="19">
          <cell r="CT19">
            <v>0</v>
          </cell>
          <cell r="CU19">
            <v>0</v>
          </cell>
          <cell r="CV19">
            <v>0</v>
          </cell>
          <cell r="CW19">
            <v>0</v>
          </cell>
          <cell r="CX19" t="str">
            <v>‚</v>
          </cell>
          <cell r="CY19">
            <v>0</v>
          </cell>
          <cell r="CZ19" t="str">
            <v>‚</v>
          </cell>
          <cell r="DA19">
            <v>0</v>
          </cell>
          <cell r="DB19" t="str">
            <v>‚</v>
          </cell>
          <cell r="DC19">
            <v>0</v>
          </cell>
          <cell r="DD19" t="str">
            <v>‚</v>
          </cell>
          <cell r="DE19">
            <v>0</v>
          </cell>
          <cell r="DF19" t="str">
            <v>‚</v>
          </cell>
          <cell r="DG19">
            <v>0</v>
          </cell>
          <cell r="DH19" t="str">
            <v>‚</v>
          </cell>
          <cell r="DI19">
            <v>0</v>
          </cell>
          <cell r="DJ19" t="str">
            <v>‚</v>
          </cell>
          <cell r="DK19">
            <v>0</v>
          </cell>
          <cell r="DL19" t="str">
            <v>‚</v>
          </cell>
        </row>
        <row r="20">
          <cell r="CT20">
            <v>0</v>
          </cell>
          <cell r="CU20">
            <v>0</v>
          </cell>
          <cell r="CV20">
            <v>0</v>
          </cell>
          <cell r="CW20">
            <v>0</v>
          </cell>
          <cell r="CX20" t="str">
            <v>‚</v>
          </cell>
          <cell r="CY20">
            <v>0</v>
          </cell>
          <cell r="CZ20" t="str">
            <v>‚</v>
          </cell>
          <cell r="DA20">
            <v>0</v>
          </cell>
          <cell r="DB20" t="str">
            <v>‚</v>
          </cell>
          <cell r="DC20">
            <v>0</v>
          </cell>
          <cell r="DD20" t="str">
            <v>‚</v>
          </cell>
          <cell r="DE20">
            <v>0</v>
          </cell>
          <cell r="DF20" t="str">
            <v>‚</v>
          </cell>
          <cell r="DG20">
            <v>0</v>
          </cell>
          <cell r="DH20" t="str">
            <v>‚</v>
          </cell>
          <cell r="DI20">
            <v>0</v>
          </cell>
          <cell r="DJ20" t="str">
            <v>‚</v>
          </cell>
          <cell r="DK20">
            <v>0</v>
          </cell>
          <cell r="DL20" t="str">
            <v>‚</v>
          </cell>
        </row>
        <row r="21">
          <cell r="CT21">
            <v>0</v>
          </cell>
          <cell r="CU21">
            <v>0</v>
          </cell>
          <cell r="CV21">
            <v>0</v>
          </cell>
          <cell r="CW21">
            <v>0</v>
          </cell>
          <cell r="CX21" t="str">
            <v>‚</v>
          </cell>
          <cell r="CY21">
            <v>0</v>
          </cell>
          <cell r="CZ21" t="str">
            <v>‚</v>
          </cell>
          <cell r="DA21">
            <v>0</v>
          </cell>
          <cell r="DB21" t="str">
            <v>‚</v>
          </cell>
          <cell r="DC21">
            <v>0</v>
          </cell>
          <cell r="DD21" t="str">
            <v>‚</v>
          </cell>
          <cell r="DE21">
            <v>0</v>
          </cell>
          <cell r="DF21" t="str">
            <v>‚</v>
          </cell>
          <cell r="DG21">
            <v>0</v>
          </cell>
          <cell r="DH21" t="str">
            <v>‚</v>
          </cell>
          <cell r="DI21">
            <v>0</v>
          </cell>
          <cell r="DJ21" t="str">
            <v>‚</v>
          </cell>
          <cell r="DK21">
            <v>0</v>
          </cell>
          <cell r="DL21" t="str">
            <v>‚</v>
          </cell>
        </row>
        <row r="22">
          <cell r="CT22">
            <v>0</v>
          </cell>
          <cell r="CU22">
            <v>0</v>
          </cell>
          <cell r="CV22">
            <v>0</v>
          </cell>
          <cell r="CW22">
            <v>0</v>
          </cell>
          <cell r="CX22" t="str">
            <v>‚</v>
          </cell>
          <cell r="CY22">
            <v>0</v>
          </cell>
          <cell r="CZ22" t="str">
            <v>‚</v>
          </cell>
          <cell r="DA22">
            <v>0</v>
          </cell>
          <cell r="DB22" t="str">
            <v>‚</v>
          </cell>
          <cell r="DC22">
            <v>0</v>
          </cell>
          <cell r="DD22" t="str">
            <v>‚</v>
          </cell>
          <cell r="DE22">
            <v>0</v>
          </cell>
          <cell r="DF22" t="str">
            <v>‚</v>
          </cell>
          <cell r="DG22">
            <v>0</v>
          </cell>
          <cell r="DH22" t="str">
            <v>‚</v>
          </cell>
          <cell r="DI22">
            <v>0</v>
          </cell>
          <cell r="DJ22" t="str">
            <v>‚</v>
          </cell>
          <cell r="DK22">
            <v>0</v>
          </cell>
          <cell r="DL22" t="str">
            <v>‚</v>
          </cell>
        </row>
        <row r="23">
          <cell r="CT23">
            <v>0</v>
          </cell>
          <cell r="CU23">
            <v>0</v>
          </cell>
          <cell r="CV23">
            <v>0</v>
          </cell>
          <cell r="CW23">
            <v>0</v>
          </cell>
          <cell r="CX23" t="str">
            <v>‚</v>
          </cell>
          <cell r="CY23">
            <v>0</v>
          </cell>
          <cell r="CZ23" t="str">
            <v>‚</v>
          </cell>
          <cell r="DA23">
            <v>0</v>
          </cell>
          <cell r="DB23" t="str">
            <v>‚</v>
          </cell>
          <cell r="DC23">
            <v>0</v>
          </cell>
          <cell r="DD23" t="str">
            <v>‚</v>
          </cell>
          <cell r="DE23">
            <v>0</v>
          </cell>
          <cell r="DF23" t="str">
            <v>‚</v>
          </cell>
          <cell r="DG23">
            <v>0</v>
          </cell>
          <cell r="DH23" t="str">
            <v>‚</v>
          </cell>
          <cell r="DI23">
            <v>0</v>
          </cell>
          <cell r="DJ23" t="str">
            <v>‚</v>
          </cell>
          <cell r="DK23">
            <v>0</v>
          </cell>
          <cell r="DL23" t="str">
            <v>‚</v>
          </cell>
        </row>
        <row r="24">
          <cell r="CT24">
            <v>0</v>
          </cell>
          <cell r="CU24">
            <v>0</v>
          </cell>
          <cell r="CV24">
            <v>0</v>
          </cell>
          <cell r="CW24">
            <v>0</v>
          </cell>
          <cell r="CX24" t="str">
            <v>‚</v>
          </cell>
          <cell r="CY24">
            <v>0</v>
          </cell>
          <cell r="CZ24" t="str">
            <v>‚</v>
          </cell>
          <cell r="DA24">
            <v>0</v>
          </cell>
          <cell r="DB24" t="str">
            <v>‚</v>
          </cell>
          <cell r="DC24">
            <v>0</v>
          </cell>
          <cell r="DD24" t="str">
            <v>‚</v>
          </cell>
          <cell r="DE24">
            <v>0</v>
          </cell>
          <cell r="DF24" t="str">
            <v>‚</v>
          </cell>
          <cell r="DG24">
            <v>0</v>
          </cell>
          <cell r="DH24" t="str">
            <v>‚</v>
          </cell>
          <cell r="DI24">
            <v>0</v>
          </cell>
          <cell r="DJ24" t="str">
            <v>‚</v>
          </cell>
          <cell r="DK24">
            <v>0</v>
          </cell>
          <cell r="DL24" t="str">
            <v>‚</v>
          </cell>
        </row>
        <row r="25">
          <cell r="CT25">
            <v>0</v>
          </cell>
          <cell r="CU25">
            <v>0</v>
          </cell>
          <cell r="CV25">
            <v>0</v>
          </cell>
          <cell r="CW25">
            <v>0</v>
          </cell>
          <cell r="CX25" t="str">
            <v>‚</v>
          </cell>
          <cell r="CY25">
            <v>0</v>
          </cell>
          <cell r="CZ25" t="str">
            <v>‚</v>
          </cell>
          <cell r="DA25">
            <v>0</v>
          </cell>
          <cell r="DB25" t="str">
            <v>‚</v>
          </cell>
          <cell r="DC25">
            <v>0</v>
          </cell>
          <cell r="DD25" t="str">
            <v>‚</v>
          </cell>
          <cell r="DE25">
            <v>0</v>
          </cell>
          <cell r="DF25" t="str">
            <v>‚</v>
          </cell>
          <cell r="DG25">
            <v>0</v>
          </cell>
          <cell r="DH25" t="str">
            <v>‚</v>
          </cell>
          <cell r="DI25">
            <v>0</v>
          </cell>
          <cell r="DJ25" t="str">
            <v>‚</v>
          </cell>
          <cell r="DK25">
            <v>0</v>
          </cell>
          <cell r="DL25" t="str">
            <v>‚</v>
          </cell>
        </row>
        <row r="26">
          <cell r="CT26">
            <v>0</v>
          </cell>
          <cell r="CU26">
            <v>0</v>
          </cell>
          <cell r="CV26">
            <v>0</v>
          </cell>
          <cell r="CW26">
            <v>0</v>
          </cell>
          <cell r="CX26" t="str">
            <v>‚</v>
          </cell>
          <cell r="CY26">
            <v>0</v>
          </cell>
          <cell r="CZ26" t="str">
            <v>‚</v>
          </cell>
          <cell r="DA26">
            <v>0</v>
          </cell>
          <cell r="DB26" t="str">
            <v>‚</v>
          </cell>
          <cell r="DC26">
            <v>0</v>
          </cell>
          <cell r="DD26" t="str">
            <v>‚</v>
          </cell>
          <cell r="DE26">
            <v>0</v>
          </cell>
          <cell r="DF26" t="str">
            <v>‚</v>
          </cell>
          <cell r="DG26">
            <v>0</v>
          </cell>
          <cell r="DH26" t="str">
            <v>‚</v>
          </cell>
          <cell r="DI26">
            <v>0</v>
          </cell>
          <cell r="DJ26" t="str">
            <v>‚</v>
          </cell>
          <cell r="DK26">
            <v>0</v>
          </cell>
          <cell r="DL26" t="str">
            <v>‚</v>
          </cell>
        </row>
        <row r="27">
          <cell r="CT27">
            <v>0</v>
          </cell>
          <cell r="CU27">
            <v>0</v>
          </cell>
          <cell r="CV27">
            <v>0</v>
          </cell>
          <cell r="CW27">
            <v>0</v>
          </cell>
          <cell r="CX27" t="str">
            <v>‚</v>
          </cell>
          <cell r="CY27">
            <v>0</v>
          </cell>
          <cell r="CZ27" t="str">
            <v>‚</v>
          </cell>
          <cell r="DA27" t="str">
            <v>(UNIT)</v>
          </cell>
          <cell r="DB27" t="str">
            <v>‚</v>
          </cell>
          <cell r="DC27">
            <v>0</v>
          </cell>
          <cell r="DD27" t="str">
            <v>‚</v>
          </cell>
          <cell r="DE27">
            <v>0</v>
          </cell>
          <cell r="DF27" t="str">
            <v>‚</v>
          </cell>
          <cell r="DG27">
            <v>0</v>
          </cell>
          <cell r="DH27" t="str">
            <v>‚</v>
          </cell>
          <cell r="DI27">
            <v>0</v>
          </cell>
          <cell r="DJ27" t="str">
            <v>‚</v>
          </cell>
          <cell r="DK27">
            <v>0</v>
          </cell>
          <cell r="DL27" t="str">
            <v>‚</v>
          </cell>
        </row>
        <row r="28">
          <cell r="CT28">
            <v>0</v>
          </cell>
          <cell r="CU28">
            <v>0</v>
          </cell>
          <cell r="CV28">
            <v>0</v>
          </cell>
          <cell r="CW28">
            <v>0</v>
          </cell>
          <cell r="CX28" t="str">
            <v>‚</v>
          </cell>
          <cell r="CY28" t="str">
            <v>B.4</v>
          </cell>
          <cell r="CZ28" t="str">
            <v>‚</v>
          </cell>
          <cell r="DA28" t="str">
            <v xml:space="preserve">SELLING &amp; DISTRIBUTION </v>
          </cell>
          <cell r="DB28" t="str">
            <v>‚</v>
          </cell>
          <cell r="DC28">
            <v>0</v>
          </cell>
          <cell r="DD28" t="str">
            <v>‚</v>
          </cell>
          <cell r="DE28">
            <v>0</v>
          </cell>
          <cell r="DF28" t="str">
            <v>‚</v>
          </cell>
          <cell r="DG28">
            <v>0</v>
          </cell>
          <cell r="DH28" t="str">
            <v>‚</v>
          </cell>
          <cell r="DI28">
            <v>0</v>
          </cell>
          <cell r="DJ28" t="str">
            <v>‚</v>
          </cell>
          <cell r="DK28">
            <v>0</v>
          </cell>
          <cell r="DL28" t="str">
            <v>‚</v>
          </cell>
        </row>
        <row r="29">
          <cell r="CT29">
            <v>0</v>
          </cell>
          <cell r="CU29">
            <v>0</v>
          </cell>
          <cell r="CV29">
            <v>0</v>
          </cell>
          <cell r="CW29">
            <v>0</v>
          </cell>
          <cell r="CX29" t="str">
            <v>‚</v>
          </cell>
          <cell r="CY29" t="str">
            <v>B.5</v>
          </cell>
          <cell r="CZ29" t="str">
            <v>‚</v>
          </cell>
          <cell r="DA29" t="str">
            <v xml:space="preserve">INTEREST-WORKING CAPITAL </v>
          </cell>
          <cell r="DB29" t="str">
            <v>‚</v>
          </cell>
          <cell r="DC29">
            <v>0</v>
          </cell>
          <cell r="DD29" t="str">
            <v>‚</v>
          </cell>
          <cell r="DE29">
            <v>0</v>
          </cell>
          <cell r="DF29" t="str">
            <v>‚</v>
          </cell>
          <cell r="DG29">
            <v>0</v>
          </cell>
          <cell r="DH29" t="str">
            <v>‚</v>
          </cell>
          <cell r="DI29">
            <v>0</v>
          </cell>
          <cell r="DJ29" t="str">
            <v>‚</v>
          </cell>
          <cell r="DK29">
            <v>0</v>
          </cell>
          <cell r="DL29" t="str">
            <v>‚</v>
          </cell>
        </row>
        <row r="30">
          <cell r="CT30">
            <v>0</v>
          </cell>
          <cell r="CU30">
            <v>0</v>
          </cell>
          <cell r="CV30">
            <v>0</v>
          </cell>
          <cell r="CW30">
            <v>0</v>
          </cell>
          <cell r="CX30" t="str">
            <v>‚</v>
          </cell>
          <cell r="CY30">
            <v>0</v>
          </cell>
          <cell r="CZ30" t="str">
            <v>‚</v>
          </cell>
          <cell r="DA30">
            <v>0</v>
          </cell>
          <cell r="DB30" t="str">
            <v>‚</v>
          </cell>
          <cell r="DC30">
            <v>0</v>
          </cell>
          <cell r="DD30" t="str">
            <v>‚</v>
          </cell>
          <cell r="DE30">
            <v>0</v>
          </cell>
          <cell r="DF30" t="str">
            <v>‚</v>
          </cell>
          <cell r="DG30">
            <v>0</v>
          </cell>
          <cell r="DH30" t="str">
            <v>‚</v>
          </cell>
          <cell r="DI30">
            <v>0</v>
          </cell>
          <cell r="DJ30" t="str">
            <v>‚</v>
          </cell>
          <cell r="DK30">
            <v>0</v>
          </cell>
          <cell r="DL30" t="str">
            <v>‚</v>
          </cell>
        </row>
        <row r="31">
          <cell r="CT31">
            <v>0</v>
          </cell>
          <cell r="CU31">
            <v>0</v>
          </cell>
          <cell r="CV31">
            <v>0</v>
          </cell>
          <cell r="CW31">
            <v>0</v>
          </cell>
          <cell r="CX31" t="str">
            <v>‚</v>
          </cell>
          <cell r="CY31">
            <v>0</v>
          </cell>
          <cell r="CZ31" t="str">
            <v>‚</v>
          </cell>
          <cell r="DA31" t="str">
            <v>TOTAL (B)</v>
          </cell>
          <cell r="DB31" t="str">
            <v>‚</v>
          </cell>
          <cell r="DC31">
            <v>0</v>
          </cell>
          <cell r="DD31" t="str">
            <v>‚</v>
          </cell>
          <cell r="DE31">
            <v>0</v>
          </cell>
          <cell r="DF31" t="str">
            <v>‚</v>
          </cell>
          <cell r="DG31">
            <v>0</v>
          </cell>
          <cell r="DH31" t="str">
            <v>‚</v>
          </cell>
          <cell r="DI31">
            <v>0</v>
          </cell>
          <cell r="DJ31" t="str">
            <v>‚</v>
          </cell>
          <cell r="DK31">
            <v>0</v>
          </cell>
          <cell r="DL31" t="str">
            <v>‚</v>
          </cell>
        </row>
        <row r="32">
          <cell r="CT32">
            <v>0</v>
          </cell>
          <cell r="CU32">
            <v>0</v>
          </cell>
          <cell r="CV32">
            <v>0</v>
          </cell>
          <cell r="CW32">
            <v>0</v>
          </cell>
          <cell r="CX32" t="str">
            <v>‚</v>
          </cell>
          <cell r="CY32">
            <v>0</v>
          </cell>
          <cell r="CZ32" t="str">
            <v>‚</v>
          </cell>
          <cell r="DA32">
            <v>0</v>
          </cell>
          <cell r="DB32" t="str">
            <v>‚</v>
          </cell>
          <cell r="DC32">
            <v>0</v>
          </cell>
          <cell r="DD32" t="str">
            <v>‚</v>
          </cell>
          <cell r="DE32">
            <v>0</v>
          </cell>
          <cell r="DF32" t="str">
            <v>‚</v>
          </cell>
          <cell r="DG32">
            <v>0</v>
          </cell>
          <cell r="DH32" t="str">
            <v>‚</v>
          </cell>
          <cell r="DI32">
            <v>0</v>
          </cell>
          <cell r="DJ32" t="str">
            <v>‚</v>
          </cell>
          <cell r="DK32">
            <v>0</v>
          </cell>
          <cell r="DL32" t="str">
            <v>‚</v>
          </cell>
        </row>
        <row r="33">
          <cell r="CT33">
            <v>0</v>
          </cell>
          <cell r="CU33">
            <v>0</v>
          </cell>
          <cell r="CV33">
            <v>0</v>
          </cell>
          <cell r="CW33">
            <v>0</v>
          </cell>
          <cell r="CX33" t="str">
            <v>‚</v>
          </cell>
          <cell r="CY33" t="str">
            <v>C)</v>
          </cell>
          <cell r="CZ33" t="str">
            <v>‚</v>
          </cell>
          <cell r="DA33" t="str">
            <v>CONTRIBUTION (A-B)</v>
          </cell>
          <cell r="DB33" t="str">
            <v>‚</v>
          </cell>
          <cell r="DC33">
            <v>0</v>
          </cell>
          <cell r="DD33" t="str">
            <v>‚</v>
          </cell>
          <cell r="DE33">
            <v>0</v>
          </cell>
          <cell r="DF33" t="str">
            <v>‚</v>
          </cell>
          <cell r="DG33">
            <v>0</v>
          </cell>
          <cell r="DH33" t="str">
            <v>‚</v>
          </cell>
          <cell r="DI33">
            <v>0</v>
          </cell>
          <cell r="DJ33" t="str">
            <v>‚</v>
          </cell>
          <cell r="DK33">
            <v>0</v>
          </cell>
          <cell r="DL33" t="str">
            <v>‚</v>
          </cell>
        </row>
        <row r="34">
          <cell r="CT34">
            <v>0</v>
          </cell>
          <cell r="CU34">
            <v>0</v>
          </cell>
          <cell r="CV34">
            <v>0</v>
          </cell>
          <cell r="CW34">
            <v>0</v>
          </cell>
          <cell r="CX34" t="str">
            <v>‚</v>
          </cell>
          <cell r="CY34">
            <v>0</v>
          </cell>
          <cell r="CZ34" t="str">
            <v>‚</v>
          </cell>
          <cell r="DA34">
            <v>0</v>
          </cell>
          <cell r="DB34" t="str">
            <v>‚</v>
          </cell>
          <cell r="DC34">
            <v>0</v>
          </cell>
          <cell r="DD34" t="str">
            <v>‚</v>
          </cell>
          <cell r="DE34">
            <v>0</v>
          </cell>
          <cell r="DF34" t="str">
            <v>‚</v>
          </cell>
          <cell r="DG34">
            <v>0</v>
          </cell>
          <cell r="DH34" t="str">
            <v>‚</v>
          </cell>
          <cell r="DI34">
            <v>0</v>
          </cell>
          <cell r="DJ34" t="str">
            <v>‚</v>
          </cell>
          <cell r="DK34">
            <v>0</v>
          </cell>
          <cell r="DL34" t="str">
            <v>‚</v>
          </cell>
        </row>
        <row r="35">
          <cell r="CT35">
            <v>0</v>
          </cell>
          <cell r="CU35">
            <v>0</v>
          </cell>
          <cell r="CV35">
            <v>0</v>
          </cell>
          <cell r="CW35">
            <v>0</v>
          </cell>
          <cell r="CX35" t="str">
            <v>‚</v>
          </cell>
          <cell r="CY35" t="str">
            <v>D)</v>
          </cell>
          <cell r="CZ35" t="str">
            <v>‚</v>
          </cell>
          <cell r="DA35" t="str">
            <v>FIXED COST</v>
          </cell>
          <cell r="DB35" t="str">
            <v>‚</v>
          </cell>
          <cell r="DC35">
            <v>0</v>
          </cell>
          <cell r="DD35" t="str">
            <v>‚</v>
          </cell>
          <cell r="DE35">
            <v>0</v>
          </cell>
          <cell r="DF35" t="str">
            <v>‚</v>
          </cell>
          <cell r="DG35">
            <v>0</v>
          </cell>
          <cell r="DH35" t="str">
            <v>‚</v>
          </cell>
          <cell r="DI35">
            <v>0</v>
          </cell>
          <cell r="DJ35" t="str">
            <v>‚</v>
          </cell>
          <cell r="DK35">
            <v>0</v>
          </cell>
          <cell r="DL35" t="str">
            <v>‚</v>
          </cell>
        </row>
        <row r="36">
          <cell r="CT36">
            <v>0</v>
          </cell>
          <cell r="CU36">
            <v>0</v>
          </cell>
          <cell r="CV36">
            <v>0</v>
          </cell>
          <cell r="CW36">
            <v>0</v>
          </cell>
          <cell r="CX36" t="str">
            <v>‚</v>
          </cell>
          <cell r="CY36">
            <v>0</v>
          </cell>
          <cell r="CZ36" t="str">
            <v>‚</v>
          </cell>
          <cell r="DA36" t="str">
            <v>-----------</v>
          </cell>
          <cell r="DB36" t="str">
            <v>‚</v>
          </cell>
          <cell r="DC36">
            <v>0</v>
          </cell>
          <cell r="DD36" t="str">
            <v>‚</v>
          </cell>
          <cell r="DE36">
            <v>0</v>
          </cell>
          <cell r="DF36" t="str">
            <v>‚</v>
          </cell>
          <cell r="DG36">
            <v>0</v>
          </cell>
          <cell r="DH36" t="str">
            <v>‚</v>
          </cell>
          <cell r="DI36">
            <v>0</v>
          </cell>
          <cell r="DJ36" t="str">
            <v>‚</v>
          </cell>
          <cell r="DK36">
            <v>0</v>
          </cell>
          <cell r="DL36" t="str">
            <v>‚</v>
          </cell>
        </row>
        <row r="37">
          <cell r="CT37">
            <v>0</v>
          </cell>
          <cell r="CU37">
            <v>0</v>
          </cell>
          <cell r="CV37">
            <v>0</v>
          </cell>
          <cell r="CW37">
            <v>0</v>
          </cell>
          <cell r="CX37" t="str">
            <v>‚</v>
          </cell>
          <cell r="CY37" t="str">
            <v>D.1</v>
          </cell>
          <cell r="CZ37" t="str">
            <v>‚</v>
          </cell>
          <cell r="DA37" t="str">
            <v xml:space="preserve">PERSONNEL COST </v>
          </cell>
          <cell r="DB37" t="str">
            <v>‚</v>
          </cell>
          <cell r="DC37">
            <v>0</v>
          </cell>
          <cell r="DD37" t="str">
            <v>‚</v>
          </cell>
          <cell r="DE37">
            <v>0</v>
          </cell>
          <cell r="DF37" t="str">
            <v>‚</v>
          </cell>
          <cell r="DG37">
            <v>0</v>
          </cell>
          <cell r="DH37" t="str">
            <v>‚</v>
          </cell>
          <cell r="DI37">
            <v>0</v>
          </cell>
          <cell r="DJ37" t="str">
            <v>‚</v>
          </cell>
          <cell r="DK37">
            <v>0</v>
          </cell>
          <cell r="DL37" t="str">
            <v>‚</v>
          </cell>
        </row>
        <row r="38">
          <cell r="CT38">
            <v>0</v>
          </cell>
          <cell r="CU38">
            <v>0</v>
          </cell>
          <cell r="CV38">
            <v>0</v>
          </cell>
          <cell r="CW38">
            <v>0</v>
          </cell>
          <cell r="CX38" t="str">
            <v>‚</v>
          </cell>
          <cell r="CY38" t="str">
            <v>D.2</v>
          </cell>
          <cell r="CZ38" t="str">
            <v>‚</v>
          </cell>
          <cell r="DA38" t="str">
            <v xml:space="preserve">OVERHEADS </v>
          </cell>
          <cell r="DB38" t="str">
            <v>‚</v>
          </cell>
          <cell r="DC38">
            <v>0</v>
          </cell>
          <cell r="DD38" t="str">
            <v>‚</v>
          </cell>
          <cell r="DE38">
            <v>0</v>
          </cell>
          <cell r="DF38" t="str">
            <v>‚</v>
          </cell>
          <cell r="DG38">
            <v>0</v>
          </cell>
          <cell r="DH38" t="str">
            <v>‚</v>
          </cell>
          <cell r="DI38">
            <v>0</v>
          </cell>
          <cell r="DJ38" t="str">
            <v>‚</v>
          </cell>
          <cell r="DK38">
            <v>0</v>
          </cell>
          <cell r="DL38" t="str">
            <v>‚</v>
          </cell>
        </row>
        <row r="39">
          <cell r="CT39">
            <v>0</v>
          </cell>
          <cell r="CU39">
            <v>0</v>
          </cell>
          <cell r="CV39">
            <v>0</v>
          </cell>
          <cell r="CW39">
            <v>0</v>
          </cell>
          <cell r="CX39" t="str">
            <v>‚</v>
          </cell>
          <cell r="CY39" t="str">
            <v>D.3</v>
          </cell>
          <cell r="CZ39" t="str">
            <v>‚</v>
          </cell>
          <cell r="DA39" t="str">
            <v xml:space="preserve">SALES PROMOTION </v>
          </cell>
          <cell r="DB39" t="str">
            <v>‚</v>
          </cell>
          <cell r="DC39">
            <v>0</v>
          </cell>
          <cell r="DD39" t="str">
            <v>‚</v>
          </cell>
          <cell r="DE39">
            <v>0</v>
          </cell>
          <cell r="DF39" t="str">
            <v>‚</v>
          </cell>
          <cell r="DG39">
            <v>0</v>
          </cell>
          <cell r="DH39" t="str">
            <v>‚</v>
          </cell>
          <cell r="DI39">
            <v>0</v>
          </cell>
          <cell r="DJ39" t="str">
            <v>‚</v>
          </cell>
          <cell r="DK39">
            <v>0</v>
          </cell>
          <cell r="DL39" t="str">
            <v>‚</v>
          </cell>
        </row>
        <row r="40">
          <cell r="CT40">
            <v>0</v>
          </cell>
          <cell r="CU40">
            <v>0</v>
          </cell>
          <cell r="CV40">
            <v>0</v>
          </cell>
          <cell r="CW40">
            <v>0</v>
          </cell>
          <cell r="CX40" t="str">
            <v>‚</v>
          </cell>
          <cell r="CY40" t="str">
            <v>D.4</v>
          </cell>
          <cell r="CZ40" t="str">
            <v>‚</v>
          </cell>
          <cell r="DA40" t="str">
            <v xml:space="preserve">FINANCIAL COST </v>
          </cell>
          <cell r="DB40" t="str">
            <v>‚</v>
          </cell>
          <cell r="DC40">
            <v>0</v>
          </cell>
          <cell r="DD40" t="str">
            <v>‚</v>
          </cell>
          <cell r="DE40">
            <v>0</v>
          </cell>
          <cell r="DF40" t="str">
            <v>‚</v>
          </cell>
          <cell r="DG40">
            <v>0</v>
          </cell>
          <cell r="DH40" t="str">
            <v>‚</v>
          </cell>
          <cell r="DI40">
            <v>0</v>
          </cell>
          <cell r="DJ40" t="str">
            <v>‚</v>
          </cell>
          <cell r="DK40">
            <v>0</v>
          </cell>
          <cell r="DL40" t="str">
            <v>‚</v>
          </cell>
        </row>
        <row r="41">
          <cell r="CT41">
            <v>0</v>
          </cell>
          <cell r="CU41">
            <v>0</v>
          </cell>
          <cell r="CV41">
            <v>0</v>
          </cell>
          <cell r="CW41">
            <v>0</v>
          </cell>
          <cell r="CX41" t="str">
            <v>‚</v>
          </cell>
          <cell r="CY41">
            <v>0</v>
          </cell>
          <cell r="CZ41" t="str">
            <v>‚</v>
          </cell>
          <cell r="DA41">
            <v>0</v>
          </cell>
          <cell r="DB41" t="str">
            <v>‚</v>
          </cell>
          <cell r="DC41">
            <v>0</v>
          </cell>
          <cell r="DD41" t="str">
            <v>‚</v>
          </cell>
          <cell r="DE41">
            <v>0</v>
          </cell>
          <cell r="DF41" t="str">
            <v>‚</v>
          </cell>
          <cell r="DG41">
            <v>0</v>
          </cell>
          <cell r="DH41" t="str">
            <v>‚</v>
          </cell>
          <cell r="DI41">
            <v>0</v>
          </cell>
          <cell r="DJ41" t="str">
            <v>‚</v>
          </cell>
          <cell r="DK41">
            <v>0</v>
          </cell>
          <cell r="DL41" t="str">
            <v>‚</v>
          </cell>
        </row>
        <row r="42">
          <cell r="CT42">
            <v>0</v>
          </cell>
          <cell r="CU42">
            <v>0</v>
          </cell>
          <cell r="CV42">
            <v>0</v>
          </cell>
          <cell r="CW42">
            <v>0</v>
          </cell>
          <cell r="CX42" t="str">
            <v>‚</v>
          </cell>
          <cell r="CY42">
            <v>0</v>
          </cell>
          <cell r="CZ42" t="str">
            <v>‚</v>
          </cell>
          <cell r="DA42" t="str">
            <v>TOTAL (D)</v>
          </cell>
          <cell r="DB42" t="str">
            <v>‚</v>
          </cell>
          <cell r="DC42">
            <v>0</v>
          </cell>
          <cell r="DD42" t="str">
            <v>‚</v>
          </cell>
          <cell r="DE42">
            <v>0</v>
          </cell>
          <cell r="DF42" t="str">
            <v>‚</v>
          </cell>
          <cell r="DG42">
            <v>0</v>
          </cell>
          <cell r="DH42" t="str">
            <v>‚</v>
          </cell>
          <cell r="DI42">
            <v>0</v>
          </cell>
          <cell r="DJ42" t="str">
            <v>‚</v>
          </cell>
          <cell r="DK42">
            <v>0</v>
          </cell>
          <cell r="DL42" t="str">
            <v>‚</v>
          </cell>
        </row>
        <row r="43">
          <cell r="CT43">
            <v>0</v>
          </cell>
          <cell r="CU43">
            <v>0</v>
          </cell>
          <cell r="CV43">
            <v>0</v>
          </cell>
          <cell r="CW43">
            <v>0</v>
          </cell>
          <cell r="CX43" t="str">
            <v>‚</v>
          </cell>
          <cell r="CY43">
            <v>0</v>
          </cell>
          <cell r="CZ43" t="str">
            <v>‚</v>
          </cell>
          <cell r="DA43">
            <v>0</v>
          </cell>
          <cell r="DB43" t="str">
            <v>‚</v>
          </cell>
          <cell r="DC43">
            <v>0</v>
          </cell>
          <cell r="DD43" t="str">
            <v>‚</v>
          </cell>
          <cell r="DE43">
            <v>0</v>
          </cell>
          <cell r="DF43" t="str">
            <v>‚</v>
          </cell>
          <cell r="DG43">
            <v>0</v>
          </cell>
          <cell r="DH43" t="str">
            <v>‚</v>
          </cell>
          <cell r="DI43">
            <v>0</v>
          </cell>
          <cell r="DJ43" t="str">
            <v>‚</v>
          </cell>
          <cell r="DK43">
            <v>0</v>
          </cell>
          <cell r="DL43" t="str">
            <v>‚</v>
          </cell>
        </row>
        <row r="44">
          <cell r="CT44">
            <v>0</v>
          </cell>
          <cell r="CU44">
            <v>0</v>
          </cell>
          <cell r="CV44">
            <v>0</v>
          </cell>
          <cell r="CW44">
            <v>0</v>
          </cell>
          <cell r="CX44" t="str">
            <v>‚</v>
          </cell>
          <cell r="CY44">
            <v>0</v>
          </cell>
          <cell r="CZ44" t="str">
            <v>‚</v>
          </cell>
          <cell r="DA44" t="str">
            <v>PBDT (C-D)</v>
          </cell>
          <cell r="DB44" t="str">
            <v>‚</v>
          </cell>
          <cell r="DC44">
            <v>0</v>
          </cell>
          <cell r="DD44" t="str">
            <v>‚</v>
          </cell>
          <cell r="DE44">
            <v>0</v>
          </cell>
          <cell r="DF44" t="str">
            <v>‚</v>
          </cell>
          <cell r="DG44">
            <v>0</v>
          </cell>
          <cell r="DH44" t="str">
            <v>‚</v>
          </cell>
          <cell r="DI44">
            <v>0</v>
          </cell>
          <cell r="DJ44" t="str">
            <v>‚</v>
          </cell>
          <cell r="DK44">
            <v>0</v>
          </cell>
          <cell r="DL44" t="str">
            <v>‚</v>
          </cell>
        </row>
        <row r="45">
          <cell r="CT45">
            <v>0</v>
          </cell>
          <cell r="CU45">
            <v>0</v>
          </cell>
          <cell r="CV45">
            <v>0</v>
          </cell>
          <cell r="CW45">
            <v>0</v>
          </cell>
          <cell r="CX45" t="str">
            <v>‚</v>
          </cell>
          <cell r="CY45">
            <v>0</v>
          </cell>
          <cell r="CZ45" t="str">
            <v>‚</v>
          </cell>
          <cell r="DA45" t="str">
            <v>DEPRECIATION</v>
          </cell>
          <cell r="DB45" t="str">
            <v>‚</v>
          </cell>
          <cell r="DC45">
            <v>0</v>
          </cell>
          <cell r="DD45" t="str">
            <v>‚</v>
          </cell>
          <cell r="DE45">
            <v>0</v>
          </cell>
          <cell r="DF45" t="str">
            <v>‚</v>
          </cell>
          <cell r="DG45">
            <v>0</v>
          </cell>
          <cell r="DH45" t="str">
            <v>‚</v>
          </cell>
          <cell r="DI45">
            <v>0</v>
          </cell>
          <cell r="DJ45" t="str">
            <v>‚</v>
          </cell>
          <cell r="DK45">
            <v>0</v>
          </cell>
          <cell r="DL45" t="str">
            <v>‚</v>
          </cell>
        </row>
        <row r="46">
          <cell r="CT46">
            <v>0</v>
          </cell>
          <cell r="CU46">
            <v>0</v>
          </cell>
          <cell r="CV46">
            <v>0</v>
          </cell>
          <cell r="CW46">
            <v>0</v>
          </cell>
          <cell r="CX46" t="str">
            <v>‚</v>
          </cell>
          <cell r="CY46">
            <v>0</v>
          </cell>
          <cell r="CZ46" t="str">
            <v>‚</v>
          </cell>
          <cell r="DA46" t="str">
            <v>PBT</v>
          </cell>
          <cell r="DB46" t="str">
            <v>‚</v>
          </cell>
          <cell r="DC46">
            <v>0</v>
          </cell>
          <cell r="DD46" t="str">
            <v>‚</v>
          </cell>
          <cell r="DE46">
            <v>0</v>
          </cell>
          <cell r="DF46" t="str">
            <v>‚</v>
          </cell>
          <cell r="DG46">
            <v>0</v>
          </cell>
          <cell r="DH46" t="str">
            <v>‚</v>
          </cell>
          <cell r="DI46">
            <v>0</v>
          </cell>
          <cell r="DJ46" t="str">
            <v>‚</v>
          </cell>
          <cell r="DK46">
            <v>0</v>
          </cell>
          <cell r="DL46" t="str">
            <v>‚</v>
          </cell>
        </row>
        <row r="47">
          <cell r="CT47">
            <v>0</v>
          </cell>
          <cell r="CU47">
            <v>0</v>
          </cell>
          <cell r="CV47">
            <v>0</v>
          </cell>
          <cell r="CW47">
            <v>0</v>
          </cell>
          <cell r="CX47" t="str">
            <v>‚</v>
          </cell>
          <cell r="CY47" t="str">
            <v>-</v>
          </cell>
          <cell r="CZ47" t="str">
            <v>‚</v>
          </cell>
          <cell r="DA47" t="str">
            <v>-</v>
          </cell>
          <cell r="DB47" t="str">
            <v>‚</v>
          </cell>
          <cell r="DC47" t="str">
            <v>--------------------</v>
          </cell>
          <cell r="DD47" t="str">
            <v>‚</v>
          </cell>
          <cell r="DE47" t="str">
            <v>--------------------</v>
          </cell>
          <cell r="DF47" t="str">
            <v>‚</v>
          </cell>
          <cell r="DG47" t="str">
            <v>--------------------</v>
          </cell>
          <cell r="DH47" t="str">
            <v>‚</v>
          </cell>
          <cell r="DI47" t="str">
            <v>--------------------</v>
          </cell>
          <cell r="DJ47" t="str">
            <v>‚</v>
          </cell>
          <cell r="DK47" t="str">
            <v>--------------------</v>
          </cell>
          <cell r="DL47" t="str">
            <v>‚</v>
          </cell>
        </row>
        <row r="48">
          <cell r="CT48">
            <v>0</v>
          </cell>
          <cell r="CU48">
            <v>0</v>
          </cell>
          <cell r="CV48">
            <v>0</v>
          </cell>
          <cell r="CW48">
            <v>0</v>
          </cell>
          <cell r="CX48" t="str">
            <v>‚</v>
          </cell>
          <cell r="CY48" t="str">
            <v>B)</v>
          </cell>
          <cell r="CZ48" t="str">
            <v>‚</v>
          </cell>
          <cell r="DA48" t="str">
            <v>V.C. - % OF SALES</v>
          </cell>
          <cell r="DB48" t="str">
            <v>‚</v>
          </cell>
          <cell r="DC48">
            <v>0</v>
          </cell>
          <cell r="DD48" t="str">
            <v>‚</v>
          </cell>
          <cell r="DE48">
            <v>0</v>
          </cell>
          <cell r="DF48" t="str">
            <v>‚</v>
          </cell>
          <cell r="DG48">
            <v>0</v>
          </cell>
          <cell r="DH48" t="str">
            <v>‚</v>
          </cell>
          <cell r="DI48">
            <v>0</v>
          </cell>
          <cell r="DJ48" t="str">
            <v>‚</v>
          </cell>
          <cell r="DK48">
            <v>0</v>
          </cell>
          <cell r="DL48" t="str">
            <v>‚</v>
          </cell>
        </row>
        <row r="49">
          <cell r="CT49">
            <v>0</v>
          </cell>
          <cell r="CU49">
            <v>0</v>
          </cell>
          <cell r="CV49">
            <v>0</v>
          </cell>
          <cell r="CW49">
            <v>0</v>
          </cell>
          <cell r="CX49" t="str">
            <v>‚</v>
          </cell>
          <cell r="CY49">
            <v>0</v>
          </cell>
          <cell r="CZ49" t="str">
            <v>‚</v>
          </cell>
          <cell r="DA49" t="str">
            <v>-------------------</v>
          </cell>
          <cell r="DB49" t="str">
            <v>‚</v>
          </cell>
          <cell r="DC49">
            <v>0</v>
          </cell>
          <cell r="DD49" t="str">
            <v>‚</v>
          </cell>
          <cell r="DE49">
            <v>0</v>
          </cell>
          <cell r="DF49" t="str">
            <v>‚</v>
          </cell>
          <cell r="DG49">
            <v>0</v>
          </cell>
          <cell r="DH49" t="str">
            <v>‚</v>
          </cell>
          <cell r="DI49">
            <v>0</v>
          </cell>
          <cell r="DJ49" t="str">
            <v>‚</v>
          </cell>
          <cell r="DK49">
            <v>0</v>
          </cell>
          <cell r="DL49" t="str">
            <v>‚</v>
          </cell>
        </row>
        <row r="50">
          <cell r="CT50">
            <v>0</v>
          </cell>
          <cell r="CU50">
            <v>0</v>
          </cell>
          <cell r="CV50">
            <v>0</v>
          </cell>
          <cell r="CW50">
            <v>0</v>
          </cell>
          <cell r="CX50" t="str">
            <v>‚</v>
          </cell>
          <cell r="CY50" t="str">
            <v>B.1</v>
          </cell>
          <cell r="CZ50" t="str">
            <v>‚</v>
          </cell>
          <cell r="DA50" t="str">
            <v>RMC</v>
          </cell>
          <cell r="DB50" t="str">
            <v>‚</v>
          </cell>
          <cell r="DC50">
            <v>0</v>
          </cell>
          <cell r="DD50" t="str">
            <v>‚</v>
          </cell>
          <cell r="DE50">
            <v>0</v>
          </cell>
          <cell r="DF50" t="str">
            <v>‚</v>
          </cell>
          <cell r="DG50">
            <v>0</v>
          </cell>
          <cell r="DH50" t="str">
            <v>‚</v>
          </cell>
          <cell r="DI50">
            <v>0</v>
          </cell>
          <cell r="DJ50" t="str">
            <v>‚</v>
          </cell>
          <cell r="DK50">
            <v>0</v>
          </cell>
          <cell r="DL50" t="str">
            <v>‚</v>
          </cell>
        </row>
        <row r="51">
          <cell r="CT51">
            <v>0</v>
          </cell>
          <cell r="CU51">
            <v>0</v>
          </cell>
          <cell r="CV51">
            <v>0</v>
          </cell>
          <cell r="CW51">
            <v>0</v>
          </cell>
          <cell r="CX51" t="str">
            <v>‚</v>
          </cell>
          <cell r="CY51" t="str">
            <v>B.2</v>
          </cell>
          <cell r="CZ51" t="str">
            <v>‚</v>
          </cell>
          <cell r="DA51" t="str">
            <v>MFG. VARIABLE</v>
          </cell>
          <cell r="DB51" t="str">
            <v>‚</v>
          </cell>
          <cell r="DC51">
            <v>0</v>
          </cell>
          <cell r="DD51" t="str">
            <v>‚</v>
          </cell>
          <cell r="DE51">
            <v>0</v>
          </cell>
          <cell r="DF51" t="str">
            <v>‚</v>
          </cell>
          <cell r="DG51">
            <v>0</v>
          </cell>
          <cell r="DH51" t="str">
            <v>‚</v>
          </cell>
          <cell r="DI51">
            <v>0</v>
          </cell>
          <cell r="DJ51" t="str">
            <v>‚</v>
          </cell>
          <cell r="DK51">
            <v>0</v>
          </cell>
          <cell r="DL51" t="str">
            <v>‚</v>
          </cell>
        </row>
        <row r="52">
          <cell r="CT52">
            <v>0</v>
          </cell>
          <cell r="CU52">
            <v>0</v>
          </cell>
          <cell r="CV52">
            <v>0</v>
          </cell>
          <cell r="CW52">
            <v>0</v>
          </cell>
          <cell r="CX52" t="str">
            <v>‚</v>
          </cell>
          <cell r="CY52" t="str">
            <v>B.3</v>
          </cell>
          <cell r="CZ52" t="str">
            <v>‚</v>
          </cell>
          <cell r="DA52" t="str">
            <v>PERSONNEL COST-WORKERS</v>
          </cell>
          <cell r="DB52" t="str">
            <v>‚</v>
          </cell>
          <cell r="DC52">
            <v>0</v>
          </cell>
          <cell r="DD52" t="str">
            <v>‚</v>
          </cell>
          <cell r="DE52">
            <v>0</v>
          </cell>
          <cell r="DF52" t="str">
            <v>‚</v>
          </cell>
          <cell r="DG52">
            <v>0</v>
          </cell>
          <cell r="DH52" t="str">
            <v>‚</v>
          </cell>
          <cell r="DI52">
            <v>0</v>
          </cell>
          <cell r="DJ52" t="str">
            <v>‚</v>
          </cell>
          <cell r="DK52">
            <v>0</v>
          </cell>
          <cell r="DL52" t="str">
            <v>‚</v>
          </cell>
        </row>
        <row r="53">
          <cell r="CT53">
            <v>0</v>
          </cell>
          <cell r="CU53">
            <v>0</v>
          </cell>
          <cell r="CV53">
            <v>0</v>
          </cell>
          <cell r="CW53">
            <v>0</v>
          </cell>
          <cell r="CX53" t="str">
            <v>‚</v>
          </cell>
          <cell r="CY53">
            <v>0</v>
          </cell>
          <cell r="CZ53" t="str">
            <v>‚</v>
          </cell>
          <cell r="DA53" t="str">
            <v>(UNIT)</v>
          </cell>
          <cell r="DB53" t="str">
            <v>‚</v>
          </cell>
          <cell r="DC53">
            <v>0</v>
          </cell>
          <cell r="DD53" t="str">
            <v>‚</v>
          </cell>
          <cell r="DE53">
            <v>0</v>
          </cell>
          <cell r="DF53" t="str">
            <v>‚</v>
          </cell>
          <cell r="DG53">
            <v>0</v>
          </cell>
          <cell r="DH53" t="str">
            <v>‚</v>
          </cell>
          <cell r="DI53">
            <v>0</v>
          </cell>
          <cell r="DJ53" t="str">
            <v>‚</v>
          </cell>
          <cell r="DK53">
            <v>0</v>
          </cell>
          <cell r="DL53" t="str">
            <v>‚</v>
          </cell>
        </row>
        <row r="54">
          <cell r="CT54">
            <v>0</v>
          </cell>
          <cell r="CU54">
            <v>0</v>
          </cell>
          <cell r="CV54">
            <v>0</v>
          </cell>
          <cell r="CW54">
            <v>0</v>
          </cell>
          <cell r="CX54" t="str">
            <v>‚</v>
          </cell>
          <cell r="CY54" t="str">
            <v>B.4</v>
          </cell>
          <cell r="CZ54" t="str">
            <v>‚</v>
          </cell>
          <cell r="DA54" t="str">
            <v>SELLING &amp; DISTRIBUTION</v>
          </cell>
          <cell r="DB54" t="str">
            <v>‚</v>
          </cell>
          <cell r="DC54">
            <v>0</v>
          </cell>
          <cell r="DD54" t="str">
            <v>‚</v>
          </cell>
          <cell r="DE54">
            <v>0</v>
          </cell>
          <cell r="DF54" t="str">
            <v>‚</v>
          </cell>
          <cell r="DG54">
            <v>0</v>
          </cell>
          <cell r="DH54" t="str">
            <v>‚</v>
          </cell>
          <cell r="DI54">
            <v>0</v>
          </cell>
          <cell r="DJ54" t="str">
            <v>‚</v>
          </cell>
          <cell r="DK54">
            <v>0</v>
          </cell>
          <cell r="DL54" t="str">
            <v>‚</v>
          </cell>
        </row>
        <row r="55">
          <cell r="CT55">
            <v>0</v>
          </cell>
          <cell r="CU55">
            <v>0</v>
          </cell>
          <cell r="CV55">
            <v>0</v>
          </cell>
          <cell r="CW55">
            <v>0</v>
          </cell>
          <cell r="CX55" t="str">
            <v>‚</v>
          </cell>
          <cell r="CY55" t="str">
            <v>B.5</v>
          </cell>
          <cell r="CZ55" t="str">
            <v>‚</v>
          </cell>
          <cell r="DA55" t="str">
            <v>INTEREST-WORKING CAPITAL</v>
          </cell>
          <cell r="DB55" t="str">
            <v>‚</v>
          </cell>
          <cell r="DC55">
            <v>0</v>
          </cell>
          <cell r="DD55" t="str">
            <v>‚</v>
          </cell>
          <cell r="DE55">
            <v>0</v>
          </cell>
          <cell r="DF55" t="str">
            <v>‚</v>
          </cell>
          <cell r="DG55">
            <v>0</v>
          </cell>
          <cell r="DH55" t="str">
            <v>‚</v>
          </cell>
          <cell r="DI55">
            <v>0</v>
          </cell>
          <cell r="DJ55" t="str">
            <v>‚</v>
          </cell>
          <cell r="DK55">
            <v>0</v>
          </cell>
          <cell r="DL55" t="str">
            <v>‚</v>
          </cell>
        </row>
        <row r="56">
          <cell r="CT56">
            <v>0</v>
          </cell>
          <cell r="CU56">
            <v>0</v>
          </cell>
          <cell r="CV56">
            <v>0</v>
          </cell>
          <cell r="CW56">
            <v>0</v>
          </cell>
          <cell r="CX56" t="str">
            <v>‚</v>
          </cell>
          <cell r="CY56">
            <v>0</v>
          </cell>
          <cell r="CZ56" t="str">
            <v>‚</v>
          </cell>
          <cell r="DA56">
            <v>0</v>
          </cell>
          <cell r="DB56" t="str">
            <v>‚</v>
          </cell>
          <cell r="DC56">
            <v>0</v>
          </cell>
          <cell r="DD56" t="str">
            <v>‚</v>
          </cell>
          <cell r="DE56">
            <v>0</v>
          </cell>
          <cell r="DF56" t="str">
            <v>‚</v>
          </cell>
          <cell r="DG56">
            <v>0</v>
          </cell>
          <cell r="DH56" t="str">
            <v>‚</v>
          </cell>
          <cell r="DI56">
            <v>0</v>
          </cell>
          <cell r="DJ56" t="str">
            <v>‚</v>
          </cell>
          <cell r="DK56">
            <v>0</v>
          </cell>
          <cell r="DL56" t="str">
            <v>‚</v>
          </cell>
        </row>
        <row r="57">
          <cell r="CT57" t="str">
            <v>‚</v>
          </cell>
          <cell r="CU57">
            <v>0</v>
          </cell>
          <cell r="CV57">
            <v>0</v>
          </cell>
          <cell r="CW57">
            <v>0</v>
          </cell>
          <cell r="CX57" t="str">
            <v>‚</v>
          </cell>
          <cell r="CY57" t="str">
            <v>C)</v>
          </cell>
          <cell r="CZ57" t="str">
            <v>‚</v>
          </cell>
          <cell r="DA57" t="str">
            <v>CONTRIBUTION - % OF SALES</v>
          </cell>
          <cell r="DB57" t="str">
            <v>‚</v>
          </cell>
          <cell r="DC57">
            <v>0</v>
          </cell>
          <cell r="DD57" t="str">
            <v>‚</v>
          </cell>
          <cell r="DE57">
            <v>0</v>
          </cell>
          <cell r="DF57" t="str">
            <v>‚</v>
          </cell>
          <cell r="DG57">
            <v>0</v>
          </cell>
          <cell r="DH57" t="str">
            <v>‚</v>
          </cell>
          <cell r="DI57">
            <v>0</v>
          </cell>
          <cell r="DJ57" t="str">
            <v>‚</v>
          </cell>
          <cell r="DK57">
            <v>0</v>
          </cell>
          <cell r="DL57" t="str">
            <v>‚</v>
          </cell>
        </row>
        <row r="58">
          <cell r="CX58" t="str">
            <v>‚</v>
          </cell>
          <cell r="CY58" t="str">
            <v>D)</v>
          </cell>
          <cell r="CZ58" t="str">
            <v>‚</v>
          </cell>
          <cell r="DA58" t="str">
            <v>F.C. - % OF SALES</v>
          </cell>
          <cell r="DB58" t="str">
            <v>‚</v>
          </cell>
          <cell r="DC58" t="str">
            <v>‚</v>
          </cell>
          <cell r="DD58" t="str">
            <v>‚</v>
          </cell>
          <cell r="DE58" t="str">
            <v>‚</v>
          </cell>
          <cell r="DF58" t="str">
            <v>‚</v>
          </cell>
          <cell r="DG58" t="str">
            <v>‚</v>
          </cell>
          <cell r="DH58" t="str">
            <v>‚</v>
          </cell>
          <cell r="DI58">
            <v>0</v>
          </cell>
          <cell r="DJ58" t="str">
            <v>‚</v>
          </cell>
          <cell r="DK58">
            <v>0</v>
          </cell>
          <cell r="DL58" t="str">
            <v>‚</v>
          </cell>
        </row>
        <row r="59">
          <cell r="CX59" t="str">
            <v>‚</v>
          </cell>
          <cell r="CY59" t="str">
            <v>‚</v>
          </cell>
          <cell r="CZ59" t="str">
            <v>‚</v>
          </cell>
          <cell r="DA59" t="str">
            <v>-------------------</v>
          </cell>
          <cell r="DB59" t="str">
            <v>‚</v>
          </cell>
          <cell r="DC59" t="str">
            <v>‚</v>
          </cell>
          <cell r="DD59" t="str">
            <v>‚</v>
          </cell>
          <cell r="DE59" t="str">
            <v>‚</v>
          </cell>
          <cell r="DF59" t="str">
            <v>‚</v>
          </cell>
          <cell r="DG59">
            <v>0</v>
          </cell>
          <cell r="DH59" t="str">
            <v>‚</v>
          </cell>
          <cell r="DI59">
            <v>0</v>
          </cell>
          <cell r="DJ59" t="str">
            <v>‚</v>
          </cell>
          <cell r="DK59">
            <v>0</v>
          </cell>
          <cell r="DL59" t="str">
            <v>‚</v>
          </cell>
        </row>
        <row r="60">
          <cell r="CX60" t="str">
            <v>‚</v>
          </cell>
          <cell r="CY60" t="str">
            <v>D.1</v>
          </cell>
          <cell r="CZ60" t="str">
            <v>‚</v>
          </cell>
          <cell r="DA60" t="str">
            <v>PERSONNEL COST</v>
          </cell>
          <cell r="DB60" t="str">
            <v>‚</v>
          </cell>
          <cell r="DC60" t="str">
            <v>‚</v>
          </cell>
          <cell r="DD60" t="str">
            <v>‚</v>
          </cell>
          <cell r="DE60" t="str">
            <v>‚</v>
          </cell>
          <cell r="DF60" t="str">
            <v>‚</v>
          </cell>
          <cell r="DG60" t="str">
            <v>‚</v>
          </cell>
          <cell r="DH60" t="str">
            <v>‚</v>
          </cell>
          <cell r="DI60">
            <v>0</v>
          </cell>
          <cell r="DJ60" t="str">
            <v>‚</v>
          </cell>
          <cell r="DK60">
            <v>0</v>
          </cell>
          <cell r="DL60" t="str">
            <v>‚</v>
          </cell>
        </row>
        <row r="61">
          <cell r="CT61">
            <v>0</v>
          </cell>
          <cell r="CU61">
            <v>0</v>
          </cell>
          <cell r="CV61">
            <v>0</v>
          </cell>
          <cell r="CW61">
            <v>0</v>
          </cell>
          <cell r="CX61" t="str">
            <v>‚</v>
          </cell>
          <cell r="CY61" t="str">
            <v>D.2</v>
          </cell>
          <cell r="CZ61" t="str">
            <v>‚</v>
          </cell>
          <cell r="DA61" t="str">
            <v>OVERHEADS</v>
          </cell>
          <cell r="DB61" t="str">
            <v>‚</v>
          </cell>
          <cell r="DC61">
            <v>0</v>
          </cell>
          <cell r="DD61" t="str">
            <v>‚</v>
          </cell>
          <cell r="DE61">
            <v>0</v>
          </cell>
          <cell r="DF61" t="str">
            <v>‚</v>
          </cell>
          <cell r="DG61">
            <v>0</v>
          </cell>
          <cell r="DH61" t="str">
            <v>‚</v>
          </cell>
          <cell r="DI61">
            <v>0</v>
          </cell>
          <cell r="DJ61" t="str">
            <v>‚</v>
          </cell>
          <cell r="DK61">
            <v>0</v>
          </cell>
          <cell r="DL61" t="str">
            <v>‚</v>
          </cell>
        </row>
        <row r="62">
          <cell r="CX62" t="str">
            <v>‚</v>
          </cell>
          <cell r="CY62" t="str">
            <v>D.3</v>
          </cell>
          <cell r="CZ62" t="str">
            <v>‚</v>
          </cell>
          <cell r="DA62" t="str">
            <v>SALES PROMOTION</v>
          </cell>
          <cell r="DB62" t="str">
            <v>‚</v>
          </cell>
          <cell r="DC62" t="str">
            <v>‚</v>
          </cell>
          <cell r="DD62" t="str">
            <v>‚</v>
          </cell>
          <cell r="DE62" t="str">
            <v>‚</v>
          </cell>
          <cell r="DF62" t="str">
            <v>‚</v>
          </cell>
          <cell r="DG62" t="str">
            <v>‚</v>
          </cell>
          <cell r="DH62" t="str">
            <v>‚</v>
          </cell>
          <cell r="DI62">
            <v>0</v>
          </cell>
          <cell r="DJ62" t="str">
            <v>‚</v>
          </cell>
          <cell r="DK62">
            <v>0</v>
          </cell>
          <cell r="DL62" t="str">
            <v>‚</v>
          </cell>
        </row>
        <row r="63">
          <cell r="CX63" t="str">
            <v>‚</v>
          </cell>
          <cell r="CY63" t="str">
            <v>D.4</v>
          </cell>
          <cell r="CZ63" t="str">
            <v>‚</v>
          </cell>
          <cell r="DA63" t="str">
            <v>FINANCIAL COST</v>
          </cell>
          <cell r="DB63" t="str">
            <v>‚</v>
          </cell>
          <cell r="DC63" t="str">
            <v>‚</v>
          </cell>
          <cell r="DD63" t="str">
            <v>‚</v>
          </cell>
          <cell r="DE63" t="str">
            <v>‚</v>
          </cell>
          <cell r="DF63" t="str">
            <v>‚</v>
          </cell>
          <cell r="DG63" t="str">
            <v>‚</v>
          </cell>
          <cell r="DH63" t="str">
            <v>‚</v>
          </cell>
          <cell r="DI63">
            <v>0</v>
          </cell>
          <cell r="DJ63" t="str">
            <v>‚</v>
          </cell>
          <cell r="DK63">
            <v>0</v>
          </cell>
          <cell r="DL63" t="str">
            <v>‚</v>
          </cell>
        </row>
        <row r="64">
          <cell r="CX64" t="str">
            <v>‚</v>
          </cell>
          <cell r="CY64" t="str">
            <v>‚</v>
          </cell>
          <cell r="CZ64" t="str">
            <v>‚</v>
          </cell>
          <cell r="DA64" t="str">
            <v>‚</v>
          </cell>
          <cell r="DB64" t="str">
            <v>‚</v>
          </cell>
          <cell r="DC64" t="str">
            <v>‚</v>
          </cell>
          <cell r="DD64" t="str">
            <v>‚</v>
          </cell>
          <cell r="DE64" t="str">
            <v>‚</v>
          </cell>
          <cell r="DF64" t="str">
            <v>‚</v>
          </cell>
          <cell r="DG64">
            <v>0</v>
          </cell>
          <cell r="DH64" t="str">
            <v>‚</v>
          </cell>
          <cell r="DI64">
            <v>0</v>
          </cell>
          <cell r="DJ64" t="str">
            <v>‚</v>
          </cell>
          <cell r="DK64">
            <v>0</v>
          </cell>
          <cell r="DL64" t="str">
            <v>‚</v>
          </cell>
        </row>
        <row r="65">
          <cell r="CX65" t="str">
            <v>‚</v>
          </cell>
          <cell r="CY65" t="str">
            <v>‚</v>
          </cell>
          <cell r="CZ65" t="str">
            <v>‚</v>
          </cell>
          <cell r="DA65" t="str">
            <v>PBDT - % OF SALES</v>
          </cell>
          <cell r="DB65" t="str">
            <v>‚</v>
          </cell>
          <cell r="DC65" t="str">
            <v>‚</v>
          </cell>
          <cell r="DD65" t="str">
            <v>‚</v>
          </cell>
          <cell r="DE65" t="str">
            <v>‚</v>
          </cell>
          <cell r="DF65" t="str">
            <v>‚</v>
          </cell>
          <cell r="DG65">
            <v>0</v>
          </cell>
          <cell r="DH65" t="str">
            <v>‚</v>
          </cell>
          <cell r="DI65">
            <v>0</v>
          </cell>
          <cell r="DJ65" t="str">
            <v>‚</v>
          </cell>
          <cell r="DK65">
            <v>0</v>
          </cell>
          <cell r="DL65" t="str">
            <v>‚</v>
          </cell>
        </row>
        <row r="66">
          <cell r="CX66" t="str">
            <v>‚</v>
          </cell>
          <cell r="CY66" t="str">
            <v>‚</v>
          </cell>
          <cell r="CZ66" t="str">
            <v>‚</v>
          </cell>
          <cell r="DA66" t="str">
            <v>‚</v>
          </cell>
          <cell r="DB66" t="str">
            <v>‚</v>
          </cell>
          <cell r="DC66" t="str">
            <v>‚</v>
          </cell>
          <cell r="DD66" t="str">
            <v>‚</v>
          </cell>
          <cell r="DE66" t="str">
            <v>‚</v>
          </cell>
          <cell r="DF66" t="str">
            <v>‚</v>
          </cell>
          <cell r="DG66">
            <v>0</v>
          </cell>
          <cell r="DH66" t="str">
            <v>‚</v>
          </cell>
          <cell r="DI66">
            <v>0</v>
          </cell>
          <cell r="DJ66" t="str">
            <v>‚</v>
          </cell>
          <cell r="DK66">
            <v>0</v>
          </cell>
          <cell r="DL66" t="str">
            <v>‚</v>
          </cell>
        </row>
        <row r="67">
          <cell r="CX67" t="str">
            <v>-</v>
          </cell>
          <cell r="CY67" t="str">
            <v>-</v>
          </cell>
          <cell r="CZ67" t="str">
            <v>-</v>
          </cell>
          <cell r="DA67" t="str">
            <v>-</v>
          </cell>
          <cell r="DB67" t="str">
            <v>-</v>
          </cell>
          <cell r="DC67" t="str">
            <v>-</v>
          </cell>
          <cell r="DD67" t="str">
            <v>-</v>
          </cell>
          <cell r="DE67" t="str">
            <v>-</v>
          </cell>
          <cell r="DF67" t="str">
            <v>-</v>
          </cell>
          <cell r="DG67" t="str">
            <v>-</v>
          </cell>
          <cell r="DH67" t="str">
            <v>-</v>
          </cell>
          <cell r="DI67" t="str">
            <v>-</v>
          </cell>
          <cell r="DJ67" t="str">
            <v>-</v>
          </cell>
          <cell r="DK67" t="str">
            <v>-</v>
          </cell>
          <cell r="DL67" t="str">
            <v>-</v>
          </cell>
        </row>
        <row r="69">
          <cell r="CY69" t="str">
            <v>NOTE : PROFITABILITY OF 01.01.98-31.03.98 TO BE ESTIMATED BASED ON ACTUAL SALES &amp; INDENT, AS THE CASE MAY BE</v>
          </cell>
        </row>
        <row r="75">
          <cell r="DA75" t="str">
            <v>PREPARED BY :</v>
          </cell>
          <cell r="DB75" t="str">
            <v>VERIFIED BY :</v>
          </cell>
          <cell r="DC75" t="str">
            <v>APPROVED BY :</v>
          </cell>
          <cell r="DD75">
            <v>0</v>
          </cell>
          <cell r="DE75" t="str">
            <v>VERIFIED BY :</v>
          </cell>
          <cell r="DF75">
            <v>0</v>
          </cell>
          <cell r="DG75">
            <v>0</v>
          </cell>
          <cell r="DH75">
            <v>0</v>
          </cell>
          <cell r="DI75" t="str">
            <v>APPROVED BY :</v>
          </cell>
        </row>
        <row r="202">
          <cell r="BC202" t="str">
            <v>CO. NAME : MIL/MRL</v>
          </cell>
        </row>
        <row r="203">
          <cell r="BC203" t="str">
            <v>SBU      : SW/HL/HORNS/HO</v>
          </cell>
        </row>
        <row r="204">
          <cell r="BC204" t="str">
            <v>UNIT     :</v>
          </cell>
        </row>
        <row r="205">
          <cell r="BC205" t="str">
            <v xml:space="preserve">BUDGET   : 1998-99 </v>
          </cell>
          <cell r="BD205" t="str">
            <v>ANNEXURE : VIII</v>
          </cell>
          <cell r="BE205">
            <v>0</v>
          </cell>
          <cell r="BF205">
            <v>0</v>
          </cell>
          <cell r="BG205">
            <v>0</v>
          </cell>
          <cell r="BH205">
            <v>0</v>
          </cell>
          <cell r="BI205">
            <v>0</v>
          </cell>
          <cell r="BJ205">
            <v>0</v>
          </cell>
          <cell r="BK205">
            <v>0</v>
          </cell>
          <cell r="BL205">
            <v>0</v>
          </cell>
          <cell r="BM205">
            <v>0</v>
          </cell>
          <cell r="BN205">
            <v>0</v>
          </cell>
          <cell r="BO205">
            <v>0</v>
          </cell>
          <cell r="BP205">
            <v>0</v>
          </cell>
          <cell r="BQ205">
            <v>0</v>
          </cell>
          <cell r="BR205">
            <v>0</v>
          </cell>
          <cell r="BS205">
            <v>0</v>
          </cell>
          <cell r="BT205">
            <v>0</v>
          </cell>
          <cell r="BU205">
            <v>0</v>
          </cell>
          <cell r="BV205">
            <v>0</v>
          </cell>
          <cell r="BW205">
            <v>0</v>
          </cell>
          <cell r="BX205">
            <v>0</v>
          </cell>
          <cell r="BY205">
            <v>0</v>
          </cell>
          <cell r="BZ205">
            <v>0</v>
          </cell>
          <cell r="CA205">
            <v>0</v>
          </cell>
          <cell r="CB205">
            <v>0</v>
          </cell>
          <cell r="CC205">
            <v>0</v>
          </cell>
          <cell r="CD205">
            <v>0</v>
          </cell>
          <cell r="CE205" t="str">
            <v>ANNEXURE : VIII</v>
          </cell>
        </row>
        <row r="206">
          <cell r="CE206" t="str">
            <v>SCHDULE NO.  : 10</v>
          </cell>
        </row>
        <row r="207">
          <cell r="BC207" t="str">
            <v>OVER HEAD COST SCHDULE</v>
          </cell>
        </row>
        <row r="208">
          <cell r="BB208" t="str">
            <v>_</v>
          </cell>
          <cell r="BC208" t="str">
            <v>_</v>
          </cell>
          <cell r="BD208" t="str">
            <v>_</v>
          </cell>
          <cell r="BE208" t="str">
            <v>_</v>
          </cell>
          <cell r="BF208" t="str">
            <v>_</v>
          </cell>
          <cell r="BG208" t="str">
            <v>_</v>
          </cell>
          <cell r="BH208" t="str">
            <v>_</v>
          </cell>
          <cell r="BI208" t="str">
            <v>_</v>
          </cell>
          <cell r="BJ208" t="str">
            <v>_</v>
          </cell>
          <cell r="BK208" t="str">
            <v>_</v>
          </cell>
          <cell r="BL208" t="str">
            <v>_</v>
          </cell>
          <cell r="BM208" t="str">
            <v>_</v>
          </cell>
          <cell r="BN208" t="str">
            <v>_</v>
          </cell>
          <cell r="BO208" t="str">
            <v>_</v>
          </cell>
          <cell r="BP208" t="str">
            <v>_</v>
          </cell>
          <cell r="BQ208" t="str">
            <v>_</v>
          </cell>
          <cell r="BR208" t="str">
            <v>_</v>
          </cell>
          <cell r="BS208" t="str">
            <v>_</v>
          </cell>
          <cell r="BT208" t="str">
            <v>_</v>
          </cell>
          <cell r="BU208" t="str">
            <v>_</v>
          </cell>
          <cell r="BV208" t="str">
            <v>_</v>
          </cell>
          <cell r="BW208" t="str">
            <v>_</v>
          </cell>
          <cell r="BX208" t="str">
            <v>_</v>
          </cell>
          <cell r="BY208" t="str">
            <v>_</v>
          </cell>
          <cell r="BZ208" t="str">
            <v>_</v>
          </cell>
          <cell r="CA208" t="str">
            <v>_</v>
          </cell>
          <cell r="CB208" t="str">
            <v>_</v>
          </cell>
          <cell r="CC208" t="str">
            <v>_</v>
          </cell>
          <cell r="CD208" t="str">
            <v>_</v>
          </cell>
          <cell r="CE208" t="str">
            <v>_</v>
          </cell>
          <cell r="CF208" t="str">
            <v>_</v>
          </cell>
          <cell r="CG208" t="str">
            <v>_</v>
          </cell>
          <cell r="CH208" t="str">
            <v>_</v>
          </cell>
          <cell r="CI208" t="str">
            <v>_</v>
          </cell>
        </row>
        <row r="209">
          <cell r="BB209" t="str">
            <v>‚</v>
          </cell>
          <cell r="BC209" t="str">
            <v xml:space="preserve">    1997-98</v>
          </cell>
          <cell r="BD209" t="str">
            <v>‚</v>
          </cell>
          <cell r="BE209" t="str">
            <v>‚</v>
          </cell>
          <cell r="BF209" t="str">
            <v>‚</v>
          </cell>
          <cell r="BG209" t="str">
            <v>‚</v>
          </cell>
          <cell r="BH209" t="str">
            <v>‚</v>
          </cell>
          <cell r="BI209" t="str">
            <v>‚</v>
          </cell>
          <cell r="BJ209" t="str">
            <v>‚</v>
          </cell>
          <cell r="BK209" t="str">
            <v>‚</v>
          </cell>
          <cell r="BL209" t="str">
            <v>‚</v>
          </cell>
          <cell r="BM209" t="str">
            <v>‚</v>
          </cell>
          <cell r="BN209" t="str">
            <v>‚</v>
          </cell>
          <cell r="BO209" t="str">
            <v>‚</v>
          </cell>
          <cell r="BP209" t="str">
            <v>‚</v>
          </cell>
          <cell r="BQ209" t="str">
            <v>‚</v>
          </cell>
          <cell r="BR209" t="str">
            <v>‚</v>
          </cell>
          <cell r="BS209" t="str">
            <v>‚</v>
          </cell>
          <cell r="BT209" t="str">
            <v>‚</v>
          </cell>
          <cell r="BU209">
            <v>0</v>
          </cell>
          <cell r="BV209" t="str">
            <v>‚</v>
          </cell>
          <cell r="BW209">
            <v>0</v>
          </cell>
          <cell r="BX209" t="str">
            <v>‚</v>
          </cell>
          <cell r="BY209">
            <v>0</v>
          </cell>
          <cell r="BZ209" t="str">
            <v>‚</v>
          </cell>
          <cell r="CA209">
            <v>0</v>
          </cell>
          <cell r="CB209" t="str">
            <v>‚</v>
          </cell>
          <cell r="CC209">
            <v>0</v>
          </cell>
          <cell r="CD209" t="str">
            <v>‚</v>
          </cell>
          <cell r="CE209">
            <v>0</v>
          </cell>
          <cell r="CF209" t="str">
            <v>‚</v>
          </cell>
          <cell r="CG209">
            <v>0</v>
          </cell>
          <cell r="CH209" t="str">
            <v>‚</v>
          </cell>
          <cell r="CI209">
            <v>0</v>
          </cell>
          <cell r="CJ209" t="str">
            <v>‚</v>
          </cell>
        </row>
        <row r="210">
          <cell r="BB210" t="str">
            <v>‚</v>
          </cell>
          <cell r="BC210" t="str">
            <v>-</v>
          </cell>
          <cell r="BD210" t="str">
            <v>-</v>
          </cell>
          <cell r="BE210" t="str">
            <v>-</v>
          </cell>
          <cell r="BF210" t="str">
            <v>‚</v>
          </cell>
          <cell r="BG210" t="str">
            <v>PARTICULARS</v>
          </cell>
          <cell r="BH210" t="str">
            <v>‚</v>
          </cell>
          <cell r="BI210" t="str">
            <v>APR</v>
          </cell>
          <cell r="BJ210" t="str">
            <v>‚</v>
          </cell>
          <cell r="BK210" t="str">
            <v>MAY</v>
          </cell>
          <cell r="BL210" t="str">
            <v>‚</v>
          </cell>
          <cell r="BM210" t="str">
            <v>JUN</v>
          </cell>
          <cell r="BN210" t="str">
            <v>‚</v>
          </cell>
          <cell r="BO210" t="str">
            <v>JUL</v>
          </cell>
          <cell r="BP210" t="str">
            <v>‚</v>
          </cell>
          <cell r="BQ210" t="str">
            <v>AUG</v>
          </cell>
          <cell r="BR210" t="str">
            <v>‚</v>
          </cell>
          <cell r="BS210" t="str">
            <v>SEP</v>
          </cell>
          <cell r="BT210" t="str">
            <v>‚</v>
          </cell>
          <cell r="BU210" t="str">
            <v>OCT</v>
          </cell>
          <cell r="BV210" t="str">
            <v>‚</v>
          </cell>
          <cell r="BW210" t="str">
            <v>NOV</v>
          </cell>
          <cell r="BX210" t="str">
            <v>‚</v>
          </cell>
          <cell r="BY210" t="str">
            <v>DEC</v>
          </cell>
          <cell r="BZ210" t="str">
            <v>‚</v>
          </cell>
          <cell r="CA210" t="str">
            <v>JAN</v>
          </cell>
          <cell r="CB210" t="str">
            <v>‚</v>
          </cell>
          <cell r="CC210" t="str">
            <v>FEB</v>
          </cell>
          <cell r="CD210" t="str">
            <v>‚</v>
          </cell>
          <cell r="CE210" t="str">
            <v>MAR</v>
          </cell>
          <cell r="CF210" t="str">
            <v>‚</v>
          </cell>
          <cell r="CG210" t="str">
            <v>TOTAL</v>
          </cell>
          <cell r="CH210" t="str">
            <v>‚</v>
          </cell>
          <cell r="CI210" t="str">
            <v>MRP</v>
          </cell>
          <cell r="CJ210" t="str">
            <v>‚</v>
          </cell>
        </row>
        <row r="211">
          <cell r="BB211" t="str">
            <v>‚</v>
          </cell>
          <cell r="BC211" t="str">
            <v>BUDGET</v>
          </cell>
          <cell r="BD211" t="str">
            <v>‚</v>
          </cell>
          <cell r="BE211" t="str">
            <v>ACTUAL</v>
          </cell>
          <cell r="BF211" t="str">
            <v>‚</v>
          </cell>
          <cell r="BG211" t="str">
            <v>‚</v>
          </cell>
          <cell r="BH211" t="str">
            <v>‚</v>
          </cell>
          <cell r="BI211" t="str">
            <v>‚</v>
          </cell>
          <cell r="BJ211" t="str">
            <v>‚</v>
          </cell>
          <cell r="BK211" t="str">
            <v>‚</v>
          </cell>
          <cell r="BL211" t="str">
            <v>‚</v>
          </cell>
          <cell r="BM211" t="str">
            <v>‚</v>
          </cell>
          <cell r="BN211" t="str">
            <v>‚</v>
          </cell>
          <cell r="BO211" t="str">
            <v>‚</v>
          </cell>
          <cell r="BP211" t="str">
            <v>‚</v>
          </cell>
          <cell r="BQ211" t="str">
            <v>‚</v>
          </cell>
          <cell r="BR211" t="str">
            <v>‚</v>
          </cell>
          <cell r="BS211" t="str">
            <v>‚</v>
          </cell>
          <cell r="BT211" t="str">
            <v>‚</v>
          </cell>
          <cell r="BU211" t="str">
            <v>‚</v>
          </cell>
          <cell r="BV211" t="str">
            <v>‚</v>
          </cell>
          <cell r="BW211" t="str">
            <v>‚</v>
          </cell>
          <cell r="BX211" t="str">
            <v>‚</v>
          </cell>
          <cell r="BY211">
            <v>0</v>
          </cell>
          <cell r="BZ211" t="str">
            <v>‚</v>
          </cell>
          <cell r="CA211">
            <v>0</v>
          </cell>
          <cell r="CB211" t="str">
            <v>‚</v>
          </cell>
          <cell r="CC211">
            <v>0</v>
          </cell>
          <cell r="CD211" t="str">
            <v>‚</v>
          </cell>
          <cell r="CE211">
            <v>0</v>
          </cell>
          <cell r="CF211" t="str">
            <v>‚</v>
          </cell>
          <cell r="CG211" t="str">
            <v>98-99</v>
          </cell>
          <cell r="CH211" t="str">
            <v>‚</v>
          </cell>
          <cell r="CI211" t="str">
            <v>98-99</v>
          </cell>
          <cell r="CJ211" t="str">
            <v>‚</v>
          </cell>
        </row>
        <row r="212">
          <cell r="BB212" t="str">
            <v>‚</v>
          </cell>
          <cell r="BC212" t="str">
            <v>_</v>
          </cell>
          <cell r="BD212" t="str">
            <v>‚</v>
          </cell>
          <cell r="BE212" t="str">
            <v>_</v>
          </cell>
          <cell r="BF212" t="str">
            <v>_</v>
          </cell>
          <cell r="BG212" t="str">
            <v>_</v>
          </cell>
          <cell r="BH212" t="str">
            <v>_</v>
          </cell>
          <cell r="BI212" t="str">
            <v>_</v>
          </cell>
          <cell r="BJ212" t="str">
            <v>_</v>
          </cell>
          <cell r="BK212" t="str">
            <v>_</v>
          </cell>
          <cell r="BL212" t="str">
            <v>_</v>
          </cell>
          <cell r="BM212" t="str">
            <v>_</v>
          </cell>
          <cell r="BN212" t="str">
            <v>_</v>
          </cell>
          <cell r="BO212" t="str">
            <v>_</v>
          </cell>
          <cell r="BP212" t="str">
            <v>_</v>
          </cell>
          <cell r="BQ212" t="str">
            <v>_</v>
          </cell>
          <cell r="BR212" t="str">
            <v>_</v>
          </cell>
          <cell r="BS212" t="str">
            <v>_</v>
          </cell>
          <cell r="BT212" t="str">
            <v>_</v>
          </cell>
          <cell r="BU212" t="str">
            <v>_</v>
          </cell>
          <cell r="BV212" t="str">
            <v>_</v>
          </cell>
          <cell r="BW212" t="str">
            <v>_</v>
          </cell>
          <cell r="BX212" t="str">
            <v>_</v>
          </cell>
          <cell r="BY212" t="str">
            <v>_</v>
          </cell>
          <cell r="BZ212" t="str">
            <v>_</v>
          </cell>
          <cell r="CA212" t="str">
            <v>_</v>
          </cell>
          <cell r="CB212" t="str">
            <v>_</v>
          </cell>
          <cell r="CC212" t="str">
            <v>_</v>
          </cell>
          <cell r="CD212" t="str">
            <v>_</v>
          </cell>
          <cell r="CE212" t="str">
            <v>_</v>
          </cell>
          <cell r="CF212" t="str">
            <v>_</v>
          </cell>
          <cell r="CG212" t="str">
            <v>_</v>
          </cell>
          <cell r="CH212" t="str">
            <v>_</v>
          </cell>
          <cell r="CI212" t="str">
            <v>_</v>
          </cell>
          <cell r="CJ212" t="str">
            <v>_</v>
          </cell>
        </row>
        <row r="213">
          <cell r="BB213" t="str">
            <v>‚</v>
          </cell>
          <cell r="BC213" t="str">
            <v>‚</v>
          </cell>
          <cell r="BD213" t="str">
            <v>‚</v>
          </cell>
          <cell r="BE213" t="str">
            <v>‚</v>
          </cell>
          <cell r="BF213" t="str">
            <v>‚</v>
          </cell>
          <cell r="BG213" t="str">
            <v>‚</v>
          </cell>
          <cell r="BH213" t="str">
            <v>‚</v>
          </cell>
          <cell r="BI213" t="str">
            <v>‚</v>
          </cell>
          <cell r="BJ213" t="str">
            <v>‚</v>
          </cell>
          <cell r="BK213" t="str">
            <v>‚</v>
          </cell>
          <cell r="BL213" t="str">
            <v>‚</v>
          </cell>
          <cell r="BM213" t="str">
            <v>‚</v>
          </cell>
          <cell r="BN213" t="str">
            <v>‚</v>
          </cell>
          <cell r="BO213" t="str">
            <v>‚</v>
          </cell>
          <cell r="BP213" t="str">
            <v>‚</v>
          </cell>
          <cell r="BQ213" t="str">
            <v>‚</v>
          </cell>
          <cell r="BR213" t="str">
            <v>‚</v>
          </cell>
          <cell r="BS213" t="str">
            <v>‚</v>
          </cell>
          <cell r="BT213" t="str">
            <v>‚</v>
          </cell>
          <cell r="BU213">
            <v>0</v>
          </cell>
          <cell r="BV213" t="str">
            <v>‚</v>
          </cell>
          <cell r="BW213">
            <v>0</v>
          </cell>
          <cell r="BX213" t="str">
            <v>‚</v>
          </cell>
          <cell r="BY213">
            <v>0</v>
          </cell>
          <cell r="BZ213" t="str">
            <v>‚</v>
          </cell>
          <cell r="CA213">
            <v>0</v>
          </cell>
          <cell r="CB213" t="str">
            <v>‚</v>
          </cell>
          <cell r="CC213">
            <v>0</v>
          </cell>
          <cell r="CD213" t="str">
            <v>‚</v>
          </cell>
          <cell r="CE213">
            <v>0</v>
          </cell>
          <cell r="CF213" t="str">
            <v>‚</v>
          </cell>
          <cell r="CG213">
            <v>0</v>
          </cell>
          <cell r="CH213" t="str">
            <v>‚</v>
          </cell>
          <cell r="CI213">
            <v>0</v>
          </cell>
          <cell r="CJ213" t="str">
            <v>‚</v>
          </cell>
        </row>
        <row r="214">
          <cell r="BB214" t="str">
            <v>‚</v>
          </cell>
          <cell r="BC214" t="str">
            <v>‚</v>
          </cell>
          <cell r="BD214" t="str">
            <v>‚</v>
          </cell>
          <cell r="BE214" t="str">
            <v>AUDIT FEES</v>
          </cell>
          <cell r="BF214" t="str">
            <v>‚</v>
          </cell>
          <cell r="BG214" t="str">
            <v>AUDIT FEES</v>
          </cell>
          <cell r="BH214" t="str">
            <v>‚</v>
          </cell>
          <cell r="BI214" t="str">
            <v>‚</v>
          </cell>
          <cell r="BJ214" t="str">
            <v>‚</v>
          </cell>
          <cell r="BK214" t="str">
            <v>‚</v>
          </cell>
          <cell r="BL214" t="str">
            <v>‚</v>
          </cell>
          <cell r="BM214" t="str">
            <v>‚</v>
          </cell>
          <cell r="BN214" t="str">
            <v>‚</v>
          </cell>
          <cell r="BO214" t="str">
            <v>‚</v>
          </cell>
          <cell r="BP214" t="str">
            <v>‚</v>
          </cell>
          <cell r="BQ214" t="str">
            <v>‚</v>
          </cell>
          <cell r="BR214" t="str">
            <v>‚</v>
          </cell>
          <cell r="BS214" t="str">
            <v>‚</v>
          </cell>
          <cell r="BT214" t="str">
            <v>‚</v>
          </cell>
          <cell r="BU214">
            <v>0</v>
          </cell>
          <cell r="BV214" t="str">
            <v>‚</v>
          </cell>
          <cell r="BW214">
            <v>0</v>
          </cell>
          <cell r="BX214" t="str">
            <v>‚</v>
          </cell>
          <cell r="BY214">
            <v>0</v>
          </cell>
          <cell r="BZ214" t="str">
            <v>‚</v>
          </cell>
          <cell r="CA214">
            <v>0</v>
          </cell>
          <cell r="CB214" t="str">
            <v>‚</v>
          </cell>
          <cell r="CC214">
            <v>0</v>
          </cell>
          <cell r="CD214" t="str">
            <v>‚</v>
          </cell>
          <cell r="CE214">
            <v>0</v>
          </cell>
          <cell r="CF214" t="str">
            <v>‚</v>
          </cell>
          <cell r="CG214">
            <v>0</v>
          </cell>
          <cell r="CH214" t="str">
            <v>‚</v>
          </cell>
          <cell r="CI214">
            <v>0</v>
          </cell>
          <cell r="CJ214" t="str">
            <v>‚</v>
          </cell>
        </row>
        <row r="215">
          <cell r="BB215" t="str">
            <v>‚</v>
          </cell>
          <cell r="BC215" t="str">
            <v>‚</v>
          </cell>
          <cell r="BD215" t="str">
            <v>‚</v>
          </cell>
          <cell r="BE215" t="str">
            <v>BOOKS &amp; PERIODICALS</v>
          </cell>
          <cell r="BF215" t="str">
            <v>‚</v>
          </cell>
          <cell r="BG215" t="str">
            <v>BOOKS &amp; PERIODICALS</v>
          </cell>
          <cell r="BH215" t="str">
            <v>‚</v>
          </cell>
          <cell r="BI215" t="str">
            <v>‚</v>
          </cell>
          <cell r="BJ215" t="str">
            <v>‚</v>
          </cell>
          <cell r="BK215" t="str">
            <v>‚</v>
          </cell>
          <cell r="BL215" t="str">
            <v>‚</v>
          </cell>
          <cell r="BM215" t="str">
            <v>‚</v>
          </cell>
          <cell r="BN215" t="str">
            <v>‚</v>
          </cell>
          <cell r="BO215" t="str">
            <v>‚</v>
          </cell>
          <cell r="BP215" t="str">
            <v>‚</v>
          </cell>
          <cell r="BQ215" t="str">
            <v>‚</v>
          </cell>
          <cell r="BR215" t="str">
            <v>‚</v>
          </cell>
          <cell r="BS215" t="str">
            <v>‚</v>
          </cell>
          <cell r="BT215" t="str">
            <v>‚</v>
          </cell>
          <cell r="BU215">
            <v>0</v>
          </cell>
          <cell r="BV215" t="str">
            <v>‚</v>
          </cell>
          <cell r="BW215">
            <v>0</v>
          </cell>
          <cell r="BX215" t="str">
            <v>‚</v>
          </cell>
          <cell r="BY215">
            <v>0</v>
          </cell>
          <cell r="BZ215" t="str">
            <v>‚</v>
          </cell>
          <cell r="CA215">
            <v>0</v>
          </cell>
          <cell r="CB215" t="str">
            <v>‚</v>
          </cell>
          <cell r="CC215">
            <v>0</v>
          </cell>
          <cell r="CD215" t="str">
            <v>‚</v>
          </cell>
          <cell r="CE215">
            <v>0</v>
          </cell>
          <cell r="CF215" t="str">
            <v>‚</v>
          </cell>
          <cell r="CG215">
            <v>0</v>
          </cell>
          <cell r="CH215" t="str">
            <v>‚</v>
          </cell>
          <cell r="CI215">
            <v>0</v>
          </cell>
          <cell r="CJ215" t="str">
            <v>‚</v>
          </cell>
        </row>
        <row r="216">
          <cell r="BB216" t="str">
            <v>‚</v>
          </cell>
          <cell r="BC216" t="str">
            <v>‚</v>
          </cell>
          <cell r="BD216" t="str">
            <v>‚</v>
          </cell>
          <cell r="BE216" t="str">
            <v xml:space="preserve">BULDING REPAIR </v>
          </cell>
          <cell r="BF216" t="str">
            <v>‚</v>
          </cell>
          <cell r="BG216" t="str">
            <v xml:space="preserve">BULDING REPAIR </v>
          </cell>
          <cell r="BH216" t="str">
            <v>‚</v>
          </cell>
          <cell r="BI216" t="str">
            <v>‚</v>
          </cell>
          <cell r="BJ216" t="str">
            <v>‚</v>
          </cell>
          <cell r="BK216" t="str">
            <v>‚</v>
          </cell>
          <cell r="BL216" t="str">
            <v>‚</v>
          </cell>
          <cell r="BM216" t="str">
            <v>‚</v>
          </cell>
          <cell r="BN216" t="str">
            <v>‚</v>
          </cell>
          <cell r="BO216" t="str">
            <v>‚</v>
          </cell>
          <cell r="BP216" t="str">
            <v>‚</v>
          </cell>
          <cell r="BQ216" t="str">
            <v>‚</v>
          </cell>
          <cell r="BR216" t="str">
            <v>‚</v>
          </cell>
          <cell r="BS216" t="str">
            <v>‚</v>
          </cell>
          <cell r="BT216" t="str">
            <v>‚</v>
          </cell>
          <cell r="BU216">
            <v>0</v>
          </cell>
          <cell r="BV216" t="str">
            <v>‚</v>
          </cell>
          <cell r="BW216">
            <v>0</v>
          </cell>
          <cell r="BX216" t="str">
            <v>‚</v>
          </cell>
          <cell r="BY216">
            <v>0</v>
          </cell>
          <cell r="BZ216" t="str">
            <v>‚</v>
          </cell>
          <cell r="CA216">
            <v>0</v>
          </cell>
          <cell r="CB216" t="str">
            <v>‚</v>
          </cell>
          <cell r="CC216">
            <v>0</v>
          </cell>
          <cell r="CD216" t="str">
            <v>‚</v>
          </cell>
          <cell r="CE216">
            <v>0</v>
          </cell>
          <cell r="CF216" t="str">
            <v>‚</v>
          </cell>
          <cell r="CG216">
            <v>0</v>
          </cell>
          <cell r="CH216" t="str">
            <v>‚</v>
          </cell>
          <cell r="CI216">
            <v>0</v>
          </cell>
          <cell r="CJ216" t="str">
            <v>‚</v>
          </cell>
        </row>
        <row r="217">
          <cell r="BB217" t="str">
            <v>‚</v>
          </cell>
          <cell r="BC217" t="str">
            <v>‚</v>
          </cell>
          <cell r="BD217" t="str">
            <v>‚</v>
          </cell>
          <cell r="BE217" t="str">
            <v>CANTER EXP.</v>
          </cell>
          <cell r="BF217" t="str">
            <v>‚</v>
          </cell>
          <cell r="BG217" t="str">
            <v>CANTER EXP.</v>
          </cell>
          <cell r="BH217" t="str">
            <v>‚</v>
          </cell>
          <cell r="BI217" t="str">
            <v>‚</v>
          </cell>
          <cell r="BJ217" t="str">
            <v>‚</v>
          </cell>
          <cell r="BK217" t="str">
            <v>‚</v>
          </cell>
          <cell r="BL217" t="str">
            <v>‚</v>
          </cell>
          <cell r="BM217" t="str">
            <v>‚</v>
          </cell>
          <cell r="BN217" t="str">
            <v>‚</v>
          </cell>
          <cell r="BO217" t="str">
            <v>‚</v>
          </cell>
          <cell r="BP217" t="str">
            <v>‚</v>
          </cell>
          <cell r="BQ217" t="str">
            <v>‚</v>
          </cell>
          <cell r="BR217" t="str">
            <v>‚</v>
          </cell>
          <cell r="BS217" t="str">
            <v>‚</v>
          </cell>
          <cell r="BT217" t="str">
            <v>‚</v>
          </cell>
          <cell r="BU217">
            <v>0</v>
          </cell>
          <cell r="BV217" t="str">
            <v>‚</v>
          </cell>
          <cell r="BW217">
            <v>0</v>
          </cell>
          <cell r="BX217" t="str">
            <v>‚</v>
          </cell>
          <cell r="BY217">
            <v>0</v>
          </cell>
          <cell r="BZ217" t="str">
            <v>‚</v>
          </cell>
          <cell r="CA217">
            <v>0</v>
          </cell>
          <cell r="CB217" t="str">
            <v>‚</v>
          </cell>
          <cell r="CC217">
            <v>0</v>
          </cell>
          <cell r="CD217" t="str">
            <v>‚</v>
          </cell>
          <cell r="CE217">
            <v>0</v>
          </cell>
          <cell r="CF217" t="str">
            <v>‚</v>
          </cell>
          <cell r="CG217">
            <v>0</v>
          </cell>
          <cell r="CH217" t="str">
            <v>‚</v>
          </cell>
          <cell r="CI217">
            <v>0</v>
          </cell>
          <cell r="CJ217" t="str">
            <v>‚</v>
          </cell>
        </row>
        <row r="218">
          <cell r="BB218" t="str">
            <v>‚</v>
          </cell>
          <cell r="BC218" t="str">
            <v>‚</v>
          </cell>
          <cell r="BD218" t="str">
            <v>‚</v>
          </cell>
          <cell r="BE218" t="str">
            <v>CAR EXP.</v>
          </cell>
          <cell r="BF218" t="str">
            <v>‚</v>
          </cell>
          <cell r="BG218" t="str">
            <v>CAR EXP.</v>
          </cell>
          <cell r="BH218" t="str">
            <v>‚</v>
          </cell>
          <cell r="BI218" t="str">
            <v>‚</v>
          </cell>
          <cell r="BJ218" t="str">
            <v>‚</v>
          </cell>
          <cell r="BK218" t="str">
            <v>‚</v>
          </cell>
          <cell r="BL218" t="str">
            <v>‚</v>
          </cell>
          <cell r="BM218" t="str">
            <v>‚</v>
          </cell>
          <cell r="BN218" t="str">
            <v>‚</v>
          </cell>
          <cell r="BO218" t="str">
            <v>‚</v>
          </cell>
          <cell r="BP218" t="str">
            <v>‚</v>
          </cell>
          <cell r="BQ218" t="str">
            <v>‚</v>
          </cell>
          <cell r="BR218" t="str">
            <v>‚</v>
          </cell>
          <cell r="BS218" t="str">
            <v>‚</v>
          </cell>
          <cell r="BT218" t="str">
            <v>‚</v>
          </cell>
          <cell r="BU218">
            <v>0</v>
          </cell>
          <cell r="BV218" t="str">
            <v>‚</v>
          </cell>
          <cell r="BW218">
            <v>0</v>
          </cell>
          <cell r="BX218" t="str">
            <v>‚</v>
          </cell>
          <cell r="BY218">
            <v>0</v>
          </cell>
          <cell r="BZ218" t="str">
            <v>‚</v>
          </cell>
          <cell r="CA218">
            <v>0</v>
          </cell>
          <cell r="CB218" t="str">
            <v>‚</v>
          </cell>
          <cell r="CC218">
            <v>0</v>
          </cell>
          <cell r="CD218" t="str">
            <v>‚</v>
          </cell>
          <cell r="CE218">
            <v>0</v>
          </cell>
          <cell r="CF218" t="str">
            <v>‚</v>
          </cell>
          <cell r="CG218">
            <v>0</v>
          </cell>
          <cell r="CH218" t="str">
            <v>‚</v>
          </cell>
          <cell r="CI218">
            <v>0</v>
          </cell>
          <cell r="CJ218" t="str">
            <v>‚</v>
          </cell>
        </row>
        <row r="219">
          <cell r="BB219" t="str">
            <v>‚</v>
          </cell>
          <cell r="BC219" t="str">
            <v>‚</v>
          </cell>
          <cell r="BD219" t="str">
            <v>‚</v>
          </cell>
          <cell r="BE219" t="str">
            <v>CHARITY &amp; DONATION</v>
          </cell>
          <cell r="BF219" t="str">
            <v>‚</v>
          </cell>
          <cell r="BG219" t="str">
            <v>CHARITY &amp; DONATION</v>
          </cell>
          <cell r="BH219" t="str">
            <v>‚</v>
          </cell>
          <cell r="BI219" t="str">
            <v>‚</v>
          </cell>
          <cell r="BJ219" t="str">
            <v>‚</v>
          </cell>
          <cell r="BK219" t="str">
            <v>‚</v>
          </cell>
          <cell r="BL219" t="str">
            <v>‚</v>
          </cell>
          <cell r="BM219" t="str">
            <v>‚</v>
          </cell>
          <cell r="BN219" t="str">
            <v>‚</v>
          </cell>
          <cell r="BO219" t="str">
            <v>‚</v>
          </cell>
          <cell r="BP219" t="str">
            <v>‚</v>
          </cell>
          <cell r="BQ219" t="str">
            <v>‚</v>
          </cell>
          <cell r="BR219" t="str">
            <v>‚</v>
          </cell>
          <cell r="BS219" t="str">
            <v>‚</v>
          </cell>
          <cell r="BT219" t="str">
            <v>‚</v>
          </cell>
          <cell r="BU219">
            <v>0</v>
          </cell>
          <cell r="BV219" t="str">
            <v>‚</v>
          </cell>
          <cell r="BW219">
            <v>0</v>
          </cell>
          <cell r="BX219" t="str">
            <v>‚</v>
          </cell>
          <cell r="BY219">
            <v>0</v>
          </cell>
          <cell r="BZ219" t="str">
            <v>‚</v>
          </cell>
          <cell r="CA219">
            <v>0</v>
          </cell>
          <cell r="CB219" t="str">
            <v>‚</v>
          </cell>
          <cell r="CC219">
            <v>0</v>
          </cell>
          <cell r="CD219" t="str">
            <v>‚</v>
          </cell>
          <cell r="CE219">
            <v>0</v>
          </cell>
          <cell r="CF219" t="str">
            <v>‚</v>
          </cell>
          <cell r="CG219">
            <v>0</v>
          </cell>
          <cell r="CH219" t="str">
            <v>‚</v>
          </cell>
          <cell r="CI219">
            <v>0</v>
          </cell>
          <cell r="CJ219" t="str">
            <v>‚</v>
          </cell>
        </row>
        <row r="220">
          <cell r="BB220" t="str">
            <v>‚</v>
          </cell>
          <cell r="BC220" t="str">
            <v>‚</v>
          </cell>
          <cell r="BD220" t="str">
            <v>‚</v>
          </cell>
          <cell r="BE220" t="str">
            <v>CONVEYANCE</v>
          </cell>
          <cell r="BF220" t="str">
            <v>‚</v>
          </cell>
          <cell r="BG220" t="str">
            <v>CONVEYANCE</v>
          </cell>
          <cell r="BH220" t="str">
            <v>‚</v>
          </cell>
          <cell r="BI220" t="str">
            <v>‚</v>
          </cell>
          <cell r="BJ220" t="str">
            <v>‚</v>
          </cell>
          <cell r="BK220" t="str">
            <v>‚</v>
          </cell>
          <cell r="BL220" t="str">
            <v>‚</v>
          </cell>
          <cell r="BM220" t="str">
            <v>‚</v>
          </cell>
          <cell r="BN220" t="str">
            <v>‚</v>
          </cell>
          <cell r="BO220" t="str">
            <v>‚</v>
          </cell>
          <cell r="BP220" t="str">
            <v>‚</v>
          </cell>
          <cell r="BQ220" t="str">
            <v>‚</v>
          </cell>
          <cell r="BR220" t="str">
            <v>‚</v>
          </cell>
          <cell r="BS220" t="str">
            <v>‚</v>
          </cell>
          <cell r="BT220" t="str">
            <v>‚</v>
          </cell>
          <cell r="BU220">
            <v>0</v>
          </cell>
          <cell r="BV220" t="str">
            <v>‚</v>
          </cell>
          <cell r="BW220">
            <v>0</v>
          </cell>
          <cell r="BX220" t="str">
            <v>‚</v>
          </cell>
          <cell r="BY220">
            <v>0</v>
          </cell>
          <cell r="BZ220" t="str">
            <v>‚</v>
          </cell>
          <cell r="CA220">
            <v>0</v>
          </cell>
          <cell r="CB220" t="str">
            <v>‚</v>
          </cell>
          <cell r="CC220">
            <v>0</v>
          </cell>
          <cell r="CD220" t="str">
            <v>‚</v>
          </cell>
          <cell r="CE220">
            <v>0</v>
          </cell>
          <cell r="CF220" t="str">
            <v>‚</v>
          </cell>
          <cell r="CG220">
            <v>0</v>
          </cell>
          <cell r="CH220" t="str">
            <v>‚</v>
          </cell>
          <cell r="CI220">
            <v>0</v>
          </cell>
          <cell r="CJ220" t="str">
            <v>‚</v>
          </cell>
        </row>
        <row r="221">
          <cell r="BB221" t="str">
            <v>‚</v>
          </cell>
          <cell r="BC221" t="str">
            <v>‚</v>
          </cell>
          <cell r="BD221" t="str">
            <v>‚</v>
          </cell>
          <cell r="BE221" t="str">
            <v>FILING FEES</v>
          </cell>
          <cell r="BF221" t="str">
            <v>‚</v>
          </cell>
          <cell r="BG221" t="str">
            <v>FILING FEES</v>
          </cell>
          <cell r="BH221" t="str">
            <v>‚</v>
          </cell>
          <cell r="BI221" t="str">
            <v>‚</v>
          </cell>
          <cell r="BJ221" t="str">
            <v>‚</v>
          </cell>
          <cell r="BK221" t="str">
            <v>‚</v>
          </cell>
          <cell r="BL221" t="str">
            <v>‚</v>
          </cell>
          <cell r="BM221" t="str">
            <v>‚</v>
          </cell>
          <cell r="BN221" t="str">
            <v>‚</v>
          </cell>
          <cell r="BO221" t="str">
            <v>‚</v>
          </cell>
          <cell r="BP221" t="str">
            <v>‚</v>
          </cell>
          <cell r="BQ221" t="str">
            <v>‚</v>
          </cell>
          <cell r="BR221" t="str">
            <v>‚</v>
          </cell>
          <cell r="BS221" t="str">
            <v>‚</v>
          </cell>
          <cell r="BT221" t="str">
            <v>‚</v>
          </cell>
          <cell r="BU221">
            <v>0</v>
          </cell>
          <cell r="BV221" t="str">
            <v>‚</v>
          </cell>
          <cell r="BW221">
            <v>0</v>
          </cell>
          <cell r="BX221" t="str">
            <v>‚</v>
          </cell>
          <cell r="BY221">
            <v>0</v>
          </cell>
          <cell r="BZ221" t="str">
            <v>‚</v>
          </cell>
          <cell r="CA221">
            <v>0</v>
          </cell>
          <cell r="CB221" t="str">
            <v>‚</v>
          </cell>
          <cell r="CC221">
            <v>0</v>
          </cell>
          <cell r="CD221" t="str">
            <v>‚</v>
          </cell>
          <cell r="CE221">
            <v>0</v>
          </cell>
          <cell r="CF221" t="str">
            <v>‚</v>
          </cell>
          <cell r="CG221">
            <v>0</v>
          </cell>
          <cell r="CH221" t="str">
            <v>‚</v>
          </cell>
          <cell r="CI221">
            <v>0</v>
          </cell>
          <cell r="CJ221" t="str">
            <v>‚</v>
          </cell>
        </row>
        <row r="222">
          <cell r="BB222" t="str">
            <v>‚</v>
          </cell>
          <cell r="BC222" t="str">
            <v>‚</v>
          </cell>
          <cell r="BD222" t="str">
            <v>‚</v>
          </cell>
          <cell r="BE222" t="str">
            <v>FOREIGN TRAVELLING</v>
          </cell>
          <cell r="BF222" t="str">
            <v>‚</v>
          </cell>
          <cell r="BG222" t="str">
            <v>FOREIGN TRAVELLING</v>
          </cell>
          <cell r="BH222" t="str">
            <v>‚</v>
          </cell>
          <cell r="BI222" t="str">
            <v>‚</v>
          </cell>
          <cell r="BJ222" t="str">
            <v>‚</v>
          </cell>
          <cell r="BK222" t="str">
            <v>‚</v>
          </cell>
          <cell r="BL222" t="str">
            <v>‚</v>
          </cell>
          <cell r="BM222" t="str">
            <v>‚</v>
          </cell>
          <cell r="BN222" t="str">
            <v>‚</v>
          </cell>
          <cell r="BO222" t="str">
            <v>‚</v>
          </cell>
          <cell r="BP222" t="str">
            <v>‚</v>
          </cell>
          <cell r="BQ222" t="str">
            <v>‚</v>
          </cell>
          <cell r="BR222" t="str">
            <v>‚</v>
          </cell>
          <cell r="BS222" t="str">
            <v>‚</v>
          </cell>
          <cell r="BT222" t="str">
            <v>‚</v>
          </cell>
          <cell r="BU222">
            <v>0</v>
          </cell>
          <cell r="BV222" t="str">
            <v>‚</v>
          </cell>
          <cell r="BW222">
            <v>0</v>
          </cell>
          <cell r="BX222" t="str">
            <v>‚</v>
          </cell>
          <cell r="BY222">
            <v>0</v>
          </cell>
          <cell r="BZ222" t="str">
            <v>‚</v>
          </cell>
          <cell r="CA222">
            <v>0</v>
          </cell>
          <cell r="CB222" t="str">
            <v>‚</v>
          </cell>
          <cell r="CC222">
            <v>0</v>
          </cell>
          <cell r="CD222" t="str">
            <v>‚</v>
          </cell>
          <cell r="CE222">
            <v>0</v>
          </cell>
          <cell r="CF222" t="str">
            <v>‚</v>
          </cell>
          <cell r="CG222">
            <v>0</v>
          </cell>
          <cell r="CH222" t="str">
            <v>‚</v>
          </cell>
          <cell r="CI222">
            <v>0</v>
          </cell>
          <cell r="CJ222" t="str">
            <v>‚</v>
          </cell>
        </row>
        <row r="223">
          <cell r="BB223" t="str">
            <v>‚</v>
          </cell>
          <cell r="BC223" t="str">
            <v>‚</v>
          </cell>
          <cell r="BD223" t="str">
            <v>‚</v>
          </cell>
          <cell r="BE223" t="str">
            <v>FURNITURE &amp; FIXTURE REPAIR</v>
          </cell>
          <cell r="BF223" t="str">
            <v>‚</v>
          </cell>
          <cell r="BG223" t="str">
            <v>FURNITURE &amp; FIXTURE REPAIR</v>
          </cell>
          <cell r="BH223" t="str">
            <v>‚</v>
          </cell>
          <cell r="BI223" t="str">
            <v>‚</v>
          </cell>
          <cell r="BJ223" t="str">
            <v>‚</v>
          </cell>
          <cell r="BK223" t="str">
            <v>‚</v>
          </cell>
          <cell r="BL223" t="str">
            <v>‚</v>
          </cell>
          <cell r="BM223" t="str">
            <v>‚</v>
          </cell>
          <cell r="BN223" t="str">
            <v>‚</v>
          </cell>
          <cell r="BO223" t="str">
            <v>‚</v>
          </cell>
          <cell r="BP223" t="str">
            <v>‚</v>
          </cell>
          <cell r="BQ223" t="str">
            <v>‚</v>
          </cell>
          <cell r="BR223" t="str">
            <v>‚</v>
          </cell>
          <cell r="BS223" t="str">
            <v>‚</v>
          </cell>
          <cell r="BT223" t="str">
            <v>‚</v>
          </cell>
          <cell r="BU223">
            <v>0</v>
          </cell>
          <cell r="BV223" t="str">
            <v>‚</v>
          </cell>
          <cell r="BW223">
            <v>0</v>
          </cell>
          <cell r="BX223" t="str">
            <v>‚</v>
          </cell>
          <cell r="BY223">
            <v>0</v>
          </cell>
          <cell r="BZ223" t="str">
            <v>‚</v>
          </cell>
          <cell r="CA223">
            <v>0</v>
          </cell>
          <cell r="CB223" t="str">
            <v>‚</v>
          </cell>
          <cell r="CC223">
            <v>0</v>
          </cell>
          <cell r="CD223" t="str">
            <v>‚</v>
          </cell>
          <cell r="CE223">
            <v>0</v>
          </cell>
          <cell r="CF223" t="str">
            <v>‚</v>
          </cell>
          <cell r="CG223">
            <v>0</v>
          </cell>
          <cell r="CH223" t="str">
            <v>‚</v>
          </cell>
          <cell r="CI223">
            <v>0</v>
          </cell>
          <cell r="CJ223" t="str">
            <v>‚</v>
          </cell>
        </row>
        <row r="224">
          <cell r="BB224" t="str">
            <v>‚</v>
          </cell>
          <cell r="BC224" t="str">
            <v>‚</v>
          </cell>
          <cell r="BD224" t="str">
            <v>‚</v>
          </cell>
          <cell r="BE224" t="str">
            <v>GENERAL EXP.</v>
          </cell>
          <cell r="BF224" t="str">
            <v>‚</v>
          </cell>
          <cell r="BG224" t="str">
            <v>GENERAL EXP.</v>
          </cell>
          <cell r="BH224" t="str">
            <v>‚</v>
          </cell>
          <cell r="BI224" t="str">
            <v>‚</v>
          </cell>
          <cell r="BJ224" t="str">
            <v>‚</v>
          </cell>
          <cell r="BK224" t="str">
            <v>‚</v>
          </cell>
          <cell r="BL224" t="str">
            <v>‚</v>
          </cell>
          <cell r="BM224" t="str">
            <v>‚</v>
          </cell>
          <cell r="BN224" t="str">
            <v>‚</v>
          </cell>
          <cell r="BO224" t="str">
            <v>‚</v>
          </cell>
          <cell r="BP224" t="str">
            <v>‚</v>
          </cell>
          <cell r="BQ224" t="str">
            <v>‚</v>
          </cell>
          <cell r="BR224" t="str">
            <v>‚</v>
          </cell>
          <cell r="BS224" t="str">
            <v>‚</v>
          </cell>
          <cell r="BT224" t="str">
            <v>‚</v>
          </cell>
          <cell r="BU224">
            <v>0</v>
          </cell>
          <cell r="BV224" t="str">
            <v>‚</v>
          </cell>
          <cell r="BW224">
            <v>0</v>
          </cell>
          <cell r="BX224" t="str">
            <v>‚</v>
          </cell>
          <cell r="BY224">
            <v>0</v>
          </cell>
          <cell r="BZ224" t="str">
            <v>‚</v>
          </cell>
          <cell r="CA224">
            <v>0</v>
          </cell>
          <cell r="CB224" t="str">
            <v>‚</v>
          </cell>
          <cell r="CC224">
            <v>0</v>
          </cell>
          <cell r="CD224" t="str">
            <v>‚</v>
          </cell>
          <cell r="CE224">
            <v>0</v>
          </cell>
          <cell r="CF224" t="str">
            <v>‚</v>
          </cell>
          <cell r="CG224">
            <v>0</v>
          </cell>
          <cell r="CH224" t="str">
            <v>‚</v>
          </cell>
          <cell r="CI224">
            <v>0</v>
          </cell>
          <cell r="CJ224" t="str">
            <v>‚</v>
          </cell>
        </row>
        <row r="225">
          <cell r="BB225" t="str">
            <v>‚</v>
          </cell>
          <cell r="BC225" t="str">
            <v>‚</v>
          </cell>
          <cell r="BD225" t="str">
            <v>‚</v>
          </cell>
          <cell r="BE225" t="str">
            <v>HIRE CHARGES</v>
          </cell>
          <cell r="BF225" t="str">
            <v>‚</v>
          </cell>
          <cell r="BG225" t="str">
            <v>HIRE CHARGES</v>
          </cell>
          <cell r="BH225" t="str">
            <v>‚</v>
          </cell>
          <cell r="BI225" t="str">
            <v>‚</v>
          </cell>
          <cell r="BJ225" t="str">
            <v>‚</v>
          </cell>
          <cell r="BK225" t="str">
            <v>‚</v>
          </cell>
          <cell r="BL225" t="str">
            <v>‚</v>
          </cell>
          <cell r="BM225" t="str">
            <v>‚</v>
          </cell>
          <cell r="BN225" t="str">
            <v>‚</v>
          </cell>
          <cell r="BO225" t="str">
            <v>‚</v>
          </cell>
          <cell r="BP225" t="str">
            <v>‚</v>
          </cell>
          <cell r="BQ225" t="str">
            <v>‚</v>
          </cell>
          <cell r="BR225" t="str">
            <v>‚</v>
          </cell>
          <cell r="BS225" t="str">
            <v>‚</v>
          </cell>
          <cell r="BT225" t="str">
            <v>‚</v>
          </cell>
          <cell r="BU225">
            <v>0</v>
          </cell>
          <cell r="BV225" t="str">
            <v>‚</v>
          </cell>
          <cell r="BW225">
            <v>0</v>
          </cell>
          <cell r="BX225" t="str">
            <v>‚</v>
          </cell>
          <cell r="BY225">
            <v>0</v>
          </cell>
          <cell r="BZ225" t="str">
            <v>‚</v>
          </cell>
          <cell r="CA225">
            <v>0</v>
          </cell>
          <cell r="CB225" t="str">
            <v>‚</v>
          </cell>
          <cell r="CC225">
            <v>0</v>
          </cell>
          <cell r="CD225" t="str">
            <v>‚</v>
          </cell>
          <cell r="CE225">
            <v>0</v>
          </cell>
          <cell r="CF225" t="str">
            <v>‚</v>
          </cell>
          <cell r="CG225">
            <v>0</v>
          </cell>
          <cell r="CH225" t="str">
            <v>‚</v>
          </cell>
          <cell r="CI225">
            <v>0</v>
          </cell>
          <cell r="CJ225" t="str">
            <v>‚</v>
          </cell>
        </row>
        <row r="226">
          <cell r="BB226" t="str">
            <v>‚</v>
          </cell>
          <cell r="BC226" t="str">
            <v>‚</v>
          </cell>
          <cell r="BD226" t="str">
            <v>‚</v>
          </cell>
          <cell r="BE226" t="str">
            <v>INLAND TRAVELLING</v>
          </cell>
          <cell r="BF226" t="str">
            <v>‚</v>
          </cell>
          <cell r="BG226" t="str">
            <v>INLAND TRAVELLING</v>
          </cell>
          <cell r="BH226" t="str">
            <v>‚</v>
          </cell>
          <cell r="BI226" t="str">
            <v>‚</v>
          </cell>
          <cell r="BJ226" t="str">
            <v>‚</v>
          </cell>
          <cell r="BK226" t="str">
            <v>‚</v>
          </cell>
          <cell r="BL226" t="str">
            <v>‚</v>
          </cell>
          <cell r="BM226" t="str">
            <v>‚</v>
          </cell>
          <cell r="BN226" t="str">
            <v>‚</v>
          </cell>
          <cell r="BO226" t="str">
            <v>‚</v>
          </cell>
          <cell r="BP226" t="str">
            <v>‚</v>
          </cell>
          <cell r="BQ226" t="str">
            <v>‚</v>
          </cell>
          <cell r="BR226" t="str">
            <v>‚</v>
          </cell>
          <cell r="BS226" t="str">
            <v>‚</v>
          </cell>
          <cell r="BT226" t="str">
            <v>‚</v>
          </cell>
          <cell r="BU226">
            <v>0</v>
          </cell>
          <cell r="BV226" t="str">
            <v>‚</v>
          </cell>
          <cell r="BW226">
            <v>0</v>
          </cell>
          <cell r="BX226" t="str">
            <v>‚</v>
          </cell>
          <cell r="BY226">
            <v>0</v>
          </cell>
          <cell r="BZ226" t="str">
            <v>‚</v>
          </cell>
          <cell r="CA226">
            <v>0</v>
          </cell>
          <cell r="CB226" t="str">
            <v>‚</v>
          </cell>
          <cell r="CC226">
            <v>0</v>
          </cell>
          <cell r="CD226" t="str">
            <v>‚</v>
          </cell>
          <cell r="CE226">
            <v>0</v>
          </cell>
          <cell r="CF226" t="str">
            <v>‚</v>
          </cell>
          <cell r="CG226">
            <v>0</v>
          </cell>
          <cell r="CH226" t="str">
            <v>‚</v>
          </cell>
          <cell r="CI226">
            <v>0</v>
          </cell>
          <cell r="CJ226" t="str">
            <v>‚</v>
          </cell>
        </row>
        <row r="227">
          <cell r="BB227" t="str">
            <v>‚</v>
          </cell>
          <cell r="BC227" t="str">
            <v>‚</v>
          </cell>
          <cell r="BD227" t="str">
            <v>‚</v>
          </cell>
          <cell r="BE227" t="str">
            <v>INSURANCE</v>
          </cell>
          <cell r="BF227" t="str">
            <v>‚</v>
          </cell>
          <cell r="BG227" t="str">
            <v>INSURANCE</v>
          </cell>
          <cell r="BH227" t="str">
            <v>‚</v>
          </cell>
          <cell r="BI227" t="str">
            <v>‚</v>
          </cell>
          <cell r="BJ227" t="str">
            <v>‚</v>
          </cell>
          <cell r="BK227" t="str">
            <v>‚</v>
          </cell>
          <cell r="BL227" t="str">
            <v>‚</v>
          </cell>
          <cell r="BM227" t="str">
            <v>‚</v>
          </cell>
          <cell r="BN227" t="str">
            <v>‚</v>
          </cell>
          <cell r="BO227" t="str">
            <v>‚</v>
          </cell>
          <cell r="BP227" t="str">
            <v>‚</v>
          </cell>
          <cell r="BQ227" t="str">
            <v>‚</v>
          </cell>
          <cell r="BR227" t="str">
            <v>‚</v>
          </cell>
          <cell r="BS227" t="str">
            <v>‚</v>
          </cell>
          <cell r="BT227" t="str">
            <v>‚</v>
          </cell>
          <cell r="BU227">
            <v>0</v>
          </cell>
          <cell r="BV227" t="str">
            <v>‚</v>
          </cell>
          <cell r="BW227">
            <v>0</v>
          </cell>
          <cell r="BX227" t="str">
            <v>‚</v>
          </cell>
          <cell r="BY227">
            <v>0</v>
          </cell>
          <cell r="BZ227" t="str">
            <v>‚</v>
          </cell>
          <cell r="CA227">
            <v>0</v>
          </cell>
          <cell r="CB227" t="str">
            <v>‚</v>
          </cell>
          <cell r="CC227">
            <v>0</v>
          </cell>
          <cell r="CD227" t="str">
            <v>‚</v>
          </cell>
          <cell r="CE227">
            <v>0</v>
          </cell>
          <cell r="CF227" t="str">
            <v>‚</v>
          </cell>
          <cell r="CG227">
            <v>0</v>
          </cell>
          <cell r="CH227" t="str">
            <v>‚</v>
          </cell>
          <cell r="CI227">
            <v>0</v>
          </cell>
          <cell r="CJ227" t="str">
            <v>‚</v>
          </cell>
        </row>
        <row r="228">
          <cell r="BB228" t="str">
            <v>‚</v>
          </cell>
          <cell r="BC228" t="str">
            <v>‚</v>
          </cell>
          <cell r="BD228" t="str">
            <v>‚</v>
          </cell>
          <cell r="BE228" t="str">
            <v>LEASE RENT</v>
          </cell>
          <cell r="BF228" t="str">
            <v>‚</v>
          </cell>
          <cell r="BG228" t="str">
            <v>LEASE RENT</v>
          </cell>
          <cell r="BH228" t="str">
            <v>‚</v>
          </cell>
          <cell r="BI228" t="str">
            <v>‚</v>
          </cell>
          <cell r="BJ228" t="str">
            <v>‚</v>
          </cell>
          <cell r="BK228" t="str">
            <v>‚</v>
          </cell>
          <cell r="BL228" t="str">
            <v>‚</v>
          </cell>
          <cell r="BM228" t="str">
            <v>‚</v>
          </cell>
          <cell r="BN228" t="str">
            <v>‚</v>
          </cell>
          <cell r="BO228" t="str">
            <v>‚</v>
          </cell>
          <cell r="BP228" t="str">
            <v>‚</v>
          </cell>
          <cell r="BQ228" t="str">
            <v>‚</v>
          </cell>
          <cell r="BR228" t="str">
            <v>‚</v>
          </cell>
          <cell r="BS228" t="str">
            <v>‚</v>
          </cell>
          <cell r="BT228" t="str">
            <v>‚</v>
          </cell>
          <cell r="BU228">
            <v>0</v>
          </cell>
          <cell r="BV228" t="str">
            <v>‚</v>
          </cell>
          <cell r="BW228">
            <v>0</v>
          </cell>
          <cell r="BX228" t="str">
            <v>‚</v>
          </cell>
          <cell r="BY228">
            <v>0</v>
          </cell>
          <cell r="BZ228" t="str">
            <v>‚</v>
          </cell>
          <cell r="CA228">
            <v>0</v>
          </cell>
          <cell r="CB228" t="str">
            <v>‚</v>
          </cell>
          <cell r="CC228">
            <v>0</v>
          </cell>
          <cell r="CD228" t="str">
            <v>‚</v>
          </cell>
          <cell r="CE228">
            <v>0</v>
          </cell>
          <cell r="CF228" t="str">
            <v>‚</v>
          </cell>
          <cell r="CG228">
            <v>0</v>
          </cell>
          <cell r="CH228" t="str">
            <v>‚</v>
          </cell>
          <cell r="CI228">
            <v>0</v>
          </cell>
          <cell r="CJ228" t="str">
            <v>‚</v>
          </cell>
        </row>
        <row r="229">
          <cell r="BB229" t="str">
            <v>‚</v>
          </cell>
          <cell r="BC229" t="str">
            <v>‚</v>
          </cell>
          <cell r="BD229" t="str">
            <v>‚</v>
          </cell>
          <cell r="BE229" t="str">
            <v>LEGAL &amp; PROFF. CHARGES</v>
          </cell>
          <cell r="BF229" t="str">
            <v>‚</v>
          </cell>
          <cell r="BG229" t="str">
            <v>LEGAL &amp; PROFF. CHARGES</v>
          </cell>
          <cell r="BH229" t="str">
            <v>‚</v>
          </cell>
          <cell r="BI229" t="str">
            <v>‚</v>
          </cell>
          <cell r="BJ229" t="str">
            <v>‚</v>
          </cell>
          <cell r="BK229" t="str">
            <v>‚</v>
          </cell>
          <cell r="BL229" t="str">
            <v>‚</v>
          </cell>
          <cell r="BM229" t="str">
            <v>‚</v>
          </cell>
          <cell r="BN229" t="str">
            <v>‚</v>
          </cell>
          <cell r="BO229" t="str">
            <v>‚</v>
          </cell>
          <cell r="BP229" t="str">
            <v>‚</v>
          </cell>
          <cell r="BQ229" t="str">
            <v>‚</v>
          </cell>
          <cell r="BR229" t="str">
            <v>‚</v>
          </cell>
          <cell r="BS229" t="str">
            <v>‚</v>
          </cell>
          <cell r="BT229" t="str">
            <v>‚</v>
          </cell>
          <cell r="BU229">
            <v>0</v>
          </cell>
          <cell r="BV229" t="str">
            <v>‚</v>
          </cell>
          <cell r="BW229">
            <v>0</v>
          </cell>
          <cell r="BX229" t="str">
            <v>‚</v>
          </cell>
          <cell r="BY229">
            <v>0</v>
          </cell>
          <cell r="BZ229" t="str">
            <v>‚</v>
          </cell>
          <cell r="CA229">
            <v>0</v>
          </cell>
          <cell r="CB229" t="str">
            <v>‚</v>
          </cell>
          <cell r="CC229">
            <v>0</v>
          </cell>
          <cell r="CD229" t="str">
            <v>‚</v>
          </cell>
          <cell r="CE229">
            <v>0</v>
          </cell>
          <cell r="CF229" t="str">
            <v>‚</v>
          </cell>
          <cell r="CG229">
            <v>0</v>
          </cell>
          <cell r="CH229" t="str">
            <v>‚</v>
          </cell>
          <cell r="CI229">
            <v>0</v>
          </cell>
          <cell r="CJ229" t="str">
            <v>‚</v>
          </cell>
        </row>
        <row r="230">
          <cell r="BB230" t="str">
            <v>‚</v>
          </cell>
          <cell r="BC230" t="str">
            <v>‚</v>
          </cell>
          <cell r="BD230" t="str">
            <v>‚</v>
          </cell>
          <cell r="BE230" t="str">
            <v>LICENCE FEES</v>
          </cell>
          <cell r="BF230" t="str">
            <v>‚</v>
          </cell>
          <cell r="BG230" t="str">
            <v>LICENCE FEES</v>
          </cell>
          <cell r="BH230" t="str">
            <v>‚</v>
          </cell>
          <cell r="BI230" t="str">
            <v>‚</v>
          </cell>
          <cell r="BJ230" t="str">
            <v>‚</v>
          </cell>
          <cell r="BK230" t="str">
            <v>‚</v>
          </cell>
          <cell r="BL230" t="str">
            <v>‚</v>
          </cell>
          <cell r="BM230" t="str">
            <v>‚</v>
          </cell>
          <cell r="BN230" t="str">
            <v>‚</v>
          </cell>
          <cell r="BO230" t="str">
            <v>‚</v>
          </cell>
          <cell r="BP230" t="str">
            <v>‚</v>
          </cell>
          <cell r="BQ230" t="str">
            <v>‚</v>
          </cell>
          <cell r="BR230" t="str">
            <v>‚</v>
          </cell>
          <cell r="BS230" t="str">
            <v>‚</v>
          </cell>
          <cell r="BT230" t="str">
            <v>‚</v>
          </cell>
          <cell r="BU230">
            <v>0</v>
          </cell>
          <cell r="BV230" t="str">
            <v>‚</v>
          </cell>
          <cell r="BW230">
            <v>0</v>
          </cell>
          <cell r="BX230" t="str">
            <v>‚</v>
          </cell>
          <cell r="BY230">
            <v>0</v>
          </cell>
          <cell r="BZ230" t="str">
            <v>‚</v>
          </cell>
          <cell r="CA230">
            <v>0</v>
          </cell>
          <cell r="CB230" t="str">
            <v>‚</v>
          </cell>
          <cell r="CC230">
            <v>0</v>
          </cell>
          <cell r="CD230" t="str">
            <v>‚</v>
          </cell>
          <cell r="CE230">
            <v>0</v>
          </cell>
          <cell r="CF230" t="str">
            <v>‚</v>
          </cell>
          <cell r="CG230">
            <v>0</v>
          </cell>
          <cell r="CH230" t="str">
            <v>‚</v>
          </cell>
          <cell r="CI230">
            <v>0</v>
          </cell>
          <cell r="CJ230" t="str">
            <v>‚</v>
          </cell>
        </row>
        <row r="231">
          <cell r="BB231" t="str">
            <v>‚</v>
          </cell>
          <cell r="BC231" t="str">
            <v>‚</v>
          </cell>
          <cell r="BD231" t="str">
            <v>‚</v>
          </cell>
          <cell r="BE231" t="str">
            <v>MEMBERSHIP FEES &amp; SUBSCRIPTION</v>
          </cell>
          <cell r="BF231" t="str">
            <v>‚</v>
          </cell>
          <cell r="BG231" t="str">
            <v>MEMBERSHIP FEES &amp; SUBSCRIPTION</v>
          </cell>
          <cell r="BH231" t="str">
            <v>‚</v>
          </cell>
          <cell r="BI231" t="str">
            <v>‚</v>
          </cell>
          <cell r="BJ231" t="str">
            <v>‚</v>
          </cell>
          <cell r="BK231" t="str">
            <v>‚</v>
          </cell>
          <cell r="BL231" t="str">
            <v>‚</v>
          </cell>
          <cell r="BM231" t="str">
            <v>‚</v>
          </cell>
          <cell r="BN231" t="str">
            <v>‚</v>
          </cell>
          <cell r="BO231" t="str">
            <v>‚</v>
          </cell>
          <cell r="BP231" t="str">
            <v>‚</v>
          </cell>
          <cell r="BQ231" t="str">
            <v>‚</v>
          </cell>
          <cell r="BR231" t="str">
            <v>‚</v>
          </cell>
          <cell r="BS231" t="str">
            <v>‚</v>
          </cell>
          <cell r="BT231" t="str">
            <v>‚</v>
          </cell>
          <cell r="BU231">
            <v>0</v>
          </cell>
          <cell r="BV231" t="str">
            <v>‚</v>
          </cell>
          <cell r="BW231">
            <v>0</v>
          </cell>
          <cell r="BX231" t="str">
            <v>‚</v>
          </cell>
          <cell r="BY231">
            <v>0</v>
          </cell>
          <cell r="BZ231" t="str">
            <v>‚</v>
          </cell>
          <cell r="CA231">
            <v>0</v>
          </cell>
          <cell r="CB231" t="str">
            <v>‚</v>
          </cell>
          <cell r="CC231">
            <v>0</v>
          </cell>
          <cell r="CD231" t="str">
            <v>‚</v>
          </cell>
          <cell r="CE231">
            <v>0</v>
          </cell>
          <cell r="CF231" t="str">
            <v>‚</v>
          </cell>
          <cell r="CG231">
            <v>0</v>
          </cell>
          <cell r="CH231" t="str">
            <v>‚</v>
          </cell>
          <cell r="CI231">
            <v>0</v>
          </cell>
          <cell r="CJ231" t="str">
            <v>‚</v>
          </cell>
        </row>
        <row r="232">
          <cell r="BB232" t="str">
            <v>‚</v>
          </cell>
          <cell r="BC232" t="str">
            <v>‚</v>
          </cell>
          <cell r="BD232" t="str">
            <v>‚</v>
          </cell>
          <cell r="BE232" t="str">
            <v>OTHER REPAIRS</v>
          </cell>
          <cell r="BF232" t="str">
            <v>‚</v>
          </cell>
          <cell r="BG232" t="str">
            <v>OTHER REPAIRS</v>
          </cell>
          <cell r="BH232" t="str">
            <v>‚</v>
          </cell>
          <cell r="BI232" t="str">
            <v>‚</v>
          </cell>
          <cell r="BJ232" t="str">
            <v>‚</v>
          </cell>
          <cell r="BK232" t="str">
            <v>‚</v>
          </cell>
          <cell r="BL232" t="str">
            <v>‚</v>
          </cell>
          <cell r="BM232" t="str">
            <v>‚</v>
          </cell>
          <cell r="BN232" t="str">
            <v>‚</v>
          </cell>
          <cell r="BO232" t="str">
            <v>‚</v>
          </cell>
          <cell r="BP232" t="str">
            <v>‚</v>
          </cell>
          <cell r="BQ232" t="str">
            <v>‚</v>
          </cell>
          <cell r="BR232" t="str">
            <v>‚</v>
          </cell>
          <cell r="BS232" t="str">
            <v>‚</v>
          </cell>
          <cell r="BT232" t="str">
            <v>‚</v>
          </cell>
          <cell r="BU232">
            <v>0</v>
          </cell>
          <cell r="BV232" t="str">
            <v>‚</v>
          </cell>
          <cell r="BW232">
            <v>0</v>
          </cell>
          <cell r="BX232" t="str">
            <v>‚</v>
          </cell>
          <cell r="BY232">
            <v>0</v>
          </cell>
          <cell r="BZ232" t="str">
            <v>‚</v>
          </cell>
          <cell r="CA232">
            <v>0</v>
          </cell>
          <cell r="CB232" t="str">
            <v>‚</v>
          </cell>
          <cell r="CC232">
            <v>0</v>
          </cell>
          <cell r="CD232" t="str">
            <v>‚</v>
          </cell>
          <cell r="CE232">
            <v>0</v>
          </cell>
          <cell r="CF232" t="str">
            <v>‚</v>
          </cell>
          <cell r="CG232">
            <v>0</v>
          </cell>
          <cell r="CH232" t="str">
            <v>‚</v>
          </cell>
          <cell r="CI232">
            <v>0</v>
          </cell>
          <cell r="CJ232" t="str">
            <v>‚</v>
          </cell>
        </row>
        <row r="233">
          <cell r="BB233" t="str">
            <v>‚</v>
          </cell>
          <cell r="BC233" t="str">
            <v>‚</v>
          </cell>
          <cell r="BD233" t="str">
            <v>‚</v>
          </cell>
          <cell r="BE233" t="str">
            <v>PENALTY &amp; FINE</v>
          </cell>
          <cell r="BF233" t="str">
            <v>‚</v>
          </cell>
          <cell r="BG233" t="str">
            <v>PENALTY &amp; FINE</v>
          </cell>
          <cell r="BH233" t="str">
            <v>‚</v>
          </cell>
          <cell r="BI233" t="str">
            <v>‚</v>
          </cell>
          <cell r="BJ233" t="str">
            <v>‚</v>
          </cell>
          <cell r="BK233" t="str">
            <v>‚</v>
          </cell>
          <cell r="BL233" t="str">
            <v>‚</v>
          </cell>
          <cell r="BM233" t="str">
            <v>‚</v>
          </cell>
          <cell r="BN233" t="str">
            <v>‚</v>
          </cell>
          <cell r="BO233" t="str">
            <v>‚</v>
          </cell>
          <cell r="BP233" t="str">
            <v>‚</v>
          </cell>
          <cell r="BQ233" t="str">
            <v>‚</v>
          </cell>
          <cell r="BR233" t="str">
            <v>‚</v>
          </cell>
          <cell r="BS233" t="str">
            <v>‚</v>
          </cell>
          <cell r="BT233" t="str">
            <v>‚</v>
          </cell>
          <cell r="BU233">
            <v>0</v>
          </cell>
          <cell r="BV233" t="str">
            <v>‚</v>
          </cell>
          <cell r="BW233">
            <v>0</v>
          </cell>
          <cell r="BX233" t="str">
            <v>‚</v>
          </cell>
          <cell r="BY233">
            <v>0</v>
          </cell>
          <cell r="BZ233" t="str">
            <v>‚</v>
          </cell>
          <cell r="CA233">
            <v>0</v>
          </cell>
          <cell r="CB233" t="str">
            <v>‚</v>
          </cell>
          <cell r="CC233">
            <v>0</v>
          </cell>
          <cell r="CD233" t="str">
            <v>‚</v>
          </cell>
          <cell r="CE233">
            <v>0</v>
          </cell>
          <cell r="CF233" t="str">
            <v>‚</v>
          </cell>
          <cell r="CG233">
            <v>0</v>
          </cell>
          <cell r="CH233" t="str">
            <v>‚</v>
          </cell>
          <cell r="CI233">
            <v>0</v>
          </cell>
          <cell r="CJ233" t="str">
            <v>‚</v>
          </cell>
        </row>
        <row r="234">
          <cell r="BB234" t="str">
            <v>‚</v>
          </cell>
          <cell r="BC234" t="str">
            <v>‚</v>
          </cell>
          <cell r="BD234" t="str">
            <v>‚</v>
          </cell>
          <cell r="BE234" t="str">
            <v>P  &amp; M REPAIR</v>
          </cell>
          <cell r="BF234" t="str">
            <v>‚</v>
          </cell>
          <cell r="BG234" t="str">
            <v>P  &amp; M REPAIR</v>
          </cell>
          <cell r="BH234" t="str">
            <v>‚</v>
          </cell>
          <cell r="BI234" t="str">
            <v>‚</v>
          </cell>
          <cell r="BJ234" t="str">
            <v>‚</v>
          </cell>
          <cell r="BK234" t="str">
            <v>‚</v>
          </cell>
          <cell r="BL234" t="str">
            <v>‚</v>
          </cell>
          <cell r="BM234" t="str">
            <v>‚</v>
          </cell>
          <cell r="BN234" t="str">
            <v>‚</v>
          </cell>
          <cell r="BO234" t="str">
            <v>‚</v>
          </cell>
          <cell r="BP234" t="str">
            <v>‚</v>
          </cell>
          <cell r="BQ234" t="str">
            <v>‚</v>
          </cell>
          <cell r="BR234" t="str">
            <v>‚</v>
          </cell>
          <cell r="BS234" t="str">
            <v>‚</v>
          </cell>
          <cell r="BT234" t="str">
            <v>‚</v>
          </cell>
          <cell r="BU234">
            <v>0</v>
          </cell>
          <cell r="BV234" t="str">
            <v>‚</v>
          </cell>
          <cell r="BW234">
            <v>0</v>
          </cell>
          <cell r="BX234" t="str">
            <v>‚</v>
          </cell>
          <cell r="BY234">
            <v>0</v>
          </cell>
          <cell r="BZ234" t="str">
            <v>‚</v>
          </cell>
          <cell r="CA234">
            <v>0</v>
          </cell>
          <cell r="CB234" t="str">
            <v>‚</v>
          </cell>
          <cell r="CC234">
            <v>0</v>
          </cell>
          <cell r="CD234" t="str">
            <v>‚</v>
          </cell>
          <cell r="CE234">
            <v>0</v>
          </cell>
          <cell r="CF234" t="str">
            <v>‚</v>
          </cell>
          <cell r="CG234">
            <v>0</v>
          </cell>
          <cell r="CH234" t="str">
            <v>‚</v>
          </cell>
          <cell r="CI234">
            <v>0</v>
          </cell>
          <cell r="CJ234" t="str">
            <v>‚</v>
          </cell>
        </row>
        <row r="235">
          <cell r="BB235" t="str">
            <v>‚</v>
          </cell>
          <cell r="BC235" t="str">
            <v>‚</v>
          </cell>
          <cell r="BD235" t="str">
            <v>‚</v>
          </cell>
          <cell r="BE235" t="str">
            <v>POLLUTION CONTROL EXP.</v>
          </cell>
          <cell r="BF235" t="str">
            <v>‚</v>
          </cell>
          <cell r="BG235" t="str">
            <v>POLLUTION CONTROL EXP.</v>
          </cell>
          <cell r="BH235" t="str">
            <v>‚</v>
          </cell>
          <cell r="BI235" t="str">
            <v>‚</v>
          </cell>
          <cell r="BJ235" t="str">
            <v>‚</v>
          </cell>
          <cell r="BK235" t="str">
            <v>‚</v>
          </cell>
          <cell r="BL235" t="str">
            <v>‚</v>
          </cell>
          <cell r="BM235" t="str">
            <v>‚</v>
          </cell>
          <cell r="BN235" t="str">
            <v>‚</v>
          </cell>
          <cell r="BO235" t="str">
            <v>‚</v>
          </cell>
          <cell r="BP235" t="str">
            <v>‚</v>
          </cell>
          <cell r="BQ235" t="str">
            <v>‚</v>
          </cell>
          <cell r="BR235" t="str">
            <v>‚</v>
          </cell>
          <cell r="BS235" t="str">
            <v>‚</v>
          </cell>
          <cell r="BT235" t="str">
            <v>‚</v>
          </cell>
          <cell r="BU235">
            <v>0</v>
          </cell>
          <cell r="BV235" t="str">
            <v>‚</v>
          </cell>
          <cell r="BW235">
            <v>0</v>
          </cell>
          <cell r="BX235" t="str">
            <v>‚</v>
          </cell>
          <cell r="BY235">
            <v>0</v>
          </cell>
          <cell r="BZ235" t="str">
            <v>‚</v>
          </cell>
          <cell r="CA235">
            <v>0</v>
          </cell>
          <cell r="CB235" t="str">
            <v>‚</v>
          </cell>
          <cell r="CC235">
            <v>0</v>
          </cell>
          <cell r="CD235" t="str">
            <v>‚</v>
          </cell>
          <cell r="CE235">
            <v>0</v>
          </cell>
          <cell r="CF235" t="str">
            <v>‚</v>
          </cell>
          <cell r="CG235">
            <v>0</v>
          </cell>
          <cell r="CH235" t="str">
            <v>‚</v>
          </cell>
          <cell r="CI235">
            <v>0</v>
          </cell>
          <cell r="CJ235" t="str">
            <v>‚</v>
          </cell>
        </row>
        <row r="236">
          <cell r="BB236" t="str">
            <v>‚</v>
          </cell>
          <cell r="BC236" t="str">
            <v>‚</v>
          </cell>
          <cell r="BD236" t="str">
            <v>‚</v>
          </cell>
          <cell r="BE236" t="str">
            <v>POSTAGE &amp; TELEGRAM</v>
          </cell>
          <cell r="BF236" t="str">
            <v>‚</v>
          </cell>
          <cell r="BG236" t="str">
            <v>POSTAGE &amp; TELEGRAM</v>
          </cell>
          <cell r="BH236" t="str">
            <v>‚</v>
          </cell>
          <cell r="BI236" t="str">
            <v>‚</v>
          </cell>
          <cell r="BJ236" t="str">
            <v>‚</v>
          </cell>
          <cell r="BK236" t="str">
            <v>‚</v>
          </cell>
          <cell r="BL236" t="str">
            <v>‚</v>
          </cell>
          <cell r="BM236" t="str">
            <v>‚</v>
          </cell>
          <cell r="BN236" t="str">
            <v>‚</v>
          </cell>
          <cell r="BO236" t="str">
            <v>‚</v>
          </cell>
          <cell r="BP236" t="str">
            <v>‚</v>
          </cell>
          <cell r="BQ236" t="str">
            <v>‚</v>
          </cell>
          <cell r="BR236" t="str">
            <v>‚</v>
          </cell>
          <cell r="BS236" t="str">
            <v>‚</v>
          </cell>
          <cell r="BT236" t="str">
            <v>‚</v>
          </cell>
          <cell r="BU236">
            <v>0</v>
          </cell>
          <cell r="BV236" t="str">
            <v>‚</v>
          </cell>
          <cell r="BW236">
            <v>0</v>
          </cell>
          <cell r="BX236" t="str">
            <v>‚</v>
          </cell>
          <cell r="BY236">
            <v>0</v>
          </cell>
          <cell r="BZ236" t="str">
            <v>‚</v>
          </cell>
          <cell r="CA236">
            <v>0</v>
          </cell>
          <cell r="CB236" t="str">
            <v>‚</v>
          </cell>
          <cell r="CC236">
            <v>0</v>
          </cell>
          <cell r="CD236" t="str">
            <v>‚</v>
          </cell>
          <cell r="CE236">
            <v>0</v>
          </cell>
          <cell r="CF236" t="str">
            <v>‚</v>
          </cell>
          <cell r="CG236">
            <v>0</v>
          </cell>
          <cell r="CH236" t="str">
            <v>‚</v>
          </cell>
          <cell r="CI236">
            <v>0</v>
          </cell>
          <cell r="CJ236" t="str">
            <v>‚</v>
          </cell>
        </row>
        <row r="237">
          <cell r="BB237" t="str">
            <v>‚</v>
          </cell>
          <cell r="BC237" t="str">
            <v>‚</v>
          </cell>
          <cell r="BD237" t="str">
            <v>‚</v>
          </cell>
          <cell r="BE237" t="str">
            <v>PRINTING &amp; STATIONARY</v>
          </cell>
          <cell r="BF237" t="str">
            <v>‚</v>
          </cell>
          <cell r="BG237" t="str">
            <v>PRINTING &amp; STATIONARY</v>
          </cell>
          <cell r="BH237" t="str">
            <v>‚</v>
          </cell>
          <cell r="BI237" t="str">
            <v>‚</v>
          </cell>
          <cell r="BJ237" t="str">
            <v>‚</v>
          </cell>
          <cell r="BK237" t="str">
            <v>‚</v>
          </cell>
          <cell r="BL237" t="str">
            <v>‚</v>
          </cell>
          <cell r="BM237" t="str">
            <v>‚</v>
          </cell>
          <cell r="BN237" t="str">
            <v>‚</v>
          </cell>
          <cell r="BO237" t="str">
            <v>‚</v>
          </cell>
          <cell r="BP237" t="str">
            <v>‚</v>
          </cell>
          <cell r="BQ237" t="str">
            <v>‚</v>
          </cell>
          <cell r="BR237" t="str">
            <v>‚</v>
          </cell>
          <cell r="BS237" t="str">
            <v>‚</v>
          </cell>
          <cell r="BT237" t="str">
            <v>‚</v>
          </cell>
          <cell r="BU237">
            <v>0</v>
          </cell>
          <cell r="BV237" t="str">
            <v>‚</v>
          </cell>
          <cell r="BW237">
            <v>0</v>
          </cell>
          <cell r="BX237" t="str">
            <v>‚</v>
          </cell>
          <cell r="BY237">
            <v>0</v>
          </cell>
          <cell r="BZ237" t="str">
            <v>‚</v>
          </cell>
          <cell r="CA237">
            <v>0</v>
          </cell>
          <cell r="CB237" t="str">
            <v>‚</v>
          </cell>
          <cell r="CC237">
            <v>0</v>
          </cell>
          <cell r="CD237" t="str">
            <v>‚</v>
          </cell>
          <cell r="CE237">
            <v>0</v>
          </cell>
          <cell r="CF237" t="str">
            <v>‚</v>
          </cell>
          <cell r="CG237">
            <v>0</v>
          </cell>
          <cell r="CH237" t="str">
            <v>‚</v>
          </cell>
          <cell r="CI237">
            <v>0</v>
          </cell>
          <cell r="CJ237" t="str">
            <v>‚</v>
          </cell>
        </row>
        <row r="238">
          <cell r="BB238" t="str">
            <v>‚</v>
          </cell>
          <cell r="BC238" t="str">
            <v>‚</v>
          </cell>
          <cell r="BD238" t="str">
            <v>‚</v>
          </cell>
          <cell r="BE238" t="str">
            <v>RATES AND TAXES</v>
          </cell>
          <cell r="BF238" t="str">
            <v>‚</v>
          </cell>
          <cell r="BG238" t="str">
            <v>RATES AND TAXES</v>
          </cell>
          <cell r="BH238" t="str">
            <v>‚</v>
          </cell>
          <cell r="BI238" t="str">
            <v>‚</v>
          </cell>
          <cell r="BJ238" t="str">
            <v>‚</v>
          </cell>
          <cell r="BK238" t="str">
            <v>‚</v>
          </cell>
          <cell r="BL238" t="str">
            <v>‚</v>
          </cell>
          <cell r="BM238" t="str">
            <v>‚</v>
          </cell>
          <cell r="BN238" t="str">
            <v>‚</v>
          </cell>
          <cell r="BO238" t="str">
            <v>‚</v>
          </cell>
          <cell r="BP238" t="str">
            <v>‚</v>
          </cell>
          <cell r="BQ238" t="str">
            <v>‚</v>
          </cell>
          <cell r="BR238" t="str">
            <v>‚</v>
          </cell>
          <cell r="BS238" t="str">
            <v>‚</v>
          </cell>
          <cell r="BT238" t="str">
            <v>‚</v>
          </cell>
          <cell r="BU238">
            <v>0</v>
          </cell>
          <cell r="BV238" t="str">
            <v>‚</v>
          </cell>
          <cell r="BW238">
            <v>0</v>
          </cell>
          <cell r="BX238" t="str">
            <v>‚</v>
          </cell>
          <cell r="BY238">
            <v>0</v>
          </cell>
          <cell r="BZ238" t="str">
            <v>‚</v>
          </cell>
          <cell r="CA238">
            <v>0</v>
          </cell>
          <cell r="CB238" t="str">
            <v>‚</v>
          </cell>
          <cell r="CC238">
            <v>0</v>
          </cell>
          <cell r="CD238" t="str">
            <v>‚</v>
          </cell>
          <cell r="CE238">
            <v>0</v>
          </cell>
          <cell r="CF238" t="str">
            <v>‚</v>
          </cell>
          <cell r="CG238">
            <v>0</v>
          </cell>
          <cell r="CH238" t="str">
            <v>‚</v>
          </cell>
          <cell r="CI238">
            <v>0</v>
          </cell>
          <cell r="CJ238" t="str">
            <v>‚</v>
          </cell>
        </row>
        <row r="239">
          <cell r="BB239" t="str">
            <v>‚</v>
          </cell>
          <cell r="BC239" t="str">
            <v>‚</v>
          </cell>
          <cell r="BD239" t="str">
            <v>‚</v>
          </cell>
          <cell r="BE239" t="str">
            <v>RENT</v>
          </cell>
          <cell r="BF239" t="str">
            <v>‚</v>
          </cell>
          <cell r="BG239" t="str">
            <v>RENT</v>
          </cell>
          <cell r="BH239" t="str">
            <v>‚</v>
          </cell>
          <cell r="BI239" t="str">
            <v>‚</v>
          </cell>
          <cell r="BJ239" t="str">
            <v>‚</v>
          </cell>
          <cell r="BK239" t="str">
            <v>‚</v>
          </cell>
          <cell r="BL239" t="str">
            <v>‚</v>
          </cell>
          <cell r="BM239" t="str">
            <v>‚</v>
          </cell>
          <cell r="BN239" t="str">
            <v>‚</v>
          </cell>
          <cell r="BO239" t="str">
            <v>‚</v>
          </cell>
          <cell r="BP239" t="str">
            <v>‚</v>
          </cell>
          <cell r="BQ239" t="str">
            <v>‚</v>
          </cell>
          <cell r="BR239" t="str">
            <v>‚</v>
          </cell>
          <cell r="BS239" t="str">
            <v>‚</v>
          </cell>
          <cell r="BT239" t="str">
            <v>‚</v>
          </cell>
          <cell r="BU239">
            <v>0</v>
          </cell>
          <cell r="BV239" t="str">
            <v>‚</v>
          </cell>
          <cell r="BW239">
            <v>0</v>
          </cell>
          <cell r="BX239" t="str">
            <v>‚</v>
          </cell>
          <cell r="BY239">
            <v>0</v>
          </cell>
          <cell r="BZ239" t="str">
            <v>‚</v>
          </cell>
          <cell r="CA239">
            <v>0</v>
          </cell>
          <cell r="CB239" t="str">
            <v>‚</v>
          </cell>
          <cell r="CC239">
            <v>0</v>
          </cell>
          <cell r="CD239" t="str">
            <v>‚</v>
          </cell>
          <cell r="CE239">
            <v>0</v>
          </cell>
          <cell r="CF239" t="str">
            <v>‚</v>
          </cell>
          <cell r="CG239">
            <v>0</v>
          </cell>
          <cell r="CH239" t="str">
            <v>‚</v>
          </cell>
          <cell r="CI239">
            <v>0</v>
          </cell>
          <cell r="CJ239" t="str">
            <v>‚</v>
          </cell>
        </row>
        <row r="240">
          <cell r="BB240" t="str">
            <v>‚</v>
          </cell>
          <cell r="BC240" t="str">
            <v>‚</v>
          </cell>
          <cell r="BD240" t="str">
            <v>‚</v>
          </cell>
          <cell r="BE240" t="str">
            <v>SALES TAX ADDITIONAL DEMEND</v>
          </cell>
          <cell r="BF240" t="str">
            <v>‚</v>
          </cell>
          <cell r="BG240" t="str">
            <v>SALES TAX ADDITIONAL DEMEND</v>
          </cell>
          <cell r="BH240" t="str">
            <v>‚</v>
          </cell>
          <cell r="BI240" t="str">
            <v>‚</v>
          </cell>
          <cell r="BJ240" t="str">
            <v>‚</v>
          </cell>
          <cell r="BK240" t="str">
            <v>‚</v>
          </cell>
          <cell r="BL240" t="str">
            <v>‚</v>
          </cell>
          <cell r="BM240" t="str">
            <v>‚</v>
          </cell>
          <cell r="BN240" t="str">
            <v>‚</v>
          </cell>
          <cell r="BO240" t="str">
            <v>‚</v>
          </cell>
          <cell r="BP240" t="str">
            <v>‚</v>
          </cell>
          <cell r="BQ240" t="str">
            <v>‚</v>
          </cell>
          <cell r="BR240" t="str">
            <v>‚</v>
          </cell>
          <cell r="BS240" t="str">
            <v>‚</v>
          </cell>
          <cell r="BT240" t="str">
            <v>‚</v>
          </cell>
          <cell r="BU240">
            <v>0</v>
          </cell>
          <cell r="BV240" t="str">
            <v>‚</v>
          </cell>
          <cell r="BW240">
            <v>0</v>
          </cell>
          <cell r="BX240" t="str">
            <v>‚</v>
          </cell>
          <cell r="BY240">
            <v>0</v>
          </cell>
          <cell r="BZ240" t="str">
            <v>‚</v>
          </cell>
          <cell r="CA240">
            <v>0</v>
          </cell>
          <cell r="CB240" t="str">
            <v>‚</v>
          </cell>
          <cell r="CC240">
            <v>0</v>
          </cell>
          <cell r="CD240" t="str">
            <v>‚</v>
          </cell>
          <cell r="CE240">
            <v>0</v>
          </cell>
          <cell r="CF240" t="str">
            <v>‚</v>
          </cell>
          <cell r="CG240">
            <v>0</v>
          </cell>
          <cell r="CH240" t="str">
            <v>‚</v>
          </cell>
          <cell r="CI240">
            <v>0</v>
          </cell>
          <cell r="CJ240" t="str">
            <v>‚</v>
          </cell>
        </row>
        <row r="241">
          <cell r="BB241" t="str">
            <v>‚</v>
          </cell>
          <cell r="BC241" t="str">
            <v>‚</v>
          </cell>
          <cell r="BD241" t="str">
            <v>‚</v>
          </cell>
          <cell r="BE241" t="str">
            <v>TELEPHONE EXP.</v>
          </cell>
          <cell r="BF241" t="str">
            <v>‚</v>
          </cell>
          <cell r="BG241" t="str">
            <v>TELEPHONE EXP.</v>
          </cell>
          <cell r="BH241" t="str">
            <v>‚</v>
          </cell>
          <cell r="BI241" t="str">
            <v>‚</v>
          </cell>
          <cell r="BJ241" t="str">
            <v>‚</v>
          </cell>
          <cell r="BK241" t="str">
            <v>‚</v>
          </cell>
          <cell r="BL241" t="str">
            <v>‚</v>
          </cell>
          <cell r="BM241" t="str">
            <v>‚</v>
          </cell>
          <cell r="BN241" t="str">
            <v>‚</v>
          </cell>
          <cell r="BO241" t="str">
            <v>‚</v>
          </cell>
          <cell r="BP241" t="str">
            <v>‚</v>
          </cell>
          <cell r="BQ241" t="str">
            <v>‚</v>
          </cell>
          <cell r="BR241" t="str">
            <v>‚</v>
          </cell>
          <cell r="BS241" t="str">
            <v>‚</v>
          </cell>
          <cell r="BT241" t="str">
            <v>‚</v>
          </cell>
          <cell r="BU241">
            <v>0</v>
          </cell>
          <cell r="BV241" t="str">
            <v>‚</v>
          </cell>
          <cell r="BW241">
            <v>0</v>
          </cell>
          <cell r="BX241" t="str">
            <v>‚</v>
          </cell>
          <cell r="BY241">
            <v>0</v>
          </cell>
          <cell r="BZ241" t="str">
            <v>‚</v>
          </cell>
          <cell r="CA241">
            <v>0</v>
          </cell>
          <cell r="CB241" t="str">
            <v>‚</v>
          </cell>
          <cell r="CC241">
            <v>0</v>
          </cell>
          <cell r="CD241" t="str">
            <v>‚</v>
          </cell>
          <cell r="CE241">
            <v>0</v>
          </cell>
          <cell r="CF241" t="str">
            <v>‚</v>
          </cell>
          <cell r="CG241">
            <v>0</v>
          </cell>
          <cell r="CH241" t="str">
            <v>‚</v>
          </cell>
          <cell r="CI241">
            <v>0</v>
          </cell>
          <cell r="CJ241" t="str">
            <v>‚</v>
          </cell>
        </row>
        <row r="242">
          <cell r="BB242" t="str">
            <v>‚</v>
          </cell>
          <cell r="BC242" t="str">
            <v>‚</v>
          </cell>
          <cell r="BD242" t="str">
            <v>‚</v>
          </cell>
          <cell r="BE242" t="str">
            <v>TESTING EXP.</v>
          </cell>
          <cell r="BF242" t="str">
            <v>‚</v>
          </cell>
          <cell r="BG242" t="str">
            <v>TESTING EXP.</v>
          </cell>
          <cell r="BH242" t="str">
            <v>‚</v>
          </cell>
          <cell r="BI242" t="str">
            <v>‚</v>
          </cell>
          <cell r="BJ242" t="str">
            <v>‚</v>
          </cell>
          <cell r="BK242" t="str">
            <v>‚</v>
          </cell>
          <cell r="BL242" t="str">
            <v>‚</v>
          </cell>
          <cell r="BM242" t="str">
            <v>‚</v>
          </cell>
          <cell r="BN242" t="str">
            <v>‚</v>
          </cell>
          <cell r="BO242" t="str">
            <v>‚</v>
          </cell>
          <cell r="BP242" t="str">
            <v>‚</v>
          </cell>
          <cell r="BQ242" t="str">
            <v>‚</v>
          </cell>
          <cell r="BR242" t="str">
            <v>‚</v>
          </cell>
          <cell r="BS242" t="str">
            <v>‚</v>
          </cell>
          <cell r="BT242" t="str">
            <v>‚</v>
          </cell>
          <cell r="BU242">
            <v>0</v>
          </cell>
          <cell r="BV242" t="str">
            <v>‚</v>
          </cell>
          <cell r="BW242">
            <v>0</v>
          </cell>
          <cell r="BX242" t="str">
            <v>‚</v>
          </cell>
          <cell r="BY242">
            <v>0</v>
          </cell>
          <cell r="BZ242" t="str">
            <v>‚</v>
          </cell>
          <cell r="CA242">
            <v>0</v>
          </cell>
          <cell r="CB242" t="str">
            <v>‚</v>
          </cell>
          <cell r="CC242">
            <v>0</v>
          </cell>
          <cell r="CD242" t="str">
            <v>‚</v>
          </cell>
          <cell r="CE242">
            <v>0</v>
          </cell>
          <cell r="CF242" t="str">
            <v>‚</v>
          </cell>
          <cell r="CG242">
            <v>0</v>
          </cell>
          <cell r="CH242" t="str">
            <v>‚</v>
          </cell>
          <cell r="CI242">
            <v>0</v>
          </cell>
          <cell r="CJ242" t="str">
            <v>‚</v>
          </cell>
        </row>
        <row r="243">
          <cell r="BB243" t="str">
            <v>‚</v>
          </cell>
          <cell r="BC243" t="str">
            <v>‚</v>
          </cell>
          <cell r="BD243" t="str">
            <v>‚</v>
          </cell>
          <cell r="BE243" t="str">
            <v>VAN EXP.</v>
          </cell>
          <cell r="BF243" t="str">
            <v>‚</v>
          </cell>
          <cell r="BG243" t="str">
            <v>VAN EXP.</v>
          </cell>
          <cell r="BH243" t="str">
            <v>‚</v>
          </cell>
          <cell r="BI243" t="str">
            <v>‚</v>
          </cell>
          <cell r="BJ243" t="str">
            <v>‚</v>
          </cell>
          <cell r="BK243" t="str">
            <v>‚</v>
          </cell>
          <cell r="BL243" t="str">
            <v>‚</v>
          </cell>
          <cell r="BM243" t="str">
            <v>‚</v>
          </cell>
          <cell r="BN243" t="str">
            <v>‚</v>
          </cell>
          <cell r="BO243" t="str">
            <v>‚</v>
          </cell>
          <cell r="BP243" t="str">
            <v>‚</v>
          </cell>
          <cell r="BQ243" t="str">
            <v>‚</v>
          </cell>
          <cell r="BR243" t="str">
            <v>‚</v>
          </cell>
          <cell r="BS243" t="str">
            <v>‚</v>
          </cell>
          <cell r="BT243" t="str">
            <v>‚</v>
          </cell>
          <cell r="BU243">
            <v>0</v>
          </cell>
          <cell r="BV243" t="str">
            <v>‚</v>
          </cell>
          <cell r="BW243">
            <v>0</v>
          </cell>
          <cell r="BX243" t="str">
            <v>‚</v>
          </cell>
          <cell r="BY243">
            <v>0</v>
          </cell>
          <cell r="BZ243" t="str">
            <v>‚</v>
          </cell>
          <cell r="CA243">
            <v>0</v>
          </cell>
          <cell r="CB243" t="str">
            <v>‚</v>
          </cell>
          <cell r="CC243">
            <v>0</v>
          </cell>
          <cell r="CD243" t="str">
            <v>‚</v>
          </cell>
          <cell r="CE243">
            <v>0</v>
          </cell>
          <cell r="CF243" t="str">
            <v>‚</v>
          </cell>
          <cell r="CG243">
            <v>0</v>
          </cell>
          <cell r="CH243" t="str">
            <v>‚</v>
          </cell>
          <cell r="CI243">
            <v>0</v>
          </cell>
          <cell r="CJ243" t="str">
            <v>‚</v>
          </cell>
        </row>
        <row r="244">
          <cell r="BB244" t="str">
            <v>‚</v>
          </cell>
          <cell r="BC244" t="str">
            <v>‚</v>
          </cell>
          <cell r="BD244" t="str">
            <v>‚</v>
          </cell>
          <cell r="BE244" t="str">
            <v>‚</v>
          </cell>
          <cell r="BF244" t="str">
            <v>‚</v>
          </cell>
          <cell r="BG244" t="str">
            <v>‚</v>
          </cell>
          <cell r="BH244" t="str">
            <v>‚</v>
          </cell>
          <cell r="BI244" t="str">
            <v>‚</v>
          </cell>
          <cell r="BJ244" t="str">
            <v>‚</v>
          </cell>
          <cell r="BK244" t="str">
            <v>‚</v>
          </cell>
          <cell r="BL244" t="str">
            <v>‚</v>
          </cell>
          <cell r="BM244" t="str">
            <v>‚</v>
          </cell>
          <cell r="BN244" t="str">
            <v>‚</v>
          </cell>
          <cell r="BO244" t="str">
            <v>‚</v>
          </cell>
          <cell r="BP244" t="str">
            <v>‚</v>
          </cell>
          <cell r="BQ244" t="str">
            <v>‚</v>
          </cell>
          <cell r="BR244" t="str">
            <v>‚</v>
          </cell>
          <cell r="BS244" t="str">
            <v>‚</v>
          </cell>
          <cell r="BT244" t="str">
            <v>‚</v>
          </cell>
          <cell r="BU244">
            <v>0</v>
          </cell>
          <cell r="BV244" t="str">
            <v>‚</v>
          </cell>
          <cell r="BW244">
            <v>0</v>
          </cell>
          <cell r="BX244" t="str">
            <v>‚</v>
          </cell>
          <cell r="BY244">
            <v>0</v>
          </cell>
          <cell r="BZ244" t="str">
            <v>‚</v>
          </cell>
          <cell r="CA244">
            <v>0</v>
          </cell>
          <cell r="CB244" t="str">
            <v>‚</v>
          </cell>
          <cell r="CC244">
            <v>0</v>
          </cell>
          <cell r="CD244" t="str">
            <v>‚</v>
          </cell>
          <cell r="CE244">
            <v>0</v>
          </cell>
          <cell r="CF244" t="str">
            <v>‚</v>
          </cell>
          <cell r="CG244">
            <v>0</v>
          </cell>
          <cell r="CH244" t="str">
            <v>‚</v>
          </cell>
          <cell r="CI244">
            <v>0</v>
          </cell>
          <cell r="CJ244" t="str">
            <v>‚</v>
          </cell>
        </row>
        <row r="245">
          <cell r="BB245" t="str">
            <v>‚</v>
          </cell>
          <cell r="BC245" t="str">
            <v>‚</v>
          </cell>
          <cell r="BD245" t="str">
            <v>‚</v>
          </cell>
          <cell r="BE245" t="str">
            <v>‚</v>
          </cell>
          <cell r="BF245" t="str">
            <v>‚</v>
          </cell>
          <cell r="BG245" t="str">
            <v>‚</v>
          </cell>
          <cell r="BH245" t="str">
            <v>‚</v>
          </cell>
          <cell r="BI245" t="str">
            <v>‚</v>
          </cell>
          <cell r="BJ245" t="str">
            <v>‚</v>
          </cell>
          <cell r="BK245" t="str">
            <v>‚</v>
          </cell>
          <cell r="BL245" t="str">
            <v>‚</v>
          </cell>
          <cell r="BM245" t="str">
            <v>‚</v>
          </cell>
          <cell r="BN245" t="str">
            <v>‚</v>
          </cell>
          <cell r="BO245" t="str">
            <v>‚</v>
          </cell>
          <cell r="BP245" t="str">
            <v>‚</v>
          </cell>
          <cell r="BQ245" t="str">
            <v>‚</v>
          </cell>
          <cell r="BR245" t="str">
            <v>‚</v>
          </cell>
          <cell r="BS245" t="str">
            <v>‚</v>
          </cell>
          <cell r="BT245" t="str">
            <v>‚</v>
          </cell>
          <cell r="BU245">
            <v>0</v>
          </cell>
          <cell r="BV245" t="str">
            <v>‚</v>
          </cell>
          <cell r="BW245">
            <v>0</v>
          </cell>
          <cell r="BX245" t="str">
            <v>‚</v>
          </cell>
          <cell r="BY245">
            <v>0</v>
          </cell>
          <cell r="BZ245" t="str">
            <v>‚</v>
          </cell>
          <cell r="CA245">
            <v>0</v>
          </cell>
          <cell r="CB245" t="str">
            <v>‚</v>
          </cell>
          <cell r="CC245">
            <v>0</v>
          </cell>
          <cell r="CD245" t="str">
            <v>‚</v>
          </cell>
          <cell r="CE245">
            <v>0</v>
          </cell>
          <cell r="CF245" t="str">
            <v>‚</v>
          </cell>
          <cell r="CG245">
            <v>0</v>
          </cell>
          <cell r="CH245" t="str">
            <v>‚</v>
          </cell>
          <cell r="CI245">
            <v>0</v>
          </cell>
          <cell r="CJ245" t="str">
            <v>‚</v>
          </cell>
        </row>
        <row r="246">
          <cell r="BB246" t="str">
            <v>‚</v>
          </cell>
          <cell r="BC246" t="str">
            <v>‚</v>
          </cell>
          <cell r="BD246" t="str">
            <v>‚</v>
          </cell>
          <cell r="BE246" t="str">
            <v>‚</v>
          </cell>
          <cell r="BF246" t="str">
            <v>‚</v>
          </cell>
          <cell r="BG246" t="str">
            <v>‚</v>
          </cell>
          <cell r="BH246" t="str">
            <v>‚</v>
          </cell>
          <cell r="BI246" t="str">
            <v>‚</v>
          </cell>
          <cell r="BJ246" t="str">
            <v>‚</v>
          </cell>
          <cell r="BK246" t="str">
            <v>‚</v>
          </cell>
          <cell r="BL246" t="str">
            <v>‚</v>
          </cell>
          <cell r="BM246" t="str">
            <v>‚</v>
          </cell>
          <cell r="BN246" t="str">
            <v>‚</v>
          </cell>
          <cell r="BO246" t="str">
            <v>‚</v>
          </cell>
          <cell r="BP246" t="str">
            <v>‚</v>
          </cell>
          <cell r="BQ246" t="str">
            <v>‚</v>
          </cell>
          <cell r="BR246" t="str">
            <v>‚</v>
          </cell>
          <cell r="BS246" t="str">
            <v>‚</v>
          </cell>
          <cell r="BT246" t="str">
            <v>‚</v>
          </cell>
          <cell r="BU246">
            <v>0</v>
          </cell>
          <cell r="BV246" t="str">
            <v>‚</v>
          </cell>
          <cell r="BW246">
            <v>0</v>
          </cell>
          <cell r="BX246" t="str">
            <v>‚</v>
          </cell>
          <cell r="BY246">
            <v>0</v>
          </cell>
          <cell r="BZ246" t="str">
            <v>‚</v>
          </cell>
          <cell r="CA246">
            <v>0</v>
          </cell>
          <cell r="CB246" t="str">
            <v>‚</v>
          </cell>
          <cell r="CC246">
            <v>0</v>
          </cell>
          <cell r="CD246" t="str">
            <v>‚</v>
          </cell>
          <cell r="CE246">
            <v>0</v>
          </cell>
          <cell r="CF246" t="str">
            <v>‚</v>
          </cell>
          <cell r="CG246">
            <v>0</v>
          </cell>
          <cell r="CH246" t="str">
            <v>‚</v>
          </cell>
          <cell r="CI246">
            <v>0</v>
          </cell>
          <cell r="CJ246" t="str">
            <v>‚</v>
          </cell>
        </row>
        <row r="247">
          <cell r="BB247" t="str">
            <v>‚</v>
          </cell>
          <cell r="BC247" t="str">
            <v>‚</v>
          </cell>
          <cell r="BD247" t="str">
            <v>‚</v>
          </cell>
          <cell r="BE247" t="str">
            <v>‚</v>
          </cell>
          <cell r="BF247" t="str">
            <v>‚</v>
          </cell>
          <cell r="BG247" t="str">
            <v>‚</v>
          </cell>
          <cell r="BH247" t="str">
            <v>‚</v>
          </cell>
          <cell r="BI247" t="str">
            <v>‚</v>
          </cell>
          <cell r="BJ247" t="str">
            <v>‚</v>
          </cell>
          <cell r="BK247" t="str">
            <v>‚</v>
          </cell>
          <cell r="BL247" t="str">
            <v>‚</v>
          </cell>
          <cell r="BM247" t="str">
            <v>‚</v>
          </cell>
          <cell r="BN247" t="str">
            <v>‚</v>
          </cell>
          <cell r="BO247" t="str">
            <v>‚</v>
          </cell>
          <cell r="BP247" t="str">
            <v>‚</v>
          </cell>
          <cell r="BQ247" t="str">
            <v>‚</v>
          </cell>
          <cell r="BR247" t="str">
            <v>‚</v>
          </cell>
          <cell r="BS247" t="str">
            <v>‚</v>
          </cell>
          <cell r="BT247" t="str">
            <v>‚</v>
          </cell>
          <cell r="BU247">
            <v>0</v>
          </cell>
          <cell r="BV247" t="str">
            <v>‚</v>
          </cell>
          <cell r="BW247">
            <v>0</v>
          </cell>
          <cell r="BX247" t="str">
            <v>‚</v>
          </cell>
          <cell r="BY247">
            <v>0</v>
          </cell>
          <cell r="BZ247" t="str">
            <v>‚</v>
          </cell>
          <cell r="CA247">
            <v>0</v>
          </cell>
          <cell r="CB247" t="str">
            <v>‚</v>
          </cell>
          <cell r="CC247">
            <v>0</v>
          </cell>
          <cell r="CD247" t="str">
            <v>‚</v>
          </cell>
          <cell r="CE247">
            <v>0</v>
          </cell>
          <cell r="CF247" t="str">
            <v>‚</v>
          </cell>
          <cell r="CG247">
            <v>0</v>
          </cell>
          <cell r="CH247" t="str">
            <v>‚</v>
          </cell>
          <cell r="CI247">
            <v>0</v>
          </cell>
          <cell r="CJ247" t="str">
            <v>‚</v>
          </cell>
        </row>
        <row r="248">
          <cell r="BB248" t="str">
            <v>‚</v>
          </cell>
          <cell r="BC248" t="str">
            <v>‚</v>
          </cell>
          <cell r="BD248" t="str">
            <v>‚</v>
          </cell>
          <cell r="BE248" t="str">
            <v>‚</v>
          </cell>
          <cell r="BF248" t="str">
            <v>‚</v>
          </cell>
          <cell r="BG248" t="str">
            <v>‚</v>
          </cell>
          <cell r="BH248" t="str">
            <v>‚</v>
          </cell>
          <cell r="BI248" t="str">
            <v>‚</v>
          </cell>
          <cell r="BJ248" t="str">
            <v>‚</v>
          </cell>
          <cell r="BK248" t="str">
            <v>‚</v>
          </cell>
          <cell r="BL248" t="str">
            <v>‚</v>
          </cell>
          <cell r="BM248" t="str">
            <v>‚</v>
          </cell>
          <cell r="BN248" t="str">
            <v>‚</v>
          </cell>
          <cell r="BO248" t="str">
            <v>‚</v>
          </cell>
          <cell r="BP248" t="str">
            <v>‚</v>
          </cell>
          <cell r="BQ248" t="str">
            <v>‚</v>
          </cell>
          <cell r="BR248" t="str">
            <v>‚</v>
          </cell>
          <cell r="BS248" t="str">
            <v>‚</v>
          </cell>
          <cell r="BT248" t="str">
            <v>‚</v>
          </cell>
          <cell r="BU248">
            <v>0</v>
          </cell>
          <cell r="BV248" t="str">
            <v>‚</v>
          </cell>
          <cell r="BW248">
            <v>0</v>
          </cell>
          <cell r="BX248" t="str">
            <v>‚</v>
          </cell>
          <cell r="BY248">
            <v>0</v>
          </cell>
          <cell r="BZ248" t="str">
            <v>‚</v>
          </cell>
          <cell r="CA248">
            <v>0</v>
          </cell>
          <cell r="CB248" t="str">
            <v>‚</v>
          </cell>
          <cell r="CC248">
            <v>0</v>
          </cell>
          <cell r="CD248" t="str">
            <v>‚</v>
          </cell>
          <cell r="CE248">
            <v>0</v>
          </cell>
          <cell r="CF248" t="str">
            <v>‚</v>
          </cell>
          <cell r="CG248">
            <v>0</v>
          </cell>
          <cell r="CH248" t="str">
            <v>‚</v>
          </cell>
          <cell r="CI248">
            <v>0</v>
          </cell>
          <cell r="CJ248" t="str">
            <v>‚</v>
          </cell>
        </row>
        <row r="249">
          <cell r="BB249" t="str">
            <v>‚</v>
          </cell>
          <cell r="BC249" t="str">
            <v>-</v>
          </cell>
          <cell r="BD249" t="str">
            <v>‚</v>
          </cell>
          <cell r="BE249" t="str">
            <v>-</v>
          </cell>
          <cell r="BF249" t="str">
            <v>‚</v>
          </cell>
          <cell r="BG249" t="str">
            <v>-------------</v>
          </cell>
          <cell r="BH249" t="str">
            <v>‚</v>
          </cell>
          <cell r="BI249" t="str">
            <v>-------------</v>
          </cell>
          <cell r="BJ249" t="str">
            <v>‚</v>
          </cell>
          <cell r="BK249" t="str">
            <v>-------------</v>
          </cell>
          <cell r="BL249" t="str">
            <v>‚</v>
          </cell>
          <cell r="BM249" t="str">
            <v>-------------</v>
          </cell>
          <cell r="BN249" t="str">
            <v>‚</v>
          </cell>
          <cell r="BO249" t="str">
            <v>-------------</v>
          </cell>
          <cell r="BP249" t="str">
            <v>‚</v>
          </cell>
          <cell r="BQ249" t="str">
            <v>-------------</v>
          </cell>
          <cell r="BR249" t="str">
            <v>‚</v>
          </cell>
          <cell r="BS249" t="str">
            <v>-------------</v>
          </cell>
          <cell r="BT249" t="str">
            <v>‚</v>
          </cell>
          <cell r="BU249" t="str">
            <v>-------------</v>
          </cell>
          <cell r="BV249" t="str">
            <v>‚</v>
          </cell>
          <cell r="BW249" t="str">
            <v>-------------</v>
          </cell>
          <cell r="BX249" t="str">
            <v>‚</v>
          </cell>
          <cell r="BY249" t="str">
            <v>-------------</v>
          </cell>
          <cell r="BZ249" t="str">
            <v>‚</v>
          </cell>
          <cell r="CA249" t="str">
            <v>-------------</v>
          </cell>
          <cell r="CB249" t="str">
            <v>‚</v>
          </cell>
          <cell r="CC249" t="str">
            <v>-------------</v>
          </cell>
          <cell r="CD249" t="str">
            <v>‚</v>
          </cell>
          <cell r="CE249" t="str">
            <v>-------------</v>
          </cell>
          <cell r="CF249" t="str">
            <v>‚</v>
          </cell>
          <cell r="CG249" t="str">
            <v>-------------</v>
          </cell>
          <cell r="CH249" t="str">
            <v>‚</v>
          </cell>
          <cell r="CI249" t="str">
            <v>-------------</v>
          </cell>
          <cell r="CJ249" t="str">
            <v>‚</v>
          </cell>
        </row>
        <row r="250">
          <cell r="BB250" t="str">
            <v>‚</v>
          </cell>
          <cell r="BC250" t="str">
            <v>‚</v>
          </cell>
          <cell r="BD250" t="str">
            <v>‚</v>
          </cell>
          <cell r="BE250" t="str">
            <v>TOTAL OVERHEADS</v>
          </cell>
          <cell r="BF250" t="str">
            <v>‚</v>
          </cell>
          <cell r="BG250" t="str">
            <v>TOTAL OVERHEADS</v>
          </cell>
          <cell r="BH250" t="str">
            <v>‚</v>
          </cell>
          <cell r="BI250" t="str">
            <v>‚</v>
          </cell>
          <cell r="BJ250" t="str">
            <v>‚</v>
          </cell>
          <cell r="BK250" t="str">
            <v>‚</v>
          </cell>
          <cell r="BL250" t="str">
            <v>‚</v>
          </cell>
          <cell r="BM250" t="str">
            <v>‚</v>
          </cell>
          <cell r="BN250" t="str">
            <v>‚</v>
          </cell>
          <cell r="BO250" t="str">
            <v>‚</v>
          </cell>
          <cell r="BP250" t="str">
            <v>‚</v>
          </cell>
          <cell r="BQ250" t="str">
            <v>‚</v>
          </cell>
          <cell r="BR250" t="str">
            <v>‚</v>
          </cell>
          <cell r="BS250" t="str">
            <v>‚</v>
          </cell>
          <cell r="BT250" t="str">
            <v>‚</v>
          </cell>
          <cell r="BU250">
            <v>0</v>
          </cell>
          <cell r="BV250" t="str">
            <v>‚</v>
          </cell>
          <cell r="BW250">
            <v>0</v>
          </cell>
          <cell r="BX250" t="str">
            <v>‚</v>
          </cell>
          <cell r="BY250">
            <v>0</v>
          </cell>
          <cell r="BZ250" t="str">
            <v>‚</v>
          </cell>
          <cell r="CA250">
            <v>0</v>
          </cell>
          <cell r="CB250" t="str">
            <v>‚</v>
          </cell>
          <cell r="CC250">
            <v>0</v>
          </cell>
          <cell r="CD250" t="str">
            <v>‚</v>
          </cell>
          <cell r="CE250">
            <v>0</v>
          </cell>
          <cell r="CF250" t="str">
            <v>‚</v>
          </cell>
          <cell r="CG250">
            <v>0</v>
          </cell>
          <cell r="CH250" t="str">
            <v>‚</v>
          </cell>
          <cell r="CI250">
            <v>0</v>
          </cell>
          <cell r="CJ250" t="str">
            <v>‚</v>
          </cell>
        </row>
        <row r="251">
          <cell r="BB251" t="str">
            <v>‚</v>
          </cell>
          <cell r="BC251" t="str">
            <v>-</v>
          </cell>
          <cell r="BD251" t="str">
            <v>‚</v>
          </cell>
          <cell r="BE251" t="str">
            <v>-</v>
          </cell>
          <cell r="BF251" t="str">
            <v>-------------</v>
          </cell>
          <cell r="BG251" t="str">
            <v>-------------</v>
          </cell>
          <cell r="BH251" t="str">
            <v>‚</v>
          </cell>
          <cell r="BI251" t="str">
            <v>-------------</v>
          </cell>
          <cell r="BJ251" t="str">
            <v>‚</v>
          </cell>
          <cell r="BK251" t="str">
            <v>-------------</v>
          </cell>
          <cell r="BL251" t="str">
            <v>‚</v>
          </cell>
          <cell r="BM251" t="str">
            <v>-------------</v>
          </cell>
          <cell r="BN251" t="str">
            <v>‚</v>
          </cell>
          <cell r="BO251" t="str">
            <v>-------------</v>
          </cell>
          <cell r="BP251" t="str">
            <v>‚</v>
          </cell>
          <cell r="BQ251" t="str">
            <v>-------------</v>
          </cell>
          <cell r="BR251" t="str">
            <v>‚</v>
          </cell>
          <cell r="BS251" t="str">
            <v>-------------</v>
          </cell>
          <cell r="BT251" t="str">
            <v>‚</v>
          </cell>
          <cell r="BU251" t="str">
            <v>-------------</v>
          </cell>
          <cell r="BV251" t="str">
            <v>‚</v>
          </cell>
          <cell r="BW251" t="str">
            <v>-------------</v>
          </cell>
          <cell r="BX251" t="str">
            <v>‚</v>
          </cell>
          <cell r="BY251" t="str">
            <v>-------------</v>
          </cell>
          <cell r="BZ251" t="str">
            <v>‚</v>
          </cell>
          <cell r="CA251" t="str">
            <v>-------------</v>
          </cell>
          <cell r="CB251" t="str">
            <v>‚</v>
          </cell>
          <cell r="CC251" t="str">
            <v>-------------</v>
          </cell>
          <cell r="CD251" t="str">
            <v>‚</v>
          </cell>
          <cell r="CE251" t="str">
            <v>-------------</v>
          </cell>
          <cell r="CF251" t="str">
            <v>‚</v>
          </cell>
          <cell r="CG251" t="str">
            <v>-------------</v>
          </cell>
          <cell r="CH251" t="str">
            <v>‚</v>
          </cell>
          <cell r="CI251" t="str">
            <v>-------------</v>
          </cell>
          <cell r="CJ251" t="str">
            <v>‚</v>
          </cell>
        </row>
        <row r="256">
          <cell r="BC256" t="str">
            <v>PREPARED BY :</v>
          </cell>
          <cell r="BD256" t="str">
            <v>VERIFIED BY:</v>
          </cell>
          <cell r="BE256" t="str">
            <v>APPROVED BY :</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t="str">
            <v>VERIFIED BY:</v>
          </cell>
          <cell r="BT256">
            <v>0</v>
          </cell>
          <cell r="BU256">
            <v>0</v>
          </cell>
          <cell r="BV256">
            <v>0</v>
          </cell>
          <cell r="BW256">
            <v>0</v>
          </cell>
          <cell r="BX256">
            <v>0</v>
          </cell>
          <cell r="BY256">
            <v>0</v>
          </cell>
          <cell r="BZ256">
            <v>0</v>
          </cell>
          <cell r="CA256">
            <v>0</v>
          </cell>
          <cell r="CB256">
            <v>0</v>
          </cell>
          <cell r="CC256">
            <v>0</v>
          </cell>
          <cell r="CD256">
            <v>0</v>
          </cell>
          <cell r="CE256" t="str">
            <v>APPROVED BY :</v>
          </cell>
        </row>
        <row r="307">
          <cell r="BC307" t="str">
            <v>CO. NAME : MIL/MRL</v>
          </cell>
        </row>
        <row r="308">
          <cell r="BC308" t="str">
            <v>SBU      : SW/HL/HORNS/HO</v>
          </cell>
        </row>
        <row r="309">
          <cell r="BC309" t="str">
            <v>UNIT     :</v>
          </cell>
        </row>
        <row r="310">
          <cell r="BC310" t="str">
            <v xml:space="preserve">BUDGET   : 1998-99 </v>
          </cell>
          <cell r="BD310" t="str">
            <v>ANNEXURE : VII</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v>0</v>
          </cell>
          <cell r="BW310">
            <v>0</v>
          </cell>
          <cell r="BX310">
            <v>0</v>
          </cell>
          <cell r="BY310">
            <v>0</v>
          </cell>
          <cell r="BZ310">
            <v>0</v>
          </cell>
          <cell r="CA310">
            <v>0</v>
          </cell>
          <cell r="CB310">
            <v>0</v>
          </cell>
          <cell r="CC310">
            <v>0</v>
          </cell>
          <cell r="CD310">
            <v>0</v>
          </cell>
          <cell r="CE310" t="str">
            <v>ANNEXURE : VII</v>
          </cell>
        </row>
        <row r="311">
          <cell r="CE311" t="str">
            <v>SCHDULE NO.  : 12</v>
          </cell>
        </row>
        <row r="312">
          <cell r="BC312" t="str">
            <v>INTEREST ON WORKING CAPITAL</v>
          </cell>
        </row>
        <row r="313">
          <cell r="BB313" t="str">
            <v>_</v>
          </cell>
          <cell r="BC313" t="str">
            <v>_</v>
          </cell>
          <cell r="BD313" t="str">
            <v>_</v>
          </cell>
          <cell r="BE313" t="str">
            <v>_</v>
          </cell>
          <cell r="BF313" t="str">
            <v>_</v>
          </cell>
          <cell r="BG313" t="str">
            <v>_</v>
          </cell>
          <cell r="BH313" t="str">
            <v>_</v>
          </cell>
          <cell r="BI313" t="str">
            <v>_</v>
          </cell>
          <cell r="BJ313" t="str">
            <v>_</v>
          </cell>
          <cell r="BK313" t="str">
            <v>_</v>
          </cell>
          <cell r="BL313" t="str">
            <v>_</v>
          </cell>
          <cell r="BM313" t="str">
            <v>_</v>
          </cell>
          <cell r="BN313" t="str">
            <v>_</v>
          </cell>
          <cell r="BO313" t="str">
            <v>_</v>
          </cell>
          <cell r="BP313" t="str">
            <v>_</v>
          </cell>
          <cell r="BQ313" t="str">
            <v>_</v>
          </cell>
          <cell r="BR313" t="str">
            <v>_</v>
          </cell>
          <cell r="BS313" t="str">
            <v>_</v>
          </cell>
          <cell r="BT313" t="str">
            <v>_</v>
          </cell>
          <cell r="BU313" t="str">
            <v>_</v>
          </cell>
          <cell r="BV313" t="str">
            <v>_</v>
          </cell>
          <cell r="BW313" t="str">
            <v>_</v>
          </cell>
          <cell r="BX313" t="str">
            <v>_</v>
          </cell>
          <cell r="BY313" t="str">
            <v>_</v>
          </cell>
          <cell r="BZ313" t="str">
            <v>_</v>
          </cell>
          <cell r="CA313" t="str">
            <v>_</v>
          </cell>
          <cell r="CB313" t="str">
            <v>_</v>
          </cell>
          <cell r="CC313" t="str">
            <v>_</v>
          </cell>
          <cell r="CD313" t="str">
            <v>_</v>
          </cell>
          <cell r="CE313" t="str">
            <v>_</v>
          </cell>
          <cell r="CF313" t="str">
            <v>_</v>
          </cell>
          <cell r="CG313" t="str">
            <v>_</v>
          </cell>
          <cell r="CH313" t="str">
            <v>_</v>
          </cell>
          <cell r="CI313" t="str">
            <v>_</v>
          </cell>
          <cell r="CJ313" t="str">
            <v>_</v>
          </cell>
        </row>
        <row r="314">
          <cell r="BB314" t="str">
            <v>‚</v>
          </cell>
          <cell r="BC314" t="str">
            <v xml:space="preserve">    1997-98</v>
          </cell>
          <cell r="BD314" t="str">
            <v>‚</v>
          </cell>
          <cell r="BE314" t="str">
            <v>‚</v>
          </cell>
          <cell r="BF314" t="str">
            <v>‚</v>
          </cell>
          <cell r="BG314" t="str">
            <v>‚</v>
          </cell>
          <cell r="BH314" t="str">
            <v>‚</v>
          </cell>
          <cell r="BI314" t="str">
            <v>‚</v>
          </cell>
          <cell r="BJ314" t="str">
            <v>‚</v>
          </cell>
          <cell r="BK314" t="str">
            <v>‚</v>
          </cell>
          <cell r="BL314" t="str">
            <v>‚</v>
          </cell>
          <cell r="BM314" t="str">
            <v>‚</v>
          </cell>
          <cell r="BN314" t="str">
            <v>‚</v>
          </cell>
          <cell r="BO314" t="str">
            <v>‚</v>
          </cell>
          <cell r="BP314" t="str">
            <v>‚</v>
          </cell>
          <cell r="BQ314" t="str">
            <v>‚</v>
          </cell>
          <cell r="BR314" t="str">
            <v>‚</v>
          </cell>
          <cell r="BS314" t="str">
            <v>‚</v>
          </cell>
          <cell r="BT314" t="str">
            <v>‚</v>
          </cell>
          <cell r="BU314">
            <v>0</v>
          </cell>
          <cell r="BV314" t="str">
            <v>‚</v>
          </cell>
          <cell r="BW314">
            <v>0</v>
          </cell>
          <cell r="BX314" t="str">
            <v>‚</v>
          </cell>
          <cell r="BY314">
            <v>0</v>
          </cell>
          <cell r="BZ314" t="str">
            <v>‚</v>
          </cell>
          <cell r="CA314">
            <v>0</v>
          </cell>
          <cell r="CB314" t="str">
            <v>‚</v>
          </cell>
          <cell r="CC314">
            <v>0</v>
          </cell>
          <cell r="CD314" t="str">
            <v>‚</v>
          </cell>
          <cell r="CE314">
            <v>0</v>
          </cell>
          <cell r="CF314" t="str">
            <v>‚</v>
          </cell>
          <cell r="CG314">
            <v>0</v>
          </cell>
          <cell r="CH314" t="str">
            <v>‚</v>
          </cell>
          <cell r="CI314">
            <v>0</v>
          </cell>
          <cell r="CJ314" t="str">
            <v>‚</v>
          </cell>
        </row>
        <row r="315">
          <cell r="BB315" t="str">
            <v>‚</v>
          </cell>
          <cell r="BC315" t="str">
            <v>-</v>
          </cell>
          <cell r="BD315" t="str">
            <v>-</v>
          </cell>
          <cell r="BE315" t="str">
            <v>-</v>
          </cell>
          <cell r="BF315" t="str">
            <v>‚</v>
          </cell>
          <cell r="BG315" t="str">
            <v>PARTICULARS</v>
          </cell>
          <cell r="BH315" t="str">
            <v>‚</v>
          </cell>
          <cell r="BI315" t="str">
            <v>APR</v>
          </cell>
          <cell r="BJ315" t="str">
            <v>‚</v>
          </cell>
          <cell r="BK315" t="str">
            <v>MAY</v>
          </cell>
          <cell r="BL315" t="str">
            <v>‚</v>
          </cell>
          <cell r="BM315" t="str">
            <v>JUN</v>
          </cell>
          <cell r="BN315" t="str">
            <v>‚</v>
          </cell>
          <cell r="BO315" t="str">
            <v>JUL</v>
          </cell>
          <cell r="BP315" t="str">
            <v>‚</v>
          </cell>
          <cell r="BQ315" t="str">
            <v>AUG</v>
          </cell>
          <cell r="BR315" t="str">
            <v>‚</v>
          </cell>
          <cell r="BS315" t="str">
            <v>SEP</v>
          </cell>
          <cell r="BT315" t="str">
            <v>‚</v>
          </cell>
          <cell r="BU315" t="str">
            <v>OCT</v>
          </cell>
          <cell r="BV315" t="str">
            <v>‚</v>
          </cell>
          <cell r="BW315" t="str">
            <v>NOV</v>
          </cell>
          <cell r="BX315" t="str">
            <v>‚</v>
          </cell>
          <cell r="BY315" t="str">
            <v>DEC</v>
          </cell>
          <cell r="BZ315" t="str">
            <v>‚</v>
          </cell>
          <cell r="CA315" t="str">
            <v>JAN</v>
          </cell>
          <cell r="CB315" t="str">
            <v>‚</v>
          </cell>
          <cell r="CC315" t="str">
            <v>FEB</v>
          </cell>
          <cell r="CD315" t="str">
            <v>‚</v>
          </cell>
          <cell r="CE315" t="str">
            <v>MAR</v>
          </cell>
          <cell r="CF315" t="str">
            <v>‚</v>
          </cell>
          <cell r="CG315" t="str">
            <v>TOTAL</v>
          </cell>
          <cell r="CH315" t="str">
            <v>‚</v>
          </cell>
          <cell r="CI315" t="str">
            <v>MRP</v>
          </cell>
          <cell r="CJ315" t="str">
            <v>‚</v>
          </cell>
        </row>
        <row r="316">
          <cell r="BB316" t="str">
            <v>‚</v>
          </cell>
          <cell r="BC316" t="str">
            <v>BUDGET</v>
          </cell>
          <cell r="BD316" t="str">
            <v>‚</v>
          </cell>
          <cell r="BE316" t="str">
            <v>ACTUAL</v>
          </cell>
          <cell r="BF316" t="str">
            <v>‚</v>
          </cell>
          <cell r="BG316" t="str">
            <v>‚</v>
          </cell>
          <cell r="BH316" t="str">
            <v>‚</v>
          </cell>
          <cell r="BI316" t="str">
            <v>‚</v>
          </cell>
          <cell r="BJ316" t="str">
            <v>‚</v>
          </cell>
          <cell r="BK316" t="str">
            <v>‚</v>
          </cell>
          <cell r="BL316" t="str">
            <v>‚</v>
          </cell>
          <cell r="BM316" t="str">
            <v>‚</v>
          </cell>
          <cell r="BN316" t="str">
            <v>‚</v>
          </cell>
          <cell r="BO316" t="str">
            <v>‚</v>
          </cell>
          <cell r="BP316" t="str">
            <v>‚</v>
          </cell>
          <cell r="BQ316" t="str">
            <v>‚</v>
          </cell>
          <cell r="BR316" t="str">
            <v>‚</v>
          </cell>
          <cell r="BS316" t="str">
            <v>‚</v>
          </cell>
          <cell r="BT316" t="str">
            <v>‚</v>
          </cell>
          <cell r="BU316" t="str">
            <v>‚</v>
          </cell>
          <cell r="BV316" t="str">
            <v>‚</v>
          </cell>
          <cell r="BW316" t="str">
            <v>‚</v>
          </cell>
          <cell r="BX316" t="str">
            <v>‚</v>
          </cell>
          <cell r="BY316">
            <v>0</v>
          </cell>
          <cell r="BZ316" t="str">
            <v>‚</v>
          </cell>
          <cell r="CA316">
            <v>0</v>
          </cell>
          <cell r="CB316" t="str">
            <v>‚</v>
          </cell>
          <cell r="CC316">
            <v>0</v>
          </cell>
          <cell r="CD316" t="str">
            <v>‚</v>
          </cell>
          <cell r="CE316">
            <v>0</v>
          </cell>
          <cell r="CF316" t="str">
            <v>‚</v>
          </cell>
          <cell r="CG316" t="str">
            <v>98-99</v>
          </cell>
          <cell r="CH316" t="str">
            <v>‚</v>
          </cell>
          <cell r="CI316" t="str">
            <v>98-99</v>
          </cell>
          <cell r="CJ316" t="str">
            <v>‚</v>
          </cell>
        </row>
        <row r="317">
          <cell r="BB317" t="str">
            <v>‚</v>
          </cell>
          <cell r="BC317" t="str">
            <v>_</v>
          </cell>
          <cell r="BD317" t="str">
            <v>‚</v>
          </cell>
          <cell r="BE317" t="str">
            <v>_</v>
          </cell>
          <cell r="BF317" t="str">
            <v>_</v>
          </cell>
          <cell r="BG317" t="str">
            <v>_</v>
          </cell>
          <cell r="BH317" t="str">
            <v>_</v>
          </cell>
          <cell r="BI317" t="str">
            <v>_</v>
          </cell>
          <cell r="BJ317" t="str">
            <v>_</v>
          </cell>
          <cell r="BK317" t="str">
            <v>_</v>
          </cell>
          <cell r="BL317" t="str">
            <v>_</v>
          </cell>
          <cell r="BM317" t="str">
            <v>_</v>
          </cell>
          <cell r="BN317" t="str">
            <v>_</v>
          </cell>
          <cell r="BO317" t="str">
            <v>_</v>
          </cell>
          <cell r="BP317" t="str">
            <v>_</v>
          </cell>
          <cell r="BQ317" t="str">
            <v>_</v>
          </cell>
          <cell r="BR317" t="str">
            <v>_</v>
          </cell>
          <cell r="BS317" t="str">
            <v>_</v>
          </cell>
          <cell r="BT317" t="str">
            <v>_</v>
          </cell>
          <cell r="BU317" t="str">
            <v>_</v>
          </cell>
          <cell r="BV317" t="str">
            <v>_</v>
          </cell>
          <cell r="BW317" t="str">
            <v>_</v>
          </cell>
          <cell r="BX317" t="str">
            <v>_</v>
          </cell>
          <cell r="BY317" t="str">
            <v>_</v>
          </cell>
          <cell r="BZ317" t="str">
            <v>_</v>
          </cell>
          <cell r="CA317" t="str">
            <v>_</v>
          </cell>
          <cell r="CB317" t="str">
            <v>_</v>
          </cell>
          <cell r="CC317" t="str">
            <v>_</v>
          </cell>
          <cell r="CD317" t="str">
            <v>_</v>
          </cell>
          <cell r="CE317" t="str">
            <v>_</v>
          </cell>
          <cell r="CF317" t="str">
            <v>_</v>
          </cell>
          <cell r="CG317" t="str">
            <v>_</v>
          </cell>
          <cell r="CH317" t="str">
            <v>_</v>
          </cell>
          <cell r="CI317" t="str">
            <v>_</v>
          </cell>
          <cell r="CJ317" t="str">
            <v>_</v>
          </cell>
        </row>
        <row r="318">
          <cell r="BB318" t="str">
            <v>‚</v>
          </cell>
          <cell r="BC318" t="str">
            <v>‚</v>
          </cell>
          <cell r="BD318" t="str">
            <v>‚</v>
          </cell>
          <cell r="BE318" t="str">
            <v>‚</v>
          </cell>
          <cell r="BF318" t="str">
            <v>‚</v>
          </cell>
          <cell r="BG318" t="str">
            <v>‚</v>
          </cell>
          <cell r="BH318" t="str">
            <v>‚</v>
          </cell>
          <cell r="BI318" t="str">
            <v>‚</v>
          </cell>
          <cell r="BJ318" t="str">
            <v>‚</v>
          </cell>
          <cell r="BK318" t="str">
            <v>‚</v>
          </cell>
          <cell r="BL318" t="str">
            <v>‚</v>
          </cell>
          <cell r="BM318" t="str">
            <v>‚</v>
          </cell>
          <cell r="BN318" t="str">
            <v>‚</v>
          </cell>
          <cell r="BO318" t="str">
            <v>‚</v>
          </cell>
          <cell r="BP318" t="str">
            <v>‚</v>
          </cell>
          <cell r="BQ318" t="str">
            <v>‚</v>
          </cell>
          <cell r="BR318" t="str">
            <v>‚</v>
          </cell>
          <cell r="BS318" t="str">
            <v>‚</v>
          </cell>
          <cell r="BT318" t="str">
            <v>‚</v>
          </cell>
          <cell r="BU318">
            <v>0</v>
          </cell>
          <cell r="BV318" t="str">
            <v>‚</v>
          </cell>
          <cell r="BW318">
            <v>0</v>
          </cell>
          <cell r="BX318" t="str">
            <v>‚</v>
          </cell>
          <cell r="BY318">
            <v>0</v>
          </cell>
          <cell r="BZ318" t="str">
            <v>‚</v>
          </cell>
          <cell r="CA318">
            <v>0</v>
          </cell>
          <cell r="CB318" t="str">
            <v>‚</v>
          </cell>
          <cell r="CC318">
            <v>0</v>
          </cell>
          <cell r="CD318" t="str">
            <v>‚</v>
          </cell>
          <cell r="CE318">
            <v>0</v>
          </cell>
          <cell r="CF318" t="str">
            <v>‚</v>
          </cell>
          <cell r="CG318">
            <v>0</v>
          </cell>
          <cell r="CH318" t="str">
            <v>‚</v>
          </cell>
          <cell r="CI318">
            <v>0</v>
          </cell>
          <cell r="CJ318" t="str">
            <v>‚</v>
          </cell>
        </row>
        <row r="319">
          <cell r="BB319" t="str">
            <v>‚</v>
          </cell>
          <cell r="BC319" t="str">
            <v>‚</v>
          </cell>
          <cell r="BD319" t="str">
            <v>‚</v>
          </cell>
          <cell r="BE319" t="str">
            <v>FIXED EXP. :</v>
          </cell>
          <cell r="BF319" t="str">
            <v>‚</v>
          </cell>
          <cell r="BG319" t="str">
            <v>FIXED EXP. :</v>
          </cell>
          <cell r="BH319" t="str">
            <v>‚</v>
          </cell>
          <cell r="BI319" t="str">
            <v>‚</v>
          </cell>
          <cell r="BJ319" t="str">
            <v>‚</v>
          </cell>
          <cell r="BK319" t="str">
            <v>‚</v>
          </cell>
          <cell r="BL319" t="str">
            <v>‚</v>
          </cell>
          <cell r="BM319" t="str">
            <v>‚</v>
          </cell>
          <cell r="BN319" t="str">
            <v>‚</v>
          </cell>
          <cell r="BO319" t="str">
            <v>‚</v>
          </cell>
          <cell r="BP319" t="str">
            <v>‚</v>
          </cell>
          <cell r="BQ319" t="str">
            <v>‚</v>
          </cell>
          <cell r="BR319" t="str">
            <v>‚</v>
          </cell>
          <cell r="BS319" t="str">
            <v>‚</v>
          </cell>
          <cell r="BT319" t="str">
            <v>‚</v>
          </cell>
          <cell r="BU319">
            <v>0</v>
          </cell>
          <cell r="BV319" t="str">
            <v>‚</v>
          </cell>
          <cell r="BW319">
            <v>0</v>
          </cell>
          <cell r="BX319" t="str">
            <v>‚</v>
          </cell>
          <cell r="BY319">
            <v>0</v>
          </cell>
          <cell r="BZ319" t="str">
            <v>‚</v>
          </cell>
          <cell r="CA319">
            <v>0</v>
          </cell>
          <cell r="CB319" t="str">
            <v>‚</v>
          </cell>
          <cell r="CC319">
            <v>0</v>
          </cell>
          <cell r="CD319" t="str">
            <v>‚</v>
          </cell>
          <cell r="CE319">
            <v>0</v>
          </cell>
          <cell r="CF319" t="str">
            <v>‚</v>
          </cell>
          <cell r="CG319">
            <v>0</v>
          </cell>
          <cell r="CH319" t="str">
            <v>‚</v>
          </cell>
          <cell r="CI319">
            <v>0</v>
          </cell>
          <cell r="CJ319" t="str">
            <v>‚</v>
          </cell>
        </row>
        <row r="320">
          <cell r="BB320" t="str">
            <v>‚</v>
          </cell>
          <cell r="BC320" t="str">
            <v>‚</v>
          </cell>
          <cell r="BD320" t="str">
            <v>‚</v>
          </cell>
          <cell r="BE320" t="str">
            <v>------------</v>
          </cell>
          <cell r="BF320" t="str">
            <v>‚</v>
          </cell>
          <cell r="BG320" t="str">
            <v>------------</v>
          </cell>
          <cell r="BH320" t="str">
            <v>‚</v>
          </cell>
          <cell r="BI320" t="str">
            <v>‚</v>
          </cell>
          <cell r="BJ320" t="str">
            <v>‚</v>
          </cell>
          <cell r="BK320" t="str">
            <v>‚</v>
          </cell>
          <cell r="BL320" t="str">
            <v>‚</v>
          </cell>
          <cell r="BM320" t="str">
            <v>‚</v>
          </cell>
          <cell r="BN320" t="str">
            <v>‚</v>
          </cell>
          <cell r="BO320" t="str">
            <v>‚</v>
          </cell>
          <cell r="BP320" t="str">
            <v>‚</v>
          </cell>
          <cell r="BQ320" t="str">
            <v>‚</v>
          </cell>
          <cell r="BR320" t="str">
            <v>‚</v>
          </cell>
          <cell r="BS320" t="str">
            <v>‚</v>
          </cell>
          <cell r="BT320" t="str">
            <v>‚</v>
          </cell>
          <cell r="BU320">
            <v>0</v>
          </cell>
          <cell r="BV320" t="str">
            <v>‚</v>
          </cell>
          <cell r="BW320">
            <v>0</v>
          </cell>
          <cell r="BX320" t="str">
            <v>‚</v>
          </cell>
          <cell r="BY320">
            <v>0</v>
          </cell>
          <cell r="BZ320" t="str">
            <v>‚</v>
          </cell>
          <cell r="CA320">
            <v>0</v>
          </cell>
          <cell r="CB320" t="str">
            <v>‚</v>
          </cell>
          <cell r="CC320">
            <v>0</v>
          </cell>
          <cell r="CD320" t="str">
            <v>‚</v>
          </cell>
          <cell r="CE320">
            <v>0</v>
          </cell>
          <cell r="CF320" t="str">
            <v>‚</v>
          </cell>
          <cell r="CG320">
            <v>0</v>
          </cell>
          <cell r="CH320" t="str">
            <v>‚</v>
          </cell>
          <cell r="CI320">
            <v>0</v>
          </cell>
          <cell r="CJ320" t="str">
            <v>‚</v>
          </cell>
        </row>
        <row r="321">
          <cell r="BB321" t="str">
            <v>‚</v>
          </cell>
          <cell r="BC321" t="str">
            <v>‚</v>
          </cell>
          <cell r="BD321" t="str">
            <v>‚</v>
          </cell>
          <cell r="BE321" t="str">
            <v>FINANCIAL CHARGES</v>
          </cell>
          <cell r="BF321" t="str">
            <v>‚</v>
          </cell>
          <cell r="BG321" t="str">
            <v>FINANCIAL CHARGES</v>
          </cell>
          <cell r="BH321" t="str">
            <v>‚</v>
          </cell>
          <cell r="BI321" t="str">
            <v>‚</v>
          </cell>
          <cell r="BJ321" t="str">
            <v>‚</v>
          </cell>
          <cell r="BK321" t="str">
            <v>‚</v>
          </cell>
          <cell r="BL321" t="str">
            <v>‚</v>
          </cell>
          <cell r="BM321" t="str">
            <v>‚</v>
          </cell>
          <cell r="BN321" t="str">
            <v>‚</v>
          </cell>
          <cell r="BO321" t="str">
            <v>‚</v>
          </cell>
          <cell r="BP321" t="str">
            <v>‚</v>
          </cell>
          <cell r="BQ321" t="str">
            <v>‚</v>
          </cell>
          <cell r="BR321" t="str">
            <v>‚</v>
          </cell>
          <cell r="BS321" t="str">
            <v>‚</v>
          </cell>
          <cell r="BT321" t="str">
            <v>‚</v>
          </cell>
          <cell r="BU321">
            <v>0</v>
          </cell>
          <cell r="BV321" t="str">
            <v>‚</v>
          </cell>
          <cell r="BW321">
            <v>0</v>
          </cell>
          <cell r="BX321" t="str">
            <v>‚</v>
          </cell>
          <cell r="BY321">
            <v>0</v>
          </cell>
          <cell r="BZ321" t="str">
            <v>‚</v>
          </cell>
          <cell r="CA321">
            <v>0</v>
          </cell>
          <cell r="CB321" t="str">
            <v>‚</v>
          </cell>
          <cell r="CC321">
            <v>0</v>
          </cell>
          <cell r="CD321" t="str">
            <v>‚</v>
          </cell>
          <cell r="CE321">
            <v>0</v>
          </cell>
          <cell r="CF321" t="str">
            <v>‚</v>
          </cell>
          <cell r="CG321">
            <v>0</v>
          </cell>
          <cell r="CH321" t="str">
            <v>‚</v>
          </cell>
          <cell r="CI321">
            <v>0</v>
          </cell>
          <cell r="CJ321" t="str">
            <v>‚</v>
          </cell>
        </row>
        <row r="322">
          <cell r="BB322" t="str">
            <v>‚</v>
          </cell>
          <cell r="BC322" t="str">
            <v>‚</v>
          </cell>
          <cell r="BD322" t="str">
            <v>‚</v>
          </cell>
          <cell r="BE322" t="str">
            <v>INTEREST ON OTHERS</v>
          </cell>
          <cell r="BF322" t="str">
            <v>‚</v>
          </cell>
          <cell r="BG322" t="str">
            <v>INTEREST ON OTHERS</v>
          </cell>
          <cell r="BH322" t="str">
            <v>‚</v>
          </cell>
          <cell r="BI322" t="str">
            <v>‚</v>
          </cell>
          <cell r="BJ322" t="str">
            <v>‚</v>
          </cell>
          <cell r="BK322" t="str">
            <v>‚</v>
          </cell>
          <cell r="BL322" t="str">
            <v>‚</v>
          </cell>
          <cell r="BM322" t="str">
            <v>‚</v>
          </cell>
          <cell r="BN322" t="str">
            <v>‚</v>
          </cell>
          <cell r="BO322" t="str">
            <v>‚</v>
          </cell>
          <cell r="BP322" t="str">
            <v>‚</v>
          </cell>
          <cell r="BQ322" t="str">
            <v>‚</v>
          </cell>
          <cell r="BR322" t="str">
            <v>‚</v>
          </cell>
          <cell r="BS322" t="str">
            <v>‚</v>
          </cell>
          <cell r="BT322" t="str">
            <v>‚</v>
          </cell>
          <cell r="BU322">
            <v>0</v>
          </cell>
          <cell r="BV322" t="str">
            <v>‚</v>
          </cell>
          <cell r="BW322">
            <v>0</v>
          </cell>
          <cell r="BX322" t="str">
            <v>‚</v>
          </cell>
          <cell r="BY322">
            <v>0</v>
          </cell>
          <cell r="BZ322" t="str">
            <v>‚</v>
          </cell>
          <cell r="CA322">
            <v>0</v>
          </cell>
          <cell r="CB322" t="str">
            <v>‚</v>
          </cell>
          <cell r="CC322">
            <v>0</v>
          </cell>
          <cell r="CD322" t="str">
            <v>‚</v>
          </cell>
          <cell r="CE322">
            <v>0</v>
          </cell>
          <cell r="CF322" t="str">
            <v>‚</v>
          </cell>
          <cell r="CG322">
            <v>0</v>
          </cell>
          <cell r="CH322" t="str">
            <v>‚</v>
          </cell>
          <cell r="CI322">
            <v>0</v>
          </cell>
          <cell r="CJ322" t="str">
            <v>‚</v>
          </cell>
        </row>
        <row r="323">
          <cell r="BB323" t="str">
            <v>‚</v>
          </cell>
          <cell r="BC323" t="str">
            <v>‚</v>
          </cell>
          <cell r="BD323" t="str">
            <v>‚</v>
          </cell>
          <cell r="BE323" t="str">
            <v>INTEREST ON TERM LOAN</v>
          </cell>
          <cell r="BF323" t="str">
            <v>‚</v>
          </cell>
          <cell r="BG323" t="str">
            <v>INTEREST ON TERM LOAN</v>
          </cell>
          <cell r="BH323" t="str">
            <v>‚</v>
          </cell>
          <cell r="BI323" t="str">
            <v>‚</v>
          </cell>
          <cell r="BJ323" t="str">
            <v>‚</v>
          </cell>
          <cell r="BK323" t="str">
            <v>‚</v>
          </cell>
          <cell r="BL323" t="str">
            <v>‚</v>
          </cell>
          <cell r="BM323" t="str">
            <v>‚</v>
          </cell>
          <cell r="BN323" t="str">
            <v>‚</v>
          </cell>
          <cell r="BO323" t="str">
            <v>‚</v>
          </cell>
          <cell r="BP323" t="str">
            <v>‚</v>
          </cell>
          <cell r="BQ323" t="str">
            <v>‚</v>
          </cell>
          <cell r="BR323" t="str">
            <v>‚</v>
          </cell>
          <cell r="BS323" t="str">
            <v>‚</v>
          </cell>
          <cell r="BT323" t="str">
            <v>‚</v>
          </cell>
          <cell r="BU323">
            <v>0</v>
          </cell>
          <cell r="BV323" t="str">
            <v>‚</v>
          </cell>
          <cell r="BW323">
            <v>0</v>
          </cell>
          <cell r="BX323" t="str">
            <v>‚</v>
          </cell>
          <cell r="BY323">
            <v>0</v>
          </cell>
          <cell r="BZ323" t="str">
            <v>‚</v>
          </cell>
          <cell r="CA323">
            <v>0</v>
          </cell>
          <cell r="CB323" t="str">
            <v>‚</v>
          </cell>
          <cell r="CC323">
            <v>0</v>
          </cell>
          <cell r="CD323" t="str">
            <v>‚</v>
          </cell>
          <cell r="CE323">
            <v>0</v>
          </cell>
          <cell r="CF323" t="str">
            <v>‚</v>
          </cell>
          <cell r="CG323">
            <v>0</v>
          </cell>
          <cell r="CH323" t="str">
            <v>‚</v>
          </cell>
          <cell r="CI323">
            <v>0</v>
          </cell>
          <cell r="CJ323" t="str">
            <v>‚</v>
          </cell>
        </row>
        <row r="324">
          <cell r="BB324" t="str">
            <v>‚</v>
          </cell>
          <cell r="BC324" t="str">
            <v>‚</v>
          </cell>
          <cell r="BD324" t="str">
            <v>‚</v>
          </cell>
          <cell r="BE324" t="str">
            <v>LOAN RAISING CHARGES</v>
          </cell>
          <cell r="BF324" t="str">
            <v>‚</v>
          </cell>
          <cell r="BG324" t="str">
            <v>LOAN RAISING CHARGES</v>
          </cell>
          <cell r="BH324" t="str">
            <v>‚</v>
          </cell>
          <cell r="BI324" t="str">
            <v>‚</v>
          </cell>
          <cell r="BJ324" t="str">
            <v>‚</v>
          </cell>
          <cell r="BK324" t="str">
            <v>‚</v>
          </cell>
          <cell r="BL324" t="str">
            <v>‚</v>
          </cell>
          <cell r="BM324" t="str">
            <v>‚</v>
          </cell>
          <cell r="BN324" t="str">
            <v>‚</v>
          </cell>
          <cell r="BO324" t="str">
            <v>‚</v>
          </cell>
          <cell r="BP324" t="str">
            <v>‚</v>
          </cell>
          <cell r="BQ324" t="str">
            <v>‚</v>
          </cell>
          <cell r="BR324" t="str">
            <v>‚</v>
          </cell>
          <cell r="BS324" t="str">
            <v>‚</v>
          </cell>
          <cell r="BT324" t="str">
            <v>‚</v>
          </cell>
          <cell r="BU324">
            <v>0</v>
          </cell>
          <cell r="BV324" t="str">
            <v>‚</v>
          </cell>
          <cell r="BW324">
            <v>0</v>
          </cell>
          <cell r="BX324" t="str">
            <v>‚</v>
          </cell>
          <cell r="BY324">
            <v>0</v>
          </cell>
          <cell r="BZ324" t="str">
            <v>‚</v>
          </cell>
          <cell r="CA324">
            <v>0</v>
          </cell>
          <cell r="CB324" t="str">
            <v>‚</v>
          </cell>
          <cell r="CC324">
            <v>0</v>
          </cell>
          <cell r="CD324" t="str">
            <v>‚</v>
          </cell>
          <cell r="CE324">
            <v>0</v>
          </cell>
          <cell r="CF324" t="str">
            <v>‚</v>
          </cell>
          <cell r="CG324">
            <v>0</v>
          </cell>
          <cell r="CH324" t="str">
            <v>‚</v>
          </cell>
          <cell r="CI324">
            <v>0</v>
          </cell>
          <cell r="CJ324" t="str">
            <v>‚</v>
          </cell>
        </row>
        <row r="325">
          <cell r="BB325" t="str">
            <v>‚</v>
          </cell>
          <cell r="BC325" t="str">
            <v>‚</v>
          </cell>
          <cell r="BD325" t="str">
            <v>‚</v>
          </cell>
          <cell r="BE325" t="str">
            <v>‚</v>
          </cell>
          <cell r="BF325" t="str">
            <v>‚</v>
          </cell>
          <cell r="BG325" t="str">
            <v>‚</v>
          </cell>
          <cell r="BH325" t="str">
            <v>‚</v>
          </cell>
          <cell r="BI325" t="str">
            <v>‚</v>
          </cell>
          <cell r="BJ325" t="str">
            <v>‚</v>
          </cell>
          <cell r="BK325" t="str">
            <v>‚</v>
          </cell>
          <cell r="BL325" t="str">
            <v>‚</v>
          </cell>
          <cell r="BM325" t="str">
            <v>‚</v>
          </cell>
          <cell r="BN325" t="str">
            <v>‚</v>
          </cell>
          <cell r="BO325" t="str">
            <v>‚</v>
          </cell>
          <cell r="BP325" t="str">
            <v>‚</v>
          </cell>
          <cell r="BQ325" t="str">
            <v>‚</v>
          </cell>
          <cell r="BR325" t="str">
            <v>‚</v>
          </cell>
          <cell r="BS325" t="str">
            <v>‚</v>
          </cell>
          <cell r="BT325" t="str">
            <v>‚</v>
          </cell>
          <cell r="BU325">
            <v>0</v>
          </cell>
          <cell r="BV325" t="str">
            <v>‚</v>
          </cell>
          <cell r="BW325">
            <v>0</v>
          </cell>
          <cell r="BX325" t="str">
            <v>‚</v>
          </cell>
          <cell r="BY325">
            <v>0</v>
          </cell>
          <cell r="BZ325" t="str">
            <v>‚</v>
          </cell>
          <cell r="CA325">
            <v>0</v>
          </cell>
          <cell r="CB325" t="str">
            <v>‚</v>
          </cell>
          <cell r="CC325">
            <v>0</v>
          </cell>
          <cell r="CD325" t="str">
            <v>‚</v>
          </cell>
          <cell r="CE325">
            <v>0</v>
          </cell>
          <cell r="CF325" t="str">
            <v>‚</v>
          </cell>
          <cell r="CG325">
            <v>0</v>
          </cell>
          <cell r="CH325" t="str">
            <v>‚</v>
          </cell>
          <cell r="CI325">
            <v>0</v>
          </cell>
          <cell r="CJ325" t="str">
            <v>‚</v>
          </cell>
        </row>
        <row r="326">
          <cell r="BB326" t="str">
            <v>‚</v>
          </cell>
          <cell r="BC326" t="str">
            <v>‚</v>
          </cell>
          <cell r="BD326" t="str">
            <v>‚</v>
          </cell>
          <cell r="BE326" t="str">
            <v>‚</v>
          </cell>
          <cell r="BF326" t="str">
            <v>‚</v>
          </cell>
          <cell r="BG326" t="str">
            <v>‚</v>
          </cell>
          <cell r="BH326" t="str">
            <v>‚</v>
          </cell>
          <cell r="BI326" t="str">
            <v>‚</v>
          </cell>
          <cell r="BJ326" t="str">
            <v>‚</v>
          </cell>
          <cell r="BK326" t="str">
            <v>‚</v>
          </cell>
          <cell r="BL326" t="str">
            <v>‚</v>
          </cell>
          <cell r="BM326" t="str">
            <v>‚</v>
          </cell>
          <cell r="BN326" t="str">
            <v>‚</v>
          </cell>
          <cell r="BO326" t="str">
            <v>‚</v>
          </cell>
          <cell r="BP326" t="str">
            <v>‚</v>
          </cell>
          <cell r="BQ326" t="str">
            <v>‚</v>
          </cell>
          <cell r="BR326" t="str">
            <v>‚</v>
          </cell>
          <cell r="BS326" t="str">
            <v>‚</v>
          </cell>
          <cell r="BT326" t="str">
            <v>‚</v>
          </cell>
          <cell r="BU326">
            <v>0</v>
          </cell>
          <cell r="BV326" t="str">
            <v>‚</v>
          </cell>
          <cell r="BW326">
            <v>0</v>
          </cell>
          <cell r="BX326" t="str">
            <v>‚</v>
          </cell>
          <cell r="BY326">
            <v>0</v>
          </cell>
          <cell r="BZ326" t="str">
            <v>‚</v>
          </cell>
          <cell r="CA326">
            <v>0</v>
          </cell>
          <cell r="CB326" t="str">
            <v>‚</v>
          </cell>
          <cell r="CC326">
            <v>0</v>
          </cell>
          <cell r="CD326" t="str">
            <v>‚</v>
          </cell>
          <cell r="CE326">
            <v>0</v>
          </cell>
          <cell r="CF326" t="str">
            <v>‚</v>
          </cell>
          <cell r="CG326">
            <v>0</v>
          </cell>
          <cell r="CH326" t="str">
            <v>‚</v>
          </cell>
          <cell r="CI326">
            <v>0</v>
          </cell>
          <cell r="CJ326" t="str">
            <v>‚</v>
          </cell>
        </row>
        <row r="327">
          <cell r="BB327" t="str">
            <v>‚</v>
          </cell>
          <cell r="BC327" t="str">
            <v>‚</v>
          </cell>
          <cell r="BD327" t="str">
            <v>‚</v>
          </cell>
          <cell r="BE327" t="str">
            <v>SUB-TOTAL (A)</v>
          </cell>
          <cell r="BF327" t="str">
            <v>‚</v>
          </cell>
          <cell r="BG327" t="str">
            <v>SUB-TOTAL (A)</v>
          </cell>
          <cell r="BH327" t="str">
            <v>‚</v>
          </cell>
          <cell r="BI327" t="str">
            <v>‚</v>
          </cell>
          <cell r="BJ327" t="str">
            <v>‚</v>
          </cell>
          <cell r="BK327" t="str">
            <v>‚</v>
          </cell>
          <cell r="BL327" t="str">
            <v>‚</v>
          </cell>
          <cell r="BM327" t="str">
            <v>‚</v>
          </cell>
          <cell r="BN327" t="str">
            <v>‚</v>
          </cell>
          <cell r="BO327" t="str">
            <v>‚</v>
          </cell>
          <cell r="BP327" t="str">
            <v>‚</v>
          </cell>
          <cell r="BQ327" t="str">
            <v>‚</v>
          </cell>
          <cell r="BR327" t="str">
            <v>‚</v>
          </cell>
          <cell r="BS327" t="str">
            <v>‚</v>
          </cell>
          <cell r="BT327" t="str">
            <v>‚</v>
          </cell>
          <cell r="BU327">
            <v>0</v>
          </cell>
          <cell r="BV327" t="str">
            <v>‚</v>
          </cell>
          <cell r="BW327">
            <v>0</v>
          </cell>
          <cell r="BX327" t="str">
            <v>‚</v>
          </cell>
          <cell r="BY327">
            <v>0</v>
          </cell>
          <cell r="BZ327" t="str">
            <v>‚</v>
          </cell>
          <cell r="CA327">
            <v>0</v>
          </cell>
          <cell r="CB327" t="str">
            <v>‚</v>
          </cell>
          <cell r="CC327">
            <v>0</v>
          </cell>
          <cell r="CD327" t="str">
            <v>‚</v>
          </cell>
          <cell r="CE327">
            <v>0</v>
          </cell>
          <cell r="CF327" t="str">
            <v>‚</v>
          </cell>
          <cell r="CG327">
            <v>0</v>
          </cell>
          <cell r="CH327" t="str">
            <v>‚</v>
          </cell>
          <cell r="CI327">
            <v>0</v>
          </cell>
          <cell r="CJ327" t="str">
            <v>‚</v>
          </cell>
        </row>
        <row r="328">
          <cell r="BB328" t="str">
            <v>‚</v>
          </cell>
          <cell r="BC328" t="str">
            <v>‚</v>
          </cell>
          <cell r="BD328" t="str">
            <v>‚</v>
          </cell>
          <cell r="BE328" t="str">
            <v>‚</v>
          </cell>
          <cell r="BF328" t="str">
            <v>‚</v>
          </cell>
          <cell r="BG328" t="str">
            <v>‚</v>
          </cell>
          <cell r="BH328" t="str">
            <v>‚</v>
          </cell>
          <cell r="BI328" t="str">
            <v>‚</v>
          </cell>
          <cell r="BJ328" t="str">
            <v>‚</v>
          </cell>
          <cell r="BK328" t="str">
            <v>‚</v>
          </cell>
          <cell r="BL328" t="str">
            <v>‚</v>
          </cell>
          <cell r="BM328" t="str">
            <v>‚</v>
          </cell>
          <cell r="BN328" t="str">
            <v>‚</v>
          </cell>
          <cell r="BO328" t="str">
            <v>‚</v>
          </cell>
          <cell r="BP328" t="str">
            <v>‚</v>
          </cell>
          <cell r="BQ328" t="str">
            <v>‚</v>
          </cell>
          <cell r="BR328" t="str">
            <v>‚</v>
          </cell>
          <cell r="BS328" t="str">
            <v>‚</v>
          </cell>
          <cell r="BT328" t="str">
            <v>‚</v>
          </cell>
          <cell r="BU328">
            <v>0</v>
          </cell>
          <cell r="BV328" t="str">
            <v>‚</v>
          </cell>
          <cell r="BW328">
            <v>0</v>
          </cell>
          <cell r="BX328" t="str">
            <v>‚</v>
          </cell>
          <cell r="BY328">
            <v>0</v>
          </cell>
          <cell r="BZ328" t="str">
            <v>‚</v>
          </cell>
          <cell r="CA328">
            <v>0</v>
          </cell>
          <cell r="CB328" t="str">
            <v>‚</v>
          </cell>
          <cell r="CC328">
            <v>0</v>
          </cell>
          <cell r="CD328" t="str">
            <v>‚</v>
          </cell>
          <cell r="CE328">
            <v>0</v>
          </cell>
          <cell r="CF328" t="str">
            <v>‚</v>
          </cell>
          <cell r="CG328">
            <v>0</v>
          </cell>
          <cell r="CH328" t="str">
            <v>‚</v>
          </cell>
          <cell r="CI328">
            <v>0</v>
          </cell>
          <cell r="CJ328" t="str">
            <v>‚</v>
          </cell>
        </row>
        <row r="329">
          <cell r="BB329" t="str">
            <v>‚</v>
          </cell>
          <cell r="BC329" t="str">
            <v>‚</v>
          </cell>
          <cell r="BD329" t="str">
            <v>‚</v>
          </cell>
          <cell r="BE329" t="str">
            <v>VARIABLE EXP. :</v>
          </cell>
          <cell r="BF329" t="str">
            <v>‚</v>
          </cell>
          <cell r="BG329" t="str">
            <v>VARIABLE EXP. :</v>
          </cell>
          <cell r="BH329" t="str">
            <v>‚</v>
          </cell>
          <cell r="BI329" t="str">
            <v>‚</v>
          </cell>
          <cell r="BJ329" t="str">
            <v>‚</v>
          </cell>
          <cell r="BK329" t="str">
            <v>‚</v>
          </cell>
          <cell r="BL329" t="str">
            <v>‚</v>
          </cell>
          <cell r="BM329" t="str">
            <v>‚</v>
          </cell>
          <cell r="BN329" t="str">
            <v>‚</v>
          </cell>
          <cell r="BO329" t="str">
            <v>‚</v>
          </cell>
          <cell r="BP329" t="str">
            <v>‚</v>
          </cell>
          <cell r="BQ329" t="str">
            <v>‚</v>
          </cell>
          <cell r="BR329" t="str">
            <v>‚</v>
          </cell>
          <cell r="BS329" t="str">
            <v>‚</v>
          </cell>
          <cell r="BT329" t="str">
            <v>‚</v>
          </cell>
          <cell r="BU329">
            <v>0</v>
          </cell>
          <cell r="BV329" t="str">
            <v>‚</v>
          </cell>
          <cell r="BW329">
            <v>0</v>
          </cell>
          <cell r="BX329" t="str">
            <v>‚</v>
          </cell>
          <cell r="BY329">
            <v>0</v>
          </cell>
          <cell r="BZ329" t="str">
            <v>‚</v>
          </cell>
          <cell r="CA329">
            <v>0</v>
          </cell>
          <cell r="CB329" t="str">
            <v>‚</v>
          </cell>
          <cell r="CC329">
            <v>0</v>
          </cell>
          <cell r="CD329" t="str">
            <v>‚</v>
          </cell>
          <cell r="CE329">
            <v>0</v>
          </cell>
          <cell r="CF329" t="str">
            <v>‚</v>
          </cell>
          <cell r="CG329">
            <v>0</v>
          </cell>
          <cell r="CH329" t="str">
            <v>‚</v>
          </cell>
          <cell r="CI329">
            <v>0</v>
          </cell>
          <cell r="CJ329" t="str">
            <v>‚</v>
          </cell>
        </row>
        <row r="330">
          <cell r="BB330" t="str">
            <v>‚</v>
          </cell>
          <cell r="BC330" t="str">
            <v>‚</v>
          </cell>
          <cell r="BD330" t="str">
            <v>‚</v>
          </cell>
          <cell r="BE330" t="str">
            <v>---------------</v>
          </cell>
          <cell r="BF330" t="str">
            <v>‚</v>
          </cell>
          <cell r="BG330" t="str">
            <v>---------------</v>
          </cell>
          <cell r="BH330" t="str">
            <v>‚</v>
          </cell>
          <cell r="BI330" t="str">
            <v>‚</v>
          </cell>
          <cell r="BJ330" t="str">
            <v>‚</v>
          </cell>
          <cell r="BK330" t="str">
            <v>‚</v>
          </cell>
          <cell r="BL330" t="str">
            <v>‚</v>
          </cell>
          <cell r="BM330" t="str">
            <v>‚</v>
          </cell>
          <cell r="BN330" t="str">
            <v>‚</v>
          </cell>
          <cell r="BO330" t="str">
            <v>‚</v>
          </cell>
          <cell r="BP330" t="str">
            <v>‚</v>
          </cell>
          <cell r="BQ330" t="str">
            <v>‚</v>
          </cell>
          <cell r="BR330" t="str">
            <v>‚</v>
          </cell>
          <cell r="BS330" t="str">
            <v>‚</v>
          </cell>
          <cell r="BT330" t="str">
            <v>‚</v>
          </cell>
          <cell r="BU330">
            <v>0</v>
          </cell>
          <cell r="BV330" t="str">
            <v>‚</v>
          </cell>
          <cell r="BW330">
            <v>0</v>
          </cell>
          <cell r="BX330" t="str">
            <v>‚</v>
          </cell>
          <cell r="BY330">
            <v>0</v>
          </cell>
          <cell r="BZ330" t="str">
            <v>‚</v>
          </cell>
          <cell r="CA330">
            <v>0</v>
          </cell>
          <cell r="CB330" t="str">
            <v>‚</v>
          </cell>
          <cell r="CC330">
            <v>0</v>
          </cell>
          <cell r="CD330" t="str">
            <v>‚</v>
          </cell>
          <cell r="CE330">
            <v>0</v>
          </cell>
          <cell r="CF330" t="str">
            <v>‚</v>
          </cell>
          <cell r="CG330">
            <v>0</v>
          </cell>
          <cell r="CH330" t="str">
            <v>‚</v>
          </cell>
          <cell r="CI330">
            <v>0</v>
          </cell>
          <cell r="CJ330" t="str">
            <v>‚</v>
          </cell>
        </row>
        <row r="331">
          <cell r="BB331" t="str">
            <v>‚</v>
          </cell>
          <cell r="BC331" t="str">
            <v>‚</v>
          </cell>
          <cell r="BD331" t="str">
            <v>‚</v>
          </cell>
          <cell r="BE331" t="str">
            <v>BANK CHARGES</v>
          </cell>
          <cell r="BF331" t="str">
            <v>‚</v>
          </cell>
          <cell r="BG331" t="str">
            <v>BANK CHARGES</v>
          </cell>
          <cell r="BH331" t="str">
            <v>‚</v>
          </cell>
          <cell r="BI331" t="str">
            <v>‚</v>
          </cell>
          <cell r="BJ331" t="str">
            <v>‚</v>
          </cell>
          <cell r="BK331" t="str">
            <v>‚</v>
          </cell>
          <cell r="BL331" t="str">
            <v>‚</v>
          </cell>
          <cell r="BM331" t="str">
            <v>‚</v>
          </cell>
          <cell r="BN331" t="str">
            <v>‚</v>
          </cell>
          <cell r="BO331" t="str">
            <v>‚</v>
          </cell>
          <cell r="BP331" t="str">
            <v>‚</v>
          </cell>
          <cell r="BQ331" t="str">
            <v>‚</v>
          </cell>
          <cell r="BR331" t="str">
            <v>‚</v>
          </cell>
          <cell r="BS331" t="str">
            <v>‚</v>
          </cell>
          <cell r="BT331" t="str">
            <v>‚</v>
          </cell>
          <cell r="BU331">
            <v>0</v>
          </cell>
          <cell r="BV331" t="str">
            <v>‚</v>
          </cell>
          <cell r="BW331">
            <v>0</v>
          </cell>
          <cell r="BX331" t="str">
            <v>‚</v>
          </cell>
          <cell r="BY331">
            <v>0</v>
          </cell>
          <cell r="BZ331" t="str">
            <v>‚</v>
          </cell>
          <cell r="CA331">
            <v>0</v>
          </cell>
          <cell r="CB331" t="str">
            <v>‚</v>
          </cell>
          <cell r="CC331">
            <v>0</v>
          </cell>
          <cell r="CD331" t="str">
            <v>‚</v>
          </cell>
          <cell r="CE331">
            <v>0</v>
          </cell>
          <cell r="CF331" t="str">
            <v>‚</v>
          </cell>
          <cell r="CG331">
            <v>0</v>
          </cell>
          <cell r="CH331" t="str">
            <v>‚</v>
          </cell>
          <cell r="CI331">
            <v>0</v>
          </cell>
          <cell r="CJ331" t="str">
            <v>‚</v>
          </cell>
        </row>
        <row r="332">
          <cell r="BB332" t="str">
            <v>‚</v>
          </cell>
          <cell r="BC332" t="str">
            <v>‚</v>
          </cell>
          <cell r="BD332" t="str">
            <v>‚</v>
          </cell>
          <cell r="BE332" t="str">
            <v>CASH DISCOUNT</v>
          </cell>
          <cell r="BF332" t="str">
            <v>‚</v>
          </cell>
          <cell r="BG332" t="str">
            <v>CASH DISCOUNT</v>
          </cell>
          <cell r="BH332" t="str">
            <v>‚</v>
          </cell>
          <cell r="BI332" t="str">
            <v>‚</v>
          </cell>
          <cell r="BJ332" t="str">
            <v>‚</v>
          </cell>
          <cell r="BK332" t="str">
            <v>‚</v>
          </cell>
          <cell r="BL332" t="str">
            <v>‚</v>
          </cell>
          <cell r="BM332" t="str">
            <v>‚</v>
          </cell>
          <cell r="BN332" t="str">
            <v>‚</v>
          </cell>
          <cell r="BO332" t="str">
            <v>‚</v>
          </cell>
          <cell r="BP332" t="str">
            <v>‚</v>
          </cell>
          <cell r="BQ332" t="str">
            <v>‚</v>
          </cell>
          <cell r="BR332" t="str">
            <v>‚</v>
          </cell>
          <cell r="BS332" t="str">
            <v>‚</v>
          </cell>
          <cell r="BT332" t="str">
            <v>‚</v>
          </cell>
          <cell r="BU332">
            <v>0</v>
          </cell>
          <cell r="BV332" t="str">
            <v>‚</v>
          </cell>
          <cell r="BW332">
            <v>0</v>
          </cell>
          <cell r="BX332" t="str">
            <v>‚</v>
          </cell>
          <cell r="BY332">
            <v>0</v>
          </cell>
          <cell r="BZ332" t="str">
            <v>‚</v>
          </cell>
          <cell r="CA332">
            <v>0</v>
          </cell>
          <cell r="CB332" t="str">
            <v>‚</v>
          </cell>
          <cell r="CC332">
            <v>0</v>
          </cell>
          <cell r="CD332" t="str">
            <v>‚</v>
          </cell>
          <cell r="CE332">
            <v>0</v>
          </cell>
          <cell r="CF332" t="str">
            <v>‚</v>
          </cell>
          <cell r="CG332">
            <v>0</v>
          </cell>
          <cell r="CH332" t="str">
            <v>‚</v>
          </cell>
          <cell r="CI332">
            <v>0</v>
          </cell>
          <cell r="CJ332" t="str">
            <v>‚</v>
          </cell>
        </row>
        <row r="333">
          <cell r="BB333" t="str">
            <v>‚</v>
          </cell>
          <cell r="BC333" t="str">
            <v>‚</v>
          </cell>
          <cell r="BD333" t="str">
            <v>‚</v>
          </cell>
          <cell r="BE333" t="str">
            <v>HUNDI DISC. CHARGES</v>
          </cell>
          <cell r="BF333" t="str">
            <v>‚</v>
          </cell>
          <cell r="BG333" t="str">
            <v>HUNDI DISC. CHARGES</v>
          </cell>
          <cell r="BH333" t="str">
            <v>‚</v>
          </cell>
          <cell r="BI333" t="str">
            <v>‚</v>
          </cell>
          <cell r="BJ333" t="str">
            <v>‚</v>
          </cell>
          <cell r="BK333" t="str">
            <v>‚</v>
          </cell>
          <cell r="BL333" t="str">
            <v>‚</v>
          </cell>
          <cell r="BM333" t="str">
            <v>‚</v>
          </cell>
          <cell r="BN333" t="str">
            <v>‚</v>
          </cell>
          <cell r="BO333" t="str">
            <v>‚</v>
          </cell>
          <cell r="BP333" t="str">
            <v>‚</v>
          </cell>
          <cell r="BQ333" t="str">
            <v>‚</v>
          </cell>
          <cell r="BR333" t="str">
            <v>‚</v>
          </cell>
          <cell r="BS333" t="str">
            <v>‚</v>
          </cell>
          <cell r="BT333" t="str">
            <v>‚</v>
          </cell>
          <cell r="BU333">
            <v>0</v>
          </cell>
          <cell r="BV333" t="str">
            <v>‚</v>
          </cell>
          <cell r="BW333">
            <v>0</v>
          </cell>
          <cell r="BX333" t="str">
            <v>‚</v>
          </cell>
          <cell r="BY333">
            <v>0</v>
          </cell>
          <cell r="BZ333" t="str">
            <v>‚</v>
          </cell>
          <cell r="CA333">
            <v>0</v>
          </cell>
          <cell r="CB333" t="str">
            <v>‚</v>
          </cell>
          <cell r="CC333">
            <v>0</v>
          </cell>
          <cell r="CD333" t="str">
            <v>‚</v>
          </cell>
          <cell r="CE333">
            <v>0</v>
          </cell>
          <cell r="CF333" t="str">
            <v>‚</v>
          </cell>
          <cell r="CG333">
            <v>0</v>
          </cell>
          <cell r="CH333" t="str">
            <v>‚</v>
          </cell>
          <cell r="CI333">
            <v>0</v>
          </cell>
          <cell r="CJ333" t="str">
            <v>‚</v>
          </cell>
        </row>
        <row r="334">
          <cell r="BB334" t="str">
            <v>‚</v>
          </cell>
          <cell r="BC334" t="str">
            <v>‚</v>
          </cell>
          <cell r="BD334" t="str">
            <v>‚</v>
          </cell>
          <cell r="BE334" t="str">
            <v>INTT. ON W.C.-C.BANK</v>
          </cell>
          <cell r="BF334" t="str">
            <v>‚</v>
          </cell>
          <cell r="BG334" t="str">
            <v>INTT. ON W.C.-C.BANK</v>
          </cell>
          <cell r="BH334" t="str">
            <v>‚</v>
          </cell>
          <cell r="BI334" t="str">
            <v>‚</v>
          </cell>
          <cell r="BJ334" t="str">
            <v>‚</v>
          </cell>
          <cell r="BK334" t="str">
            <v>‚</v>
          </cell>
          <cell r="BL334" t="str">
            <v>‚</v>
          </cell>
          <cell r="BM334" t="str">
            <v>‚</v>
          </cell>
          <cell r="BN334" t="str">
            <v>‚</v>
          </cell>
          <cell r="BO334" t="str">
            <v>‚</v>
          </cell>
          <cell r="BP334" t="str">
            <v>‚</v>
          </cell>
          <cell r="BQ334" t="str">
            <v>‚</v>
          </cell>
          <cell r="BR334" t="str">
            <v>‚</v>
          </cell>
          <cell r="BS334" t="str">
            <v>‚</v>
          </cell>
          <cell r="BT334" t="str">
            <v>‚</v>
          </cell>
          <cell r="BU334">
            <v>0</v>
          </cell>
          <cell r="BV334" t="str">
            <v>‚</v>
          </cell>
          <cell r="BW334">
            <v>0</v>
          </cell>
          <cell r="BX334" t="str">
            <v>‚</v>
          </cell>
          <cell r="BY334">
            <v>0</v>
          </cell>
          <cell r="BZ334" t="str">
            <v>‚</v>
          </cell>
          <cell r="CA334">
            <v>0</v>
          </cell>
          <cell r="CB334" t="str">
            <v>‚</v>
          </cell>
          <cell r="CC334">
            <v>0</v>
          </cell>
          <cell r="CD334" t="str">
            <v>‚</v>
          </cell>
          <cell r="CE334">
            <v>0</v>
          </cell>
          <cell r="CF334" t="str">
            <v>‚</v>
          </cell>
          <cell r="CG334">
            <v>0</v>
          </cell>
          <cell r="CH334" t="str">
            <v>‚</v>
          </cell>
          <cell r="CI334">
            <v>0</v>
          </cell>
          <cell r="CJ334" t="str">
            <v>‚</v>
          </cell>
        </row>
        <row r="335">
          <cell r="BB335" t="str">
            <v>‚</v>
          </cell>
          <cell r="BC335" t="str">
            <v>‚</v>
          </cell>
          <cell r="BD335" t="str">
            <v>‚</v>
          </cell>
          <cell r="BE335" t="str">
            <v>SIBDI</v>
          </cell>
          <cell r="BF335" t="str">
            <v>‚</v>
          </cell>
          <cell r="BG335" t="str">
            <v>SIBDI</v>
          </cell>
          <cell r="BH335" t="str">
            <v>‚</v>
          </cell>
          <cell r="BI335" t="str">
            <v>‚</v>
          </cell>
          <cell r="BJ335" t="str">
            <v>‚</v>
          </cell>
          <cell r="BK335" t="str">
            <v>‚</v>
          </cell>
          <cell r="BL335" t="str">
            <v>‚</v>
          </cell>
          <cell r="BM335" t="str">
            <v>‚</v>
          </cell>
          <cell r="BN335" t="str">
            <v>‚</v>
          </cell>
          <cell r="BO335" t="str">
            <v>‚</v>
          </cell>
          <cell r="BP335" t="str">
            <v>‚</v>
          </cell>
          <cell r="BQ335" t="str">
            <v>‚</v>
          </cell>
          <cell r="BR335" t="str">
            <v>‚</v>
          </cell>
          <cell r="BS335" t="str">
            <v>‚</v>
          </cell>
          <cell r="BT335" t="str">
            <v>‚</v>
          </cell>
          <cell r="BU335">
            <v>0</v>
          </cell>
          <cell r="BV335" t="str">
            <v>‚</v>
          </cell>
          <cell r="BW335">
            <v>0</v>
          </cell>
          <cell r="BX335" t="str">
            <v>‚</v>
          </cell>
          <cell r="BY335">
            <v>0</v>
          </cell>
          <cell r="BZ335" t="str">
            <v>‚</v>
          </cell>
          <cell r="CA335">
            <v>0</v>
          </cell>
          <cell r="CB335" t="str">
            <v>‚</v>
          </cell>
          <cell r="CC335">
            <v>0</v>
          </cell>
          <cell r="CD335" t="str">
            <v>‚</v>
          </cell>
          <cell r="CE335">
            <v>0</v>
          </cell>
          <cell r="CF335" t="str">
            <v>‚</v>
          </cell>
          <cell r="CG335">
            <v>0</v>
          </cell>
          <cell r="CH335" t="str">
            <v>‚</v>
          </cell>
          <cell r="CI335">
            <v>0</v>
          </cell>
          <cell r="CJ335" t="str">
            <v>‚</v>
          </cell>
        </row>
        <row r="336">
          <cell r="BB336" t="str">
            <v>‚</v>
          </cell>
          <cell r="BC336" t="str">
            <v>‚</v>
          </cell>
          <cell r="BD336" t="str">
            <v>‚</v>
          </cell>
          <cell r="BE336" t="str">
            <v>STAMPING CHARGES</v>
          </cell>
          <cell r="BF336" t="str">
            <v>‚</v>
          </cell>
          <cell r="BG336" t="str">
            <v>STAMPING CHARGES</v>
          </cell>
          <cell r="BH336" t="str">
            <v>‚</v>
          </cell>
          <cell r="BI336" t="str">
            <v>‚</v>
          </cell>
          <cell r="BJ336" t="str">
            <v>‚</v>
          </cell>
          <cell r="BK336" t="str">
            <v>‚</v>
          </cell>
          <cell r="BL336" t="str">
            <v>‚</v>
          </cell>
          <cell r="BM336" t="str">
            <v>‚</v>
          </cell>
          <cell r="BN336" t="str">
            <v>‚</v>
          </cell>
          <cell r="BO336" t="str">
            <v>‚</v>
          </cell>
          <cell r="BP336" t="str">
            <v>‚</v>
          </cell>
          <cell r="BQ336" t="str">
            <v>‚</v>
          </cell>
          <cell r="BR336" t="str">
            <v>‚</v>
          </cell>
          <cell r="BS336" t="str">
            <v>‚</v>
          </cell>
          <cell r="BT336" t="str">
            <v>‚</v>
          </cell>
          <cell r="BU336">
            <v>0</v>
          </cell>
          <cell r="BV336" t="str">
            <v>‚</v>
          </cell>
          <cell r="BW336">
            <v>0</v>
          </cell>
          <cell r="BX336" t="str">
            <v>‚</v>
          </cell>
          <cell r="BY336">
            <v>0</v>
          </cell>
          <cell r="BZ336" t="str">
            <v>‚</v>
          </cell>
          <cell r="CA336">
            <v>0</v>
          </cell>
          <cell r="CB336" t="str">
            <v>‚</v>
          </cell>
          <cell r="CC336">
            <v>0</v>
          </cell>
          <cell r="CD336" t="str">
            <v>‚</v>
          </cell>
          <cell r="CE336">
            <v>0</v>
          </cell>
          <cell r="CF336" t="str">
            <v>‚</v>
          </cell>
          <cell r="CG336">
            <v>0</v>
          </cell>
          <cell r="CH336" t="str">
            <v>‚</v>
          </cell>
          <cell r="CI336">
            <v>0</v>
          </cell>
          <cell r="CJ336" t="str">
            <v>‚</v>
          </cell>
        </row>
        <row r="337">
          <cell r="BB337" t="str">
            <v>‚</v>
          </cell>
          <cell r="BC337" t="str">
            <v>‚</v>
          </cell>
          <cell r="BD337" t="str">
            <v>‚</v>
          </cell>
          <cell r="BE337" t="str">
            <v>‚</v>
          </cell>
          <cell r="BF337" t="str">
            <v>‚</v>
          </cell>
          <cell r="BG337" t="str">
            <v>‚</v>
          </cell>
          <cell r="BH337" t="str">
            <v>‚</v>
          </cell>
          <cell r="BI337" t="str">
            <v>‚</v>
          </cell>
          <cell r="BJ337" t="str">
            <v>‚</v>
          </cell>
          <cell r="BK337" t="str">
            <v>‚</v>
          </cell>
          <cell r="BL337" t="str">
            <v>‚</v>
          </cell>
          <cell r="BM337" t="str">
            <v>‚</v>
          </cell>
          <cell r="BN337" t="str">
            <v>‚</v>
          </cell>
          <cell r="BO337" t="str">
            <v>‚</v>
          </cell>
          <cell r="BP337" t="str">
            <v>‚</v>
          </cell>
          <cell r="BQ337" t="str">
            <v>‚</v>
          </cell>
          <cell r="BR337" t="str">
            <v>‚</v>
          </cell>
          <cell r="BS337" t="str">
            <v>‚</v>
          </cell>
          <cell r="BT337" t="str">
            <v>‚</v>
          </cell>
          <cell r="BU337">
            <v>0</v>
          </cell>
          <cell r="BV337" t="str">
            <v>‚</v>
          </cell>
          <cell r="BW337">
            <v>0</v>
          </cell>
          <cell r="BX337" t="str">
            <v>‚</v>
          </cell>
          <cell r="BY337">
            <v>0</v>
          </cell>
          <cell r="BZ337" t="str">
            <v>‚</v>
          </cell>
          <cell r="CA337">
            <v>0</v>
          </cell>
          <cell r="CB337" t="str">
            <v>‚</v>
          </cell>
          <cell r="CC337">
            <v>0</v>
          </cell>
          <cell r="CD337" t="str">
            <v>‚</v>
          </cell>
          <cell r="CE337">
            <v>0</v>
          </cell>
          <cell r="CF337" t="str">
            <v>‚</v>
          </cell>
          <cell r="CG337">
            <v>0</v>
          </cell>
          <cell r="CH337" t="str">
            <v>‚</v>
          </cell>
          <cell r="CI337">
            <v>0</v>
          </cell>
          <cell r="CJ337" t="str">
            <v>‚</v>
          </cell>
        </row>
        <row r="338">
          <cell r="BB338" t="str">
            <v>‚</v>
          </cell>
          <cell r="BC338" t="str">
            <v>‚</v>
          </cell>
          <cell r="BD338" t="str">
            <v>‚</v>
          </cell>
          <cell r="BE338" t="str">
            <v>SUB-TOTAL (B)</v>
          </cell>
          <cell r="BF338" t="str">
            <v>‚</v>
          </cell>
          <cell r="BG338" t="str">
            <v>SUB-TOTAL (B)</v>
          </cell>
          <cell r="BH338" t="str">
            <v>‚</v>
          </cell>
          <cell r="BI338" t="str">
            <v>‚</v>
          </cell>
          <cell r="BJ338" t="str">
            <v>‚</v>
          </cell>
          <cell r="BK338" t="str">
            <v>‚</v>
          </cell>
          <cell r="BL338" t="str">
            <v>‚</v>
          </cell>
          <cell r="BM338" t="str">
            <v>‚</v>
          </cell>
          <cell r="BN338" t="str">
            <v>‚</v>
          </cell>
          <cell r="BO338" t="str">
            <v>‚</v>
          </cell>
          <cell r="BP338" t="str">
            <v>‚</v>
          </cell>
          <cell r="BQ338" t="str">
            <v>‚</v>
          </cell>
          <cell r="BR338" t="str">
            <v>‚</v>
          </cell>
          <cell r="BS338" t="str">
            <v>‚</v>
          </cell>
          <cell r="BT338" t="str">
            <v>‚</v>
          </cell>
          <cell r="BU338">
            <v>0</v>
          </cell>
          <cell r="BV338" t="str">
            <v>‚</v>
          </cell>
          <cell r="BW338">
            <v>0</v>
          </cell>
          <cell r="BX338" t="str">
            <v>‚</v>
          </cell>
          <cell r="BY338">
            <v>0</v>
          </cell>
          <cell r="BZ338" t="str">
            <v>‚</v>
          </cell>
          <cell r="CA338">
            <v>0</v>
          </cell>
          <cell r="CB338" t="str">
            <v>‚</v>
          </cell>
          <cell r="CC338">
            <v>0</v>
          </cell>
          <cell r="CD338" t="str">
            <v>‚</v>
          </cell>
          <cell r="CE338">
            <v>0</v>
          </cell>
          <cell r="CF338" t="str">
            <v>‚</v>
          </cell>
          <cell r="CG338">
            <v>0</v>
          </cell>
          <cell r="CH338" t="str">
            <v>‚</v>
          </cell>
          <cell r="CI338">
            <v>0</v>
          </cell>
          <cell r="CJ338" t="str">
            <v>‚</v>
          </cell>
        </row>
        <row r="339">
          <cell r="BB339" t="str">
            <v>‚</v>
          </cell>
          <cell r="BC339" t="str">
            <v>‚</v>
          </cell>
          <cell r="BD339" t="str">
            <v>‚</v>
          </cell>
          <cell r="BE339" t="str">
            <v>‚</v>
          </cell>
          <cell r="BF339" t="str">
            <v>‚</v>
          </cell>
          <cell r="BG339" t="str">
            <v>‚</v>
          </cell>
          <cell r="BH339" t="str">
            <v>‚</v>
          </cell>
          <cell r="BI339" t="str">
            <v>‚</v>
          </cell>
          <cell r="BJ339" t="str">
            <v>‚</v>
          </cell>
          <cell r="BK339" t="str">
            <v>‚</v>
          </cell>
          <cell r="BL339" t="str">
            <v>‚</v>
          </cell>
          <cell r="BM339" t="str">
            <v>‚</v>
          </cell>
          <cell r="BN339" t="str">
            <v>‚</v>
          </cell>
          <cell r="BO339" t="str">
            <v>‚</v>
          </cell>
          <cell r="BP339" t="str">
            <v>‚</v>
          </cell>
          <cell r="BQ339" t="str">
            <v>‚</v>
          </cell>
          <cell r="BR339" t="str">
            <v>‚</v>
          </cell>
          <cell r="BS339" t="str">
            <v>‚</v>
          </cell>
          <cell r="BT339" t="str">
            <v>‚</v>
          </cell>
          <cell r="BU339">
            <v>0</v>
          </cell>
          <cell r="BV339" t="str">
            <v>‚</v>
          </cell>
          <cell r="BW339">
            <v>0</v>
          </cell>
          <cell r="BX339" t="str">
            <v>‚</v>
          </cell>
          <cell r="BY339">
            <v>0</v>
          </cell>
          <cell r="BZ339" t="str">
            <v>‚</v>
          </cell>
          <cell r="CA339">
            <v>0</v>
          </cell>
          <cell r="CB339" t="str">
            <v>‚</v>
          </cell>
          <cell r="CC339">
            <v>0</v>
          </cell>
          <cell r="CD339" t="str">
            <v>‚</v>
          </cell>
          <cell r="CE339">
            <v>0</v>
          </cell>
          <cell r="CF339" t="str">
            <v>‚</v>
          </cell>
          <cell r="CG339">
            <v>0</v>
          </cell>
          <cell r="CH339" t="str">
            <v>‚</v>
          </cell>
          <cell r="CI339">
            <v>0</v>
          </cell>
          <cell r="CJ339" t="str">
            <v>‚</v>
          </cell>
        </row>
        <row r="340">
          <cell r="BB340" t="str">
            <v>‚</v>
          </cell>
          <cell r="BC340" t="str">
            <v>-</v>
          </cell>
          <cell r="BD340" t="str">
            <v>‚</v>
          </cell>
          <cell r="BE340" t="str">
            <v>-</v>
          </cell>
          <cell r="BF340" t="str">
            <v>‚</v>
          </cell>
          <cell r="BG340" t="str">
            <v>-</v>
          </cell>
          <cell r="BH340" t="str">
            <v>‚</v>
          </cell>
          <cell r="BI340" t="str">
            <v>-</v>
          </cell>
          <cell r="BJ340" t="str">
            <v>‚</v>
          </cell>
          <cell r="BK340" t="str">
            <v>-</v>
          </cell>
          <cell r="BL340" t="str">
            <v>‚</v>
          </cell>
          <cell r="BM340" t="str">
            <v>-</v>
          </cell>
          <cell r="BN340" t="str">
            <v>‚</v>
          </cell>
          <cell r="BO340" t="str">
            <v>-</v>
          </cell>
          <cell r="BP340" t="str">
            <v>‚</v>
          </cell>
          <cell r="BQ340" t="str">
            <v>-</v>
          </cell>
          <cell r="BR340" t="str">
            <v>‚</v>
          </cell>
          <cell r="BS340" t="str">
            <v>-</v>
          </cell>
          <cell r="BT340" t="str">
            <v>‚</v>
          </cell>
          <cell r="BU340" t="str">
            <v>-</v>
          </cell>
          <cell r="BV340" t="str">
            <v>‚</v>
          </cell>
          <cell r="BW340" t="str">
            <v>-</v>
          </cell>
          <cell r="BX340" t="str">
            <v>‚</v>
          </cell>
          <cell r="BY340" t="str">
            <v>-</v>
          </cell>
          <cell r="BZ340" t="str">
            <v>‚</v>
          </cell>
          <cell r="CA340" t="str">
            <v>-</v>
          </cell>
          <cell r="CB340" t="str">
            <v>‚</v>
          </cell>
          <cell r="CC340" t="str">
            <v>-</v>
          </cell>
          <cell r="CD340" t="str">
            <v>‚</v>
          </cell>
          <cell r="CE340" t="str">
            <v>-</v>
          </cell>
          <cell r="CF340" t="str">
            <v>‚</v>
          </cell>
          <cell r="CG340" t="str">
            <v>-</v>
          </cell>
          <cell r="CH340" t="str">
            <v>‚</v>
          </cell>
          <cell r="CI340" t="str">
            <v>-</v>
          </cell>
          <cell r="CJ340" t="str">
            <v>‚</v>
          </cell>
        </row>
        <row r="341">
          <cell r="BB341" t="str">
            <v>‚</v>
          </cell>
          <cell r="BC341" t="str">
            <v>‚</v>
          </cell>
          <cell r="BD341" t="str">
            <v>‚</v>
          </cell>
          <cell r="BE341" t="str">
            <v>TOTAL (A+B)</v>
          </cell>
          <cell r="BF341" t="str">
            <v>‚</v>
          </cell>
          <cell r="BG341" t="str">
            <v>TOTAL (A+B)</v>
          </cell>
          <cell r="BH341" t="str">
            <v>‚</v>
          </cell>
          <cell r="BI341" t="str">
            <v>‚</v>
          </cell>
          <cell r="BJ341" t="str">
            <v>‚</v>
          </cell>
          <cell r="BK341" t="str">
            <v>‚</v>
          </cell>
          <cell r="BL341" t="str">
            <v>‚</v>
          </cell>
          <cell r="BM341" t="str">
            <v>‚</v>
          </cell>
          <cell r="BN341" t="str">
            <v>‚</v>
          </cell>
          <cell r="BO341" t="str">
            <v>‚</v>
          </cell>
          <cell r="BP341" t="str">
            <v>‚</v>
          </cell>
          <cell r="BQ341" t="str">
            <v>‚</v>
          </cell>
          <cell r="BR341" t="str">
            <v>‚</v>
          </cell>
          <cell r="BS341" t="str">
            <v>‚</v>
          </cell>
          <cell r="BT341" t="str">
            <v>‚</v>
          </cell>
          <cell r="BU341">
            <v>0</v>
          </cell>
          <cell r="BV341" t="str">
            <v>‚</v>
          </cell>
          <cell r="BW341">
            <v>0</v>
          </cell>
          <cell r="BX341" t="str">
            <v>‚</v>
          </cell>
          <cell r="BY341">
            <v>0</v>
          </cell>
          <cell r="BZ341" t="str">
            <v>‚</v>
          </cell>
          <cell r="CA341">
            <v>0</v>
          </cell>
          <cell r="CB341" t="str">
            <v>‚</v>
          </cell>
          <cell r="CC341">
            <v>0</v>
          </cell>
          <cell r="CD341" t="str">
            <v>‚</v>
          </cell>
          <cell r="CE341">
            <v>0</v>
          </cell>
          <cell r="CF341" t="str">
            <v>‚</v>
          </cell>
          <cell r="CG341">
            <v>0</v>
          </cell>
          <cell r="CH341" t="str">
            <v>‚</v>
          </cell>
          <cell r="CI341">
            <v>0</v>
          </cell>
          <cell r="CJ341" t="str">
            <v>‚</v>
          </cell>
        </row>
        <row r="342">
          <cell r="BB342" t="str">
            <v>‚</v>
          </cell>
          <cell r="BC342" t="str">
            <v>-</v>
          </cell>
          <cell r="BD342" t="str">
            <v>‚</v>
          </cell>
          <cell r="BE342" t="str">
            <v>-</v>
          </cell>
          <cell r="BF342" t="str">
            <v>‚</v>
          </cell>
          <cell r="BG342" t="str">
            <v>-</v>
          </cell>
          <cell r="BH342" t="str">
            <v>‚</v>
          </cell>
          <cell r="BI342" t="str">
            <v>-</v>
          </cell>
          <cell r="BJ342" t="str">
            <v>‚</v>
          </cell>
          <cell r="BK342" t="str">
            <v>-</v>
          </cell>
          <cell r="BL342" t="str">
            <v>‚</v>
          </cell>
          <cell r="BM342" t="str">
            <v>-</v>
          </cell>
          <cell r="BN342" t="str">
            <v>‚</v>
          </cell>
          <cell r="BO342" t="str">
            <v>-</v>
          </cell>
          <cell r="BP342" t="str">
            <v>‚</v>
          </cell>
          <cell r="BQ342" t="str">
            <v>-</v>
          </cell>
          <cell r="BR342" t="str">
            <v>‚</v>
          </cell>
          <cell r="BS342" t="str">
            <v>-</v>
          </cell>
          <cell r="BT342" t="str">
            <v>‚</v>
          </cell>
          <cell r="BU342" t="str">
            <v>-</v>
          </cell>
          <cell r="BV342" t="str">
            <v>‚</v>
          </cell>
          <cell r="BW342" t="str">
            <v>-</v>
          </cell>
          <cell r="BX342" t="str">
            <v>‚</v>
          </cell>
          <cell r="BY342" t="str">
            <v>-</v>
          </cell>
          <cell r="BZ342" t="str">
            <v>‚</v>
          </cell>
          <cell r="CA342" t="str">
            <v>-</v>
          </cell>
          <cell r="CB342" t="str">
            <v>‚</v>
          </cell>
          <cell r="CC342" t="str">
            <v>-</v>
          </cell>
          <cell r="CD342" t="str">
            <v>‚</v>
          </cell>
          <cell r="CE342" t="str">
            <v>-</v>
          </cell>
          <cell r="CF342" t="str">
            <v>‚</v>
          </cell>
          <cell r="CG342" t="str">
            <v>-</v>
          </cell>
          <cell r="CH342" t="str">
            <v>‚</v>
          </cell>
          <cell r="CI342" t="str">
            <v>-</v>
          </cell>
          <cell r="CJ342" t="str">
            <v>‚</v>
          </cell>
        </row>
        <row r="349">
          <cell r="BC349" t="str">
            <v>PREPARED BY :</v>
          </cell>
          <cell r="BD349" t="str">
            <v>VERIFIED BY:</v>
          </cell>
          <cell r="BE349" t="str">
            <v>APPROVED BY :</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t="str">
            <v>VERIFIED BY:</v>
          </cell>
          <cell r="BT349">
            <v>0</v>
          </cell>
          <cell r="BU349">
            <v>0</v>
          </cell>
          <cell r="BV349">
            <v>0</v>
          </cell>
          <cell r="BW349">
            <v>0</v>
          </cell>
          <cell r="BX349">
            <v>0</v>
          </cell>
          <cell r="BY349">
            <v>0</v>
          </cell>
          <cell r="BZ349">
            <v>0</v>
          </cell>
          <cell r="CA349">
            <v>0</v>
          </cell>
          <cell r="CB349">
            <v>0</v>
          </cell>
          <cell r="CC349">
            <v>0</v>
          </cell>
          <cell r="CD349">
            <v>0</v>
          </cell>
          <cell r="CE349" t="str">
            <v>APPROVED BY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refreshError="1"/>
      <sheetData sheetId="84" refreshError="1"/>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refreshError="1"/>
      <sheetData sheetId="17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
      <sheetName val="Cockpit"/>
      <sheetName val="Capex Dev-Compta"/>
      <sheetName val="Essbase"/>
      <sheetName val="BR.A.R."/>
      <sheetName val="Approval Sheet"/>
      <sheetName val="P&amp;L from EQ"/>
      <sheetName val="P&amp;L to BR "/>
      <sheetName val="P&amp;L Sensibility"/>
      <sheetName val="Grids"/>
      <sheetName val="Loan"/>
      <sheetName val="Rent"/>
      <sheetName val="Original Rent"/>
      <sheetName val="Capex_Dev-Compta"/>
      <sheetName val="BR_A_R_"/>
      <sheetName val="Approval_Sheet"/>
      <sheetName val="P&amp;L_from_EQ"/>
      <sheetName val="P&amp;L_to_BR_"/>
      <sheetName val="P&amp;L_Sensibility"/>
      <sheetName val="Original_R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ckpit"/>
      <sheetName val="Manual"/>
      <sheetName val="Capex Dev-Compta"/>
      <sheetName val="Essbase"/>
      <sheetName val="BR.A.R."/>
      <sheetName val="Approval Sheet"/>
      <sheetName val="P&amp;L from EQ"/>
      <sheetName val="P&amp;L to BR "/>
      <sheetName val="P&amp;L Sensibility"/>
      <sheetName val="Grids"/>
      <sheetName val="Loan"/>
      <sheetName val="Rent"/>
      <sheetName val="Original Rent"/>
      <sheetName val="Capex_Dev-Compta"/>
      <sheetName val="BR_A_R_"/>
      <sheetName val="Approval_Sheet"/>
      <sheetName val="P&amp;L_from_EQ"/>
      <sheetName val="P&amp;L_to_BR_"/>
      <sheetName val="P&amp;L_Sensibility"/>
      <sheetName val="Original_R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R (9)"/>
      <sheetName val="VR (8)"/>
      <sheetName val="VR (7)"/>
      <sheetName val="Vrp&amp;L"/>
      <sheetName val="VR (6)"/>
      <sheetName val="80901"/>
      <sheetName val="TB 3105"/>
      <sheetName val="FAR Detail"/>
      <sheetName val="Schdule-D"/>
      <sheetName val="VR (10)"/>
      <sheetName val="Testing"/>
      <sheetName val="MISC"/>
      <sheetName val="Leadsheet"/>
      <sheetName val="Fixed asset register"/>
      <sheetName val="XREF"/>
      <sheetName val="UNIT-II"/>
      <sheetName val="VR_(9)"/>
      <sheetName val="VR_(8)"/>
      <sheetName val="VR_(7)"/>
      <sheetName val="VR_(6)"/>
      <sheetName val="TB_3105"/>
      <sheetName val="FAR_Detail"/>
      <sheetName val="VR_(10)"/>
      <sheetName val="Fixed_asset_regi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nciliation Engine"/>
      <sheetName val="Parameter"/>
      <sheetName val="RevV1"/>
      <sheetName val="RevV2"/>
      <sheetName val="CM"/>
      <sheetName val="V1"/>
      <sheetName val="V2"/>
      <sheetName val="01Act"/>
      <sheetName val="02ACT"/>
      <sheetName val="02Plan"/>
      <sheetName val="AprilSRO"/>
      <sheetName val="Fuji_Stretch"/>
      <sheetName val="MaySRO"/>
      <sheetName val="JulySRO"/>
      <sheetName val="SI03"/>
      <sheetName val="AugSRO127"/>
      <sheetName val="SII03"/>
      <sheetName val="March ASP"/>
      <sheetName val="June ASP"/>
      <sheetName val="1Q Exit Region"/>
      <sheetName val="AugSRO"/>
      <sheetName val="AugSRO123"/>
      <sheetName val="pacific forms"/>
      <sheetName val="pactbformat"/>
      <sheetName val="HypMGMT-NaturalAcct"/>
      <sheetName val="Table"/>
    </sheetNames>
    <sheetDataSet>
      <sheetData sheetId="0"/>
      <sheetData sheetId="1" refreshError="1">
        <row r="12">
          <cell r="B12">
            <v>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Margin"/>
      <sheetName val="Wayne"/>
      <sheetName val="Data"/>
      <sheetName val="Parameter"/>
      <sheetName val="RevV1"/>
      <sheetName val="RevV2"/>
      <sheetName val="RevV3"/>
      <sheetName val="MarV1"/>
      <sheetName val="MarV2"/>
      <sheetName val="MarV3"/>
      <sheetName val="V1"/>
      <sheetName val="V2"/>
      <sheetName val="V3"/>
      <sheetName val="Margin1"/>
      <sheetName val="Margin2"/>
      <sheetName val="Margin3"/>
      <sheetName val="Cost"/>
      <sheetName val="02ACT"/>
      <sheetName val="Fuji_Stretch"/>
      <sheetName val="03Plan"/>
      <sheetName val="FebSRO-Cha"/>
      <sheetName val="FebSRO-V5"/>
      <sheetName val="AprSRO"/>
      <sheetName val="AprSRO2"/>
      <sheetName val="AprSRO3"/>
      <sheetName val="AprSRO4"/>
      <sheetName val="03ACT"/>
      <sheetName val="pacific forms"/>
      <sheetName val="pactbformat"/>
      <sheetName val="mapping"/>
    </sheetNames>
    <sheetDataSet>
      <sheetData sheetId="0"/>
      <sheetData sheetId="1"/>
      <sheetData sheetId="2"/>
      <sheetData sheetId="3" refreshError="1">
        <row r="12">
          <cell r="B12">
            <v>4</v>
          </cell>
        </row>
        <row r="14">
          <cell r="B14">
            <v>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p Trail"/>
      <sheetName val="Sheet2"/>
      <sheetName val="Oct Trail"/>
      <sheetName val="MAPPINGS"/>
      <sheetName val="Parameter"/>
    </sheetNames>
    <sheetDataSet>
      <sheetData sheetId="0" refreshError="1">
        <row r="1">
          <cell r="A1">
            <v>2001</v>
          </cell>
          <cell r="B1" t="str">
            <v>Cash</v>
          </cell>
          <cell r="C1" t="str">
            <v>a</v>
          </cell>
          <cell r="D1">
            <v>100</v>
          </cell>
        </row>
        <row r="2">
          <cell r="A2">
            <v>2002</v>
          </cell>
          <cell r="B2" t="str">
            <v>Bank</v>
          </cell>
          <cell r="C2" t="str">
            <v>b</v>
          </cell>
          <cell r="D2">
            <v>200</v>
          </cell>
        </row>
        <row r="3">
          <cell r="A3">
            <v>2003</v>
          </cell>
          <cell r="B3" t="str">
            <v>Exp</v>
          </cell>
          <cell r="C3" t="str">
            <v>c</v>
          </cell>
          <cell r="D3">
            <v>300</v>
          </cell>
        </row>
        <row r="4">
          <cell r="A4">
            <v>2004</v>
          </cell>
          <cell r="B4" t="str">
            <v>Income</v>
          </cell>
          <cell r="C4" t="str">
            <v>d</v>
          </cell>
          <cell r="D4">
            <v>400</v>
          </cell>
        </row>
      </sheetData>
      <sheetData sheetId="1" refreshError="1"/>
      <sheetData sheetId="2" refreshError="1"/>
      <sheetData sheetId="3" refreshError="1"/>
      <sheetData sheetId="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vision01.09.01"/>
      <sheetName val="P&amp;L 01.09.01"/>
      <sheetName val="MAT01.09.01"/>
      <sheetName val="Main"/>
      <sheetName val="PointNo.4"/>
      <sheetName val="PointNo.5"/>
      <sheetName val="PointNo.6"/>
      <sheetName val="Sheet3"/>
      <sheetName val="Precalculation"/>
      <sheetName val="detail'02"/>
      <sheetName val="Bonus"/>
      <sheetName val="DESIG"/>
      <sheetName val="OTP"/>
      <sheetName val="PI"/>
      <sheetName val="data 3A|6A"/>
      <sheetName val="A"/>
      <sheetName val="Main Index"/>
      <sheetName val="Instructions &amp; assumptions "/>
      <sheetName val="Sheet2"/>
      <sheetName val="wkg cflo"/>
      <sheetName val="Ref"/>
      <sheetName val="Sheet1"/>
      <sheetName val="détail 29-6"/>
      <sheetName val="synthèse"/>
      <sheetName val="BSHEET"/>
      <sheetName val="DOC34"/>
      <sheetName val="設備投資20万円以上"/>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D"/>
      <sheetName val="DLC sites"/>
      <sheetName val="SDH COST"/>
      <sheetName val="Other assumptions"/>
      <sheetName val="RSU lookups"/>
      <sheetName val="RSU sites"/>
      <sheetName val="Vat Return"/>
      <sheetName val="Tax-KPMG"/>
      <sheetName val="Settings"/>
      <sheetName val="223.582"/>
      <sheetName val="PointNo_5"/>
      <sheetName val="std.wt."/>
      <sheetName val="AK-Offertstammblatt"/>
      <sheetName val="BOQ_Direct_selling cost"/>
      <sheetName val="Labour"/>
      <sheetName val="Civil Boq"/>
      <sheetName val="Calc_ISC"/>
      <sheetName val="BOQ_SERENO"/>
      <sheetName val="Aseet1998"/>
      <sheetName val="shuttering"/>
      <sheetName val="RECAPITULATION"/>
      <sheetName val="RA-markate"/>
      <sheetName val="Provision01_09_01"/>
      <sheetName val="P&amp;L_01_09_01"/>
      <sheetName val="MAT01_09_01"/>
      <sheetName val="PointNo_4"/>
      <sheetName val="PointNo_51"/>
      <sheetName val="PointNo_6"/>
      <sheetName val="data_3A|6A"/>
      <sheetName val="Main_Index"/>
      <sheetName val="Instructions_&amp;_assumptions_"/>
      <sheetName val="wkg_cflo"/>
      <sheetName val="détail_29-6"/>
      <sheetName val="Listes_de_Sélection"/>
      <sheetName val="DLC_sites"/>
      <sheetName val="SDH_COST"/>
      <sheetName val="Other_assumptions"/>
      <sheetName val="RSU_lookups"/>
      <sheetName val="RSU_sites"/>
      <sheetName val="Vat_Return"/>
      <sheetName val="223_582"/>
      <sheetName val="std_wt_"/>
      <sheetName val="BOQ_Direct_selling_cost"/>
      <sheetName val="Civil_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intNo.5"/>
      <sheetName val="Provision01.09.01"/>
      <sheetName val="P&amp;L 01.09.01"/>
      <sheetName val="MAT01.09.01"/>
      <sheetName val="Main"/>
      <sheetName val="PointNo.4"/>
      <sheetName val="PointNo.6"/>
      <sheetName val="Sheet3"/>
      <sheetName val="Precalculation"/>
      <sheetName val="detail'02"/>
      <sheetName val="Bonus"/>
      <sheetName val="DESIG"/>
      <sheetName val="OTP"/>
      <sheetName val="PI"/>
      <sheetName val="data 3A|6A"/>
      <sheetName val="A"/>
      <sheetName val="Main Index"/>
      <sheetName val="Instructions &amp; assumptions "/>
      <sheetName val="Sheet2"/>
      <sheetName val="wkg cflo"/>
      <sheetName val="Ref"/>
      <sheetName val="Sheet1"/>
      <sheetName val="détail 29-6"/>
      <sheetName val="synthèse"/>
      <sheetName val="BSHEET"/>
      <sheetName val="DOC34"/>
      <sheetName val="設備投資20万円以上"/>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D"/>
      <sheetName val="DLC sites"/>
      <sheetName val="SDH COST"/>
      <sheetName val="Other assumptions"/>
      <sheetName val="RSU lookups"/>
      <sheetName val="RSU sites"/>
      <sheetName val="Vat Return"/>
      <sheetName val="Tax-KPMG"/>
      <sheetName val="Settings"/>
      <sheetName val="223.582"/>
      <sheetName val="PointNo_5"/>
      <sheetName val="std.wt."/>
      <sheetName val="AK-Offertstammblatt"/>
      <sheetName val="BOQ_Direct_selling cost"/>
      <sheetName val="Labour"/>
      <sheetName val="Civil Boq"/>
      <sheetName val="Calc_ISC"/>
      <sheetName val="BOQ_SERENO"/>
      <sheetName val="Aseet1998"/>
      <sheetName val="shuttering"/>
      <sheetName val="RECAPITULATION"/>
      <sheetName val="RA-markate"/>
      <sheetName val="Provision01_09_01"/>
      <sheetName val="P&amp;L_01_09_01"/>
      <sheetName val="MAT01_09_01"/>
      <sheetName val="PointNo_4"/>
      <sheetName val="PointNo_51"/>
      <sheetName val="PointNo_6"/>
      <sheetName val="data_3A|6A"/>
      <sheetName val="Main_Index"/>
      <sheetName val="Instructions_&amp;_assumptions_"/>
      <sheetName val="wkg_cflo"/>
      <sheetName val="détail_29-6"/>
      <sheetName val="Listes_de_Sélection"/>
      <sheetName val="DLC_sites"/>
      <sheetName val="SDH_COST"/>
      <sheetName val="Other_assumptions"/>
      <sheetName val="RSU_lookups"/>
      <sheetName val="RSU_sites"/>
      <sheetName val="Vat_Return"/>
      <sheetName val="223_582"/>
      <sheetName val="std_wt_"/>
      <sheetName val="BOQ_Direct_selling_cost"/>
      <sheetName val="Civil_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gill- monthly payroll-98-99"/>
      <sheetName val="Company"/>
      <sheetName val="entitlements"/>
      <sheetName val="AANEX-L(TDS)"/>
      <sheetName val="MAPSHEET"/>
      <sheetName val="FORM-16"/>
      <sheetName val="Lists"/>
      <sheetName val="Cargill-%20monthly%20payroll-98"/>
      <sheetName val="Final"/>
      <sheetName val="Summary-Price_New"/>
      <sheetName val="Sheet3"/>
      <sheetName val="AN-2K"/>
      <sheetName val="Switch V16"/>
      <sheetName val="Component Pricing, Costs"/>
      <sheetName val="currency"/>
      <sheetName val="Cargill-_monthly_payroll-98-99"/>
      <sheetName val="Switch_V16"/>
      <sheetName val="Component_Pricing,_Costs"/>
      <sheetName val="LANGUAGE"/>
      <sheetName val="Assumptions"/>
      <sheetName val="currency (2)"/>
      <sheetName val="Preside"/>
      <sheetName val="Pivot_Databasis"/>
      <sheetName val="Output_Consumer_Finance"/>
      <sheetName val="cabecera"/>
      <sheetName val="RPT 11-VOLUME BY BRANDS"/>
      <sheetName val="June'02"/>
      <sheetName val="variables"/>
      <sheetName val="TSP PP"/>
      <sheetName val="SPS DETAIL"/>
      <sheetName val="INFO"/>
      <sheetName val="NOTES "/>
      <sheetName val="COA-IPCL"/>
      <sheetName val="Assupmtions"/>
      <sheetName val="Masters"/>
      <sheetName val="p&amp;l"/>
      <sheetName val="A0744339"/>
      <sheetName val="daywork- Tham khao"/>
      <sheetName val="shtLookup"/>
      <sheetName val="SummaryAdd"/>
      <sheetName val="Parameters&amp;Notes"/>
      <sheetName val="look2"/>
      <sheetName val="Control"/>
      <sheetName val="CF"/>
      <sheetName val="Bonus"/>
      <sheetName val="Week 2"/>
      <sheetName val="Summary"/>
      <sheetName val="BS-203"/>
      <sheetName val="Comp"/>
      <sheetName val="FI"/>
      <sheetName val="PCA"/>
      <sheetName val="Data"/>
      <sheetName val="12"/>
      <sheetName val="15"/>
      <sheetName val="tables"/>
      <sheetName val="TMP_M"/>
      <sheetName val="Form 16"/>
      <sheetName val="Customize Your Purchase Order"/>
      <sheetName val="[Cargill- monthly payroll-98-99"/>
      <sheetName val="STD2001"/>
      <sheetName val="Financial Output"/>
      <sheetName val="Input"/>
      <sheetName val="Activity Codes"/>
      <sheetName val="DRI RELAY J"/>
      <sheetName val="__Dlpatankarsh_shilpa_My Docume"/>
      <sheetName val="Invoice value"/>
      <sheetName val="\\Dlpatankarsh\shilpa\My Docume"/>
      <sheetName val="Cargill- monthly payroll-98-99."/>
      <sheetName val="유통망계획"/>
      <sheetName val="Rates"/>
      <sheetName val="Sheet1"/>
      <sheetName val="SCVPIVOT"/>
      <sheetName val="BS Schdl- 1 &amp; 2"/>
      <sheetName val="TB"/>
      <sheetName val="SEMI"/>
      <sheetName val="Rev Fct"/>
      <sheetName val="Auftragseingabe"/>
      <sheetName val="MACH&amp;EQUIP "/>
      <sheetName val="AUG"/>
      <sheetName val="JUL"/>
      <sheetName val="OCT"/>
      <sheetName val="Cargill-_monthly_payroll-98-991"/>
      <sheetName val="Switch_V161"/>
      <sheetName val="Component_Pricing,_Costs1"/>
      <sheetName val="currency_(2)"/>
      <sheetName val="RPT_11-VOLUME_BY_BRANDS"/>
      <sheetName val="TSP_PP"/>
      <sheetName val="SPS_DETAIL"/>
      <sheetName val="NOTES_"/>
      <sheetName val="daywork-_Tham_khao"/>
      <sheetName val="Week_2"/>
    </sheetNames>
    <definedNames>
      <definedName name="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rgill- monthly payroll-98-99"/>
      <sheetName val="Company"/>
      <sheetName val="entitlements"/>
      <sheetName val="AANEX-L(TDS)"/>
      <sheetName val="MAPSHEET"/>
      <sheetName val="FORM-16"/>
      <sheetName val="Lists"/>
      <sheetName val="Cargill-%20monthly%20payroll-98"/>
      <sheetName val="Final"/>
      <sheetName val="Summary-Price_New"/>
      <sheetName val="Sheet3"/>
      <sheetName val="AN-2K"/>
      <sheetName val="Switch V16"/>
      <sheetName val="Component Pricing, Costs"/>
      <sheetName val="currency"/>
      <sheetName val="Cargill-_monthly_payroll-98-99"/>
      <sheetName val="Switch_V16"/>
      <sheetName val="Component_Pricing,_Costs"/>
      <sheetName val="LANGUAGE"/>
      <sheetName val="Assumptions"/>
      <sheetName val="currency (2)"/>
      <sheetName val="Preside"/>
      <sheetName val="Pivot_Databasis"/>
      <sheetName val="Output_Consumer_Finance"/>
      <sheetName val="cabecera"/>
      <sheetName val="RPT 11-VOLUME BY BRANDS"/>
      <sheetName val="June'02"/>
      <sheetName val="variables"/>
      <sheetName val="TSP PP"/>
      <sheetName val="SPS DETAIL"/>
      <sheetName val="INFO"/>
      <sheetName val="NOTES "/>
      <sheetName val="COA-IPCL"/>
      <sheetName val="Assupmtions"/>
      <sheetName val="Masters"/>
      <sheetName val="p&amp;l"/>
      <sheetName val="A0744339"/>
      <sheetName val="daywork- Tham khao"/>
      <sheetName val="shtLookup"/>
      <sheetName val="SummaryAdd"/>
      <sheetName val="Parameters&amp;Notes"/>
      <sheetName val="look2"/>
      <sheetName val="Control"/>
      <sheetName val="CF"/>
      <sheetName val="Bonus"/>
      <sheetName val="Week 2"/>
      <sheetName val="Summary"/>
      <sheetName val="BS-203"/>
      <sheetName val="Comp"/>
      <sheetName val="FI"/>
      <sheetName val="PCA"/>
      <sheetName val="Data"/>
      <sheetName val="12"/>
      <sheetName val="15"/>
      <sheetName val="tables"/>
      <sheetName val="TMP_M"/>
      <sheetName val="Form 16"/>
      <sheetName val="Customize Your Purchase Order"/>
      <sheetName val="[Cargill- monthly payroll-98-99"/>
      <sheetName val="STD2001"/>
      <sheetName val="Financial Output"/>
      <sheetName val="Input"/>
      <sheetName val="Activity Codes"/>
      <sheetName val="DRI RELAY J"/>
      <sheetName val="__Dlpatankarsh_shilpa_My Docume"/>
      <sheetName val="Invoice value"/>
      <sheetName val="\\Dlpatankarsh\shilpa\My Docume"/>
      <sheetName val="Cargill- monthly payroll-98-99."/>
      <sheetName val="유통망계획"/>
      <sheetName val="Rates"/>
      <sheetName val="Sheet1"/>
      <sheetName val="SCVPIVOT"/>
      <sheetName val="BS Schdl- 1 &amp; 2"/>
      <sheetName val="TB"/>
      <sheetName val="SEMI"/>
      <sheetName val="Rev Fct"/>
      <sheetName val="Auftragseingabe"/>
      <sheetName val="MACH&amp;EQUIP "/>
      <sheetName val="AUG"/>
      <sheetName val="JUL"/>
      <sheetName val="OCT"/>
      <sheetName val="Cargill-_monthly_payroll-98-991"/>
      <sheetName val="Switch_V161"/>
      <sheetName val="Component_Pricing,_Costs1"/>
      <sheetName val="currency_(2)"/>
      <sheetName val="RPT_11-VOLUME_BY_BRANDS"/>
      <sheetName val="TSP_PP"/>
      <sheetName val="SPS_DETAIL"/>
      <sheetName val="NOTES_"/>
      <sheetName val="daywork-_Tham_khao"/>
      <sheetName val="Week_2"/>
    </sheetNames>
    <definedNames>
      <definedName name="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dger "/>
      <sheetName val="Entries "/>
      <sheetName val="Write up"/>
      <sheetName val="Understanding"/>
      <sheetName val="Steps"/>
      <sheetName val="Schedule"/>
      <sheetName val="Office Furniture Final"/>
      <sheetName val="Office Equipment "/>
      <sheetName val="Computers"/>
      <sheetName val="Vehicles "/>
      <sheetName val="Lease Improvement"/>
      <sheetName val="Tools and Implements"/>
      <sheetName val="FA_additions "/>
      <sheetName val="FA_deletions "/>
      <sheetName val="Tickmarks"/>
      <sheetName val="Office Furniture- client"/>
      <sheetName val="Office Equipment-client"/>
      <sheetName val="Computers -client"/>
      <sheetName val="Summary Final"/>
      <sheetName val="Schedule (2)"/>
      <sheetName val="BHA dep"/>
      <sheetName val="Input"/>
      <sheetName val="Office Furniture_ client"/>
      <sheetName val="Office Equipment_client"/>
      <sheetName val="Sheet1"/>
      <sheetName val="Observations"/>
      <sheetName val="Summary"/>
      <sheetName val="Total Addition(DNFA)"/>
      <sheetName val="FADU"/>
      <sheetName val="FADNFA"/>
      <sheetName val="TimeSheet"/>
      <sheetName val="Provision for Tax"/>
      <sheetName val="TAB 1"/>
      <sheetName val="2.Control Sheet"/>
      <sheetName val="32218501"/>
      <sheetName val="Balance sheet DCCDL Nov 06"/>
      <sheetName val="words"/>
      <sheetName val="ENGG_VAL"/>
      <sheetName val="Consolidated"/>
      <sheetName val="MASTER"/>
      <sheetName val="COMPUTER"/>
      <sheetName val="TB 2003"/>
      <sheetName val="FA Register_Detailed "/>
      <sheetName val="Accrued Interest Dec 0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sheetData sheetId="24" refreshError="1"/>
      <sheetData sheetId="25" refreshError="1"/>
      <sheetData sheetId="26"/>
      <sheetData sheetId="27" refreshError="1"/>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pril'07 -Feb'08 (2)"/>
      <sheetName val="2008"/>
      <sheetName val="Costing run analysis - P03-thur"/>
      <sheetName val="Demand"/>
      <sheetName val="CC_map"/>
      <sheetName val="April'07_-Feb'08_(2)"/>
      <sheetName val="Costing_run_analysis_-_P03-thur"/>
      <sheetName val="Vat Return"/>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factor"/>
      <sheetName val="entitlements"/>
      <sheetName val="Charts"/>
      <sheetName val="Contents"/>
      <sheetName val="4.1"/>
    </sheetNames>
    <sheetDataSet>
      <sheetData sheetId="0" refreshError="1"/>
      <sheetData sheetId="1" refreshError="1">
        <row r="2">
          <cell r="D2" t="str">
            <v>98 J</v>
          </cell>
          <cell r="E2" t="str">
            <v>F</v>
          </cell>
          <cell r="F2" t="str">
            <v>M</v>
          </cell>
          <cell r="G2" t="str">
            <v>A</v>
          </cell>
          <cell r="H2" t="str">
            <v>M</v>
          </cell>
          <cell r="I2" t="str">
            <v>J</v>
          </cell>
          <cell r="J2" t="str">
            <v>J</v>
          </cell>
          <cell r="K2" t="str">
            <v>A</v>
          </cell>
          <cell r="L2" t="str">
            <v>S</v>
          </cell>
          <cell r="M2" t="str">
            <v>O</v>
          </cell>
          <cell r="N2" t="str">
            <v>N</v>
          </cell>
          <cell r="O2" t="str">
            <v>D</v>
          </cell>
          <cell r="P2" t="str">
            <v>99 J</v>
          </cell>
          <cell r="Q2" t="str">
            <v>F</v>
          </cell>
          <cell r="R2" t="str">
            <v>M</v>
          </cell>
          <cell r="S2" t="str">
            <v>A</v>
          </cell>
          <cell r="T2" t="str">
            <v>M</v>
          </cell>
          <cell r="U2" t="str">
            <v>J</v>
          </cell>
          <cell r="V2" t="str">
            <v>J</v>
          </cell>
        </row>
        <row r="4">
          <cell r="D4">
            <v>1.8</v>
          </cell>
          <cell r="E4">
            <v>1.7</v>
          </cell>
          <cell r="F4">
            <v>1.6</v>
          </cell>
          <cell r="G4">
            <v>1.5</v>
          </cell>
          <cell r="H4">
            <v>1.4</v>
          </cell>
          <cell r="I4">
            <v>1.4</v>
          </cell>
          <cell r="J4">
            <v>1.6</v>
          </cell>
          <cell r="K4">
            <v>1.8</v>
          </cell>
          <cell r="L4">
            <v>1.9</v>
          </cell>
          <cell r="M4">
            <v>1.8</v>
          </cell>
          <cell r="N4">
            <v>1.9</v>
          </cell>
          <cell r="O4">
            <v>2</v>
          </cell>
          <cell r="P4">
            <v>2.1</v>
          </cell>
          <cell r="Q4">
            <v>2.2000000000000002</v>
          </cell>
          <cell r="R4">
            <v>1.6</v>
          </cell>
          <cell r="S4">
            <v>1.8</v>
          </cell>
          <cell r="T4">
            <v>1.7</v>
          </cell>
          <cell r="U4">
            <v>1.8</v>
          </cell>
          <cell r="V4">
            <v>1.9</v>
          </cell>
        </row>
        <row r="6">
          <cell r="D6">
            <v>35</v>
          </cell>
          <cell r="E6">
            <v>30</v>
          </cell>
          <cell r="F6">
            <v>36</v>
          </cell>
          <cell r="G6">
            <v>37</v>
          </cell>
          <cell r="H6">
            <v>38</v>
          </cell>
          <cell r="I6">
            <v>33</v>
          </cell>
          <cell r="J6">
            <v>34</v>
          </cell>
          <cell r="K6">
            <v>36</v>
          </cell>
          <cell r="L6">
            <v>34</v>
          </cell>
          <cell r="M6">
            <v>32</v>
          </cell>
          <cell r="N6">
            <v>33</v>
          </cell>
          <cell r="O6">
            <v>38</v>
          </cell>
          <cell r="P6">
            <v>33</v>
          </cell>
          <cell r="Q6">
            <v>34</v>
          </cell>
          <cell r="R6">
            <v>35</v>
          </cell>
          <cell r="S6">
            <v>36</v>
          </cell>
          <cell r="T6">
            <v>37</v>
          </cell>
          <cell r="U6">
            <v>40</v>
          </cell>
          <cell r="V6">
            <v>39</v>
          </cell>
        </row>
        <row r="8">
          <cell r="I8">
            <v>3.25</v>
          </cell>
          <cell r="J8">
            <v>3.2166666666666663</v>
          </cell>
          <cell r="K8">
            <v>3.25</v>
          </cell>
          <cell r="L8">
            <v>3.25</v>
          </cell>
          <cell r="M8">
            <v>3.3333333333333335</v>
          </cell>
          <cell r="N8">
            <v>3.4000000000000004</v>
          </cell>
          <cell r="O8">
            <v>3.3499999999999996</v>
          </cell>
          <cell r="P8">
            <v>3.4333333333333331</v>
          </cell>
          <cell r="Q8">
            <v>3.4833333333333329</v>
          </cell>
          <cell r="R8">
            <v>3.4833333333333338</v>
          </cell>
          <cell r="S8">
            <v>3.4</v>
          </cell>
          <cell r="T8">
            <v>3.2833333333333332</v>
          </cell>
          <cell r="U8">
            <v>3.25</v>
          </cell>
          <cell r="V8">
            <v>3.1833333333333336</v>
          </cell>
        </row>
        <row r="9">
          <cell r="I9">
            <v>1.5666666666666667</v>
          </cell>
          <cell r="J9">
            <v>1.5333333333333332</v>
          </cell>
          <cell r="K9">
            <v>1.55</v>
          </cell>
          <cell r="L9">
            <v>1.5999999999999999</v>
          </cell>
          <cell r="M9">
            <v>1.6500000000000001</v>
          </cell>
          <cell r="N9">
            <v>1.7333333333333334</v>
          </cell>
          <cell r="O9">
            <v>1.8333333333333333</v>
          </cell>
          <cell r="P9">
            <v>1.9166666666666667</v>
          </cell>
          <cell r="Q9">
            <v>1.9833333333333332</v>
          </cell>
          <cell r="R9">
            <v>1.9333333333333333</v>
          </cell>
          <cell r="S9">
            <v>1.9333333333333333</v>
          </cell>
          <cell r="T9">
            <v>1.9000000000000001</v>
          </cell>
          <cell r="U9">
            <v>1.8666666666666669</v>
          </cell>
          <cell r="V9">
            <v>1.8333333333333337</v>
          </cell>
        </row>
        <row r="10">
          <cell r="D10" t="str">
            <v>98 J</v>
          </cell>
          <cell r="E10" t="str">
            <v>F</v>
          </cell>
          <cell r="F10" t="str">
            <v>M</v>
          </cell>
          <cell r="G10" t="str">
            <v>A</v>
          </cell>
          <cell r="H10" t="str">
            <v>M</v>
          </cell>
          <cell r="I10" t="str">
            <v>J</v>
          </cell>
          <cell r="J10" t="str">
            <v>J</v>
          </cell>
          <cell r="K10" t="str">
            <v>A</v>
          </cell>
          <cell r="L10" t="str">
            <v>S</v>
          </cell>
          <cell r="M10" t="str">
            <v>O</v>
          </cell>
          <cell r="N10" t="str">
            <v>N</v>
          </cell>
          <cell r="O10" t="str">
            <v>D</v>
          </cell>
          <cell r="P10" t="str">
            <v>99 J</v>
          </cell>
          <cell r="Q10" t="str">
            <v>F</v>
          </cell>
          <cell r="R10" t="str">
            <v>M</v>
          </cell>
          <cell r="S10" t="str">
            <v>A</v>
          </cell>
          <cell r="T10" t="str">
            <v>M</v>
          </cell>
          <cell r="U10" t="str">
            <v>J</v>
          </cell>
          <cell r="V10" t="str">
            <v>J</v>
          </cell>
        </row>
        <row r="12">
          <cell r="D12">
            <v>62.051000000000002</v>
          </cell>
          <cell r="E12">
            <v>62</v>
          </cell>
          <cell r="F12">
            <v>63.8</v>
          </cell>
          <cell r="G12">
            <v>60.5</v>
          </cell>
          <cell r="H12">
            <v>61.3</v>
          </cell>
          <cell r="I12">
            <v>66</v>
          </cell>
          <cell r="J12">
            <v>67.3</v>
          </cell>
          <cell r="K12">
            <v>69.099999999999994</v>
          </cell>
          <cell r="L12">
            <v>69.3</v>
          </cell>
          <cell r="M12">
            <v>69.900000000000006</v>
          </cell>
          <cell r="N12">
            <v>71</v>
          </cell>
          <cell r="O12">
            <v>65.2</v>
          </cell>
          <cell r="P12">
            <v>71.388000000000005</v>
          </cell>
          <cell r="Q12">
            <v>68.518000000000001</v>
          </cell>
          <cell r="R12">
            <v>72.83</v>
          </cell>
          <cell r="S12">
            <v>70.636251999999999</v>
          </cell>
          <cell r="T12">
            <v>72.592892000000006</v>
          </cell>
          <cell r="U12">
            <v>68.380911999999995</v>
          </cell>
          <cell r="V12">
            <v>70.177166</v>
          </cell>
        </row>
        <row r="13">
          <cell r="D13">
            <v>5.0640000000000001</v>
          </cell>
          <cell r="E13">
            <v>4.3380000000000001</v>
          </cell>
          <cell r="F13">
            <v>2.1949999999999998</v>
          </cell>
          <cell r="G13">
            <v>3.528</v>
          </cell>
          <cell r="H13">
            <v>3.484</v>
          </cell>
          <cell r="I13">
            <v>1.46</v>
          </cell>
          <cell r="J13">
            <v>2.1280000000000001</v>
          </cell>
          <cell r="K13">
            <v>1.24</v>
          </cell>
          <cell r="L13">
            <v>0.95499999999999996</v>
          </cell>
          <cell r="M13">
            <v>0.65800000000000003</v>
          </cell>
          <cell r="N13">
            <v>0.32100000000000001</v>
          </cell>
          <cell r="O13">
            <v>2.5</v>
          </cell>
          <cell r="P13">
            <v>1.927</v>
          </cell>
          <cell r="Q13">
            <v>1.2450000000000001</v>
          </cell>
          <cell r="R13">
            <v>2.89</v>
          </cell>
          <cell r="S13">
            <v>3.060314</v>
          </cell>
          <cell r="T13">
            <v>4.8894789999999997</v>
          </cell>
          <cell r="U13">
            <v>6.5624919999999998</v>
          </cell>
          <cell r="V13">
            <v>4.908963</v>
          </cell>
        </row>
        <row r="14">
          <cell r="D14">
            <v>17.178000000000001</v>
          </cell>
          <cell r="E14">
            <v>15</v>
          </cell>
          <cell r="F14">
            <v>16.2</v>
          </cell>
          <cell r="G14">
            <v>17.899999999999999</v>
          </cell>
          <cell r="H14">
            <v>13.4</v>
          </cell>
          <cell r="I14">
            <v>15.4</v>
          </cell>
          <cell r="J14">
            <v>13.1</v>
          </cell>
          <cell r="K14">
            <v>13.1</v>
          </cell>
          <cell r="L14">
            <v>13.2</v>
          </cell>
          <cell r="M14">
            <v>15.3</v>
          </cell>
          <cell r="N14">
            <v>15.5</v>
          </cell>
          <cell r="O14">
            <v>14.6</v>
          </cell>
          <cell r="P14">
            <v>17.239000000000001</v>
          </cell>
          <cell r="Q14">
            <v>14.884</v>
          </cell>
          <cell r="R14">
            <v>16.771000000000001</v>
          </cell>
          <cell r="S14">
            <v>15.271570000000001</v>
          </cell>
          <cell r="T14">
            <v>18.199361</v>
          </cell>
          <cell r="U14">
            <v>17.765194999999999</v>
          </cell>
          <cell r="V14">
            <v>17.799292000000001</v>
          </cell>
        </row>
        <row r="15">
          <cell r="D15">
            <v>15.295</v>
          </cell>
          <cell r="E15">
            <v>17.132000000000001</v>
          </cell>
          <cell r="F15">
            <v>15.904999999999999</v>
          </cell>
          <cell r="G15">
            <v>17.472000000000001</v>
          </cell>
          <cell r="H15">
            <v>18.315999999999999</v>
          </cell>
          <cell r="I15">
            <v>18.54</v>
          </cell>
          <cell r="J15">
            <v>19.172000000000001</v>
          </cell>
          <cell r="K15">
            <v>22.66</v>
          </cell>
          <cell r="L15">
            <v>23.445</v>
          </cell>
          <cell r="M15">
            <v>25.042000000000002</v>
          </cell>
          <cell r="N15">
            <v>27.478999999999999</v>
          </cell>
          <cell r="O15">
            <v>8.6</v>
          </cell>
          <cell r="P15">
            <v>4.24</v>
          </cell>
          <cell r="Q15">
            <v>3.1640000000000001</v>
          </cell>
          <cell r="R15">
            <v>4.7539999999999996</v>
          </cell>
          <cell r="S15">
            <v>5.07897</v>
          </cell>
          <cell r="T15">
            <v>5.925713</v>
          </cell>
          <cell r="U15">
            <v>4.9241710000000003</v>
          </cell>
          <cell r="V15">
            <v>4.6253450000000003</v>
          </cell>
        </row>
        <row r="17">
          <cell r="D17">
            <v>15.2391807</v>
          </cell>
          <cell r="E17">
            <v>15.864319800000001</v>
          </cell>
          <cell r="F17">
            <v>16.208368</v>
          </cell>
          <cell r="G17">
            <v>13.3201866</v>
          </cell>
          <cell r="H17">
            <v>13.455512499999999</v>
          </cell>
          <cell r="I17">
            <v>18.291392250000001</v>
          </cell>
          <cell r="J17">
            <v>20.37685025</v>
          </cell>
          <cell r="K17">
            <v>21.186364999999999</v>
          </cell>
          <cell r="L17">
            <v>20.809637550000001</v>
          </cell>
          <cell r="M17">
            <v>19.948817999999999</v>
          </cell>
          <cell r="N17">
            <v>20.7764214</v>
          </cell>
          <cell r="O17">
            <v>15.1058691</v>
          </cell>
          <cell r="P17">
            <v>21.363993000000001</v>
          </cell>
          <cell r="Q17">
            <v>18.909382799999999</v>
          </cell>
          <cell r="R17">
            <v>22.867298999999999</v>
          </cell>
          <cell r="S17">
            <v>20.2570975</v>
          </cell>
          <cell r="T17">
            <v>22.445955999999999</v>
          </cell>
          <cell r="U17">
            <v>17.324528000000001</v>
          </cell>
          <cell r="V17">
            <v>19.6354872</v>
          </cell>
        </row>
        <row r="21">
          <cell r="D21">
            <v>38.298999999999999</v>
          </cell>
          <cell r="E21">
            <v>39</v>
          </cell>
          <cell r="F21">
            <v>38.9</v>
          </cell>
          <cell r="G21">
            <v>40.799999999999997</v>
          </cell>
          <cell r="H21">
            <v>39.9</v>
          </cell>
          <cell r="I21">
            <v>42.5</v>
          </cell>
          <cell r="J21">
            <v>42.5</v>
          </cell>
          <cell r="K21">
            <v>42.5</v>
          </cell>
          <cell r="L21">
            <v>44</v>
          </cell>
          <cell r="M21">
            <v>43.6</v>
          </cell>
          <cell r="N21">
            <v>45.2</v>
          </cell>
          <cell r="O21">
            <v>46.5</v>
          </cell>
          <cell r="P21">
            <v>43.246000000000002</v>
          </cell>
          <cell r="Q21">
            <v>41.337000000000003</v>
          </cell>
          <cell r="R21">
            <v>44.143000000000001</v>
          </cell>
          <cell r="S21">
            <v>44.633091999999998</v>
          </cell>
          <cell r="T21">
            <v>45.217678999999997</v>
          </cell>
          <cell r="U21">
            <v>46.505172999999999</v>
          </cell>
          <cell r="V21">
            <v>46.388731999999997</v>
          </cell>
        </row>
        <row r="22">
          <cell r="D22">
            <v>14.532999999999999</v>
          </cell>
          <cell r="E22">
            <v>13</v>
          </cell>
          <cell r="F22">
            <v>13.4</v>
          </cell>
          <cell r="G22">
            <v>12.9</v>
          </cell>
          <cell r="H22">
            <v>12.6</v>
          </cell>
          <cell r="I22">
            <v>11</v>
          </cell>
          <cell r="J22">
            <v>11.3</v>
          </cell>
          <cell r="K22">
            <v>11.9</v>
          </cell>
          <cell r="L22">
            <v>12.3</v>
          </cell>
          <cell r="M22">
            <v>12.8</v>
          </cell>
          <cell r="N22">
            <v>10.9</v>
          </cell>
          <cell r="O22">
            <v>9.4</v>
          </cell>
          <cell r="P22">
            <v>10.695</v>
          </cell>
          <cell r="Q22">
            <v>11.776999999999999</v>
          </cell>
          <cell r="R22">
            <v>12.15</v>
          </cell>
          <cell r="S22">
            <v>12.408644000000001</v>
          </cell>
          <cell r="T22">
            <v>13.088986999999999</v>
          </cell>
          <cell r="U22">
            <v>11.572018</v>
          </cell>
          <cell r="V22">
            <v>10.399257</v>
          </cell>
        </row>
        <row r="23">
          <cell r="D23">
            <v>25.54</v>
          </cell>
          <cell r="E23">
            <v>24.571999999999999</v>
          </cell>
          <cell r="F23">
            <v>22.238</v>
          </cell>
          <cell r="G23">
            <v>21.567</v>
          </cell>
          <cell r="H23">
            <v>18.553000000000001</v>
          </cell>
          <cell r="I23">
            <v>18.975000000000001</v>
          </cell>
          <cell r="J23">
            <v>20.149999999999999</v>
          </cell>
          <cell r="K23">
            <v>18.373999999999999</v>
          </cell>
          <cell r="L23">
            <v>10.039999999999999</v>
          </cell>
          <cell r="M23">
            <v>20.146000000000001</v>
          </cell>
          <cell r="N23">
            <v>20.782</v>
          </cell>
          <cell r="O23">
            <v>18</v>
          </cell>
          <cell r="P23">
            <v>23.247</v>
          </cell>
          <cell r="Q23">
            <v>19.298999999999999</v>
          </cell>
          <cell r="R23">
            <v>24.276</v>
          </cell>
          <cell r="S23">
            <v>19.170511000000001</v>
          </cell>
          <cell r="T23">
            <v>25.476538999999999</v>
          </cell>
          <cell r="U23">
            <v>21.603743999999999</v>
          </cell>
          <cell r="V23">
            <v>21.821099</v>
          </cell>
        </row>
        <row r="24">
          <cell r="D24">
            <v>9.2620000000000005</v>
          </cell>
          <cell r="E24">
            <v>10</v>
          </cell>
          <cell r="F24">
            <v>11.9</v>
          </cell>
          <cell r="G24">
            <v>10.6</v>
          </cell>
          <cell r="H24">
            <v>11.2</v>
          </cell>
          <cell r="I24">
            <v>14.8</v>
          </cell>
          <cell r="J24">
            <v>12.4</v>
          </cell>
          <cell r="K24">
            <v>14.8</v>
          </cell>
          <cell r="L24">
            <v>20.6</v>
          </cell>
          <cell r="M24">
            <v>12.6</v>
          </cell>
          <cell r="N24">
            <v>13.3</v>
          </cell>
          <cell r="O24">
            <v>11.5</v>
          </cell>
          <cell r="P24">
            <v>11.803000000000001</v>
          </cell>
          <cell r="Q24">
            <v>9.7010000000000005</v>
          </cell>
          <cell r="R24">
            <v>11.391</v>
          </cell>
          <cell r="S24">
            <v>12.004574</v>
          </cell>
          <cell r="T24">
            <v>12.413482999999999</v>
          </cell>
          <cell r="U24">
            <v>12.570743999999999</v>
          </cell>
          <cell r="V24">
            <v>13.286592000000001</v>
          </cell>
        </row>
        <row r="25">
          <cell r="D25">
            <v>11.954000000000001</v>
          </cell>
          <cell r="E25">
            <v>11.898</v>
          </cell>
          <cell r="F25">
            <v>11.662000000000001</v>
          </cell>
          <cell r="G25">
            <v>13.532999999999999</v>
          </cell>
          <cell r="H25">
            <v>14.247</v>
          </cell>
          <cell r="I25">
            <v>14.125</v>
          </cell>
          <cell r="J25">
            <v>15.35</v>
          </cell>
          <cell r="K25">
            <v>18.526</v>
          </cell>
          <cell r="L25">
            <v>19.96</v>
          </cell>
          <cell r="M25">
            <v>21.754000000000001</v>
          </cell>
          <cell r="N25">
            <v>24.117999999999999</v>
          </cell>
          <cell r="O25">
            <v>5.5</v>
          </cell>
          <cell r="P25">
            <v>5.8029999999999999</v>
          </cell>
          <cell r="Q25">
            <v>5.6950000000000003</v>
          </cell>
          <cell r="R25">
            <v>5.2549999999999999</v>
          </cell>
          <cell r="S25">
            <v>5.8302849999999999</v>
          </cell>
          <cell r="T25">
            <v>5.4107570000000003</v>
          </cell>
          <cell r="U25">
            <v>5.3810909999999996</v>
          </cell>
          <cell r="V25">
            <v>5.6150859999999998</v>
          </cell>
        </row>
        <row r="30">
          <cell r="D30">
            <v>29.33</v>
          </cell>
          <cell r="E30">
            <v>25.1</v>
          </cell>
          <cell r="F30">
            <v>28.79</v>
          </cell>
          <cell r="G30">
            <v>23.78</v>
          </cell>
          <cell r="H30">
            <v>25.3</v>
          </cell>
          <cell r="I30">
            <v>30.8</v>
          </cell>
          <cell r="J30">
            <v>28.140279373756044</v>
          </cell>
          <cell r="K30">
            <v>30.152210735827129</v>
          </cell>
          <cell r="L30">
            <v>25.343354673352401</v>
          </cell>
          <cell r="M30">
            <v>28.799546353942198</v>
          </cell>
          <cell r="N30">
            <v>29.061864927111209</v>
          </cell>
          <cell r="O30">
            <v>31.877567204643199</v>
          </cell>
          <cell r="P30">
            <v>33.427418475854957</v>
          </cell>
          <cell r="Q30">
            <v>29.729931185031926</v>
          </cell>
          <cell r="R30">
            <v>32.606447831721816</v>
          </cell>
          <cell r="S30">
            <v>27.569489344427112</v>
          </cell>
          <cell r="T30">
            <v>34.475037013973171</v>
          </cell>
          <cell r="U30">
            <v>29.538454968547608</v>
          </cell>
          <cell r="V30">
            <v>30.209920930846469</v>
          </cell>
        </row>
        <row r="31">
          <cell r="D31">
            <v>44.12</v>
          </cell>
          <cell r="E31">
            <v>42.8</v>
          </cell>
          <cell r="F31">
            <v>43.83</v>
          </cell>
          <cell r="G31">
            <v>36.83</v>
          </cell>
          <cell r="H31">
            <v>36.9</v>
          </cell>
          <cell r="I31">
            <v>36.700000000000003</v>
          </cell>
          <cell r="J31">
            <v>36.079526041942536</v>
          </cell>
          <cell r="K31">
            <v>36.808019095895887</v>
          </cell>
          <cell r="L31">
            <v>32.209513014238802</v>
          </cell>
          <cell r="M31">
            <v>35.311217284193084</v>
          </cell>
          <cell r="N31">
            <v>32.965125816388124</v>
          </cell>
          <cell r="O31">
            <v>33.220150167535209</v>
          </cell>
          <cell r="P31">
            <v>36.342002030931916</v>
          </cell>
          <cell r="Q31">
            <v>32.960474006072857</v>
          </cell>
          <cell r="R31">
            <v>37.279320114897615</v>
          </cell>
          <cell r="S31">
            <v>34.178585149376396</v>
          </cell>
          <cell r="T31">
            <v>40.561753958178194</v>
          </cell>
          <cell r="U31">
            <v>34.215406013418828</v>
          </cell>
          <cell r="V31">
            <v>34.76825852557257</v>
          </cell>
        </row>
        <row r="32">
          <cell r="D32">
            <v>19.329999999999998</v>
          </cell>
          <cell r="E32">
            <v>17.14</v>
          </cell>
          <cell r="F32">
            <v>19.200000000000003</v>
          </cell>
          <cell r="G32">
            <v>17.850000000000001</v>
          </cell>
          <cell r="H32">
            <v>18</v>
          </cell>
          <cell r="I32">
            <v>20.100000000000001</v>
          </cell>
          <cell r="J32">
            <v>19.21322676662006</v>
          </cell>
          <cell r="K32">
            <v>17.91437842159727</v>
          </cell>
          <cell r="L32">
            <v>17.261437796183003</v>
          </cell>
          <cell r="M32">
            <v>20.214179513165732</v>
          </cell>
          <cell r="N32">
            <v>19.594306004450608</v>
          </cell>
          <cell r="O32">
            <v>19.206810279943245</v>
          </cell>
          <cell r="P32">
            <v>20.356969362824074</v>
          </cell>
          <cell r="Q32">
            <v>16.248337471257624</v>
          </cell>
          <cell r="R32">
            <v>16.154256601924075</v>
          </cell>
          <cell r="S32">
            <v>19.819870497095291</v>
          </cell>
          <cell r="T32">
            <v>21.988821383612606</v>
          </cell>
          <cell r="U32">
            <v>19.943571325149403</v>
          </cell>
          <cell r="V32">
            <v>21.630018208678131</v>
          </cell>
        </row>
        <row r="35">
          <cell r="D35" t="str">
            <v>on demand</v>
          </cell>
          <cell r="E35" t="str">
            <v>w/i 1 mth</v>
          </cell>
          <cell r="F35" t="str">
            <v>2-12 mths</v>
          </cell>
          <cell r="G35" t="str">
            <v>1-3 years</v>
          </cell>
          <cell r="H35" t="str">
            <v>over 3 years</v>
          </cell>
          <cell r="I35" t="str">
            <v>others</v>
          </cell>
        </row>
        <row r="36">
          <cell r="D36">
            <v>-258</v>
          </cell>
          <cell r="E36">
            <v>-95</v>
          </cell>
          <cell r="F36">
            <v>45</v>
          </cell>
          <cell r="G36">
            <v>165</v>
          </cell>
          <cell r="H36">
            <v>204</v>
          </cell>
          <cell r="I36">
            <v>61</v>
          </cell>
        </row>
        <row r="37">
          <cell r="D37">
            <v>-319</v>
          </cell>
          <cell r="E37">
            <v>25</v>
          </cell>
          <cell r="F37">
            <v>56</v>
          </cell>
          <cell r="G37">
            <v>150</v>
          </cell>
          <cell r="H37">
            <v>176</v>
          </cell>
          <cell r="I37">
            <v>88</v>
          </cell>
        </row>
        <row r="39">
          <cell r="D39" t="str">
            <v>Jan</v>
          </cell>
          <cell r="E39" t="str">
            <v>Feb</v>
          </cell>
          <cell r="F39" t="str">
            <v>Mar</v>
          </cell>
          <cell r="G39" t="str">
            <v>Apr</v>
          </cell>
          <cell r="H39" t="str">
            <v>May</v>
          </cell>
          <cell r="I39" t="str">
            <v>Jun</v>
          </cell>
          <cell r="J39" t="str">
            <v>Jul</v>
          </cell>
        </row>
        <row r="41">
          <cell r="D41">
            <v>25.54</v>
          </cell>
          <cell r="E41">
            <v>24.571999999999999</v>
          </cell>
          <cell r="F41">
            <v>22.238</v>
          </cell>
          <cell r="G41">
            <v>21.567</v>
          </cell>
          <cell r="H41">
            <v>18.553000000000001</v>
          </cell>
          <cell r="I41">
            <v>18.975000000000001</v>
          </cell>
          <cell r="J41">
            <v>20.149999999999999</v>
          </cell>
        </row>
        <row r="42">
          <cell r="D42">
            <v>4.24</v>
          </cell>
          <cell r="E42">
            <v>3.1640000000000001</v>
          </cell>
          <cell r="F42">
            <v>4.7539999999999996</v>
          </cell>
          <cell r="G42">
            <v>5.07897</v>
          </cell>
          <cell r="H42">
            <v>5.925713</v>
          </cell>
          <cell r="I42">
            <v>4.9241710000000003</v>
          </cell>
          <cell r="J42">
            <v>4.6253450000000003</v>
          </cell>
        </row>
        <row r="43">
          <cell r="D43">
            <v>15.064</v>
          </cell>
          <cell r="E43">
            <v>14.338000000000001</v>
          </cell>
          <cell r="F43">
            <v>12.195</v>
          </cell>
          <cell r="G43">
            <v>13.528</v>
          </cell>
          <cell r="H43">
            <v>13.484</v>
          </cell>
          <cell r="I43">
            <v>11.46</v>
          </cell>
          <cell r="J43">
            <v>12.128</v>
          </cell>
        </row>
        <row r="44">
          <cell r="D44">
            <v>54.793999999999997</v>
          </cell>
          <cell r="E44">
            <v>47.808999999999997</v>
          </cell>
          <cell r="F44">
            <v>57.215000000000003</v>
          </cell>
          <cell r="G44">
            <v>54.047105999999999</v>
          </cell>
          <cell r="H44">
            <v>61.607444999999998</v>
          </cell>
          <cell r="I44">
            <v>57.632769999999994</v>
          </cell>
          <cell r="J44">
            <v>57.510766000000004</v>
          </cell>
        </row>
        <row r="47">
          <cell r="D47">
            <v>31.388000000000005</v>
          </cell>
          <cell r="E47">
            <v>28.518000000000001</v>
          </cell>
          <cell r="F47">
            <v>32.83</v>
          </cell>
          <cell r="G47">
            <v>30.636251999999999</v>
          </cell>
          <cell r="H47">
            <v>32.592892000000006</v>
          </cell>
          <cell r="I47">
            <v>28.380911999999995</v>
          </cell>
          <cell r="J47">
            <v>30.177166</v>
          </cell>
        </row>
        <row r="48">
          <cell r="D48">
            <v>21.363993000000001</v>
          </cell>
          <cell r="E48">
            <v>18.909382799999999</v>
          </cell>
          <cell r="F48">
            <v>22.867298999999999</v>
          </cell>
          <cell r="G48">
            <v>20.2570975</v>
          </cell>
          <cell r="H48">
            <v>22.445955999999999</v>
          </cell>
          <cell r="I48">
            <v>17.324528000000001</v>
          </cell>
          <cell r="J48">
            <v>19.6354872</v>
          </cell>
        </row>
        <row r="49">
          <cell r="D49">
            <v>1.46</v>
          </cell>
          <cell r="E49">
            <v>2.1280000000000001</v>
          </cell>
          <cell r="F49">
            <v>1.24</v>
          </cell>
          <cell r="G49">
            <v>0.95499999999999996</v>
          </cell>
          <cell r="H49">
            <v>0.65800000000000003</v>
          </cell>
          <cell r="I49">
            <v>0.32100000000000001</v>
          </cell>
          <cell r="J49">
            <v>2.5</v>
          </cell>
        </row>
        <row r="50">
          <cell r="D50">
            <v>25.905000000000001</v>
          </cell>
          <cell r="E50">
            <v>27.472000000000001</v>
          </cell>
          <cell r="F50">
            <v>28.315999999999999</v>
          </cell>
          <cell r="G50">
            <v>28.54</v>
          </cell>
          <cell r="H50">
            <v>29.172000000000001</v>
          </cell>
          <cell r="I50">
            <v>32.659999999999997</v>
          </cell>
          <cell r="J50">
            <v>33.445</v>
          </cell>
        </row>
        <row r="51">
          <cell r="D51">
            <v>19.521006999999997</v>
          </cell>
          <cell r="E51">
            <v>12.855617199999998</v>
          </cell>
          <cell r="F51">
            <v>11.148701000000003</v>
          </cell>
          <cell r="G51">
            <v>13.832726499999993</v>
          </cell>
          <cell r="H51">
            <v>14.701309999999992</v>
          </cell>
          <cell r="I51">
            <v>14.305501000000007</v>
          </cell>
          <cell r="J51">
            <v>8.6564578000000125</v>
          </cell>
        </row>
        <row r="55">
          <cell r="D55" t="str">
            <v>98 J</v>
          </cell>
          <cell r="E55" t="str">
            <v>F</v>
          </cell>
          <cell r="F55" t="str">
            <v>M</v>
          </cell>
          <cell r="G55" t="str">
            <v>A</v>
          </cell>
          <cell r="H55" t="str">
            <v>M</v>
          </cell>
          <cell r="I55" t="str">
            <v>J</v>
          </cell>
          <cell r="J55" t="str">
            <v>J</v>
          </cell>
          <cell r="K55" t="str">
            <v>A</v>
          </cell>
          <cell r="L55" t="str">
            <v>S</v>
          </cell>
          <cell r="M55" t="str">
            <v>O</v>
          </cell>
          <cell r="N55" t="str">
            <v>N</v>
          </cell>
          <cell r="O55" t="str">
            <v>D</v>
          </cell>
          <cell r="P55" t="str">
            <v>99 J</v>
          </cell>
          <cell r="Q55" t="str">
            <v>F</v>
          </cell>
          <cell r="R55" t="str">
            <v>M</v>
          </cell>
          <cell r="S55" t="str">
            <v>A</v>
          </cell>
          <cell r="T55" t="str">
            <v>M</v>
          </cell>
          <cell r="U55" t="str">
            <v>J</v>
          </cell>
          <cell r="V55" t="str">
            <v>J</v>
          </cell>
        </row>
        <row r="58">
          <cell r="D58">
            <v>5.0640000000000001</v>
          </cell>
          <cell r="E58">
            <v>4.3380000000000001</v>
          </cell>
          <cell r="F58">
            <v>2.1949999999999998</v>
          </cell>
          <cell r="G58">
            <v>3.528</v>
          </cell>
          <cell r="H58">
            <v>3.484</v>
          </cell>
          <cell r="I58">
            <v>1.46</v>
          </cell>
          <cell r="J58">
            <v>2.1280000000000001</v>
          </cell>
          <cell r="K58">
            <v>1.24</v>
          </cell>
          <cell r="L58">
            <v>0.95499999999999996</v>
          </cell>
          <cell r="M58">
            <v>0.65800000000000003</v>
          </cell>
          <cell r="N58">
            <v>0.32100000000000001</v>
          </cell>
          <cell r="O58">
            <v>2.5</v>
          </cell>
          <cell r="P58">
            <v>1.927</v>
          </cell>
          <cell r="Q58">
            <v>1.2450000000000001</v>
          </cell>
          <cell r="R58">
            <v>2.89</v>
          </cell>
          <cell r="S58">
            <v>3.060314</v>
          </cell>
          <cell r="T58">
            <v>4.8894789999999997</v>
          </cell>
          <cell r="U58">
            <v>6.5624919999999998</v>
          </cell>
          <cell r="V58">
            <v>4.908963</v>
          </cell>
        </row>
        <row r="59">
          <cell r="D59">
            <v>17.178000000000001</v>
          </cell>
          <cell r="E59">
            <v>15</v>
          </cell>
          <cell r="F59">
            <v>16.2</v>
          </cell>
          <cell r="G59">
            <v>17.899999999999999</v>
          </cell>
          <cell r="H59">
            <v>13.4</v>
          </cell>
          <cell r="I59">
            <v>15.4</v>
          </cell>
          <cell r="J59">
            <v>13.1</v>
          </cell>
          <cell r="K59">
            <v>13.1</v>
          </cell>
          <cell r="L59">
            <v>13.2</v>
          </cell>
          <cell r="M59">
            <v>15.3</v>
          </cell>
          <cell r="N59">
            <v>15.5</v>
          </cell>
          <cell r="O59">
            <v>14.6</v>
          </cell>
          <cell r="P59">
            <v>17.239000000000001</v>
          </cell>
          <cell r="Q59">
            <v>14.884</v>
          </cell>
          <cell r="R59">
            <v>16.771000000000001</v>
          </cell>
          <cell r="S59">
            <v>15.271570000000001</v>
          </cell>
          <cell r="T59">
            <v>18.199361</v>
          </cell>
          <cell r="U59">
            <v>17.765194999999999</v>
          </cell>
          <cell r="V59">
            <v>17.799292000000001</v>
          </cell>
        </row>
        <row r="60">
          <cell r="D60">
            <v>15.295</v>
          </cell>
          <cell r="E60">
            <v>17.132000000000001</v>
          </cell>
          <cell r="F60">
            <v>15.904999999999999</v>
          </cell>
          <cell r="G60">
            <v>17.472000000000001</v>
          </cell>
          <cell r="H60">
            <v>18.315999999999999</v>
          </cell>
          <cell r="I60">
            <v>18.54</v>
          </cell>
          <cell r="J60">
            <v>19.172000000000001</v>
          </cell>
          <cell r="K60">
            <v>22.66</v>
          </cell>
          <cell r="L60">
            <v>23.445</v>
          </cell>
          <cell r="M60">
            <v>25.042000000000002</v>
          </cell>
          <cell r="N60">
            <v>27.478999999999999</v>
          </cell>
          <cell r="O60">
            <v>8.6</v>
          </cell>
          <cell r="P60">
            <v>4.24</v>
          </cell>
          <cell r="Q60">
            <v>3.1640000000000001</v>
          </cell>
          <cell r="R60">
            <v>4.7539999999999996</v>
          </cell>
          <cell r="S60">
            <v>5.07897</v>
          </cell>
          <cell r="T60">
            <v>5.925713</v>
          </cell>
          <cell r="U60">
            <v>4.9241710000000003</v>
          </cell>
          <cell r="V60">
            <v>4.6253450000000003</v>
          </cell>
        </row>
        <row r="61">
          <cell r="D61">
            <v>7.6475</v>
          </cell>
          <cell r="E61">
            <v>8.5660000000000007</v>
          </cell>
          <cell r="F61">
            <v>7.9524999999999997</v>
          </cell>
          <cell r="G61">
            <v>8.7360000000000007</v>
          </cell>
          <cell r="H61">
            <v>9.1579999999999995</v>
          </cell>
          <cell r="I61">
            <v>9.27</v>
          </cell>
          <cell r="J61">
            <v>9.5860000000000003</v>
          </cell>
          <cell r="K61">
            <v>11.33</v>
          </cell>
          <cell r="L61">
            <v>11.7225</v>
          </cell>
          <cell r="M61">
            <v>12.521000000000001</v>
          </cell>
          <cell r="N61">
            <v>13.7395</v>
          </cell>
          <cell r="O61">
            <v>4.3</v>
          </cell>
          <cell r="P61">
            <v>2.12</v>
          </cell>
          <cell r="Q61">
            <v>1.5820000000000001</v>
          </cell>
          <cell r="R61">
            <v>2.3769999999999998</v>
          </cell>
          <cell r="S61">
            <v>2.539485</v>
          </cell>
          <cell r="T61">
            <v>2.9628565</v>
          </cell>
          <cell r="U61">
            <v>2.4620855000000001</v>
          </cell>
          <cell r="V61">
            <v>2.3126725000000001</v>
          </cell>
        </row>
        <row r="62">
          <cell r="D62">
            <v>5.726</v>
          </cell>
          <cell r="E62">
            <v>5</v>
          </cell>
          <cell r="F62">
            <v>5.4</v>
          </cell>
          <cell r="G62">
            <v>5.9666666666666668</v>
          </cell>
          <cell r="H62">
            <v>4.4666666666666668</v>
          </cell>
          <cell r="I62">
            <v>5.1333333333333337</v>
          </cell>
          <cell r="J62">
            <v>4.3666666666666663</v>
          </cell>
          <cell r="K62">
            <v>4.3666666666666663</v>
          </cell>
          <cell r="L62">
            <v>4.4000000000000004</v>
          </cell>
          <cell r="M62">
            <v>5.0999999999999996</v>
          </cell>
          <cell r="N62">
            <v>5.166666666666667</v>
          </cell>
          <cell r="O62">
            <v>4.8666666666666663</v>
          </cell>
          <cell r="P62">
            <v>5.7463333333333333</v>
          </cell>
          <cell r="Q62">
            <v>4.9613333333333332</v>
          </cell>
          <cell r="R62">
            <v>5.5903333333333336</v>
          </cell>
          <cell r="S62">
            <v>5.0905233333333335</v>
          </cell>
          <cell r="T62">
            <v>6.0664536666666669</v>
          </cell>
          <cell r="U62">
            <v>5.9217316666666671</v>
          </cell>
          <cell r="V62">
            <v>5.9330973333333334</v>
          </cell>
        </row>
        <row r="67">
          <cell r="D67">
            <v>38.298999999999999</v>
          </cell>
          <cell r="E67">
            <v>39</v>
          </cell>
          <cell r="F67">
            <v>38.9</v>
          </cell>
          <cell r="G67">
            <v>40.799999999999997</v>
          </cell>
          <cell r="H67">
            <v>39.9</v>
          </cell>
          <cell r="I67">
            <v>42.5</v>
          </cell>
          <cell r="J67">
            <v>42.5</v>
          </cell>
          <cell r="K67">
            <v>42.5</v>
          </cell>
          <cell r="L67">
            <v>44</v>
          </cell>
          <cell r="M67">
            <v>43.6</v>
          </cell>
          <cell r="N67">
            <v>45.2</v>
          </cell>
          <cell r="O67">
            <v>46.5</v>
          </cell>
          <cell r="P67">
            <v>43.246000000000002</v>
          </cell>
          <cell r="Q67">
            <v>41.337000000000003</v>
          </cell>
          <cell r="R67">
            <v>44.143000000000001</v>
          </cell>
          <cell r="S67">
            <v>44.633091999999998</v>
          </cell>
          <cell r="T67">
            <v>45.217678999999997</v>
          </cell>
          <cell r="U67">
            <v>46.505172999999999</v>
          </cell>
          <cell r="V67">
            <v>46.388731999999997</v>
          </cell>
        </row>
        <row r="68">
          <cell r="D68">
            <v>25.54</v>
          </cell>
          <cell r="E68">
            <v>24.571999999999999</v>
          </cell>
          <cell r="F68">
            <v>22.238</v>
          </cell>
          <cell r="G68">
            <v>21.567</v>
          </cell>
          <cell r="H68">
            <v>18.553000000000001</v>
          </cell>
          <cell r="I68">
            <v>18.975000000000001</v>
          </cell>
          <cell r="J68">
            <v>20.149999999999999</v>
          </cell>
          <cell r="K68">
            <v>18.373999999999999</v>
          </cell>
          <cell r="L68">
            <v>10.039999999999999</v>
          </cell>
          <cell r="M68">
            <v>20.146000000000001</v>
          </cell>
          <cell r="N68">
            <v>20.782</v>
          </cell>
          <cell r="O68">
            <v>18</v>
          </cell>
          <cell r="P68">
            <v>23.247</v>
          </cell>
          <cell r="Q68">
            <v>19.298999999999999</v>
          </cell>
          <cell r="R68">
            <v>24.276</v>
          </cell>
          <cell r="S68">
            <v>19.170511000000001</v>
          </cell>
          <cell r="T68">
            <v>25.476538999999999</v>
          </cell>
          <cell r="U68">
            <v>21.603743999999999</v>
          </cell>
          <cell r="V68">
            <v>21.821099</v>
          </cell>
        </row>
        <row r="69">
          <cell r="D69">
            <v>9.2620000000000005</v>
          </cell>
          <cell r="E69">
            <v>10</v>
          </cell>
          <cell r="F69">
            <v>11.9</v>
          </cell>
          <cell r="G69">
            <v>10.6</v>
          </cell>
          <cell r="H69">
            <v>11.2</v>
          </cell>
          <cell r="I69">
            <v>14.8</v>
          </cell>
          <cell r="J69">
            <v>12.4</v>
          </cell>
          <cell r="K69">
            <v>14.8</v>
          </cell>
          <cell r="L69">
            <v>20.6</v>
          </cell>
          <cell r="M69">
            <v>12.6</v>
          </cell>
          <cell r="N69">
            <v>13.3</v>
          </cell>
          <cell r="O69">
            <v>11.5</v>
          </cell>
          <cell r="P69">
            <v>11.803000000000001</v>
          </cell>
          <cell r="Q69">
            <v>9.7010000000000005</v>
          </cell>
          <cell r="R69">
            <v>11.391</v>
          </cell>
          <cell r="S69">
            <v>12.004574</v>
          </cell>
          <cell r="T69">
            <v>12.413482999999999</v>
          </cell>
          <cell r="U69">
            <v>12.570743999999999</v>
          </cell>
          <cell r="V69">
            <v>13.286592000000001</v>
          </cell>
        </row>
        <row r="70">
          <cell r="D70">
            <v>11.954000000000001</v>
          </cell>
          <cell r="E70">
            <v>11.898</v>
          </cell>
          <cell r="F70">
            <v>11.662000000000001</v>
          </cell>
          <cell r="G70">
            <v>13.532999999999999</v>
          </cell>
          <cell r="H70">
            <v>14.247</v>
          </cell>
          <cell r="I70">
            <v>14.125</v>
          </cell>
          <cell r="J70">
            <v>15.35</v>
          </cell>
          <cell r="K70">
            <v>18.526</v>
          </cell>
          <cell r="L70">
            <v>19.96</v>
          </cell>
          <cell r="M70">
            <v>21.754000000000001</v>
          </cell>
          <cell r="N70">
            <v>24.117999999999999</v>
          </cell>
          <cell r="O70">
            <v>5.5</v>
          </cell>
          <cell r="P70">
            <v>5.8029999999999999</v>
          </cell>
          <cell r="Q70">
            <v>5.6950000000000003</v>
          </cell>
          <cell r="R70">
            <v>5.2549999999999999</v>
          </cell>
          <cell r="S70">
            <v>5.8302849999999999</v>
          </cell>
          <cell r="T70">
            <v>5.4107570000000003</v>
          </cell>
          <cell r="U70">
            <v>5.3810909999999996</v>
          </cell>
          <cell r="V70">
            <v>5.6150859999999998</v>
          </cell>
        </row>
        <row r="71">
          <cell r="D71">
            <v>5.9770000000000003</v>
          </cell>
          <cell r="E71">
            <v>5.9489999999999998</v>
          </cell>
          <cell r="F71">
            <v>5.8310000000000004</v>
          </cell>
          <cell r="G71">
            <v>6.7664999999999997</v>
          </cell>
          <cell r="H71">
            <v>7.1234999999999999</v>
          </cell>
          <cell r="I71">
            <v>7.0625</v>
          </cell>
          <cell r="J71">
            <v>7.6749999999999998</v>
          </cell>
          <cell r="K71">
            <v>9.2629999999999999</v>
          </cell>
          <cell r="L71">
            <v>9.98</v>
          </cell>
          <cell r="M71">
            <v>10.877000000000001</v>
          </cell>
          <cell r="N71">
            <v>12.058999999999999</v>
          </cell>
          <cell r="O71">
            <v>2.75</v>
          </cell>
          <cell r="P71">
            <v>2.9015</v>
          </cell>
          <cell r="Q71">
            <v>2.8475000000000001</v>
          </cell>
          <cell r="R71">
            <v>2.6274999999999999</v>
          </cell>
          <cell r="S71">
            <v>2.9151425</v>
          </cell>
          <cell r="T71">
            <v>2.7053785000000001</v>
          </cell>
          <cell r="U71">
            <v>2.6905454999999998</v>
          </cell>
          <cell r="V71">
            <v>2.8075429999999999</v>
          </cell>
        </row>
        <row r="84">
          <cell r="B84">
            <v>0</v>
          </cell>
          <cell r="E84">
            <v>0.15384615384615385</v>
          </cell>
          <cell r="F84">
            <v>0</v>
          </cell>
          <cell r="G84">
            <v>0</v>
          </cell>
          <cell r="H84">
            <v>0</v>
          </cell>
          <cell r="I84">
            <v>0</v>
          </cell>
          <cell r="J84">
            <v>0</v>
          </cell>
        </row>
        <row r="85">
          <cell r="B85">
            <v>0</v>
          </cell>
          <cell r="E85">
            <v>0.15384615384615385</v>
          </cell>
          <cell r="F85">
            <v>0</v>
          </cell>
          <cell r="G85">
            <v>0</v>
          </cell>
          <cell r="H85">
            <v>0</v>
          </cell>
          <cell r="I85">
            <v>0</v>
          </cell>
          <cell r="J85">
            <v>0</v>
          </cell>
        </row>
        <row r="86">
          <cell r="B86">
            <v>0</v>
          </cell>
          <cell r="E86">
            <v>0.15384615384615385</v>
          </cell>
          <cell r="F86">
            <v>0</v>
          </cell>
          <cell r="G86">
            <v>0</v>
          </cell>
          <cell r="H86">
            <v>0</v>
          </cell>
          <cell r="I86">
            <v>0</v>
          </cell>
          <cell r="J86">
            <v>0</v>
          </cell>
        </row>
        <row r="87">
          <cell r="B87">
            <v>0</v>
          </cell>
          <cell r="E87">
            <v>0.15384615384615385</v>
          </cell>
          <cell r="F87">
            <v>0</v>
          </cell>
          <cell r="G87">
            <v>0</v>
          </cell>
          <cell r="H87">
            <v>0</v>
          </cell>
          <cell r="I87">
            <v>0</v>
          </cell>
          <cell r="J87">
            <v>0</v>
          </cell>
        </row>
        <row r="88">
          <cell r="B88">
            <v>65</v>
          </cell>
          <cell r="E88">
            <v>0.15384615384615385</v>
          </cell>
          <cell r="F88">
            <v>0</v>
          </cell>
          <cell r="G88">
            <v>0</v>
          </cell>
          <cell r="H88">
            <v>0</v>
          </cell>
          <cell r="I88">
            <v>0</v>
          </cell>
          <cell r="J88">
            <v>0</v>
          </cell>
        </row>
        <row r="89">
          <cell r="B89">
            <v>0</v>
          </cell>
          <cell r="E89">
            <v>0.15384615384615385</v>
          </cell>
          <cell r="F89">
            <v>0</v>
          </cell>
          <cell r="G89">
            <v>0</v>
          </cell>
          <cell r="H89">
            <v>0</v>
          </cell>
          <cell r="I89">
            <v>0</v>
          </cell>
          <cell r="J89">
            <v>0</v>
          </cell>
        </row>
        <row r="90">
          <cell r="B90">
            <v>0</v>
          </cell>
          <cell r="E90">
            <v>0.15384615384615385</v>
          </cell>
          <cell r="F90">
            <v>0</v>
          </cell>
          <cell r="G90">
            <v>0</v>
          </cell>
          <cell r="H90">
            <v>0</v>
          </cell>
          <cell r="I90">
            <v>0</v>
          </cell>
          <cell r="J90">
            <v>0</v>
          </cell>
        </row>
        <row r="91">
          <cell r="B91">
            <v>0</v>
          </cell>
          <cell r="E91">
            <v>0.15384615384615385</v>
          </cell>
          <cell r="F91">
            <v>0</v>
          </cell>
          <cell r="G91">
            <v>0</v>
          </cell>
          <cell r="H91">
            <v>0</v>
          </cell>
          <cell r="I91">
            <v>0</v>
          </cell>
          <cell r="J91">
            <v>0</v>
          </cell>
        </row>
        <row r="92">
          <cell r="B92">
            <v>0</v>
          </cell>
          <cell r="E92">
            <v>0.15384615384615385</v>
          </cell>
          <cell r="F92">
            <v>0</v>
          </cell>
          <cell r="G92">
            <v>0</v>
          </cell>
          <cell r="H92">
            <v>0</v>
          </cell>
          <cell r="I92">
            <v>0</v>
          </cell>
          <cell r="J92">
            <v>0</v>
          </cell>
        </row>
        <row r="93">
          <cell r="B93">
            <v>0</v>
          </cell>
          <cell r="E93">
            <v>0</v>
          </cell>
          <cell r="F93">
            <v>3.8461538461538464E-2</v>
          </cell>
          <cell r="G93">
            <v>0</v>
          </cell>
          <cell r="H93">
            <v>0</v>
          </cell>
          <cell r="I93">
            <v>0</v>
          </cell>
          <cell r="J93">
            <v>0</v>
          </cell>
        </row>
        <row r="94">
          <cell r="B94">
            <v>0</v>
          </cell>
          <cell r="E94">
            <v>0</v>
          </cell>
          <cell r="F94">
            <v>3.8461538461538464E-2</v>
          </cell>
          <cell r="G94">
            <v>0</v>
          </cell>
          <cell r="H94">
            <v>0</v>
          </cell>
          <cell r="I94">
            <v>0</v>
          </cell>
          <cell r="J94">
            <v>0</v>
          </cell>
        </row>
        <row r="95">
          <cell r="B95">
            <v>0</v>
          </cell>
          <cell r="E95">
            <v>0</v>
          </cell>
          <cell r="F95">
            <v>3.8461538461538464E-2</v>
          </cell>
          <cell r="G95">
            <v>0</v>
          </cell>
          <cell r="H95">
            <v>0</v>
          </cell>
          <cell r="I95">
            <v>0</v>
          </cell>
          <cell r="J95">
            <v>0</v>
          </cell>
        </row>
        <row r="96">
          <cell r="B96">
            <v>0</v>
          </cell>
          <cell r="E96">
            <v>0</v>
          </cell>
          <cell r="F96">
            <v>3.8461538461538464E-2</v>
          </cell>
          <cell r="G96">
            <v>0</v>
          </cell>
          <cell r="H96">
            <v>0</v>
          </cell>
          <cell r="I96">
            <v>0</v>
          </cell>
          <cell r="J96">
            <v>0</v>
          </cell>
        </row>
        <row r="97">
          <cell r="B97">
            <v>0</v>
          </cell>
          <cell r="E97">
            <v>0</v>
          </cell>
          <cell r="F97">
            <v>3.8461538461538464E-2</v>
          </cell>
          <cell r="G97">
            <v>0</v>
          </cell>
          <cell r="H97">
            <v>0</v>
          </cell>
          <cell r="I97">
            <v>0</v>
          </cell>
          <cell r="J97">
            <v>0</v>
          </cell>
        </row>
        <row r="98">
          <cell r="B98">
            <v>0</v>
          </cell>
          <cell r="E98">
            <v>0</v>
          </cell>
          <cell r="F98">
            <v>3.8461538461538464E-2</v>
          </cell>
          <cell r="G98">
            <v>0</v>
          </cell>
          <cell r="H98">
            <v>0</v>
          </cell>
          <cell r="I98">
            <v>0</v>
          </cell>
          <cell r="J98">
            <v>0</v>
          </cell>
        </row>
        <row r="99">
          <cell r="B99">
            <v>0</v>
          </cell>
          <cell r="E99">
            <v>0</v>
          </cell>
          <cell r="F99">
            <v>3.8461538461538464E-2</v>
          </cell>
          <cell r="G99">
            <v>0</v>
          </cell>
          <cell r="H99">
            <v>0</v>
          </cell>
          <cell r="I99">
            <v>0</v>
          </cell>
          <cell r="J99">
            <v>0</v>
          </cell>
        </row>
        <row r="100">
          <cell r="B100">
            <v>0</v>
          </cell>
          <cell r="E100">
            <v>0</v>
          </cell>
          <cell r="F100">
            <v>3.8461538461538464E-2</v>
          </cell>
          <cell r="G100">
            <v>0</v>
          </cell>
          <cell r="H100">
            <v>0</v>
          </cell>
          <cell r="I100">
            <v>0</v>
          </cell>
          <cell r="J100">
            <v>0</v>
          </cell>
        </row>
        <row r="101">
          <cell r="B101">
            <v>0</v>
          </cell>
          <cell r="E101">
            <v>0</v>
          </cell>
          <cell r="F101">
            <v>3.8461538461538464E-2</v>
          </cell>
          <cell r="G101">
            <v>0</v>
          </cell>
          <cell r="H101">
            <v>0</v>
          </cell>
          <cell r="I101">
            <v>0</v>
          </cell>
          <cell r="J101">
            <v>0</v>
          </cell>
        </row>
        <row r="102">
          <cell r="B102">
            <v>130</v>
          </cell>
          <cell r="E102">
            <v>0</v>
          </cell>
          <cell r="F102">
            <v>3.8461538461538464E-2</v>
          </cell>
          <cell r="G102">
            <v>0</v>
          </cell>
          <cell r="H102">
            <v>0</v>
          </cell>
          <cell r="I102">
            <v>0</v>
          </cell>
          <cell r="J102">
            <v>0</v>
          </cell>
        </row>
        <row r="103">
          <cell r="B103">
            <v>0</v>
          </cell>
          <cell r="E103">
            <v>0</v>
          </cell>
          <cell r="F103">
            <v>3.8461538461538464E-2</v>
          </cell>
          <cell r="G103">
            <v>0</v>
          </cell>
          <cell r="H103">
            <v>0</v>
          </cell>
          <cell r="I103">
            <v>0</v>
          </cell>
          <cell r="J103">
            <v>0</v>
          </cell>
        </row>
        <row r="104">
          <cell r="B104">
            <v>0</v>
          </cell>
          <cell r="E104">
            <v>0</v>
          </cell>
          <cell r="F104">
            <v>3.8461538461538464E-2</v>
          </cell>
          <cell r="G104">
            <v>0</v>
          </cell>
          <cell r="H104">
            <v>0</v>
          </cell>
          <cell r="I104">
            <v>0</v>
          </cell>
          <cell r="J104">
            <v>0</v>
          </cell>
        </row>
        <row r="105">
          <cell r="B105">
            <v>0</v>
          </cell>
          <cell r="E105">
            <v>0</v>
          </cell>
          <cell r="F105">
            <v>3.8461538461538464E-2</v>
          </cell>
          <cell r="G105">
            <v>0</v>
          </cell>
          <cell r="H105">
            <v>0</v>
          </cell>
          <cell r="I105">
            <v>0</v>
          </cell>
          <cell r="J105">
            <v>0</v>
          </cell>
        </row>
        <row r="106">
          <cell r="B106">
            <v>0</v>
          </cell>
          <cell r="E106">
            <v>0</v>
          </cell>
          <cell r="F106">
            <v>3.8461538461538464E-2</v>
          </cell>
          <cell r="G106">
            <v>0</v>
          </cell>
          <cell r="H106">
            <v>0</v>
          </cell>
          <cell r="I106">
            <v>0</v>
          </cell>
          <cell r="J106">
            <v>0</v>
          </cell>
        </row>
        <row r="107">
          <cell r="B107">
            <v>0</v>
          </cell>
          <cell r="E107">
            <v>0</v>
          </cell>
          <cell r="F107">
            <v>3.8461538461538464E-2</v>
          </cell>
          <cell r="G107">
            <v>0</v>
          </cell>
          <cell r="H107">
            <v>0</v>
          </cell>
          <cell r="I107">
            <v>0</v>
          </cell>
          <cell r="J107">
            <v>0</v>
          </cell>
        </row>
        <row r="108">
          <cell r="B108">
            <v>0</v>
          </cell>
          <cell r="E108">
            <v>0</v>
          </cell>
          <cell r="F108">
            <v>3.8461538461538464E-2</v>
          </cell>
          <cell r="G108">
            <v>0</v>
          </cell>
          <cell r="H108">
            <v>0</v>
          </cell>
          <cell r="I108">
            <v>0</v>
          </cell>
          <cell r="J108">
            <v>0</v>
          </cell>
        </row>
        <row r="109">
          <cell r="B109">
            <v>0</v>
          </cell>
          <cell r="E109">
            <v>0</v>
          </cell>
          <cell r="F109">
            <v>3.8461538461538464E-2</v>
          </cell>
          <cell r="G109">
            <v>0</v>
          </cell>
          <cell r="H109">
            <v>0</v>
          </cell>
          <cell r="I109">
            <v>0</v>
          </cell>
          <cell r="J109">
            <v>0</v>
          </cell>
        </row>
        <row r="110">
          <cell r="B110">
            <v>0</v>
          </cell>
          <cell r="E110">
            <v>0</v>
          </cell>
          <cell r="F110">
            <v>3.8461538461538464E-2</v>
          </cell>
          <cell r="G110">
            <v>0</v>
          </cell>
          <cell r="H110">
            <v>0</v>
          </cell>
          <cell r="I110">
            <v>0</v>
          </cell>
          <cell r="J110">
            <v>0</v>
          </cell>
        </row>
        <row r="111">
          <cell r="B111">
            <v>0</v>
          </cell>
          <cell r="E111">
            <v>0</v>
          </cell>
          <cell r="F111">
            <v>3.8461538461538464E-2</v>
          </cell>
          <cell r="G111">
            <v>0</v>
          </cell>
          <cell r="H111">
            <v>0</v>
          </cell>
          <cell r="I111">
            <v>0</v>
          </cell>
          <cell r="J111">
            <v>0</v>
          </cell>
        </row>
        <row r="112">
          <cell r="B112">
            <v>0</v>
          </cell>
          <cell r="E112">
            <v>0</v>
          </cell>
          <cell r="F112">
            <v>0</v>
          </cell>
          <cell r="G112">
            <v>-3.5897435897435895E-2</v>
          </cell>
          <cell r="H112">
            <v>0</v>
          </cell>
          <cell r="I112">
            <v>0</v>
          </cell>
          <cell r="J112">
            <v>0</v>
          </cell>
        </row>
        <row r="113">
          <cell r="B113">
            <v>0</v>
          </cell>
          <cell r="E113">
            <v>0</v>
          </cell>
          <cell r="F113">
            <v>0</v>
          </cell>
          <cell r="G113">
            <v>-3.5897435897435895E-2</v>
          </cell>
          <cell r="H113">
            <v>0</v>
          </cell>
          <cell r="I113">
            <v>0</v>
          </cell>
          <cell r="J113">
            <v>0</v>
          </cell>
        </row>
        <row r="114">
          <cell r="B114">
            <v>0</v>
          </cell>
          <cell r="E114">
            <v>0</v>
          </cell>
          <cell r="F114">
            <v>0</v>
          </cell>
          <cell r="G114">
            <v>-3.5897435897435895E-2</v>
          </cell>
          <cell r="H114">
            <v>0</v>
          </cell>
          <cell r="I114">
            <v>0</v>
          </cell>
          <cell r="J114">
            <v>0</v>
          </cell>
        </row>
        <row r="115">
          <cell r="B115">
            <v>0</v>
          </cell>
          <cell r="E115">
            <v>0</v>
          </cell>
          <cell r="F115">
            <v>0</v>
          </cell>
          <cell r="G115">
            <v>-3.5897435897435895E-2</v>
          </cell>
          <cell r="H115">
            <v>0</v>
          </cell>
          <cell r="I115">
            <v>0</v>
          </cell>
          <cell r="J115">
            <v>0</v>
          </cell>
        </row>
        <row r="116">
          <cell r="B116">
            <v>0</v>
          </cell>
          <cell r="E116">
            <v>0</v>
          </cell>
          <cell r="F116">
            <v>0</v>
          </cell>
          <cell r="G116">
            <v>-3.5897435897435895E-2</v>
          </cell>
          <cell r="H116">
            <v>0</v>
          </cell>
          <cell r="I116">
            <v>0</v>
          </cell>
          <cell r="J116">
            <v>0</v>
          </cell>
        </row>
        <row r="117">
          <cell r="B117">
            <v>0</v>
          </cell>
          <cell r="E117">
            <v>0</v>
          </cell>
          <cell r="F117">
            <v>0</v>
          </cell>
          <cell r="G117">
            <v>-3.5897435897435895E-2</v>
          </cell>
          <cell r="H117">
            <v>0</v>
          </cell>
          <cell r="I117">
            <v>0</v>
          </cell>
          <cell r="J117">
            <v>0</v>
          </cell>
        </row>
        <row r="118">
          <cell r="B118">
            <v>0</v>
          </cell>
          <cell r="E118">
            <v>0</v>
          </cell>
          <cell r="F118">
            <v>0</v>
          </cell>
          <cell r="G118">
            <v>-3.5897435897435895E-2</v>
          </cell>
          <cell r="H118">
            <v>0</v>
          </cell>
          <cell r="I118">
            <v>0</v>
          </cell>
          <cell r="J118">
            <v>0</v>
          </cell>
        </row>
        <row r="119">
          <cell r="B119">
            <v>0</v>
          </cell>
          <cell r="E119">
            <v>0</v>
          </cell>
          <cell r="F119">
            <v>0</v>
          </cell>
          <cell r="G119">
            <v>-3.5897435897435895E-2</v>
          </cell>
          <cell r="H119">
            <v>0</v>
          </cell>
          <cell r="I119">
            <v>0</v>
          </cell>
          <cell r="J119">
            <v>0</v>
          </cell>
        </row>
        <row r="120">
          <cell r="B120">
            <v>0</v>
          </cell>
          <cell r="E120">
            <v>0</v>
          </cell>
          <cell r="F120">
            <v>0</v>
          </cell>
          <cell r="G120">
            <v>-3.5897435897435895E-2</v>
          </cell>
          <cell r="H120">
            <v>0</v>
          </cell>
          <cell r="I120">
            <v>0</v>
          </cell>
          <cell r="J120">
            <v>0</v>
          </cell>
        </row>
        <row r="121">
          <cell r="B121">
            <v>0</v>
          </cell>
          <cell r="E121">
            <v>0</v>
          </cell>
          <cell r="F121">
            <v>0</v>
          </cell>
          <cell r="G121">
            <v>-3.5897435897435895E-2</v>
          </cell>
          <cell r="H121">
            <v>0</v>
          </cell>
          <cell r="I121">
            <v>0</v>
          </cell>
          <cell r="J121">
            <v>0</v>
          </cell>
        </row>
        <row r="122">
          <cell r="B122">
            <v>0</v>
          </cell>
          <cell r="E122">
            <v>0</v>
          </cell>
          <cell r="F122">
            <v>0</v>
          </cell>
          <cell r="G122">
            <v>-3.5897435897435895E-2</v>
          </cell>
          <cell r="H122">
            <v>0</v>
          </cell>
          <cell r="I122">
            <v>0</v>
          </cell>
          <cell r="J122">
            <v>0</v>
          </cell>
        </row>
        <row r="123">
          <cell r="B123">
            <v>0</v>
          </cell>
          <cell r="E123">
            <v>0</v>
          </cell>
          <cell r="F123">
            <v>0</v>
          </cell>
          <cell r="G123">
            <v>-3.5897435897435895E-2</v>
          </cell>
          <cell r="H123">
            <v>0</v>
          </cell>
          <cell r="I123">
            <v>0</v>
          </cell>
          <cell r="J123">
            <v>0</v>
          </cell>
        </row>
        <row r="124">
          <cell r="B124">
            <v>0</v>
          </cell>
          <cell r="E124">
            <v>0</v>
          </cell>
          <cell r="F124">
            <v>0</v>
          </cell>
          <cell r="G124">
            <v>-3.5897435897435895E-2</v>
          </cell>
          <cell r="H124">
            <v>0</v>
          </cell>
          <cell r="I124">
            <v>0</v>
          </cell>
          <cell r="J124">
            <v>0</v>
          </cell>
        </row>
        <row r="125">
          <cell r="B125">
            <v>0</v>
          </cell>
          <cell r="E125">
            <v>0</v>
          </cell>
          <cell r="F125">
            <v>0</v>
          </cell>
          <cell r="G125">
            <v>-3.5897435897435895E-2</v>
          </cell>
          <cell r="H125">
            <v>0</v>
          </cell>
          <cell r="I125">
            <v>0</v>
          </cell>
          <cell r="J125">
            <v>0</v>
          </cell>
        </row>
        <row r="126">
          <cell r="B126">
            <v>195</v>
          </cell>
          <cell r="E126">
            <v>0</v>
          </cell>
          <cell r="F126">
            <v>0</v>
          </cell>
          <cell r="G126">
            <v>-3.5897435897435895E-2</v>
          </cell>
          <cell r="H126">
            <v>0</v>
          </cell>
          <cell r="I126">
            <v>0</v>
          </cell>
          <cell r="J126">
            <v>0</v>
          </cell>
        </row>
        <row r="127">
          <cell r="B127">
            <v>0</v>
          </cell>
          <cell r="E127">
            <v>0</v>
          </cell>
          <cell r="F127">
            <v>0</v>
          </cell>
          <cell r="G127">
            <v>-3.5897435897435895E-2</v>
          </cell>
          <cell r="H127">
            <v>0</v>
          </cell>
          <cell r="I127">
            <v>0</v>
          </cell>
          <cell r="J127">
            <v>0</v>
          </cell>
        </row>
        <row r="128">
          <cell r="B128">
            <v>0</v>
          </cell>
          <cell r="E128">
            <v>0</v>
          </cell>
          <cell r="F128">
            <v>0</v>
          </cell>
          <cell r="G128">
            <v>-3.5897435897435895E-2</v>
          </cell>
          <cell r="H128">
            <v>0</v>
          </cell>
          <cell r="I128">
            <v>0</v>
          </cell>
          <cell r="J128">
            <v>0</v>
          </cell>
        </row>
        <row r="129">
          <cell r="B129">
            <v>0</v>
          </cell>
          <cell r="E129">
            <v>0</v>
          </cell>
          <cell r="F129">
            <v>0</v>
          </cell>
          <cell r="G129">
            <v>-3.5897435897435895E-2</v>
          </cell>
          <cell r="H129">
            <v>0</v>
          </cell>
          <cell r="I129">
            <v>0</v>
          </cell>
          <cell r="J129">
            <v>0</v>
          </cell>
        </row>
        <row r="130">
          <cell r="B130">
            <v>0</v>
          </cell>
          <cell r="E130">
            <v>0</v>
          </cell>
          <cell r="F130">
            <v>0</v>
          </cell>
          <cell r="G130">
            <v>-3.5897435897435895E-2</v>
          </cell>
          <cell r="H130">
            <v>0</v>
          </cell>
          <cell r="I130">
            <v>0</v>
          </cell>
          <cell r="J130">
            <v>0</v>
          </cell>
        </row>
        <row r="131">
          <cell r="B131">
            <v>0</v>
          </cell>
          <cell r="E131">
            <v>0</v>
          </cell>
          <cell r="F131">
            <v>0</v>
          </cell>
          <cell r="G131">
            <v>-3.5897435897435895E-2</v>
          </cell>
          <cell r="H131">
            <v>0</v>
          </cell>
          <cell r="I131">
            <v>0</v>
          </cell>
          <cell r="J131">
            <v>0</v>
          </cell>
        </row>
        <row r="132">
          <cell r="B132">
            <v>0</v>
          </cell>
          <cell r="E132">
            <v>0</v>
          </cell>
          <cell r="F132">
            <v>0</v>
          </cell>
          <cell r="G132">
            <v>-3.5897435897435895E-2</v>
          </cell>
          <cell r="H132">
            <v>0</v>
          </cell>
          <cell r="I132">
            <v>0</v>
          </cell>
          <cell r="J132">
            <v>0</v>
          </cell>
        </row>
        <row r="133">
          <cell r="B133">
            <v>0</v>
          </cell>
          <cell r="E133">
            <v>0</v>
          </cell>
          <cell r="F133">
            <v>0</v>
          </cell>
          <cell r="G133">
            <v>-3.5897435897435895E-2</v>
          </cell>
          <cell r="H133">
            <v>0</v>
          </cell>
          <cell r="I133">
            <v>0</v>
          </cell>
          <cell r="J133">
            <v>0</v>
          </cell>
        </row>
        <row r="134">
          <cell r="B134">
            <v>0</v>
          </cell>
          <cell r="E134">
            <v>0</v>
          </cell>
          <cell r="F134">
            <v>0</v>
          </cell>
          <cell r="G134">
            <v>-3.5897435897435895E-2</v>
          </cell>
          <cell r="H134">
            <v>0</v>
          </cell>
          <cell r="I134">
            <v>0</v>
          </cell>
          <cell r="J134">
            <v>0</v>
          </cell>
        </row>
        <row r="135">
          <cell r="B135">
            <v>0</v>
          </cell>
          <cell r="E135">
            <v>0</v>
          </cell>
          <cell r="F135">
            <v>0</v>
          </cell>
          <cell r="G135">
            <v>-3.5897435897435895E-2</v>
          </cell>
          <cell r="H135">
            <v>0</v>
          </cell>
          <cell r="I135">
            <v>0</v>
          </cell>
          <cell r="J135">
            <v>0</v>
          </cell>
        </row>
        <row r="136">
          <cell r="B136">
            <v>0</v>
          </cell>
          <cell r="E136">
            <v>0</v>
          </cell>
          <cell r="F136">
            <v>0</v>
          </cell>
          <cell r="G136">
            <v>-3.5897435897435895E-2</v>
          </cell>
          <cell r="H136">
            <v>0</v>
          </cell>
          <cell r="I136">
            <v>0</v>
          </cell>
          <cell r="J136">
            <v>0</v>
          </cell>
        </row>
        <row r="137">
          <cell r="B137">
            <v>0</v>
          </cell>
          <cell r="E137">
            <v>0</v>
          </cell>
          <cell r="F137">
            <v>0</v>
          </cell>
          <cell r="G137">
            <v>-3.5897435897435895E-2</v>
          </cell>
          <cell r="H137">
            <v>0</v>
          </cell>
          <cell r="I137">
            <v>0</v>
          </cell>
          <cell r="J137">
            <v>0</v>
          </cell>
        </row>
        <row r="138">
          <cell r="B138">
            <v>0</v>
          </cell>
          <cell r="E138">
            <v>0</v>
          </cell>
          <cell r="F138">
            <v>0</v>
          </cell>
          <cell r="G138">
            <v>-3.5897435897435895E-2</v>
          </cell>
          <cell r="H138">
            <v>0</v>
          </cell>
          <cell r="I138">
            <v>0</v>
          </cell>
          <cell r="J138">
            <v>0</v>
          </cell>
        </row>
        <row r="139">
          <cell r="B139">
            <v>0</v>
          </cell>
          <cell r="E139">
            <v>0</v>
          </cell>
          <cell r="F139">
            <v>0</v>
          </cell>
          <cell r="G139">
            <v>-3.5897435897435895E-2</v>
          </cell>
          <cell r="H139">
            <v>0</v>
          </cell>
          <cell r="I139">
            <v>0</v>
          </cell>
          <cell r="J139">
            <v>0</v>
          </cell>
        </row>
        <row r="140">
          <cell r="B140">
            <v>0</v>
          </cell>
          <cell r="E140">
            <v>0</v>
          </cell>
          <cell r="F140">
            <v>0</v>
          </cell>
          <cell r="G140">
            <v>0</v>
          </cell>
          <cell r="H140">
            <v>5.3846153846153849E-2</v>
          </cell>
          <cell r="I140">
            <v>0</v>
          </cell>
          <cell r="J140">
            <v>0</v>
          </cell>
        </row>
        <row r="141">
          <cell r="B141">
            <v>0</v>
          </cell>
          <cell r="E141">
            <v>0</v>
          </cell>
          <cell r="F141">
            <v>0</v>
          </cell>
          <cell r="G141">
            <v>0</v>
          </cell>
          <cell r="H141">
            <v>5.3846153846153849E-2</v>
          </cell>
          <cell r="I141">
            <v>0</v>
          </cell>
          <cell r="J141">
            <v>0</v>
          </cell>
        </row>
        <row r="142">
          <cell r="B142">
            <v>0</v>
          </cell>
          <cell r="E142">
            <v>0</v>
          </cell>
          <cell r="F142">
            <v>0</v>
          </cell>
          <cell r="G142">
            <v>0</v>
          </cell>
          <cell r="H142">
            <v>5.3846153846153849E-2</v>
          </cell>
          <cell r="I142">
            <v>0</v>
          </cell>
          <cell r="J142">
            <v>0</v>
          </cell>
        </row>
        <row r="143">
          <cell r="B143">
            <v>0</v>
          </cell>
          <cell r="E143">
            <v>0</v>
          </cell>
          <cell r="F143">
            <v>0</v>
          </cell>
          <cell r="G143">
            <v>0</v>
          </cell>
          <cell r="H143">
            <v>5.3846153846153849E-2</v>
          </cell>
          <cell r="I143">
            <v>0</v>
          </cell>
          <cell r="J143">
            <v>0</v>
          </cell>
        </row>
        <row r="144">
          <cell r="B144">
            <v>0</v>
          </cell>
          <cell r="E144">
            <v>0</v>
          </cell>
          <cell r="F144">
            <v>0</v>
          </cell>
          <cell r="G144">
            <v>0</v>
          </cell>
          <cell r="H144">
            <v>5.3846153846153849E-2</v>
          </cell>
          <cell r="I144">
            <v>0</v>
          </cell>
          <cell r="J144">
            <v>0</v>
          </cell>
        </row>
        <row r="145">
          <cell r="B145">
            <v>0</v>
          </cell>
          <cell r="E145">
            <v>0</v>
          </cell>
          <cell r="F145">
            <v>0</v>
          </cell>
          <cell r="G145">
            <v>0</v>
          </cell>
          <cell r="H145">
            <v>5.3846153846153849E-2</v>
          </cell>
          <cell r="I145">
            <v>0</v>
          </cell>
          <cell r="J145">
            <v>0</v>
          </cell>
        </row>
        <row r="146">
          <cell r="B146">
            <v>0</v>
          </cell>
          <cell r="E146">
            <v>0</v>
          </cell>
          <cell r="F146">
            <v>0</v>
          </cell>
          <cell r="G146">
            <v>0</v>
          </cell>
          <cell r="H146">
            <v>5.3846153846153849E-2</v>
          </cell>
          <cell r="I146">
            <v>0</v>
          </cell>
          <cell r="J146">
            <v>0</v>
          </cell>
        </row>
        <row r="147">
          <cell r="B147">
            <v>0</v>
          </cell>
          <cell r="E147">
            <v>0</v>
          </cell>
          <cell r="F147">
            <v>0</v>
          </cell>
          <cell r="G147">
            <v>0</v>
          </cell>
          <cell r="H147">
            <v>5.3846153846153849E-2</v>
          </cell>
          <cell r="I147">
            <v>0</v>
          </cell>
          <cell r="J147">
            <v>0</v>
          </cell>
        </row>
        <row r="148">
          <cell r="B148">
            <v>0</v>
          </cell>
          <cell r="E148">
            <v>0</v>
          </cell>
          <cell r="F148">
            <v>0</v>
          </cell>
          <cell r="G148">
            <v>0</v>
          </cell>
          <cell r="H148">
            <v>5.3846153846153849E-2</v>
          </cell>
          <cell r="I148">
            <v>0</v>
          </cell>
          <cell r="J148">
            <v>0</v>
          </cell>
        </row>
        <row r="149">
          <cell r="B149">
            <v>0</v>
          </cell>
          <cell r="E149">
            <v>0</v>
          </cell>
          <cell r="F149">
            <v>0</v>
          </cell>
          <cell r="G149">
            <v>0</v>
          </cell>
          <cell r="H149">
            <v>5.3846153846153849E-2</v>
          </cell>
          <cell r="I149">
            <v>0</v>
          </cell>
          <cell r="J149">
            <v>0</v>
          </cell>
        </row>
        <row r="150">
          <cell r="B150">
            <v>0</v>
          </cell>
          <cell r="E150">
            <v>0</v>
          </cell>
          <cell r="F150">
            <v>0</v>
          </cell>
          <cell r="G150">
            <v>0</v>
          </cell>
          <cell r="H150">
            <v>5.3846153846153849E-2</v>
          </cell>
          <cell r="I150">
            <v>0</v>
          </cell>
          <cell r="J150">
            <v>0</v>
          </cell>
        </row>
        <row r="151">
          <cell r="B151">
            <v>0</v>
          </cell>
          <cell r="E151">
            <v>0</v>
          </cell>
          <cell r="F151">
            <v>0</v>
          </cell>
          <cell r="G151">
            <v>0</v>
          </cell>
          <cell r="H151">
            <v>5.3846153846153849E-2</v>
          </cell>
          <cell r="I151">
            <v>0</v>
          </cell>
          <cell r="J151">
            <v>0</v>
          </cell>
        </row>
        <row r="152">
          <cell r="B152">
            <v>0</v>
          </cell>
          <cell r="E152">
            <v>0</v>
          </cell>
          <cell r="F152">
            <v>0</v>
          </cell>
          <cell r="G152">
            <v>0</v>
          </cell>
          <cell r="H152">
            <v>5.3846153846153849E-2</v>
          </cell>
          <cell r="I152">
            <v>0</v>
          </cell>
          <cell r="J152">
            <v>0</v>
          </cell>
        </row>
        <row r="153">
          <cell r="B153">
            <v>0</v>
          </cell>
          <cell r="E153">
            <v>0</v>
          </cell>
          <cell r="F153">
            <v>0</v>
          </cell>
          <cell r="G153">
            <v>0</v>
          </cell>
          <cell r="H153">
            <v>5.3846153846153849E-2</v>
          </cell>
          <cell r="I153">
            <v>0</v>
          </cell>
          <cell r="J153">
            <v>0</v>
          </cell>
        </row>
        <row r="154">
          <cell r="B154">
            <v>0</v>
          </cell>
          <cell r="E154">
            <v>0</v>
          </cell>
          <cell r="F154">
            <v>0</v>
          </cell>
          <cell r="G154">
            <v>0</v>
          </cell>
          <cell r="H154">
            <v>5.3846153846153849E-2</v>
          </cell>
          <cell r="I154">
            <v>0</v>
          </cell>
          <cell r="J154">
            <v>0</v>
          </cell>
        </row>
        <row r="155">
          <cell r="B155">
            <v>0</v>
          </cell>
          <cell r="E155">
            <v>0</v>
          </cell>
          <cell r="F155">
            <v>0</v>
          </cell>
          <cell r="G155">
            <v>0</v>
          </cell>
          <cell r="H155">
            <v>5.3846153846153849E-2</v>
          </cell>
          <cell r="I155">
            <v>0</v>
          </cell>
          <cell r="J155">
            <v>0</v>
          </cell>
        </row>
        <row r="156">
          <cell r="B156">
            <v>0</v>
          </cell>
          <cell r="E156">
            <v>0</v>
          </cell>
          <cell r="F156">
            <v>0</v>
          </cell>
          <cell r="G156">
            <v>0</v>
          </cell>
          <cell r="H156">
            <v>5.3846153846153849E-2</v>
          </cell>
          <cell r="I156">
            <v>0</v>
          </cell>
          <cell r="J156">
            <v>0</v>
          </cell>
        </row>
        <row r="157">
          <cell r="B157">
            <v>0</v>
          </cell>
          <cell r="E157">
            <v>0</v>
          </cell>
          <cell r="F157">
            <v>0</v>
          </cell>
          <cell r="G157">
            <v>0</v>
          </cell>
          <cell r="H157">
            <v>5.3846153846153849E-2</v>
          </cell>
          <cell r="I157">
            <v>0</v>
          </cell>
          <cell r="J157">
            <v>0</v>
          </cell>
        </row>
        <row r="158">
          <cell r="B158">
            <v>0</v>
          </cell>
          <cell r="E158">
            <v>0</v>
          </cell>
          <cell r="F158">
            <v>0</v>
          </cell>
          <cell r="G158">
            <v>0</v>
          </cell>
          <cell r="H158">
            <v>5.3846153846153849E-2</v>
          </cell>
          <cell r="I158">
            <v>0</v>
          </cell>
          <cell r="J158">
            <v>0</v>
          </cell>
        </row>
        <row r="159">
          <cell r="B159">
            <v>260</v>
          </cell>
          <cell r="E159">
            <v>0</v>
          </cell>
          <cell r="F159">
            <v>0</v>
          </cell>
          <cell r="G159">
            <v>0</v>
          </cell>
          <cell r="H159">
            <v>5.3846153846153849E-2</v>
          </cell>
          <cell r="I159">
            <v>0</v>
          </cell>
          <cell r="J159">
            <v>0</v>
          </cell>
        </row>
        <row r="160">
          <cell r="B160">
            <v>0</v>
          </cell>
          <cell r="E160">
            <v>0</v>
          </cell>
          <cell r="F160">
            <v>0</v>
          </cell>
          <cell r="G160">
            <v>0</v>
          </cell>
          <cell r="H160">
            <v>5.3846153846153849E-2</v>
          </cell>
          <cell r="I160">
            <v>0</v>
          </cell>
          <cell r="J160">
            <v>0</v>
          </cell>
        </row>
        <row r="161">
          <cell r="B161">
            <v>0</v>
          </cell>
          <cell r="E161">
            <v>0</v>
          </cell>
          <cell r="F161">
            <v>0</v>
          </cell>
          <cell r="G161">
            <v>0</v>
          </cell>
          <cell r="H161">
            <v>5.3846153846153849E-2</v>
          </cell>
          <cell r="I161">
            <v>0</v>
          </cell>
          <cell r="J161">
            <v>0</v>
          </cell>
        </row>
        <row r="162">
          <cell r="B162">
            <v>0</v>
          </cell>
          <cell r="E162">
            <v>0</v>
          </cell>
          <cell r="F162">
            <v>0</v>
          </cell>
          <cell r="G162">
            <v>0</v>
          </cell>
          <cell r="H162">
            <v>5.3846153846153849E-2</v>
          </cell>
          <cell r="I162">
            <v>0</v>
          </cell>
          <cell r="J162">
            <v>0</v>
          </cell>
        </row>
        <row r="163">
          <cell r="B163">
            <v>0</v>
          </cell>
          <cell r="E163">
            <v>0</v>
          </cell>
          <cell r="F163">
            <v>0</v>
          </cell>
          <cell r="G163">
            <v>0</v>
          </cell>
          <cell r="H163">
            <v>5.3846153846153849E-2</v>
          </cell>
          <cell r="I163">
            <v>0</v>
          </cell>
          <cell r="J163">
            <v>0</v>
          </cell>
        </row>
        <row r="164">
          <cell r="B164">
            <v>0</v>
          </cell>
          <cell r="E164">
            <v>0</v>
          </cell>
          <cell r="F164">
            <v>0</v>
          </cell>
          <cell r="G164">
            <v>0</v>
          </cell>
          <cell r="H164">
            <v>5.3846153846153849E-2</v>
          </cell>
          <cell r="I164">
            <v>0</v>
          </cell>
          <cell r="J164">
            <v>0</v>
          </cell>
        </row>
        <row r="165">
          <cell r="B165">
            <v>0</v>
          </cell>
          <cell r="E165">
            <v>0</v>
          </cell>
          <cell r="F165">
            <v>0</v>
          </cell>
          <cell r="G165">
            <v>0</v>
          </cell>
          <cell r="H165">
            <v>5.3846153846153849E-2</v>
          </cell>
          <cell r="I165">
            <v>0</v>
          </cell>
          <cell r="J165">
            <v>0</v>
          </cell>
        </row>
        <row r="166">
          <cell r="B166">
            <v>0</v>
          </cell>
          <cell r="E166">
            <v>0</v>
          </cell>
          <cell r="F166">
            <v>0</v>
          </cell>
          <cell r="G166">
            <v>0</v>
          </cell>
          <cell r="H166">
            <v>5.3846153846153849E-2</v>
          </cell>
          <cell r="I166">
            <v>0</v>
          </cell>
          <cell r="J166">
            <v>0</v>
          </cell>
        </row>
        <row r="167">
          <cell r="B167">
            <v>0</v>
          </cell>
          <cell r="E167">
            <v>0</v>
          </cell>
          <cell r="F167">
            <v>0</v>
          </cell>
          <cell r="G167">
            <v>0</v>
          </cell>
          <cell r="H167">
            <v>5.3846153846153849E-2</v>
          </cell>
          <cell r="I167">
            <v>0</v>
          </cell>
          <cell r="J167">
            <v>0</v>
          </cell>
        </row>
        <row r="168">
          <cell r="B168">
            <v>0</v>
          </cell>
          <cell r="E168">
            <v>0</v>
          </cell>
          <cell r="F168">
            <v>0</v>
          </cell>
          <cell r="G168">
            <v>0</v>
          </cell>
          <cell r="H168">
            <v>5.3846153846153849E-2</v>
          </cell>
          <cell r="I168">
            <v>0</v>
          </cell>
          <cell r="J168">
            <v>0</v>
          </cell>
        </row>
        <row r="169">
          <cell r="B169">
            <v>0</v>
          </cell>
          <cell r="E169">
            <v>0</v>
          </cell>
          <cell r="F169">
            <v>0</v>
          </cell>
          <cell r="G169">
            <v>0</v>
          </cell>
          <cell r="H169">
            <v>5.3846153846153849E-2</v>
          </cell>
          <cell r="I169">
            <v>0</v>
          </cell>
          <cell r="J169">
            <v>0</v>
          </cell>
        </row>
        <row r="170">
          <cell r="B170">
            <v>0</v>
          </cell>
          <cell r="E170">
            <v>0</v>
          </cell>
          <cell r="F170">
            <v>0</v>
          </cell>
          <cell r="G170">
            <v>0</v>
          </cell>
          <cell r="H170">
            <v>5.3846153846153849E-2</v>
          </cell>
          <cell r="I170">
            <v>0</v>
          </cell>
          <cell r="J170">
            <v>0</v>
          </cell>
        </row>
        <row r="171">
          <cell r="B171">
            <v>0</v>
          </cell>
          <cell r="E171">
            <v>0</v>
          </cell>
          <cell r="F171">
            <v>0</v>
          </cell>
          <cell r="G171">
            <v>0</v>
          </cell>
          <cell r="H171">
            <v>5.3846153846153849E-2</v>
          </cell>
          <cell r="I171">
            <v>0</v>
          </cell>
          <cell r="J171">
            <v>0</v>
          </cell>
        </row>
        <row r="172">
          <cell r="B172">
            <v>0</v>
          </cell>
          <cell r="E172">
            <v>0</v>
          </cell>
          <cell r="F172">
            <v>0</v>
          </cell>
          <cell r="G172">
            <v>0</v>
          </cell>
          <cell r="H172">
            <v>5.3846153846153849E-2</v>
          </cell>
          <cell r="I172">
            <v>0</v>
          </cell>
          <cell r="J172">
            <v>0</v>
          </cell>
        </row>
        <row r="173">
          <cell r="B173">
            <v>0</v>
          </cell>
          <cell r="E173">
            <v>0</v>
          </cell>
          <cell r="F173">
            <v>0</v>
          </cell>
          <cell r="G173">
            <v>0</v>
          </cell>
          <cell r="H173">
            <v>5.3846153846153849E-2</v>
          </cell>
          <cell r="I173">
            <v>0</v>
          </cell>
          <cell r="J173">
            <v>0</v>
          </cell>
        </row>
        <row r="174">
          <cell r="B174">
            <v>0</v>
          </cell>
          <cell r="E174">
            <v>0</v>
          </cell>
          <cell r="F174">
            <v>0</v>
          </cell>
          <cell r="G174">
            <v>0</v>
          </cell>
          <cell r="H174">
            <v>5.3846153846153849E-2</v>
          </cell>
          <cell r="I174">
            <v>0</v>
          </cell>
          <cell r="J174">
            <v>0</v>
          </cell>
        </row>
        <row r="175">
          <cell r="B175">
            <v>0</v>
          </cell>
          <cell r="E175">
            <v>0</v>
          </cell>
          <cell r="F175">
            <v>0</v>
          </cell>
          <cell r="G175">
            <v>0</v>
          </cell>
          <cell r="H175">
            <v>5.3846153846153849E-2</v>
          </cell>
          <cell r="I175">
            <v>0</v>
          </cell>
          <cell r="J175">
            <v>0</v>
          </cell>
        </row>
        <row r="176">
          <cell r="B176">
            <v>0</v>
          </cell>
          <cell r="E176">
            <v>0</v>
          </cell>
          <cell r="F176">
            <v>0</v>
          </cell>
          <cell r="G176">
            <v>0</v>
          </cell>
          <cell r="H176">
            <v>5.3846153846153849E-2</v>
          </cell>
          <cell r="I176">
            <v>0</v>
          </cell>
          <cell r="J176">
            <v>0</v>
          </cell>
        </row>
        <row r="177">
          <cell r="B177">
            <v>0</v>
          </cell>
          <cell r="E177">
            <v>0</v>
          </cell>
          <cell r="F177">
            <v>0</v>
          </cell>
          <cell r="G177">
            <v>0</v>
          </cell>
          <cell r="H177">
            <v>0</v>
          </cell>
          <cell r="I177">
            <v>9.2307692307692313E-2</v>
          </cell>
          <cell r="J177">
            <v>0</v>
          </cell>
        </row>
        <row r="178">
          <cell r="B178">
            <v>0</v>
          </cell>
          <cell r="E178">
            <v>0</v>
          </cell>
          <cell r="F178">
            <v>0</v>
          </cell>
          <cell r="G178">
            <v>0</v>
          </cell>
          <cell r="H178">
            <v>0</v>
          </cell>
          <cell r="I178">
            <v>9.2307692307692313E-2</v>
          </cell>
          <cell r="J178">
            <v>0</v>
          </cell>
        </row>
        <row r="179">
          <cell r="B179">
            <v>0</v>
          </cell>
          <cell r="E179">
            <v>0</v>
          </cell>
          <cell r="F179">
            <v>0</v>
          </cell>
          <cell r="G179">
            <v>0</v>
          </cell>
          <cell r="H179">
            <v>0</v>
          </cell>
          <cell r="I179">
            <v>9.2307692307692313E-2</v>
          </cell>
          <cell r="J179">
            <v>0</v>
          </cell>
        </row>
        <row r="180">
          <cell r="B180">
            <v>32.5</v>
          </cell>
          <cell r="E180">
            <v>0</v>
          </cell>
          <cell r="F180">
            <v>0</v>
          </cell>
          <cell r="G180">
            <v>0</v>
          </cell>
          <cell r="H180">
            <v>0</v>
          </cell>
          <cell r="I180">
            <v>9.2307692307692313E-2</v>
          </cell>
          <cell r="J180">
            <v>0</v>
          </cell>
        </row>
        <row r="181">
          <cell r="B181">
            <v>0</v>
          </cell>
          <cell r="E181">
            <v>0</v>
          </cell>
          <cell r="F181">
            <v>0</v>
          </cell>
          <cell r="G181">
            <v>0</v>
          </cell>
          <cell r="H181">
            <v>0</v>
          </cell>
          <cell r="I181">
            <v>9.2307692307692313E-2</v>
          </cell>
          <cell r="J181">
            <v>0</v>
          </cell>
        </row>
        <row r="182">
          <cell r="B182">
            <v>0</v>
          </cell>
          <cell r="E182">
            <v>0</v>
          </cell>
          <cell r="F182">
            <v>0</v>
          </cell>
          <cell r="G182">
            <v>0</v>
          </cell>
          <cell r="H182">
            <v>0</v>
          </cell>
          <cell r="I182">
            <v>0</v>
          </cell>
          <cell r="J182">
            <v>6.1538461538461542E-2</v>
          </cell>
        </row>
        <row r="183">
          <cell r="B183">
            <v>16.25</v>
          </cell>
          <cell r="E183">
            <v>0</v>
          </cell>
          <cell r="F183">
            <v>0</v>
          </cell>
          <cell r="G183">
            <v>0</v>
          </cell>
          <cell r="H183">
            <v>0</v>
          </cell>
          <cell r="I183">
            <v>0</v>
          </cell>
          <cell r="J183">
            <v>6.1538461538461542E-2</v>
          </cell>
        </row>
        <row r="184">
          <cell r="B184">
            <v>0</v>
          </cell>
          <cell r="E184">
            <v>0</v>
          </cell>
          <cell r="F184">
            <v>0</v>
          </cell>
          <cell r="G184">
            <v>0</v>
          </cell>
          <cell r="H184">
            <v>0</v>
          </cell>
          <cell r="I184">
            <v>0</v>
          </cell>
          <cell r="J184">
            <v>6.1538461538461542E-2</v>
          </cell>
        </row>
      </sheetData>
      <sheetData sheetId="2" refreshError="1"/>
      <sheetData sheetId="3" refreshError="1"/>
      <sheetData sheetId="4" refreshError="1"/>
      <sheetData sheetId="5" refreshError="1"/>
      <sheetData sheetId="6"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sheetName val="A"/>
      <sheetName val="factor"/>
      <sheetName val="entitlements"/>
      <sheetName val="Charts"/>
      <sheetName val="Contents"/>
      <sheetName val="4.1"/>
    </sheetNames>
    <sheetDataSet>
      <sheetData sheetId="0" refreshError="1">
        <row r="2">
          <cell r="D2" t="str">
            <v>98 J</v>
          </cell>
          <cell r="E2" t="str">
            <v>F</v>
          </cell>
          <cell r="F2" t="str">
            <v>M</v>
          </cell>
          <cell r="G2" t="str">
            <v>A</v>
          </cell>
          <cell r="H2" t="str">
            <v>M</v>
          </cell>
          <cell r="I2" t="str">
            <v>J</v>
          </cell>
          <cell r="J2" t="str">
            <v>J</v>
          </cell>
          <cell r="K2" t="str">
            <v>A</v>
          </cell>
          <cell r="L2" t="str">
            <v>S</v>
          </cell>
          <cell r="M2" t="str">
            <v>O</v>
          </cell>
          <cell r="N2" t="str">
            <v>N</v>
          </cell>
          <cell r="O2" t="str">
            <v>D</v>
          </cell>
          <cell r="P2" t="str">
            <v>99 J</v>
          </cell>
          <cell r="Q2" t="str">
            <v>F</v>
          </cell>
          <cell r="R2" t="str">
            <v>M</v>
          </cell>
          <cell r="S2" t="str">
            <v>A</v>
          </cell>
          <cell r="T2" t="str">
            <v>M</v>
          </cell>
          <cell r="U2" t="str">
            <v>J</v>
          </cell>
          <cell r="V2" t="str">
            <v>J</v>
          </cell>
        </row>
        <row r="4">
          <cell r="D4">
            <v>1.8</v>
          </cell>
          <cell r="E4">
            <v>1.7</v>
          </cell>
          <cell r="F4">
            <v>1.6</v>
          </cell>
          <cell r="G4">
            <v>1.5</v>
          </cell>
          <cell r="H4">
            <v>1.4</v>
          </cell>
          <cell r="I4">
            <v>1.4</v>
          </cell>
          <cell r="J4">
            <v>1.6</v>
          </cell>
          <cell r="K4">
            <v>1.8</v>
          </cell>
          <cell r="L4">
            <v>1.9</v>
          </cell>
          <cell r="M4">
            <v>1.8</v>
          </cell>
          <cell r="N4">
            <v>1.9</v>
          </cell>
          <cell r="O4">
            <v>2</v>
          </cell>
          <cell r="P4">
            <v>2.1</v>
          </cell>
          <cell r="Q4">
            <v>2.2000000000000002</v>
          </cell>
          <cell r="R4">
            <v>1.6</v>
          </cell>
          <cell r="S4">
            <v>1.8</v>
          </cell>
          <cell r="T4">
            <v>1.7</v>
          </cell>
          <cell r="U4">
            <v>1.8</v>
          </cell>
          <cell r="V4">
            <v>1.9</v>
          </cell>
        </row>
        <row r="6">
          <cell r="D6">
            <v>35</v>
          </cell>
          <cell r="E6">
            <v>30</v>
          </cell>
          <cell r="F6">
            <v>36</v>
          </cell>
          <cell r="G6">
            <v>37</v>
          </cell>
          <cell r="H6">
            <v>38</v>
          </cell>
          <cell r="I6">
            <v>33</v>
          </cell>
          <cell r="J6">
            <v>34</v>
          </cell>
          <cell r="K6">
            <v>36</v>
          </cell>
          <cell r="L6">
            <v>34</v>
          </cell>
          <cell r="M6">
            <v>32</v>
          </cell>
          <cell r="N6">
            <v>33</v>
          </cell>
          <cell r="O6">
            <v>38</v>
          </cell>
          <cell r="P6">
            <v>33</v>
          </cell>
          <cell r="Q6">
            <v>34</v>
          </cell>
          <cell r="R6">
            <v>35</v>
          </cell>
          <cell r="S6">
            <v>36</v>
          </cell>
          <cell r="T6">
            <v>37</v>
          </cell>
          <cell r="U6">
            <v>40</v>
          </cell>
          <cell r="V6">
            <v>39</v>
          </cell>
        </row>
        <row r="8">
          <cell r="I8">
            <v>3.25</v>
          </cell>
          <cell r="J8">
            <v>3.2166666666666663</v>
          </cell>
          <cell r="K8">
            <v>3.25</v>
          </cell>
          <cell r="L8">
            <v>3.25</v>
          </cell>
          <cell r="M8">
            <v>3.3333333333333335</v>
          </cell>
          <cell r="N8">
            <v>3.4000000000000004</v>
          </cell>
          <cell r="O8">
            <v>3.3499999999999996</v>
          </cell>
          <cell r="P8">
            <v>3.4333333333333331</v>
          </cell>
          <cell r="Q8">
            <v>3.4833333333333329</v>
          </cell>
          <cell r="R8">
            <v>3.4833333333333338</v>
          </cell>
          <cell r="S8">
            <v>3.4</v>
          </cell>
          <cell r="T8">
            <v>3.2833333333333332</v>
          </cell>
          <cell r="U8">
            <v>3.25</v>
          </cell>
          <cell r="V8">
            <v>3.1833333333333336</v>
          </cell>
        </row>
        <row r="9">
          <cell r="I9">
            <v>1.5666666666666667</v>
          </cell>
          <cell r="J9">
            <v>1.5333333333333332</v>
          </cell>
          <cell r="K9">
            <v>1.55</v>
          </cell>
          <cell r="L9">
            <v>1.5999999999999999</v>
          </cell>
          <cell r="M9">
            <v>1.6500000000000001</v>
          </cell>
          <cell r="N9">
            <v>1.7333333333333334</v>
          </cell>
          <cell r="O9">
            <v>1.8333333333333333</v>
          </cell>
          <cell r="P9">
            <v>1.9166666666666667</v>
          </cell>
          <cell r="Q9">
            <v>1.9833333333333332</v>
          </cell>
          <cell r="R9">
            <v>1.9333333333333333</v>
          </cell>
          <cell r="S9">
            <v>1.9333333333333333</v>
          </cell>
          <cell r="T9">
            <v>1.9000000000000001</v>
          </cell>
          <cell r="U9">
            <v>1.8666666666666669</v>
          </cell>
          <cell r="V9">
            <v>1.8333333333333337</v>
          </cell>
        </row>
        <row r="10">
          <cell r="D10" t="str">
            <v>98 J</v>
          </cell>
          <cell r="E10" t="str">
            <v>F</v>
          </cell>
          <cell r="F10" t="str">
            <v>M</v>
          </cell>
          <cell r="G10" t="str">
            <v>A</v>
          </cell>
          <cell r="H10" t="str">
            <v>M</v>
          </cell>
          <cell r="I10" t="str">
            <v>J</v>
          </cell>
          <cell r="J10" t="str">
            <v>J</v>
          </cell>
          <cell r="K10" t="str">
            <v>A</v>
          </cell>
          <cell r="L10" t="str">
            <v>S</v>
          </cell>
          <cell r="M10" t="str">
            <v>O</v>
          </cell>
          <cell r="N10" t="str">
            <v>N</v>
          </cell>
          <cell r="O10" t="str">
            <v>D</v>
          </cell>
          <cell r="P10" t="str">
            <v>99 J</v>
          </cell>
          <cell r="Q10" t="str">
            <v>F</v>
          </cell>
          <cell r="R10" t="str">
            <v>M</v>
          </cell>
          <cell r="S10" t="str">
            <v>A</v>
          </cell>
          <cell r="T10" t="str">
            <v>M</v>
          </cell>
          <cell r="U10" t="str">
            <v>J</v>
          </cell>
          <cell r="V10" t="str">
            <v>J</v>
          </cell>
        </row>
        <row r="12">
          <cell r="D12">
            <v>62.051000000000002</v>
          </cell>
          <cell r="E12">
            <v>62</v>
          </cell>
          <cell r="F12">
            <v>63.8</v>
          </cell>
          <cell r="G12">
            <v>60.5</v>
          </cell>
          <cell r="H12">
            <v>61.3</v>
          </cell>
          <cell r="I12">
            <v>66</v>
          </cell>
          <cell r="J12">
            <v>67.3</v>
          </cell>
          <cell r="K12">
            <v>69.099999999999994</v>
          </cell>
          <cell r="L12">
            <v>69.3</v>
          </cell>
          <cell r="M12">
            <v>69.900000000000006</v>
          </cell>
          <cell r="N12">
            <v>71</v>
          </cell>
          <cell r="O12">
            <v>65.2</v>
          </cell>
          <cell r="P12">
            <v>71.388000000000005</v>
          </cell>
          <cell r="Q12">
            <v>68.518000000000001</v>
          </cell>
          <cell r="R12">
            <v>72.83</v>
          </cell>
          <cell r="S12">
            <v>70.636251999999999</v>
          </cell>
          <cell r="T12">
            <v>72.592892000000006</v>
          </cell>
          <cell r="U12">
            <v>68.380911999999995</v>
          </cell>
          <cell r="V12">
            <v>70.177166</v>
          </cell>
        </row>
        <row r="13">
          <cell r="D13">
            <v>5.0640000000000001</v>
          </cell>
          <cell r="E13">
            <v>4.3380000000000001</v>
          </cell>
          <cell r="F13">
            <v>2.1949999999999998</v>
          </cell>
          <cell r="G13">
            <v>3.528</v>
          </cell>
          <cell r="H13">
            <v>3.484</v>
          </cell>
          <cell r="I13">
            <v>1.46</v>
          </cell>
          <cell r="J13">
            <v>2.1280000000000001</v>
          </cell>
          <cell r="K13">
            <v>1.24</v>
          </cell>
          <cell r="L13">
            <v>0.95499999999999996</v>
          </cell>
          <cell r="M13">
            <v>0.65800000000000003</v>
          </cell>
          <cell r="N13">
            <v>0.32100000000000001</v>
          </cell>
          <cell r="O13">
            <v>2.5</v>
          </cell>
          <cell r="P13">
            <v>1.927</v>
          </cell>
          <cell r="Q13">
            <v>1.2450000000000001</v>
          </cell>
          <cell r="R13">
            <v>2.89</v>
          </cell>
          <cell r="S13">
            <v>3.060314</v>
          </cell>
          <cell r="T13">
            <v>4.8894789999999997</v>
          </cell>
          <cell r="U13">
            <v>6.5624919999999998</v>
          </cell>
          <cell r="V13">
            <v>4.908963</v>
          </cell>
        </row>
        <row r="14">
          <cell r="D14">
            <v>17.178000000000001</v>
          </cell>
          <cell r="E14">
            <v>15</v>
          </cell>
          <cell r="F14">
            <v>16.2</v>
          </cell>
          <cell r="G14">
            <v>17.899999999999999</v>
          </cell>
          <cell r="H14">
            <v>13.4</v>
          </cell>
          <cell r="I14">
            <v>15.4</v>
          </cell>
          <cell r="J14">
            <v>13.1</v>
          </cell>
          <cell r="K14">
            <v>13.1</v>
          </cell>
          <cell r="L14">
            <v>13.2</v>
          </cell>
          <cell r="M14">
            <v>15.3</v>
          </cell>
          <cell r="N14">
            <v>15.5</v>
          </cell>
          <cell r="O14">
            <v>14.6</v>
          </cell>
          <cell r="P14">
            <v>17.239000000000001</v>
          </cell>
          <cell r="Q14">
            <v>14.884</v>
          </cell>
          <cell r="R14">
            <v>16.771000000000001</v>
          </cell>
          <cell r="S14">
            <v>15.271570000000001</v>
          </cell>
          <cell r="T14">
            <v>18.199361</v>
          </cell>
          <cell r="U14">
            <v>17.765194999999999</v>
          </cell>
          <cell r="V14">
            <v>17.799292000000001</v>
          </cell>
        </row>
        <row r="15">
          <cell r="D15">
            <v>15.295</v>
          </cell>
          <cell r="E15">
            <v>17.132000000000001</v>
          </cell>
          <cell r="F15">
            <v>15.904999999999999</v>
          </cell>
          <cell r="G15">
            <v>17.472000000000001</v>
          </cell>
          <cell r="H15">
            <v>18.315999999999999</v>
          </cell>
          <cell r="I15">
            <v>18.54</v>
          </cell>
          <cell r="J15">
            <v>19.172000000000001</v>
          </cell>
          <cell r="K15">
            <v>22.66</v>
          </cell>
          <cell r="L15">
            <v>23.445</v>
          </cell>
          <cell r="M15">
            <v>25.042000000000002</v>
          </cell>
          <cell r="N15">
            <v>27.478999999999999</v>
          </cell>
          <cell r="O15">
            <v>8.6</v>
          </cell>
          <cell r="P15">
            <v>4.24</v>
          </cell>
          <cell r="Q15">
            <v>3.1640000000000001</v>
          </cell>
          <cell r="R15">
            <v>4.7539999999999996</v>
          </cell>
          <cell r="S15">
            <v>5.07897</v>
          </cell>
          <cell r="T15">
            <v>5.925713</v>
          </cell>
          <cell r="U15">
            <v>4.9241710000000003</v>
          </cell>
          <cell r="V15">
            <v>4.6253450000000003</v>
          </cell>
        </row>
        <row r="17">
          <cell r="D17">
            <v>15.2391807</v>
          </cell>
          <cell r="E17">
            <v>15.864319800000001</v>
          </cell>
          <cell r="F17">
            <v>16.208368</v>
          </cell>
          <cell r="G17">
            <v>13.3201866</v>
          </cell>
          <cell r="H17">
            <v>13.455512499999999</v>
          </cell>
          <cell r="I17">
            <v>18.291392250000001</v>
          </cell>
          <cell r="J17">
            <v>20.37685025</v>
          </cell>
          <cell r="K17">
            <v>21.186364999999999</v>
          </cell>
          <cell r="L17">
            <v>20.809637550000001</v>
          </cell>
          <cell r="M17">
            <v>19.948817999999999</v>
          </cell>
          <cell r="N17">
            <v>20.7764214</v>
          </cell>
          <cell r="O17">
            <v>15.1058691</v>
          </cell>
          <cell r="P17">
            <v>21.363993000000001</v>
          </cell>
          <cell r="Q17">
            <v>18.909382799999999</v>
          </cell>
          <cell r="R17">
            <v>22.867298999999999</v>
          </cell>
          <cell r="S17">
            <v>20.2570975</v>
          </cell>
          <cell r="T17">
            <v>22.445955999999999</v>
          </cell>
          <cell r="U17">
            <v>17.324528000000001</v>
          </cell>
          <cell r="V17">
            <v>19.6354872</v>
          </cell>
        </row>
        <row r="21">
          <cell r="D21">
            <v>38.298999999999999</v>
          </cell>
          <cell r="E21">
            <v>39</v>
          </cell>
          <cell r="F21">
            <v>38.9</v>
          </cell>
          <cell r="G21">
            <v>40.799999999999997</v>
          </cell>
          <cell r="H21">
            <v>39.9</v>
          </cell>
          <cell r="I21">
            <v>42.5</v>
          </cell>
          <cell r="J21">
            <v>42.5</v>
          </cell>
          <cell r="K21">
            <v>42.5</v>
          </cell>
          <cell r="L21">
            <v>44</v>
          </cell>
          <cell r="M21">
            <v>43.6</v>
          </cell>
          <cell r="N21">
            <v>45.2</v>
          </cell>
          <cell r="O21">
            <v>46.5</v>
          </cell>
          <cell r="P21">
            <v>43.246000000000002</v>
          </cell>
          <cell r="Q21">
            <v>41.337000000000003</v>
          </cell>
          <cell r="R21">
            <v>44.143000000000001</v>
          </cell>
          <cell r="S21">
            <v>44.633091999999998</v>
          </cell>
          <cell r="T21">
            <v>45.217678999999997</v>
          </cell>
          <cell r="U21">
            <v>46.505172999999999</v>
          </cell>
          <cell r="V21">
            <v>46.388731999999997</v>
          </cell>
        </row>
        <row r="22">
          <cell r="D22">
            <v>14.532999999999999</v>
          </cell>
          <cell r="E22">
            <v>13</v>
          </cell>
          <cell r="F22">
            <v>13.4</v>
          </cell>
          <cell r="G22">
            <v>12.9</v>
          </cell>
          <cell r="H22">
            <v>12.6</v>
          </cell>
          <cell r="I22">
            <v>11</v>
          </cell>
          <cell r="J22">
            <v>11.3</v>
          </cell>
          <cell r="K22">
            <v>11.9</v>
          </cell>
          <cell r="L22">
            <v>12.3</v>
          </cell>
          <cell r="M22">
            <v>12.8</v>
          </cell>
          <cell r="N22">
            <v>10.9</v>
          </cell>
          <cell r="O22">
            <v>9.4</v>
          </cell>
          <cell r="P22">
            <v>10.695</v>
          </cell>
          <cell r="Q22">
            <v>11.776999999999999</v>
          </cell>
          <cell r="R22">
            <v>12.15</v>
          </cell>
          <cell r="S22">
            <v>12.408644000000001</v>
          </cell>
          <cell r="T22">
            <v>13.088986999999999</v>
          </cell>
          <cell r="U22">
            <v>11.572018</v>
          </cell>
          <cell r="V22">
            <v>10.399257</v>
          </cell>
        </row>
        <row r="23">
          <cell r="D23">
            <v>25.54</v>
          </cell>
          <cell r="E23">
            <v>24.571999999999999</v>
          </cell>
          <cell r="F23">
            <v>22.238</v>
          </cell>
          <cell r="G23">
            <v>21.567</v>
          </cell>
          <cell r="H23">
            <v>18.553000000000001</v>
          </cell>
          <cell r="I23">
            <v>18.975000000000001</v>
          </cell>
          <cell r="J23">
            <v>20.149999999999999</v>
          </cell>
          <cell r="K23">
            <v>18.373999999999999</v>
          </cell>
          <cell r="L23">
            <v>10.039999999999999</v>
          </cell>
          <cell r="M23">
            <v>20.146000000000001</v>
          </cell>
          <cell r="N23">
            <v>20.782</v>
          </cell>
          <cell r="O23">
            <v>18</v>
          </cell>
          <cell r="P23">
            <v>23.247</v>
          </cell>
          <cell r="Q23">
            <v>19.298999999999999</v>
          </cell>
          <cell r="R23">
            <v>24.276</v>
          </cell>
          <cell r="S23">
            <v>19.170511000000001</v>
          </cell>
          <cell r="T23">
            <v>25.476538999999999</v>
          </cell>
          <cell r="U23">
            <v>21.603743999999999</v>
          </cell>
          <cell r="V23">
            <v>21.821099</v>
          </cell>
        </row>
        <row r="24">
          <cell r="D24">
            <v>9.2620000000000005</v>
          </cell>
          <cell r="E24">
            <v>10</v>
          </cell>
          <cell r="F24">
            <v>11.9</v>
          </cell>
          <cell r="G24">
            <v>10.6</v>
          </cell>
          <cell r="H24">
            <v>11.2</v>
          </cell>
          <cell r="I24">
            <v>14.8</v>
          </cell>
          <cell r="J24">
            <v>12.4</v>
          </cell>
          <cell r="K24">
            <v>14.8</v>
          </cell>
          <cell r="L24">
            <v>20.6</v>
          </cell>
          <cell r="M24">
            <v>12.6</v>
          </cell>
          <cell r="N24">
            <v>13.3</v>
          </cell>
          <cell r="O24">
            <v>11.5</v>
          </cell>
          <cell r="P24">
            <v>11.803000000000001</v>
          </cell>
          <cell r="Q24">
            <v>9.7010000000000005</v>
          </cell>
          <cell r="R24">
            <v>11.391</v>
          </cell>
          <cell r="S24">
            <v>12.004574</v>
          </cell>
          <cell r="T24">
            <v>12.413482999999999</v>
          </cell>
          <cell r="U24">
            <v>12.570743999999999</v>
          </cell>
          <cell r="V24">
            <v>13.286592000000001</v>
          </cell>
        </row>
        <row r="25">
          <cell r="D25">
            <v>11.954000000000001</v>
          </cell>
          <cell r="E25">
            <v>11.898</v>
          </cell>
          <cell r="F25">
            <v>11.662000000000001</v>
          </cell>
          <cell r="G25">
            <v>13.532999999999999</v>
          </cell>
          <cell r="H25">
            <v>14.247</v>
          </cell>
          <cell r="I25">
            <v>14.125</v>
          </cell>
          <cell r="J25">
            <v>15.35</v>
          </cell>
          <cell r="K25">
            <v>18.526</v>
          </cell>
          <cell r="L25">
            <v>19.96</v>
          </cell>
          <cell r="M25">
            <v>21.754000000000001</v>
          </cell>
          <cell r="N25">
            <v>24.117999999999999</v>
          </cell>
          <cell r="O25">
            <v>5.5</v>
          </cell>
          <cell r="P25">
            <v>5.8029999999999999</v>
          </cell>
          <cell r="Q25">
            <v>5.6950000000000003</v>
          </cell>
          <cell r="R25">
            <v>5.2549999999999999</v>
          </cell>
          <cell r="S25">
            <v>5.8302849999999999</v>
          </cell>
          <cell r="T25">
            <v>5.4107570000000003</v>
          </cell>
          <cell r="U25">
            <v>5.3810909999999996</v>
          </cell>
          <cell r="V25">
            <v>5.6150859999999998</v>
          </cell>
        </row>
        <row r="30">
          <cell r="D30">
            <v>29.33</v>
          </cell>
          <cell r="E30">
            <v>25.1</v>
          </cell>
          <cell r="F30">
            <v>28.79</v>
          </cell>
          <cell r="G30">
            <v>23.78</v>
          </cell>
          <cell r="H30">
            <v>25.3</v>
          </cell>
          <cell r="I30">
            <v>30.8</v>
          </cell>
          <cell r="J30">
            <v>28.140279373756044</v>
          </cell>
          <cell r="K30">
            <v>30.152210735827129</v>
          </cell>
          <cell r="L30">
            <v>25.343354673352401</v>
          </cell>
          <cell r="M30">
            <v>28.799546353942198</v>
          </cell>
          <cell r="N30">
            <v>29.061864927111209</v>
          </cell>
          <cell r="O30">
            <v>31.877567204643199</v>
          </cell>
          <cell r="P30">
            <v>33.427418475854957</v>
          </cell>
          <cell r="Q30">
            <v>29.729931185031926</v>
          </cell>
          <cell r="R30">
            <v>32.606447831721816</v>
          </cell>
          <cell r="S30">
            <v>27.569489344427112</v>
          </cell>
          <cell r="T30">
            <v>34.475037013973171</v>
          </cell>
          <cell r="U30">
            <v>29.538454968547608</v>
          </cell>
          <cell r="V30">
            <v>30.209920930846469</v>
          </cell>
        </row>
        <row r="31">
          <cell r="D31">
            <v>44.12</v>
          </cell>
          <cell r="E31">
            <v>42.8</v>
          </cell>
          <cell r="F31">
            <v>43.83</v>
          </cell>
          <cell r="G31">
            <v>36.83</v>
          </cell>
          <cell r="H31">
            <v>36.9</v>
          </cell>
          <cell r="I31">
            <v>36.700000000000003</v>
          </cell>
          <cell r="J31">
            <v>36.079526041942536</v>
          </cell>
          <cell r="K31">
            <v>36.808019095895887</v>
          </cell>
          <cell r="L31">
            <v>32.209513014238802</v>
          </cell>
          <cell r="M31">
            <v>35.311217284193084</v>
          </cell>
          <cell r="N31">
            <v>32.965125816388124</v>
          </cell>
          <cell r="O31">
            <v>33.220150167535209</v>
          </cell>
          <cell r="P31">
            <v>36.342002030931916</v>
          </cell>
          <cell r="Q31">
            <v>32.960474006072857</v>
          </cell>
          <cell r="R31">
            <v>37.279320114897615</v>
          </cell>
          <cell r="S31">
            <v>34.178585149376396</v>
          </cell>
          <cell r="T31">
            <v>40.561753958178194</v>
          </cell>
          <cell r="U31">
            <v>34.215406013418828</v>
          </cell>
          <cell r="V31">
            <v>34.76825852557257</v>
          </cell>
        </row>
        <row r="32">
          <cell r="D32">
            <v>19.329999999999998</v>
          </cell>
          <cell r="E32">
            <v>17.14</v>
          </cell>
          <cell r="F32">
            <v>19.200000000000003</v>
          </cell>
          <cell r="G32">
            <v>17.850000000000001</v>
          </cell>
          <cell r="H32">
            <v>18</v>
          </cell>
          <cell r="I32">
            <v>20.100000000000001</v>
          </cell>
          <cell r="J32">
            <v>19.21322676662006</v>
          </cell>
          <cell r="K32">
            <v>17.91437842159727</v>
          </cell>
          <cell r="L32">
            <v>17.261437796183003</v>
          </cell>
          <cell r="M32">
            <v>20.214179513165732</v>
          </cell>
          <cell r="N32">
            <v>19.594306004450608</v>
          </cell>
          <cell r="O32">
            <v>19.206810279943245</v>
          </cell>
          <cell r="P32">
            <v>20.356969362824074</v>
          </cell>
          <cell r="Q32">
            <v>16.248337471257624</v>
          </cell>
          <cell r="R32">
            <v>16.154256601924075</v>
          </cell>
          <cell r="S32">
            <v>19.819870497095291</v>
          </cell>
          <cell r="T32">
            <v>21.988821383612606</v>
          </cell>
          <cell r="U32">
            <v>19.943571325149403</v>
          </cell>
          <cell r="V32">
            <v>21.630018208678131</v>
          </cell>
        </row>
        <row r="35">
          <cell r="D35" t="str">
            <v>on demand</v>
          </cell>
          <cell r="E35" t="str">
            <v>w/i 1 mth</v>
          </cell>
          <cell r="F35" t="str">
            <v>2-12 mths</v>
          </cell>
          <cell r="G35" t="str">
            <v>1-3 years</v>
          </cell>
          <cell r="H35" t="str">
            <v>over 3 years</v>
          </cell>
          <cell r="I35" t="str">
            <v>others</v>
          </cell>
        </row>
        <row r="36">
          <cell r="D36">
            <v>-258</v>
          </cell>
          <cell r="E36">
            <v>-95</v>
          </cell>
          <cell r="F36">
            <v>45</v>
          </cell>
          <cell r="G36">
            <v>165</v>
          </cell>
          <cell r="H36">
            <v>204</v>
          </cell>
          <cell r="I36">
            <v>61</v>
          </cell>
        </row>
        <row r="37">
          <cell r="D37">
            <v>-319</v>
          </cell>
          <cell r="E37">
            <v>25</v>
          </cell>
          <cell r="F37">
            <v>56</v>
          </cell>
          <cell r="G37">
            <v>150</v>
          </cell>
          <cell r="H37">
            <v>176</v>
          </cell>
          <cell r="I37">
            <v>88</v>
          </cell>
        </row>
        <row r="39">
          <cell r="D39" t="str">
            <v>Jan</v>
          </cell>
          <cell r="E39" t="str">
            <v>Feb</v>
          </cell>
          <cell r="F39" t="str">
            <v>Mar</v>
          </cell>
          <cell r="G39" t="str">
            <v>Apr</v>
          </cell>
          <cell r="H39" t="str">
            <v>May</v>
          </cell>
          <cell r="I39" t="str">
            <v>Jun</v>
          </cell>
          <cell r="J39" t="str">
            <v>Jul</v>
          </cell>
        </row>
        <row r="41">
          <cell r="D41">
            <v>25.54</v>
          </cell>
          <cell r="E41">
            <v>24.571999999999999</v>
          </cell>
          <cell r="F41">
            <v>22.238</v>
          </cell>
          <cell r="G41">
            <v>21.567</v>
          </cell>
          <cell r="H41">
            <v>18.553000000000001</v>
          </cell>
          <cell r="I41">
            <v>18.975000000000001</v>
          </cell>
          <cell r="J41">
            <v>20.149999999999999</v>
          </cell>
        </row>
        <row r="42">
          <cell r="D42">
            <v>4.24</v>
          </cell>
          <cell r="E42">
            <v>3.1640000000000001</v>
          </cell>
          <cell r="F42">
            <v>4.7539999999999996</v>
          </cell>
          <cell r="G42">
            <v>5.07897</v>
          </cell>
          <cell r="H42">
            <v>5.925713</v>
          </cell>
          <cell r="I42">
            <v>4.9241710000000003</v>
          </cell>
          <cell r="J42">
            <v>4.6253450000000003</v>
          </cell>
        </row>
        <row r="43">
          <cell r="D43">
            <v>15.064</v>
          </cell>
          <cell r="E43">
            <v>14.338000000000001</v>
          </cell>
          <cell r="F43">
            <v>12.195</v>
          </cell>
          <cell r="G43">
            <v>13.528</v>
          </cell>
          <cell r="H43">
            <v>13.484</v>
          </cell>
          <cell r="I43">
            <v>11.46</v>
          </cell>
          <cell r="J43">
            <v>12.128</v>
          </cell>
        </row>
        <row r="44">
          <cell r="D44">
            <v>54.793999999999997</v>
          </cell>
          <cell r="E44">
            <v>47.808999999999997</v>
          </cell>
          <cell r="F44">
            <v>57.215000000000003</v>
          </cell>
          <cell r="G44">
            <v>54.047105999999999</v>
          </cell>
          <cell r="H44">
            <v>61.607444999999998</v>
          </cell>
          <cell r="I44">
            <v>57.632769999999994</v>
          </cell>
          <cell r="J44">
            <v>57.510766000000004</v>
          </cell>
        </row>
        <row r="47">
          <cell r="D47">
            <v>31.388000000000005</v>
          </cell>
          <cell r="E47">
            <v>28.518000000000001</v>
          </cell>
          <cell r="F47">
            <v>32.83</v>
          </cell>
          <cell r="G47">
            <v>30.636251999999999</v>
          </cell>
          <cell r="H47">
            <v>32.592892000000006</v>
          </cell>
          <cell r="I47">
            <v>28.380911999999995</v>
          </cell>
          <cell r="J47">
            <v>30.177166</v>
          </cell>
        </row>
        <row r="48">
          <cell r="D48">
            <v>21.363993000000001</v>
          </cell>
          <cell r="E48">
            <v>18.909382799999999</v>
          </cell>
          <cell r="F48">
            <v>22.867298999999999</v>
          </cell>
          <cell r="G48">
            <v>20.2570975</v>
          </cell>
          <cell r="H48">
            <v>22.445955999999999</v>
          </cell>
          <cell r="I48">
            <v>17.324528000000001</v>
          </cell>
          <cell r="J48">
            <v>19.6354872</v>
          </cell>
        </row>
        <row r="49">
          <cell r="D49">
            <v>1.46</v>
          </cell>
          <cell r="E49">
            <v>2.1280000000000001</v>
          </cell>
          <cell r="F49">
            <v>1.24</v>
          </cell>
          <cell r="G49">
            <v>0.95499999999999996</v>
          </cell>
          <cell r="H49">
            <v>0.65800000000000003</v>
          </cell>
          <cell r="I49">
            <v>0.32100000000000001</v>
          </cell>
          <cell r="J49">
            <v>2.5</v>
          </cell>
        </row>
        <row r="50">
          <cell r="D50">
            <v>25.905000000000001</v>
          </cell>
          <cell r="E50">
            <v>27.472000000000001</v>
          </cell>
          <cell r="F50">
            <v>28.315999999999999</v>
          </cell>
          <cell r="G50">
            <v>28.54</v>
          </cell>
          <cell r="H50">
            <v>29.172000000000001</v>
          </cell>
          <cell r="I50">
            <v>32.659999999999997</v>
          </cell>
          <cell r="J50">
            <v>33.445</v>
          </cell>
        </row>
        <row r="51">
          <cell r="D51">
            <v>19.521006999999997</v>
          </cell>
          <cell r="E51">
            <v>12.855617199999998</v>
          </cell>
          <cell r="F51">
            <v>11.148701000000003</v>
          </cell>
          <cell r="G51">
            <v>13.832726499999993</v>
          </cell>
          <cell r="H51">
            <v>14.701309999999992</v>
          </cell>
          <cell r="I51">
            <v>14.305501000000007</v>
          </cell>
          <cell r="J51">
            <v>8.6564578000000125</v>
          </cell>
        </row>
        <row r="55">
          <cell r="D55" t="str">
            <v>98 J</v>
          </cell>
          <cell r="E55" t="str">
            <v>F</v>
          </cell>
          <cell r="F55" t="str">
            <v>M</v>
          </cell>
          <cell r="G55" t="str">
            <v>A</v>
          </cell>
          <cell r="H55" t="str">
            <v>M</v>
          </cell>
          <cell r="I55" t="str">
            <v>J</v>
          </cell>
          <cell r="J55" t="str">
            <v>J</v>
          </cell>
          <cell r="K55" t="str">
            <v>A</v>
          </cell>
          <cell r="L55" t="str">
            <v>S</v>
          </cell>
          <cell r="M55" t="str">
            <v>O</v>
          </cell>
          <cell r="N55" t="str">
            <v>N</v>
          </cell>
          <cell r="O55" t="str">
            <v>D</v>
          </cell>
          <cell r="P55" t="str">
            <v>99 J</v>
          </cell>
          <cell r="Q55" t="str">
            <v>F</v>
          </cell>
          <cell r="R55" t="str">
            <v>M</v>
          </cell>
          <cell r="S55" t="str">
            <v>A</v>
          </cell>
          <cell r="T55" t="str">
            <v>M</v>
          </cell>
          <cell r="U55" t="str">
            <v>J</v>
          </cell>
          <cell r="V55" t="str">
            <v>J</v>
          </cell>
        </row>
        <row r="58">
          <cell r="D58">
            <v>5.0640000000000001</v>
          </cell>
          <cell r="E58">
            <v>4.3380000000000001</v>
          </cell>
          <cell r="F58">
            <v>2.1949999999999998</v>
          </cell>
          <cell r="G58">
            <v>3.528</v>
          </cell>
          <cell r="H58">
            <v>3.484</v>
          </cell>
          <cell r="I58">
            <v>1.46</v>
          </cell>
          <cell r="J58">
            <v>2.1280000000000001</v>
          </cell>
          <cell r="K58">
            <v>1.24</v>
          </cell>
          <cell r="L58">
            <v>0.95499999999999996</v>
          </cell>
          <cell r="M58">
            <v>0.65800000000000003</v>
          </cell>
          <cell r="N58">
            <v>0.32100000000000001</v>
          </cell>
          <cell r="O58">
            <v>2.5</v>
          </cell>
          <cell r="P58">
            <v>1.927</v>
          </cell>
          <cell r="Q58">
            <v>1.2450000000000001</v>
          </cell>
          <cell r="R58">
            <v>2.89</v>
          </cell>
          <cell r="S58">
            <v>3.060314</v>
          </cell>
          <cell r="T58">
            <v>4.8894789999999997</v>
          </cell>
          <cell r="U58">
            <v>6.5624919999999998</v>
          </cell>
          <cell r="V58">
            <v>4.908963</v>
          </cell>
        </row>
        <row r="59">
          <cell r="D59">
            <v>17.178000000000001</v>
          </cell>
          <cell r="E59">
            <v>15</v>
          </cell>
          <cell r="F59">
            <v>16.2</v>
          </cell>
          <cell r="G59">
            <v>17.899999999999999</v>
          </cell>
          <cell r="H59">
            <v>13.4</v>
          </cell>
          <cell r="I59">
            <v>15.4</v>
          </cell>
          <cell r="J59">
            <v>13.1</v>
          </cell>
          <cell r="K59">
            <v>13.1</v>
          </cell>
          <cell r="L59">
            <v>13.2</v>
          </cell>
          <cell r="M59">
            <v>15.3</v>
          </cell>
          <cell r="N59">
            <v>15.5</v>
          </cell>
          <cell r="O59">
            <v>14.6</v>
          </cell>
          <cell r="P59">
            <v>17.239000000000001</v>
          </cell>
          <cell r="Q59">
            <v>14.884</v>
          </cell>
          <cell r="R59">
            <v>16.771000000000001</v>
          </cell>
          <cell r="S59">
            <v>15.271570000000001</v>
          </cell>
          <cell r="T59">
            <v>18.199361</v>
          </cell>
          <cell r="U59">
            <v>17.765194999999999</v>
          </cell>
          <cell r="V59">
            <v>17.799292000000001</v>
          </cell>
        </row>
        <row r="60">
          <cell r="D60">
            <v>15.295</v>
          </cell>
          <cell r="E60">
            <v>17.132000000000001</v>
          </cell>
          <cell r="F60">
            <v>15.904999999999999</v>
          </cell>
          <cell r="G60">
            <v>17.472000000000001</v>
          </cell>
          <cell r="H60">
            <v>18.315999999999999</v>
          </cell>
          <cell r="I60">
            <v>18.54</v>
          </cell>
          <cell r="J60">
            <v>19.172000000000001</v>
          </cell>
          <cell r="K60">
            <v>22.66</v>
          </cell>
          <cell r="L60">
            <v>23.445</v>
          </cell>
          <cell r="M60">
            <v>25.042000000000002</v>
          </cell>
          <cell r="N60">
            <v>27.478999999999999</v>
          </cell>
          <cell r="O60">
            <v>8.6</v>
          </cell>
          <cell r="P60">
            <v>4.24</v>
          </cell>
          <cell r="Q60">
            <v>3.1640000000000001</v>
          </cell>
          <cell r="R60">
            <v>4.7539999999999996</v>
          </cell>
          <cell r="S60">
            <v>5.07897</v>
          </cell>
          <cell r="T60">
            <v>5.925713</v>
          </cell>
          <cell r="U60">
            <v>4.9241710000000003</v>
          </cell>
          <cell r="V60">
            <v>4.6253450000000003</v>
          </cell>
        </row>
        <row r="61">
          <cell r="D61">
            <v>7.6475</v>
          </cell>
          <cell r="E61">
            <v>8.5660000000000007</v>
          </cell>
          <cell r="F61">
            <v>7.9524999999999997</v>
          </cell>
          <cell r="G61">
            <v>8.7360000000000007</v>
          </cell>
          <cell r="H61">
            <v>9.1579999999999995</v>
          </cell>
          <cell r="I61">
            <v>9.27</v>
          </cell>
          <cell r="J61">
            <v>9.5860000000000003</v>
          </cell>
          <cell r="K61">
            <v>11.33</v>
          </cell>
          <cell r="L61">
            <v>11.7225</v>
          </cell>
          <cell r="M61">
            <v>12.521000000000001</v>
          </cell>
          <cell r="N61">
            <v>13.7395</v>
          </cell>
          <cell r="O61">
            <v>4.3</v>
          </cell>
          <cell r="P61">
            <v>2.12</v>
          </cell>
          <cell r="Q61">
            <v>1.5820000000000001</v>
          </cell>
          <cell r="R61">
            <v>2.3769999999999998</v>
          </cell>
          <cell r="S61">
            <v>2.539485</v>
          </cell>
          <cell r="T61">
            <v>2.9628565</v>
          </cell>
          <cell r="U61">
            <v>2.4620855000000001</v>
          </cell>
          <cell r="V61">
            <v>2.3126725000000001</v>
          </cell>
        </row>
        <row r="62">
          <cell r="D62">
            <v>5.726</v>
          </cell>
          <cell r="E62">
            <v>5</v>
          </cell>
          <cell r="F62">
            <v>5.4</v>
          </cell>
          <cell r="G62">
            <v>5.9666666666666668</v>
          </cell>
          <cell r="H62">
            <v>4.4666666666666668</v>
          </cell>
          <cell r="I62">
            <v>5.1333333333333337</v>
          </cell>
          <cell r="J62">
            <v>4.3666666666666663</v>
          </cell>
          <cell r="K62">
            <v>4.3666666666666663</v>
          </cell>
          <cell r="L62">
            <v>4.4000000000000004</v>
          </cell>
          <cell r="M62">
            <v>5.0999999999999996</v>
          </cell>
          <cell r="N62">
            <v>5.166666666666667</v>
          </cell>
          <cell r="O62">
            <v>4.8666666666666663</v>
          </cell>
          <cell r="P62">
            <v>5.7463333333333333</v>
          </cell>
          <cell r="Q62">
            <v>4.9613333333333332</v>
          </cell>
          <cell r="R62">
            <v>5.5903333333333336</v>
          </cell>
          <cell r="S62">
            <v>5.0905233333333335</v>
          </cell>
          <cell r="T62">
            <v>6.0664536666666669</v>
          </cell>
          <cell r="U62">
            <v>5.9217316666666671</v>
          </cell>
          <cell r="V62">
            <v>5.9330973333333334</v>
          </cell>
        </row>
        <row r="67">
          <cell r="D67">
            <v>38.298999999999999</v>
          </cell>
          <cell r="E67">
            <v>39</v>
          </cell>
          <cell r="F67">
            <v>38.9</v>
          </cell>
          <cell r="G67">
            <v>40.799999999999997</v>
          </cell>
          <cell r="H67">
            <v>39.9</v>
          </cell>
          <cell r="I67">
            <v>42.5</v>
          </cell>
          <cell r="J67">
            <v>42.5</v>
          </cell>
          <cell r="K67">
            <v>42.5</v>
          </cell>
          <cell r="L67">
            <v>44</v>
          </cell>
          <cell r="M67">
            <v>43.6</v>
          </cell>
          <cell r="N67">
            <v>45.2</v>
          </cell>
          <cell r="O67">
            <v>46.5</v>
          </cell>
          <cell r="P67">
            <v>43.246000000000002</v>
          </cell>
          <cell r="Q67">
            <v>41.337000000000003</v>
          </cell>
          <cell r="R67">
            <v>44.143000000000001</v>
          </cell>
          <cell r="S67">
            <v>44.633091999999998</v>
          </cell>
          <cell r="T67">
            <v>45.217678999999997</v>
          </cell>
          <cell r="U67">
            <v>46.505172999999999</v>
          </cell>
          <cell r="V67">
            <v>46.388731999999997</v>
          </cell>
        </row>
        <row r="68">
          <cell r="D68">
            <v>25.54</v>
          </cell>
          <cell r="E68">
            <v>24.571999999999999</v>
          </cell>
          <cell r="F68">
            <v>22.238</v>
          </cell>
          <cell r="G68">
            <v>21.567</v>
          </cell>
          <cell r="H68">
            <v>18.553000000000001</v>
          </cell>
          <cell r="I68">
            <v>18.975000000000001</v>
          </cell>
          <cell r="J68">
            <v>20.149999999999999</v>
          </cell>
          <cell r="K68">
            <v>18.373999999999999</v>
          </cell>
          <cell r="L68">
            <v>10.039999999999999</v>
          </cell>
          <cell r="M68">
            <v>20.146000000000001</v>
          </cell>
          <cell r="N68">
            <v>20.782</v>
          </cell>
          <cell r="O68">
            <v>18</v>
          </cell>
          <cell r="P68">
            <v>23.247</v>
          </cell>
          <cell r="Q68">
            <v>19.298999999999999</v>
          </cell>
          <cell r="R68">
            <v>24.276</v>
          </cell>
          <cell r="S68">
            <v>19.170511000000001</v>
          </cell>
          <cell r="T68">
            <v>25.476538999999999</v>
          </cell>
          <cell r="U68">
            <v>21.603743999999999</v>
          </cell>
          <cell r="V68">
            <v>21.821099</v>
          </cell>
        </row>
        <row r="69">
          <cell r="D69">
            <v>9.2620000000000005</v>
          </cell>
          <cell r="E69">
            <v>10</v>
          </cell>
          <cell r="F69">
            <v>11.9</v>
          </cell>
          <cell r="G69">
            <v>10.6</v>
          </cell>
          <cell r="H69">
            <v>11.2</v>
          </cell>
          <cell r="I69">
            <v>14.8</v>
          </cell>
          <cell r="J69">
            <v>12.4</v>
          </cell>
          <cell r="K69">
            <v>14.8</v>
          </cell>
          <cell r="L69">
            <v>20.6</v>
          </cell>
          <cell r="M69">
            <v>12.6</v>
          </cell>
          <cell r="N69">
            <v>13.3</v>
          </cell>
          <cell r="O69">
            <v>11.5</v>
          </cell>
          <cell r="P69">
            <v>11.803000000000001</v>
          </cell>
          <cell r="Q69">
            <v>9.7010000000000005</v>
          </cell>
          <cell r="R69">
            <v>11.391</v>
          </cell>
          <cell r="S69">
            <v>12.004574</v>
          </cell>
          <cell r="T69">
            <v>12.413482999999999</v>
          </cell>
          <cell r="U69">
            <v>12.570743999999999</v>
          </cell>
          <cell r="V69">
            <v>13.286592000000001</v>
          </cell>
        </row>
        <row r="70">
          <cell r="D70">
            <v>11.954000000000001</v>
          </cell>
          <cell r="E70">
            <v>11.898</v>
          </cell>
          <cell r="F70">
            <v>11.662000000000001</v>
          </cell>
          <cell r="G70">
            <v>13.532999999999999</v>
          </cell>
          <cell r="H70">
            <v>14.247</v>
          </cell>
          <cell r="I70">
            <v>14.125</v>
          </cell>
          <cell r="J70">
            <v>15.35</v>
          </cell>
          <cell r="K70">
            <v>18.526</v>
          </cell>
          <cell r="L70">
            <v>19.96</v>
          </cell>
          <cell r="M70">
            <v>21.754000000000001</v>
          </cell>
          <cell r="N70">
            <v>24.117999999999999</v>
          </cell>
          <cell r="O70">
            <v>5.5</v>
          </cell>
          <cell r="P70">
            <v>5.8029999999999999</v>
          </cell>
          <cell r="Q70">
            <v>5.6950000000000003</v>
          </cell>
          <cell r="R70">
            <v>5.2549999999999999</v>
          </cell>
          <cell r="S70">
            <v>5.8302849999999999</v>
          </cell>
          <cell r="T70">
            <v>5.4107570000000003</v>
          </cell>
          <cell r="U70">
            <v>5.3810909999999996</v>
          </cell>
          <cell r="V70">
            <v>5.6150859999999998</v>
          </cell>
        </row>
        <row r="71">
          <cell r="D71">
            <v>5.9770000000000003</v>
          </cell>
          <cell r="E71">
            <v>5.9489999999999998</v>
          </cell>
          <cell r="F71">
            <v>5.8310000000000004</v>
          </cell>
          <cell r="G71">
            <v>6.7664999999999997</v>
          </cell>
          <cell r="H71">
            <v>7.1234999999999999</v>
          </cell>
          <cell r="I71">
            <v>7.0625</v>
          </cell>
          <cell r="J71">
            <v>7.6749999999999998</v>
          </cell>
          <cell r="K71">
            <v>9.2629999999999999</v>
          </cell>
          <cell r="L71">
            <v>9.98</v>
          </cell>
          <cell r="M71">
            <v>10.877000000000001</v>
          </cell>
          <cell r="N71">
            <v>12.058999999999999</v>
          </cell>
          <cell r="O71">
            <v>2.75</v>
          </cell>
          <cell r="P71">
            <v>2.9015</v>
          </cell>
          <cell r="Q71">
            <v>2.8475000000000001</v>
          </cell>
          <cell r="R71">
            <v>2.6274999999999999</v>
          </cell>
          <cell r="S71">
            <v>2.9151425</v>
          </cell>
          <cell r="T71">
            <v>2.7053785000000001</v>
          </cell>
          <cell r="U71">
            <v>2.6905454999999998</v>
          </cell>
          <cell r="V71">
            <v>2.8075429999999999</v>
          </cell>
        </row>
        <row r="84">
          <cell r="B84">
            <v>0</v>
          </cell>
          <cell r="E84">
            <v>0.15384615384615385</v>
          </cell>
          <cell r="F84">
            <v>0</v>
          </cell>
          <cell r="G84">
            <v>0</v>
          </cell>
          <cell r="H84">
            <v>0</v>
          </cell>
          <cell r="I84">
            <v>0</v>
          </cell>
          <cell r="J84">
            <v>0</v>
          </cell>
        </row>
        <row r="85">
          <cell r="B85">
            <v>0</v>
          </cell>
          <cell r="E85">
            <v>0.15384615384615385</v>
          </cell>
          <cell r="F85">
            <v>0</v>
          </cell>
          <cell r="G85">
            <v>0</v>
          </cell>
          <cell r="H85">
            <v>0</v>
          </cell>
          <cell r="I85">
            <v>0</v>
          </cell>
          <cell r="J85">
            <v>0</v>
          </cell>
        </row>
        <row r="86">
          <cell r="B86">
            <v>0</v>
          </cell>
          <cell r="E86">
            <v>0.15384615384615385</v>
          </cell>
          <cell r="F86">
            <v>0</v>
          </cell>
          <cell r="G86">
            <v>0</v>
          </cell>
          <cell r="H86">
            <v>0</v>
          </cell>
          <cell r="I86">
            <v>0</v>
          </cell>
          <cell r="J86">
            <v>0</v>
          </cell>
        </row>
        <row r="87">
          <cell r="B87">
            <v>0</v>
          </cell>
          <cell r="E87">
            <v>0.15384615384615385</v>
          </cell>
          <cell r="F87">
            <v>0</v>
          </cell>
          <cell r="G87">
            <v>0</v>
          </cell>
          <cell r="H87">
            <v>0</v>
          </cell>
          <cell r="I87">
            <v>0</v>
          </cell>
          <cell r="J87">
            <v>0</v>
          </cell>
        </row>
        <row r="88">
          <cell r="B88">
            <v>65</v>
          </cell>
          <cell r="E88">
            <v>0.15384615384615385</v>
          </cell>
          <cell r="F88">
            <v>0</v>
          </cell>
          <cell r="G88">
            <v>0</v>
          </cell>
          <cell r="H88">
            <v>0</v>
          </cell>
          <cell r="I88">
            <v>0</v>
          </cell>
          <cell r="J88">
            <v>0</v>
          </cell>
        </row>
        <row r="89">
          <cell r="B89">
            <v>0</v>
          </cell>
          <cell r="E89">
            <v>0.15384615384615385</v>
          </cell>
          <cell r="F89">
            <v>0</v>
          </cell>
          <cell r="G89">
            <v>0</v>
          </cell>
          <cell r="H89">
            <v>0</v>
          </cell>
          <cell r="I89">
            <v>0</v>
          </cell>
          <cell r="J89">
            <v>0</v>
          </cell>
        </row>
        <row r="90">
          <cell r="B90">
            <v>0</v>
          </cell>
          <cell r="E90">
            <v>0.15384615384615385</v>
          </cell>
          <cell r="F90">
            <v>0</v>
          </cell>
          <cell r="G90">
            <v>0</v>
          </cell>
          <cell r="H90">
            <v>0</v>
          </cell>
          <cell r="I90">
            <v>0</v>
          </cell>
          <cell r="J90">
            <v>0</v>
          </cell>
        </row>
        <row r="91">
          <cell r="B91">
            <v>0</v>
          </cell>
          <cell r="E91">
            <v>0.15384615384615385</v>
          </cell>
          <cell r="F91">
            <v>0</v>
          </cell>
          <cell r="G91">
            <v>0</v>
          </cell>
          <cell r="H91">
            <v>0</v>
          </cell>
          <cell r="I91">
            <v>0</v>
          </cell>
          <cell r="J91">
            <v>0</v>
          </cell>
        </row>
        <row r="92">
          <cell r="B92">
            <v>0</v>
          </cell>
          <cell r="E92">
            <v>0.15384615384615385</v>
          </cell>
          <cell r="F92">
            <v>0</v>
          </cell>
          <cell r="G92">
            <v>0</v>
          </cell>
          <cell r="H92">
            <v>0</v>
          </cell>
          <cell r="I92">
            <v>0</v>
          </cell>
          <cell r="J92">
            <v>0</v>
          </cell>
        </row>
        <row r="93">
          <cell r="B93">
            <v>0</v>
          </cell>
          <cell r="E93">
            <v>0</v>
          </cell>
          <cell r="F93">
            <v>3.8461538461538464E-2</v>
          </cell>
          <cell r="G93">
            <v>0</v>
          </cell>
          <cell r="H93">
            <v>0</v>
          </cell>
          <cell r="I93">
            <v>0</v>
          </cell>
          <cell r="J93">
            <v>0</v>
          </cell>
        </row>
        <row r="94">
          <cell r="B94">
            <v>0</v>
          </cell>
          <cell r="E94">
            <v>0</v>
          </cell>
          <cell r="F94">
            <v>3.8461538461538464E-2</v>
          </cell>
          <cell r="G94">
            <v>0</v>
          </cell>
          <cell r="H94">
            <v>0</v>
          </cell>
          <cell r="I94">
            <v>0</v>
          </cell>
          <cell r="J94">
            <v>0</v>
          </cell>
        </row>
        <row r="95">
          <cell r="B95">
            <v>0</v>
          </cell>
          <cell r="E95">
            <v>0</v>
          </cell>
          <cell r="F95">
            <v>3.8461538461538464E-2</v>
          </cell>
          <cell r="G95">
            <v>0</v>
          </cell>
          <cell r="H95">
            <v>0</v>
          </cell>
          <cell r="I95">
            <v>0</v>
          </cell>
          <cell r="J95">
            <v>0</v>
          </cell>
        </row>
        <row r="96">
          <cell r="B96">
            <v>0</v>
          </cell>
          <cell r="E96">
            <v>0</v>
          </cell>
          <cell r="F96">
            <v>3.8461538461538464E-2</v>
          </cell>
          <cell r="G96">
            <v>0</v>
          </cell>
          <cell r="H96">
            <v>0</v>
          </cell>
          <cell r="I96">
            <v>0</v>
          </cell>
          <cell r="J96">
            <v>0</v>
          </cell>
        </row>
        <row r="97">
          <cell r="B97">
            <v>0</v>
          </cell>
          <cell r="E97">
            <v>0</v>
          </cell>
          <cell r="F97">
            <v>3.8461538461538464E-2</v>
          </cell>
          <cell r="G97">
            <v>0</v>
          </cell>
          <cell r="H97">
            <v>0</v>
          </cell>
          <cell r="I97">
            <v>0</v>
          </cell>
          <cell r="J97">
            <v>0</v>
          </cell>
        </row>
        <row r="98">
          <cell r="B98">
            <v>0</v>
          </cell>
          <cell r="E98">
            <v>0</v>
          </cell>
          <cell r="F98">
            <v>3.8461538461538464E-2</v>
          </cell>
          <cell r="G98">
            <v>0</v>
          </cell>
          <cell r="H98">
            <v>0</v>
          </cell>
          <cell r="I98">
            <v>0</v>
          </cell>
          <cell r="J98">
            <v>0</v>
          </cell>
        </row>
        <row r="99">
          <cell r="B99">
            <v>0</v>
          </cell>
          <cell r="E99">
            <v>0</v>
          </cell>
          <cell r="F99">
            <v>3.8461538461538464E-2</v>
          </cell>
          <cell r="G99">
            <v>0</v>
          </cell>
          <cell r="H99">
            <v>0</v>
          </cell>
          <cell r="I99">
            <v>0</v>
          </cell>
          <cell r="J99">
            <v>0</v>
          </cell>
        </row>
        <row r="100">
          <cell r="B100">
            <v>0</v>
          </cell>
          <cell r="E100">
            <v>0</v>
          </cell>
          <cell r="F100">
            <v>3.8461538461538464E-2</v>
          </cell>
          <cell r="G100">
            <v>0</v>
          </cell>
          <cell r="H100">
            <v>0</v>
          </cell>
          <cell r="I100">
            <v>0</v>
          </cell>
          <cell r="J100">
            <v>0</v>
          </cell>
        </row>
        <row r="101">
          <cell r="B101">
            <v>0</v>
          </cell>
          <cell r="E101">
            <v>0</v>
          </cell>
          <cell r="F101">
            <v>3.8461538461538464E-2</v>
          </cell>
          <cell r="G101">
            <v>0</v>
          </cell>
          <cell r="H101">
            <v>0</v>
          </cell>
          <cell r="I101">
            <v>0</v>
          </cell>
          <cell r="J101">
            <v>0</v>
          </cell>
        </row>
        <row r="102">
          <cell r="B102">
            <v>130</v>
          </cell>
          <cell r="E102">
            <v>0</v>
          </cell>
          <cell r="F102">
            <v>3.8461538461538464E-2</v>
          </cell>
          <cell r="G102">
            <v>0</v>
          </cell>
          <cell r="H102">
            <v>0</v>
          </cell>
          <cell r="I102">
            <v>0</v>
          </cell>
          <cell r="J102">
            <v>0</v>
          </cell>
        </row>
        <row r="103">
          <cell r="B103">
            <v>0</v>
          </cell>
          <cell r="E103">
            <v>0</v>
          </cell>
          <cell r="F103">
            <v>3.8461538461538464E-2</v>
          </cell>
          <cell r="G103">
            <v>0</v>
          </cell>
          <cell r="H103">
            <v>0</v>
          </cell>
          <cell r="I103">
            <v>0</v>
          </cell>
          <cell r="J103">
            <v>0</v>
          </cell>
        </row>
        <row r="104">
          <cell r="B104">
            <v>0</v>
          </cell>
          <cell r="E104">
            <v>0</v>
          </cell>
          <cell r="F104">
            <v>3.8461538461538464E-2</v>
          </cell>
          <cell r="G104">
            <v>0</v>
          </cell>
          <cell r="H104">
            <v>0</v>
          </cell>
          <cell r="I104">
            <v>0</v>
          </cell>
          <cell r="J104">
            <v>0</v>
          </cell>
        </row>
        <row r="105">
          <cell r="B105">
            <v>0</v>
          </cell>
          <cell r="E105">
            <v>0</v>
          </cell>
          <cell r="F105">
            <v>3.8461538461538464E-2</v>
          </cell>
          <cell r="G105">
            <v>0</v>
          </cell>
          <cell r="H105">
            <v>0</v>
          </cell>
          <cell r="I105">
            <v>0</v>
          </cell>
          <cell r="J105">
            <v>0</v>
          </cell>
        </row>
        <row r="106">
          <cell r="B106">
            <v>0</v>
          </cell>
          <cell r="E106">
            <v>0</v>
          </cell>
          <cell r="F106">
            <v>3.8461538461538464E-2</v>
          </cell>
          <cell r="G106">
            <v>0</v>
          </cell>
          <cell r="H106">
            <v>0</v>
          </cell>
          <cell r="I106">
            <v>0</v>
          </cell>
          <cell r="J106">
            <v>0</v>
          </cell>
        </row>
        <row r="107">
          <cell r="B107">
            <v>0</v>
          </cell>
          <cell r="E107">
            <v>0</v>
          </cell>
          <cell r="F107">
            <v>3.8461538461538464E-2</v>
          </cell>
          <cell r="G107">
            <v>0</v>
          </cell>
          <cell r="H107">
            <v>0</v>
          </cell>
          <cell r="I107">
            <v>0</v>
          </cell>
          <cell r="J107">
            <v>0</v>
          </cell>
        </row>
        <row r="108">
          <cell r="B108">
            <v>0</v>
          </cell>
          <cell r="E108">
            <v>0</v>
          </cell>
          <cell r="F108">
            <v>3.8461538461538464E-2</v>
          </cell>
          <cell r="G108">
            <v>0</v>
          </cell>
          <cell r="H108">
            <v>0</v>
          </cell>
          <cell r="I108">
            <v>0</v>
          </cell>
          <cell r="J108">
            <v>0</v>
          </cell>
        </row>
        <row r="109">
          <cell r="B109">
            <v>0</v>
          </cell>
          <cell r="E109">
            <v>0</v>
          </cell>
          <cell r="F109">
            <v>3.8461538461538464E-2</v>
          </cell>
          <cell r="G109">
            <v>0</v>
          </cell>
          <cell r="H109">
            <v>0</v>
          </cell>
          <cell r="I109">
            <v>0</v>
          </cell>
          <cell r="J109">
            <v>0</v>
          </cell>
        </row>
        <row r="110">
          <cell r="B110">
            <v>0</v>
          </cell>
          <cell r="E110">
            <v>0</v>
          </cell>
          <cell r="F110">
            <v>3.8461538461538464E-2</v>
          </cell>
          <cell r="G110">
            <v>0</v>
          </cell>
          <cell r="H110">
            <v>0</v>
          </cell>
          <cell r="I110">
            <v>0</v>
          </cell>
          <cell r="J110">
            <v>0</v>
          </cell>
        </row>
        <row r="111">
          <cell r="B111">
            <v>0</v>
          </cell>
          <cell r="E111">
            <v>0</v>
          </cell>
          <cell r="F111">
            <v>3.8461538461538464E-2</v>
          </cell>
          <cell r="G111">
            <v>0</v>
          </cell>
          <cell r="H111">
            <v>0</v>
          </cell>
          <cell r="I111">
            <v>0</v>
          </cell>
          <cell r="J111">
            <v>0</v>
          </cell>
        </row>
        <row r="112">
          <cell r="B112">
            <v>0</v>
          </cell>
          <cell r="E112">
            <v>0</v>
          </cell>
          <cell r="F112">
            <v>0</v>
          </cell>
          <cell r="G112">
            <v>-3.5897435897435895E-2</v>
          </cell>
          <cell r="H112">
            <v>0</v>
          </cell>
          <cell r="I112">
            <v>0</v>
          </cell>
          <cell r="J112">
            <v>0</v>
          </cell>
        </row>
        <row r="113">
          <cell r="B113">
            <v>0</v>
          </cell>
          <cell r="E113">
            <v>0</v>
          </cell>
          <cell r="F113">
            <v>0</v>
          </cell>
          <cell r="G113">
            <v>-3.5897435897435895E-2</v>
          </cell>
          <cell r="H113">
            <v>0</v>
          </cell>
          <cell r="I113">
            <v>0</v>
          </cell>
          <cell r="J113">
            <v>0</v>
          </cell>
        </row>
        <row r="114">
          <cell r="B114">
            <v>0</v>
          </cell>
          <cell r="E114">
            <v>0</v>
          </cell>
          <cell r="F114">
            <v>0</v>
          </cell>
          <cell r="G114">
            <v>-3.5897435897435895E-2</v>
          </cell>
          <cell r="H114">
            <v>0</v>
          </cell>
          <cell r="I114">
            <v>0</v>
          </cell>
          <cell r="J114">
            <v>0</v>
          </cell>
        </row>
        <row r="115">
          <cell r="B115">
            <v>0</v>
          </cell>
          <cell r="E115">
            <v>0</v>
          </cell>
          <cell r="F115">
            <v>0</v>
          </cell>
          <cell r="G115">
            <v>-3.5897435897435895E-2</v>
          </cell>
          <cell r="H115">
            <v>0</v>
          </cell>
          <cell r="I115">
            <v>0</v>
          </cell>
          <cell r="J115">
            <v>0</v>
          </cell>
        </row>
        <row r="116">
          <cell r="B116">
            <v>0</v>
          </cell>
          <cell r="E116">
            <v>0</v>
          </cell>
          <cell r="F116">
            <v>0</v>
          </cell>
          <cell r="G116">
            <v>-3.5897435897435895E-2</v>
          </cell>
          <cell r="H116">
            <v>0</v>
          </cell>
          <cell r="I116">
            <v>0</v>
          </cell>
          <cell r="J116">
            <v>0</v>
          </cell>
        </row>
        <row r="117">
          <cell r="B117">
            <v>0</v>
          </cell>
          <cell r="E117">
            <v>0</v>
          </cell>
          <cell r="F117">
            <v>0</v>
          </cell>
          <cell r="G117">
            <v>-3.5897435897435895E-2</v>
          </cell>
          <cell r="H117">
            <v>0</v>
          </cell>
          <cell r="I117">
            <v>0</v>
          </cell>
          <cell r="J117">
            <v>0</v>
          </cell>
        </row>
        <row r="118">
          <cell r="B118">
            <v>0</v>
          </cell>
          <cell r="E118">
            <v>0</v>
          </cell>
          <cell r="F118">
            <v>0</v>
          </cell>
          <cell r="G118">
            <v>-3.5897435897435895E-2</v>
          </cell>
          <cell r="H118">
            <v>0</v>
          </cell>
          <cell r="I118">
            <v>0</v>
          </cell>
          <cell r="J118">
            <v>0</v>
          </cell>
        </row>
        <row r="119">
          <cell r="B119">
            <v>0</v>
          </cell>
          <cell r="E119">
            <v>0</v>
          </cell>
          <cell r="F119">
            <v>0</v>
          </cell>
          <cell r="G119">
            <v>-3.5897435897435895E-2</v>
          </cell>
          <cell r="H119">
            <v>0</v>
          </cell>
          <cell r="I119">
            <v>0</v>
          </cell>
          <cell r="J119">
            <v>0</v>
          </cell>
        </row>
        <row r="120">
          <cell r="B120">
            <v>0</v>
          </cell>
          <cell r="E120">
            <v>0</v>
          </cell>
          <cell r="F120">
            <v>0</v>
          </cell>
          <cell r="G120">
            <v>-3.5897435897435895E-2</v>
          </cell>
          <cell r="H120">
            <v>0</v>
          </cell>
          <cell r="I120">
            <v>0</v>
          </cell>
          <cell r="J120">
            <v>0</v>
          </cell>
        </row>
        <row r="121">
          <cell r="B121">
            <v>0</v>
          </cell>
          <cell r="E121">
            <v>0</v>
          </cell>
          <cell r="F121">
            <v>0</v>
          </cell>
          <cell r="G121">
            <v>-3.5897435897435895E-2</v>
          </cell>
          <cell r="H121">
            <v>0</v>
          </cell>
          <cell r="I121">
            <v>0</v>
          </cell>
          <cell r="J121">
            <v>0</v>
          </cell>
        </row>
        <row r="122">
          <cell r="B122">
            <v>0</v>
          </cell>
          <cell r="E122">
            <v>0</v>
          </cell>
          <cell r="F122">
            <v>0</v>
          </cell>
          <cell r="G122">
            <v>-3.5897435897435895E-2</v>
          </cell>
          <cell r="H122">
            <v>0</v>
          </cell>
          <cell r="I122">
            <v>0</v>
          </cell>
          <cell r="J122">
            <v>0</v>
          </cell>
        </row>
        <row r="123">
          <cell r="B123">
            <v>0</v>
          </cell>
          <cell r="E123">
            <v>0</v>
          </cell>
          <cell r="F123">
            <v>0</v>
          </cell>
          <cell r="G123">
            <v>-3.5897435897435895E-2</v>
          </cell>
          <cell r="H123">
            <v>0</v>
          </cell>
          <cell r="I123">
            <v>0</v>
          </cell>
          <cell r="J123">
            <v>0</v>
          </cell>
        </row>
        <row r="124">
          <cell r="B124">
            <v>0</v>
          </cell>
          <cell r="E124">
            <v>0</v>
          </cell>
          <cell r="F124">
            <v>0</v>
          </cell>
          <cell r="G124">
            <v>-3.5897435897435895E-2</v>
          </cell>
          <cell r="H124">
            <v>0</v>
          </cell>
          <cell r="I124">
            <v>0</v>
          </cell>
          <cell r="J124">
            <v>0</v>
          </cell>
        </row>
        <row r="125">
          <cell r="B125">
            <v>0</v>
          </cell>
          <cell r="E125">
            <v>0</v>
          </cell>
          <cell r="F125">
            <v>0</v>
          </cell>
          <cell r="G125">
            <v>-3.5897435897435895E-2</v>
          </cell>
          <cell r="H125">
            <v>0</v>
          </cell>
          <cell r="I125">
            <v>0</v>
          </cell>
          <cell r="J125">
            <v>0</v>
          </cell>
        </row>
        <row r="126">
          <cell r="B126">
            <v>195</v>
          </cell>
          <cell r="E126">
            <v>0</v>
          </cell>
          <cell r="F126">
            <v>0</v>
          </cell>
          <cell r="G126">
            <v>-3.5897435897435895E-2</v>
          </cell>
          <cell r="H126">
            <v>0</v>
          </cell>
          <cell r="I126">
            <v>0</v>
          </cell>
          <cell r="J126">
            <v>0</v>
          </cell>
        </row>
        <row r="127">
          <cell r="B127">
            <v>0</v>
          </cell>
          <cell r="E127">
            <v>0</v>
          </cell>
          <cell r="F127">
            <v>0</v>
          </cell>
          <cell r="G127">
            <v>-3.5897435897435895E-2</v>
          </cell>
          <cell r="H127">
            <v>0</v>
          </cell>
          <cell r="I127">
            <v>0</v>
          </cell>
          <cell r="J127">
            <v>0</v>
          </cell>
        </row>
        <row r="128">
          <cell r="B128">
            <v>0</v>
          </cell>
          <cell r="E128">
            <v>0</v>
          </cell>
          <cell r="F128">
            <v>0</v>
          </cell>
          <cell r="G128">
            <v>-3.5897435897435895E-2</v>
          </cell>
          <cell r="H128">
            <v>0</v>
          </cell>
          <cell r="I128">
            <v>0</v>
          </cell>
          <cell r="J128">
            <v>0</v>
          </cell>
        </row>
        <row r="129">
          <cell r="B129">
            <v>0</v>
          </cell>
          <cell r="E129">
            <v>0</v>
          </cell>
          <cell r="F129">
            <v>0</v>
          </cell>
          <cell r="G129">
            <v>-3.5897435897435895E-2</v>
          </cell>
          <cell r="H129">
            <v>0</v>
          </cell>
          <cell r="I129">
            <v>0</v>
          </cell>
          <cell r="J129">
            <v>0</v>
          </cell>
        </row>
        <row r="130">
          <cell r="B130">
            <v>0</v>
          </cell>
          <cell r="E130">
            <v>0</v>
          </cell>
          <cell r="F130">
            <v>0</v>
          </cell>
          <cell r="G130">
            <v>-3.5897435897435895E-2</v>
          </cell>
          <cell r="H130">
            <v>0</v>
          </cell>
          <cell r="I130">
            <v>0</v>
          </cell>
          <cell r="J130">
            <v>0</v>
          </cell>
        </row>
        <row r="131">
          <cell r="B131">
            <v>0</v>
          </cell>
          <cell r="E131">
            <v>0</v>
          </cell>
          <cell r="F131">
            <v>0</v>
          </cell>
          <cell r="G131">
            <v>-3.5897435897435895E-2</v>
          </cell>
          <cell r="H131">
            <v>0</v>
          </cell>
          <cell r="I131">
            <v>0</v>
          </cell>
          <cell r="J131">
            <v>0</v>
          </cell>
        </row>
        <row r="132">
          <cell r="B132">
            <v>0</v>
          </cell>
          <cell r="E132">
            <v>0</v>
          </cell>
          <cell r="F132">
            <v>0</v>
          </cell>
          <cell r="G132">
            <v>-3.5897435897435895E-2</v>
          </cell>
          <cell r="H132">
            <v>0</v>
          </cell>
          <cell r="I132">
            <v>0</v>
          </cell>
          <cell r="J132">
            <v>0</v>
          </cell>
        </row>
        <row r="133">
          <cell r="B133">
            <v>0</v>
          </cell>
          <cell r="E133">
            <v>0</v>
          </cell>
          <cell r="F133">
            <v>0</v>
          </cell>
          <cell r="G133">
            <v>-3.5897435897435895E-2</v>
          </cell>
          <cell r="H133">
            <v>0</v>
          </cell>
          <cell r="I133">
            <v>0</v>
          </cell>
          <cell r="J133">
            <v>0</v>
          </cell>
        </row>
        <row r="134">
          <cell r="B134">
            <v>0</v>
          </cell>
          <cell r="E134">
            <v>0</v>
          </cell>
          <cell r="F134">
            <v>0</v>
          </cell>
          <cell r="G134">
            <v>-3.5897435897435895E-2</v>
          </cell>
          <cell r="H134">
            <v>0</v>
          </cell>
          <cell r="I134">
            <v>0</v>
          </cell>
          <cell r="J134">
            <v>0</v>
          </cell>
        </row>
        <row r="135">
          <cell r="B135">
            <v>0</v>
          </cell>
          <cell r="E135">
            <v>0</v>
          </cell>
          <cell r="F135">
            <v>0</v>
          </cell>
          <cell r="G135">
            <v>-3.5897435897435895E-2</v>
          </cell>
          <cell r="H135">
            <v>0</v>
          </cell>
          <cell r="I135">
            <v>0</v>
          </cell>
          <cell r="J135">
            <v>0</v>
          </cell>
        </row>
        <row r="136">
          <cell r="B136">
            <v>0</v>
          </cell>
          <cell r="E136">
            <v>0</v>
          </cell>
          <cell r="F136">
            <v>0</v>
          </cell>
          <cell r="G136">
            <v>-3.5897435897435895E-2</v>
          </cell>
          <cell r="H136">
            <v>0</v>
          </cell>
          <cell r="I136">
            <v>0</v>
          </cell>
          <cell r="J136">
            <v>0</v>
          </cell>
        </row>
        <row r="137">
          <cell r="B137">
            <v>0</v>
          </cell>
          <cell r="E137">
            <v>0</v>
          </cell>
          <cell r="F137">
            <v>0</v>
          </cell>
          <cell r="G137">
            <v>-3.5897435897435895E-2</v>
          </cell>
          <cell r="H137">
            <v>0</v>
          </cell>
          <cell r="I137">
            <v>0</v>
          </cell>
          <cell r="J137">
            <v>0</v>
          </cell>
        </row>
        <row r="138">
          <cell r="B138">
            <v>0</v>
          </cell>
          <cell r="E138">
            <v>0</v>
          </cell>
          <cell r="F138">
            <v>0</v>
          </cell>
          <cell r="G138">
            <v>-3.5897435897435895E-2</v>
          </cell>
          <cell r="H138">
            <v>0</v>
          </cell>
          <cell r="I138">
            <v>0</v>
          </cell>
          <cell r="J138">
            <v>0</v>
          </cell>
        </row>
        <row r="139">
          <cell r="B139">
            <v>0</v>
          </cell>
          <cell r="E139">
            <v>0</v>
          </cell>
          <cell r="F139">
            <v>0</v>
          </cell>
          <cell r="G139">
            <v>-3.5897435897435895E-2</v>
          </cell>
          <cell r="H139">
            <v>0</v>
          </cell>
          <cell r="I139">
            <v>0</v>
          </cell>
          <cell r="J139">
            <v>0</v>
          </cell>
        </row>
        <row r="140">
          <cell r="B140">
            <v>0</v>
          </cell>
          <cell r="E140">
            <v>0</v>
          </cell>
          <cell r="F140">
            <v>0</v>
          </cell>
          <cell r="G140">
            <v>0</v>
          </cell>
          <cell r="H140">
            <v>5.3846153846153849E-2</v>
          </cell>
          <cell r="I140">
            <v>0</v>
          </cell>
          <cell r="J140">
            <v>0</v>
          </cell>
        </row>
        <row r="141">
          <cell r="B141">
            <v>0</v>
          </cell>
          <cell r="E141">
            <v>0</v>
          </cell>
          <cell r="F141">
            <v>0</v>
          </cell>
          <cell r="G141">
            <v>0</v>
          </cell>
          <cell r="H141">
            <v>5.3846153846153849E-2</v>
          </cell>
          <cell r="I141">
            <v>0</v>
          </cell>
          <cell r="J141">
            <v>0</v>
          </cell>
        </row>
        <row r="142">
          <cell r="B142">
            <v>0</v>
          </cell>
          <cell r="E142">
            <v>0</v>
          </cell>
          <cell r="F142">
            <v>0</v>
          </cell>
          <cell r="G142">
            <v>0</v>
          </cell>
          <cell r="H142">
            <v>5.3846153846153849E-2</v>
          </cell>
          <cell r="I142">
            <v>0</v>
          </cell>
          <cell r="J142">
            <v>0</v>
          </cell>
        </row>
        <row r="143">
          <cell r="B143">
            <v>0</v>
          </cell>
          <cell r="E143">
            <v>0</v>
          </cell>
          <cell r="F143">
            <v>0</v>
          </cell>
          <cell r="G143">
            <v>0</v>
          </cell>
          <cell r="H143">
            <v>5.3846153846153849E-2</v>
          </cell>
          <cell r="I143">
            <v>0</v>
          </cell>
          <cell r="J143">
            <v>0</v>
          </cell>
        </row>
        <row r="144">
          <cell r="B144">
            <v>0</v>
          </cell>
          <cell r="E144">
            <v>0</v>
          </cell>
          <cell r="F144">
            <v>0</v>
          </cell>
          <cell r="G144">
            <v>0</v>
          </cell>
          <cell r="H144">
            <v>5.3846153846153849E-2</v>
          </cell>
          <cell r="I144">
            <v>0</v>
          </cell>
          <cell r="J144">
            <v>0</v>
          </cell>
        </row>
        <row r="145">
          <cell r="B145">
            <v>0</v>
          </cell>
          <cell r="E145">
            <v>0</v>
          </cell>
          <cell r="F145">
            <v>0</v>
          </cell>
          <cell r="G145">
            <v>0</v>
          </cell>
          <cell r="H145">
            <v>5.3846153846153849E-2</v>
          </cell>
          <cell r="I145">
            <v>0</v>
          </cell>
          <cell r="J145">
            <v>0</v>
          </cell>
        </row>
        <row r="146">
          <cell r="B146">
            <v>0</v>
          </cell>
          <cell r="E146">
            <v>0</v>
          </cell>
          <cell r="F146">
            <v>0</v>
          </cell>
          <cell r="G146">
            <v>0</v>
          </cell>
          <cell r="H146">
            <v>5.3846153846153849E-2</v>
          </cell>
          <cell r="I146">
            <v>0</v>
          </cell>
          <cell r="J146">
            <v>0</v>
          </cell>
        </row>
        <row r="147">
          <cell r="B147">
            <v>0</v>
          </cell>
          <cell r="E147">
            <v>0</v>
          </cell>
          <cell r="F147">
            <v>0</v>
          </cell>
          <cell r="G147">
            <v>0</v>
          </cell>
          <cell r="H147">
            <v>5.3846153846153849E-2</v>
          </cell>
          <cell r="I147">
            <v>0</v>
          </cell>
          <cell r="J147">
            <v>0</v>
          </cell>
        </row>
        <row r="148">
          <cell r="B148">
            <v>0</v>
          </cell>
          <cell r="E148">
            <v>0</v>
          </cell>
          <cell r="F148">
            <v>0</v>
          </cell>
          <cell r="G148">
            <v>0</v>
          </cell>
          <cell r="H148">
            <v>5.3846153846153849E-2</v>
          </cell>
          <cell r="I148">
            <v>0</v>
          </cell>
          <cell r="J148">
            <v>0</v>
          </cell>
        </row>
        <row r="149">
          <cell r="B149">
            <v>0</v>
          </cell>
          <cell r="E149">
            <v>0</v>
          </cell>
          <cell r="F149">
            <v>0</v>
          </cell>
          <cell r="G149">
            <v>0</v>
          </cell>
          <cell r="H149">
            <v>5.3846153846153849E-2</v>
          </cell>
          <cell r="I149">
            <v>0</v>
          </cell>
          <cell r="J149">
            <v>0</v>
          </cell>
        </row>
        <row r="150">
          <cell r="B150">
            <v>0</v>
          </cell>
          <cell r="E150">
            <v>0</v>
          </cell>
          <cell r="F150">
            <v>0</v>
          </cell>
          <cell r="G150">
            <v>0</v>
          </cell>
          <cell r="H150">
            <v>5.3846153846153849E-2</v>
          </cell>
          <cell r="I150">
            <v>0</v>
          </cell>
          <cell r="J150">
            <v>0</v>
          </cell>
        </row>
        <row r="151">
          <cell r="B151">
            <v>0</v>
          </cell>
          <cell r="E151">
            <v>0</v>
          </cell>
          <cell r="F151">
            <v>0</v>
          </cell>
          <cell r="G151">
            <v>0</v>
          </cell>
          <cell r="H151">
            <v>5.3846153846153849E-2</v>
          </cell>
          <cell r="I151">
            <v>0</v>
          </cell>
          <cell r="J151">
            <v>0</v>
          </cell>
        </row>
        <row r="152">
          <cell r="B152">
            <v>0</v>
          </cell>
          <cell r="E152">
            <v>0</v>
          </cell>
          <cell r="F152">
            <v>0</v>
          </cell>
          <cell r="G152">
            <v>0</v>
          </cell>
          <cell r="H152">
            <v>5.3846153846153849E-2</v>
          </cell>
          <cell r="I152">
            <v>0</v>
          </cell>
          <cell r="J152">
            <v>0</v>
          </cell>
        </row>
        <row r="153">
          <cell r="B153">
            <v>0</v>
          </cell>
          <cell r="E153">
            <v>0</v>
          </cell>
          <cell r="F153">
            <v>0</v>
          </cell>
          <cell r="G153">
            <v>0</v>
          </cell>
          <cell r="H153">
            <v>5.3846153846153849E-2</v>
          </cell>
          <cell r="I153">
            <v>0</v>
          </cell>
          <cell r="J153">
            <v>0</v>
          </cell>
        </row>
        <row r="154">
          <cell r="B154">
            <v>0</v>
          </cell>
          <cell r="E154">
            <v>0</v>
          </cell>
          <cell r="F154">
            <v>0</v>
          </cell>
          <cell r="G154">
            <v>0</v>
          </cell>
          <cell r="H154">
            <v>5.3846153846153849E-2</v>
          </cell>
          <cell r="I154">
            <v>0</v>
          </cell>
          <cell r="J154">
            <v>0</v>
          </cell>
        </row>
        <row r="155">
          <cell r="B155">
            <v>0</v>
          </cell>
          <cell r="E155">
            <v>0</v>
          </cell>
          <cell r="F155">
            <v>0</v>
          </cell>
          <cell r="G155">
            <v>0</v>
          </cell>
          <cell r="H155">
            <v>5.3846153846153849E-2</v>
          </cell>
          <cell r="I155">
            <v>0</v>
          </cell>
          <cell r="J155">
            <v>0</v>
          </cell>
        </row>
        <row r="156">
          <cell r="B156">
            <v>0</v>
          </cell>
          <cell r="E156">
            <v>0</v>
          </cell>
          <cell r="F156">
            <v>0</v>
          </cell>
          <cell r="G156">
            <v>0</v>
          </cell>
          <cell r="H156">
            <v>5.3846153846153849E-2</v>
          </cell>
          <cell r="I156">
            <v>0</v>
          </cell>
          <cell r="J156">
            <v>0</v>
          </cell>
        </row>
        <row r="157">
          <cell r="B157">
            <v>0</v>
          </cell>
          <cell r="E157">
            <v>0</v>
          </cell>
          <cell r="F157">
            <v>0</v>
          </cell>
          <cell r="G157">
            <v>0</v>
          </cell>
          <cell r="H157">
            <v>5.3846153846153849E-2</v>
          </cell>
          <cell r="I157">
            <v>0</v>
          </cell>
          <cell r="J157">
            <v>0</v>
          </cell>
        </row>
        <row r="158">
          <cell r="B158">
            <v>0</v>
          </cell>
          <cell r="E158">
            <v>0</v>
          </cell>
          <cell r="F158">
            <v>0</v>
          </cell>
          <cell r="G158">
            <v>0</v>
          </cell>
          <cell r="H158">
            <v>5.3846153846153849E-2</v>
          </cell>
          <cell r="I158">
            <v>0</v>
          </cell>
          <cell r="J158">
            <v>0</v>
          </cell>
        </row>
        <row r="159">
          <cell r="B159">
            <v>260</v>
          </cell>
          <cell r="E159">
            <v>0</v>
          </cell>
          <cell r="F159">
            <v>0</v>
          </cell>
          <cell r="G159">
            <v>0</v>
          </cell>
          <cell r="H159">
            <v>5.3846153846153849E-2</v>
          </cell>
          <cell r="I159">
            <v>0</v>
          </cell>
          <cell r="J159">
            <v>0</v>
          </cell>
        </row>
        <row r="160">
          <cell r="B160">
            <v>0</v>
          </cell>
          <cell r="E160">
            <v>0</v>
          </cell>
          <cell r="F160">
            <v>0</v>
          </cell>
          <cell r="G160">
            <v>0</v>
          </cell>
          <cell r="H160">
            <v>5.3846153846153849E-2</v>
          </cell>
          <cell r="I160">
            <v>0</v>
          </cell>
          <cell r="J160">
            <v>0</v>
          </cell>
        </row>
        <row r="161">
          <cell r="B161">
            <v>0</v>
          </cell>
          <cell r="E161">
            <v>0</v>
          </cell>
          <cell r="F161">
            <v>0</v>
          </cell>
          <cell r="G161">
            <v>0</v>
          </cell>
          <cell r="H161">
            <v>5.3846153846153849E-2</v>
          </cell>
          <cell r="I161">
            <v>0</v>
          </cell>
          <cell r="J161">
            <v>0</v>
          </cell>
        </row>
        <row r="162">
          <cell r="B162">
            <v>0</v>
          </cell>
          <cell r="E162">
            <v>0</v>
          </cell>
          <cell r="F162">
            <v>0</v>
          </cell>
          <cell r="G162">
            <v>0</v>
          </cell>
          <cell r="H162">
            <v>5.3846153846153849E-2</v>
          </cell>
          <cell r="I162">
            <v>0</v>
          </cell>
          <cell r="J162">
            <v>0</v>
          </cell>
        </row>
        <row r="163">
          <cell r="B163">
            <v>0</v>
          </cell>
          <cell r="E163">
            <v>0</v>
          </cell>
          <cell r="F163">
            <v>0</v>
          </cell>
          <cell r="G163">
            <v>0</v>
          </cell>
          <cell r="H163">
            <v>5.3846153846153849E-2</v>
          </cell>
          <cell r="I163">
            <v>0</v>
          </cell>
          <cell r="J163">
            <v>0</v>
          </cell>
        </row>
        <row r="164">
          <cell r="B164">
            <v>0</v>
          </cell>
          <cell r="E164">
            <v>0</v>
          </cell>
          <cell r="F164">
            <v>0</v>
          </cell>
          <cell r="G164">
            <v>0</v>
          </cell>
          <cell r="H164">
            <v>5.3846153846153849E-2</v>
          </cell>
          <cell r="I164">
            <v>0</v>
          </cell>
          <cell r="J164">
            <v>0</v>
          </cell>
        </row>
        <row r="165">
          <cell r="B165">
            <v>0</v>
          </cell>
          <cell r="E165">
            <v>0</v>
          </cell>
          <cell r="F165">
            <v>0</v>
          </cell>
          <cell r="G165">
            <v>0</v>
          </cell>
          <cell r="H165">
            <v>5.3846153846153849E-2</v>
          </cell>
          <cell r="I165">
            <v>0</v>
          </cell>
          <cell r="J165">
            <v>0</v>
          </cell>
        </row>
        <row r="166">
          <cell r="B166">
            <v>0</v>
          </cell>
          <cell r="E166">
            <v>0</v>
          </cell>
          <cell r="F166">
            <v>0</v>
          </cell>
          <cell r="G166">
            <v>0</v>
          </cell>
          <cell r="H166">
            <v>5.3846153846153849E-2</v>
          </cell>
          <cell r="I166">
            <v>0</v>
          </cell>
          <cell r="J166">
            <v>0</v>
          </cell>
        </row>
        <row r="167">
          <cell r="B167">
            <v>0</v>
          </cell>
          <cell r="E167">
            <v>0</v>
          </cell>
          <cell r="F167">
            <v>0</v>
          </cell>
          <cell r="G167">
            <v>0</v>
          </cell>
          <cell r="H167">
            <v>5.3846153846153849E-2</v>
          </cell>
          <cell r="I167">
            <v>0</v>
          </cell>
          <cell r="J167">
            <v>0</v>
          </cell>
        </row>
        <row r="168">
          <cell r="B168">
            <v>0</v>
          </cell>
          <cell r="E168">
            <v>0</v>
          </cell>
          <cell r="F168">
            <v>0</v>
          </cell>
          <cell r="G168">
            <v>0</v>
          </cell>
          <cell r="H168">
            <v>5.3846153846153849E-2</v>
          </cell>
          <cell r="I168">
            <v>0</v>
          </cell>
          <cell r="J168">
            <v>0</v>
          </cell>
        </row>
        <row r="169">
          <cell r="B169">
            <v>0</v>
          </cell>
          <cell r="E169">
            <v>0</v>
          </cell>
          <cell r="F169">
            <v>0</v>
          </cell>
          <cell r="G169">
            <v>0</v>
          </cell>
          <cell r="H169">
            <v>5.3846153846153849E-2</v>
          </cell>
          <cell r="I169">
            <v>0</v>
          </cell>
          <cell r="J169">
            <v>0</v>
          </cell>
        </row>
        <row r="170">
          <cell r="B170">
            <v>0</v>
          </cell>
          <cell r="E170">
            <v>0</v>
          </cell>
          <cell r="F170">
            <v>0</v>
          </cell>
          <cell r="G170">
            <v>0</v>
          </cell>
          <cell r="H170">
            <v>5.3846153846153849E-2</v>
          </cell>
          <cell r="I170">
            <v>0</v>
          </cell>
          <cell r="J170">
            <v>0</v>
          </cell>
        </row>
        <row r="171">
          <cell r="B171">
            <v>0</v>
          </cell>
          <cell r="E171">
            <v>0</v>
          </cell>
          <cell r="F171">
            <v>0</v>
          </cell>
          <cell r="G171">
            <v>0</v>
          </cell>
          <cell r="H171">
            <v>5.3846153846153849E-2</v>
          </cell>
          <cell r="I171">
            <v>0</v>
          </cell>
          <cell r="J171">
            <v>0</v>
          </cell>
        </row>
        <row r="172">
          <cell r="B172">
            <v>0</v>
          </cell>
          <cell r="E172">
            <v>0</v>
          </cell>
          <cell r="F172">
            <v>0</v>
          </cell>
          <cell r="G172">
            <v>0</v>
          </cell>
          <cell r="H172">
            <v>5.3846153846153849E-2</v>
          </cell>
          <cell r="I172">
            <v>0</v>
          </cell>
          <cell r="J172">
            <v>0</v>
          </cell>
        </row>
        <row r="173">
          <cell r="B173">
            <v>0</v>
          </cell>
          <cell r="E173">
            <v>0</v>
          </cell>
          <cell r="F173">
            <v>0</v>
          </cell>
          <cell r="G173">
            <v>0</v>
          </cell>
          <cell r="H173">
            <v>5.3846153846153849E-2</v>
          </cell>
          <cell r="I173">
            <v>0</v>
          </cell>
          <cell r="J173">
            <v>0</v>
          </cell>
        </row>
        <row r="174">
          <cell r="B174">
            <v>0</v>
          </cell>
          <cell r="E174">
            <v>0</v>
          </cell>
          <cell r="F174">
            <v>0</v>
          </cell>
          <cell r="G174">
            <v>0</v>
          </cell>
          <cell r="H174">
            <v>5.3846153846153849E-2</v>
          </cell>
          <cell r="I174">
            <v>0</v>
          </cell>
          <cell r="J174">
            <v>0</v>
          </cell>
        </row>
        <row r="175">
          <cell r="B175">
            <v>0</v>
          </cell>
          <cell r="E175">
            <v>0</v>
          </cell>
          <cell r="F175">
            <v>0</v>
          </cell>
          <cell r="G175">
            <v>0</v>
          </cell>
          <cell r="H175">
            <v>5.3846153846153849E-2</v>
          </cell>
          <cell r="I175">
            <v>0</v>
          </cell>
          <cell r="J175">
            <v>0</v>
          </cell>
        </row>
        <row r="176">
          <cell r="B176">
            <v>0</v>
          </cell>
          <cell r="E176">
            <v>0</v>
          </cell>
          <cell r="F176">
            <v>0</v>
          </cell>
          <cell r="G176">
            <v>0</v>
          </cell>
          <cell r="H176">
            <v>5.3846153846153849E-2</v>
          </cell>
          <cell r="I176">
            <v>0</v>
          </cell>
          <cell r="J176">
            <v>0</v>
          </cell>
        </row>
        <row r="177">
          <cell r="B177">
            <v>0</v>
          </cell>
          <cell r="E177">
            <v>0</v>
          </cell>
          <cell r="F177">
            <v>0</v>
          </cell>
          <cell r="G177">
            <v>0</v>
          </cell>
          <cell r="H177">
            <v>0</v>
          </cell>
          <cell r="I177">
            <v>9.2307692307692313E-2</v>
          </cell>
          <cell r="J177">
            <v>0</v>
          </cell>
        </row>
        <row r="178">
          <cell r="B178">
            <v>0</v>
          </cell>
          <cell r="E178">
            <v>0</v>
          </cell>
          <cell r="F178">
            <v>0</v>
          </cell>
          <cell r="G178">
            <v>0</v>
          </cell>
          <cell r="H178">
            <v>0</v>
          </cell>
          <cell r="I178">
            <v>9.2307692307692313E-2</v>
          </cell>
          <cell r="J178">
            <v>0</v>
          </cell>
        </row>
        <row r="179">
          <cell r="B179">
            <v>0</v>
          </cell>
          <cell r="E179">
            <v>0</v>
          </cell>
          <cell r="F179">
            <v>0</v>
          </cell>
          <cell r="G179">
            <v>0</v>
          </cell>
          <cell r="H179">
            <v>0</v>
          </cell>
          <cell r="I179">
            <v>9.2307692307692313E-2</v>
          </cell>
          <cell r="J179">
            <v>0</v>
          </cell>
        </row>
        <row r="180">
          <cell r="B180">
            <v>32.5</v>
          </cell>
          <cell r="E180">
            <v>0</v>
          </cell>
          <cell r="F180">
            <v>0</v>
          </cell>
          <cell r="G180">
            <v>0</v>
          </cell>
          <cell r="H180">
            <v>0</v>
          </cell>
          <cell r="I180">
            <v>9.2307692307692313E-2</v>
          </cell>
          <cell r="J180">
            <v>0</v>
          </cell>
        </row>
        <row r="181">
          <cell r="B181">
            <v>0</v>
          </cell>
          <cell r="E181">
            <v>0</v>
          </cell>
          <cell r="F181">
            <v>0</v>
          </cell>
          <cell r="G181">
            <v>0</v>
          </cell>
          <cell r="H181">
            <v>0</v>
          </cell>
          <cell r="I181">
            <v>9.2307692307692313E-2</v>
          </cell>
          <cell r="J181">
            <v>0</v>
          </cell>
        </row>
        <row r="182">
          <cell r="B182">
            <v>0</v>
          </cell>
          <cell r="E182">
            <v>0</v>
          </cell>
          <cell r="F182">
            <v>0</v>
          </cell>
          <cell r="G182">
            <v>0</v>
          </cell>
          <cell r="H182">
            <v>0</v>
          </cell>
          <cell r="I182">
            <v>0</v>
          </cell>
          <cell r="J182">
            <v>6.1538461538461542E-2</v>
          </cell>
        </row>
        <row r="183">
          <cell r="B183">
            <v>16.25</v>
          </cell>
          <cell r="E183">
            <v>0</v>
          </cell>
          <cell r="F183">
            <v>0</v>
          </cell>
          <cell r="G183">
            <v>0</v>
          </cell>
          <cell r="H183">
            <v>0</v>
          </cell>
          <cell r="I183">
            <v>0</v>
          </cell>
          <cell r="J183">
            <v>6.1538461538461542E-2</v>
          </cell>
        </row>
        <row r="184">
          <cell r="B184">
            <v>0</v>
          </cell>
          <cell r="E184">
            <v>0</v>
          </cell>
          <cell r="F184">
            <v>0</v>
          </cell>
          <cell r="G184">
            <v>0</v>
          </cell>
          <cell r="H184">
            <v>0</v>
          </cell>
          <cell r="I184">
            <v>0</v>
          </cell>
          <cell r="J184">
            <v>6.1538461538461542E-2</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Fin"/>
      <sheetName val="AcqFin"/>
      <sheetName val="Key Ratio"/>
      <sheetName val="EcoGraph"/>
      <sheetName val="Per Card"/>
      <sheetName val="Wrong"/>
      <sheetName val="TOP  50"/>
      <sheetName val="Area ACQ"/>
      <sheetName val="Cards"/>
      <sheetName val="AreaCard"/>
      <sheetName val="Summary DSA"/>
      <sheetName val="AppRate"/>
      <sheetName val="Attrn"/>
      <sheetName val="Complaints"/>
      <sheetName val="B"/>
      <sheetName val="BGE_MidCaps"/>
      <sheetName val="DBR"/>
      <sheetName val="Key_Ratio"/>
      <sheetName val="Per_Card"/>
      <sheetName val="TOP__50"/>
      <sheetName val="Area_ACQ"/>
      <sheetName val="Summary_DSA"/>
      <sheetName val="statoil"/>
      <sheetName val="SO2"/>
      <sheetName val="SO3"/>
      <sheetName val="SO4"/>
    </sheetNames>
    <sheetDataSet>
      <sheetData sheetId="0" refreshError="1"/>
      <sheetData sheetId="1" refreshError="1"/>
      <sheetData sheetId="2" refreshError="1"/>
      <sheetData sheetId="3" refreshError="1">
        <row r="8">
          <cell r="S8" t="str">
            <v>Est</v>
          </cell>
        </row>
        <row r="9">
          <cell r="J9">
            <v>37073</v>
          </cell>
          <cell r="K9">
            <v>37104</v>
          </cell>
          <cell r="L9">
            <v>37135</v>
          </cell>
        </row>
        <row r="10">
          <cell r="C10">
            <v>-2.1870000000000003</v>
          </cell>
          <cell r="D10">
            <v>3.5789999999999997</v>
          </cell>
          <cell r="E10">
            <v>-11.949</v>
          </cell>
          <cell r="J10">
            <v>1.3779999999999999</v>
          </cell>
          <cell r="K10">
            <v>3.1869999999999998</v>
          </cell>
          <cell r="L10">
            <v>2.3340000000000001</v>
          </cell>
          <cell r="Q10">
            <v>-3.5649999999999999</v>
          </cell>
          <cell r="R10">
            <v>0.39200000000000002</v>
          </cell>
          <cell r="S10">
            <v>-14.282999999999999</v>
          </cell>
        </row>
        <row r="11">
          <cell r="C11">
            <v>-2.48</v>
          </cell>
          <cell r="D11">
            <v>3.444</v>
          </cell>
          <cell r="E11">
            <v>6.9049999999999994</v>
          </cell>
          <cell r="J11">
            <v>0.72299999999999998</v>
          </cell>
          <cell r="K11">
            <v>1.82</v>
          </cell>
          <cell r="L11">
            <v>1.6479999999999999</v>
          </cell>
          <cell r="Q11">
            <v>-3.2029999999999998</v>
          </cell>
          <cell r="R11">
            <v>1.6240000000000001</v>
          </cell>
          <cell r="S11">
            <v>5.2569999999999997</v>
          </cell>
        </row>
        <row r="28">
          <cell r="L28" t="str">
            <v>Est</v>
          </cell>
        </row>
        <row r="30">
          <cell r="J30">
            <v>1.3779999999999999</v>
          </cell>
          <cell r="K30">
            <v>3.1869999999999998</v>
          </cell>
          <cell r="L30">
            <v>2.3340000000000001</v>
          </cell>
        </row>
        <row r="31">
          <cell r="J31">
            <v>-3.5649999999999999</v>
          </cell>
          <cell r="K31">
            <v>0.39200000000000002</v>
          </cell>
          <cell r="L31">
            <v>-14.282999999999999</v>
          </cell>
        </row>
        <row r="32">
          <cell r="J32">
            <v>-2.1870000000000003</v>
          </cell>
          <cell r="K32">
            <v>3.5789999999999997</v>
          </cell>
          <cell r="L32">
            <v>-11.949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oGraph"/>
      <sheetName val="IssFin"/>
      <sheetName val="AcqFin"/>
      <sheetName val="Key Ratio"/>
      <sheetName val="Per Card"/>
      <sheetName val="Wrong"/>
      <sheetName val="TOP  50"/>
      <sheetName val="Area ACQ"/>
      <sheetName val="Cards"/>
      <sheetName val="AreaCard"/>
      <sheetName val="Summary DSA"/>
      <sheetName val="AppRate"/>
      <sheetName val="Attrn"/>
      <sheetName val="Complaints"/>
      <sheetName val="B"/>
      <sheetName val="BGE_MidCaps"/>
      <sheetName val="DBR"/>
      <sheetName val="Key_Ratio"/>
      <sheetName val="Per_Card"/>
      <sheetName val="TOP__50"/>
      <sheetName val="Area_ACQ"/>
      <sheetName val="Summary_DSA"/>
      <sheetName val="statoil"/>
      <sheetName val="SO2"/>
      <sheetName val="SO3"/>
      <sheetName val="SO4"/>
    </sheetNames>
    <sheetDataSet>
      <sheetData sheetId="0" refreshError="1">
        <row r="8">
          <cell r="S8" t="str">
            <v>Est</v>
          </cell>
        </row>
        <row r="9">
          <cell r="J9">
            <v>37073</v>
          </cell>
          <cell r="K9">
            <v>37104</v>
          </cell>
          <cell r="L9">
            <v>37135</v>
          </cell>
        </row>
        <row r="10">
          <cell r="C10">
            <v>-2.1870000000000003</v>
          </cell>
          <cell r="D10">
            <v>3.5789999999999997</v>
          </cell>
          <cell r="E10">
            <v>-11.949</v>
          </cell>
          <cell r="J10">
            <v>1.3779999999999999</v>
          </cell>
          <cell r="K10">
            <v>3.1869999999999998</v>
          </cell>
          <cell r="L10">
            <v>2.3340000000000001</v>
          </cell>
          <cell r="Q10">
            <v>-3.5649999999999999</v>
          </cell>
          <cell r="R10">
            <v>0.39200000000000002</v>
          </cell>
          <cell r="S10">
            <v>-14.282999999999999</v>
          </cell>
        </row>
        <row r="11">
          <cell r="C11">
            <v>-2.48</v>
          </cell>
          <cell r="D11">
            <v>3.444</v>
          </cell>
          <cell r="E11">
            <v>6.9049999999999994</v>
          </cell>
          <cell r="J11">
            <v>0.72299999999999998</v>
          </cell>
          <cell r="K11">
            <v>1.82</v>
          </cell>
          <cell r="L11">
            <v>1.6479999999999999</v>
          </cell>
          <cell r="Q11">
            <v>-3.2029999999999998</v>
          </cell>
          <cell r="R11">
            <v>1.6240000000000001</v>
          </cell>
          <cell r="S11">
            <v>5.2569999999999997</v>
          </cell>
        </row>
        <row r="28">
          <cell r="L28" t="str">
            <v>Est</v>
          </cell>
        </row>
        <row r="30">
          <cell r="J30">
            <v>1.3779999999999999</v>
          </cell>
          <cell r="K30">
            <v>3.1869999999999998</v>
          </cell>
          <cell r="L30">
            <v>2.3340000000000001</v>
          </cell>
        </row>
        <row r="31">
          <cell r="J31">
            <v>-3.5649999999999999</v>
          </cell>
          <cell r="K31">
            <v>0.39200000000000002</v>
          </cell>
          <cell r="L31">
            <v>-14.282999999999999</v>
          </cell>
        </row>
        <row r="32">
          <cell r="J32">
            <v>-2.1870000000000003</v>
          </cell>
          <cell r="K32">
            <v>3.5789999999999997</v>
          </cell>
          <cell r="L32">
            <v>-11.949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taki"/>
      <sheetName val="Ketaki_Car"/>
      <sheetName val="KG Car Rentals"/>
      <sheetName val="KG_Car_Rentals"/>
      <sheetName val="staff-welfare"/>
    </sheetNames>
    <sheetDataSet>
      <sheetData sheetId="0"/>
      <sheetData sheetId="1"/>
      <sheetData sheetId="2"/>
      <sheetData sheetId="3"/>
      <sheetData sheetId="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erred working"/>
      <sheetName val="Tax"/>
      <sheetName val="Trial"/>
      <sheetName val="Details"/>
      <sheetName val="Sch 1,2,3"/>
      <sheetName val="Sch-4"/>
      <sheetName val=" Sch 10 to 18"/>
      <sheetName val="BS, PL, Sch 5 to 9"/>
      <sheetName val="Abstract"/>
      <sheetName val="Cash Flow"/>
      <sheetName val="Profit Reco"/>
      <sheetName val="Sum"/>
      <sheetName val="Deferred_working"/>
      <sheetName val="Sch_1,2,3"/>
      <sheetName val="_Sch_10_to_18"/>
      <sheetName val="BS,_PL,_Sch_5_to_9"/>
      <sheetName val="Cash_Flow"/>
      <sheetName val="Profit_Reco"/>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_US$"/>
      <sheetName val="Balance Sheet_LC"/>
      <sheetName val="P &amp; L US$"/>
      <sheetName val="P &amp; L LC"/>
      <sheetName val="Cash Flow US$"/>
      <sheetName val="Cash Flow LC"/>
      <sheetName val="CTA Check"/>
      <sheetName val="PVALID Check 1"/>
      <sheetName val="PVALID Check 2"/>
      <sheetName val="Balance Sheet_US_"/>
      <sheetName val="Sheet1"/>
      <sheetName val=" Assump 98-99"/>
      <sheetName val="Category Of Expense"/>
      <sheetName val="Balance_Sheet_US$"/>
      <sheetName val="Balance_Sheet_LC"/>
      <sheetName val="P_&amp;_L_US$"/>
      <sheetName val="P_&amp;_L_LC"/>
      <sheetName val="Cash_Flow_US$"/>
      <sheetName val="Cash_Flow_LC"/>
      <sheetName val="CTA_Check"/>
      <sheetName val="PVALID_Check_1"/>
      <sheetName val="PVALID_Check_2"/>
      <sheetName val="Balance_Sheet_US_"/>
      <sheetName val="Sheet5"/>
      <sheetName val="Advance to Supplier Sep 14"/>
      <sheetName val="CF"/>
      <sheetName val="207_"/>
      <sheetName val="COMMERCIAL+stores"/>
      <sheetName val="ENGG_"/>
      <sheetName val="LCV_MCV_HCV"/>
      <sheetName val="HRD"/>
      <sheetName val="MARKETING+bonded"/>
      <sheetName val="QP&amp;S_"/>
      <sheetName val="SAFARI"/>
      <sheetName val="MAINT"/>
      <sheetName val="SUMMARY_REPORT"/>
      <sheetName val="Hyp-mstr"/>
      <sheetName val="BS_ABRIDGED"/>
      <sheetName val="96MOH"/>
      <sheetName val="RPT 71-VOLUME DATA-PCI "/>
      <sheetName val="Configurator"/>
      <sheetName val="#REF"/>
      <sheetName val="TRIAL BALANCE"/>
      <sheetName val="Balance_Sheet_US$1"/>
      <sheetName val="Balance_Sheet_LC1"/>
      <sheetName val="P_&amp;_L_US$1"/>
      <sheetName val="P_&amp;_L_LC1"/>
      <sheetName val="Cash_Flow_US$1"/>
      <sheetName val="Cash_Flow_LC1"/>
      <sheetName val="CTA_Check1"/>
      <sheetName val="PVALID_Check_11"/>
      <sheetName val="PVALID_Check_21"/>
      <sheetName val="Balance_Sheet_US_1"/>
      <sheetName val="_Assump_98-99"/>
      <sheetName val="Category_Of_Expense"/>
      <sheetName val="Advance_to_Supplier_Sep_14"/>
      <sheetName val="RPT_71-VOLUME_DATA-PCI_"/>
      <sheetName val="TRIAL_BALANCE"/>
      <sheetName val="S_1"/>
      <sheetName val="MTP"/>
      <sheetName val="MTP1"/>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_US$"/>
      <sheetName val="Balance Sheet_LC"/>
      <sheetName val="P &amp; L US$"/>
      <sheetName val="P &amp; L LC"/>
      <sheetName val="Cash Flow US$"/>
      <sheetName val="Cash Flow LC"/>
      <sheetName val="CTA Check"/>
      <sheetName val="PVALID Check 1"/>
      <sheetName val="PVALID Check 2"/>
      <sheetName val="Balance Sheet_US_"/>
      <sheetName val="Sheet1"/>
      <sheetName val=" Assump 98-99"/>
      <sheetName val="Category Of Expense"/>
      <sheetName val="Balance_Sheet_US$"/>
      <sheetName val="Balance_Sheet_LC"/>
      <sheetName val="P_&amp;_L_US$"/>
      <sheetName val="P_&amp;_L_LC"/>
      <sheetName val="Cash_Flow_US$"/>
      <sheetName val="Cash_Flow_LC"/>
      <sheetName val="CTA_Check"/>
      <sheetName val="PVALID_Check_1"/>
      <sheetName val="PVALID_Check_2"/>
      <sheetName val="Balance_Sheet_US_"/>
      <sheetName val="Sheet5"/>
      <sheetName val="Advance to Supplier Sep 14"/>
      <sheetName val="CF"/>
      <sheetName val="207_"/>
      <sheetName val="COMMERCIAL+stores"/>
      <sheetName val="ENGG_"/>
      <sheetName val="LCV_MCV_HCV"/>
      <sheetName val="HRD"/>
      <sheetName val="MARKETING+bonded"/>
      <sheetName val="QP&amp;S_"/>
      <sheetName val="SAFARI"/>
      <sheetName val="MAINT"/>
      <sheetName val="SUMMARY_REPORT"/>
      <sheetName val="Hyp-mstr"/>
      <sheetName val="BS_ABRIDGED"/>
      <sheetName val="96MOH"/>
      <sheetName val="RPT 71-VOLUME DATA-PCI "/>
      <sheetName val="Configurator"/>
      <sheetName val="#REF"/>
      <sheetName val="TRIAL BALANCE"/>
      <sheetName val="Balance_Sheet_US$1"/>
      <sheetName val="Balance_Sheet_LC1"/>
      <sheetName val="P_&amp;_L_US$1"/>
      <sheetName val="P_&amp;_L_LC1"/>
      <sheetName val="Cash_Flow_US$1"/>
      <sheetName val="Cash_Flow_LC1"/>
      <sheetName val="CTA_Check1"/>
      <sheetName val="PVALID_Check_11"/>
      <sheetName val="PVALID_Check_21"/>
      <sheetName val="Balance_Sheet_US_1"/>
      <sheetName val="_Assump_98-99"/>
      <sheetName val="Category_Of_Expense"/>
      <sheetName val="Advance_to_Supplier_Sep_14"/>
      <sheetName val="RPT_71-VOLUME_DATA-PCI_"/>
      <sheetName val="TRIAL_BAL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Pivot"/>
      <sheetName val="Jan Pivot 2"/>
      <sheetName val="MATRIX AUTHOR"/>
      <sheetName val="final_manish orking"/>
      <sheetName val="FINAL PRICE AUG10"/>
      <sheetName val="HYD IR AUG10 "/>
      <sheetName val="MUM IR AUG10 "/>
      <sheetName val="CIN IR AUG10"/>
      <sheetName val="CHN IR AUG10 "/>
      <sheetName val="DEL IR AUG10"/>
      <sheetName val="BGL IR AUG10"/>
      <sheetName val="Recipe_KFC"/>
      <sheetName val="Recipe_TB"/>
      <sheetName val="COS%_RECIPE"/>
      <sheetName val="PRICE_KFC"/>
      <sheetName val="PRICE_DEL"/>
      <sheetName val="PRICE_VKP"/>
      <sheetName val="PRICE_HYD"/>
      <sheetName val="PRICE_BGL"/>
      <sheetName val="PRICE_MUM"/>
      <sheetName val="PRICE_CHN"/>
      <sheetName val="PRICE_CIN"/>
      <sheetName val="PRICE_BGLTB"/>
      <sheetName val="TB_PRICE_BGL"/>
      <sheetName val="SUBLDGER  STOCK(JDE) VS ECXCEL "/>
      <sheetName val="PTSTOCK_JDE"/>
      <sheetName val="STOCK_JDE_DUMP"/>
      <sheetName val="PT_PROV"/>
      <sheetName val="GLDUMP_PROV_2743.001"/>
      <sheetName val="SHE INVEN PROV"/>
      <sheetName val="SHE STOCK"/>
      <sheetName val="ADD PROV ENRTY"/>
      <sheetName val="PROV ENTRY"/>
      <sheetName val="COS ENTRY"/>
      <sheetName val="LAST MONTH PROV ENTRY"/>
      <sheetName val="OS&amp;CS&amp;ACTUAL PURCH BOOKED"/>
      <sheetName val="PTSTOCK(1)"/>
      <sheetName val="PTSTOCK(2)"/>
      <sheetName val="STOCK DUPM_1210"/>
      <sheetName val="COS%(M&amp;W)"/>
      <sheetName val="WORKING COS"/>
      <sheetName val="PT TRSF IN &amp; OUT"/>
      <sheetName val="MONTHLY ENTRY(JDE)"/>
      <sheetName val="PTMW"/>
      <sheetName val="PTDAR"/>
      <sheetName val="PTTHEO"/>
      <sheetName val="PTP&amp;PR"/>
      <sheetName val="PTP&amp;PNR"/>
      <sheetName val="PTOIL"/>
      <sheetName val="4002KMBGLPEPSI_CONS "/>
      <sheetName val="4001MMBGLPEPSI_CONS"/>
      <sheetName val="IPR"/>
      <sheetName val="PTSTOCK"/>
      <sheetName val="ST"/>
      <sheetName val="PTDW"/>
      <sheetName val="DWR"/>
      <sheetName val="PTBGL"/>
      <sheetName val="PTHYD"/>
      <sheetName val="PTDEL"/>
      <sheetName val="PTMUM"/>
      <sheetName val="PTCHN"/>
      <sheetName val="COSV"/>
      <sheetName val="BGL"/>
      <sheetName val="DEL"/>
      <sheetName val="HYD"/>
      <sheetName val="MUM"/>
      <sheetName val="CHN"/>
      <sheetName val="Transfer in and out"/>
      <sheetName val="TP1&amp;TP2"/>
      <sheetName val="STORE NAME"/>
      <sheetName val="CONTROL SHEET"/>
      <sheetName val="PT NAPKIN AND SAUCE"/>
      <sheetName val="tea coffee"/>
      <sheetName val=" Sales Summary"/>
      <sheetName val="dar pt"/>
      <sheetName val="dar"/>
      <sheetName val="Feb COS Summary"/>
      <sheetName val="Feb Pivot"/>
      <sheetName val="Feb Sheet "/>
      <sheetName val="Final FEB Cos Summary"/>
      <sheetName val="Feb Purchase Provision"/>
      <sheetName val="Feb Additional Provioion Entry "/>
      <sheetName val="SALE&amp; TEA COFE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rate"/>
      <sheetName val="P&amp;L Account"/>
      <sheetName val="Cover"/>
      <sheetName val="Input Sheet"/>
      <sheetName val="FINAL"/>
      <sheetName val="Input"/>
      <sheetName val="Cash Flow Graph Hydro"/>
      <sheetName val="TB"/>
      <sheetName val="cash flow"/>
      <sheetName val="kpmg 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ringer-Editorial"/>
      <sheetName val="INFO"/>
    </sheetNames>
    <sheetDataSet>
      <sheetData sheetId="0"/>
      <sheetData sheetId="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alance sheet"/>
      <sheetName val="profit &amp; loss account"/>
      <sheetName val="Sch 1,2,3"/>
      <sheetName val="Sch 4"/>
      <sheetName val="Sch 5,6,7,8"/>
      <sheetName val="Sch 9,10,11"/>
      <sheetName val="Sch 14,15,16"/>
      <sheetName val="Sch 17,18,19"/>
      <sheetName val="Admin"/>
      <sheetName val="Cash Flow"/>
      <sheetName val="jan'04"/>
      <sheetName val="Balance_sheet"/>
      <sheetName val="profit_&amp;_loss_account"/>
      <sheetName val="Sch_1,2,3"/>
      <sheetName val="Sch_4"/>
      <sheetName val="Sch_5,6,7,8"/>
      <sheetName val="Sch_9,10,11"/>
      <sheetName val="Sch_14,15,16"/>
      <sheetName val="Sch_17,18,19"/>
      <sheetName val="Cash_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COVER SHEET"/>
      <sheetName val="SUMMARY"/>
      <sheetName val="PRINT-MEDIA-NEWSPAPER"/>
      <sheetName val="PRINT-MEDIA-MAGAZINE"/>
      <sheetName val="ELECTRONIC MEDIA-TV-10"/>
      <sheetName val="ELECTRONIC MEDIA-TV-30"/>
      <sheetName val="BANNERS"/>
      <sheetName val="INV. C-STICKERS-DOCKETS-POSTERS"/>
      <sheetName val="CONFERENCE EXP1"/>
      <sheetName val="CONFERENCE EXP2"/>
      <sheetName val="OUTDOOR-HOARDINGS-BRIDGES"/>
      <sheetName val="PL"/>
      <sheetName val="COVER_SHEET"/>
      <sheetName val="ELECTRONIC_MEDIA-TV-10"/>
      <sheetName val="ELECTRONIC_MEDIA-TV-30"/>
      <sheetName val="INV__C-STICKERS-DOCKETS-POSTERS"/>
      <sheetName val="CONFERENCE_EXP1"/>
      <sheetName val="CONFERENCE_EXP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ERENCE EXP2"/>
      <sheetName val="A"/>
      <sheetName val="COVER SHEET"/>
      <sheetName val="SUMMARY"/>
      <sheetName val="PRINT-MEDIA-NEWSPAPER"/>
      <sheetName val="PRINT-MEDIA-MAGAZINE"/>
      <sheetName val="ELECTRONIC MEDIA-TV-10"/>
      <sheetName val="ELECTRONIC MEDIA-TV-30"/>
      <sheetName val="BANNERS"/>
      <sheetName val="INV. C-STICKERS-DOCKETS-POSTERS"/>
      <sheetName val="CONFERENCE EXP1"/>
      <sheetName val="OUTDOOR-HOARDINGS-BRIDGES"/>
      <sheetName val="PL"/>
      <sheetName val="COVER_SHEET"/>
      <sheetName val="ELECTRONIC_MEDIA-TV-10"/>
      <sheetName val="ELECTRONIC_MEDIA-TV-30"/>
      <sheetName val="INV__C-STICKERS-DOCKETS-POSTERS"/>
      <sheetName val="CONFERENCE_EXP1"/>
      <sheetName val="CONFERENCE_EXP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M"/>
      <sheetName val="PACK"/>
      <sheetName val="AMCs"/>
      <sheetName val="REPAIRS"/>
      <sheetName val="stores"/>
    </sheetNames>
    <sheetDataSet>
      <sheetData sheetId="0" refreshError="1"/>
      <sheetData sheetId="1"/>
      <sheetData sheetId="2" refreshError="1"/>
      <sheetData sheetId="3" refreshError="1"/>
      <sheetData sheetId="4"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
      <sheetName val="Cockpit"/>
      <sheetName val="Capex Dev-Compta"/>
      <sheetName val="Essbase"/>
      <sheetName val="BR.A.R."/>
      <sheetName val="Approval Sheet"/>
      <sheetName val="P&amp;L from EQ"/>
      <sheetName val="P&amp;L to BR "/>
      <sheetName val="P&amp;L Sensibility"/>
      <sheetName val="Grids"/>
      <sheetName val="Loan"/>
      <sheetName val="Rent"/>
      <sheetName val="Original Rent"/>
      <sheetName val="Sheet1"/>
      <sheetName val="Consol"/>
      <sheetName val="NSTL India"/>
      <sheetName val="NSI "/>
      <sheetName val="Canada"/>
      <sheetName val="Singapore"/>
      <sheetName val="UK"/>
      <sheetName val="NCTL"/>
      <sheetName val="Elimination"/>
      <sheetName val="Policy Adjustments I.GAAP"/>
      <sheetName val="Issues"/>
      <sheetName val="Retained Earning"/>
      <sheetName val="Adj FA"/>
      <sheetName val="FAR I GAAP 31.03.2017"/>
      <sheetName val="FAR US GAAP 31.03.2017"/>
      <sheetName val="FAR Canada"/>
      <sheetName val="FA Canada I GAAP"/>
      <sheetName val="FAR Singapore"/>
      <sheetName val="FA Singapore I GAAP"/>
      <sheetName val="FAR UK"/>
      <sheetName val="FAR UK I GAAP"/>
      <sheetName val="Subsy offshore"/>
      <sheetName val="TP"/>
      <sheetName val="Capex_Dev-Compta"/>
      <sheetName val="BR_A_R_"/>
      <sheetName val="Approval_Sheet"/>
      <sheetName val="P&amp;L_from_EQ"/>
      <sheetName val="P&amp;L_to_BR_"/>
      <sheetName val="P&amp;L_Sensibility"/>
      <sheetName val="Original_Rent"/>
      <sheetName val="NSTL_India"/>
      <sheetName val="NSI_"/>
      <sheetName val="Policy_Adjustments_I_GAAP"/>
      <sheetName val="Retained_Earning"/>
      <sheetName val="Adj_FA"/>
      <sheetName val="FAR_I_GAAP_31_03_2017"/>
      <sheetName val="FAR_US_GAAP_31_03_2017"/>
      <sheetName val="FAR_Canada"/>
      <sheetName val="FA_Canada_I_GAAP"/>
      <sheetName val="FAR_Singapore"/>
      <sheetName val="FA_Singapore_I_GAAP"/>
      <sheetName val="FAR_UK"/>
      <sheetName val="FAR_UK_I_GAAP"/>
      <sheetName val="Subsy_offsho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ckpit"/>
      <sheetName val="P&amp;L to BR "/>
      <sheetName val="Loan"/>
      <sheetName val="Grids"/>
      <sheetName val="Rent"/>
      <sheetName val="Manual"/>
      <sheetName val="Capex Dev-Compta"/>
      <sheetName val="Essbase"/>
      <sheetName val="BR.A.R."/>
      <sheetName val="Approval Sheet"/>
      <sheetName val="P&amp;L from EQ"/>
      <sheetName val="P&amp;L Sensibility"/>
      <sheetName val="Original Rent"/>
      <sheetName val="Sheet1"/>
      <sheetName val="Consol"/>
      <sheetName val="NSTL India"/>
      <sheetName val="NSI "/>
      <sheetName val="Canada"/>
      <sheetName val="Singapore"/>
      <sheetName val="UK"/>
      <sheetName val="NCTL"/>
      <sheetName val="Elimination"/>
      <sheetName val="Policy Adjustments I.GAAP"/>
      <sheetName val="Issues"/>
      <sheetName val="Retained Earning"/>
      <sheetName val="Adj FA"/>
      <sheetName val="FAR I GAAP 31.03.2017"/>
      <sheetName val="FAR US GAAP 31.03.2017"/>
      <sheetName val="FAR Canada"/>
      <sheetName val="FA Canada I GAAP"/>
      <sheetName val="FAR Singapore"/>
      <sheetName val="FA Singapore I GAAP"/>
      <sheetName val="FAR UK"/>
      <sheetName val="FAR UK I GAAP"/>
      <sheetName val="Subsy offshore"/>
      <sheetName val="TP"/>
      <sheetName val="Capex_Dev-Compta"/>
      <sheetName val="BR_A_R_"/>
      <sheetName val="Approval_Sheet"/>
      <sheetName val="P&amp;L_from_EQ"/>
      <sheetName val="P&amp;L_to_BR_"/>
      <sheetName val="P&amp;L_Sensibility"/>
      <sheetName val="Original_Rent"/>
      <sheetName val="NSTL_India"/>
      <sheetName val="NSI_"/>
      <sheetName val="Policy_Adjustments_I_GAAP"/>
      <sheetName val="Retained_Earning"/>
      <sheetName val="Adj_FA"/>
      <sheetName val="FAR_I_GAAP_31_03_2017"/>
      <sheetName val="FAR_US_GAAP_31_03_2017"/>
      <sheetName val="FAR_Canada"/>
      <sheetName val="FA_Canada_I_GAAP"/>
      <sheetName val="FAR_Singapore"/>
      <sheetName val="FA_Singapore_I_GAAP"/>
      <sheetName val="FAR_UK"/>
      <sheetName val="FAR_UK_I_GAAP"/>
      <sheetName val="Subsy_offsho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LOCAL FAR TIL JUL10 (2)"/>
      <sheetName val=""/>
      <sheetName val="BS Groupings"/>
      <sheetName val="PL Groupings"/>
      <sheetName val="DF"/>
      <sheetName val="Setup"/>
      <sheetName val="Finance IT &amp; Pro (2)"/>
      <sheetName val="BS (2)"/>
      <sheetName val="P&amp;L (2)"/>
      <sheetName val="FTT_TW_Q2"/>
      <sheetName val="FTT_TW_Q2(Spin)"/>
      <sheetName val="Sales"/>
      <sheetName val="CN Detail"/>
      <sheetName val="k"/>
      <sheetName val="l"/>
      <sheetName val="o"/>
      <sheetName val="MODEL"/>
      <sheetName val="Sheet4"/>
      <sheetName val="Initial"/>
      <sheetName val="Precalculation"/>
      <sheetName val="laroux"/>
      <sheetName val="XXXXXXXXXXXXX"/>
      <sheetName val="XXXXXX"/>
      <sheetName val="WORKINGS"/>
      <sheetName val="ANNEXURE 5 c"/>
      <sheetName val="21 (i)(B)(b)"/>
      <sheetName val="remittance"/>
      <sheetName val="DEC-MEMO"/>
      <sheetName val="Scope of supply"/>
      <sheetName val="Dep"/>
      <sheetName val="BS Schdl- 1 &amp; 2"/>
      <sheetName val="Cabinet details"/>
      <sheetName val="Retirals"/>
      <sheetName val="provision for new Salary"/>
      <sheetName val="TDS"/>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Planning Materiality Mar 06"/>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Sheet2 (3)"/>
      <sheetName val="Sheet2 (2)"/>
      <sheetName val="TDS_Deposit"/>
      <sheetName val="EXPENSES"/>
      <sheetName val="TDS Entries Apr to Sept"/>
      <sheetName val="Add to FA"/>
      <sheetName val="Capex &amp; Opex"/>
      <sheetName val="Interconnect"/>
      <sheetName val="CF"/>
      <sheetName val="Emp"/>
      <sheetName val="_REF"/>
      <sheetName val="Annexuture"/>
      <sheetName val="SPS DETAIL"/>
      <sheetName val="factor"/>
      <sheetName val="LOCAL_FAR_TIL_JUL10_(2)"/>
      <sheetName val="BS_Groupings"/>
      <sheetName val="PL_Groupings"/>
      <sheetName val="Finance_IT_&amp;_Pro_(2)"/>
      <sheetName val="BS_(2)"/>
      <sheetName val="P&amp;L_(2)"/>
      <sheetName val="CN_Detail"/>
      <sheetName val="ANNEXURE_5_c"/>
      <sheetName val="21_(i)(B)(b)"/>
      <sheetName val="Scope_of_supply"/>
      <sheetName val="BS_Schdl-_1_&amp;_2"/>
      <sheetName val="Cabinet_details"/>
      <sheetName val="provision_for_new_Salary"/>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GS_Master"/>
      <sheetName val="Summary_model"/>
      <sheetName val="model_by_field"/>
      <sheetName val="Crude_oil"/>
      <sheetName val="Block_A"/>
      <sheetName val="W_Natuna"/>
      <sheetName val="Valuation_(F)"/>
      <sheetName val="Valuation_2"/>
      <sheetName val="Adjusted_data"/>
      <sheetName val="WRLD_EXPN"/>
      <sheetName val="Planning_Materiality_Mar_06"/>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Sheet2_(3)"/>
      <sheetName val="Sheet2_(2)"/>
      <sheetName val="BS Schdl-3-Fixed Assets"/>
      <sheetName val="list - do not delete"/>
      <sheetName val="____00"/>
      <sheetName val="CON"/>
      <sheetName val="Erlang and Infra"/>
      <sheetName val="GSM"/>
      <sheetName val="Network Summary"/>
      <sheetName val="Prices"/>
      <sheetName val="Control"/>
      <sheetName val="Calc"/>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Dept Score-Assoc-Avg Dept Wise"/>
      <sheetName val="Dept Score-Assoc-Avg Dept W (2)"/>
      <sheetName val="ExistingRangeDetails"/>
      <sheetName val="Encl II"/>
      <sheetName val="Other notes"/>
      <sheetName val="Enclosure XV (2)"/>
      <sheetName val="Enclosure X contd"/>
      <sheetName val="Clause 20"/>
      <sheetName val="Enclosure VIII"/>
      <sheetName val="Total (2)"/>
      <sheetName val="Sales Budget-2012-13"/>
      <sheetName val="Sand Control"/>
      <sheetName val="master"/>
      <sheetName val="TaxCal (2)"/>
      <sheetName val="TAX10-by SYC (12 M) (2)"/>
      <sheetName val="2003･03平均 (2)"/>
      <sheetName val="各月末"/>
      <sheetName val="2003･03平均"/>
      <sheetName val="2002･03平均"/>
      <sheetName val="PURCHASED ADDITIONS"/>
      <sheetName val="CARE(Q1)"/>
      <sheetName val="Computation 04-05"/>
      <sheetName val="2002"/>
      <sheetName val="ocean voyage"/>
      <sheetName val="RECAP"/>
      <sheetName val="OCT"/>
      <sheetName val="SEPT"/>
      <sheetName val="AUG"/>
      <sheetName val="JUL"/>
      <sheetName val="JUN"/>
      <sheetName val="MAY"/>
      <sheetName val="APR"/>
      <sheetName val="MAR"/>
      <sheetName val="FEB"/>
      <sheetName val="FACT.B"/>
      <sheetName val="B 1.03.12"/>
      <sheetName val="HHML (4)"/>
      <sheetName val="Capex_&amp;_Opex"/>
      <sheetName val="Locas"/>
      <sheetName val="Notes to accounts"/>
      <sheetName val="Basic Details"/>
      <sheetName val="Trial_x0000__x0000__x0000__x0012_[1111.xls]********_x0000__x0000__x0000__x0000_"/>
      <sheetName val="S_4_3_SAP Dump"/>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Assumptions"/>
      <sheetName val="Financial_Services"/>
      <sheetName val="Account"/>
      <sheetName val="FEBE_Data"/>
      <sheetName val="GE6CRITERIA"/>
      <sheetName val="party"/>
      <sheetName val="Year_2"/>
      <sheetName val="Data"/>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Other_Assumptions"/>
      <sheetName val="ReferenceLists"/>
      <sheetName val="Input"/>
      <sheetName val="Z_report"/>
      <sheetName val="Form No. 3CD"/>
      <sheetName val="Sheet5"/>
      <sheetName val="receipt Reg_Nov08"/>
      <sheetName val="Price Nego(Summary) (2)"/>
      <sheetName val="CRITERIA1"/>
      <sheetName val="April'00"/>
      <sheetName val="MAIN LATEST"/>
      <sheetName val="currency (2)"/>
      <sheetName val="Factors"/>
      <sheetName val="entitlements"/>
      <sheetName val="currency"/>
      <sheetName val="Outgoing"/>
      <sheetName val="Incoming"/>
      <sheetName val="Conso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new_main_20K"/>
      <sheetName val="Final"/>
      <sheetName val="Summary-Price_New"/>
      <sheetName val="AN-2K"/>
      <sheetName val="Switch V16"/>
      <sheetName val="EBT"/>
      <sheetName val="MSU"/>
      <sheetName val="Scenarios"/>
      <sheetName val="Component Pricing, Costs"/>
      <sheetName val="AR"/>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Cover"/>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Balance Shee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list_-_do_not_delete"/>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1-OBJ98 "/>
      <sheetName val="VISION 2000"/>
      <sheetName val="P&amp;LGROUP"/>
      <sheetName val="Encl I"/>
      <sheetName val="MKT PO-2011"/>
      <sheetName val="ONOFF-BUD (ROC)"/>
      <sheetName val="TMSPF-Dump"/>
      <sheetName val="Dashboard"/>
      <sheetName val="Proclarity"/>
      <sheetName val="Operating Expenses HRY"/>
      <sheetName val="Sales1 HRY"/>
      <sheetName val="Operating Expenses"/>
      <sheetName val="Sales1"/>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Wavelength selection"/>
      <sheetName val="Depreciation"/>
      <sheetName val="Anil IT_2013-14"/>
      <sheetName val="품의서"/>
      <sheetName val="11"/>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Sheet6"/>
      <sheetName val="Sheet7"/>
      <sheetName val="Sheet8"/>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S"/>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Sep"/>
      <sheetName val="Nov"/>
      <sheetName val="Dec"/>
      <sheetName val="BS"/>
      <sheetName val="inventory valuation"/>
      <sheetName val="Apr-Mar"/>
      <sheetName val="Ann C&amp;D Revised"/>
      <sheetName val="Jan"/>
      <sheetName val="year 2002-03"/>
      <sheetName val="9 Month"/>
      <sheetName val="inline"/>
      <sheetName val="im"/>
      <sheetName val="filter"/>
      <sheetName val="bt"/>
      <sheetName val="Online"/>
      <sheetName val="Agri"/>
      <sheetName val="Heavy"/>
      <sheetName val="HO"/>
      <sheetName val="Master-with field names"/>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N"/>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Notes"/>
      <sheetName val="OSM"/>
      <sheetName val="U5-2"/>
      <sheetName val="K2"/>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Hub Inputs"/>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SOAD "/>
      <sheetName val="uly%202010%20Aug%205,%202010%20"/>
      <sheetName val="Other Info"/>
      <sheetName val="gen ledger data"/>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Fixed Assets-Last year"/>
      <sheetName val="FAR_new"/>
      <sheetName val="8"/>
      <sheetName val="Exp provn (3)"/>
      <sheetName val="consol (2)"/>
      <sheetName val="consol (3)"/>
      <sheetName val="Variance"/>
      <sheetName val="SL Schedule (2)"/>
      <sheetName val="consol (4)"/>
      <sheetName val="Makro1"/>
      <sheetName val="ttings_purnima_Application Data"/>
      <sheetName val="Groupings"/>
      <sheetName val="Fixed_Assets"/>
      <sheetName val="BS_PL"/>
      <sheetName val="TB"/>
      <sheetName val="Sunmap"/>
      <sheetName val="R1040"/>
      <sheetName val="base de dados"/>
      <sheetName val="[book1.xls][book1.xls]_x0000_Database"/>
      <sheetName val="[book1.xls][book1.xls][book1.xl"/>
      <sheetName val="Assump"/>
      <sheetName val="Ann XV"/>
      <sheetName val="p-4 (2)"/>
      <sheetName val="Reimbursement"/>
      <sheetName val="Quarters"/>
      <sheetName val="COA- Nov  02"/>
      <sheetName val="Jan 2002"/>
      <sheetName val="Sub group code &amp; Name"/>
      <sheetName val="AN_Input"/>
      <sheetName val="Bank Sort (2)"/>
      <sheetName val="Bank Sort"/>
      <sheetName val="Flat Cost"/>
      <sheetName val="ICICI JSB "/>
      <sheetName val="Int234"/>
      <sheetName val="Cost of Flat"/>
      <sheetName val="Dependencies"/>
      <sheetName val="EAW Final Accounts - 99"/>
      <sheetName val="P&amp;L"/>
      <sheetName val="Mar 07"/>
      <sheetName val="유통망계획"/>
      <sheetName val="1754824"/>
      <sheetName val="1754924"/>
      <sheetName val="1754812"/>
      <sheetName val="1754912"/>
      <sheetName val="1754804"/>
      <sheetName val="ANZOT"/>
      <sheetName val="ANZSS"/>
      <sheetName val="EEFC Account"/>
      <sheetName val="Lead"/>
      <sheetName val="MetaData"/>
      <sheetName val="BS Rec Control Sheet"/>
      <sheetName val="Exp Sort"/>
      <sheetName val="#REF!"/>
      <sheetName val="[book1.xls]_x0000_Database: [2]. Exce"/>
      <sheetName val="[book1.xls]Database: [2]. Excee"/>
      <sheetName val="?Database: [2]. Exceeded number"/>
      <sheetName val="௔按਱ဵ??"/>
      <sheetName val="1-11%20MOI.xls??_x0016_??_x000d_??_x000c_?ň?_x0002_?"/>
      <sheetName val="1-11%20MOI.xls??_x0016_??_x000d_?_x000c_?ň?_x0002_?Ӥ"/>
      <sheetName val="௔按਱ဵ?"/>
      <sheetName val="[book1.xls][book1.xls]?Database"/>
      <sheetName val="[book1.xls]?Database: [2]. Exce"/>
      <sheetName val="Total Haryana POs AMC Sheet 3%"/>
      <sheetName val="delhi 03-04AMC @ 3%"/>
      <sheetName val="itemsdetails"/>
      <sheetName val="TB Emgf"/>
      <sheetName val="E&amp;I"/>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2"/>
      <sheetName val="Fin"/>
      <sheetName val="Operational Costs 2008"/>
      <sheetName val="A302101-000-017"/>
      <sheetName val="VTP"/>
      <sheetName val="Staff Acco."/>
      <sheetName val="௔按਱ဵ"/>
      <sheetName val="1-11%20MOI.xls"/>
      <sheetName val="_x005f_x0000_Database: [2]. Exceeded "/>
      <sheetName val="௔按਱ဵ_x005f_x0000__x005f_x0000_"/>
      <sheetName val="1-11%20MOI.xls_x005f_x0000__x005f_x0000__x"/>
      <sheetName val="௔按਱ဵ_x005f_x0000_"/>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9"/>
      <sheetName val="Sheet10"/>
      <sheetName val="Sheet11"/>
      <sheetName val="Sheet12"/>
      <sheetName val="Sheet13"/>
      <sheetName val="Sheet14"/>
      <sheetName val="Sheet15"/>
      <sheetName val="Sheet16"/>
      <sheetName val="Pln Pdt"/>
      <sheetName val="W22全体版申請"/>
      <sheetName val="99年度原単位"/>
      <sheetName val="Bajaj OS"/>
      <sheetName val="構成情報シート"/>
      <sheetName val="PP_Letter 389N"/>
      <sheetName val="達成729"/>
      <sheetName val="CIVIC 1.6L(7ｶ国MA輸出)ｺｽﾄ"/>
      <sheetName val="MK(W L,D)ｺｽﾄ"/>
      <sheetName val="MK(7ｶ国+5,7,12万台)"/>
      <sheetName val="CIVIC 1.7L(7ｶ国MA輸出)GKN同一"/>
      <sheetName val="MOULD AMORT"/>
      <sheetName val="集計表"/>
      <sheetName val="FFS"/>
      <sheetName val="FPS"/>
      <sheetName val="INCR_DECR"/>
      <sheetName val="STR"/>
      <sheetName val="CASH&amp;BANK"/>
      <sheetName val="CC"/>
      <sheetName val="LSR"/>
      <sheetName val="ANX C"/>
      <sheetName val="9"/>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Book1.xls][Book1.xls]Database:"/>
      <sheetName val="[Book1.xls][Book1.xls]ttings\pu"/>
      <sheetName val="[Book1.xls]ttings\purnima\Appli"/>
      <sheetName val="0_Cover"/>
      <sheetName val="(490)Schedule"/>
      <sheetName val="dec backup"/>
      <sheetName val="Y_PART_PARETO DEC"/>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Đ_x000a_ހ P _x0000__x0000__x0000_"/>
      <sheetName val="Đ_ހ P "/>
      <sheetName val="budget_time"/>
      <sheetName val="Sale_0502"/>
      <sheetName val="Clause 21-1 (2)"/>
      <sheetName val="HYDERABAD J907"/>
      <sheetName val="Unmatched"/>
      <sheetName val="Matched"/>
      <sheetName val="G2.5 Advance to vendors"/>
      <sheetName val="Additions upto 31-3-08"/>
      <sheetName val="Data (2)"/>
      <sheetName val="P&amp;L February"/>
      <sheetName val="P&amp;L Feb 2001 cumulative"/>
      <sheetName val="Consolidated"/>
      <sheetName val="PDCA 9"/>
      <sheetName val="Data 2003"/>
      <sheetName val="_x0000__x0000_"/>
      <sheetName val="Trennung SRE BDE NEU"/>
      <sheetName val="Clientes"/>
      <sheetName val="Sheet1_x0000_Ҩ⋨【_x0008__x0000__x0007__x0000__x0008__x0000_"/>
      <sheetName val="Financial Statements"/>
      <sheetName val="Hyp Dump"/>
      <sheetName val="Provision for taxation to updat"/>
      <sheetName val="Rollforward (2)"/>
      <sheetName val="Sheet1 (2)"/>
      <sheetName val="Subs.disburse"/>
      <sheetName val="TOD"/>
      <sheetName val=" Variable component"/>
      <sheetName val="RIL"/>
      <sheetName val="DSL-S"/>
      <sheetName val="LA- lookups"/>
      <sheetName val="Cons PL"/>
      <sheetName val="PAP"/>
      <sheetName val="SPR"/>
      <sheetName val="Facility"/>
      <sheetName val="deb"/>
      <sheetName val="Keyratios"/>
      <sheetName val="P L"/>
      <sheetName val="Cntrl Sheet"/>
      <sheetName val="NFF"/>
      <sheetName val="MISBS"/>
      <sheetName val="BOD PL NEW"/>
      <sheetName val="Intang"/>
      <sheetName val="Schedules"/>
      <sheetName val="Profit &amp; Los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Bal Sheet"/>
      <sheetName val="223.582"/>
      <sheetName val="sum"/>
      <sheetName val="Data Sheet 1"/>
      <sheetName val="main"/>
      <sheetName val="RPT 11-VOLUME BY BRAND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OpMod-Old"/>
      <sheetName val="PM2"/>
      <sheetName val="coa_ramco_168"/>
      <sheetName val="Reconciliation"/>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New May"/>
      <sheetName val="CHENNAI - ANNX"/>
      <sheetName val="Allocation for Nov 04"/>
      <sheetName val="Sheet18"/>
      <sheetName val="Aviva Debit Note- Nov 04"/>
      <sheetName val="Aviva Debit Note- Dec 04"/>
      <sheetName val="Aviva Invoice- Dec 04"/>
      <sheetName val="Set"/>
      <sheetName val="Firmabil"/>
      <sheetName val="Pensionsoversigt"/>
      <sheetName val="Personale stamdata"/>
      <sheetName val="Parameter"/>
      <sheetName val="Parameters"/>
      <sheetName val="Cash-Flow Statement"/>
      <sheetName val="CFS-vol base eng"/>
      <sheetName val="Cash-Flow Base"/>
      <sheetName val="AR-Danone (PS)"/>
      <sheetName val="Appendix - Joao Carlos ar"/>
      <sheetName val="Other Assumptions &amp; Parameters"/>
      <sheetName val="CFS-consolidated Danone"/>
      <sheetName val="Market Context"/>
      <sheetName val="AR-Danone (Act)"/>
      <sheetName val="Sales-Mktg Assumptions"/>
      <sheetName val="CFS-consolidated Minalba"/>
      <sheetName val="AR-Indaia (Aro)"/>
      <sheetName val="ETERNITE ( HOD SP)"/>
      <sheetName val="AR-Consol Ald + Danone SP tot"/>
      <sheetName val="AR syst Danone Office"/>
      <sheetName val="fiche calcul Syst Danone Home"/>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Listes"/>
      <sheetName val="AJUSTES"/>
      <sheetName val="_x005f_x0000_Database_ _2_. Exceeded "/>
      <sheetName val="Database_ _2_. Exceeded number "/>
      <sheetName val="BSNL services"/>
      <sheetName val="Basic_information"/>
      <sheetName val="prod.inventory"/>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Main Menu"/>
      <sheetName val="2005useless"/>
      <sheetName val="账龄分析表"/>
      <sheetName val="A"/>
      <sheetName val="Adjustment Entries-Final"/>
      <sheetName val="Stock Chart"/>
      <sheetName val="ImportData"/>
      <sheetName val="ROIPRO01"/>
      <sheetName val="B30"/>
      <sheetName val="Movem. in fixed assets - Depr."/>
      <sheetName val="损益表"/>
      <sheetName val="wdr bldg"/>
      <sheetName val="Erlang_and_Infra"/>
      <sheetName val="Network_Summary"/>
      <sheetName val="TDS_Entries_Apr_to_Sept"/>
      <sheetName val="Database:_[2]__Exceeded_number"/>
      <sheetName val="ERE_`ODBCDriver`_`Component_`_="/>
      <sheetName val="elfReg`,_`FileAction`_Where_`Se"/>
      <sheetName val="1-11%20MOI_xls_x000a_ň"/>
      <sheetName val="Database:_[2]__Exceeded_number_"/>
      <sheetName val="1-11%20MOI_xls_x000a_ňӤ"/>
      <sheetName val="Dept_Score-Assoc-Avg_Dept_Wise"/>
      <sheetName val="Dept_Score-Assoc-Avg_Dept_W_(2)"/>
      <sheetName val="Encl_II"/>
      <sheetName val="Other_notes"/>
      <sheetName val="Enclosure_XV_(2)"/>
      <sheetName val="Enclosure_X_contd"/>
      <sheetName val="Clause_20"/>
      <sheetName val="Enclosure_VIII"/>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14 old"/>
      <sheetName val="PROFIT_LOSS"/>
      <sheetName val="3BPA00132-5-3 W plan HVPNL"/>
      <sheetName val="Data Validation"/>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TAX INCOME"/>
      <sheetName val="lov-COAct"/>
      <sheetName val="lov-cspl"/>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TOMA &amp; ITP"/>
      <sheetName val="_x0000__x0000_Ø_x0000__x0000_à_x0000__x0000_è_x0000__x0000_ð_x0000__x0000_ø_x0000__x0000_Ā_x0000__x0000_Ĉ_x0000__x0000_"/>
      <sheetName val=":AIQX`goty}¨¯ºÇÕãéðõû"/>
      <sheetName val="FBT  Cal  F (2)"/>
      <sheetName val="Control Sheet"/>
      <sheetName val="#2212000"/>
      <sheetName val="Comp"/>
      <sheetName val="3"/>
      <sheetName val="Attachment - 3(cont.)"/>
      <sheetName val="Attachment 9(contd)"/>
      <sheetName val="Dep Books"/>
      <sheetName val="Dep Month wise"/>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database"/>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TRIAL BALANCE"/>
      <sheetName val="wo Lan-hub MBOM"/>
      <sheetName val="wo Lan- Hub (2USB) function"/>
      <sheetName val="Intel Lan + AD1885 EBOM"/>
      <sheetName val="Intel Lan + AD1885 function"/>
      <sheetName val="LA-1,2,3"/>
      <sheetName val="Excess Calc"/>
      <sheetName val="CON-I"/>
      <sheetName val="Sch1-5"/>
      <sheetName val="Roaming"/>
      <sheetName val="PD from 01.04 to 08.08"/>
      <sheetName val="_x0000__x0000__x0000__xffff_翿_x0000__x0000__x0000__x0000__xffff__xffff__x0000__x0000__x0000__x0000__x0000__x0000_ᆳ™"/>
      <sheetName val="BP-2010.xlsx"/>
      <sheetName val="3-4PL"/>
      <sheetName val="7Misc"/>
      <sheetName val="Front"/>
      <sheetName val="1-2BS"/>
      <sheetName val="Std data"/>
      <sheetName val="ACCOUNTS"/>
      <sheetName val="Cash flow"/>
      <sheetName val="WPS99"/>
      <sheetName val="6Exp"/>
      <sheetName val="WBN"/>
      <sheetName val="Segment"/>
      <sheetName val="PTE COST "/>
      <sheetName val="Indirect expenses"/>
      <sheetName val="04"/>
      <sheetName val="09"/>
      <sheetName val="10"/>
      <sheetName val="Europe"/>
      <sheetName val="US"/>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Balance"/>
      <sheetName val="Situation"/>
      <sheetName val="DETBIL"/>
      <sheetName val="Aus-P"/>
      <sheetName val="Series Description"/>
      <sheetName val="Economic Series Chart"/>
      <sheetName val="Series Values"/>
      <sheetName val="Stock Price"/>
      <sheetName val="SEC bridge"/>
      <sheetName val="EMC format"/>
      <sheetName val="Overview"/>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_x0000__x0000__x0000__x0004__x0000_"/>
      <sheetName val="2012 GL PROFESSIONAL FEE"/>
      <sheetName val="PPE 1006"/>
      <sheetName val="51112 · COS  Others"/>
      <sheetName val="51113 · COS  Security Service"/>
      <sheetName val="FOREX"/>
      <sheetName val="K101"/>
      <sheetName val="E101"/>
      <sheetName val="N101"/>
      <sheetName val="Equipment"/>
      <sheetName val="Motor Vehicle"/>
      <sheetName val="Renovation"/>
      <sheetName val="CCTL"/>
      <sheetName val="P101"/>
      <sheetName val="I101 "/>
      <sheetName val="FDREPORT"/>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TB-PL Mar"/>
      <sheetName val="AP2"/>
      <sheetName val="AR2"/>
      <sheetName val="GT_Custom"/>
      <sheetName val="Code project"/>
      <sheetName val="Tran0104"/>
      <sheetName val="BB"/>
      <sheetName val="STKBB"/>
      <sheetName val="DKI"/>
      <sheetName val="NM ACC MKS"/>
      <sheetName val="Ka CC"/>
      <sheetName val="STKJB"/>
      <sheetName val="Depo TTL"/>
      <sheetName val="sriwilcompetitor-isi"/>
      <sheetName val="BSR"/>
      <sheetName val="SWOT EPE"/>
      <sheetName val="by salesman - ps90"/>
      <sheetName val="by salesman - umum"/>
      <sheetName val="propaganda"/>
      <sheetName val="problem"/>
      <sheetName val="matrix"/>
      <sheetName val="produk flow2"/>
      <sheetName val="produk flow1"/>
      <sheetName val="POS+inctv"/>
      <sheetName val="distribusi"/>
      <sheetName val="print"/>
      <sheetName val="radio"/>
      <sheetName val="showcase"/>
      <sheetName val="PGF"/>
      <sheetName val="PGA"/>
      <sheetName val="SGF"/>
      <sheetName val="SGS"/>
      <sheetName val="HS"/>
      <sheetName val="SO"/>
      <sheetName val="Net Ef JD"/>
      <sheetName val="SOP"/>
      <sheetName val="NW PRODUKSI"/>
      <sheetName val="1"/>
      <sheetName val="AGB"/>
      <sheetName val="Omset Ps 90 per-customer"/>
      <sheetName val="PA"/>
      <sheetName val="TS"/>
      <sheetName val="PW"/>
      <sheetName val="KE"/>
      <sheetName val="VTC 05"/>
      <sheetName val="VTC 04"/>
      <sheetName val="NAS"/>
      <sheetName val="SUM2"/>
      <sheetName val="LG"/>
      <sheetName val="BK"/>
      <sheetName val="JM"/>
      <sheetName val="Action Plan Bengkulu"/>
      <sheetName val="ACTION PLAN PLB"/>
      <sheetName val="Perbaikan Bangka"/>
      <sheetName val="Perbaikan lLampung"/>
      <sheetName val="ND vs AT"/>
      <sheetName val="SAK TO BE"/>
      <sheetName val="TOPLES TO BE"/>
      <sheetName val="Target per item"/>
      <sheetName val="Difotef"/>
      <sheetName val="Maklon &amp; Investasi v1"/>
      <sheetName val="HET SG"/>
      <sheetName val="ARTA"/>
      <sheetName val="PB"/>
      <sheetName val="DIV1"/>
      <sheetName val="DIV2"/>
      <sheetName val="TTL"/>
      <sheetName val="PRODUK"/>
      <sheetName val="GRAPH"/>
      <sheetName val="Kunjungan"/>
      <sheetName val="Rekap Rencana + PAM"/>
      <sheetName val="HIST"/>
      <sheetName val="RCN PRD&amp;KIRIM-rumus"/>
      <sheetName val="RCN PRD&amp;KIRIM-rev"/>
      <sheetName val="RCN PRD&amp;KIRIM-real"/>
      <sheetName val="SISA OP"/>
      <sheetName val="OMZ"/>
      <sheetName val="POS (fixed)"/>
      <sheetName val="Rekap Direct Selling"/>
      <sheetName val="JI"/>
      <sheetName val="per Cube (New)"/>
      <sheetName val="Ver 4"/>
      <sheetName val="PBKS"/>
      <sheetName val="PBKP"/>
      <sheetName val="FABs"/>
      <sheetName val="MIO"/>
      <sheetName val="WFT"/>
      <sheetName val="Sheet4 (2)"/>
      <sheetName val="OOPS"/>
      <sheetName val="EAO"/>
      <sheetName val="NIELSEN"/>
      <sheetName val="PROFILE"/>
      <sheetName val="KEY ACC"/>
      <sheetName val="Tk Lily"/>
      <sheetName val="Tk Sinaga"/>
      <sheetName val="Tk Ai So Ice"/>
      <sheetName val="Tk Narodo"/>
      <sheetName val="Tk Siswadi"/>
      <sheetName val="Tk Guines"/>
      <sheetName val="Promo MI"/>
      <sheetName val="Point Hitung (2)"/>
      <sheetName val="BUM-REV (2)"/>
      <sheetName val="JBR"/>
      <sheetName val="Bonus Tour"/>
      <sheetName val=" DK - TG"/>
      <sheetName val="BN - TG"/>
      <sheetName val="SGF 17Nov06_Keu (adj alokasi)"/>
      <sheetName val="SGF 17Nov06_Keu (versi Lian)"/>
      <sheetName val="Pelaksanaan 4 Push per agen"/>
      <sheetName val="Action Plan"/>
      <sheetName val="SDM"/>
      <sheetName val="INFRASTRUKTUR"/>
      <sheetName val="rekap"/>
      <sheetName val="WAN YU"/>
      <sheetName val="KO IYAN"/>
      <sheetName val="FENNY"/>
      <sheetName val="WIBENG"/>
      <sheetName val="URIP"/>
      <sheetName val="IRWAN"/>
      <sheetName val="R. HIDAYAT"/>
      <sheetName val="ARI JAYA"/>
      <sheetName val="MARGI JAYA"/>
      <sheetName val="Toko Paldia"/>
      <sheetName val="M004-47"/>
      <sheetName val="REK"/>
      <sheetName val="Target 3YRPSUPERGOOD24Mar08"/>
      <sheetName val="TVC"/>
      <sheetName val="Perhitungan Tarps"/>
      <sheetName val="PROGRAM"/>
      <sheetName val="1. SMART TVC PRODUKSI"/>
      <sheetName val="1. RADCOM"/>
      <sheetName val="1. PRINT AD"/>
      <sheetName val="2. KEREY"/>
      <sheetName val="ROAD SIGN"/>
      <sheetName val="MINI BOARD"/>
      <sheetName val="BALON UDARA"/>
      <sheetName val="TIN PLATE"/>
      <sheetName val="KAOS"/>
      <sheetName val="POSTER"/>
      <sheetName val="ROAD SHOW"/>
      <sheetName val="STICKER"/>
      <sheetName val="2. BILLBOARD"/>
      <sheetName val="2. MINI BILLBOARD"/>
      <sheetName val="2. PNT"/>
      <sheetName val="2. SHOPBLIND"/>
      <sheetName val="3. WALKING POSTER"/>
      <sheetName val="3. CAR PANEL"/>
      <sheetName val="2. BUS PAINTING"/>
      <sheetName val="2. SPANDUK-UMBUL"/>
      <sheetName val="2. BANNER"/>
      <sheetName val="2. WALL PAINTING"/>
      <sheetName val="2. SHIP PAINTING"/>
      <sheetName val="LEAFLET"/>
      <sheetName val="POSTER1"/>
      <sheetName val="FLAG CHAIN"/>
      <sheetName val="HANGING MOBILE"/>
      <sheetName val="RAK DISPLAY"/>
      <sheetName val="HANGER"/>
      <sheetName val="WASTAFEL"/>
      <sheetName val="MASKOT"/>
      <sheetName val="TABUR TUAI"/>
      <sheetName val="PROD KNOWLEDGE"/>
      <sheetName val="SPREADING"/>
      <sheetName val="FPO"/>
      <sheetName val="5. RETAIL AUDIT"/>
      <sheetName val="5. BRAND RESEARCH"/>
      <sheetName val="5. BRAND PERFORMANCE"/>
      <sheetName val="5. FGD"/>
      <sheetName val="TOPLES"/>
      <sheetName val="PERBAIKAN PRODUK"/>
      <sheetName val="EVOLUSI DESIGN"/>
      <sheetName val="CUSTOMER BASE"/>
      <sheetName val="KONSEP PRODUK"/>
      <sheetName val="PROMOSI ASONGAN"/>
      <sheetName val="PROMOSI MOTORIS"/>
      <sheetName val="PROMOSI POTONGAN LANGSUNG"/>
      <sheetName val="PROMO EXTRA BARANG"/>
      <sheetName val="TARGET DEAL KHUSUS"/>
      <sheetName val="HADIAH LANGSUNG"/>
      <sheetName val="SAYEMBARA"/>
      <sheetName val="UNDIAN"/>
      <sheetName val="INSENTIF AGEN"/>
      <sheetName val="BINTANG ARTA"/>
      <sheetName val="PS 90"/>
      <sheetName val="PAJANG"/>
      <sheetName val="IKLAN"/>
      <sheetName val="TRADE PROMO"/>
      <sheetName val="KONSUMEN PROMO"/>
      <sheetName val="EVENT"/>
      <sheetName val="OPENING FEE"/>
      <sheetName val="SARANA DISPLAY"/>
      <sheetName val="TIM MD"/>
      <sheetName val="LISTING FEE"/>
      <sheetName val="Struktur Harga"/>
      <sheetName val="call"/>
      <sheetName val="Sls-Cost-Profit"/>
      <sheetName val="BINTANG 2005"/>
      <sheetName val="INCOME DA"/>
      <sheetName val="ѝ"/>
      <sheetName val="REKAP OMS GROSIR PER KATEGORI"/>
      <sheetName val="STD GDG Agen"/>
      <sheetName val="skedul tarsit Agustus 19 - 2 Ag"/>
      <sheetName val="Double Reward S2"/>
      <sheetName val="DETIL"/>
      <sheetName val="ANGRIONO"/>
      <sheetName val="depo"/>
      <sheetName val="asj"/>
      <sheetName val="duta"/>
      <sheetName val="hcr"/>
      <sheetName val="hson"/>
      <sheetName val="indo"/>
      <sheetName val="isdi"/>
      <sheetName val="jaya"/>
      <sheetName val="lsh"/>
      <sheetName val="mabe"/>
      <sheetName val="msas"/>
      <sheetName val="oln"/>
      <sheetName val="puja"/>
      <sheetName val="tkb"/>
      <sheetName val="wls"/>
      <sheetName val="stj"/>
      <sheetName val="REKAP DIV 1"/>
      <sheetName val="REKAP DIV 2"/>
      <sheetName val="REKAP DIV 3"/>
      <sheetName val="DIV 2"/>
      <sheetName val="DIV3"/>
      <sheetName val="TTD"/>
      <sheetName val="Kae"/>
      <sheetName val="Kar"/>
      <sheetName val="Akhb"/>
      <sheetName val="AM"/>
      <sheetName val="Kce"/>
      <sheetName val="Pce"/>
      <sheetName val="Sheet3 (2)"/>
      <sheetName val="perbaikan"/>
      <sheetName val="spg wkend"/>
      <sheetName val="PGF 75 GR"/>
      <sheetName val="PGF 200 GR"/>
      <sheetName val="CAP-TOTAL"/>
      <sheetName val="CAP-UMUM"/>
      <sheetName val="CAP-P90"/>
      <sheetName val="pengeluaran (2)"/>
      <sheetName val="17"/>
      <sheetName val="21"/>
      <sheetName val="INS SM"/>
      <sheetName val="LR-HC"/>
      <sheetName val="LR-SC"/>
      <sheetName val="Lamp Kap"/>
      <sheetName val="CC botol"/>
      <sheetName val="CC rinser"/>
      <sheetName val="CC air"/>
      <sheetName val="CC prod"/>
      <sheetName val="LB"/>
      <sheetName val="PABRIK"/>
      <sheetName val="KSBELING"/>
      <sheetName val="Source"/>
      <sheetName val="Report"/>
      <sheetName val="Report (2)"/>
      <sheetName val="OMS"/>
      <sheetName val="JTG"/>
      <sheetName val="JTM"/>
      <sheetName val="BDP"/>
      <sheetName val="BTN"/>
      <sheetName val="RD"/>
      <sheetName val="Tango Non500"/>
      <sheetName val="DP-List AE"/>
      <sheetName val="Profile 5-50 DPL"/>
      <sheetName val="Profile LPL"/>
      <sheetName val="SEB-SE-STS"/>
      <sheetName val="HARVEST02"/>
      <sheetName val="DK TRD"/>
      <sheetName val="附表一"/>
      <sheetName val="填寫說明"/>
      <sheetName val="BREAK EVEN-2000 (2)"/>
      <sheetName val="CONTRN BY DISTRICT"/>
      <sheetName val="OTHER PAYABLES"/>
      <sheetName val="DIRECT COST - SALES QTY"/>
      <sheetName val="FIN SUM"/>
      <sheetName val="SALES ANALYSIS  BY PRODUCT"/>
      <sheetName val="Page 5"/>
      <sheetName val="COMICRO"/>
      <sheetName val="pa-mtly"/>
      <sheetName val="Mkt Qoutes"/>
      <sheetName val="Variabl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Layout"/>
      <sheetName val="팣Bo"/>
      <sheetName val="Dividend Working"/>
      <sheetName val="Shweta"/>
      <sheetName val="INDEPENDENT"/>
      <sheetName val="ntered are not the same.  Pleas"/>
      <sheetName val="제조부문배부"/>
      <sheetName val="CBU"/>
      <sheetName val="HBU"/>
      <sheetName val="Germany"/>
      <sheetName val="Ireland"/>
      <sheetName val="Netherlands"/>
      <sheetName val="The Buffer"/>
      <sheetName val="DCF Fader1"/>
      <sheetName val="BCL-EKN (3)"/>
      <sheetName val="BCL- Citibank Rs. 900 Mn"/>
      <sheetName val="price"/>
      <sheetName val="Tax"/>
      <sheetName val="F-1 F-2"/>
      <sheetName val="271101"/>
      <sheetName val="281101"/>
      <sheetName val="CA Sheet"/>
      <sheetName val="CORRECTION"/>
      <sheetName val="K4. F&amp;F"/>
      <sheetName val="F2-write off"/>
      <sheetName val="BPR"/>
      <sheetName val="RM"/>
      <sheetName val="PL Pickup Summary"/>
      <sheetName val="FIB RCVBL"/>
      <sheetName val="Summary Pickup"/>
      <sheetName val="WF-FI Pickup"/>
      <sheetName val="North Pickup"/>
      <sheetName val="South Pickup"/>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Scope_of_supply1"/>
      <sheetName val="BS_Schdl-_1_&amp;_2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Cabinet_details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Stock_Chart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Indirect_expenses"/>
      <sheetName val="Indirect_expenses1"/>
      <sheetName val="Cabinet_details2"/>
      <sheetName val="Scope_of_supply2"/>
      <sheetName val="BS_Schdl-_1_&amp;_22"/>
      <sheetName val="Indirect_expenses2"/>
      <sheetName val="Nov.04"/>
      <sheetName val="Main Equ. List"/>
      <sheetName val="S 12"/>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GLP-DISCOUNT"/>
      <sheetName val="Working"/>
      <sheetName val="PS Parts"/>
      <sheetName val="UNITS"/>
      <sheetName val="Tot PC Italy"/>
      <sheetName val="Sch 4- (2)"/>
      <sheetName val="Prof"/>
      <sheetName val="liquidated Damages"/>
      <sheetName val="manpowe"/>
      <sheetName val="SSLP"/>
      <sheetName val="SBPFIX"/>
      <sheetName val="MP-CP-SS"/>
      <sheetName val="Import"/>
      <sheetName val="Margin Analysis(working)"/>
      <sheetName val="Customers"/>
      <sheetName val="Payments"/>
      <sheetName val="Accounts Payable (11)"/>
      <sheetName val="AP Concentrations"/>
      <sheetName val="FS - BS (2)"/>
      <sheetName val="FS - BS Det (2)"/>
      <sheetName val="FS- IS (2)"/>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Maytol"/>
      <sheetName val="Top_Sheet"/>
      <sheetName val="Workings for notes"/>
      <sheetName val="Input selection"/>
      <sheetName val="TB CPP"/>
      <sheetName val="All-Fab"/>
      <sheetName val="Ref"/>
      <sheetName val="Production forecast Short Term"/>
      <sheetName val="sap"/>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Customize Your Invoice"/>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BS &amp; P&amp;LPETII"/>
      <sheetName val="BS &amp; P&amp;L PETI"/>
      <sheetName val="PET FIBRES LTD."/>
      <sheetName val="Rel Pty"/>
      <sheetName val="Market Num50"/>
      <sheetName val="Market Num75"/>
      <sheetName val="Market Val50"/>
      <sheetName val="Market Val75"/>
      <sheetName val="Exh -20"/>
      <sheetName val="Exh3"/>
      <sheetName val="WCOL INDEX"/>
      <sheetName val="WCOL INPUT"/>
      <sheetName val="Expansion needed"/>
      <sheetName val="ALL"/>
      <sheetName val="Erlang B"/>
      <sheetName val="FORM7"/>
      <sheetName val="16-03-2K1"/>
      <sheetName val="Other"/>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IHP Detailed QA"/>
      <sheetName val="Profit &amp; Loss (2)"/>
      <sheetName val="M-2 Discounted"/>
      <sheetName val="MAINT,QP,COMM"/>
      <sheetName val="SUPPORTING"/>
      <sheetName val="Acquirer Input"/>
      <sheetName val="PE EV charts"/>
      <sheetName val="DLBUR-COST (2)"/>
      <sheetName val="피벗"/>
      <sheetName val="K-15"/>
      <sheetName val="D"/>
      <sheetName val="K16"/>
      <sheetName val="E5-Recoverability review"/>
      <sheetName val="F1-Stock Roll fwd"/>
      <sheetName val="EPS (2)"/>
      <sheetName val="수정사항"/>
      <sheetName val="AFS (2)"/>
      <sheetName val="현금예금"/>
      <sheetName val="투자자산"/>
      <sheetName val="유형자산"/>
      <sheetName val="상각overall"/>
      <sheetName val="단기차입금"/>
      <sheetName val="장기차입금"/>
      <sheetName val="자본"/>
      <sheetName val="이자비용"/>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L1"/>
      <sheetName val="L1-1"/>
      <sheetName val="Reclassifications"/>
      <sheetName val="Int rea (2)"/>
      <sheetName val="Int rea (4)"/>
      <sheetName val="L7-1"/>
      <sheetName val="RMatValuation"/>
      <sheetName val="B3-1"/>
      <sheetName val="E3.3"/>
      <sheetName val="E3.4"/>
      <sheetName val="L-FL"/>
      <sheetName val="L2"/>
      <sheetName val="L3"/>
      <sheetName val="Royalty"/>
      <sheetName val="credit"/>
      <sheetName val="C1 "/>
      <sheetName val="C1-1"/>
      <sheetName val="C1-2 "/>
      <sheetName val="C1-3"/>
      <sheetName val="C2"/>
      <sheetName val="C3.."/>
      <sheetName val="C4w"/>
      <sheetName val="TBS"/>
      <sheetName val="TPL"/>
      <sheetName val="TRecon"/>
      <sheetName val="C1-2"/>
      <sheetName val="B-ins"/>
      <sheetName val="lease"/>
      <sheetName val="N1.2 (2)"/>
      <sheetName val="BS-YLI"/>
      <sheetName val="BS-ATT"/>
      <sheetName val="BS-YLB"/>
      <sheetName val="BS-YLT"/>
      <sheetName val="A5"/>
      <sheetName val="D2"/>
      <sheetName val="Payroll Summary"/>
      <sheetName val="Insurance"/>
      <sheetName val="B4"/>
      <sheetName val="MFG"/>
      <sheetName val="dpla "/>
      <sheetName val="OP. EXP (2)"/>
      <sheetName val="Cut off - Fac A"/>
      <sheetName val="B4-1"/>
      <sheetName val="B2-4 (2)"/>
      <sheetName val="B6"/>
      <sheetName val="M5"/>
      <sheetName val="D1-2"/>
      <sheetName val="TBCS-PL"/>
      <sheetName val="E-Sales Cut-off"/>
      <sheetName val="E-Purch Cut-off"/>
      <sheetName val="TOC-Sales"/>
      <sheetName val="TOC-Receipts"/>
      <sheetName val="C1-FL"/>
      <sheetName val="C1-AL"/>
      <sheetName val="F1-1"/>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Adjustments"/>
      <sheetName val="D - Loan charges"/>
      <sheetName val="OSM11-01-06"/>
      <sheetName val="TBCS-BS"/>
      <sheetName val="D1"/>
      <sheetName val="D1-1"/>
      <sheetName val="D2-1"/>
      <sheetName val="D3"/>
      <sheetName val="HP"/>
      <sheetName val="D-PAD"/>
      <sheetName val="PT KUTAI P7005 "/>
      <sheetName val="PT KUTAI P705U"/>
      <sheetName val="WTK W7002"/>
      <sheetName val="WTK W7003"/>
      <sheetName val="WTK W7008"/>
      <sheetName val="WTK W708U"/>
      <sheetName val="H1"/>
      <sheetName val="M1.2"/>
      <sheetName val="M2-deposit"/>
      <sheetName val="M3-retentionsum"/>
      <sheetName val="M4-accruals"/>
      <sheetName val="BURGER ACC"/>
      <sheetName val="M6.1-insurance"/>
      <sheetName val="Sheet1 (3)"/>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G2"/>
      <sheetName val="BASIC PRICE TIMES MUSIC "/>
      <sheetName val="with plm (2)"/>
      <sheetName val="5"/>
      <sheetName val="wwww"/>
      <sheetName val="OFA YTD (Co4)"/>
      <sheetName val="Input Data"/>
      <sheetName val="Data_Input_SAM"/>
      <sheetName val="BOOK1.XLS"/>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Lookup"/>
      <sheetName val="CalcSheet"/>
      <sheetName val="act_r90r0182 (2)"/>
      <sheetName val="Intro"/>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cr"/>
      <sheetName val="sr"/>
      <sheetName val="CAD TRG"/>
      <sheetName val="tblNNSExport23Master"/>
      <sheetName val="이자율"/>
      <sheetName val="C4_월관리(전일누적)"/>
      <sheetName val="월목표"/>
      <sheetName val="인건비"/>
      <sheetName val="live format"/>
      <sheetName val="lookups"/>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BOOK1_XLS"/>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BOOK1_XLS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dll_x005f_x0000__x005f_x0005__x005f_x0008_Ā_x000"/>
      <sheetName val="e &amp;Support_x005f_x0000__x005f_x0005__x005f_x0019_"/>
      <sheetName val="_I"/>
      <sheetName val="ヰ`"/>
      <sheetName val="̃"/>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Balancesheet"/>
      <sheetName val="Stock Jan '06 - nov'06 '06"/>
      <sheetName val="COST BOOK"/>
      <sheetName val="Leadsheet_AS2"/>
      <sheetName val="Movement_Swap_Dec.08 to Feb.09"/>
      <sheetName val="Fixed Asset CLASSWISE(23.05.08)"/>
      <sheetName val="Card nos."/>
      <sheetName val="Support"/>
      <sheetName val="BS(S0011)"/>
      <sheetName val="Cheops BS"/>
      <sheetName val="生産残内訳 (履歴)"/>
      <sheetName val="生産残内訳"/>
      <sheetName val="RECANL"/>
      <sheetName val="安全服务"/>
      <sheetName val="Korea"/>
      <sheetName val="Canada"/>
      <sheetName val="Accrued Expenses"/>
      <sheetName val="FA-Movement"/>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O311"/>
      <sheetName val="保税品仓库(制造)"/>
      <sheetName val="F11"/>
      <sheetName val="Vendor Data"/>
      <sheetName val="玛赛软件合同总价表"/>
      <sheetName val="内贸采购合同总价表"/>
      <sheetName val="SegmentInformation"/>
      <sheetName val="1060 cr"/>
      <sheetName val="pd"/>
      <sheetName val="3304PD"/>
      <sheetName val="sm"/>
      <sheetName val="ga"/>
      <sheetName val="1060ga"/>
      <sheetName val="3304ga"/>
      <sheetName val="3302PL"/>
      <sheetName val="1060pl"/>
      <sheetName val="3303p"/>
      <sheetName val="3304pl"/>
      <sheetName val="SM-01"/>
      <sheetName val="Appendx all data"/>
      <sheetName val="F-B-21"/>
      <sheetName val="F-B-3"/>
      <sheetName val="F-B-4"/>
      <sheetName val="OP-HQ"/>
      <sheetName val="B"/>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riterios"/>
      <sheetName val="BS-203"/>
      <sheetName val="FMT 13-VOLUME BY MARKET"/>
      <sheetName val="FMT 14 -VOLUME BY BRANDS"/>
      <sheetName val="Financials"/>
      <sheetName val="Operating Statistics"/>
      <sheetName val="FITZ MORT 94"/>
      <sheetName val="AY 09-10"/>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OpCo"/>
      <sheetName val="Synergies"/>
      <sheetName val="LBO inputs"/>
      <sheetName val="DCF"/>
      <sheetName val="Infrastructure model"/>
      <sheetName val="DIV INC"/>
      <sheetName val="LTM"/>
      <sheetName val="CREDIT STATS"/>
      <sheetName val="DropZone"/>
      <sheetName val="Outputs"/>
      <sheetName val="(bis.0)PLANT (31 Oct 2006)final"/>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CSH"/>
      <sheetName val="group-match  "/>
      <sheetName val="1077"/>
      <sheetName val="OP"/>
      <sheetName val="TPM00"/>
      <sheetName val="Asia"/>
      <sheetName val="CHS"/>
      <sheetName val="Lam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Estimate 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Amortization Table"/>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Currency_table"/>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Delhaize"/>
      <sheetName val="Route 1"/>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F'cast to go"/>
      <sheetName val="MF 2002"/>
      <sheetName val="Actual"/>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NESTLE"/>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oldSEG"/>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Returns"/>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Categorie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SCHEDULE"/>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DFA"/>
      <sheetName val="Q-HP-12"/>
      <sheetName val="Q-HP-42"/>
      <sheetName val="Q-HP-30"/>
      <sheetName val="Q-HP-29"/>
      <sheetName val="Q-HP-21"/>
      <sheetName val="Q-HP-43"/>
      <sheetName val="FSA"/>
      <sheetName val="AFA"/>
      <sheetName val="65 FINANCE"/>
      <sheetName val="Q-HP-22"/>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Rates"/>
      <sheetName val="tax-ss"/>
      <sheetName val="1570 NB"/>
      <sheetName val="FA-LISTING"/>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Contents"/>
      <sheetName val="Historical Volatility Co 1"/>
      <sheetName val="GL Profit Analysis"/>
      <sheetName val="Screening"/>
      <sheetName val="Aggregates"/>
      <sheetName val="Screen Criteria"/>
      <sheetName val="Departments"/>
      <sheetName val="APPORT"/>
      <sheetName val="A-4"/>
      <sheetName val="N-1"/>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단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FTS Universe Inputs"/>
      <sheetName val="Consensus"/>
      <sheetName val="条件"/>
      <sheetName val="Competitors"/>
      <sheetName val="Trend"/>
      <sheetName val="Essbase Budget (3)"/>
      <sheetName val="Essbase Budget (2)"/>
      <sheetName val="现金1"/>
      <sheetName val="现金2"/>
      <sheetName val="MISC"/>
      <sheetName val="CASHFLOWS"/>
      <sheetName val="2_대외공문1"/>
      <sheetName val="2_????"/>
      <sheetName val="B_K작업분석1"/>
      <sheetName val="조치사항"/>
      <sheetName val="XGPROD"/>
      <sheetName val="OPT손익_내수"/>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사용하십시오.인터넷 주소 '|'이(가) 잘못되었습니다. "/>
      <sheetName val="되게 합니다.선택한 WordArt 개체의 왼쪽에 텍스트를"/>
      <sheetName val="회색조 이미지로 변환합니다.선택한 그림을 흑백 이미지로 "/>
      <sheetName val="1의 공정능력"/>
      <sheetName val="서식등록대장"/>
      <sheetName val="Sheet1_x0000_ˆŒ_x0004__x0000_ ǅ_x0001__x0000_ˆ&lt;BOOK1.XLS"/>
      <sheetName val="헤드불량내용"/>
      <sheetName val="크랑크불량내용"/>
      <sheetName val="1st Gear"/>
      <sheetName val="1st Gear (2)"/>
      <sheetName val="표시형식"/>
      <sheetName val="셀간 이동"/>
      <sheetName val="영역선택"/>
      <sheetName val="_x0000_p"/>
      <sheetName val="bleĤģ서식을 ĨĥħĦ률며을 변경īĪ용ĭĬ 끌어 에서는"/>
      <sheetName val="T255 가격현황"/>
      <sheetName val="제조관리"/>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Co 59"/>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Financing"/>
      <sheetName val="Route_1"/>
      <sheetName val="Total_Program_Mgmt"/>
      <sheetName val="Total_Perf_Impr"/>
      <sheetName val="Renewal_Counts"/>
      <sheetName val="A1 - Income Statement"/>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Revenue heading"/>
      <sheetName val="Domain"/>
      <sheetName val="Service Template"/>
      <sheetName val="X_Rates"/>
      <sheetName val="New P&amp;L"/>
      <sheetName val="A2_Check"/>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pc"/>
      <sheetName val="NOTES "/>
      <sheetName val="4 - PPE"/>
      <sheetName val="Advance to suppliers "/>
      <sheetName val="S D Office"/>
      <sheetName val="Sec.Deposit others"/>
      <sheetName val="RCN-Building"/>
      <sheetName val="_x0000_Database: [2]. Exceeded "/>
      <sheetName val="Comps and Cons"/>
      <sheetName val="Hyperion Output"/>
      <sheetName val="Dept listing"/>
      <sheetName val="DIV_Y"/>
      <sheetName val="Comps_and_Cons"/>
      <sheetName val="Cons_PL"/>
      <sheetName val="P_L"/>
      <sheetName val="Cntrl_Sheet"/>
      <sheetName val="BOD_PL_NEW"/>
      <sheetName val="Hyperion_Output"/>
      <sheetName val="Dept_listing"/>
      <sheetName val="DIV_Y1"/>
      <sheetName val="Comps_and_Cons1"/>
      <sheetName val="Cons_PL1"/>
      <sheetName val="P_L1"/>
      <sheetName val="Cntrl_Sheet1"/>
      <sheetName val="BOD_PL_NEW1"/>
      <sheetName val="Hyperion_Output1"/>
      <sheetName val="Dept_listing1"/>
      <sheetName val="Cons_PL3"/>
      <sheetName val="P_L3"/>
      <sheetName val="Cntrl_Sheet3"/>
      <sheetName val="BOD_PL_NEW3"/>
      <sheetName val="DIV_Y3"/>
      <sheetName val="Comps_and_Cons3"/>
      <sheetName val="Hyperion_Output3"/>
      <sheetName val="Dept_listing3"/>
      <sheetName val="LOCAL_FAR_TIL_JUL10_(2)2"/>
      <sheetName val="BS_Groupings2"/>
      <sheetName val="PL_Groupings2"/>
      <sheetName val="Finance_IT_&amp;_Pro_(2)2"/>
      <sheetName val="BS_(2)2"/>
      <sheetName val="P&amp;L_(2)2"/>
      <sheetName val="Cons_PL2"/>
      <sheetName val="P_L2"/>
      <sheetName val="Cntrl_Sheet2"/>
      <sheetName val="BOD_PL_NEW2"/>
      <sheetName val="DIV_Y2"/>
      <sheetName val="Comps_and_Cons2"/>
      <sheetName val="Hyperion_Output2"/>
      <sheetName val="Dept_listing2"/>
      <sheetName val="DIV_Y4"/>
      <sheetName val="Comps_and_Cons4"/>
      <sheetName val="Cons_PL4"/>
      <sheetName val="P_L4"/>
      <sheetName val="Cntrl_Sheet4"/>
      <sheetName val="BOD_PL_NEW4"/>
      <sheetName val="Hyperion_Output4"/>
      <sheetName val="Dept_listing4"/>
      <sheetName val="LOCAL_FAR_TIL_JUL10_(2)3"/>
      <sheetName val="BS_Groupings3"/>
      <sheetName val="PL_Groupings3"/>
      <sheetName val="Finance_IT_&amp;_Pro_(2)3"/>
      <sheetName val="BS_(2)3"/>
      <sheetName val="P&amp;L_(2)3"/>
      <sheetName val="Data_Sheet_1"/>
      <sheetName val="WCOL_INDEX"/>
      <sheetName val="WCOL_INPUT"/>
      <sheetName val="Expansion_needed"/>
      <sheetName val="Erlang_B"/>
      <sheetName val="Accounts_Payable_(11)"/>
      <sheetName val="AP_Concentrations"/>
      <sheetName val="FS_-_BS_(2)"/>
      <sheetName val="FS_-_BS_Det_(2)"/>
      <sheetName val="FS-_IS_(2)"/>
      <sheetName val="Delinquent_Accounts_"/>
      <sheetName val="Ship_Test"/>
      <sheetName val="Mgmt_Letter"/>
      <sheetName val="AR_Roll"/>
      <sheetName val="Misc_-_Tax(NIC)"/>
      <sheetName val="CM_Test_"/>
      <sheetName val="Conc_(NIC)"/>
      <sheetName val="AR_Roll_"/>
      <sheetName val="Misc_-_Tax"/>
      <sheetName val="AR_Statistics_-_Consolidated"/>
      <sheetName val="AR_Activity_-_Domestic"/>
      <sheetName val="AR_Activity_-_Canada"/>
      <sheetName val="Cash_-_Lockbox"/>
      <sheetName val="INV-Cost_Test_(Bottled)"/>
      <sheetName val="INV_-_Counts_AHP"/>
      <sheetName val="INV_-_Costs"/>
      <sheetName val="Ship_Test_"/>
      <sheetName val="INV_-_Counts_Div_B"/>
      <sheetName val="AR_Stats_Input"/>
      <sheetName val="Cash_Diagram_(3)"/>
      <sheetName val="Cash__(2)"/>
      <sheetName val="INV-Counts__(2)"/>
      <sheetName val="CM_Test_(sales_credits)"/>
      <sheetName val="Cash_-Lockbox"/>
      <sheetName val="AP_-_stats"/>
      <sheetName val="INV_-_Counts_Roto"/>
      <sheetName val="Cash_-_Operating_Fleet"/>
      <sheetName val="Cash_-_Operating_Trustco"/>
      <sheetName val="Cash_Diagram"/>
      <sheetName val="AP_Factored_By_CIT_(2)"/>
      <sheetName val="INV_-_Costs_Intl_Environmental"/>
      <sheetName val="INV_-_Costs_Climate_Master"/>
      <sheetName val="INV_-_Costs_Climate_Craft"/>
      <sheetName val="Flash_Pg-1"/>
      <sheetName val="Expanded_Shipping_Test"/>
      <sheetName val="Conc-Merc_Air_Cargo"/>
      <sheetName val="AP_-_conc"/>
      <sheetName val="_AP_Delinq_"/>
      <sheetName val="Missing_Doc_Rpt"/>
      <sheetName val="AR_Roll_Consol"/>
      <sheetName val="BU_Color_&amp;_Specialties"/>
      <sheetName val="Manuf_Chem_Cleveland"/>
      <sheetName val="Organic_Pigments"/>
      <sheetName val="CM_Test"/>
      <sheetName val="AP_Conc"/>
      <sheetName val="AP_Disb"/>
      <sheetName val="INV_-_Counts_Nashville"/>
      <sheetName val="FS-_IS"/>
      <sheetName val="RPT_11-VOLUME_BY_BRANDS"/>
      <sheetName val="BASIC_PRICE_TIMES_MUSIC_"/>
      <sheetName val="with_plm_(2)"/>
      <sheetName val="Q2&amp;Q3&amp;Q4 VOPs"/>
      <sheetName val="Global"/>
      <sheetName val="Poles Total"/>
      <sheetName val="Poles Start"/>
      <sheetName val="Americas"/>
      <sheetName val="China"/>
      <sheetName val="ICE"/>
      <sheetName val="Philippines"/>
      <sheetName val="Poles End"/>
      <sheetName val="India Total"/>
      <sheetName val="India Start"/>
      <sheetName val="F&amp;A"/>
      <sheetName val="BFSI"/>
      <sheetName val="ITO"/>
      <sheetName val="Analytics"/>
      <sheetName val="Axis"/>
      <sheetName val="Auto"/>
      <sheetName val="I2I"/>
      <sheetName val="Re-Engg"/>
      <sheetName val="SAF"/>
      <sheetName val="Walgreens"/>
      <sheetName val="PSCS"/>
      <sheetName val="SMS"/>
      <sheetName val="Healthcare"/>
      <sheetName val="India End"/>
      <sheetName val="Global Corporate"/>
      <sheetName val="Invst Fund "/>
      <sheetName val="Global Corp"/>
      <sheetName val="Invst Fund"/>
      <sheetName val="Jan_10"/>
      <sheetName val="Feb_10"/>
      <sheetName val="MAR_10"/>
      <sheetName val="May_10"/>
      <sheetName val="Jun_10"/>
      <sheetName val="Jul_10"/>
      <sheetName val="Aug_10"/>
      <sheetName val="Sep_10"/>
      <sheetName val="Oct_10"/>
      <sheetName val="Nov_10"/>
      <sheetName val="Dec_10"/>
      <sheetName val="CAM-Master"/>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_x0000_Database___2___Exceeded1"/>
      <sheetName val="1-11%20MOI_xls_x0000__x0000__1"/>
      <sheetName val="Trial"/>
      <sheetName val=""/>
      <sheetName val="[book1.xls][book1.xls]"/>
      <sheetName val="Awa "/>
      <sheetName val="Financial Progress Mar.2011"/>
      <sheetName val="Three Aces"/>
      <sheetName val="detail'02"/>
      <sheetName val="Global format(Tk)"/>
      <sheetName val="ACVPN Flat Recurring Mo Chrgs"/>
      <sheetName val="Pricing Tool"/>
      <sheetName val="Monthwise sale"/>
      <sheetName val="Cons.Trial"/>
      <sheetName val="Tax Comp (Revise with 80IA)"/>
      <sheetName val="Deduction 80IA"/>
      <sheetName val="Building wise Income for 80IA"/>
      <sheetName val="Maint Income (80IA)"/>
      <sheetName val="Tax Comp"/>
      <sheetName val="Dep as per I.T Act"/>
      <sheetName val="26AS 15.9Section wise"/>
      <sheetName val="Current Liab"/>
      <sheetName val="Loan &amp; Advances"/>
      <sheetName val="stock reco"/>
      <sheetName val="Labour histogram"/>
      <sheetName val="BOQ Club house (2)"/>
      <sheetName val="Concrete analy"/>
      <sheetName val="List of mac"/>
      <sheetName val="BOQ OPTION I convent. shutter "/>
      <sheetName val="BOQ Podium (2)"/>
      <sheetName val="major qty"/>
      <sheetName val="Fill this out first..."/>
      <sheetName val="Fill this out first___"/>
      <sheetName val="labour coeff"/>
      <sheetName val="p&amp;m"/>
      <sheetName val="DAILY"/>
      <sheetName val="Directors"/>
      <sheetName val="Expansion"/>
      <sheetName val="PR Query"/>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Requirements"/>
      <sheetName val="Storage"/>
      <sheetName val="Financial"/>
      <sheetName val="Sheet2_Final"/>
      <sheetName val="Sheet2_Final_x0000_싨』吀Ҵ_x0000__x0000__x0000__x0000__x0000__x0000__x0000__x0000__x0000__x0000_⿠߽_x0000__x0000_"/>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Capex_&amp;_Opex2"/>
      <sheetName val="Erlang_and_Infra2"/>
      <sheetName val="Network_Summary2"/>
      <sheetName val="ANNEXURE_5_c2"/>
      <sheetName val="21_(i)(B)(b)2"/>
      <sheetName val="TDS_Entries_Apr_to_Sept2"/>
      <sheetName val="ERE_`ODBCDriver`_`Component_`_2"/>
      <sheetName val="elfReg`,_`FileAction`_Where_`S2"/>
      <sheetName val="Database:_[2]__Exceeded_number2"/>
      <sheetName val="provision_for_new_Salary2"/>
      <sheetName val="Dept_Score-Assoc-Avg_Dept_Wise2"/>
      <sheetName val="Dept_Score-Assoc-Avg_Dept_W_(22"/>
      <sheetName val="Encl_II2"/>
      <sheetName val="Other_notes2"/>
      <sheetName val="Enclosure_XV_(2)2"/>
      <sheetName val="Enclosure_X_contd2"/>
      <sheetName val="Clause_202"/>
      <sheetName val="Enclosure_VIII2"/>
      <sheetName val="GS_Master3"/>
      <sheetName val="Summary_model3"/>
      <sheetName val="model_by_field3"/>
      <sheetName val="Crude_oil3"/>
      <sheetName val="Block_A3"/>
      <sheetName val="W_Natuna3"/>
      <sheetName val="Valuation_(F)3"/>
      <sheetName val="Valuation_23"/>
      <sheetName val="Adjusted_data3"/>
      <sheetName val="WRLD_EXPN3"/>
      <sheetName val="list_-_do_not_delete2"/>
      <sheetName val="Factoring_Accrual_Summary2"/>
      <sheetName val="ttings\purnima\Application_Dat2"/>
      <sheetName val="OM_except_Sales_Mat_Intcom2"/>
      <sheetName val="Inv_(2)2"/>
      <sheetName val="FIFO_Reval2"/>
      <sheetName val="IT_PPV2"/>
      <sheetName val="Print_Controls2"/>
      <sheetName val="fiannce_breakup_cost2"/>
      <sheetName val="IOB_Bank_Statement2"/>
      <sheetName val="Premature_falied_details_2"/>
      <sheetName val="Freight_Summary2"/>
      <sheetName val="CSIMS_Sales2"/>
      <sheetName val="Csims_Dispatches2"/>
      <sheetName val="CSIM_2"/>
      <sheetName val="4230004000_Discount2"/>
      <sheetName val="Discount_Summary2"/>
      <sheetName val="4230001000_Freight2"/>
      <sheetName val="4214000300_I_C_Sales_GEB_LAM2"/>
      <sheetName val="4212001900_Sales_adjusts2"/>
      <sheetName val="Sales_Summary2"/>
      <sheetName val="Corporate_MARS_COA2"/>
      <sheetName val="ANN_92"/>
      <sheetName val="DIR_REMN2"/>
      <sheetName val="80IA_(CONT)2"/>
      <sheetName val="80_IA2"/>
      <sheetName val="Raw_Material-old2"/>
      <sheetName val="By_Product2"/>
      <sheetName val="80_HHC2"/>
      <sheetName val="Consolidated_Trial_Bal2"/>
      <sheetName val="trial_bal_ibhq2"/>
      <sheetName val="ibhq_cash_sum2"/>
      <sheetName val="current_cash_tr2"/>
      <sheetName val="Qtrly_analysis_2"/>
      <sheetName val="Forecast_2001-022"/>
      <sheetName val="2001-02_monthly_pack2"/>
      <sheetName val="QIS_Form_No_II2"/>
      <sheetName val="Dep_Trading2"/>
      <sheetName val="monthly_tdg2"/>
      <sheetName val="head_count2"/>
      <sheetName val="Planning_Materiality_Mar_062"/>
      <sheetName val="Sheet2_(3)2"/>
      <sheetName val="Sheet2_(2)2"/>
      <sheetName val="CN_Detail2"/>
      <sheetName val="Cash-Flow_Statement3"/>
      <sheetName val="CFS-vol_base_eng3"/>
      <sheetName val="Cash-Flow_Base3"/>
      <sheetName val="AR-Danone_(PS)3"/>
      <sheetName val="Appendix_-_Joao_Carlos_ar3"/>
      <sheetName val="Other_Assumptions_&amp;_Parameters3"/>
      <sheetName val="CFS-consolidated_Danone3"/>
      <sheetName val="Balance_Sheet3"/>
      <sheetName val="Market_Context3"/>
      <sheetName val="AR-Danone_(Act)3"/>
      <sheetName val="Sales-Mktg_Assumptions3"/>
      <sheetName val="CFS-consolidated_Minalba3"/>
      <sheetName val="AR-Indaia_(Aro)3"/>
      <sheetName val="ETERNITE_(_HOD_SP)3"/>
      <sheetName val="AR-Consol_Ald_+_Danone_SP_tot3"/>
      <sheetName val="AR_syst_Danone_Office3"/>
      <sheetName val="fiche_calcul_Syst_Danone_Home3"/>
      <sheetName val="Dt_Base2"/>
      <sheetName val="MtM_Forecasts_Budget2"/>
      <sheetName val="PECO_IR2"/>
      <sheetName val="ASIA_IR2"/>
      <sheetName val="_x005f_x0000_Database___2___Exceeded2"/>
      <sheetName val="1-11%20MOI_xls_x005f_x0000__x005f_x0000__2"/>
      <sheetName val="Database___2___Exceeded_number2"/>
      <sheetName val="ttings_purnima_Application_Dat2"/>
      <sheetName val="BSNL_services2"/>
      <sheetName val="prod_inventory2"/>
      <sheetName val="For_reference_June2"/>
      <sheetName val="A-Eingang_Laender_(ändert)2"/>
      <sheetName val="Cash-Flow_(offen)2"/>
      <sheetName val="U-Erloese_Laender(ändert)2"/>
      <sheetName val="1-11%20MOI_xls2"/>
      <sheetName val="Main_Menu2"/>
      <sheetName val="Adjustment_Entries-Final2"/>
      <sheetName val="Stock_Chart2"/>
      <sheetName val="Movem__in_fixed_assets_-_Depr_2"/>
      <sheetName val="wdr_bldg2"/>
      <sheetName val="India_$Mn1"/>
      <sheetName val="Summary_-__International_1"/>
      <sheetName val="BS_Schdl-3-Fixed_Assets1"/>
      <sheetName val="MAIN_LATEST2"/>
      <sheetName val="currency_(2)2"/>
      <sheetName val="SPS_DETAIL2"/>
      <sheetName val="final_sheet_2"/>
      <sheetName val="Consolidated_NE1"/>
      <sheetName val="Consolidated_SE1"/>
      <sheetName val="Consolidated_SO1"/>
      <sheetName val="Hyper_NE1"/>
      <sheetName val="Hyper_SO1"/>
      <sheetName val="Sam's_Club1"/>
      <sheetName val="Super_NE1"/>
      <sheetName val="Super_SO1"/>
      <sheetName val="Todo_Dia1"/>
      <sheetName val="Switch_V161"/>
      <sheetName val="Component_Pricing,_Costs1"/>
      <sheetName val="syndicate_codes1"/>
      <sheetName val="BTVL-ABN_Tranche_I1"/>
      <sheetName val="chiet_tinh2"/>
      <sheetName val="Other_assumptions2"/>
      <sheetName val="RSU_lookups2"/>
      <sheetName val="RSU_sites2"/>
      <sheetName val="DLC_sites2"/>
      <sheetName val="SDH_COST2"/>
      <sheetName val="c_2"/>
      <sheetName val="Home_Office1"/>
      <sheetName val="Input_Sheet1"/>
      <sheetName val="IRR_Gaming1"/>
      <sheetName val="P&amp;L_breakup1"/>
      <sheetName val="Calcns_FDB1"/>
      <sheetName val="Assns_FDB1"/>
      <sheetName val="BR_(2)1"/>
      <sheetName val="comp_1"/>
      <sheetName val="Sheet_Index1"/>
      <sheetName val="14_old1"/>
      <sheetName val="Add_to_FA1"/>
      <sheetName val="Fixed_asset_register1"/>
      <sheetName val="Encl_I1"/>
      <sheetName val="Matcost_(2)1"/>
      <sheetName val="upgsales_(2)1"/>
      <sheetName val="Summary_of_Project_&amp;_WIP_Revie1"/>
      <sheetName val="U110_Product_mix1"/>
      <sheetName val="U120_Premium_ceded1"/>
      <sheetName val="U130_Commission_paid1"/>
      <sheetName val="U140_Commission_recd1"/>
      <sheetName val="U150_Claims_incurred1"/>
      <sheetName val="固定资产NEW__(2)1"/>
      <sheetName val="M-Note_Payable1"/>
      <sheetName val="G200预付帐款帐龄分析表__(2)1"/>
      <sheetName val="N100应付帐款帐龄分析表__(2)1"/>
      <sheetName val="U140-销售截止测试1-一定要填_1"/>
      <sheetName val="U150-销售截止测试2-一定要填_1"/>
      <sheetName val="Valuation_test-R_M1"/>
      <sheetName val="cut_off1"/>
      <sheetName val="transaction_test1"/>
      <sheetName val="G&amp;AU400_1"/>
      <sheetName val="U120-top_10_suppliers1"/>
      <sheetName val="Other_receipt_and_payment_1"/>
      <sheetName val="U610-1-12月工资明细表__(2)1"/>
      <sheetName val="F520_F_G__NRV_test1"/>
      <sheetName val="表6-1土地_(2)1"/>
      <sheetName val="K101_Summary_of_FA_Adj1"/>
      <sheetName val="K302_固定资产减值准备计提表1"/>
      <sheetName val="OA_A5001"/>
      <sheetName val="F810_Compliation1"/>
      <sheetName val="Jan_16_(2)1"/>
      <sheetName val="C_os1"/>
      <sheetName val="CIP2003_movement1"/>
      <sheetName val="stock_5_14报告版2003update_ok1"/>
      <sheetName val="农行环翠银票03_61"/>
      <sheetName val="G200_(2)1"/>
      <sheetName val="K_1"/>
      <sheetName val="U_3310-air1"/>
      <sheetName val="U3000-HQ_COS1"/>
      <sheetName val="F1003-FG_list_1"/>
      <sheetName val="F1004-consignment_list1"/>
      <sheetName val="FA_details1"/>
      <sheetName val="27_租赁承诺1"/>
      <sheetName val="28_资本承诺1"/>
      <sheetName val="29_关联交易1"/>
      <sheetName val="30_关联余额1"/>
      <sheetName val="os_list1"/>
      <sheetName val="现金流量表_(2)1"/>
      <sheetName val="U130-Consulting_fee1"/>
      <sheetName val="U120-Consulting_Fee__Breakd1"/>
      <sheetName val="U130-Professional_Fee_GPC1"/>
      <sheetName val="U140-Legal_Fee1"/>
      <sheetName val="Compilation_test1"/>
      <sheetName val="OS_list_of_深中置_-_31"/>
      <sheetName val="U500_G&amp;A_Expenses1"/>
      <sheetName val="I100-Interco_Bal_confirmation1"/>
      <sheetName val="6_需报废清单1"/>
      <sheetName val="历年净利润及盈余公积复核_(审定)1"/>
      <sheetName val="F_。1"/>
      <sheetName val="F311-RM_V_test1"/>
      <sheetName val="All_overhead_Variance1"/>
      <sheetName val="附注汇总__(2)1"/>
      <sheetName val="现金合并_(2)1"/>
      <sheetName val="固定资产及累计折旧_1"/>
      <sheetName val="SP_B61"/>
      <sheetName val="NKS_B61"/>
      <sheetName val="E4_Sales_cutoff1"/>
      <sheetName val="Sales_Cut-off1"/>
      <sheetName val="U2_1_1_(2)1"/>
      <sheetName val="M8memo_Prov_for_connectplan1"/>
      <sheetName val="U2_1_ARPs(P)1"/>
      <sheetName val="U1_Lead_(2)1"/>
      <sheetName val="U6_3A_Landscape_project_ana1"/>
      <sheetName val="U1-2F_Review_Margin1"/>
      <sheetName val="A6_31"/>
      <sheetName val="I1-_interco1"/>
      <sheetName val="U3_Payroll_lead1"/>
      <sheetName val="E5_1_Sales_cut_off1"/>
      <sheetName val="Revenue_Summary1"/>
      <sheetName val="CFChart_(2)1"/>
      <sheetName val="AJE__(2)1"/>
      <sheetName val="RJE_(2)1"/>
      <sheetName val="C101_(2)1"/>
      <sheetName val="T101-Share_Cap_(2)1"/>
      <sheetName val="CFChart_(3)1"/>
      <sheetName val="AJE_1"/>
      <sheetName val="AJE_(2)1"/>
      <sheetName val="CF-1|2_(2)1"/>
      <sheetName val="CF-3_(2)1"/>
      <sheetName val="Notes_to_FS_(2)1"/>
      <sheetName val="Notes_to_FS1"/>
      <sheetName val="Note_191"/>
      <sheetName val="A2_-_51"/>
      <sheetName val="A2_-_5_(2)1"/>
      <sheetName val="A2_-_61"/>
      <sheetName val="A8-6_(1)1"/>
      <sheetName val="A3_-_31"/>
      <sheetName val="A3_-_41"/>
      <sheetName val="Form_EYP_11"/>
      <sheetName val="I_(2)1"/>
      <sheetName val="Ff_-11"/>
      <sheetName val="APPENDIX_XIII1"/>
      <sheetName val="Appendix_II1"/>
      <sheetName val="SRM-Appx_1_BS1"/>
      <sheetName val="U1-2_Sales_Analysis1"/>
      <sheetName val="U1-2_Sales_Analysis_-by_produc1"/>
      <sheetName val="Outstanding_Matters_(2)1"/>
      <sheetName val="OS_1(FOR_CLIENT_DISTRIBUTION)1"/>
      <sheetName val="Inter-_Company_Reconciliation1"/>
      <sheetName val="U-4_1"/>
      <sheetName val="PMB_(opening_balance)1"/>
      <sheetName val="&lt;A2_2&gt;Cla1"/>
      <sheetName val="Acs_(2)1"/>
      <sheetName val="UA_(2)1"/>
      <sheetName val="A2|1(SAD)_1"/>
      <sheetName val="I2_1"/>
      <sheetName val="K-1_1"/>
      <sheetName val="Attachment_11"/>
      <sheetName val="T__Equity1"/>
      <sheetName val="N1_(2)1"/>
      <sheetName val="sp_(2)1"/>
      <sheetName val="O|S_(2)1"/>
      <sheetName val="N1__11"/>
      <sheetName val="F3-Group_1_(2)1"/>
      <sheetName val="A2-4_(2004)1"/>
      <sheetName val="Note_61"/>
      <sheetName val="Note_41"/>
      <sheetName val="I_1"/>
      <sheetName val="CC-10_1"/>
      <sheetName val="BB-10_(2)1"/>
      <sheetName val="CC-10__(2)1"/>
      <sheetName val="B-10_(2)1"/>
      <sheetName val="(B3)Purchases_cutoff_test1"/>
      <sheetName val="(B4)Sales_cutoff_test1"/>
      <sheetName val="sales(B2_2)1"/>
      <sheetName val="E2_(4)1"/>
      <sheetName val="E2_(3)1"/>
      <sheetName val="E2_(2)1"/>
      <sheetName val="K4_-_Physical_Sightings1"/>
      <sheetName val="Provision_for_DD1"/>
      <sheetName val="N6|1_-_PV_after_YE1"/>
      <sheetName val="N6_-_Unrecorded_Liab1"/>
      <sheetName val="Sy_Kapasi1"/>
      <sheetName val="U-_FINAL_(2)1"/>
      <sheetName val="U-2_FINAL1"/>
      <sheetName val="Freehold_Land1"/>
      <sheetName val="Sch_I1"/>
      <sheetName val="Sch_IIa1"/>
      <sheetName val="Sch_IIb1"/>
      <sheetName val="Sch_III1"/>
      <sheetName val="J_disclosure1"/>
      <sheetName val="A2-2-1_(2)1"/>
      <sheetName val="A2-2-2_(2)1"/>
      <sheetName val="A2-2-3_(2)1"/>
      <sheetName val="GP_analysis1"/>
      <sheetName val="M5_Cut_off1"/>
      <sheetName val="E4-1_cut_off1"/>
      <sheetName val="purchase_cut-off1"/>
      <sheetName val="APPENDIX_11"/>
      <sheetName val="Travel_OS_FY041"/>
      <sheetName val="Attached_91"/>
      <sheetName val="Attached_101"/>
      <sheetName val="OSM_(2)1"/>
      <sheetName val="CLA_(2)1"/>
      <sheetName val="tax_com1"/>
      <sheetName val="OSM_21"/>
      <sheetName val="PLnotes_1"/>
      <sheetName val="Liferev_2002_(2)1"/>
      <sheetName val="Liferev_20021"/>
      <sheetName val="Genrevdetail_1"/>
      <sheetName val="MNIH-Consol_entries_2002(i)1"/>
      <sheetName val="AP_110_sub1"/>
      <sheetName val="RCD-403-4_(2)1"/>
      <sheetName val="U2_AR_on_Revenue1"/>
      <sheetName val="U3_(disclosure)1"/>
      <sheetName val="M2_payables_listing1"/>
      <sheetName val="TNK-Staff_costs1"/>
      <sheetName val="A2-2_RJE2"/>
      <sheetName val="A2-1_AJE1"/>
      <sheetName val="A10-1_(2)1"/>
      <sheetName val="C4-1_(2)1"/>
      <sheetName val="N3|2-1_(2)1"/>
      <sheetName val="B_Redang1"/>
      <sheetName val="E3_(2)1"/>
      <sheetName val="interest_restriction1"/>
      <sheetName val="E_51"/>
      <sheetName val="F6_Stock_Take_recon1"/>
      <sheetName val="F5_1_stk_valuation1"/>
      <sheetName val="A2_4_SAD1"/>
      <sheetName val="E2_(&lt;)1"/>
      <sheetName val="A2|3_AJE1"/>
      <sheetName val="A2|2_RJE1"/>
      <sheetName val="A2|1_OJE1"/>
      <sheetName val="Page_31"/>
      <sheetName val="U2-Staff_Welfare1"/>
      <sheetName val="N3_SCH_FUND1"/>
      <sheetName val="K1_DEP_Leeza1"/>
      <sheetName val="Bakat_-_consol1"/>
      <sheetName val="向导生成器(&amp;W)控件向导(&amp;W)用_MS_Word_合并(1"/>
      <sheetName val="G200预付帐款帐龄分析表__(3)1"/>
      <sheetName val="N100应付帐款帐龄分析表__(3)1"/>
      <sheetName val="Detailed_PL1"/>
      <sheetName val="CA333-AR_&amp;_AP(ok)1"/>
      <sheetName val="CA341-CIP_&amp;_stock(ok)1"/>
      <sheetName val="OS_(7)1"/>
      <sheetName val="A301-03_(7)1"/>
      <sheetName val="U101-03_(2)1"/>
      <sheetName val="OS_(6)1"/>
      <sheetName val="A301-03_(6)1"/>
      <sheetName val="U101-03ok_(3)1"/>
      <sheetName val="OS_(5)1"/>
      <sheetName val="A301-03_(5)1"/>
      <sheetName val="OS_(4)1"/>
      <sheetName val="Staff_Sal1"/>
      <sheetName val="Basic_Details1"/>
      <sheetName val="Notes_to_accounts1"/>
      <sheetName val="Hub_Inputs1"/>
      <sheetName val="BOM_Matrix_(2)1"/>
      <sheetName val="ECR_E04_22_03_02_FRZ1"/>
      <sheetName val="MP_-_DTA1"/>
      <sheetName val="SOAD_1"/>
      <sheetName val="Other_Info1"/>
      <sheetName val="gen_ledger_data1"/>
      <sheetName val="receipt_Reg_Nov081"/>
      <sheetName val="Price_Nego(Summary)_(2)1"/>
      <sheetName val="Cap_employed_1"/>
      <sheetName val="Qtr_IIISegment1"/>
      <sheetName val="CUSTOM_Jun991"/>
      <sheetName val="inventory_valuation1"/>
      <sheetName val="Ann_C&amp;D_Revised1"/>
      <sheetName val="year_2002-031"/>
      <sheetName val="9_Month1"/>
      <sheetName val="Master-with_field_names1"/>
      <sheetName val="Total_(2)1"/>
      <sheetName val="Sales_Budget-2012-131"/>
      <sheetName val="Sand_Control1"/>
      <sheetName val="TaxCal_(2)1"/>
      <sheetName val="TAX10-by_SYC_(12_M)_(2)1"/>
      <sheetName val="2003･03平均_(2)1"/>
      <sheetName val="PURCHASED_ADDITIONS1"/>
      <sheetName val="Computation_04-051"/>
      <sheetName val="ocean_voyage1"/>
      <sheetName val="FACT_B1"/>
      <sheetName val="B_1_03_121"/>
      <sheetName val="HHML_(4)1"/>
      <sheetName val="Fixed_Assets-Last_year1"/>
      <sheetName val="Exp_provn_(3)1"/>
      <sheetName val="consol_(2)1"/>
      <sheetName val="consol_(3)1"/>
      <sheetName val="SL_Schedule_(2)1"/>
      <sheetName val="consol_(4)1"/>
      <sheetName val="_dll"/>
      <sheetName val="e_&amp;Support"/>
      <sheetName val="Own_Variable"/>
      <sheetName val="EEFC_Account1"/>
      <sheetName val="Bank_Sort_(2)"/>
      <sheetName val="Bank_Sort"/>
      <sheetName val="Flat_Cost"/>
      <sheetName val="ICICI_JSB_"/>
      <sheetName val="Cost_of_Flat"/>
      <sheetName val="Wavelength_selection"/>
      <sheetName val="__Exceeded_number_1"/>
      <sheetName val="[book1_xls]Database:_[2]__Ex_2"/>
      <sheetName val="[book1_xls]Database:_[2]__Exc_2"/>
      <sheetName val="[book1_xls]ttings_purnima_App_2"/>
      <sheetName val="[book1_xls]Database:_[2]__Exc_1"/>
      <sheetName val="[book1_xls]Database:_[2]__Exc_3"/>
      <sheetName val="[book1_xls]ttings_purnima_App_3"/>
      <sheetName val="[book1_xls]"/>
      <sheetName val="장할생활_(2)"/>
      <sheetName val="Trial[1111_xls]********"/>
      <sheetName val="S_4_3_SAP_Dump"/>
      <sheetName val="Power_&amp;_Fuel_(S)3"/>
      <sheetName val="Form_No__3CD"/>
      <sheetName val="Operating_Expenses_HRY1"/>
      <sheetName val="Sales1_HRY1"/>
      <sheetName val="Operating_Expenses1"/>
      <sheetName val="nt_ColorChartsWorkbook_VBA_PRO1"/>
      <sheetName val="Sub_Base_Regionwise_Sorting1"/>
      <sheetName val="豈m豰m貘e賀p賨s"/>
      <sheetName val="ヰ`j푨j함j헰j훰j흸jjjjjjjjj"/>
      <sheetName val="p禠k稨k窰k笸k節k籈k糐k絘k締k繨k済k源k漘k澠k瀨"/>
      <sheetName val="ヰ`k餸k騸k髀k鯀k鱈k鵈k鷐k鿘kꁠkꅠkꇨkꌸkꒈkꗘ"/>
      <sheetName val="m㹰l㻸l㾀l䀈l䂐l䄘l䆠l䈨l䊰l䌸l㋘l㍠l㏨l㑰l㓸"/>
      <sheetName val="ヰ`l앸l외l윀l저l좈l즈l쨐l쯰l챸l쵸l츀l콐l킠l퇰"/>
      <sheetName val="o檈m欐m殘m氠m沨m洰m涸m湀m滈m潐m廰m彸m怀m悈m愐"/>
      <sheetName val="AP_Accrual1"/>
      <sheetName val="TOMA_&amp;_ITP1"/>
      <sheetName val="Mar_07"/>
      <sheetName val="Trial_Balance_(Tally)"/>
      <sheetName val="Trial_Balance_(Link)"/>
      <sheetName val="FORMAT_-12900100"/>
      <sheetName val="WW46_COL_Long_Term"/>
      <sheetName val="FORMAT_-_COL_Long_Term"/>
      <sheetName val="WW46_COL_Short_Term"/>
      <sheetName val="FORMAT_-__COL_Short_Term"/>
      <sheetName val="WW46_COL_FOBO"/>
      <sheetName val="FORMAT_-__COL_FOBO"/>
      <sheetName val="FORMAT_-_12500300"/>
      <sheetName val="WW47_COL_Provision"/>
      <sheetName val="FORMAT_-__COL_Provision"/>
      <sheetName val="Ploss-april_to_july-02"/>
      <sheetName val="CHIPS_WORKING"/>
      <sheetName val="NGPISW03_(2)"/>
      <sheetName val="(bis_0)PLANT_(31_Oct_2006)final"/>
      <sheetName val="base_de_dados"/>
      <sheetName val="TRIAL_BALANCE"/>
      <sheetName val="[book1_xls][book1_xls]Database"/>
      <sheetName val="[book1_xls][book1_xls][book1_xl"/>
      <sheetName val="EAW_Final_Accounts_-_99"/>
      <sheetName val="Bridges_(Abst)"/>
      <sheetName val="Slab_Culvert"/>
      <sheetName val="5_-_CITICORP"/>
      <sheetName val="Av_G_Level"/>
      <sheetName val="Details_BS1"/>
      <sheetName val="Details_PL1"/>
      <sheetName val="RM_Consumption_Schedule_111"/>
      <sheetName val="TB_01-05-031"/>
      <sheetName val="PDCA_9"/>
      <sheetName val="Data_2003"/>
      <sheetName val="Trennung_SRE_BDE_NEU"/>
      <sheetName val="Sheet1Ҩ⋨【"/>
      <sheetName val="Financial_Statements"/>
      <sheetName val="Ann_XV"/>
      <sheetName val="Co_59"/>
      <sheetName val="Data_Validation"/>
      <sheetName val="[book1_xls]Database:_[2]__Exce"/>
      <sheetName val="[book1_xls]Database:_[2]__Excee"/>
      <sheetName val="[book1_xls][book1_xls]Database:"/>
      <sheetName val="p-4_(2)"/>
      <sheetName val="margin_"/>
      <sheetName val="CVK_p&amp;L"/>
      <sheetName val="lot_no_86"/>
      <sheetName val="Sales_&amp;Sale_Cost"/>
      <sheetName val="Stock_Cal"/>
      <sheetName val="rawmat_break_up"/>
      <sheetName val="cell_rel"/>
      <sheetName val="Contract_Details"/>
      <sheetName val="COST_SHEET"/>
      <sheetName val="OTHER_RM"/>
      <sheetName val="Break_up_of_RMcost"/>
      <sheetName val="YTD_(2)"/>
      <sheetName val="March_"/>
      <sheetName val="MKT_PO-20111"/>
      <sheetName val="ONOFF-BUD_(ROC)1"/>
      <sheetName val="BS_Rec_Control_Sheet1"/>
      <sheetName val="Monthly_Revenue1"/>
      <sheetName val="Profit_and_Loss1"/>
      <sheetName val="S&amp;M_Dept1"/>
      <sheetName val="Annex-modvat-Jun03_(2)1"/>
      <sheetName val="Adv_IT-Jun_03F1"/>
      <sheetName val="GE_CAPITAL1"/>
      <sheetName val="Pune_addition1"/>
      <sheetName val="New_May1"/>
      <sheetName val="netmatl_1"/>
      <sheetName val="t_o1"/>
      <sheetName val="sch_list_(2)1"/>
      <sheetName val="_t_o_1"/>
      <sheetName val="Old_Data1"/>
      <sheetName val="sal_summ1"/>
      <sheetName val="dep_war1"/>
      <sheetName val="Personale_stamdata"/>
      <sheetName val="TAX_INCOME"/>
      <sheetName val="Clause_21-1_(2)"/>
      <sheetName val="2_´ë¿Ü°ø¹®"/>
      <sheetName val="외주현황_wq1"/>
      <sheetName val="Production_Plan1"/>
      <sheetName val="Value_Analysis_-_Sheet_1"/>
      <sheetName val="MAST_S"/>
      <sheetName val="금형개발_"/>
      <sheetName val="CH'K_P(A)"/>
      <sheetName val="CH'K_P(B)"/>
      <sheetName val="FMEA_W_S(HU)"/>
      <sheetName val="FMEA_W_S(S_W)"/>
      <sheetName val="_mdb,*_htm,*_html,*_pub);웹_페이지("/>
      <sheetName val="부품특성2_"/>
      <sheetName val="b"/>
      <sheetName val="SPARE_PART(기계부)"/>
      <sheetName val="SPARE_PART(전기부)"/>
      <sheetName val="소모_공구"/>
      <sheetName val="우일_FA(납땜),아이제_코리아(마킹),반도상사(도장)"/>
      <sheetName val="10_21이후_(최종본)"/>
      <sheetName val="List(Item별)_(10_21회의록_근거)"/>
      <sheetName val="10_21이후"/>
      <sheetName val="10_20까지"/>
      <sheetName val="25_32_34"/>
      <sheetName val="List(Item별)_(하나모듈)"/>
      <sheetName val="䅀㿠t䅀㿰"/>
      <sheetName val="Sheet1_ǅ"/>
      <sheetName val="Ô,¦¦"/>
      <sheetName val="_&gt;N^n~®¾ÎÞî"/>
      <sheetName val="bleĤģ서식을_ĨĥħĦ률"/>
      <sheetName val="¿ÜÁÖÇöÈ²_wq1"/>
      <sheetName val="Sheet1ˆŒ_ǅˆ&lt;BOOK1_XLS]Shee"/>
      <sheetName val="_&gt;N^n~Žž®¾ÎÞî"/>
      <sheetName val="bleĤģ서식을_ĨĥħĦ률며을_변경īĪ용ĭĬ_끌어"/>
      <sheetName val="ㅊ_ㅔㅁㅇ"/>
      <sheetName val="Sheet1ˆŒ_ǅ"/>
      <sheetName val="bleĤģ서식을_ĨĥħĦ"/>
      <sheetName val="Sheet1_ǅ&lt;BOOK1_XLS]Sh"/>
      <sheetName val="bleĤģ서식을_ĨĥħĦ률며을_변경īĪ용ĭĬ"/>
      <sheetName val="FR_HR(A-LEA)"/>
      <sheetName val="FR_HR(VINYL)"/>
      <sheetName val="_mdb,__htm,__html,__pub);웹_페이지("/>
      <sheetName val="dd_mmmm_yyyy赶[$-0409]hh:m"/>
      <sheetName val="?䅀㿠?????????t?䅀㿰??"/>
      <sheetName val="Sheet1?????????_ǅ???????????"/>
      <sheetName val="?????Ô????,?¦?¦???????????"/>
      <sheetName val="bleĤģ??????서식을_Ĩĥ????ħĦ??????률?"/>
      <sheetName val="Sheet1?ˆŒ?_ǅ?ˆ&lt;BOOK1_XLS]Shee"/>
      <sheetName val="bleĤģ서식을_ĨĥħĦ?률?며?을_변경īĪ용?ĭĬ_끌어"/>
      <sheetName val="䅀㿠?t?䅀㿰"/>
      <sheetName val="????Ô?,?¦¦?p?4"/>
      <sheetName val="Sheet1?ˆŒ??_ǅ"/>
      <sheetName val="????Ô?,?¦¦"/>
      <sheetName val="bleĤģ서식을_ĨĥħĦ?률?"/>
      <sheetName val="dd_mmmm_yyyy"/>
      <sheetName val="_䅀㿠_________t_䅀㿰__"/>
      <sheetName val="Sheet1__________ǅ___________"/>
      <sheetName val="_____Ô____,_¦_¦___________"/>
      <sheetName val="bleĤģ______서식을_Ĩĥ____ħĦ______률_"/>
      <sheetName val="Sheet1_ˆŒ__ǅ_ˆ&lt;BOOK1_XLS_Shee"/>
      <sheetName val="bleĤģ서식을_ĨĥħĦ_률_며_을_변경īĪ용_ĭĬ_끌어"/>
      <sheetName val="䅀㿠_t_䅀㿰"/>
      <sheetName val="____Ô_,_¦¦_p_4"/>
      <sheetName val="Sheet1_ˆŒ___ǅ"/>
      <sheetName val="____Ô_,_¦¦"/>
      <sheetName val="bleĤģ서식을_ĨĥħĦ_률_"/>
      <sheetName val="COA-_Nov__02"/>
      <sheetName val="Jan_2002"/>
      <sheetName val="Sub_group_code_&amp;_Name"/>
      <sheetName val="BOB_DETAILS"/>
      <sheetName val="PM_&amp;_TE"/>
      <sheetName val="1430204_(2)"/>
      <sheetName val="1430205_(2)"/>
      <sheetName val="1430301_(2)"/>
      <sheetName val="1340104_A"/>
      <sheetName val="1360503_a"/>
      <sheetName val="1430801_(2)"/>
      <sheetName val="1430802_(2)"/>
      <sheetName val="1430806_(2)"/>
      <sheetName val="1430809_(2)"/>
      <sheetName val="1430810_(2)"/>
      <sheetName val="1430813_"/>
      <sheetName val="1430821_(2)"/>
      <sheetName val="1430829_(2)"/>
      <sheetName val="1430830_(2)"/>
      <sheetName val="1430835_(2)"/>
      <sheetName val="1430836_(2)"/>
      <sheetName val="1430838_(2)"/>
      <sheetName val="1430840_(2)"/>
      <sheetName val="1431612_(2)"/>
      <sheetName val="1440201_(2)"/>
      <sheetName val="1440202_(2)"/>
      <sheetName val="1440207_(2)"/>
      <sheetName val="1440208_(2)"/>
      <sheetName val="1440214_(2)"/>
      <sheetName val="1440217_(2)"/>
      <sheetName val="1470101_(2)"/>
      <sheetName val="1113236_"/>
      <sheetName val="1113237_"/>
      <sheetName val="1113246_"/>
      <sheetName val="1113247_"/>
      <sheetName val="1113256_"/>
      <sheetName val="1113257_"/>
      <sheetName val="1113281_"/>
      <sheetName val="1113282_"/>
      <sheetName val="1441024_"/>
      <sheetName val="1420165_"/>
      <sheetName val="FBT__Cal__F_(2)"/>
      <sheetName val="HYDERABAD_J907"/>
      <sheetName val="G2_5_Advance_to_vendors"/>
      <sheetName val="Additions_upto_31-3-08"/>
      <sheetName val="P&amp;L_February"/>
      <sheetName val="P&amp;L_Feb_2001_cumulative"/>
      <sheetName val="Database___2___Exceeded1"/>
      <sheetName val="Attachment_-_3(cont_)"/>
      <sheetName val="Attachment_9(contd)"/>
      <sheetName val="[book1_xls][book1_xls]"/>
      <sheetName val="1-OBJ98_"/>
      <sheetName val="VISION_2000"/>
      <sheetName val="Anil_IT_2013-14"/>
      <sheetName val="Total_Haryana_POs_AMC_Sheet_3%1"/>
      <sheetName val="delhi_03-04AMC_@_3%1"/>
      <sheetName val="TB_Emgf"/>
      <sheetName val="Operational_Costs_2008"/>
      <sheetName val="Awa_"/>
      <sheetName val="Financial_Progress_Mar_2011"/>
      <sheetName val="Cap__Exp_"/>
      <sheetName val="Three_Aces"/>
      <sheetName val="Global_format(Tk)"/>
      <sheetName val="ACVPN_Flat_Recurring_Mo_Chrgs"/>
      <sheetName val="Pricing_Tool"/>
      <sheetName val="Monthwise_sale"/>
      <sheetName val="Cons_Trial"/>
      <sheetName val="Tax_Comp_(Revise_with_80IA)"/>
      <sheetName val="Deduction_80IA"/>
      <sheetName val="Building_wise_Income_for_80IA"/>
      <sheetName val="Maint_Income_(80IA)"/>
      <sheetName val="Tax_Comp"/>
      <sheetName val="Dep_as_per_I_T_Act"/>
      <sheetName val="26AS_15_9Section_wise"/>
      <sheetName val="Current_Liab"/>
      <sheetName val="Loan_&amp;_Advances"/>
      <sheetName val="stock_reco"/>
      <sheetName val="Cost_Centres"/>
      <sheetName val="PD_from_01_04_to_08_08"/>
      <sheetName val="Labour_histogram"/>
      <sheetName val="BOQ_Club_house_(2)"/>
      <sheetName val="Concrete_analy"/>
      <sheetName val="List_of_mac"/>
      <sheetName val="BOQ_OPTION_I_convent__shutter_"/>
      <sheetName val="BOQ_Podium_(2)"/>
      <sheetName val="major_qty"/>
      <sheetName val="Fill_this_out_first___"/>
      <sheetName val="Fill_this_out_first___1"/>
      <sheetName val="labour_coeff"/>
      <sheetName val="PR_Query"/>
      <sheetName val="acrosheet_created_by_Microsoft_"/>
      <sheetName val="Daily_Report1"/>
      <sheetName val="22_Jul-5_Aug-UPE1"/>
      <sheetName val="22_Jul-5_Aug-UPW1"/>
      <sheetName val="JUn_091"/>
      <sheetName val="IUC_debtors_May_-_BF"/>
      <sheetName val="&lt;30%_utilized"/>
      <sheetName val="FA_consol"/>
      <sheetName val="Movement_Swap_Dec_08_to_Feb_09"/>
      <sheetName val="USO_Avail_Apr-Apr"/>
      <sheetName val="Service_Working"/>
      <sheetName val="data_loader"/>
      <sheetName val="4_year"/>
      <sheetName val="R_ASR___________"/>
      <sheetName val="Book-Book_trading_deb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row r="1">
          <cell r="A1" t="str">
            <v>OXFORD UNIVERSITY PRESS INDIAN BRANCH</v>
          </cell>
        </row>
      </sheetData>
      <sheetData sheetId="60">
        <row r="1">
          <cell r="A1" t="str">
            <v>OXFORD UNIVERSITY PRESS INDIAN BRANCH</v>
          </cell>
        </row>
      </sheetData>
      <sheetData sheetId="61" refreshError="1"/>
      <sheetData sheetId="62"/>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ow r="1">
          <cell r="A1" t="str">
            <v>OXFORD UNIVERSITY PRESS INDIAN BRANCH</v>
          </cell>
        </row>
      </sheetData>
      <sheetData sheetId="106">
        <row r="1">
          <cell r="A1" t="str">
            <v>OXFORD UNIVERSITY PRESS INDIAN BRANCH</v>
          </cell>
        </row>
      </sheetData>
      <sheetData sheetId="107">
        <row r="1">
          <cell r="A1" t="str">
            <v>OXFORD UNIVERSITY PRESS INDIAN BRANCH</v>
          </cell>
        </row>
      </sheetData>
      <sheetData sheetId="108">
        <row r="1">
          <cell r="A1" t="str">
            <v>OXFORD UNIVERSITY PRESS INDIAN BRANCH</v>
          </cell>
        </row>
      </sheetData>
      <sheetData sheetId="109">
        <row r="1">
          <cell r="A1" t="str">
            <v>OXFORD UNIVERSITY PRESS INDIAN BRANCH</v>
          </cell>
        </row>
      </sheetData>
      <sheetData sheetId="110">
        <row r="1">
          <cell r="A1" t="str">
            <v>OXFORD UNIVERSITY PRESS INDIAN BRANCH</v>
          </cell>
        </row>
      </sheetData>
      <sheetData sheetId="111">
        <row r="1">
          <cell r="A1" t="str">
            <v>OXFORD UNIVERSITY PRESS INDIAN BRANCH</v>
          </cell>
        </row>
      </sheetData>
      <sheetData sheetId="112">
        <row r="1">
          <cell r="A1" t="str">
            <v>OXFORD UNIVERSITY PRESS INDIAN BRANCH</v>
          </cell>
        </row>
      </sheetData>
      <sheetData sheetId="113">
        <row r="1">
          <cell r="A1" t="str">
            <v>OXFORD UNIVERSITY PRESS INDIAN BRANCH</v>
          </cell>
        </row>
      </sheetData>
      <sheetData sheetId="114"/>
      <sheetData sheetId="115"/>
      <sheetData sheetId="116"/>
      <sheetData sheetId="117">
        <row r="1">
          <cell r="A1" t="str">
            <v>OXFORD UNIVERSITY PRESS INDIAN BRANCH</v>
          </cell>
        </row>
      </sheetData>
      <sheetData sheetId="118">
        <row r="1">
          <cell r="A1" t="str">
            <v>OXFORD UNIVERSITY PRESS INDIAN BRANCH</v>
          </cell>
        </row>
      </sheetData>
      <sheetData sheetId="119">
        <row r="1">
          <cell r="A1" t="str">
            <v>OXFORD UNIVERSITY PRESS INDIAN BRANCH</v>
          </cell>
        </row>
      </sheetData>
      <sheetData sheetId="120">
        <row r="1">
          <cell r="A1" t="str">
            <v>OXFORD UNIVERSITY PRESS INDIAN BRANCH</v>
          </cell>
        </row>
      </sheetData>
      <sheetData sheetId="121">
        <row r="1">
          <cell r="A1" t="str">
            <v>OXFORD UNIVERSITY PRESS INDIAN BRANCH</v>
          </cell>
        </row>
      </sheetData>
      <sheetData sheetId="122">
        <row r="1">
          <cell r="A1" t="str">
            <v>OXFORD UNIVERSITY PRESS INDIAN BRANCH</v>
          </cell>
        </row>
      </sheetData>
      <sheetData sheetId="123">
        <row r="1">
          <cell r="A1" t="str">
            <v>OXFORD UNIVERSITY PRESS INDIAN BRANCH</v>
          </cell>
        </row>
      </sheetData>
      <sheetData sheetId="124">
        <row r="1">
          <cell r="A1" t="str">
            <v>OXFORD UNIVERSITY PRESS INDIAN BRANCH</v>
          </cell>
        </row>
      </sheetData>
      <sheetData sheetId="125">
        <row r="1">
          <cell r="A1" t="str">
            <v>OXFORD UNIVERSITY PRESS INDIAN BRANCH</v>
          </cell>
        </row>
      </sheetData>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ow r="19">
          <cell r="C19" t="str">
            <v>VEHICLES</v>
          </cell>
        </row>
      </sheetData>
      <sheetData sheetId="139"/>
      <sheetData sheetId="140"/>
      <sheetData sheetId="141"/>
      <sheetData sheetId="142"/>
      <sheetData sheetId="143"/>
      <sheetData sheetId="144">
        <row r="1">
          <cell r="A1" t="str">
            <v>OXFORD UNIVERSITY PRESS INDIAN BRANCH</v>
          </cell>
        </row>
      </sheetData>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OXFORD UNIVERSITY PRESS INDIAN BRANCH</v>
          </cell>
        </row>
      </sheetData>
      <sheetData sheetId="163">
        <row r="1">
          <cell r="A1" t="str">
            <v>OXFORD UNIVERSITY PRESS INDIAN BRANCH</v>
          </cell>
        </row>
      </sheetData>
      <sheetData sheetId="164"/>
      <sheetData sheetId="165"/>
      <sheetData sheetId="166"/>
      <sheetData sheetId="167"/>
      <sheetData sheetId="168"/>
      <sheetData sheetId="169"/>
      <sheetData sheetId="170">
        <row r="1">
          <cell r="A1" t="str">
            <v>OXFORD UNIVERSITY PRESS INDIAN BRANCH</v>
          </cell>
        </row>
      </sheetData>
      <sheetData sheetId="171">
        <row r="1">
          <cell r="A1" t="str">
            <v>OXFORD UNIVERSITY PRESS INDIAN BRANCH</v>
          </cell>
        </row>
      </sheetData>
      <sheetData sheetId="172">
        <row r="1">
          <cell r="A1" t="str">
            <v>OXFORD UNIVERSITY PRESS INDIAN BRANCH</v>
          </cell>
        </row>
      </sheetData>
      <sheetData sheetId="173">
        <row r="1">
          <cell r="A1" t="str">
            <v>OXFORD UNIVERSITY PRESS INDIAN BRANCH</v>
          </cell>
        </row>
      </sheetData>
      <sheetData sheetId="174">
        <row r="1">
          <cell r="A1" t="str">
            <v>OXFORD UNIVERSITY PRESS INDIAN BRANCH</v>
          </cell>
        </row>
      </sheetData>
      <sheetData sheetId="175">
        <row r="1">
          <cell r="A1" t="str">
            <v>OXFORD UNIVERSITY PRESS INDIAN BRANCH</v>
          </cell>
        </row>
      </sheetData>
      <sheetData sheetId="176"/>
      <sheetData sheetId="177">
        <row r="1">
          <cell r="A1" t="str">
            <v>OXFORD UNIVERSITY PRESS INDIAN BRANCH</v>
          </cell>
        </row>
      </sheetData>
      <sheetData sheetId="178">
        <row r="1">
          <cell r="A1" t="str">
            <v>OXFORD UNIVERSITY PRESS INDIAN BRANCH</v>
          </cell>
        </row>
      </sheetData>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ow r="1">
          <cell r="A1" t="str">
            <v>OXFORD UNIVERSITY PRESS INDIAN BRANCH</v>
          </cell>
        </row>
      </sheetData>
      <sheetData sheetId="197">
        <row r="1">
          <cell r="A1" t="str">
            <v>OXFORD UNIVERSITY PRESS INDIAN BRANCH</v>
          </cell>
        </row>
      </sheetData>
      <sheetData sheetId="198">
        <row r="1">
          <cell r="A1" t="str">
            <v>OXFORD UNIVERSITY PRESS INDIAN BRANCH</v>
          </cell>
        </row>
      </sheetData>
      <sheetData sheetId="199">
        <row r="1">
          <cell r="A1" t="str">
            <v>OXFORD UNIVERSITY PRESS INDIAN BRANCH</v>
          </cell>
        </row>
      </sheetData>
      <sheetData sheetId="200">
        <row r="1">
          <cell r="A1" t="str">
            <v>OXFORD UNIVERSITY PRESS INDIAN BRANCH</v>
          </cell>
        </row>
      </sheetData>
      <sheetData sheetId="201"/>
      <sheetData sheetId="202">
        <row r="1">
          <cell r="A1" t="str">
            <v>OXFORD UNIVERSITY PRESS INDIAN BRANCH</v>
          </cell>
        </row>
      </sheetData>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sheetData sheetId="236"/>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ow r="1">
          <cell r="A1" t="str">
            <v>OXFORD UNIVERSITY PRESS INDIAN BRANCH</v>
          </cell>
        </row>
      </sheetData>
      <sheetData sheetId="484" refreshError="1"/>
      <sheetData sheetId="485">
        <row r="19">
          <cell r="C19" t="str">
            <v>VEHICLES</v>
          </cell>
        </row>
      </sheetData>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refreshError="1"/>
      <sheetData sheetId="770" refreshError="1"/>
      <sheetData sheetId="771" refreshError="1"/>
      <sheetData sheetId="772" refreshError="1"/>
      <sheetData sheetId="773" refreshError="1"/>
      <sheetData sheetId="774" refreshError="1"/>
      <sheetData sheetId="775"/>
      <sheetData sheetId="776" refreshError="1"/>
      <sheetData sheetId="777" refreshError="1"/>
      <sheetData sheetId="778" refreshError="1"/>
      <sheetData sheetId="779" refreshError="1"/>
      <sheetData sheetId="780"/>
      <sheetData sheetId="781" refreshError="1"/>
      <sheetData sheetId="782" refreshError="1"/>
      <sheetData sheetId="783" refreshError="1"/>
      <sheetData sheetId="784"/>
      <sheetData sheetId="785" refreshError="1"/>
      <sheetData sheetId="786" refreshError="1"/>
      <sheetData sheetId="787">
        <row r="1">
          <cell r="A1" t="str">
            <v>OXFORD UNIVERSITY PRESS INDIAN BRANCH</v>
          </cell>
        </row>
      </sheetData>
      <sheetData sheetId="788"/>
      <sheetData sheetId="789"/>
      <sheetData sheetId="790"/>
      <sheetData sheetId="791"/>
      <sheetData sheetId="792"/>
      <sheetData sheetId="793"/>
      <sheetData sheetId="794" refreshError="1"/>
      <sheetData sheetId="795" refreshError="1"/>
      <sheetData sheetId="796" refreshError="1"/>
      <sheetData sheetId="797" refreshError="1"/>
      <sheetData sheetId="798" refreshError="1"/>
      <sheetData sheetId="799"/>
      <sheetData sheetId="800"/>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sheetData sheetId="1472" refreshError="1"/>
      <sheetData sheetId="1473" refreshError="1"/>
      <sheetData sheetId="1474"/>
      <sheetData sheetId="1475">
        <row r="19">
          <cell r="C19" t="str">
            <v>VEHICLES</v>
          </cell>
        </row>
      </sheetData>
      <sheetData sheetId="1476"/>
      <sheetData sheetId="1477"/>
      <sheetData sheetId="1478" refreshError="1"/>
      <sheetData sheetId="1479" refreshError="1"/>
      <sheetData sheetId="1480" refreshError="1"/>
      <sheetData sheetId="1481">
        <row r="19">
          <cell r="C19" t="str">
            <v>VEHICLES</v>
          </cell>
        </row>
      </sheetData>
      <sheetData sheetId="1482"/>
      <sheetData sheetId="1483">
        <row r="19">
          <cell r="C19" t="str">
            <v>VEHICLES</v>
          </cell>
        </row>
      </sheetData>
      <sheetData sheetId="1484"/>
      <sheetData sheetId="1485"/>
      <sheetData sheetId="1486"/>
      <sheetData sheetId="1487"/>
      <sheetData sheetId="1488"/>
      <sheetData sheetId="1489"/>
      <sheetData sheetId="1490"/>
      <sheetData sheetId="1491"/>
      <sheetData sheetId="1492"/>
      <sheetData sheetId="1493"/>
      <sheetData sheetId="1494"/>
      <sheetData sheetId="1495">
        <row r="1">
          <cell r="A1" t="str">
            <v>OXFORD UNIVERSITY PRESS INDIAN BRANCH</v>
          </cell>
        </row>
      </sheetData>
      <sheetData sheetId="1496">
        <row r="1">
          <cell r="A1" t="str">
            <v>OXFORD UNIVERSITY PRESS INDIAN BRANCH</v>
          </cell>
        </row>
      </sheetData>
      <sheetData sheetId="1497">
        <row r="1">
          <cell r="A1" t="str">
            <v>OXFORD UNIVERSITY PRESS INDIAN BRANCH</v>
          </cell>
        </row>
      </sheetData>
      <sheetData sheetId="1498"/>
      <sheetData sheetId="1499">
        <row r="1">
          <cell r="A1" t="str">
            <v>OXFORD UNIVERSITY PRESS INDIAN BRANCH</v>
          </cell>
        </row>
      </sheetData>
      <sheetData sheetId="1500"/>
      <sheetData sheetId="1501"/>
      <sheetData sheetId="1502"/>
      <sheetData sheetId="1503"/>
      <sheetData sheetId="1504"/>
      <sheetData sheetId="1505" refreshError="1"/>
      <sheetData sheetId="1506" refreshError="1"/>
      <sheetData sheetId="1507"/>
      <sheetData sheetId="1508"/>
      <sheetData sheetId="1509"/>
      <sheetData sheetId="1510">
        <row r="1">
          <cell r="A1" t="str">
            <v>OXFORD UNIVERSITY PRESS INDIAN BRANCH</v>
          </cell>
        </row>
      </sheetData>
      <sheetData sheetId="1511">
        <row r="1">
          <cell r="A1" t="str">
            <v>OXFORD UNIVERSITY PRESS INDIAN BRANCH</v>
          </cell>
        </row>
      </sheetData>
      <sheetData sheetId="1512"/>
      <sheetData sheetId="1513"/>
      <sheetData sheetId="1514" refreshError="1"/>
      <sheetData sheetId="1515" refreshError="1"/>
      <sheetData sheetId="1516"/>
      <sheetData sheetId="1517"/>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sheetData sheetId="1578"/>
      <sheetData sheetId="1579"/>
      <sheetData sheetId="1580"/>
      <sheetData sheetId="1581"/>
      <sheetData sheetId="1582"/>
      <sheetData sheetId="1583"/>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sheetData sheetId="1599" refreshError="1"/>
      <sheetData sheetId="1600" refreshError="1"/>
      <sheetData sheetId="1601" refreshError="1"/>
      <sheetData sheetId="1602" refreshError="1"/>
      <sheetData sheetId="1603" refreshError="1"/>
      <sheetData sheetId="1604" refreshError="1"/>
      <sheetData sheetId="1605" refreshError="1"/>
      <sheetData sheetId="1606"/>
      <sheetData sheetId="1607" refreshError="1"/>
      <sheetData sheetId="1608" refreshError="1"/>
      <sheetData sheetId="1609" refreshError="1"/>
      <sheetData sheetId="1610" refreshError="1"/>
      <sheetData sheetId="1611" refreshError="1"/>
      <sheetData sheetId="1612"/>
      <sheetData sheetId="1613"/>
      <sheetData sheetId="1614"/>
      <sheetData sheetId="1615"/>
      <sheetData sheetId="1616"/>
      <sheetData sheetId="1617"/>
      <sheetData sheetId="1618"/>
      <sheetData sheetId="1619"/>
      <sheetData sheetId="1620"/>
      <sheetData sheetId="1621"/>
      <sheetData sheetId="1622"/>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sheetData sheetId="1652"/>
      <sheetData sheetId="1653"/>
      <sheetData sheetId="1654"/>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sheetData sheetId="1664"/>
      <sheetData sheetId="1665">
        <row r="4">
          <cell r="AE4">
            <v>9</v>
          </cell>
        </row>
      </sheetData>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sheetData sheetId="1685"/>
      <sheetData sheetId="1686"/>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sheetData sheetId="1705"/>
      <sheetData sheetId="1706"/>
      <sheetData sheetId="1707"/>
      <sheetData sheetId="1708"/>
      <sheetData sheetId="1709"/>
      <sheetData sheetId="1710"/>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sheetData sheetId="1844">
        <row r="1">
          <cell r="A1" t="str">
            <v>Type</v>
          </cell>
        </row>
      </sheetData>
      <sheetData sheetId="1845"/>
      <sheetData sheetId="1846" refreshError="1"/>
      <sheetData sheetId="1847" refreshError="1"/>
      <sheetData sheetId="1848">
        <row r="1">
          <cell r="A1" t="str">
            <v>Type</v>
          </cell>
        </row>
      </sheetData>
      <sheetData sheetId="1849" refreshError="1"/>
      <sheetData sheetId="1850"/>
      <sheetData sheetId="1851" refreshError="1"/>
      <sheetData sheetId="1852"/>
      <sheetData sheetId="1853"/>
      <sheetData sheetId="1854"/>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sheetData sheetId="1894"/>
      <sheetData sheetId="1895" refreshError="1"/>
      <sheetData sheetId="1896" refreshError="1"/>
      <sheetData sheetId="1897"/>
      <sheetData sheetId="1898"/>
      <sheetData sheetId="1899"/>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refreshError="1"/>
      <sheetData sheetId="1990"/>
      <sheetData sheetId="1991"/>
      <sheetData sheetId="1992"/>
      <sheetData sheetId="1993"/>
      <sheetData sheetId="1994">
        <row r="1">
          <cell r="A1" t="str">
            <v>OXFORD UNIVERSITY PRESS INDIAN BRANCH</v>
          </cell>
        </row>
      </sheetData>
      <sheetData sheetId="1995">
        <row r="1">
          <cell r="A1" t="str">
            <v>OXFORD UNIVERSITY PRESS INDIAN BRANCH</v>
          </cell>
        </row>
      </sheetData>
      <sheetData sheetId="1996"/>
      <sheetData sheetId="1997"/>
      <sheetData sheetId="1998"/>
      <sheetData sheetId="1999"/>
      <sheetData sheetId="2000"/>
      <sheetData sheetId="2001"/>
      <sheetData sheetId="2002" refreshError="1"/>
      <sheetData sheetId="2003" refreshError="1"/>
      <sheetData sheetId="2004" refreshError="1"/>
      <sheetData sheetId="2005" refreshError="1"/>
      <sheetData sheetId="2006" refreshError="1"/>
      <sheetData sheetId="2007" refreshError="1"/>
      <sheetData sheetId="2008"/>
      <sheetData sheetId="2009" refreshError="1"/>
      <sheetData sheetId="2010" refreshError="1"/>
      <sheetData sheetId="2011" refreshError="1"/>
      <sheetData sheetId="2012" refreshError="1"/>
      <sheetData sheetId="2013" refreshError="1"/>
      <sheetData sheetId="2014" refreshError="1"/>
      <sheetData sheetId="2015" refreshError="1"/>
      <sheetData sheetId="2016"/>
      <sheetData sheetId="2017" refreshError="1"/>
      <sheetData sheetId="2018" refreshError="1"/>
      <sheetData sheetId="2019"/>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sheetData sheetId="2096"/>
      <sheetData sheetId="2097" refreshError="1"/>
      <sheetData sheetId="2098" refreshError="1"/>
      <sheetData sheetId="2099"/>
      <sheetData sheetId="2100" refreshError="1"/>
      <sheetData sheetId="2101" refreshError="1"/>
      <sheetData sheetId="2102" refreshError="1"/>
      <sheetData sheetId="2103" refreshError="1"/>
      <sheetData sheetId="2104" refreshError="1"/>
      <sheetData sheetId="2105"/>
      <sheetData sheetId="2106"/>
      <sheetData sheetId="2107"/>
      <sheetData sheetId="2108"/>
      <sheetData sheetId="2109" refreshError="1"/>
      <sheetData sheetId="2110" refreshError="1"/>
      <sheetData sheetId="2111" refreshError="1"/>
      <sheetData sheetId="2112"/>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sheetData sheetId="2187"/>
      <sheetData sheetId="2188"/>
      <sheetData sheetId="2189" refreshError="1"/>
      <sheetData sheetId="2190"/>
      <sheetData sheetId="219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sheetData sheetId="2261" refreshError="1"/>
      <sheetData sheetId="2262" refreshError="1"/>
      <sheetData sheetId="2263" refreshError="1"/>
      <sheetData sheetId="2264" refreshError="1"/>
      <sheetData sheetId="2265" refreshError="1"/>
      <sheetData sheetId="2266"/>
      <sheetData sheetId="2267">
        <row r="6">
          <cell r="A6" t="str">
            <v>固定资产编号</v>
          </cell>
        </row>
      </sheetData>
      <sheetData sheetId="2268"/>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ow r="1">
          <cell r="B1" t="str">
            <v>单位编号</v>
          </cell>
        </row>
      </sheetData>
      <sheetData sheetId="2335"/>
      <sheetData sheetId="2336" refreshError="1"/>
      <sheetData sheetId="2337"/>
      <sheetData sheetId="2338"/>
      <sheetData sheetId="2339"/>
      <sheetData sheetId="2340"/>
      <sheetData sheetId="2341" refreshError="1"/>
      <sheetData sheetId="2342"/>
      <sheetData sheetId="2343" refreshError="1"/>
      <sheetData sheetId="2344"/>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sheetData sheetId="2426" refreshError="1"/>
      <sheetData sheetId="2427" refreshError="1"/>
      <sheetData sheetId="2428" refreshError="1"/>
      <sheetData sheetId="2429" refreshError="1"/>
      <sheetData sheetId="2430"/>
      <sheetData sheetId="2431"/>
      <sheetData sheetId="2432"/>
      <sheetData sheetId="2433"/>
      <sheetData sheetId="2434" refreshError="1"/>
      <sheetData sheetId="2435"/>
      <sheetData sheetId="2436" refreshError="1"/>
      <sheetData sheetId="2437"/>
      <sheetData sheetId="2438"/>
      <sheetData sheetId="2439"/>
      <sheetData sheetId="2440"/>
      <sheetData sheetId="2441"/>
      <sheetData sheetId="2442"/>
      <sheetData sheetId="2443"/>
      <sheetData sheetId="2444"/>
      <sheetData sheetId="2445"/>
      <sheetData sheetId="2446"/>
      <sheetData sheetId="2447" refreshError="1"/>
      <sheetData sheetId="2448" refreshError="1"/>
      <sheetData sheetId="2449" refreshError="1"/>
      <sheetData sheetId="2450" refreshError="1"/>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refreshError="1"/>
      <sheetData sheetId="2464"/>
      <sheetData sheetId="2465"/>
      <sheetData sheetId="2466"/>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sheetData sheetId="2497" refreshError="1"/>
      <sheetData sheetId="2498" refreshError="1"/>
      <sheetData sheetId="2499"/>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sheetData sheetId="2589"/>
      <sheetData sheetId="2590"/>
      <sheetData sheetId="2591"/>
      <sheetData sheetId="2592"/>
      <sheetData sheetId="2593"/>
      <sheetData sheetId="2594"/>
      <sheetData sheetId="2595"/>
      <sheetData sheetId="2596"/>
      <sheetData sheetId="2597"/>
      <sheetData sheetId="2598" refreshError="1"/>
      <sheetData sheetId="2599" refreshError="1"/>
      <sheetData sheetId="2600" refreshError="1"/>
      <sheetData sheetId="2601" refreshError="1"/>
      <sheetData sheetId="2602"/>
      <sheetData sheetId="2603" refreshError="1"/>
      <sheetData sheetId="2604" refreshError="1"/>
      <sheetData sheetId="2605" refreshError="1"/>
      <sheetData sheetId="2606" refreshError="1"/>
      <sheetData sheetId="2607"/>
      <sheetData sheetId="2608"/>
      <sheetData sheetId="2609"/>
      <sheetData sheetId="2610"/>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sheetData sheetId="2700"/>
      <sheetData sheetId="2701" refreshError="1"/>
      <sheetData sheetId="2702" refreshError="1"/>
      <sheetData sheetId="2703" refreshError="1"/>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sheetData sheetId="2738"/>
      <sheetData sheetId="2739"/>
      <sheetData sheetId="2740"/>
      <sheetData sheetId="2741"/>
      <sheetData sheetId="2742"/>
      <sheetData sheetId="2743" refreshError="1"/>
      <sheetData sheetId="2744" refreshError="1"/>
      <sheetData sheetId="2745" refreshError="1"/>
      <sheetData sheetId="2746"/>
      <sheetData sheetId="2747"/>
      <sheetData sheetId="2748"/>
      <sheetData sheetId="2749"/>
      <sheetData sheetId="2750"/>
      <sheetData sheetId="2751" refreshError="1"/>
      <sheetData sheetId="2752" refreshError="1"/>
      <sheetData sheetId="2753" refreshError="1"/>
      <sheetData sheetId="2754" refreshError="1"/>
      <sheetData sheetId="2755" refreshError="1"/>
      <sheetData sheetId="2756" refreshError="1"/>
      <sheetData sheetId="2757"/>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sheetData sheetId="2817" refreshError="1"/>
      <sheetData sheetId="2818" refreshError="1"/>
      <sheetData sheetId="2819" refreshError="1"/>
      <sheetData sheetId="2820" refreshError="1"/>
      <sheetData sheetId="2821" refreshError="1"/>
      <sheetData sheetId="2822" refreshError="1"/>
      <sheetData sheetId="2823" refreshError="1"/>
      <sheetData sheetId="2824"/>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sheetData sheetId="2836" refreshError="1"/>
      <sheetData sheetId="2837" refreshError="1"/>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refreshError="1"/>
      <sheetData sheetId="2859" refreshError="1"/>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row r="1">
          <cell r="A1" t="str">
            <v>OXFORD UNIVERSITY PRESS INDIAN BRANCH</v>
          </cell>
        </row>
      </sheetData>
      <sheetData sheetId="2895"/>
      <sheetData sheetId="2896"/>
      <sheetData sheetId="2897"/>
      <sheetData sheetId="2898"/>
      <sheetData sheetId="2899"/>
      <sheetData sheetId="2900"/>
      <sheetData sheetId="2901">
        <row r="1">
          <cell r="A1" t="str">
            <v>OXFORD UNIVERSITY PRESS INDIAN BRANCH</v>
          </cell>
        </row>
      </sheetData>
      <sheetData sheetId="2902">
        <row r="1">
          <cell r="A1" t="str">
            <v>OXFORD UNIVERSITY PRESS INDIAN BRANCH</v>
          </cell>
        </row>
      </sheetData>
      <sheetData sheetId="2903">
        <row r="1">
          <cell r="A1" t="str">
            <v>OXFORD UNIVERSITY PRESS INDIAN BRANCH</v>
          </cell>
        </row>
      </sheetData>
      <sheetData sheetId="2904" refreshError="1"/>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refreshError="1"/>
      <sheetData sheetId="3238"/>
      <sheetData sheetId="3239"/>
      <sheetData sheetId="3240"/>
      <sheetData sheetId="3241"/>
      <sheetData sheetId="3242"/>
      <sheetData sheetId="3243" refreshError="1"/>
      <sheetData sheetId="3244" refreshError="1"/>
      <sheetData sheetId="3245" refreshError="1"/>
      <sheetData sheetId="3246"/>
      <sheetData sheetId="3247"/>
      <sheetData sheetId="3248"/>
      <sheetData sheetId="3249" refreshError="1"/>
      <sheetData sheetId="3250" refreshError="1"/>
      <sheetData sheetId="3251" refreshError="1"/>
      <sheetData sheetId="3252"/>
      <sheetData sheetId="3253"/>
      <sheetData sheetId="3254"/>
      <sheetData sheetId="3255" refreshError="1"/>
      <sheetData sheetId="3256"/>
      <sheetData sheetId="3257" refreshError="1"/>
      <sheetData sheetId="3258">
        <row r="1">
          <cell r="A1" t="str">
            <v>MAX GROUP OF COMPANIES</v>
          </cell>
        </row>
      </sheetData>
      <sheetData sheetId="3259"/>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sheetData sheetId="3285"/>
      <sheetData sheetId="3286"/>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sheetData sheetId="3297"/>
      <sheetData sheetId="3298"/>
      <sheetData sheetId="3299"/>
      <sheetData sheetId="3300" refreshError="1"/>
      <sheetData sheetId="3301" refreshError="1"/>
      <sheetData sheetId="3302" refreshError="1"/>
      <sheetData sheetId="3303" refreshError="1"/>
      <sheetData sheetId="3304" refreshError="1"/>
      <sheetData sheetId="3305"/>
      <sheetData sheetId="3306" refreshError="1"/>
      <sheetData sheetId="3307" refreshError="1"/>
      <sheetData sheetId="3308" refreshError="1"/>
      <sheetData sheetId="3309"/>
      <sheetData sheetId="3310" refreshError="1"/>
      <sheetData sheetId="3311"/>
      <sheetData sheetId="3312"/>
      <sheetData sheetId="3313"/>
      <sheetData sheetId="3314" refreshError="1"/>
      <sheetData sheetId="3315"/>
      <sheetData sheetId="3316" refreshError="1"/>
      <sheetData sheetId="3317" refreshError="1"/>
      <sheetData sheetId="3318"/>
      <sheetData sheetId="3319" refreshError="1"/>
      <sheetData sheetId="3320" refreshError="1"/>
      <sheetData sheetId="3321" refreshError="1"/>
      <sheetData sheetId="3322" refreshError="1"/>
      <sheetData sheetId="3323"/>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sheetData sheetId="3387"/>
      <sheetData sheetId="3388"/>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sheetData sheetId="3414"/>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sheetData sheetId="3436"/>
      <sheetData sheetId="3437"/>
      <sheetData sheetId="3438"/>
      <sheetData sheetId="3439"/>
      <sheetData sheetId="3440"/>
      <sheetData sheetId="3441"/>
      <sheetData sheetId="3442" refreshError="1"/>
      <sheetData sheetId="3443" refreshError="1"/>
      <sheetData sheetId="3444" refreshError="1"/>
      <sheetData sheetId="3445" refreshError="1"/>
      <sheetData sheetId="3446" refreshError="1"/>
      <sheetData sheetId="3447"/>
      <sheetData sheetId="3448"/>
      <sheetData sheetId="3449"/>
      <sheetData sheetId="3450" refreshError="1"/>
      <sheetData sheetId="3451" refreshError="1"/>
      <sheetData sheetId="3452" refreshError="1"/>
      <sheetData sheetId="3453" refreshError="1"/>
      <sheetData sheetId="3454" refreshError="1"/>
      <sheetData sheetId="3455"/>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sheetData sheetId="3487"/>
      <sheetData sheetId="3488"/>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sheetData sheetId="3519"/>
      <sheetData sheetId="3520" refreshError="1"/>
      <sheetData sheetId="3521" refreshError="1"/>
      <sheetData sheetId="3522" refreshError="1"/>
      <sheetData sheetId="3523"/>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sheetData sheetId="3558"/>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sheetData sheetId="3569"/>
      <sheetData sheetId="3570" refreshError="1"/>
      <sheetData sheetId="3571" refreshError="1"/>
      <sheetData sheetId="3572"/>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sheetData sheetId="3610"/>
      <sheetData sheetId="3611"/>
      <sheetData sheetId="3612"/>
      <sheetData sheetId="3613"/>
      <sheetData sheetId="3614"/>
      <sheetData sheetId="3615"/>
      <sheetData sheetId="3616"/>
      <sheetData sheetId="3617"/>
      <sheetData sheetId="3618" refreshError="1"/>
      <sheetData sheetId="3619"/>
      <sheetData sheetId="3620" refreshError="1"/>
      <sheetData sheetId="3621"/>
      <sheetData sheetId="3622"/>
      <sheetData sheetId="3623" refreshError="1"/>
      <sheetData sheetId="3624" refreshError="1"/>
      <sheetData sheetId="3625"/>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refreshError="1"/>
      <sheetData sheetId="3731" refreshError="1"/>
      <sheetData sheetId="3732" refreshError="1"/>
      <sheetData sheetId="3733"/>
      <sheetData sheetId="3734"/>
      <sheetData sheetId="3735">
        <row r="10">
          <cell r="D10">
            <v>1192500.7691581524</v>
          </cell>
        </row>
      </sheetData>
      <sheetData sheetId="3736"/>
      <sheetData sheetId="3737"/>
      <sheetData sheetId="3738"/>
      <sheetData sheetId="3739"/>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sheetData sheetId="3754"/>
      <sheetData sheetId="3755"/>
      <sheetData sheetId="3756"/>
      <sheetData sheetId="3757" refreshError="1"/>
      <sheetData sheetId="3758"/>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sheetData sheetId="3964" refreshError="1"/>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ow r="6">
          <cell r="D6" t="str">
            <v>索引</v>
          </cell>
        </row>
      </sheetData>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ow r="1">
          <cell r="A1" t="str">
            <v>A</v>
          </cell>
        </row>
      </sheetData>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sheetData sheetId="4182"/>
      <sheetData sheetId="4183"/>
      <sheetData sheetId="4184"/>
      <sheetData sheetId="4185"/>
      <sheetData sheetId="4186"/>
      <sheetData sheetId="4187" refreshError="1"/>
      <sheetData sheetId="4188" refreshError="1"/>
      <sheetData sheetId="4189" refreshError="1"/>
      <sheetData sheetId="4190" refreshError="1"/>
      <sheetData sheetId="4191" refreshError="1"/>
      <sheetData sheetId="4192"/>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ow r="1">
          <cell r="A1" t="str">
            <v>日期</v>
          </cell>
        </row>
      </sheetData>
      <sheetData sheetId="4315" refreshError="1"/>
      <sheetData sheetId="4316" refreshError="1"/>
      <sheetData sheetId="4317" refreshError="1"/>
      <sheetData sheetId="4318" refreshError="1"/>
      <sheetData sheetId="4319"/>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sheetData sheetId="4473"/>
      <sheetData sheetId="4474"/>
      <sheetData sheetId="4475"/>
      <sheetData sheetId="4476"/>
      <sheetData sheetId="4477"/>
      <sheetData sheetId="4478"/>
      <sheetData sheetId="4479"/>
      <sheetData sheetId="4480"/>
      <sheetData sheetId="4481"/>
      <sheetData sheetId="4482"/>
      <sheetData sheetId="4483" refreshError="1"/>
      <sheetData sheetId="4484"/>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sheetData sheetId="4543"/>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sheetData sheetId="4553" refreshError="1"/>
      <sheetData sheetId="4554"/>
      <sheetData sheetId="4555" refreshError="1"/>
      <sheetData sheetId="4556" refreshError="1"/>
      <sheetData sheetId="4557" refreshError="1"/>
      <sheetData sheetId="4558" refreshError="1"/>
      <sheetData sheetId="4559"/>
      <sheetData sheetId="4560" refreshError="1"/>
      <sheetData sheetId="4561"/>
      <sheetData sheetId="4562"/>
      <sheetData sheetId="4563" refreshError="1"/>
      <sheetData sheetId="4564" refreshError="1"/>
      <sheetData sheetId="4565"/>
      <sheetData sheetId="4566" refreshError="1"/>
      <sheetData sheetId="4567" refreshError="1"/>
      <sheetData sheetId="4568" refreshError="1"/>
      <sheetData sheetId="4569" refreshError="1"/>
      <sheetData sheetId="4570" refreshError="1"/>
      <sheetData sheetId="4571" refreshError="1"/>
      <sheetData sheetId="4572"/>
      <sheetData sheetId="4573"/>
      <sheetData sheetId="4574" refreshError="1"/>
      <sheetData sheetId="4575" refreshError="1"/>
      <sheetData sheetId="4576"/>
      <sheetData sheetId="4577" refreshError="1"/>
      <sheetData sheetId="4578" refreshError="1"/>
      <sheetData sheetId="4579" refreshError="1"/>
      <sheetData sheetId="4580"/>
      <sheetData sheetId="4581"/>
      <sheetData sheetId="4582"/>
      <sheetData sheetId="4583" refreshError="1"/>
      <sheetData sheetId="4584" refreshError="1"/>
      <sheetData sheetId="4585" refreshError="1"/>
      <sheetData sheetId="4586"/>
      <sheetData sheetId="4587"/>
      <sheetData sheetId="4588"/>
      <sheetData sheetId="4589"/>
      <sheetData sheetId="4590"/>
      <sheetData sheetId="4591"/>
      <sheetData sheetId="4592"/>
      <sheetData sheetId="4593"/>
      <sheetData sheetId="4594" refreshError="1"/>
      <sheetData sheetId="4595" refreshError="1"/>
      <sheetData sheetId="4596"/>
      <sheetData sheetId="4597"/>
      <sheetData sheetId="4598" refreshError="1"/>
      <sheetData sheetId="4599" refreshError="1"/>
      <sheetData sheetId="4600" refreshError="1"/>
      <sheetData sheetId="4601" refreshError="1"/>
      <sheetData sheetId="4602"/>
      <sheetData sheetId="4603"/>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sheetData sheetId="4614"/>
      <sheetData sheetId="4615" refreshError="1"/>
      <sheetData sheetId="4616"/>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refreshError="1"/>
      <sheetData sheetId="4721" refreshError="1"/>
      <sheetData sheetId="4722" refreshError="1"/>
      <sheetData sheetId="4723"/>
      <sheetData sheetId="4724" refreshError="1"/>
      <sheetData sheetId="4725"/>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sheetData sheetId="4738" refreshError="1"/>
      <sheetData sheetId="4739" refreshError="1"/>
      <sheetData sheetId="4740"/>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sheetData sheetId="4765"/>
      <sheetData sheetId="4766"/>
      <sheetData sheetId="4767"/>
      <sheetData sheetId="4768" refreshError="1"/>
      <sheetData sheetId="4769"/>
      <sheetData sheetId="4770"/>
      <sheetData sheetId="4771"/>
      <sheetData sheetId="4772"/>
      <sheetData sheetId="4773"/>
      <sheetData sheetId="4774"/>
      <sheetData sheetId="4775"/>
      <sheetData sheetId="4776"/>
      <sheetData sheetId="4777"/>
      <sheetData sheetId="4778"/>
      <sheetData sheetId="4779" refreshError="1"/>
      <sheetData sheetId="4780" refreshError="1"/>
      <sheetData sheetId="4781" refreshError="1"/>
      <sheetData sheetId="4782" refreshError="1"/>
      <sheetData sheetId="4783" refreshError="1"/>
      <sheetData sheetId="4784" refreshError="1"/>
      <sheetData sheetId="4785"/>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sheetData sheetId="4813"/>
      <sheetData sheetId="4814"/>
      <sheetData sheetId="4815"/>
      <sheetData sheetId="4816"/>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sheetData sheetId="4828"/>
      <sheetData sheetId="4829"/>
      <sheetData sheetId="4830" refreshError="1"/>
      <sheetData sheetId="4831"/>
      <sheetData sheetId="4832"/>
      <sheetData sheetId="4833"/>
      <sheetData sheetId="4834" refreshError="1"/>
      <sheetData sheetId="4835" refreshError="1"/>
      <sheetData sheetId="4836"/>
      <sheetData sheetId="4837" refreshError="1"/>
      <sheetData sheetId="4838"/>
      <sheetData sheetId="4839"/>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sheetData sheetId="4894"/>
      <sheetData sheetId="4895"/>
      <sheetData sheetId="4896"/>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row r="7">
          <cell r="AQ7">
            <v>2.8771</v>
          </cell>
        </row>
      </sheetData>
      <sheetData sheetId="5079"/>
      <sheetData sheetId="5080"/>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sheetData sheetId="5090"/>
      <sheetData sheetId="5091"/>
      <sheetData sheetId="5092"/>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sheetData sheetId="5223" refreshError="1"/>
      <sheetData sheetId="5224" refreshError="1"/>
      <sheetData sheetId="5225"/>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sheetData sheetId="5264" refreshError="1"/>
      <sheetData sheetId="5265" refreshError="1"/>
      <sheetData sheetId="5266" refreshError="1"/>
      <sheetData sheetId="5267" refreshError="1"/>
      <sheetData sheetId="5268" refreshError="1"/>
      <sheetData sheetId="5269"/>
      <sheetData sheetId="5270"/>
      <sheetData sheetId="5271" refreshError="1"/>
      <sheetData sheetId="5272" refreshError="1"/>
      <sheetData sheetId="5273"/>
      <sheetData sheetId="5274"/>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sheetData sheetId="5296"/>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ow r="1">
          <cell r="J1" t="str">
            <v>K:\CLIENTS\W\WONDERWA.CRP\1996\WRKPAPER\STATES\[BOOK1.XLS]APPORT</v>
          </cell>
        </row>
      </sheetData>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sheetData sheetId="5347"/>
      <sheetData sheetId="5348"/>
      <sheetData sheetId="5349"/>
      <sheetData sheetId="5350"/>
      <sheetData sheetId="5351"/>
      <sheetData sheetId="5352"/>
      <sheetData sheetId="5353"/>
      <sheetData sheetId="5354"/>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sheetData sheetId="5433"/>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sheetData sheetId="5512" refreshError="1"/>
      <sheetData sheetId="5513"/>
      <sheetData sheetId="5514" refreshError="1"/>
      <sheetData sheetId="5515" refreshError="1"/>
      <sheetData sheetId="5516" refreshError="1"/>
      <sheetData sheetId="5517" refreshError="1"/>
      <sheetData sheetId="5518"/>
      <sheetData sheetId="5519" refreshError="1"/>
      <sheetData sheetId="5520" refreshError="1"/>
      <sheetData sheetId="5521" refreshError="1"/>
      <sheetData sheetId="5522" refreshError="1"/>
      <sheetData sheetId="5523" refreshError="1"/>
      <sheetData sheetId="5524" refreshError="1"/>
      <sheetData sheetId="5525"/>
      <sheetData sheetId="5526" refreshError="1"/>
      <sheetData sheetId="5527" refreshError="1"/>
      <sheetData sheetId="5528" refreshError="1"/>
      <sheetData sheetId="5529" refreshError="1"/>
      <sheetData sheetId="5530" refreshError="1"/>
      <sheetData sheetId="5531" refreshError="1"/>
      <sheetData sheetId="5532" refreshError="1"/>
      <sheetData sheetId="5533"/>
      <sheetData sheetId="5534"/>
      <sheetData sheetId="5535" refreshError="1"/>
      <sheetData sheetId="5536" refreshError="1"/>
      <sheetData sheetId="5537" refreshError="1"/>
      <sheetData sheetId="5538"/>
      <sheetData sheetId="5539"/>
      <sheetData sheetId="5540" refreshError="1"/>
      <sheetData sheetId="554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ow r="28">
          <cell r="J28" t="str">
            <v>Not yet processed</v>
          </cell>
        </row>
      </sheetData>
      <sheetData sheetId="5581">
        <row r="1">
          <cell r="B1" t="str">
            <v>Acc_PersonnelID</v>
          </cell>
        </row>
      </sheetData>
      <sheetData sheetId="5582"/>
      <sheetData sheetId="5583"/>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ow r="322">
          <cell r="C322" t="str">
            <v>Quality 1</v>
          </cell>
        </row>
      </sheetData>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row r="322">
          <cell r="C322" t="str">
            <v>Quality 1</v>
          </cell>
        </row>
      </sheetData>
      <sheetData sheetId="5643"/>
      <sheetData sheetId="5644">
        <row r="322">
          <cell r="C322" t="str">
            <v>Quality 1</v>
          </cell>
        </row>
      </sheetData>
      <sheetData sheetId="5645"/>
      <sheetData sheetId="5646">
        <row r="322">
          <cell r="C322" t="str">
            <v>Quality 1</v>
          </cell>
        </row>
      </sheetData>
      <sheetData sheetId="5647"/>
      <sheetData sheetId="5648"/>
      <sheetData sheetId="5649">
        <row r="322">
          <cell r="C322" t="str">
            <v>Quality 1</v>
          </cell>
        </row>
      </sheetData>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row r="322">
          <cell r="C322" t="str">
            <v>Quality 1</v>
          </cell>
        </row>
      </sheetData>
      <sheetData sheetId="5665">
        <row r="322">
          <cell r="C322" t="str">
            <v>Quality 1</v>
          </cell>
        </row>
      </sheetData>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sheetData sheetId="5836"/>
      <sheetData sheetId="5837" refreshError="1"/>
      <sheetData sheetId="5838" refreshError="1"/>
      <sheetData sheetId="5839" refreshError="1"/>
      <sheetData sheetId="5840" refreshError="1"/>
      <sheetData sheetId="5841" refreshError="1"/>
      <sheetData sheetId="5842" refreshError="1"/>
      <sheetData sheetId="5843" refreshError="1"/>
      <sheetData sheetId="5844"/>
      <sheetData sheetId="5845"/>
      <sheetData sheetId="5846"/>
      <sheetData sheetId="5847"/>
      <sheetData sheetId="5848"/>
      <sheetData sheetId="5849"/>
      <sheetData sheetId="5850" refreshError="1"/>
      <sheetData sheetId="5851" refreshError="1"/>
      <sheetData sheetId="5852" refreshError="1"/>
      <sheetData sheetId="5853" refreshError="1"/>
      <sheetData sheetId="5854"/>
      <sheetData sheetId="5855"/>
      <sheetData sheetId="5856"/>
      <sheetData sheetId="5857"/>
      <sheetData sheetId="5858"/>
      <sheetData sheetId="5859"/>
      <sheetData sheetId="5860"/>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GG_VAL"/>
      <sheetName val="Sheet2"/>
      <sheetName val="Sheet1"/>
      <sheetName val="#REF"/>
      <sheetName val="****00"/>
      <sheetName val="Sheet3"/>
      <sheetName val="ADD_WAVG"/>
      <sheetName val="VAL31MAR-ALL"/>
      <sheetName val="MPS_PACKING"/>
      <sheetName val="Book1"/>
      <sheetName val="LOCAL FAR TIL JUL10 (2)"/>
      <sheetName val=""/>
      <sheetName val="BS Groupings"/>
      <sheetName val="PL Groupings"/>
      <sheetName val="DF"/>
      <sheetName val="Setup"/>
      <sheetName val="Finance IT &amp; Pro (2)"/>
      <sheetName val="BS (2)"/>
      <sheetName val="P&amp;L (2)"/>
      <sheetName val="FTT_TW_Q2"/>
      <sheetName val="FTT_TW_Q2(Spin)"/>
      <sheetName val="Sales"/>
      <sheetName val="CN Detail"/>
      <sheetName val="k"/>
      <sheetName val="l"/>
      <sheetName val="o"/>
      <sheetName val="MODEL"/>
      <sheetName val="Sheet4"/>
      <sheetName val="Initial"/>
      <sheetName val="Precalculation"/>
      <sheetName val="laroux"/>
      <sheetName val="XXXXXXXXXXXXX"/>
      <sheetName val="XXXXXX"/>
      <sheetName val="WORKINGS"/>
      <sheetName val="ANNEXURE 5 c"/>
      <sheetName val="21 (i)(B)(b)"/>
      <sheetName val="remittance"/>
      <sheetName val="DEC-MEMO"/>
      <sheetName val="Scope of supply"/>
      <sheetName val="Dep"/>
      <sheetName val="BS Schdl- 1 &amp; 2"/>
      <sheetName val="Cabinet details"/>
      <sheetName val="Retirals"/>
      <sheetName val="provision for new Salary"/>
      <sheetName val="TDS"/>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Planning Materiality Mar 06"/>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Sheet2 (3)"/>
      <sheetName val="Sheet2 (2)"/>
      <sheetName val="TDS_Deposit"/>
      <sheetName val="EXPENSES"/>
      <sheetName val="TDS Entries Apr to Sept"/>
      <sheetName val="Add to FA"/>
      <sheetName val="Capex &amp; Opex"/>
      <sheetName val="Interconnect"/>
      <sheetName val="CF"/>
      <sheetName val="Emp"/>
      <sheetName val="_REF"/>
      <sheetName val="Annexuture"/>
      <sheetName val="SPS DETAIL"/>
      <sheetName val="factor"/>
      <sheetName val="LOCAL_FAR_TIL_JUL10_(2)"/>
      <sheetName val="BS_Groupings"/>
      <sheetName val="PL_Groupings"/>
      <sheetName val="Finance_IT_&amp;_Pro_(2)"/>
      <sheetName val="BS_(2)"/>
      <sheetName val="P&amp;L_(2)"/>
      <sheetName val="CN_Detail"/>
      <sheetName val="ANNEXURE_5_c"/>
      <sheetName val="21_(i)(B)(b)"/>
      <sheetName val="Scope_of_supply"/>
      <sheetName val="BS_Schdl-_1_&amp;_2"/>
      <sheetName val="Cabinet_details"/>
      <sheetName val="provision_for_new_Salary"/>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GS_Master"/>
      <sheetName val="Summary_model"/>
      <sheetName val="model_by_field"/>
      <sheetName val="Crude_oil"/>
      <sheetName val="Block_A"/>
      <sheetName val="W_Natuna"/>
      <sheetName val="Valuation_(F)"/>
      <sheetName val="Valuation_2"/>
      <sheetName val="Adjusted_data"/>
      <sheetName val="WRLD_EXPN"/>
      <sheetName val="Planning_Materiality_Mar_06"/>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Sheet2_(3)"/>
      <sheetName val="Sheet2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refreshError="1"/>
      <sheetData sheetId="62"/>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CR12"/>
      <sheetName val="CR 13"/>
      <sheetName val="CR 14"/>
      <sheetName val="CR 15"/>
      <sheetName val="CR 16"/>
      <sheetName val="CR 17"/>
      <sheetName val="CR 18"/>
      <sheetName val="CR 19"/>
      <sheetName val="CR 20"/>
      <sheetName val="CR 21"/>
      <sheetName val="CR 22"/>
      <sheetName val="CR 23"/>
      <sheetName val="collection 1"/>
      <sheetName val="collection 2"/>
      <sheetName val="pay"/>
      <sheetName val="Year 2"/>
      <sheetName val="COLLECT"/>
      <sheetName val="s creditors"/>
      <sheetName val="A"/>
      <sheetName val="PE CHARGES"/>
      <sheetName val="o’£Òˆê——i–ˆ“úŠm”F‚Ì‚±‚Æj"/>
      <sheetName val="CR_13"/>
      <sheetName val="CR_14"/>
      <sheetName val="CR_15"/>
      <sheetName val="CR_16"/>
      <sheetName val="CR_17"/>
      <sheetName val="CR_18"/>
      <sheetName val="CR_19"/>
      <sheetName val="CR_20"/>
      <sheetName val="CR_21"/>
      <sheetName val="CR_22"/>
      <sheetName val="CR_23"/>
      <sheetName val="collection_1"/>
      <sheetName val="collection_2"/>
      <sheetName val="Year_2"/>
      <sheetName val="FA TB 28-2-2006"/>
      <sheetName val="Total Haryana POs AMC Sheet 3%"/>
      <sheetName val="delhi 03-04AMC @ 3%"/>
      <sheetName val="itemsdetails"/>
      <sheetName val="Sheet2"/>
      <sheetName val="2002"/>
      <sheetName val="Other notes"/>
      <sheetName val="基PLBS"/>
      <sheetName val="Database"/>
      <sheetName val="Present"/>
      <sheetName val="CR_131"/>
      <sheetName val="CR_141"/>
      <sheetName val="CR_151"/>
      <sheetName val="CR_161"/>
      <sheetName val="CR_171"/>
      <sheetName val="CR_181"/>
      <sheetName val="CR_191"/>
      <sheetName val="CR_201"/>
      <sheetName val="CR_211"/>
      <sheetName val="CR_221"/>
      <sheetName val="CR_231"/>
      <sheetName val="collection_11"/>
      <sheetName val="collection_21"/>
      <sheetName val="ｸﾞﾗﾌﾃﾞｰﾀ"/>
      <sheetName val="BS Schdl- 1 &amp; 2"/>
      <sheetName val="CR_132"/>
      <sheetName val="CR_142"/>
      <sheetName val="CR_152"/>
      <sheetName val="CR_162"/>
      <sheetName val="CR_172"/>
      <sheetName val="CR_182"/>
      <sheetName val="CR_192"/>
      <sheetName val="CR_202"/>
      <sheetName val="CR_212"/>
      <sheetName val="CR_222"/>
      <sheetName val="CR_232"/>
      <sheetName val="collection_12"/>
      <sheetName val="collection_22"/>
      <sheetName val="Year_21"/>
      <sheetName val="s_creditors"/>
      <sheetName val="PE_CHARGES"/>
      <sheetName val="FA_TB_28-2-2006"/>
      <sheetName val="Total_Haryana_POs_AMC_Sheet_3%"/>
      <sheetName val="delhi_03-04AMC_@_3%"/>
      <sheetName val="Other_notes"/>
      <sheetName val="Lists"/>
      <sheetName val="Filling Line Detail"/>
      <sheetName val="CDIMAG"/>
      <sheetName val="Demand Points"/>
      <sheetName val="MRC to ML conversion"/>
      <sheetName val="Plants"/>
      <sheetName val="Software"/>
      <sheetName val="Header"/>
      <sheetName val="Data"/>
      <sheetName val="General"/>
      <sheetName val="PriceList"/>
      <sheetName val="Data2"/>
      <sheetName val="Revisions"/>
      <sheetName val="Hardware"/>
      <sheetName val="SVC_table"/>
      <sheetName val="Service"/>
      <sheetName val="CR_134"/>
      <sheetName val="CR_144"/>
      <sheetName val="CR_154"/>
      <sheetName val="CR_164"/>
      <sheetName val="CR_174"/>
      <sheetName val="CR_184"/>
      <sheetName val="CR_194"/>
      <sheetName val="CR_204"/>
      <sheetName val="CR_214"/>
      <sheetName val="CR_224"/>
      <sheetName val="CR_234"/>
      <sheetName val="collection_14"/>
      <sheetName val="collection_24"/>
      <sheetName val="FA_TB_28-2-20062"/>
      <sheetName val="Other_notes2"/>
      <sheetName val="s_creditors2"/>
      <sheetName val="Year_23"/>
      <sheetName val="PE_CHARGES2"/>
      <sheetName val="CR_133"/>
      <sheetName val="CR_143"/>
      <sheetName val="CR_153"/>
      <sheetName val="CR_163"/>
      <sheetName val="CR_173"/>
      <sheetName val="CR_183"/>
      <sheetName val="CR_193"/>
      <sheetName val="CR_203"/>
      <sheetName val="CR_213"/>
      <sheetName val="CR_223"/>
      <sheetName val="CR_233"/>
      <sheetName val="collection_13"/>
      <sheetName val="collection_23"/>
      <sheetName val="FA_TB_28-2-20061"/>
      <sheetName val="Other_notes1"/>
      <sheetName val="s_creditors1"/>
      <sheetName val="Year_22"/>
      <sheetName val="PE_CHARGES1"/>
      <sheetName val="CR_135"/>
      <sheetName val="CR_145"/>
      <sheetName val="CR_155"/>
      <sheetName val="CR_165"/>
      <sheetName val="CR_175"/>
      <sheetName val="CR_185"/>
      <sheetName val="CR_195"/>
      <sheetName val="CR_205"/>
      <sheetName val="CR_215"/>
      <sheetName val="CR_225"/>
      <sheetName val="CR_235"/>
      <sheetName val="collection_15"/>
      <sheetName val="collection_25"/>
      <sheetName val="FA_TB_28-2-20063"/>
      <sheetName val="Other_notes3"/>
      <sheetName val="s_creditors3"/>
      <sheetName val="Year_24"/>
      <sheetName val="PE_CHARGES3"/>
      <sheetName val="CR_136"/>
      <sheetName val="CR_146"/>
      <sheetName val="CR_156"/>
      <sheetName val="CR_166"/>
      <sheetName val="CR_176"/>
      <sheetName val="CR_186"/>
      <sheetName val="CR_196"/>
      <sheetName val="CR_206"/>
      <sheetName val="CR_216"/>
      <sheetName val="CR_226"/>
      <sheetName val="CR_236"/>
      <sheetName val="collection_16"/>
      <sheetName val="collection_26"/>
      <sheetName val="FA_TB_28-2-20064"/>
      <sheetName val="Other_notes4"/>
      <sheetName val="s_creditors4"/>
      <sheetName val="Year_25"/>
      <sheetName val="PE_CHARGES4"/>
      <sheetName val="CR_137"/>
      <sheetName val="CR_147"/>
      <sheetName val="CR_157"/>
      <sheetName val="CR_167"/>
      <sheetName val="CR_177"/>
      <sheetName val="CR_187"/>
      <sheetName val="CR_197"/>
      <sheetName val="CR_207"/>
      <sheetName val="CR_217"/>
      <sheetName val="CR_227"/>
      <sheetName val="CR_237"/>
      <sheetName val="collection_17"/>
      <sheetName val="collection_27"/>
      <sheetName val="FA_TB_28-2-20065"/>
      <sheetName val="Other_notes5"/>
      <sheetName val="s_creditors5"/>
      <sheetName val="Year_26"/>
      <sheetName val="PE_CHARGES5"/>
      <sheetName val="CR_139"/>
      <sheetName val="CR_149"/>
      <sheetName val="CR_159"/>
      <sheetName val="CR_169"/>
      <sheetName val="CR_179"/>
      <sheetName val="CR_189"/>
      <sheetName val="CR_199"/>
      <sheetName val="CR_209"/>
      <sheetName val="CR_219"/>
      <sheetName val="CR_229"/>
      <sheetName val="CR_239"/>
      <sheetName val="collection_19"/>
      <sheetName val="collection_29"/>
      <sheetName val="FA_TB_28-2-20067"/>
      <sheetName val="Other_notes7"/>
      <sheetName val="s_creditors7"/>
      <sheetName val="Year_28"/>
      <sheetName val="PE_CHARGES7"/>
      <sheetName val="CR_138"/>
      <sheetName val="CR_148"/>
      <sheetName val="CR_158"/>
      <sheetName val="CR_168"/>
      <sheetName val="CR_178"/>
      <sheetName val="CR_188"/>
      <sheetName val="CR_198"/>
      <sheetName val="CR_208"/>
      <sheetName val="CR_218"/>
      <sheetName val="CR_228"/>
      <sheetName val="CR_238"/>
      <sheetName val="collection_18"/>
      <sheetName val="collection_28"/>
      <sheetName val="FA_TB_28-2-20066"/>
      <sheetName val="Other_notes6"/>
      <sheetName val="s_creditors6"/>
      <sheetName val="Year_27"/>
      <sheetName val="PE_CHARGES6"/>
      <sheetName val="CR_1310"/>
      <sheetName val="CR_1410"/>
      <sheetName val="CR_1510"/>
      <sheetName val="CR_1610"/>
      <sheetName val="CR_1710"/>
      <sheetName val="CR_1810"/>
      <sheetName val="CR_1910"/>
      <sheetName val="CR_2010"/>
      <sheetName val="CR_2110"/>
      <sheetName val="CR_2210"/>
      <sheetName val="CR_2310"/>
      <sheetName val="collection_110"/>
      <sheetName val="collection_210"/>
      <sheetName val="FA_TB_28-2-20068"/>
      <sheetName val="Other_notes8"/>
      <sheetName val="s_creditors8"/>
      <sheetName val="Year_29"/>
      <sheetName val="PE_CHARGES8"/>
      <sheetName val="Co. Code"/>
      <sheetName val="CR_1311"/>
      <sheetName val="CR_1411"/>
      <sheetName val="CR_1511"/>
      <sheetName val="CR_1611"/>
      <sheetName val="CR_1711"/>
      <sheetName val="CR_1811"/>
      <sheetName val="CR_1911"/>
      <sheetName val="CR_2011"/>
      <sheetName val="CR_2111"/>
      <sheetName val="CR_2211"/>
      <sheetName val="CR_2311"/>
      <sheetName val="collection_111"/>
      <sheetName val="collection_211"/>
      <sheetName val="FA_TB_28-2-20069"/>
      <sheetName val="Other_notes9"/>
      <sheetName val="s_creditors9"/>
      <sheetName val="Year_210"/>
      <sheetName val="PE_CHARGES9"/>
      <sheetName val="CR_1312"/>
      <sheetName val="CR_1412"/>
      <sheetName val="CR_1512"/>
      <sheetName val="CR_1612"/>
      <sheetName val="CR_1712"/>
      <sheetName val="CR_1812"/>
      <sheetName val="CR_1912"/>
      <sheetName val="CR_2012"/>
      <sheetName val="CR_2112"/>
      <sheetName val="CR_2212"/>
      <sheetName val="CR_2312"/>
      <sheetName val="collection_112"/>
      <sheetName val="collection_212"/>
      <sheetName val="FA_TB_28-2-200610"/>
      <sheetName val="Other_notes10"/>
      <sheetName val="s_creditors10"/>
      <sheetName val="Year_211"/>
      <sheetName val="PE_CHARGES10"/>
      <sheetName val="CR_1313"/>
      <sheetName val="CR_1413"/>
      <sheetName val="CR_1513"/>
      <sheetName val="CR_1613"/>
      <sheetName val="CR_1713"/>
      <sheetName val="CR_1813"/>
      <sheetName val="CR_1913"/>
      <sheetName val="CR_2013"/>
      <sheetName val="CR_2113"/>
      <sheetName val="CR_2213"/>
      <sheetName val="CR_2313"/>
      <sheetName val="collection_113"/>
      <sheetName val="collection_213"/>
      <sheetName val="FA_TB_28-2-200611"/>
      <sheetName val="Other_notes11"/>
      <sheetName val="s_creditors11"/>
      <sheetName val="Year_212"/>
      <sheetName val="PE_CHARGES11"/>
      <sheetName val="CR_1315"/>
      <sheetName val="CR_1415"/>
      <sheetName val="CR_1515"/>
      <sheetName val="CR_1615"/>
      <sheetName val="CR_1715"/>
      <sheetName val="CR_1815"/>
      <sheetName val="CR_1915"/>
      <sheetName val="CR_2015"/>
      <sheetName val="CR_2115"/>
      <sheetName val="CR_2215"/>
      <sheetName val="CR_2315"/>
      <sheetName val="collection_115"/>
      <sheetName val="collection_215"/>
      <sheetName val="FA_TB_28-2-200613"/>
      <sheetName val="Other_notes13"/>
      <sheetName val="s_creditors13"/>
      <sheetName val="Year_214"/>
      <sheetName val="PE_CHARGES13"/>
      <sheetName val="CR_1314"/>
      <sheetName val="CR_1414"/>
      <sheetName val="CR_1514"/>
      <sheetName val="CR_1614"/>
      <sheetName val="CR_1714"/>
      <sheetName val="CR_1814"/>
      <sheetName val="CR_1914"/>
      <sheetName val="CR_2014"/>
      <sheetName val="CR_2114"/>
      <sheetName val="CR_2214"/>
      <sheetName val="CR_2314"/>
      <sheetName val="collection_114"/>
      <sheetName val="collection_214"/>
      <sheetName val="FA_TB_28-2-200612"/>
      <sheetName val="Other_notes12"/>
      <sheetName val="s_creditors12"/>
      <sheetName val="Year_213"/>
      <sheetName val="PE_CHARGES12"/>
      <sheetName val="CR_1316"/>
      <sheetName val="CR_1416"/>
      <sheetName val="CR_1516"/>
      <sheetName val="CR_1616"/>
      <sheetName val="CR_1716"/>
      <sheetName val="CR_1816"/>
      <sheetName val="CR_1916"/>
      <sheetName val="CR_2016"/>
      <sheetName val="CR_2116"/>
      <sheetName val="CR_2216"/>
      <sheetName val="CR_2316"/>
      <sheetName val="collection_116"/>
      <sheetName val="collection_216"/>
      <sheetName val="FA_TB_28-2-200614"/>
      <sheetName val="Other_notes14"/>
      <sheetName val="s_creditors14"/>
      <sheetName val="Year_215"/>
      <sheetName val="PE_CHARGES14"/>
      <sheetName val="data HHR"/>
      <sheetName val="Sheet13"/>
      <sheetName val="XL4Poppy"/>
      <sheetName val="C Sum"/>
      <sheetName val="A Sum"/>
      <sheetName val="CRITERIA1"/>
      <sheetName val="Main Cash Flow"/>
      <sheetName val="PARK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 creditors"/>
      <sheetName val="Sheet3"/>
      <sheetName val="CR12"/>
      <sheetName val="CR 13"/>
      <sheetName val="CR 14"/>
      <sheetName val="CR 15"/>
      <sheetName val="CR 16"/>
      <sheetName val="CR 17"/>
      <sheetName val="CR 18"/>
      <sheetName val="CR 19"/>
      <sheetName val="CR 20"/>
      <sheetName val="CR 21"/>
      <sheetName val="CR 22"/>
      <sheetName val="CR 23"/>
      <sheetName val="collection 1"/>
      <sheetName val="collection 2"/>
      <sheetName val="pay"/>
      <sheetName val="Year 2"/>
      <sheetName val="COLLECT"/>
      <sheetName val="A"/>
      <sheetName val="PE CHARGES"/>
      <sheetName val="o’£Òˆê——i–ˆ“úŠm”F‚Ì‚±‚Æj"/>
      <sheetName val="CR_13"/>
      <sheetName val="CR_14"/>
      <sheetName val="CR_15"/>
      <sheetName val="CR_16"/>
      <sheetName val="CR_17"/>
      <sheetName val="CR_18"/>
      <sheetName val="CR_19"/>
      <sheetName val="CR_20"/>
      <sheetName val="CR_21"/>
      <sheetName val="CR_22"/>
      <sheetName val="CR_23"/>
      <sheetName val="collection_1"/>
      <sheetName val="collection_2"/>
      <sheetName val="Year_2"/>
      <sheetName val="FA TB 28-2-2006"/>
      <sheetName val="Total Haryana POs AMC Sheet 3%"/>
      <sheetName val="delhi 03-04AMC @ 3%"/>
      <sheetName val="itemsdetails"/>
      <sheetName val="Sheet2"/>
      <sheetName val="2002"/>
      <sheetName val="Other notes"/>
      <sheetName val="基PLBS"/>
      <sheetName val="Database"/>
      <sheetName val="Present"/>
      <sheetName val="CR_131"/>
      <sheetName val="CR_141"/>
      <sheetName val="CR_151"/>
      <sheetName val="CR_161"/>
      <sheetName val="CR_171"/>
      <sheetName val="CR_181"/>
      <sheetName val="CR_191"/>
      <sheetName val="CR_201"/>
      <sheetName val="CR_211"/>
      <sheetName val="CR_221"/>
      <sheetName val="CR_231"/>
      <sheetName val="collection_11"/>
      <sheetName val="collection_21"/>
      <sheetName val="ｸﾞﾗﾌﾃﾞｰﾀ"/>
      <sheetName val="BS Schdl- 1 &amp; 2"/>
      <sheetName val="CR_132"/>
      <sheetName val="CR_142"/>
      <sheetName val="CR_152"/>
      <sheetName val="CR_162"/>
      <sheetName val="CR_172"/>
      <sheetName val="CR_182"/>
      <sheetName val="CR_192"/>
      <sheetName val="CR_202"/>
      <sheetName val="CR_212"/>
      <sheetName val="CR_222"/>
      <sheetName val="CR_232"/>
      <sheetName val="collection_12"/>
      <sheetName val="collection_22"/>
      <sheetName val="Year_21"/>
      <sheetName val="s_creditors"/>
      <sheetName val="PE_CHARGES"/>
      <sheetName val="FA_TB_28-2-2006"/>
      <sheetName val="Total_Haryana_POs_AMC_Sheet_3%"/>
      <sheetName val="delhi_03-04AMC_@_3%"/>
      <sheetName val="Other_notes"/>
      <sheetName val="Lists"/>
      <sheetName val="Filling Line Detail"/>
      <sheetName val="CDIMAG"/>
      <sheetName val="Demand Points"/>
      <sheetName val="MRC to ML conversion"/>
      <sheetName val="Plan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船積台数"/>
      <sheetName val="コスト"/>
      <sheetName val="ﾓﾃﾞﾙ別収益"/>
      <sheetName val="まとめ表"/>
      <sheetName val="枠外・設備・技指料・CBU"/>
      <sheetName val="差異分析"/>
      <sheetName val="差異分析 (3)"/>
      <sheetName val="FINAL"/>
      <sheetName val="Results PL"/>
      <sheetName val="Input - Acq&amp;ExNonEx"/>
      <sheetName val="contest"/>
      <sheetName val="SALES-VAL"/>
      <sheetName val="Other notes"/>
      <sheetName val="OPERATING HEAD"/>
      <sheetName val="7月実績・8月販計・ﾃﾞﾘｰﾄ反映81期月別(実行予算)"/>
      <sheetName val="TB"/>
      <sheetName val="差異分析_(3)"/>
      <sheetName val="Results_PL"/>
      <sheetName val="Input_-_Acq&amp;ExNonEx"/>
      <sheetName val="Other_notes"/>
      <sheetName val="OPERATING_HEAD"/>
    </sheetNames>
    <sheetDataSet>
      <sheetData sheetId="0"/>
      <sheetData sheetId="1">
        <row r="4">
          <cell r="D4">
            <v>0.19</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ficiency"/>
      <sheetName val="#REF"/>
      <sheetName val="COST"/>
      <sheetName val="DATA"/>
      <sheetName val="Detail"/>
      <sheetName val="Turnover10"/>
      <sheetName val="Master"/>
      <sheetName val="TAX"/>
      <sheetName val="summ"/>
      <sheetName val="Sheet1"/>
      <sheetName val="Inputs"/>
      <sheetName val="A-General"/>
      <sheetName val="accrued expenses &amp; income"/>
      <sheetName val="TB (USD)"/>
      <sheetName val="_REF"/>
      <sheetName val="Dep -Sep (SAP)"/>
      <sheetName val="Service Tax GL"/>
      <sheetName val="S.TAX"/>
      <sheetName val="COST-KCMM(Bolt Nut)"/>
      <sheetName val="COST-TOMYUN(Pump inner)"/>
      <sheetName val="Ageing"/>
      <sheetName val="Parked Actual"/>
      <sheetName val="Backup"/>
      <sheetName val="A"/>
      <sheetName val="accrued_expenses_&amp;_income"/>
      <sheetName val="TB_(USD)"/>
      <sheetName val="Dep_-Sep_(SAP)"/>
      <sheetName val="Service_Tax_GL"/>
      <sheetName val="S_TAX"/>
      <sheetName val="COST-KCMM(Bolt_Nut)"/>
      <sheetName val="COST-TOMYUN(Pump_inner)"/>
      <sheetName val="Parked_Actual"/>
      <sheetName val="Dep_-Sep_(SAP)2"/>
      <sheetName val="Service_Tax_GL2"/>
      <sheetName val="S_TAX2"/>
      <sheetName val="COST-KCMM(Bolt_Nut)2"/>
      <sheetName val="COST-TOMYUN(Pump_inner)2"/>
      <sheetName val="accrued_expenses_&amp;_income2"/>
      <sheetName val="TB_(USD)2"/>
      <sheetName val="Parked_Actual2"/>
      <sheetName val="Dep_-Sep_(SAP)1"/>
      <sheetName val="Service_Tax_GL1"/>
      <sheetName val="S_TAX1"/>
      <sheetName val="COST-KCMM(Bolt_Nut)1"/>
      <sheetName val="COST-TOMYUN(Pump_inner)1"/>
      <sheetName val="accrued_expenses_&amp;_income1"/>
      <sheetName val="TB_(USD)1"/>
      <sheetName val="Parked_Actual1"/>
      <sheetName val="Dep_-Sep_(SAP)3"/>
      <sheetName val="Service_Tax_GL3"/>
      <sheetName val="S_TAX3"/>
      <sheetName val="COST-KCMM(Bolt_Nut)3"/>
      <sheetName val="COST-TOMYUN(Pump_inner)3"/>
      <sheetName val="accrued_expenses_&amp;_income3"/>
      <sheetName val="TB_(USD)3"/>
      <sheetName val="Parked_Actual3"/>
      <sheetName val="Dep_-Sep_(SAP)4"/>
      <sheetName val="Service_Tax_GL4"/>
      <sheetName val="S_TAX4"/>
      <sheetName val="COST-KCMM(Bolt_Nut)4"/>
      <sheetName val="COST-TOMYUN(Pump_inner)4"/>
      <sheetName val="accrued_expenses_&amp;_income4"/>
      <sheetName val="TB_(USD)4"/>
      <sheetName val="Parked_Actual4"/>
      <sheetName val="Dep_-Sep_(SAP)5"/>
      <sheetName val="Service_Tax_GL5"/>
      <sheetName val="S_TAX5"/>
      <sheetName val="COST-KCMM(Bolt_Nut)5"/>
      <sheetName val="COST-TOMYUN(Pump_inner)5"/>
      <sheetName val="accrued_expenses_&amp;_income5"/>
      <sheetName val="TB_(USD)5"/>
      <sheetName val="Parked_Actual5"/>
      <sheetName val="Dep_-Sep_(SAP)7"/>
      <sheetName val="Service_Tax_GL7"/>
      <sheetName val="S_TAX7"/>
      <sheetName val="COST-KCMM(Bolt_Nut)7"/>
      <sheetName val="COST-TOMYUN(Pump_inner)7"/>
      <sheetName val="accrued_expenses_&amp;_income7"/>
      <sheetName val="TB_(USD)7"/>
      <sheetName val="Parked_Actual7"/>
      <sheetName val="Dep_-Sep_(SAP)6"/>
      <sheetName val="Service_Tax_GL6"/>
      <sheetName val="S_TAX6"/>
      <sheetName val="COST-KCMM(Bolt_Nut)6"/>
      <sheetName val="COST-TOMYUN(Pump_inner)6"/>
      <sheetName val="accrued_expenses_&amp;_income6"/>
      <sheetName val="TB_(USD)6"/>
      <sheetName val="Parked_Actual6"/>
      <sheetName val="Dep_-Sep_(SAP)8"/>
      <sheetName val="Service_Tax_GL8"/>
      <sheetName val="S_TAX8"/>
      <sheetName val="COST-KCMM(Bolt_Nut)8"/>
      <sheetName val="COST-TOMYUN(Pump_inner)8"/>
      <sheetName val="accrued_expenses_&amp;_income8"/>
      <sheetName val="TB_(USD)8"/>
      <sheetName val="Parked_Actual8"/>
      <sheetName val="Dep_-Sep_(SAP)9"/>
      <sheetName val="Service_Tax_GL9"/>
      <sheetName val="S_TAX9"/>
      <sheetName val="COST-KCMM(Bolt_Nut)9"/>
      <sheetName val="COST-TOMYUN(Pump_inner)9"/>
      <sheetName val="accrued_expenses_&amp;_income9"/>
      <sheetName val="TB_(USD)9"/>
      <sheetName val="Parked_Actual9"/>
      <sheetName val="Dep_-Sep_(SAP)10"/>
      <sheetName val="Service_Tax_GL10"/>
      <sheetName val="S_TAX10"/>
      <sheetName val="COST-KCMM(Bolt_Nut)10"/>
      <sheetName val="COST-TOMYUN(Pump_inner)10"/>
      <sheetName val="accrued_expenses_&amp;_income10"/>
      <sheetName val="TB_(USD)10"/>
      <sheetName val="Parked_Actual10"/>
      <sheetName val="Dep_-Sep_(SAP)11"/>
      <sheetName val="Service_Tax_GL11"/>
      <sheetName val="S_TAX11"/>
      <sheetName val="COST-KCMM(Bolt_Nut)11"/>
      <sheetName val="COST-TOMYUN(Pump_inner)11"/>
      <sheetName val="accrued_expenses_&amp;_income11"/>
      <sheetName val="TB_(USD)11"/>
      <sheetName val="Parked_Actual11"/>
      <sheetName val="Dep_-Sep_(SAP)13"/>
      <sheetName val="Service_Tax_GL13"/>
      <sheetName val="S_TAX13"/>
      <sheetName val="COST-KCMM(Bolt_Nut)13"/>
      <sheetName val="COST-TOMYUN(Pump_inner)13"/>
      <sheetName val="accrued_expenses_&amp;_income13"/>
      <sheetName val="TB_(USD)13"/>
      <sheetName val="Parked_Actual13"/>
      <sheetName val="Dep_-Sep_(SAP)12"/>
      <sheetName val="Service_Tax_GL12"/>
      <sheetName val="S_TAX12"/>
      <sheetName val="COST-KCMM(Bolt_Nut)12"/>
      <sheetName val="COST-TOMYUN(Pump_inner)12"/>
      <sheetName val="accrued_expenses_&amp;_income12"/>
      <sheetName val="TB_(USD)12"/>
      <sheetName val="Parked_Actual12"/>
      <sheetName val="Dep_-Sep_(SAP)14"/>
      <sheetName val="Service_Tax_GL14"/>
      <sheetName val="S_TAX14"/>
      <sheetName val="COST-KCMM(Bolt_Nut)14"/>
      <sheetName val="COST-TOMYUN(Pump_inner)14"/>
      <sheetName val="accrued_expenses_&amp;_income14"/>
      <sheetName val="TB_(USD)14"/>
      <sheetName val="Parked_Actual14"/>
      <sheetName val="Asset_dep_oct'11"/>
      <sheetName val="LKVL-CK-HT-GD1"/>
      <sheetName val="TONGKE-HT"/>
      <sheetName val="Master Sheet"/>
      <sheetName val="Loan Dedn"/>
      <sheetName val="Loan Data"/>
      <sheetName val="June 03"/>
      <sheetName val="CFA_DBF"/>
      <sheetName val="14"/>
      <sheetName val="3"/>
      <sheetName val="40"/>
      <sheetName val="COMPUTATION"/>
      <sheetName val="Ledg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Y MASTER"/>
      <sheetName val="PO DEC-03"/>
      <sheetName val="po- lease"/>
      <sheetName val="LEASE DRS"/>
      <sheetName val="DELINQ INOCME"/>
      <sheetName val="LOAN NEA-19-12-03"/>
      <sheetName val="LEASE-NEA-SEP-03"/>
      <sheetName val="DELIQUENCY- DEC03-MAIN"/>
      <sheetName val="drs Dec-03"/>
      <sheetName val="DELIQUENCY- DEC-03EDIT"/>
      <sheetName val="DELINQ-NOV-03-FINAL"/>
      <sheetName val="Sheet1"/>
      <sheetName val="TB"/>
      <sheetName val="DELINQ REP-FIN-TO SUNIL &amp;JAIVEE"/>
      <sheetName val="Sheet3"/>
      <sheetName val="A"/>
      <sheetName val="ahc"/>
      <sheetName val="fine"/>
      <sheetName val="Amortization Table (2)"/>
      <sheetName val="EMBAL"/>
      <sheetName val="Voucher"/>
      <sheetName val="Data"/>
      <sheetName val="Cal"/>
      <sheetName val="PARTY_MASTER"/>
      <sheetName val="PO_DEC-03"/>
      <sheetName val="po-_lease"/>
      <sheetName val="LEASE_DRS"/>
      <sheetName val="DELINQ_INOCME"/>
      <sheetName val="LOAN_NEA-19-12-03"/>
      <sheetName val="DELIQUENCY-_DEC03-MAIN"/>
      <sheetName val="drs_Dec-03"/>
      <sheetName val="DELIQUENCY-_DEC-03EDIT"/>
      <sheetName val="DELINQ_REP-FIN-TO_SUNIL_&amp;JAIVEE"/>
      <sheetName val="Fixed Prof Fees"/>
      <sheetName val="Cash Flow Working"/>
      <sheetName val="PEDESB"/>
      <sheetName val="TTDZ22"/>
      <sheetName val="Detail"/>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Y MASTER"/>
      <sheetName val="PO DEC-03"/>
      <sheetName val="po- lease"/>
      <sheetName val="LEASE DRS"/>
      <sheetName val="DELINQ INOCME"/>
      <sheetName val="LOAN NEA-19-12-03"/>
      <sheetName val="LEASE-NEA-SEP-03"/>
      <sheetName val="DELIQUENCY- DEC03-MAIN"/>
      <sheetName val="drs Dec-03"/>
      <sheetName val="DELIQUENCY- DEC-03EDIT"/>
      <sheetName val="DELINQ-NOV-03-FINAL"/>
      <sheetName val="Sheet1"/>
      <sheetName val="TB"/>
      <sheetName val="DELINQ REP-FIN-TO SUNIL &amp;JAIVEE"/>
      <sheetName val="Sheet3"/>
      <sheetName val="A"/>
      <sheetName val="ahc"/>
      <sheetName val="fine"/>
      <sheetName val="Amortization Table (2)"/>
      <sheetName val="EMBAL"/>
      <sheetName val="Voucher"/>
      <sheetName val="Data"/>
      <sheetName val="Cal"/>
      <sheetName val="PARTY_MASTER"/>
      <sheetName val="PO_DEC-03"/>
      <sheetName val="po-_lease"/>
      <sheetName val="LEASE_DRS"/>
      <sheetName val="DELINQ_INOCME"/>
      <sheetName val="LOAN_NEA-19-12-03"/>
      <sheetName val="DELIQUENCY-_DEC03-MAIN"/>
      <sheetName val="drs_Dec-03"/>
      <sheetName val="DELIQUENCY-_DEC-03EDIT"/>
      <sheetName val="DELINQ_REP-FIN-TO_SUNIL_&amp;JAIVEE"/>
      <sheetName val="Fixed Prof Fees"/>
      <sheetName val="Cash Flow Working"/>
      <sheetName val="PEDESB"/>
      <sheetName val="TTDZ22"/>
      <sheetName val="Detail"/>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ARTY MASTER"/>
      <sheetName val="Share Application Money"/>
      <sheetName val="Asmp"/>
      <sheetName val="Intaccrual"/>
      <sheetName val="SBU"/>
      <sheetName val="Amb - Working"/>
      <sheetName val="Act V Act (7)"/>
      <sheetName val="Amb- VC"/>
      <sheetName val="Bhatinda-Working"/>
      <sheetName val="Him-VC"/>
      <sheetName val="Cover-Act."/>
      <sheetName val="DR CR (6)"/>
      <sheetName val="Note (2-5)"/>
      <sheetName val="Him - Working"/>
      <sheetName val="Main (1)"/>
      <sheetName val="Other Working"/>
      <sheetName val="RELACION REFERENCI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Sheet3"/>
      <sheetName val="PARTY MASTER"/>
      <sheetName val="Share Application Money"/>
      <sheetName val="Asmp"/>
      <sheetName val="Intaccrual"/>
      <sheetName val="SBU"/>
      <sheetName val="Amb - Working"/>
      <sheetName val="Act V Act (7)"/>
      <sheetName val="Amb- VC"/>
      <sheetName val="Bhatinda-Working"/>
      <sheetName val="Him-VC"/>
      <sheetName val="Cover-Act."/>
      <sheetName val="DR CR (6)"/>
      <sheetName val="Note (2-5)"/>
      <sheetName val="Him - Working"/>
      <sheetName val="Main (1)"/>
      <sheetName val="Other Working"/>
      <sheetName val="RELACION REFERENCI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FORM_16"/>
      <sheetName val="entitlements"/>
      <sheetName val="Kevin Steele97-98"/>
      <sheetName val="E&amp;I"/>
      <sheetName val="Kevin_Steele97-98"/>
      <sheetName val="Tables"/>
      <sheetName val="GMData"/>
      <sheetName val="PCMO EXP"/>
      <sheetName val="engline"/>
      <sheetName val="Cover "/>
      <sheetName val="Cost Centers"/>
      <sheetName val="cover for tax"/>
      <sheetName val="Form 16"/>
      <sheetName val="MgtRpt Export"/>
      <sheetName val="comp_"/>
      <sheetName val="INFO"/>
      <sheetName val="NOTES "/>
      <sheetName val="MAIN LATEST"/>
      <sheetName val="Cabinet details"/>
      <sheetName val="Pg1"/>
      <sheetName val="Asmp"/>
      <sheetName val="B'Sheet"/>
      <sheetName val="discounts_XP140"/>
      <sheetName val="Print Menu"/>
      <sheetName val="Forecast-Input"/>
      <sheetName val="Valuation"/>
      <sheetName val="wwww"/>
      <sheetName val="Assume"/>
      <sheetName val="Capital"/>
      <sheetName val="Validation"/>
      <sheetName val="Details"/>
      <sheetName val="Co.26 Unfinished P&amp;E"/>
      <sheetName val="Setup2"/>
      <sheetName val="TAX INCOME"/>
      <sheetName val="DATOS INICIALES"/>
      <sheetName val="COMICRO ROM"/>
      <sheetName val="Cashflow projection"/>
      <sheetName val="Cont"/>
      <sheetName val="Data"/>
      <sheetName val="p&amp;m"/>
      <sheetName val="Company Info"/>
      <sheetName val="CA Comp"/>
      <sheetName val="Directors"/>
      <sheetName val="PRECAST lightconc-II"/>
      <sheetName val="Retrieve"/>
      <sheetName val="Capex - Hry"/>
      <sheetName val="POLY"/>
      <sheetName val="PACKING"/>
      <sheetName val="factor"/>
      <sheetName val="Filterkriterien"/>
      <sheetName val="Page 2"/>
      <sheetName val="Computation - LN 0203"/>
      <sheetName val="BS"/>
      <sheetName val="IKB3"/>
      <sheetName val="DEG"/>
      <sheetName val="ifcw"/>
      <sheetName val="BONUS RECO 2005"/>
      <sheetName val="BKCSTOCKVAL"/>
      <sheetName val="MAHSTOCKVAL"/>
      <sheetName val="Cover_"/>
      <sheetName val="Cost_Centers"/>
      <sheetName val="cover_for_tax"/>
      <sheetName val="MgtRpt_Export"/>
      <sheetName val="Purchase Order"/>
      <sheetName val="F&amp;B"/>
      <sheetName val="#REF"/>
      <sheetName val="Maint"/>
      <sheetName val="Kitchen"/>
      <sheetName val="Housek"/>
      <sheetName val="A6"/>
      <sheetName val="Previous Month Accrual"/>
      <sheetName val="Packing Norms"/>
      <sheetName val="变数"/>
      <sheetName val="五年资产应用"/>
      <sheetName val="CWIP status"/>
      <sheetName val="Corp sep00"/>
      <sheetName val="TRIAL BALANCE"/>
      <sheetName val="List_Information"/>
      <sheetName val="gvl"/>
      <sheetName val="PCMO_EXP"/>
      <sheetName val="lov-COAct"/>
      <sheetName val="lov-cspl"/>
      <sheetName val="Masters"/>
      <sheetName val="Assum SG&amp;A-ROW"/>
      <sheetName val="Assumptions IRMG"/>
      <sheetName val="Assumptions US-Rev"/>
      <sheetName val="Schedules"/>
      <sheetName val="RepBMR2"/>
      <sheetName val="MSU"/>
      <sheetName val="Sheet1"/>
      <sheetName val="old_serial no."/>
      <sheetName val="tot_ass_9697"/>
      <sheetName val="Annexure VI"/>
      <sheetName val="Aseet1998"/>
      <sheetName val="Sheet2"/>
      <sheetName val="Citrix"/>
      <sheetName val="Schedules PL"/>
      <sheetName val="Schedules BS"/>
      <sheetName val="C.S. FTTC"/>
      <sheetName val="BUILD."/>
      <sheetName val="Kurzbezeichnungen"/>
      <sheetName val="Tax Computation"/>
      <sheetName val="factors"/>
      <sheetName val="COST"/>
      <sheetName val="OPERATING HEAD"/>
      <sheetName val="Bonus Calculator"/>
      <sheetName val="PointNo.5"/>
      <sheetName val="Phase1"/>
      <sheetName val="Site config"/>
      <sheetName val="Main"/>
      <sheetName val="Currency Rates"/>
      <sheetName val="Sept Payout"/>
      <sheetName val="Oct Issues"/>
      <sheetName val="Salary &amp; Quotas"/>
      <sheetName val="Oct Payout in USD &amp; Native"/>
      <sheetName val="EX2_Revenue"/>
      <sheetName val="Cost Assumptions"/>
      <sheetName val="Usage Assumptions"/>
      <sheetName val="Tax Movement"/>
      <sheetName val="Reconciliation"/>
      <sheetName val="TB 2004"/>
      <sheetName val="Q3-1"/>
      <sheetName val="31.3.02 "/>
      <sheetName val="__31.3.03"/>
      <sheetName val="Sheet3"/>
      <sheetName val="Front"/>
      <sheetName val="ARMBG"/>
      <sheetName val="P &amp; L "/>
      <sheetName val="for co (2)"/>
      <sheetName val="accounts"/>
      <sheetName val="Financial Summary"/>
      <sheetName val="K_1 FA register"/>
      <sheetName val="Dep"/>
      <sheetName val="Main Bs"/>
      <sheetName val="Address"/>
      <sheetName val="Help"/>
      <sheetName val="Balance Sheet"/>
      <sheetName val="OFC MIS Oct 08"/>
      <sheetName val="BS before PMO"/>
      <sheetName val="NAMES"/>
      <sheetName val="mn"/>
      <sheetName val="Sensitivities"/>
      <sheetName val="INPUTS - new sites "/>
      <sheetName val="expired"/>
      <sheetName val="Balance Sheet Groupings"/>
      <sheetName val="DPT-PW"/>
      <sheetName val="B.Sheet &amp; P&amp;L"/>
      <sheetName val="SC-E-02-03"/>
      <sheetName val="WB0203-OLDLOAN"/>
      <sheetName val="TB-JUNE-2003-18.7.03"/>
      <sheetName val="Total Budget"/>
      <sheetName val="currency"/>
      <sheetName val="Content Instructions"/>
      <sheetName val="KEY INPUTS"/>
      <sheetName val="Front Sheet"/>
      <sheetName val="tuong"/>
      <sheetName val="Res_Area"/>
      <sheetName val="Mapping table"/>
      <sheetName val="TB"/>
      <sheetName val="Instructions"/>
      <sheetName val="workings-units"/>
      <sheetName val="Data workings"/>
      <sheetName val="Income Statement"/>
      <sheetName val="Shakuntala"/>
      <sheetName val="Descriptions"/>
      <sheetName val="mapping"/>
      <sheetName val="Consolidation"/>
      <sheetName val="Names file"/>
      <sheetName val="14-15"/>
      <sheetName val="Master"/>
      <sheetName val="consolidated"/>
      <sheetName val="Opening Block"/>
      <sheetName val="Cost_Assumptions"/>
      <sheetName val="Usage_Assumptions"/>
      <sheetName val="Tax_Movement"/>
      <sheetName val="TB_2004"/>
      <sheetName val="31_3_02_"/>
      <sheetName val="__31_3_03"/>
      <sheetName val="old_serial_no_"/>
      <sheetName val="Annexure_VI"/>
      <sheetName val="Capex_-_Hry"/>
      <sheetName val="Opening_Block"/>
      <sheetName val="BONUS_RECO_2005"/>
      <sheetName val="Cost_Assumptions1"/>
      <sheetName val="Usage_Assumptions1"/>
      <sheetName val="Tax_Movement1"/>
      <sheetName val="TB_20041"/>
      <sheetName val="31_3_02_1"/>
      <sheetName val="__31_3_031"/>
      <sheetName val="Opening_Block1"/>
      <sheetName val="old_serial_no_1"/>
      <sheetName val="Annexure_VI1"/>
      <sheetName val="Capex_-_Hry1"/>
      <sheetName val="BONUS_RECO_20051"/>
      <sheetName val="Codes"/>
      <sheetName val="Header"/>
      <sheetName val="Allocation Keys"/>
      <sheetName val="Challan"/>
      <sheetName val="Stock Cal"/>
      <sheetName val="CATEGORY"/>
      <sheetName val="Cons Balance Sheet"/>
      <sheetName val="Cons P&amp;L"/>
      <sheetName val="Sets"/>
      <sheetName val="Input Data"/>
      <sheetName val="3645-9_1_96"/>
      <sheetName val="COV"/>
      <sheetName val="Summary of Other Invest Assets"/>
      <sheetName val="TUN_DEP"/>
      <sheetName val="GA"/>
      <sheetName val="Month"/>
      <sheetName val="CMA DATA"/>
      <sheetName val="Bal Sheet"/>
      <sheetName val="defaults"/>
      <sheetName val="INT"/>
      <sheetName val="B Sheet"/>
      <sheetName val="Prod. &amp; Cont.-COMBINED"/>
      <sheetName val="Raw-mat.-combined)"/>
      <sheetName val="Start"/>
      <sheetName val="Khainiem"/>
      <sheetName val="AERS"/>
      <sheetName val="FINANCIALS"/>
      <sheetName val="words"/>
      <sheetName val="CAI"/>
      <sheetName val="-Nhap-"/>
      <sheetName val="C100-KICK"/>
      <sheetName val="Procedures"/>
      <sheetName val="PROCTOR"/>
      <sheetName val="Fee Rate Summary"/>
      <sheetName val="1.2 - Reserves &amp; Surplus"/>
      <sheetName val="1.1 - Capital"/>
      <sheetName val="Risk Assessments"/>
      <sheetName val="for challans"/>
      <sheetName val="A I"/>
      <sheetName val="Trad Comps"/>
      <sheetName val="Returns - 6"/>
      <sheetName val="Setup"/>
      <sheetName val="crysind"/>
      <sheetName val="ADEX"/>
      <sheetName val="INDEPENDENT"/>
      <sheetName val="Input"/>
      <sheetName val="Overheads"/>
      <sheetName val="ADT"/>
      <sheetName val="Airline (Dom)"/>
      <sheetName val="Fixed Assets"/>
      <sheetName val="Men"/>
      <sheetName val="Overheads01"/>
      <sheetName val="Kevin_Steele97-981"/>
      <sheetName val="COMICRO_ROM"/>
      <sheetName val="TRIAL_BALANCE"/>
      <sheetName val="Corp_sep00"/>
      <sheetName val="Purchase_Order"/>
      <sheetName val="NOTES_"/>
      <sheetName val="MAIN_LATEST"/>
      <sheetName val="Cabinet_details"/>
      <sheetName val="Company_Info"/>
      <sheetName val="CA_Comp"/>
      <sheetName val="Co_26_Unfinished_P&amp;E"/>
      <sheetName val="TAX_INCOME"/>
      <sheetName val="DATOS_INICIALES"/>
      <sheetName val="Computation_-_LN_0203"/>
      <sheetName val="LANGUAGE"/>
      <sheetName val="PCMO_EXP1"/>
      <sheetName val="Cover_1"/>
      <sheetName val="Cost_Centers1"/>
      <sheetName val="cover_for_tax1"/>
      <sheetName val="MgtRpt_Export1"/>
      <sheetName val="Print_Menu"/>
      <sheetName val="Cashflow_projection"/>
      <sheetName val="PRECAST_lightconc-II"/>
      <sheetName val="Capex_-_Hry2"/>
      <sheetName val="Page_2"/>
      <sheetName val="BONUS_RECO_20052"/>
      <sheetName val="Previous_Month_Accrual"/>
      <sheetName val="Packing_Norms"/>
      <sheetName val="CWIP_status"/>
      <sheetName val="Assum_SG&amp;A-ROW"/>
      <sheetName val="Assumptions_IRMG"/>
      <sheetName val="Assumptions_US-Rev"/>
      <sheetName val="old_serial_no_2"/>
      <sheetName val="Annexure_VI2"/>
      <sheetName val="Schedules_PL"/>
      <sheetName val="Schedules_BS"/>
      <sheetName val="C_S__FTTC"/>
      <sheetName val="BUILD_"/>
      <sheetName val="Tax_Computation"/>
      <sheetName val="OPERATING_HEAD"/>
      <sheetName val="Bonus_Calculator"/>
      <sheetName val="PointNo_5"/>
      <sheetName val="Site_config"/>
      <sheetName val="Currency_Rates"/>
      <sheetName val="Sept_Payout"/>
      <sheetName val="Oct_Issues"/>
      <sheetName val="Salary_&amp;_Quotas"/>
      <sheetName val="Oct_Payout_in_USD_&amp;_Native"/>
      <sheetName val="Cost_Assumptions2"/>
      <sheetName val="Usage_Assumptions2"/>
      <sheetName val="Tax_Movement2"/>
      <sheetName val="TB_20042"/>
      <sheetName val="31_3_02_2"/>
      <sheetName val="__31_3_032"/>
      <sheetName val="P_&amp;_L_"/>
      <sheetName val="for_co_(2)"/>
      <sheetName val="Financial_Summary"/>
      <sheetName val="K_1_FA_register"/>
      <sheetName val="Main_Bs"/>
      <sheetName val="Balance_Sheet"/>
      <sheetName val="OFC_MIS_Oct_08"/>
      <sheetName val="BS_before_PMO"/>
      <sheetName val="INPUTS_-_new_sites_"/>
      <sheetName val="Balance_Sheet_Groupings"/>
      <sheetName val="B_Sheet_&amp;_P&amp;L"/>
      <sheetName val="TB-JUNE-2003-18_7_03"/>
      <sheetName val="Total_Budget"/>
      <sheetName val="Content_Instructions"/>
      <sheetName val="KEY_INPUTS"/>
      <sheetName val="Front_Sheet"/>
      <sheetName val="Mapping_table"/>
      <sheetName val="Data_workings"/>
      <sheetName val="Income_Statement"/>
      <sheetName val="Names_file"/>
      <sheetName val="Opening_Block2"/>
      <sheetName val="Allocation_Keys"/>
      <sheetName val="Stock_Cal"/>
      <sheetName val="Cons_Balance_Sheet"/>
      <sheetName val="Cons_P&amp;L"/>
      <sheetName val="Model Pricing"/>
      <sheetName val="Mar-06"/>
      <sheetName val="Jul-05"/>
      <sheetName val="Project Ignite"/>
      <sheetName val="ModelVEstimate"/>
      <sheetName val="Age311299TESP"/>
      <sheetName val="销量"/>
      <sheetName val="dcf"/>
      <sheetName val="form26"/>
      <sheetName val="P&amp;LApr03"/>
      <sheetName val="P&amp;LJAN03"/>
      <sheetName val="P&amp;LMAY03"/>
      <sheetName val="gmsalcodes"/>
      <sheetName val="Other notes"/>
      <sheetName val="FLASH"/>
      <sheetName val="주소(한문)"/>
      <sheetName val="Lead"/>
      <sheetName val="Links"/>
      <sheetName val="EXPENSES"/>
      <sheetName val="Base Data"/>
      <sheetName val="2120"/>
      <sheetName val="WORKINGS"/>
      <sheetName val="SALE&amp;COST"/>
      <sheetName val="Exchange"/>
      <sheetName val="database"/>
      <sheetName val="DG"/>
      <sheetName val="Summary"/>
      <sheetName val="COST-MTRS"/>
      <sheetName val="月ｸﾗｽPS"/>
      <sheetName val="Defined fields"/>
      <sheetName val="A-General"/>
      <sheetName val="RELACION REFERENCIAS"/>
      <sheetName val="Power &amp; Fuel (S)"/>
      <sheetName val="GL- 1010100"/>
      <sheetName val="Customize Your Purchase Order"/>
      <sheetName val="Page 15"/>
      <sheetName val="Non quality costs"/>
      <sheetName val="Page 20"/>
      <sheetName val="Page 39"/>
      <sheetName val="Page 42"/>
      <sheetName val="Page 8"/>
      <sheetName val="Page 21"/>
      <sheetName val="Page 24"/>
      <sheetName val="Page 25"/>
      <sheetName val="Page 26"/>
      <sheetName val="Page 30"/>
      <sheetName val="Paramaters"/>
      <sheetName val="ctc"/>
      <sheetName val="Parameters"/>
      <sheetName val="BALSHT"/>
      <sheetName val="Assumptions"/>
      <sheetName val="C_flow 95"/>
      <sheetName val="B-Sheet"/>
      <sheetName val="BS PNL"/>
      <sheetName val="starter"/>
      <sheetName val="Trial Bal"/>
      <sheetName val="PART-1 COMPUTATION OF INCOME"/>
      <sheetName val="Resort1"/>
      <sheetName val="Worksheets"/>
      <sheetName val="Oct2001"/>
      <sheetName val="Waikiki Galleria P'tration 2000"/>
      <sheetName val="Nov2001"/>
      <sheetName val="Yen Spending 98"/>
      <sheetName val="July Ftes"/>
      <sheetName val="June ftes"/>
      <sheetName val="MOJ_OUTB.XLS"/>
      <sheetName val="Sept2001"/>
      <sheetName val="HEAD"/>
      <sheetName val="CBDGT979"/>
      <sheetName val="Annx-2"/>
      <sheetName val="Groupings-final"/>
      <sheetName val="Sched"/>
      <sheetName val="Trial"/>
      <sheetName val="FA_Final"/>
      <sheetName val="CCRATE"/>
      <sheetName val="AEII Chq"/>
      <sheetName val="Annexure I - Debtors Analysis"/>
      <sheetName val="Annexure III - Upfront-Wine Out"/>
      <sheetName val="STAFFSCHED "/>
      <sheetName val="A"/>
      <sheetName val="Cost Basis"/>
      <sheetName val="Base Info"/>
      <sheetName val="Grouping TB"/>
      <sheetName val="SALES"/>
      <sheetName val="Adj TB 2003"/>
      <sheetName val="Ref"/>
      <sheetName val="Duong"/>
      <sheetName val="Staffing"/>
      <sheetName val="BS-09"/>
      <sheetName val="Detail"/>
      <sheetName val="Presentation"/>
      <sheetName val="Overview"/>
      <sheetName val="List"/>
      <sheetName val="Labels"/>
      <sheetName val="FA TopSheet"/>
      <sheetName val="Excess Calc"/>
      <sheetName val="Cover"/>
      <sheetName val="Dgia vat tu"/>
      <sheetName val="Don gia_III"/>
      <sheetName val="old_serial_no_3"/>
      <sheetName val="Capex_-_Hry3"/>
      <sheetName val="Kevin_Steele97-984"/>
      <sheetName val="NOTES_3"/>
      <sheetName val="MAIN_LATEST3"/>
      <sheetName val="Cabinet_details3"/>
      <sheetName val="Cover_3"/>
      <sheetName val="Cost_Centers3"/>
      <sheetName val="cover_for_tax3"/>
      <sheetName val="MgtRpt_Export3"/>
      <sheetName val="TB-JUNE-2003-18_7_033"/>
      <sheetName val="BONUS_RECO_20053"/>
      <sheetName val="OPERATING_HEAD3"/>
      <sheetName val="Annexure_VI3"/>
      <sheetName val="Co_26_Unfinished_P&amp;E3"/>
      <sheetName val="Site_config3"/>
      <sheetName val="BUILD_3"/>
      <sheetName val="Tax_Computation3"/>
      <sheetName val="INPUTS_-_new_sites_3"/>
      <sheetName val="Bonus_Calculator3"/>
      <sheetName val="Cost_Assumptions3"/>
      <sheetName val="Usage_Assumptions3"/>
      <sheetName val="Tax_Movement3"/>
      <sheetName val="TB_20043"/>
      <sheetName val="31_3_02_3"/>
      <sheetName val="__31_3_033"/>
      <sheetName val="Kevin_Steele97-982"/>
      <sheetName val="NOTES_1"/>
      <sheetName val="MAIN_LATEST1"/>
      <sheetName val="Cabinet_details1"/>
      <sheetName val="TB-JUNE-2003-18_7_031"/>
      <sheetName val="OPERATING_HEAD1"/>
      <sheetName val="Co_26_Unfinished_P&amp;E1"/>
      <sheetName val="Site_config1"/>
      <sheetName val="BUILD_1"/>
      <sheetName val="Tax_Computation1"/>
      <sheetName val="INPUTS_-_new_sites_1"/>
      <sheetName val="Bonus_Calculator1"/>
      <sheetName val="Kevin_Steele97-983"/>
      <sheetName val="NOTES_2"/>
      <sheetName val="MAIN_LATEST2"/>
      <sheetName val="Cabinet_details2"/>
      <sheetName val="Cover_2"/>
      <sheetName val="Cost_Centers2"/>
      <sheetName val="cover_for_tax2"/>
      <sheetName val="MgtRpt_Export2"/>
      <sheetName val="TB-JUNE-2003-18_7_032"/>
      <sheetName val="OPERATING_HEAD2"/>
      <sheetName val="Co_26_Unfinished_P&amp;E2"/>
      <sheetName val="Site_config2"/>
      <sheetName val="BUILD_2"/>
      <sheetName val="Tax_Computation2"/>
      <sheetName val="INPUTS_-_new_sites_2"/>
      <sheetName val="Bonus_Calculator2"/>
      <sheetName val="PackInformation"/>
      <sheetName val="UK Schedules"/>
      <sheetName val="IC_Interest_Receivable"/>
      <sheetName val="AER Details"/>
      <sheetName val="XRATES"/>
      <sheetName val="AM_Rev Input"/>
      <sheetName val="PBC_Rev_Input"/>
      <sheetName val="E755 Annex"/>
      <sheetName val="GRP"/>
      <sheetName val="Datos"/>
      <sheetName val="\\Dldanismi\smita\WINDOWS\TEMP\"/>
      <sheetName val="CTGS"/>
      <sheetName val="CANDOI"/>
      <sheetName val="Nhap VT oto"/>
      <sheetName val="Housing_Actuals"/>
      <sheetName val="Tucson_Seasonal_Hiring"/>
      <sheetName val="KLHT"/>
      <sheetName val="Project Cost"/>
      <sheetName val="Op_Costs"/>
      <sheetName val="Eqpmnt Plng"/>
      <sheetName val="drs"/>
      <sheetName val="TYRE1"/>
      <sheetName val="QTY."/>
      <sheetName val="MATMC"/>
      <sheetName val="KEY-00-01"/>
      <sheetName val="MAYANK"/>
      <sheetName val="LEGACY TB"/>
      <sheetName val="YE-SW2"/>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FORM_16"/>
      <sheetName val="entitlements"/>
      <sheetName val="Kevin Steele97-98"/>
      <sheetName val="E&amp;I"/>
      <sheetName val="Kevin_Steele97-98"/>
      <sheetName val="Tables"/>
      <sheetName val="GMData"/>
      <sheetName val="PCMO EXP"/>
      <sheetName val="engline"/>
      <sheetName val="Cover "/>
      <sheetName val="Cost Centers"/>
      <sheetName val="cover for tax"/>
      <sheetName val="Form 16"/>
      <sheetName val="MgtRpt Export"/>
      <sheetName val="comp_"/>
      <sheetName val="INFO"/>
      <sheetName val="NOTES "/>
      <sheetName val="MAIN LATEST"/>
      <sheetName val="Cabinet details"/>
      <sheetName val="Pg1"/>
      <sheetName val="Asmp"/>
      <sheetName val="B'Sheet"/>
      <sheetName val="discounts_XP140"/>
      <sheetName val="Print Menu"/>
      <sheetName val="Forecast-Input"/>
      <sheetName val="Valuation"/>
      <sheetName val="wwww"/>
      <sheetName val="Assume"/>
      <sheetName val="Capital"/>
      <sheetName val="Validation"/>
      <sheetName val="Details"/>
      <sheetName val="Co.26 Unfinished P&amp;E"/>
      <sheetName val="Setup2"/>
      <sheetName val="TAX INCOME"/>
      <sheetName val="DATOS INICIALES"/>
      <sheetName val="COMICRO ROM"/>
      <sheetName val="Cashflow projection"/>
      <sheetName val="Cont"/>
      <sheetName val="Data"/>
      <sheetName val="p&amp;m"/>
      <sheetName val="Company Info"/>
      <sheetName val="CA Comp"/>
      <sheetName val="Directors"/>
      <sheetName val="PRECAST lightconc-II"/>
      <sheetName val="Retrieve"/>
      <sheetName val="Capex - Hry"/>
      <sheetName val="POLY"/>
      <sheetName val="PACKING"/>
      <sheetName val="factor"/>
      <sheetName val="Filterkriterien"/>
      <sheetName val="Page 2"/>
      <sheetName val="Computation - LN 0203"/>
      <sheetName val="BS"/>
      <sheetName val="IKB3"/>
      <sheetName val="DEG"/>
      <sheetName val="ifcw"/>
      <sheetName val="BONUS RECO 2005"/>
      <sheetName val="BKCSTOCKVAL"/>
      <sheetName val="MAHSTOCKVAL"/>
      <sheetName val="Cover_"/>
      <sheetName val="Cost_Centers"/>
      <sheetName val="cover_for_tax"/>
      <sheetName val="MgtRpt_Export"/>
      <sheetName val="Purchase Order"/>
      <sheetName val="F&amp;B"/>
      <sheetName val="#REF"/>
      <sheetName val="Maint"/>
      <sheetName val="Kitchen"/>
      <sheetName val="Housek"/>
      <sheetName val="A6"/>
      <sheetName val="Previous Month Accrual"/>
      <sheetName val="Packing Norms"/>
      <sheetName val="变数"/>
      <sheetName val="五年资产应用"/>
      <sheetName val="CWIP status"/>
      <sheetName val="Corp sep00"/>
      <sheetName val="TRIAL BALANCE"/>
      <sheetName val="List_Information"/>
      <sheetName val="gvl"/>
      <sheetName val="PCMO_EXP"/>
      <sheetName val="lov-COAct"/>
      <sheetName val="lov-cspl"/>
      <sheetName val="Masters"/>
      <sheetName val="Assum SG&amp;A-ROW"/>
      <sheetName val="Assumptions IRMG"/>
      <sheetName val="Assumptions US-Rev"/>
      <sheetName val="Schedules"/>
      <sheetName val="RepBMR2"/>
      <sheetName val="MSU"/>
      <sheetName val="Sheet1"/>
      <sheetName val="old_serial no."/>
      <sheetName val="tot_ass_9697"/>
      <sheetName val="Annexure VI"/>
      <sheetName val="Aseet1998"/>
      <sheetName val="Sheet2"/>
      <sheetName val="Citrix"/>
      <sheetName val="Schedules PL"/>
      <sheetName val="Schedules BS"/>
      <sheetName val="C.S. FTTC"/>
      <sheetName val="BUILD."/>
      <sheetName val="Kurzbezeichnungen"/>
      <sheetName val="Tax Computation"/>
      <sheetName val="factors"/>
      <sheetName val="COST"/>
      <sheetName val="OPERATING HEAD"/>
      <sheetName val="Bonus Calculator"/>
      <sheetName val="PointNo.5"/>
      <sheetName val="Phase1"/>
      <sheetName val="Site config"/>
      <sheetName val="Main"/>
      <sheetName val="Currency Rates"/>
      <sheetName val="Sept Payout"/>
      <sheetName val="Oct Issues"/>
      <sheetName val="Salary &amp; Quotas"/>
      <sheetName val="Oct Payout in USD &amp; Native"/>
      <sheetName val="EX2_Revenue"/>
      <sheetName val="Cost Assumptions"/>
      <sheetName val="Usage Assumptions"/>
      <sheetName val="Tax Movement"/>
      <sheetName val="Reconciliation"/>
      <sheetName val="TB 2004"/>
      <sheetName val="Q3-1"/>
      <sheetName val="31.3.02 "/>
      <sheetName val="__31.3.03"/>
      <sheetName val="Sheet3"/>
      <sheetName val="Front"/>
      <sheetName val="ARMBG"/>
      <sheetName val="P &amp; L "/>
      <sheetName val="for co (2)"/>
      <sheetName val="accounts"/>
      <sheetName val="Financial Summary"/>
      <sheetName val="K_1 FA register"/>
      <sheetName val="Dep"/>
      <sheetName val="Main Bs"/>
      <sheetName val="Address"/>
      <sheetName val="Help"/>
      <sheetName val="Balance Sheet"/>
      <sheetName val="OFC MIS Oct 08"/>
      <sheetName val="BS before PMO"/>
      <sheetName val="NAMES"/>
      <sheetName val="mn"/>
      <sheetName val="Sensitivities"/>
      <sheetName val="INPUTS - new sites "/>
      <sheetName val="expired"/>
      <sheetName val="Balance Sheet Groupings"/>
      <sheetName val="DPT-PW"/>
      <sheetName val="B.Sheet &amp; P&amp;L"/>
      <sheetName val="SC-E-02-03"/>
      <sheetName val="WB0203-OLDLOAN"/>
      <sheetName val="TB-JUNE-2003-18.7.03"/>
      <sheetName val="Total Budget"/>
      <sheetName val="currency"/>
      <sheetName val="Content Instructions"/>
      <sheetName val="KEY INPUTS"/>
      <sheetName val="Front Sheet"/>
      <sheetName val="tuong"/>
      <sheetName val="Res_Area"/>
      <sheetName val="Mapping table"/>
      <sheetName val="TB"/>
      <sheetName val="Instructions"/>
      <sheetName val="workings-units"/>
      <sheetName val="Data workings"/>
      <sheetName val="Income Statement"/>
      <sheetName val="Shakuntala"/>
      <sheetName val="Descriptions"/>
      <sheetName val="mapping"/>
      <sheetName val="Consolidation"/>
      <sheetName val="Names file"/>
      <sheetName val="14-15"/>
      <sheetName val="Master"/>
      <sheetName val="consolidated"/>
      <sheetName val="Opening Block"/>
      <sheetName val="Cost_Assumptions"/>
      <sheetName val="Usage_Assumptions"/>
      <sheetName val="Tax_Movement"/>
      <sheetName val="TB_2004"/>
      <sheetName val="31_3_02_"/>
      <sheetName val="__31_3_03"/>
      <sheetName val="old_serial_no_"/>
      <sheetName val="Annexure_VI"/>
      <sheetName val="Capex_-_Hry"/>
      <sheetName val="Opening_Block"/>
      <sheetName val="BONUS_RECO_2005"/>
      <sheetName val="Cost_Assumptions1"/>
      <sheetName val="Usage_Assumptions1"/>
      <sheetName val="Tax_Movement1"/>
      <sheetName val="TB_20041"/>
      <sheetName val="31_3_02_1"/>
      <sheetName val="__31_3_031"/>
      <sheetName val="Opening_Block1"/>
      <sheetName val="old_serial_no_1"/>
      <sheetName val="Annexure_VI1"/>
      <sheetName val="Capex_-_Hry1"/>
      <sheetName val="BONUS_RECO_20051"/>
      <sheetName val="Codes"/>
      <sheetName val="Header"/>
      <sheetName val="Allocation Keys"/>
      <sheetName val="Challan"/>
      <sheetName val="Stock Cal"/>
      <sheetName val="CATEGORY"/>
      <sheetName val="Cons Balance Sheet"/>
      <sheetName val="Cons P&amp;L"/>
      <sheetName val="Sets"/>
      <sheetName val="Input Data"/>
      <sheetName val="3645-9_1_96"/>
      <sheetName val="COV"/>
      <sheetName val="Summary of Other Invest Assets"/>
      <sheetName val="TUN_DEP"/>
      <sheetName val="GA"/>
      <sheetName val="Month"/>
      <sheetName val="CMA DATA"/>
      <sheetName val="Bal Sheet"/>
      <sheetName val="defaults"/>
      <sheetName val="INT"/>
      <sheetName val="B Sheet"/>
      <sheetName val="Prod. &amp; Cont.-COMBINED"/>
      <sheetName val="Raw-mat.-combined)"/>
      <sheetName val="Start"/>
      <sheetName val="Khainiem"/>
      <sheetName val="AERS"/>
      <sheetName val="FINANCIALS"/>
      <sheetName val="words"/>
      <sheetName val="CAI"/>
      <sheetName val="-Nhap-"/>
      <sheetName val="C100-KICK"/>
      <sheetName val="Procedures"/>
      <sheetName val="PROCTOR"/>
      <sheetName val="Fee Rate Summary"/>
      <sheetName val="1.2 - Reserves &amp; Surplus"/>
      <sheetName val="1.1 - Capital"/>
      <sheetName val="Risk Assessments"/>
      <sheetName val="for challans"/>
      <sheetName val="A I"/>
      <sheetName val="Trad Comps"/>
      <sheetName val="Returns - 6"/>
      <sheetName val="Setup"/>
      <sheetName val="crysind"/>
      <sheetName val="ADEX"/>
      <sheetName val="INDEPENDENT"/>
      <sheetName val="Input"/>
      <sheetName val="Overheads"/>
      <sheetName val="ADT"/>
      <sheetName val="Airline (Dom)"/>
      <sheetName val="Fixed Assets"/>
      <sheetName val="Men"/>
      <sheetName val="Overheads01"/>
      <sheetName val="Kevin_Steele97-981"/>
      <sheetName val="COMICRO_ROM"/>
      <sheetName val="TRIAL_BALANCE"/>
      <sheetName val="Corp_sep00"/>
      <sheetName val="Purchase_Order"/>
      <sheetName val="NOTES_"/>
      <sheetName val="MAIN_LATEST"/>
      <sheetName val="Cabinet_details"/>
      <sheetName val="Company_Info"/>
      <sheetName val="CA_Comp"/>
      <sheetName val="Co_26_Unfinished_P&amp;E"/>
      <sheetName val="TAX_INCOME"/>
      <sheetName val="DATOS_INICIALES"/>
      <sheetName val="Computation_-_LN_0203"/>
      <sheetName val="LANGUAGE"/>
      <sheetName val="PCMO_EXP1"/>
      <sheetName val="Cover_1"/>
      <sheetName val="Cost_Centers1"/>
      <sheetName val="cover_for_tax1"/>
      <sheetName val="MgtRpt_Export1"/>
      <sheetName val="Print_Menu"/>
      <sheetName val="Cashflow_projection"/>
      <sheetName val="PRECAST_lightconc-II"/>
      <sheetName val="Capex_-_Hry2"/>
      <sheetName val="Page_2"/>
      <sheetName val="BONUS_RECO_20052"/>
      <sheetName val="Previous_Month_Accrual"/>
      <sheetName val="Packing_Norms"/>
      <sheetName val="CWIP_status"/>
      <sheetName val="Assum_SG&amp;A-ROW"/>
      <sheetName val="Assumptions_IRMG"/>
      <sheetName val="Assumptions_US-Rev"/>
      <sheetName val="old_serial_no_2"/>
      <sheetName val="Annexure_VI2"/>
      <sheetName val="Schedules_PL"/>
      <sheetName val="Schedules_BS"/>
      <sheetName val="C_S__FTTC"/>
      <sheetName val="BUILD_"/>
      <sheetName val="Tax_Computation"/>
      <sheetName val="OPERATING_HEAD"/>
      <sheetName val="Bonus_Calculator"/>
      <sheetName val="PointNo_5"/>
      <sheetName val="Site_config"/>
      <sheetName val="Currency_Rates"/>
      <sheetName val="Sept_Payout"/>
      <sheetName val="Oct_Issues"/>
      <sheetName val="Salary_&amp;_Quotas"/>
      <sheetName val="Oct_Payout_in_USD_&amp;_Native"/>
      <sheetName val="Cost_Assumptions2"/>
      <sheetName val="Usage_Assumptions2"/>
      <sheetName val="Tax_Movement2"/>
      <sheetName val="TB_20042"/>
      <sheetName val="31_3_02_2"/>
      <sheetName val="__31_3_032"/>
      <sheetName val="P_&amp;_L_"/>
      <sheetName val="for_co_(2)"/>
      <sheetName val="Financial_Summary"/>
      <sheetName val="K_1_FA_register"/>
      <sheetName val="Main_Bs"/>
      <sheetName val="Balance_Sheet"/>
      <sheetName val="OFC_MIS_Oct_08"/>
      <sheetName val="BS_before_PMO"/>
      <sheetName val="INPUTS_-_new_sites_"/>
      <sheetName val="Balance_Sheet_Groupings"/>
      <sheetName val="B_Sheet_&amp;_P&amp;L"/>
      <sheetName val="TB-JUNE-2003-18_7_03"/>
      <sheetName val="Total_Budget"/>
      <sheetName val="Content_Instructions"/>
      <sheetName val="KEY_INPUTS"/>
      <sheetName val="Front_Sheet"/>
      <sheetName val="Mapping_table"/>
      <sheetName val="Data_workings"/>
      <sheetName val="Income_Statement"/>
      <sheetName val="Names_file"/>
      <sheetName val="Opening_Block2"/>
      <sheetName val="Allocation_Keys"/>
      <sheetName val="Stock_Cal"/>
      <sheetName val="Cons_Balance_Sheet"/>
      <sheetName val="Cons_P&amp;L"/>
      <sheetName val="Model Pricing"/>
      <sheetName val="Mar-06"/>
      <sheetName val="Jul-05"/>
      <sheetName val="Project Ignite"/>
      <sheetName val="ModelVEstimate"/>
      <sheetName val="Age311299TESP"/>
      <sheetName val="销量"/>
      <sheetName val="dcf"/>
      <sheetName val="form26"/>
      <sheetName val="P&amp;LApr03"/>
      <sheetName val="P&amp;LJAN03"/>
      <sheetName val="P&amp;LMAY03"/>
      <sheetName val="gmsalcodes"/>
      <sheetName val="Other notes"/>
      <sheetName val="FLASH"/>
      <sheetName val="주소(한문)"/>
      <sheetName val="Lead"/>
      <sheetName val="Links"/>
      <sheetName val="EXPENSES"/>
      <sheetName val="Base Data"/>
      <sheetName val="2120"/>
      <sheetName val="WORKINGS"/>
      <sheetName val="SALE&amp;COST"/>
      <sheetName val="Exchange"/>
      <sheetName val="database"/>
      <sheetName val="DG"/>
      <sheetName val="Summary"/>
      <sheetName val="COST-MTRS"/>
      <sheetName val="月ｸﾗｽPS"/>
      <sheetName val="Defined fields"/>
      <sheetName val="A-General"/>
      <sheetName val="RELACION REFERENCIAS"/>
      <sheetName val="Power &amp; Fuel (S)"/>
      <sheetName val="GL- 1010100"/>
      <sheetName val="Customize Your Purchase Order"/>
      <sheetName val="Page 15"/>
      <sheetName val="Non quality costs"/>
      <sheetName val="Page 20"/>
      <sheetName val="Page 39"/>
      <sheetName val="Page 42"/>
      <sheetName val="Page 8"/>
      <sheetName val="Page 21"/>
      <sheetName val="Page 24"/>
      <sheetName val="Page 25"/>
      <sheetName val="Page 26"/>
      <sheetName val="Page 30"/>
      <sheetName val="Paramaters"/>
      <sheetName val="ctc"/>
      <sheetName val="Parameters"/>
      <sheetName val="BALSHT"/>
      <sheetName val="Assumptions"/>
      <sheetName val="C_flow 95"/>
      <sheetName val="B-Sheet"/>
      <sheetName val="BS PNL"/>
      <sheetName val="starter"/>
      <sheetName val="Trial Bal"/>
      <sheetName val="PART-1 COMPUTATION OF INCOME"/>
      <sheetName val="Resort1"/>
      <sheetName val="Worksheets"/>
      <sheetName val="Oct2001"/>
      <sheetName val="Waikiki Galleria P'tration 2000"/>
      <sheetName val="Nov2001"/>
      <sheetName val="Yen Spending 98"/>
      <sheetName val="July Ftes"/>
      <sheetName val="June ftes"/>
      <sheetName val="MOJ_OUTB.XLS"/>
      <sheetName val="Sept2001"/>
      <sheetName val="HEAD"/>
      <sheetName val="CBDGT979"/>
      <sheetName val="Annx-2"/>
      <sheetName val="Groupings-final"/>
      <sheetName val="Sched"/>
      <sheetName val="Trial"/>
      <sheetName val="FA_Final"/>
      <sheetName val="CCRATE"/>
      <sheetName val="AEII Chq"/>
      <sheetName val="Annexure I - Debtors Analysis"/>
      <sheetName val="Annexure III - Upfront-Wine Out"/>
      <sheetName val="STAFFSCHED "/>
      <sheetName val="A"/>
      <sheetName val="Cost Basis"/>
      <sheetName val="Base Info"/>
      <sheetName val="Grouping TB"/>
      <sheetName val="SALES"/>
      <sheetName val="Adj TB 2003"/>
      <sheetName val="Ref"/>
      <sheetName val="Duong"/>
      <sheetName val="Staffing"/>
      <sheetName val="BS-09"/>
      <sheetName val="Detail"/>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yp-mstr"/>
      <sheetName val="BS_ABRIDGED"/>
      <sheetName val="foxz"/>
      <sheetName val="INPUT"/>
      <sheetName val="COC-LM"/>
      <sheetName val="COC-CM vs LM"/>
      <sheetName val="B Sheet"/>
      <sheetName val="TRIALS"/>
      <sheetName val="Hyp"/>
      <sheetName val="CONS"/>
      <sheetName val="NLCS"/>
      <sheetName val="Tax Prov (2)"/>
      <sheetName val="CstComp"/>
      <sheetName val="NOTESMTD"/>
      <sheetName val="NOTES"/>
      <sheetName val="ADJWKG"/>
      <sheetName val="Curvings"/>
      <sheetName val="Checks"/>
      <sheetName val="PL"/>
      <sheetName val="JDE trial (arranged)"/>
      <sheetName val="Sep Trail"/>
      <sheetName val="#REF"/>
      <sheetName val="Hyp_mstr"/>
      <sheetName val="COC-CM_vs_LM"/>
      <sheetName val="B_Sheet"/>
      <sheetName val="Tax_Prov_(2)"/>
      <sheetName val="JDE_trial_(arranged)"/>
      <sheetName val="Sep_Trail"/>
    </sheetNames>
    <sheetDataSet>
      <sheetData sheetId="0" refreshError="1">
        <row r="2">
          <cell r="A2" t="str">
            <v>Entity</v>
          </cell>
        </row>
        <row r="3">
          <cell r="A3" t="str">
            <v>FLI1950F</v>
          </cell>
        </row>
        <row r="4">
          <cell r="A4" t="str">
            <v>FLI1950T</v>
          </cell>
        </row>
        <row r="5">
          <cell r="A5" t="str">
            <v>FIND19501.INP</v>
          </cell>
        </row>
        <row r="6">
          <cell r="A6" t="str">
            <v>FIND19501.GAAP</v>
          </cell>
        </row>
        <row r="7">
          <cell r="A7" t="str">
            <v>FIND19501.TRAN</v>
          </cell>
        </row>
        <row r="8">
          <cell r="A8" t="str">
            <v>FIND19502.INP</v>
          </cell>
        </row>
        <row r="9">
          <cell r="A9" t="str">
            <v>FIND19502.GAAP</v>
          </cell>
        </row>
        <row r="10">
          <cell r="A10" t="str">
            <v>FIND19502.TRAN</v>
          </cell>
        </row>
        <row r="29">
          <cell r="A29" t="str">
            <v>FLISITE</v>
          </cell>
        </row>
      </sheetData>
      <sheetData sheetId="1" refreshError="1">
        <row r="4">
          <cell r="C4">
            <v>2002</v>
          </cell>
          <cell r="D4">
            <v>2003</v>
          </cell>
          <cell r="E4" t="str">
            <v>PLAN</v>
          </cell>
          <cell r="F4">
            <v>2000</v>
          </cell>
        </row>
        <row r="5">
          <cell r="B5" t="str">
            <v>MTD/CTD</v>
          </cell>
          <cell r="C5" t="str">
            <v>CTD</v>
          </cell>
          <cell r="D5" t="str">
            <v>CTD</v>
          </cell>
          <cell r="E5" t="str">
            <v>CTD</v>
          </cell>
          <cell r="F5" t="str">
            <v>CTD</v>
          </cell>
        </row>
        <row r="6">
          <cell r="B6" t="str">
            <v>2-13</v>
          </cell>
          <cell r="C6">
            <v>13</v>
          </cell>
          <cell r="D6">
            <v>9</v>
          </cell>
          <cell r="E6">
            <v>10</v>
          </cell>
          <cell r="F6">
            <v>13</v>
          </cell>
        </row>
        <row r="7">
          <cell r="C7">
            <v>2</v>
          </cell>
          <cell r="D7">
            <v>2</v>
          </cell>
          <cell r="E7">
            <v>2</v>
          </cell>
          <cell r="F7">
            <v>2</v>
          </cell>
        </row>
        <row r="8">
          <cell r="B8" t="str">
            <v>Descriptions</v>
          </cell>
        </row>
        <row r="10">
          <cell r="B10" t="str">
            <v>Cash</v>
          </cell>
          <cell r="C10">
            <v>77495.395000000062</v>
          </cell>
          <cell r="D10">
            <v>55057.929000000033</v>
          </cell>
          <cell r="E10">
            <v>35000</v>
          </cell>
          <cell r="F10">
            <v>-30690.955589999947</v>
          </cell>
        </row>
        <row r="11">
          <cell r="B11" t="str">
            <v>Cash Equivalents</v>
          </cell>
          <cell r="C11">
            <v>232.5</v>
          </cell>
          <cell r="D11">
            <v>102.5</v>
          </cell>
          <cell r="E11">
            <v>102.5</v>
          </cell>
          <cell r="F11">
            <v>102.50000000000999</v>
          </cell>
        </row>
        <row r="12">
          <cell r="B12" t="str">
            <v>Cash &amp; Cash Equivalents</v>
          </cell>
          <cell r="C12">
            <v>77727.895000000062</v>
          </cell>
          <cell r="D12">
            <v>55160.429000000033</v>
          </cell>
          <cell r="E12">
            <v>35102.5</v>
          </cell>
          <cell r="F12">
            <v>-30588.455589999936</v>
          </cell>
        </row>
        <row r="13">
          <cell r="B13" t="str">
            <v>Accounts Receivable - Trade</v>
          </cell>
          <cell r="C13">
            <v>9273.5300000000079</v>
          </cell>
          <cell r="D13">
            <v>10803.789000000008</v>
          </cell>
          <cell r="E13">
            <v>13251.185820094332</v>
          </cell>
          <cell r="F13">
            <v>-1021.3225499999495</v>
          </cell>
        </row>
        <row r="14">
          <cell r="B14" t="str">
            <v>Accounts Receivable Other</v>
          </cell>
          <cell r="C14">
            <v>77825.920000000115</v>
          </cell>
          <cell r="D14">
            <v>78751.933000000121</v>
          </cell>
          <cell r="E14">
            <v>78054.39164065817</v>
          </cell>
          <cell r="F14">
            <v>37492.572289999705</v>
          </cell>
        </row>
        <row r="15">
          <cell r="B15" t="str">
            <v>Allowance for Doubtful Accounts</v>
          </cell>
          <cell r="C15">
            <v>-4238.5250000000033</v>
          </cell>
          <cell r="D15">
            <v>-4235.0050000000037</v>
          </cell>
          <cell r="E15">
            <v>-4886.7190000000001</v>
          </cell>
          <cell r="F15">
            <v>-4886.71899999999</v>
          </cell>
        </row>
        <row r="16">
          <cell r="B16" t="str">
            <v>Net Notes and Accounts Receivable</v>
          </cell>
          <cell r="C16">
            <v>82860.925000000119</v>
          </cell>
          <cell r="D16">
            <v>85320.717000000121</v>
          </cell>
          <cell r="E16">
            <v>86418.858460752512</v>
          </cell>
          <cell r="F16">
            <v>31584.530739999769</v>
          </cell>
        </row>
        <row r="17">
          <cell r="B17" t="str">
            <v>AS2500 - Finished Goods</v>
          </cell>
          <cell r="C17">
            <v>51110.974000000031</v>
          </cell>
          <cell r="D17">
            <v>98385.356000000058</v>
          </cell>
          <cell r="E17">
            <v>122601.43226708501</v>
          </cell>
          <cell r="F17">
            <v>96930.847379999992</v>
          </cell>
        </row>
        <row r="18">
          <cell r="B18" t="str">
            <v>AS2500 - Raw Materials &amp; Supplies</v>
          </cell>
          <cell r="C18">
            <v>122260.7030000001</v>
          </cell>
          <cell r="D18">
            <v>217541.69200000016</v>
          </cell>
          <cell r="E18">
            <v>216710.72358726413</v>
          </cell>
          <cell r="F18">
            <v>214287.75266000026</v>
          </cell>
        </row>
        <row r="19">
          <cell r="B19" t="str">
            <v>Reserve for Inventory Losses</v>
          </cell>
          <cell r="C19">
            <v>-7093.9970000000039</v>
          </cell>
          <cell r="D19">
            <v>-6148.292000000004</v>
          </cell>
          <cell r="E19">
            <v>-9023.8287799999998</v>
          </cell>
          <cell r="F19">
            <v>-6677.7764199999792</v>
          </cell>
        </row>
        <row r="20">
          <cell r="B20" t="str">
            <v>Net Inventories</v>
          </cell>
          <cell r="C20">
            <v>166277.68000000014</v>
          </cell>
          <cell r="D20">
            <v>309778.75600000017</v>
          </cell>
          <cell r="E20">
            <v>330288.32707434916</v>
          </cell>
          <cell r="F20">
            <v>304540.82362000033</v>
          </cell>
        </row>
        <row r="21">
          <cell r="B21" t="str">
            <v>Total Prepaid Exp and Other Current Asse</v>
          </cell>
          <cell r="C21">
            <v>11517.300000000007</v>
          </cell>
          <cell r="D21">
            <v>20128.360000000015</v>
          </cell>
          <cell r="E21">
            <v>9145.6872005691912</v>
          </cell>
          <cell r="F21">
            <v>8114.6962500000991</v>
          </cell>
        </row>
        <row r="22">
          <cell r="B22" t="str">
            <v>Total Accounts Receivable Affiliates</v>
          </cell>
          <cell r="C22">
            <v>3918.8250000000016</v>
          </cell>
          <cell r="D22">
            <v>216680.32000000012</v>
          </cell>
          <cell r="E22">
            <v>66367.882259999984</v>
          </cell>
          <cell r="F22">
            <v>279506.11826000002</v>
          </cell>
        </row>
        <row r="23">
          <cell r="B23" t="str">
            <v>Total Current Assets</v>
          </cell>
          <cell r="C23">
            <v>342302.62500000035</v>
          </cell>
          <cell r="D23">
            <v>687068.5820000004</v>
          </cell>
          <cell r="E23">
            <v>527323.25499567087</v>
          </cell>
          <cell r="F23">
            <v>593157.71328000026</v>
          </cell>
        </row>
        <row r="24">
          <cell r="F24">
            <v>0</v>
          </cell>
        </row>
        <row r="25">
          <cell r="B25" t="str">
            <v>Property, Plant and Equipment (Gross)</v>
          </cell>
          <cell r="C25">
            <v>779918.67100000056</v>
          </cell>
          <cell r="D25">
            <v>1027806.5360000005</v>
          </cell>
          <cell r="E25">
            <v>2067115.8610000012</v>
          </cell>
          <cell r="F25">
            <v>1099855.0628100005</v>
          </cell>
        </row>
        <row r="26">
          <cell r="B26" t="str">
            <v>AS7300 - Accumulated Depreciation - PP&amp;E</v>
          </cell>
          <cell r="C26">
            <v>-110141.52700000007</v>
          </cell>
          <cell r="D26">
            <v>-156457.48100000006</v>
          </cell>
          <cell r="E26">
            <v>-285208.26725000015</v>
          </cell>
          <cell r="F26">
            <v>-198912.72992818523</v>
          </cell>
        </row>
        <row r="27">
          <cell r="B27" t="str">
            <v>Net Property, Plant and Equipment</v>
          </cell>
          <cell r="C27">
            <v>669777.14400000044</v>
          </cell>
          <cell r="D27">
            <v>871349.05500000052</v>
          </cell>
          <cell r="E27">
            <v>1781907.5937500009</v>
          </cell>
          <cell r="F27">
            <v>900942.33288181527</v>
          </cell>
        </row>
        <row r="28">
          <cell r="B28" t="str">
            <v>Net Intangible Assets</v>
          </cell>
          <cell r="C28">
            <v>155952.13700000013</v>
          </cell>
          <cell r="D28">
            <v>155952.13700000013</v>
          </cell>
          <cell r="E28">
            <v>155952.13709</v>
          </cell>
          <cell r="F28">
            <v>155952.13706000001</v>
          </cell>
        </row>
        <row r="29">
          <cell r="B29" t="str">
            <v>Other Assets</v>
          </cell>
          <cell r="C29">
            <v>51340.040000000074</v>
          </cell>
          <cell r="D29">
            <v>51359.457000000075</v>
          </cell>
          <cell r="E29">
            <v>49816.3683736108</v>
          </cell>
          <cell r="F29">
            <v>52724.810950000021</v>
          </cell>
        </row>
        <row r="30">
          <cell r="B30" t="str">
            <v>Total Non Current Assets</v>
          </cell>
          <cell r="C30">
            <v>877069.32100000058</v>
          </cell>
          <cell r="D30">
            <v>1078660.6490000007</v>
          </cell>
          <cell r="E30">
            <v>1987676.0992136118</v>
          </cell>
          <cell r="F30">
            <v>1109619.2808918154</v>
          </cell>
        </row>
        <row r="31">
          <cell r="F31">
            <v>0</v>
          </cell>
        </row>
        <row r="32">
          <cell r="B32" t="str">
            <v>Total Assets</v>
          </cell>
          <cell r="C32">
            <v>1219371.9460000009</v>
          </cell>
          <cell r="D32">
            <v>1765729.2310000011</v>
          </cell>
          <cell r="E32">
            <v>2514999.3542092824</v>
          </cell>
          <cell r="F32">
            <v>1702776.9941718157</v>
          </cell>
        </row>
        <row r="33">
          <cell r="F33">
            <v>0</v>
          </cell>
        </row>
        <row r="34">
          <cell r="F34">
            <v>0</v>
          </cell>
        </row>
        <row r="35">
          <cell r="F35">
            <v>0</v>
          </cell>
        </row>
        <row r="36">
          <cell r="B36" t="str">
            <v>LB2000 - OUTSIDE</v>
          </cell>
          <cell r="C36">
            <v>87813.631000000067</v>
          </cell>
          <cell r="D36">
            <v>143492.76500000007</v>
          </cell>
          <cell r="E36">
            <v>217919.47892935094</v>
          </cell>
          <cell r="F36">
            <v>20846.385629999957</v>
          </cell>
        </row>
        <row r="37">
          <cell r="B37" t="str">
            <v>LB2000 - AFFILIATES</v>
          </cell>
          <cell r="C37">
            <v>0</v>
          </cell>
          <cell r="D37">
            <v>0</v>
          </cell>
          <cell r="E37">
            <v>0</v>
          </cell>
          <cell r="F37">
            <v>0</v>
          </cell>
        </row>
        <row r="38">
          <cell r="B38" t="str">
            <v>Accounts Payable</v>
          </cell>
          <cell r="C38">
            <v>87813.631000000067</v>
          </cell>
          <cell r="D38">
            <v>143492.76500000007</v>
          </cell>
          <cell r="E38">
            <v>217919.47892935094</v>
          </cell>
          <cell r="F38">
            <v>20846.385629999957</v>
          </cell>
        </row>
        <row r="39">
          <cell r="B39" t="str">
            <v>Accrued Non - U.S. Income Taxes</v>
          </cell>
          <cell r="C39">
            <v>-10421.471000000007</v>
          </cell>
          <cell r="D39">
            <v>419.11599999999999</v>
          </cell>
          <cell r="E39">
            <v>-39926.384440000002</v>
          </cell>
          <cell r="F39">
            <v>-17700.732920000006</v>
          </cell>
        </row>
        <row r="40">
          <cell r="B40" t="str">
            <v>LB3200 - Other Accrued Taxes</v>
          </cell>
          <cell r="C40">
            <v>22060.191000000013</v>
          </cell>
          <cell r="D40">
            <v>32448.771000000015</v>
          </cell>
          <cell r="E40">
            <v>42092.002016770224</v>
          </cell>
          <cell r="F40">
            <v>44832.168159999877</v>
          </cell>
        </row>
        <row r="41">
          <cell r="B41" t="str">
            <v>Total Other Accrd Liabilities (incl int)</v>
          </cell>
          <cell r="C41">
            <v>279477.86400000018</v>
          </cell>
          <cell r="D41">
            <v>458752.60800000024</v>
          </cell>
          <cell r="E41">
            <v>502856.93112075346</v>
          </cell>
          <cell r="F41">
            <v>591564.63457447034</v>
          </cell>
        </row>
        <row r="42">
          <cell r="B42" t="str">
            <v>Deffered Compensation Accruals</v>
          </cell>
          <cell r="C42">
            <v>0</v>
          </cell>
          <cell r="D42">
            <v>11181.29800000001</v>
          </cell>
          <cell r="E42">
            <v>12422.52167</v>
          </cell>
          <cell r="F42">
            <v>12994.49166999997</v>
          </cell>
        </row>
        <row r="43">
          <cell r="B43" t="str">
            <v>Total Accounts Payable - Affiliates</v>
          </cell>
          <cell r="C43">
            <v>160959.95100000006</v>
          </cell>
          <cell r="D43">
            <v>3512.6050000000018</v>
          </cell>
          <cell r="E43">
            <v>407309.55188728403</v>
          </cell>
          <cell r="F43">
            <v>4725.6371099999997</v>
          </cell>
        </row>
        <row r="44">
          <cell r="B44" t="str">
            <v>Total Current Liabilities</v>
          </cell>
          <cell r="C44">
            <v>539890.16600000032</v>
          </cell>
          <cell r="D44">
            <v>649807.16300000041</v>
          </cell>
          <cell r="E44">
            <v>1142674.1011841586</v>
          </cell>
          <cell r="F44">
            <v>657262.58422447019</v>
          </cell>
        </row>
        <row r="45">
          <cell r="F45">
            <v>0</v>
          </cell>
        </row>
        <row r="46">
          <cell r="B46" t="str">
            <v>Long-Term Debt</v>
          </cell>
          <cell r="C46">
            <v>300000.00000000023</v>
          </cell>
          <cell r="D46">
            <v>540000.00000000047</v>
          </cell>
          <cell r="E46">
            <v>160000</v>
          </cell>
          <cell r="F46">
            <v>240000</v>
          </cell>
        </row>
        <row r="47">
          <cell r="B47" t="str">
            <v>Total Deferred Income Taxes</v>
          </cell>
          <cell r="C47">
            <v>-55480.078000000038</v>
          </cell>
          <cell r="D47">
            <v>-19641.770000000015</v>
          </cell>
          <cell r="E47">
            <v>42080.407817885723</v>
          </cell>
          <cell r="F47">
            <v>3912.4742199999987</v>
          </cell>
        </row>
        <row r="48">
          <cell r="B48" t="str">
            <v>Total Non-Current Liabilities</v>
          </cell>
          <cell r="C48">
            <v>244519.9220000002</v>
          </cell>
          <cell r="D48">
            <v>520358.23000000045</v>
          </cell>
          <cell r="E48">
            <v>202080.40781788572</v>
          </cell>
          <cell r="F48">
            <v>243912.47422</v>
          </cell>
        </row>
        <row r="49">
          <cell r="F49">
            <v>0</v>
          </cell>
        </row>
        <row r="50">
          <cell r="B50" t="str">
            <v>Total Liabilities</v>
          </cell>
          <cell r="C50">
            <v>784410.08800000045</v>
          </cell>
          <cell r="D50">
            <v>1170165.3930000009</v>
          </cell>
          <cell r="E50">
            <v>1344754.5090020443</v>
          </cell>
          <cell r="F50">
            <v>901175.05844447017</v>
          </cell>
        </row>
        <row r="51">
          <cell r="F51">
            <v>0</v>
          </cell>
        </row>
        <row r="52">
          <cell r="B52" t="str">
            <v>Total Capital Stock</v>
          </cell>
          <cell r="C52">
            <v>739784.64800000051</v>
          </cell>
          <cell r="D52">
            <v>739784.64800000051</v>
          </cell>
          <cell r="E52">
            <v>739784.64749999996</v>
          </cell>
          <cell r="F52">
            <v>739784.64747000008</v>
          </cell>
        </row>
        <row r="53">
          <cell r="B53" t="str">
            <v>Retained Earnings</v>
          </cell>
          <cell r="C53">
            <v>-304822.78899999941</v>
          </cell>
          <cell r="D53">
            <v>-144220.807999999</v>
          </cell>
          <cell r="E53">
            <v>190460.19925723597</v>
          </cell>
          <cell r="F53">
            <v>277382.05506155232</v>
          </cell>
        </row>
        <row r="54">
          <cell r="B54" t="str">
            <v>Cumulative Translation Adjustments</v>
          </cell>
          <cell r="C54">
            <v>0</v>
          </cell>
          <cell r="D54">
            <v>0</v>
          </cell>
          <cell r="E54">
            <v>0</v>
          </cell>
          <cell r="F54">
            <v>0</v>
          </cell>
        </row>
        <row r="55">
          <cell r="B55" t="str">
            <v>Total Equity</v>
          </cell>
          <cell r="C55">
            <v>434961.8590000011</v>
          </cell>
          <cell r="D55">
            <v>595563.84000000148</v>
          </cell>
          <cell r="E55">
            <v>930244.84675723594</v>
          </cell>
          <cell r="F55">
            <v>1017166.7025315524</v>
          </cell>
        </row>
        <row r="56">
          <cell r="F56">
            <v>0</v>
          </cell>
        </row>
        <row r="57">
          <cell r="B57" t="str">
            <v>Total Liabilities and Equity</v>
          </cell>
          <cell r="C57">
            <v>1219371.9470000016</v>
          </cell>
          <cell r="D57">
            <v>1765729.2330000023</v>
          </cell>
          <cell r="E57">
            <v>2274999.3557592803</v>
          </cell>
          <cell r="F57">
            <v>1918341.7609760226</v>
          </cell>
        </row>
        <row r="58">
          <cell r="B58" t="str">
            <v>Balance Account</v>
          </cell>
          <cell r="C58">
            <v>1.0000006295740604E-3</v>
          </cell>
          <cell r="D58">
            <v>2.0000012591481209E-3</v>
          </cell>
          <cell r="E58">
            <v>-239999.99845000217</v>
          </cell>
          <cell r="F58">
            <v>215564.76680420688</v>
          </cell>
        </row>
        <row r="60">
          <cell r="B60" t="str">
            <v>Key Ratios</v>
          </cell>
        </row>
        <row r="62">
          <cell r="B62" t="str">
            <v>DSO</v>
          </cell>
          <cell r="C62">
            <v>1.3612619711234164</v>
          </cell>
          <cell r="D62">
            <v>1.0608169145277913</v>
          </cell>
          <cell r="E62">
            <v>0.91018274002202437</v>
          </cell>
          <cell r="F62">
            <v>-0.68530343502478197</v>
          </cell>
        </row>
        <row r="63">
          <cell r="B63" t="str">
            <v>DPO</v>
          </cell>
          <cell r="C63">
            <v>22.699405325820166</v>
          </cell>
          <cell r="D63">
            <v>26.387635239551127</v>
          </cell>
          <cell r="E63">
            <v>27.460763339492473</v>
          </cell>
          <cell r="F63">
            <v>142.46642288704771</v>
          </cell>
        </row>
        <row r="64">
          <cell r="B64" t="str">
            <v>DII</v>
          </cell>
        </row>
        <row r="65">
          <cell r="B65" t="str">
            <v>Finished Goods</v>
          </cell>
          <cell r="C65">
            <v>13.211943319180774</v>
          </cell>
          <cell r="D65">
            <v>18.092597818721963</v>
          </cell>
          <cell r="E65">
            <v>15.449417065010168</v>
          </cell>
          <cell r="F65">
            <v>662.43574971413341</v>
          </cell>
        </row>
        <row r="66">
          <cell r="B66" t="str">
            <v>Raw Material &amp; Supplies</v>
          </cell>
          <cell r="C66">
            <v>29.770044920857046</v>
          </cell>
          <cell r="D66">
            <v>38.874238232488786</v>
          </cell>
          <cell r="E66">
            <v>26.171321145941839</v>
          </cell>
          <cell r="F66">
            <v>1418.8287214649336</v>
          </cell>
        </row>
        <row r="67">
          <cell r="B67" t="str">
            <v>Total</v>
          </cell>
          <cell r="C67">
            <v>42.981988240037822</v>
          </cell>
          <cell r="D67">
            <v>56.966836051210748</v>
          </cell>
          <cell r="E67">
            <v>41.620738210952005</v>
          </cell>
          <cell r="F67">
            <v>2081.2644711790672</v>
          </cell>
        </row>
        <row r="68">
          <cell r="B68" t="str">
            <v>Cash Conversion Cycle - Days</v>
          </cell>
          <cell r="C68">
            <v>21.643844885341075</v>
          </cell>
          <cell r="D68">
            <v>31.640017726187413</v>
          </cell>
          <cell r="E68">
            <v>15.070157611481555</v>
          </cell>
          <cell r="F68">
            <v>1938.1127448569948</v>
          </cell>
        </row>
        <row r="69">
          <cell r="B69" t="str">
            <v>Asset Turns</v>
          </cell>
          <cell r="C69">
            <v>3.336883686282397</v>
          </cell>
          <cell r="D69">
            <v>3.2286919038011854</v>
          </cell>
          <cell r="E69">
            <v>3.9400076453070212</v>
          </cell>
          <cell r="F69">
            <v>0.51508717263208059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RE"/>
      <sheetName val="Trial"/>
      <sheetName val="FA"/>
      <sheetName val="BS grouping"/>
      <sheetName val="PIE"/>
      <sheetName val="Invst"/>
      <sheetName val="Notes"/>
      <sheetName val="Notes2"/>
      <sheetName val="Bal Sheet 2000"/>
      <sheetName val="Branch"/>
      <sheetName val="Reco of Stock"/>
      <sheetName val="Stock trf"/>
      <sheetName val="Other notes"/>
      <sheetName val="pih ICD"/>
      <sheetName val="Prov Reco"/>
      <sheetName val="140101"/>
      <sheetName val="140102"/>
      <sheetName val="AR"/>
      <sheetName val="L&amp;A"/>
      <sheetName val="Fobo ageing"/>
      <sheetName val="AP"/>
      <sheetName val="Asset hist sheet"/>
      <sheetName val="Directors"/>
      <sheetName val="PIH Interest Inc"/>
      <sheetName val="PIH Other Income"/>
      <sheetName val="FTVL-Auditors"/>
      <sheetName val="BANKINTEREST-2001"/>
      <sheetName val="MAX DUE FROM DIRECTORS"/>
      <sheetName val="Balance Sheet_US$"/>
      <sheetName val="판매46"/>
      <sheetName val="PIH Del"/>
      <sheetName val="ALL-IBANK-BRS"/>
      <sheetName val="LEGAL GUJ"/>
      <sheetName val="Page 2"/>
      <sheetName val="Bal_Sheet"/>
      <sheetName val="BS_grouping"/>
      <sheetName val="Bal_Sheet_2000"/>
      <sheetName val="Reco_of_Stock"/>
      <sheetName val="Stock_trf"/>
      <sheetName val="Other_notes"/>
      <sheetName val="pih_ICD"/>
      <sheetName val="Prov_Reco"/>
      <sheetName val="Fobo_ageing"/>
      <sheetName val="Asset_hist_sheet"/>
      <sheetName val="PIH_Interest_Inc"/>
      <sheetName val="PIH_Other_Income"/>
      <sheetName val="MAX_DUE_FROM_DIRECTORS"/>
      <sheetName val="o’£Òˆê——i–ˆ“úŠm”F‚Ì‚±‚Æj"/>
      <sheetName val="BS_ABRIDGED"/>
      <sheetName val="Hyp-mstr"/>
      <sheetName val="Sheet2"/>
      <sheetName val="Balance_Sheet_US$"/>
      <sheetName val="PIH_Del"/>
      <sheetName val="LEGAL_GUJ"/>
      <sheetName val="Words"/>
      <sheetName val="Results PL"/>
      <sheetName val="PL2001"/>
      <sheetName val="MSU"/>
      <sheetName val="BSHEET"/>
      <sheetName val="Notes_PL"/>
      <sheetName val="Bal_Sheet1"/>
      <sheetName val="BS_grouping1"/>
      <sheetName val="Bal_Sheet_20001"/>
      <sheetName val="Reco_of_Stock1"/>
      <sheetName val="Stock_trf1"/>
      <sheetName val="Other_notes1"/>
      <sheetName val="pih_ICD1"/>
      <sheetName val="Prov_Reco1"/>
      <sheetName val="Fobo_ageing1"/>
      <sheetName val="Asset_hist_sheet1"/>
      <sheetName val="PIH_Interest_Inc1"/>
      <sheetName val="PIH_Other_Income1"/>
      <sheetName val="MAX_DUE_FROM_DIRECTORS1"/>
      <sheetName val="Balance_Sheet_US$1"/>
      <sheetName val="PIH_Del1"/>
      <sheetName val="LEGAL_GUJ1"/>
      <sheetName val="Page_2"/>
      <sheetName val="Results_PL"/>
      <sheetName val="Input schedule"/>
      <sheetName val="Interest 30-11-01 not PA 7%"/>
      <sheetName val="#2212000"/>
      <sheetName val="6 TRS"/>
      <sheetName val="Note 3 to 8"/>
      <sheetName val="FORM-16"/>
      <sheetName val="S80-MP"/>
      <sheetName val="POV"/>
      <sheetName val="AoR Finishing"/>
      <sheetName val="AADM "/>
      <sheetName val="ASYD"/>
      <sheetName val="Sch1-5"/>
      <sheetName val="Setup &amp; Nav"/>
      <sheetName val="Dec"/>
      <sheetName val="RPT 71-VOLUME DATA-PCI "/>
      <sheetName val="RPT 72-VOLUME DATA-Industry"/>
      <sheetName val="Cons Balance Sheet"/>
      <sheetName val="Cons P&amp;L"/>
      <sheetName val="Form3CD"/>
      <sheetName val="BS"/>
      <sheetName val="Tax netting off"/>
      <sheetName val="O&amp;P INV &amp; TRAREC"/>
      <sheetName val=" TP"/>
      <sheetName val="HFM sheet"/>
      <sheetName val="N C INV"/>
      <sheetName val="K NC INV"/>
      <sheetName val="Notes to Accts"/>
      <sheetName val="U OTH INC"/>
      <sheetName val="WORKINGS"/>
      <sheetName val="A-2 MODULE"/>
      <sheetName val="A-3 MODULE"/>
      <sheetName val="SITE-RAMAGUNDAM"/>
      <sheetName val="MD'S RESI"/>
      <sheetName val="JAPANESE ACCM"/>
      <sheetName val="INDIAN GUEST HOUSE"/>
      <sheetName val="ANPARA-SITE "/>
      <sheetName val="合成単価作成・-BLDG"/>
      <sheetName val="PL grp"/>
      <sheetName val="Account balances"/>
      <sheetName val="Struktur"/>
      <sheetName val="PM0703"/>
      <sheetName val="qtr wise f.exps(ACT)"/>
      <sheetName val="CINDER"/>
      <sheetName val="#REF!"/>
      <sheetName val="Bal_Sheet2"/>
      <sheetName val="BS_grouping2"/>
      <sheetName val="Bal_Sheet_20002"/>
      <sheetName val="Reco_of_Stock2"/>
      <sheetName val="Stock_trf2"/>
      <sheetName val="Other_notes2"/>
      <sheetName val="pih_ICD2"/>
      <sheetName val="Prov_Reco2"/>
      <sheetName val="Fobo_ageing2"/>
      <sheetName val="Asset_hist_sheet2"/>
      <sheetName val="PIH_Interest_Inc2"/>
      <sheetName val="PIH_Other_Income2"/>
      <sheetName val="MAX_DUE_FROM_DIRECTORS2"/>
      <sheetName val="Bal_Sheet3"/>
      <sheetName val="BS_grouping3"/>
      <sheetName val="Bal_Sheet_20003"/>
      <sheetName val="Reco_of_Stock3"/>
      <sheetName val="Stock_trf3"/>
      <sheetName val="Other_notes3"/>
      <sheetName val="pih_ICD3"/>
      <sheetName val="Prov_Reco3"/>
      <sheetName val="Fobo_ageing3"/>
      <sheetName val="Asset_hist_sheet3"/>
      <sheetName val="PIH_Interest_Inc3"/>
      <sheetName val="PIH_Other_Income3"/>
      <sheetName val="MAX_DUE_FROM_DIRECTORS3"/>
      <sheetName val="Calendar year Summary Plan"/>
      <sheetName val="PRECAST lightconc-II"/>
      <sheetName val="Voorr data"/>
      <sheetName val="3 INPUT"/>
      <sheetName val="INPUT"/>
      <sheetName val="6 Input"/>
      <sheetName val="x-rate"/>
      <sheetName val="Annexure I - Debtors Analysis"/>
      <sheetName val="Annexure III - Upfront-Wine Out"/>
      <sheetName val="Details"/>
      <sheetName val="Bal_Gr"/>
      <sheetName val="P&amp;L"/>
      <sheetName val="Sales _ Material Cost 00_01"/>
      <sheetName val="Sales &amp; Material Cost 00-01"/>
      <sheetName val="Inputs"/>
      <sheetName val="MIS"/>
      <sheetName val="Variance"/>
      <sheetName val="YTD"/>
      <sheetName val="Balance_Sheet_US$3"/>
      <sheetName val="LEGAL_GUJ3"/>
      <sheetName val="PIH_Del3"/>
      <sheetName val="Balance_Sheet_US$2"/>
      <sheetName val="LEGAL_GUJ2"/>
      <sheetName val="PIH_Del2"/>
      <sheetName val="OC5-Push Diag"/>
      <sheetName val="Settings"/>
      <sheetName val="Franchise Input"/>
      <sheetName val="A6"/>
      <sheetName val="???????-BLDG"/>
      <sheetName val="Nov.04"/>
      <sheetName val="cdr-Q1"/>
      <sheetName val="Balsheet"/>
      <sheetName val="Fixed Assets Final"/>
      <sheetName val="5"/>
      <sheetName val="TRIAL BALANCE"/>
      <sheetName val="Control"/>
      <sheetName val="Drillers"/>
      <sheetName val="Input_schedule"/>
      <sheetName val="Interest_30-11-01_not_PA_7%"/>
      <sheetName val="AoR_Finishing"/>
      <sheetName val="AADM_"/>
      <sheetName val="Note_3_to_8"/>
      <sheetName val="concil"/>
      <sheetName val="#REF"/>
      <sheetName val="Index"/>
      <sheetName val="PE CHARGES"/>
      <sheetName val="Addnl depn"/>
      <sheetName val="個人資料"/>
      <sheetName val="194C"/>
      <sheetName val="43B"/>
      <sheetName val="19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ther notes"/>
      <sheetName val="Bal Sheet"/>
      <sheetName val="RE"/>
      <sheetName val="Trial"/>
      <sheetName val="FA"/>
      <sheetName val="BS grouping"/>
      <sheetName val="PIE"/>
      <sheetName val="Invst"/>
      <sheetName val="Notes"/>
      <sheetName val="Notes2"/>
      <sheetName val="Bal Sheet 2000"/>
      <sheetName val="Branch"/>
      <sheetName val="Reco of Stock"/>
      <sheetName val="Stock trf"/>
      <sheetName val="pih ICD"/>
      <sheetName val="Prov Reco"/>
      <sheetName val="140101"/>
      <sheetName val="140102"/>
      <sheetName val="AR"/>
      <sheetName val="L&amp;A"/>
      <sheetName val="Fobo ageing"/>
      <sheetName val="AP"/>
      <sheetName val="Asset hist sheet"/>
      <sheetName val="Directors"/>
      <sheetName val="PIH Interest Inc"/>
      <sheetName val="PIH Other Income"/>
      <sheetName val="FTVL-Auditors"/>
      <sheetName val="BANKINTEREST-2001"/>
      <sheetName val="MAX DUE FROM DIRECTORS"/>
      <sheetName val="Balance Sheet_US$"/>
      <sheetName val="판매46"/>
      <sheetName val="PIH Del"/>
      <sheetName val="ALL-IBANK-BRS"/>
      <sheetName val="LEGAL GUJ"/>
      <sheetName val="Page 2"/>
      <sheetName val="Bal_Sheet"/>
      <sheetName val="BS_grouping"/>
      <sheetName val="Bal_Sheet_2000"/>
      <sheetName val="Reco_of_Stock"/>
      <sheetName val="Stock_trf"/>
      <sheetName val="Other_notes"/>
      <sheetName val="pih_ICD"/>
      <sheetName val="Prov_Reco"/>
      <sheetName val="Fobo_ageing"/>
      <sheetName val="Asset_hist_sheet"/>
      <sheetName val="PIH_Interest_Inc"/>
      <sheetName val="PIH_Other_Income"/>
      <sheetName val="MAX_DUE_FROM_DIRECTORS"/>
      <sheetName val="o’£Òˆê——i–ˆ“úŠm”F‚Ì‚±‚Æj"/>
      <sheetName val="BS_ABRIDGED"/>
      <sheetName val="Hyp-mstr"/>
      <sheetName val="Sheet2"/>
      <sheetName val="Balance_Sheet_US$"/>
      <sheetName val="PIH_Del"/>
      <sheetName val="LEGAL_GUJ"/>
      <sheetName val="Words"/>
      <sheetName val="Results PL"/>
      <sheetName val="PL2001"/>
      <sheetName val="MSU"/>
      <sheetName val="BSHEET"/>
      <sheetName val="Notes_PL"/>
      <sheetName val="Bal_Sheet1"/>
      <sheetName val="BS_grouping1"/>
      <sheetName val="Bal_Sheet_20001"/>
      <sheetName val="Reco_of_Stock1"/>
      <sheetName val="Stock_trf1"/>
      <sheetName val="Other_notes1"/>
      <sheetName val="pih_ICD1"/>
      <sheetName val="Prov_Reco1"/>
      <sheetName val="Fobo_ageing1"/>
      <sheetName val="Asset_hist_sheet1"/>
      <sheetName val="PIH_Interest_Inc1"/>
      <sheetName val="PIH_Other_Income1"/>
      <sheetName val="MAX_DUE_FROM_DIRECTORS1"/>
      <sheetName val="Balance_Sheet_US$1"/>
      <sheetName val="PIH_Del1"/>
      <sheetName val="LEGAL_GUJ1"/>
      <sheetName val="Page_2"/>
      <sheetName val="Results_PL"/>
      <sheetName val="Input schedule"/>
      <sheetName val="Interest 30-11-01 not PA 7%"/>
      <sheetName val="#2212000"/>
      <sheetName val="6 TRS"/>
      <sheetName val="Note 3 to 8"/>
      <sheetName val="FORM-16"/>
      <sheetName val="S80-MP"/>
      <sheetName val="POV"/>
      <sheetName val="AoR Finishing"/>
      <sheetName val="AADM "/>
      <sheetName val="ASYD"/>
      <sheetName val="Sch1-5"/>
      <sheetName val="Setup &amp; Nav"/>
      <sheetName val="Dec"/>
      <sheetName val="RPT 71-VOLUME DATA-PCI "/>
      <sheetName val="RPT 72-VOLUME DATA-Industry"/>
      <sheetName val="Cons Balance Sheet"/>
      <sheetName val="Cons P&amp;L"/>
      <sheetName val="Form3CD"/>
      <sheetName val="BS"/>
      <sheetName val="Tax netting off"/>
      <sheetName val="O&amp;P INV &amp; TRAREC"/>
      <sheetName val=" TP"/>
      <sheetName val="HFM sheet"/>
      <sheetName val="N C INV"/>
      <sheetName val="K NC INV"/>
      <sheetName val="Notes to Accts"/>
      <sheetName val="U OTH INC"/>
      <sheetName val="WORKINGS"/>
      <sheetName val="A-2 MODULE"/>
      <sheetName val="A-3 MODULE"/>
      <sheetName val="SITE-RAMAGUNDAM"/>
      <sheetName val="MD'S RESI"/>
      <sheetName val="JAPANESE ACCM"/>
      <sheetName val="INDIAN GUEST HOUSE"/>
      <sheetName val="ANPARA-SITE "/>
      <sheetName val="合成単価作成・-BLDG"/>
      <sheetName val="PL grp"/>
      <sheetName val="Account balances"/>
      <sheetName val="Strukt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PL"/>
      <sheetName val="BS"/>
      <sheetName val="CF"/>
      <sheetName val="AssmComp"/>
      <sheetName val="Sens"/>
      <sheetName val="WCap"/>
      <sheetName val="Debt"/>
      <sheetName val="Research"/>
      <sheetName val="Dom ppline"/>
      <sheetName val="BTS Nos"/>
      <sheetName val="Dom Mkt Sh"/>
      <sheetName val="Dom Vol"/>
      <sheetName val="Dom SP"/>
      <sheetName val="Dom Revenue"/>
      <sheetName val="Exp ppline"/>
      <sheetName val="Exp Mkt"/>
      <sheetName val="CCredit"/>
      <sheetName val="Non-Telecom"/>
      <sheetName val="Cost"/>
      <sheetName val="Personnel"/>
      <sheetName val="Capacity"/>
      <sheetName val="FA"/>
      <sheetName val="Tax"/>
      <sheetName val="SBU"/>
      <sheetName val="YTD"/>
      <sheetName val="MSU"/>
      <sheetName val="Main Equ. List"/>
      <sheetName val="FORM-16"/>
      <sheetName val="TDS20012"/>
      <sheetName val="Assum SG&amp;A-ROW"/>
      <sheetName val="Assumptions US-Rev"/>
      <sheetName val="locwise"/>
      <sheetName val="Factors"/>
      <sheetName val="Eqpmnt Plng"/>
      <sheetName val="#REF"/>
      <sheetName val="Income Statement Input"/>
      <sheetName val="MAYANK"/>
      <sheetName val="GRP-RN"/>
      <sheetName val="PDN"/>
      <sheetName val="Intaccrual"/>
      <sheetName val="Sheet2"/>
      <sheetName val="coa_ramco_168"/>
      <sheetName val="RPT 71-VOLUME DATA-PCI "/>
      <sheetName val="Eq. Mobilization"/>
      <sheetName val="VISION 2000"/>
      <sheetName val="Account_NO_Co_code"/>
      <sheetName val="Dom_ppline"/>
      <sheetName val="BTS_Nos"/>
      <sheetName val="Dom_Mkt_Sh"/>
      <sheetName val="Dom_Vol"/>
      <sheetName val="Dom_SP"/>
      <sheetName val="Dom_Revenue"/>
      <sheetName val="Exp_ppline"/>
      <sheetName val="Exp_Mkt"/>
      <sheetName val="Main_Equ__List"/>
      <sheetName val="Income_Statement_Input"/>
      <sheetName val="Eqpmnt_Plng"/>
      <sheetName val="Assum_SG&amp;A-ROW"/>
      <sheetName val="Assumptions_US-Rev"/>
      <sheetName val="Dom_ppline1"/>
      <sheetName val="BTS_Nos1"/>
      <sheetName val="Dom_Mkt_Sh1"/>
      <sheetName val="Dom_Vol1"/>
      <sheetName val="Dom_SP1"/>
      <sheetName val="Dom_Revenue1"/>
      <sheetName val="Exp_ppline1"/>
      <sheetName val="Exp_Mkt1"/>
      <sheetName val="Income_Statement_Input1"/>
      <sheetName val="Main_Equ__List1"/>
      <sheetName val="Eqpmnt_Plng1"/>
      <sheetName val="Assum_SG&amp;A-ROW1"/>
      <sheetName val="Assumptions_US-Rev1"/>
      <sheetName val="fORMULAE"/>
      <sheetName val="April-00"/>
      <sheetName val="DRIVERS"/>
      <sheetName val="DOM SALE TILL 8.10 Oct.04"/>
      <sheetName val="summary"/>
      <sheetName val="Details"/>
      <sheetName val="REFNCOMPARE"/>
      <sheetName val="CONTANGO"/>
      <sheetName val="lot no 86"/>
      <sheetName val="ALL-IBANK-BRS"/>
      <sheetName val="key"/>
      <sheetName val="INDEPENDENT"/>
      <sheetName val="CashFlow"/>
      <sheetName val="Inputs"/>
      <sheetName val="Grouping"/>
      <sheetName val="PL PBC"/>
      <sheetName val="4608"/>
      <sheetName val="asset_add"/>
      <sheetName val="Monthly Employee Salary"/>
      <sheetName val="Sheet3"/>
      <sheetName val="Rate Analysis"/>
      <sheetName val="P&amp;L BQ"/>
    </sheetNames>
    <sheetDataSet>
      <sheetData sheetId="0" refreshError="1"/>
      <sheetData sheetId="1"/>
      <sheetData sheetId="2" refreshError="1"/>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sheetData sheetId="18"/>
      <sheetData sheetId="19"/>
      <sheetData sheetId="20"/>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ns"/>
      <sheetName val="Index"/>
      <sheetName val="PL"/>
      <sheetName val="BS"/>
      <sheetName val="CF"/>
      <sheetName val="AssmComp"/>
      <sheetName val="WCap"/>
      <sheetName val="Debt"/>
      <sheetName val="Research"/>
      <sheetName val="Dom ppline"/>
      <sheetName val="BTS Nos"/>
      <sheetName val="Dom Mkt Sh"/>
      <sheetName val="Dom Vol"/>
      <sheetName val="Dom SP"/>
      <sheetName val="Dom Revenue"/>
      <sheetName val="Exp ppline"/>
      <sheetName val="Exp Mkt"/>
      <sheetName val="CCredit"/>
      <sheetName val="Non-Telecom"/>
      <sheetName val="Cost"/>
      <sheetName val="Personnel"/>
      <sheetName val="Capacity"/>
      <sheetName val="FA"/>
      <sheetName val="Tax"/>
      <sheetName val="SBU"/>
      <sheetName val="YTD"/>
      <sheetName val="MSU"/>
      <sheetName val="Main Equ. List"/>
      <sheetName val="FORM-16"/>
      <sheetName val="TDS20012"/>
      <sheetName val="Assum SG&amp;A-ROW"/>
      <sheetName val="Assumptions US-Rev"/>
      <sheetName val="locwise"/>
      <sheetName val="Factors"/>
      <sheetName val="Eqpmnt Plng"/>
      <sheetName val="#REF"/>
      <sheetName val="Income Statement Input"/>
      <sheetName val="MAYANK"/>
      <sheetName val="GRP-RN"/>
      <sheetName val="PDN"/>
      <sheetName val="Intaccrual"/>
      <sheetName val="Sheet2"/>
      <sheetName val="coa_ramco_168"/>
      <sheetName val="RPT 71-VOLUME DATA-PCI "/>
      <sheetName val="Eq. Mobilization"/>
      <sheetName val="VISION 2000"/>
      <sheetName val="Account_NO_Co_code"/>
      <sheetName val="Dom_ppline"/>
      <sheetName val="BTS_Nos"/>
      <sheetName val="Dom_Mkt_Sh"/>
      <sheetName val="Dom_Vol"/>
      <sheetName val="Dom_SP"/>
      <sheetName val="Dom_Revenue"/>
      <sheetName val="Exp_ppline"/>
      <sheetName val="Exp_Mkt"/>
      <sheetName val="Main_Equ__List"/>
      <sheetName val="Income_Statement_Input"/>
      <sheetName val="Eqpmnt_Plng"/>
      <sheetName val="Assum_SG&amp;A-ROW"/>
      <sheetName val="Assumptions_US-Rev"/>
      <sheetName val="Dom_ppline1"/>
      <sheetName val="BTS_Nos1"/>
      <sheetName val="Dom_Mkt_Sh1"/>
      <sheetName val="Dom_Vol1"/>
      <sheetName val="Dom_SP1"/>
      <sheetName val="Dom_Revenue1"/>
      <sheetName val="Exp_ppline1"/>
      <sheetName val="Exp_Mkt1"/>
      <sheetName val="Income_Statement_Input1"/>
      <sheetName val="Main_Equ__List1"/>
      <sheetName val="Eqpmnt_Plng1"/>
      <sheetName val="Assum_SG&amp;A-ROW1"/>
      <sheetName val="Assumptions_US-Rev1"/>
      <sheetName val="fORMULAE"/>
      <sheetName val="April-00"/>
      <sheetName val="DRIVERS"/>
      <sheetName val="DOM SALE TILL 8.10 Oct.04"/>
      <sheetName val="summary"/>
      <sheetName val="Details"/>
      <sheetName val="REFNCOMPARE"/>
      <sheetName val="CONTANGO"/>
      <sheetName val="lot no 86"/>
      <sheetName val="ALL-IBANK-BRS"/>
      <sheetName val="key"/>
      <sheetName val="INDEPENDENT"/>
      <sheetName val="CashFlow"/>
      <sheetName val="Inputs"/>
      <sheetName val="Grouping"/>
      <sheetName val="PL PBC"/>
      <sheetName val="4608"/>
      <sheetName val="asset_add"/>
      <sheetName val="Monthly Employee Salary"/>
      <sheetName val="Sheet3"/>
      <sheetName val="Rate Analysis"/>
      <sheetName val="P&amp;L BQ"/>
    </sheetNames>
    <sheetDataSet>
      <sheetData sheetId="0"/>
      <sheetData sheetId="1" refreshError="1"/>
      <sheetData sheetId="2"/>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sheetData sheetId="17"/>
      <sheetData sheetId="18"/>
      <sheetData sheetId="19"/>
      <sheetData sheetId="20"/>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ance"/>
      <sheetName val="Analytical"/>
      <sheetName val="FA Movement"/>
      <sheetName val="Phy Verifn"/>
      <sheetName val="Sample-PhyVer"/>
      <sheetName val="Additions"/>
      <sheetName val="Sample-Addn"/>
      <sheetName val="Depn"/>
      <sheetName val="Disposals"/>
      <sheetName val="CWIP"/>
      <sheetName val="Sample-CWIP"/>
      <sheetName val="Excess Calc"/>
      <sheetName val="Threshold Calc"/>
      <sheetName val="Tickmark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0000000"/>
      <sheetName val="1000000"/>
      <sheetName val="BS_ABRIDGED"/>
      <sheetName val="Hyp-mstr"/>
      <sheetName val="Inputs"/>
      <sheetName val="AccDil"/>
    </sheetNames>
    <sheetDataSet>
      <sheetData sheetId="0" refreshError="1">
        <row r="6">
          <cell r="B6">
            <v>7</v>
          </cell>
        </row>
        <row r="11">
          <cell r="B11" t="str">
            <v>M.YTD</v>
          </cell>
        </row>
        <row r="13">
          <cell r="B13" t="str">
            <v>5004</v>
          </cell>
        </row>
        <row r="31">
          <cell r="B31" t="str">
            <v>99ACT</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oad"/>
      <sheetName val=" Inc Var 98-99"/>
      <sheetName val=" Inc Var 99-00"/>
      <sheetName val=" Inc Var 00-01"/>
      <sheetName val=" Inc Var 01-02"/>
      <sheetName val="Walk 00 (old)"/>
      <sheetName val="Walk 00 (detailed)"/>
      <sheetName val="Walk 01"/>
      <sheetName val="Walk 02"/>
      <sheetName val=" Assump 98-99"/>
      <sheetName val="Total Submission to US"/>
      <sheetName val="Internal External"/>
      <sheetName val=" Assump 99-00"/>
      <sheetName val=" Assump 00-01"/>
      <sheetName val=" Assump 01-02"/>
      <sheetName val=" Rev 98-99"/>
      <sheetName val=" Rev 99-00"/>
      <sheetName val=" Rev 00-01"/>
      <sheetName val=" Rev 01-02"/>
      <sheetName val="Useless Stuff To Right"/>
      <sheetName val="op sum 00"/>
      <sheetName val="op sum 01"/>
      <sheetName val="op sum 02"/>
      <sheetName val="Summary Page"/>
      <sheetName val="For Chart"/>
      <sheetName val="Key Measures"/>
      <sheetName val="LX Increment"/>
      <sheetName val="Walk_Summary"/>
      <sheetName val="Productivity Overview"/>
      <sheetName val="ESO-P'land"/>
      <sheetName val="FF"/>
      <sheetName val="LX 1Q99 Effect"/>
      <sheetName val="Ric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oad"/>
      <sheetName val="Account"/>
      <sheetName val="Analysis"/>
      <sheetName val="Entity"/>
      <sheetName val="Trader"/>
      <sheetName val="VERSION"/>
      <sheetName val="Period"/>
      <sheetName val="Journal"/>
      <sheetName val="A-IC"/>
      <sheetName val="L"/>
      <sheetName val="D"/>
      <sheetName val="T-IC"/>
      <sheetName val="External"/>
      <sheetName val="M (2)"/>
      <sheetName val="CurName"/>
      <sheetName val="Sheet1"/>
      <sheetName val="A3-1"/>
      <sheetName val="M_(2)"/>
    </sheetNames>
    <sheetDataSet>
      <sheetData sheetId="0"/>
      <sheetData sheetId="1" refreshError="1">
        <row r="3">
          <cell r="E3" t="str">
            <v>OLYMPIA</v>
          </cell>
        </row>
        <row r="10">
          <cell r="F10" t="str">
            <v>Account</v>
          </cell>
        </row>
        <row r="11">
          <cell r="F11" t="str">
            <v>C:\Zeus</v>
          </cell>
        </row>
        <row r="12">
          <cell r="F12" t="str">
            <v>txt</v>
          </cell>
        </row>
        <row r="13">
          <cell r="F13" t="str">
            <v>A</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5">
          <cell r="A5" t="str">
            <v>ON</v>
          </cell>
        </row>
        <row r="10">
          <cell r="A10" t="str">
            <v>ALL</v>
          </cell>
        </row>
        <row r="11">
          <cell r="A11" t="str">
            <v>BOTTOM</v>
          </cell>
          <cell r="D11" t="str">
            <v>G&amp;a</v>
          </cell>
          <cell r="E11" t="str">
            <v>G&amp;A</v>
          </cell>
        </row>
        <row r="12">
          <cell r="D12" t="str">
            <v>S&amp;m</v>
          </cell>
          <cell r="E12" t="str">
            <v>S&amp;M</v>
          </cell>
        </row>
        <row r="13">
          <cell r="D13" t="str">
            <v>Cta</v>
          </cell>
          <cell r="E13" t="str">
            <v>CTA</v>
          </cell>
        </row>
        <row r="14">
          <cell r="D14" t="str">
            <v>Vat</v>
          </cell>
          <cell r="E14" t="str">
            <v>VAT</v>
          </cell>
        </row>
        <row r="15">
          <cell r="D15" t="str">
            <v>Uk &amp;</v>
          </cell>
          <cell r="E15" t="str">
            <v>UK &amp;</v>
          </cell>
        </row>
        <row r="16">
          <cell r="D16" t="str">
            <v>Usa</v>
          </cell>
          <cell r="E16" t="str">
            <v>USA</v>
          </cell>
        </row>
        <row r="17">
          <cell r="D17" t="str">
            <v>Us Ssu</v>
          </cell>
          <cell r="E17" t="str">
            <v>US SSU</v>
          </cell>
        </row>
        <row r="18">
          <cell r="D18" t="str">
            <v>Ip</v>
          </cell>
          <cell r="E18" t="str">
            <v>IP</v>
          </cell>
        </row>
        <row r="19">
          <cell r="D19" t="str">
            <v>Lob</v>
          </cell>
          <cell r="E19" t="str">
            <v>LOB</v>
          </cell>
        </row>
      </sheetData>
      <sheetData sheetId="16" refreshError="1"/>
      <sheetData sheetId="17"/>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sion Issues"/>
      <sheetName val="EMI"/>
      <sheetName val="Business Rental - play around"/>
      <sheetName val="Rent Old"/>
      <sheetName val="Approval Sheet"/>
      <sheetName val="Yum! Return"/>
      <sheetName val="Owner Operator - return"/>
      <sheetName val="Rent Grid"/>
      <sheetName val="Business Rental Details"/>
      <sheetName val="Working Sheet"/>
      <sheetName val="Opex Computation"/>
      <sheetName val="Capacity Computation"/>
      <sheetName val="Capex Model"/>
      <sheetName val="Vendor Annexure"/>
      <sheetName val="Capex"/>
      <sheetName val="Labour tool --&gt;"/>
      <sheetName val="Tnxs Input"/>
      <sheetName val="Indirect Hours Input Sheet"/>
      <sheetName val="Output Sheet"/>
      <sheetName val="Const Costs"/>
      <sheetName val="Input"/>
      <sheetName val="CAR"/>
      <sheetName val="Summ"/>
      <sheetName val="Book"/>
      <sheetName val="CashFlow"/>
      <sheetName val="Sensitiv"/>
      <sheetName val="Calc"/>
      <sheetName val="Sales"/>
      <sheetName val="Capacity"/>
      <sheetName val="Macro"/>
      <sheetName val="ModelExport"/>
      <sheetName val="Model Notes"/>
    </sheetNames>
    <sheetDataSet>
      <sheetData sheetId="0"/>
      <sheetData sheetId="1"/>
      <sheetData sheetId="2"/>
      <sheetData sheetId="3"/>
      <sheetData sheetId="4"/>
      <sheetData sheetId="5"/>
      <sheetData sheetId="6"/>
      <sheetData sheetId="7"/>
      <sheetData sheetId="8"/>
      <sheetData sheetId="9">
        <row r="2">
          <cell r="IN2" t="str">
            <v>OO Yum! Internal</v>
          </cell>
        </row>
        <row r="3">
          <cell r="IN3" t="str">
            <v>OO Salaried Employee</v>
          </cell>
        </row>
        <row r="4">
          <cell r="IN4" t="str">
            <v>OO Entrepreneur</v>
          </cell>
        </row>
      </sheetData>
      <sheetData sheetId="10"/>
      <sheetData sheetId="11"/>
      <sheetData sheetId="12"/>
      <sheetData sheetId="13"/>
      <sheetData sheetId="14"/>
      <sheetData sheetId="15"/>
      <sheetData sheetId="16"/>
      <sheetData sheetId="17"/>
      <sheetData sheetId="18"/>
      <sheetData sheetId="19"/>
      <sheetData sheetId="20">
        <row r="3">
          <cell r="G3">
            <v>9</v>
          </cell>
        </row>
        <row r="7">
          <cell r="C7">
            <v>12</v>
          </cell>
        </row>
        <row r="10">
          <cell r="C10">
            <v>46.571300000000001</v>
          </cell>
        </row>
        <row r="23">
          <cell r="C23">
            <v>0</v>
          </cell>
          <cell r="I23">
            <v>1</v>
          </cell>
        </row>
        <row r="28">
          <cell r="C28">
            <v>21968.387031999999</v>
          </cell>
        </row>
        <row r="38">
          <cell r="C38">
            <v>190</v>
          </cell>
        </row>
        <row r="68">
          <cell r="C68">
            <v>9</v>
          </cell>
        </row>
        <row r="77">
          <cell r="C77" t="str">
            <v>N</v>
          </cell>
        </row>
        <row r="85">
          <cell r="D85">
            <v>0.33660000000000001</v>
          </cell>
        </row>
        <row r="95">
          <cell r="D95">
            <v>0.11</v>
          </cell>
        </row>
        <row r="96">
          <cell r="E96">
            <v>7.0000000000000007E-2</v>
          </cell>
        </row>
      </sheetData>
      <sheetData sheetId="21"/>
      <sheetData sheetId="22"/>
      <sheetData sheetId="23">
        <row r="16">
          <cell r="B16">
            <v>0</v>
          </cell>
        </row>
      </sheetData>
      <sheetData sheetId="24">
        <row r="38">
          <cell r="E38">
            <v>0.2739043915238849</v>
          </cell>
        </row>
      </sheetData>
      <sheetData sheetId="25"/>
      <sheetData sheetId="26"/>
      <sheetData sheetId="27"/>
      <sheetData sheetId="28"/>
      <sheetData sheetId="29">
        <row r="5">
          <cell r="B5" t="str">
            <v>Other Metros</v>
          </cell>
        </row>
        <row r="19">
          <cell r="B19" t="str">
            <v>ASPAC</v>
          </cell>
        </row>
      </sheetData>
      <sheetData sheetId="30"/>
      <sheetData sheetId="3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Sheet"/>
      <sheetName val="Asset Walk"/>
      <sheetName val="ENI GAP Walk"/>
      <sheetName val="Run-Off"/>
      <sheetName val="Graphs"/>
      <sheetName val="Current MF (Treasury)"/>
      <sheetName val="Intang "/>
      <sheetName val="PPE"/>
      <sheetName val="AvgTerms"/>
      <sheetName val="MF Request-GW"/>
      <sheetName val="Sheet1"/>
      <sheetName val="Request "/>
      <sheetName val="Non-Recurring Items Detail"/>
      <sheetName val="Gross Margin by Practice"/>
      <sheetName val="OpServicesDetail"/>
      <sheetName val="Saurabh's Entries"/>
      <sheetName val="Sens"/>
      <sheetName val="JE10310X"/>
      <sheetName val="GROUPING"/>
      <sheetName val="Attachment 3B"/>
      <sheetName val="Control"/>
      <sheetName val="405"/>
      <sheetName val="427"/>
      <sheetName val="403"/>
      <sheetName val="Account"/>
      <sheetName val="Balance sheet"/>
      <sheetName val="Sch 1,2,3"/>
      <sheetName val="Sch 14,15,16"/>
      <sheetName val="profit &amp; loss account"/>
      <sheetName val="個人資料"/>
      <sheetName val="Asset_Walk"/>
      <sheetName val="ENI_GAP_Walk"/>
      <sheetName val="Current_MF_(Treasury)"/>
      <sheetName val="Intang_"/>
      <sheetName val="MF_Request-GW"/>
      <sheetName val="Request_"/>
      <sheetName val="Non-Recurring_Items_Detail"/>
      <sheetName val="Gross_Margin_by_Practice"/>
      <sheetName val="Saurabh's_Entries"/>
      <sheetName val="JE"/>
      <sheetName val="Reclass PL 2006"/>
      <sheetName val="Reclass PL 2007"/>
      <sheetName val="Reclass PL 2008"/>
      <sheetName val="TRIAL BALANCE"/>
      <sheetName val="Excess Calc"/>
      <sheetName val="Acctg Date"/>
      <sheetName val="NEW Dept"/>
      <sheetName val="JE cklst"/>
      <sheetName val="OLD Accts"/>
      <sheetName val="OLD Dept"/>
      <sheetName val="???????-BLDG"/>
      <sheetName val="PARTY MASTER"/>
      <sheetName val="Card nos."/>
      <sheetName val="IS Mo"/>
      <sheetName val="Fiscal View"/>
      <sheetName val="OVERHD -PAYROLL"/>
      <sheetName val="BKC"/>
      <sheetName val="CAPEX"/>
      <sheetName val="SOLIDAIRE"/>
      <sheetName val="GHATKOPAR"/>
      <sheetName val="ANALYSIS"/>
      <sheetName val="KESAR"/>
      <sheetName val="NGE "/>
      <sheetName val="POLYCHEM"/>
      <sheetName val="TARDEO"/>
      <sheetName val="WGE P&amp;E"/>
      <sheetName val="deferred taxes"/>
    </sheetNames>
    <sheetDataSet>
      <sheetData sheetId="0"/>
      <sheetData sheetId="1"/>
      <sheetData sheetId="2" refreshError="1"/>
      <sheetData sheetId="3"/>
      <sheetData sheetId="4" refreshError="1"/>
      <sheetData sheetId="5"/>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 Request-GW"/>
      <sheetName val="BalSheet"/>
      <sheetName val="Asset Walk"/>
      <sheetName val="ENI GAP Walk"/>
      <sheetName val="Run-Off"/>
      <sheetName val="Graphs"/>
      <sheetName val="Current MF (Treasury)"/>
      <sheetName val="Intang "/>
      <sheetName val="PPE"/>
      <sheetName val="AvgTerms"/>
      <sheetName val="Sheet1"/>
      <sheetName val="Request "/>
      <sheetName val="Non-Recurring Items Detail"/>
      <sheetName val="Gross Margin by Practice"/>
      <sheetName val="OpServicesDetail"/>
      <sheetName val="Saurabh's Entries"/>
      <sheetName val="Sens"/>
      <sheetName val="JE10310X"/>
      <sheetName val="GROUPING"/>
      <sheetName val="Attachment 3B"/>
      <sheetName val="Control"/>
      <sheetName val="405"/>
      <sheetName val="427"/>
      <sheetName val="403"/>
      <sheetName val="Account"/>
      <sheetName val="Balance sheet"/>
      <sheetName val="Sch 1,2,3"/>
      <sheetName val="Sch 14,15,16"/>
      <sheetName val="profit &amp; loss account"/>
      <sheetName val="個人資料"/>
      <sheetName val="Asset_Walk"/>
      <sheetName val="ENI_GAP_Walk"/>
      <sheetName val="Current_MF_(Treasury)"/>
      <sheetName val="Intang_"/>
      <sheetName val="MF_Request-GW"/>
      <sheetName val="Request_"/>
      <sheetName val="Non-Recurring_Items_Detail"/>
      <sheetName val="Gross_Margin_by_Practice"/>
      <sheetName val="Saurabh's_Entries"/>
      <sheetName val="JE"/>
      <sheetName val="Reclass PL 2006"/>
      <sheetName val="Reclass PL 2007"/>
      <sheetName val="Reclass PL 2008"/>
      <sheetName val="TRIAL BALANCE"/>
      <sheetName val="Excess Calc"/>
      <sheetName val="Acctg Date"/>
      <sheetName val="NEW Dept"/>
      <sheetName val="JE cklst"/>
      <sheetName val="OLD Accts"/>
      <sheetName val="OLD Dept"/>
      <sheetName val="???????-BLDG"/>
      <sheetName val="PARTY MASTER"/>
      <sheetName val="Card nos."/>
      <sheetName val="IS Mo"/>
      <sheetName val="Fiscal View"/>
      <sheetName val="OVERHD -PAYROLL"/>
      <sheetName val="BKC"/>
      <sheetName val="CAPEX"/>
      <sheetName val="SOLIDAIRE"/>
      <sheetName val="GHATKOPAR"/>
      <sheetName val="ANALYSIS"/>
      <sheetName val="KESAR"/>
      <sheetName val="NGE "/>
      <sheetName val="POLYCHEM"/>
      <sheetName val="TARDEO"/>
      <sheetName val="WGE P&amp;E"/>
      <sheetName val="deferred taxes"/>
    </sheetNames>
    <sheetDataSet>
      <sheetData sheetId="0"/>
      <sheetData sheetId="1"/>
      <sheetData sheetId="2"/>
      <sheetData sheetId="3" refreshError="1"/>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Information"/>
      <sheetName val="Codes"/>
      <sheetName val="MF Request-GW"/>
      <sheetName val="Validation"/>
      <sheetName val="CRITERIA1"/>
      <sheetName val="IS Mo"/>
      <sheetName val="Fiscal View"/>
      <sheetName val="Internet"/>
      <sheetName val="Operations"/>
      <sheetName val="Sales"/>
      <sheetName val="Credit"/>
      <sheetName val="Sheet1"/>
      <sheetName val="WordData"/>
      <sheetName val="Dir"/>
      <sheetName val="All_Information"/>
      <sheetName val="MF_Request-GW"/>
      <sheetName val="ADCT"/>
      <sheetName val="BNET"/>
      <sheetName val="COMS"/>
      <sheetName val="Int'l Data Load Template - All "/>
      <sheetName val="Backup"/>
      <sheetName val="Input"/>
      <sheetName val="Cntmrs-Recruit"/>
      <sheetName val="Control"/>
      <sheetName val="405"/>
      <sheetName val="427"/>
      <sheetName val="403"/>
      <sheetName val="JE"/>
      <sheetName val="Perf Distribution"/>
      <sheetName val="Assumptions"/>
      <sheetName val="Corporate Assumptions"/>
      <sheetName val="Rev Assumptions"/>
      <sheetName val="LEGAL GUJ"/>
      <sheetName val="Details"/>
    </sheetNames>
    <sheetDataSet>
      <sheetData sheetId="0" refreshError="1"/>
      <sheetData sheetId="1" refreshError="1">
        <row r="246">
          <cell r="A246" t="str">
            <v>AD</v>
          </cell>
        </row>
        <row r="247">
          <cell r="A247" t="str">
            <v>AE</v>
          </cell>
        </row>
        <row r="248">
          <cell r="A248" t="str">
            <v>AF</v>
          </cell>
        </row>
        <row r="249">
          <cell r="A249" t="str">
            <v>AG</v>
          </cell>
        </row>
        <row r="250">
          <cell r="A250" t="str">
            <v>AI</v>
          </cell>
        </row>
        <row r="251">
          <cell r="A251" t="str">
            <v>AL</v>
          </cell>
        </row>
        <row r="252">
          <cell r="A252" t="str">
            <v>AM</v>
          </cell>
        </row>
        <row r="253">
          <cell r="A253" t="str">
            <v>AN</v>
          </cell>
        </row>
        <row r="254">
          <cell r="A254" t="str">
            <v>AO</v>
          </cell>
        </row>
        <row r="255">
          <cell r="A255" t="str">
            <v>AQ</v>
          </cell>
        </row>
        <row r="256">
          <cell r="A256" t="str">
            <v>AR</v>
          </cell>
        </row>
        <row r="257">
          <cell r="A257" t="str">
            <v>AS</v>
          </cell>
        </row>
        <row r="258">
          <cell r="A258" t="str">
            <v>AT</v>
          </cell>
        </row>
        <row r="259">
          <cell r="A259" t="str">
            <v>AU</v>
          </cell>
        </row>
        <row r="260">
          <cell r="A260" t="str">
            <v>AW</v>
          </cell>
        </row>
        <row r="261">
          <cell r="A261" t="str">
            <v>AZ</v>
          </cell>
        </row>
        <row r="262">
          <cell r="A262" t="str">
            <v>BA</v>
          </cell>
        </row>
        <row r="263">
          <cell r="A263" t="str">
            <v>BB</v>
          </cell>
        </row>
        <row r="264">
          <cell r="A264" t="str">
            <v>BD</v>
          </cell>
        </row>
        <row r="265">
          <cell r="A265" t="str">
            <v>BE</v>
          </cell>
        </row>
        <row r="266">
          <cell r="A266" t="str">
            <v>BF</v>
          </cell>
        </row>
        <row r="267">
          <cell r="A267" t="str">
            <v>BG</v>
          </cell>
        </row>
        <row r="268">
          <cell r="A268" t="str">
            <v>BH</v>
          </cell>
        </row>
        <row r="269">
          <cell r="A269" t="str">
            <v>BI</v>
          </cell>
        </row>
        <row r="270">
          <cell r="A270" t="str">
            <v>BJ</v>
          </cell>
        </row>
        <row r="271">
          <cell r="A271" t="str">
            <v>BM</v>
          </cell>
        </row>
        <row r="272">
          <cell r="A272" t="str">
            <v>BN</v>
          </cell>
        </row>
        <row r="273">
          <cell r="A273" t="str">
            <v>BO</v>
          </cell>
        </row>
        <row r="274">
          <cell r="A274" t="str">
            <v>BR</v>
          </cell>
        </row>
        <row r="275">
          <cell r="A275" t="str">
            <v>BS</v>
          </cell>
        </row>
        <row r="276">
          <cell r="A276" t="str">
            <v>BT</v>
          </cell>
        </row>
        <row r="277">
          <cell r="A277" t="str">
            <v>BV</v>
          </cell>
        </row>
        <row r="278">
          <cell r="A278" t="str">
            <v>BW</v>
          </cell>
        </row>
        <row r="279">
          <cell r="A279" t="str">
            <v>BY</v>
          </cell>
        </row>
        <row r="280">
          <cell r="A280" t="str">
            <v>BZ</v>
          </cell>
        </row>
        <row r="281">
          <cell r="A281" t="str">
            <v>CA</v>
          </cell>
        </row>
        <row r="282">
          <cell r="A282" t="str">
            <v>CC</v>
          </cell>
        </row>
        <row r="283">
          <cell r="A283" t="str">
            <v>CD</v>
          </cell>
        </row>
        <row r="284">
          <cell r="A284" t="str">
            <v>CF</v>
          </cell>
        </row>
        <row r="285">
          <cell r="A285" t="str">
            <v>CG</v>
          </cell>
        </row>
        <row r="286">
          <cell r="A286" t="str">
            <v>CH</v>
          </cell>
        </row>
        <row r="287">
          <cell r="A287" t="str">
            <v>CI</v>
          </cell>
        </row>
        <row r="288">
          <cell r="A288" t="str">
            <v>CK</v>
          </cell>
        </row>
        <row r="289">
          <cell r="A289" t="str">
            <v>CL</v>
          </cell>
        </row>
        <row r="290">
          <cell r="A290" t="str">
            <v>CM</v>
          </cell>
        </row>
        <row r="291">
          <cell r="A291" t="str">
            <v>CN</v>
          </cell>
        </row>
        <row r="292">
          <cell r="A292" t="str">
            <v>CO</v>
          </cell>
        </row>
        <row r="293">
          <cell r="A293" t="str">
            <v>CR</v>
          </cell>
        </row>
        <row r="294">
          <cell r="A294" t="str">
            <v>CU</v>
          </cell>
        </row>
        <row r="295">
          <cell r="A295" t="str">
            <v>CV</v>
          </cell>
        </row>
        <row r="296">
          <cell r="A296" t="str">
            <v>CX</v>
          </cell>
        </row>
        <row r="297">
          <cell r="A297" t="str">
            <v>CY</v>
          </cell>
        </row>
        <row r="298">
          <cell r="A298" t="str">
            <v>CZ</v>
          </cell>
        </row>
        <row r="299">
          <cell r="A299" t="str">
            <v>DE</v>
          </cell>
        </row>
        <row r="300">
          <cell r="A300" t="str">
            <v>DJ</v>
          </cell>
        </row>
        <row r="301">
          <cell r="A301" t="str">
            <v>DK</v>
          </cell>
        </row>
        <row r="302">
          <cell r="A302" t="str">
            <v>DM</v>
          </cell>
        </row>
        <row r="303">
          <cell r="A303" t="str">
            <v>DO</v>
          </cell>
        </row>
        <row r="304">
          <cell r="A304" t="str">
            <v>DZ</v>
          </cell>
        </row>
        <row r="305">
          <cell r="A305" t="str">
            <v>EC</v>
          </cell>
        </row>
        <row r="306">
          <cell r="A306" t="str">
            <v>EE</v>
          </cell>
        </row>
        <row r="307">
          <cell r="A307" t="str">
            <v>EG</v>
          </cell>
        </row>
        <row r="308">
          <cell r="A308" t="str">
            <v>EH</v>
          </cell>
        </row>
        <row r="309">
          <cell r="A309" t="str">
            <v>ER</v>
          </cell>
        </row>
        <row r="310">
          <cell r="A310" t="str">
            <v>ES</v>
          </cell>
        </row>
        <row r="311">
          <cell r="A311" t="str">
            <v>ET</v>
          </cell>
        </row>
        <row r="312">
          <cell r="A312" t="str">
            <v>FI</v>
          </cell>
        </row>
        <row r="313">
          <cell r="A313" t="str">
            <v>FJ</v>
          </cell>
        </row>
        <row r="314">
          <cell r="A314" t="str">
            <v>FK</v>
          </cell>
        </row>
        <row r="315">
          <cell r="A315" t="str">
            <v>FM</v>
          </cell>
        </row>
        <row r="316">
          <cell r="A316" t="str">
            <v>FO</v>
          </cell>
        </row>
        <row r="317">
          <cell r="A317" t="str">
            <v>FR</v>
          </cell>
        </row>
        <row r="318">
          <cell r="A318" t="str">
            <v>FX</v>
          </cell>
        </row>
        <row r="319">
          <cell r="A319" t="str">
            <v>GA</v>
          </cell>
        </row>
        <row r="320">
          <cell r="A320" t="str">
            <v>GB</v>
          </cell>
        </row>
        <row r="321">
          <cell r="A321" t="str">
            <v>GD</v>
          </cell>
        </row>
        <row r="322">
          <cell r="A322" t="str">
            <v>GE</v>
          </cell>
        </row>
        <row r="323">
          <cell r="A323" t="str">
            <v>GF</v>
          </cell>
        </row>
        <row r="324">
          <cell r="A324" t="str">
            <v>GH</v>
          </cell>
        </row>
        <row r="325">
          <cell r="A325" t="str">
            <v>GI</v>
          </cell>
        </row>
        <row r="326">
          <cell r="A326" t="str">
            <v>GL</v>
          </cell>
        </row>
        <row r="327">
          <cell r="A327" t="str">
            <v>GM</v>
          </cell>
        </row>
        <row r="328">
          <cell r="A328" t="str">
            <v>GN</v>
          </cell>
        </row>
        <row r="329">
          <cell r="A329" t="str">
            <v>GP</v>
          </cell>
        </row>
        <row r="330">
          <cell r="A330" t="str">
            <v>GQ</v>
          </cell>
        </row>
        <row r="331">
          <cell r="A331" t="str">
            <v>GR</v>
          </cell>
        </row>
        <row r="332">
          <cell r="A332" t="str">
            <v>GS</v>
          </cell>
        </row>
        <row r="333">
          <cell r="A333" t="str">
            <v>GT</v>
          </cell>
        </row>
        <row r="334">
          <cell r="A334" t="str">
            <v>GU</v>
          </cell>
        </row>
        <row r="335">
          <cell r="A335" t="str">
            <v>GW</v>
          </cell>
        </row>
        <row r="336">
          <cell r="A336" t="str">
            <v>GY</v>
          </cell>
        </row>
        <row r="337">
          <cell r="A337" t="str">
            <v>HK</v>
          </cell>
        </row>
        <row r="338">
          <cell r="A338" t="str">
            <v>HM</v>
          </cell>
        </row>
        <row r="339">
          <cell r="A339" t="str">
            <v>HN</v>
          </cell>
        </row>
        <row r="340">
          <cell r="A340" t="str">
            <v>HR</v>
          </cell>
        </row>
        <row r="341">
          <cell r="A341" t="str">
            <v>HT</v>
          </cell>
        </row>
        <row r="342">
          <cell r="A342" t="str">
            <v>HU</v>
          </cell>
        </row>
        <row r="343">
          <cell r="A343" t="str">
            <v>ID</v>
          </cell>
        </row>
        <row r="344">
          <cell r="A344" t="str">
            <v>IE</v>
          </cell>
        </row>
        <row r="345">
          <cell r="A345" t="str">
            <v>IL</v>
          </cell>
        </row>
        <row r="346">
          <cell r="A346" t="str">
            <v>IN</v>
          </cell>
        </row>
        <row r="347">
          <cell r="A347" t="str">
            <v>IO</v>
          </cell>
        </row>
        <row r="348">
          <cell r="A348" t="str">
            <v>IQ</v>
          </cell>
        </row>
        <row r="349">
          <cell r="A349" t="str">
            <v>IR</v>
          </cell>
        </row>
        <row r="350">
          <cell r="A350" t="str">
            <v>IS</v>
          </cell>
        </row>
        <row r="351">
          <cell r="A351" t="str">
            <v>IT</v>
          </cell>
        </row>
        <row r="352">
          <cell r="A352" t="str">
            <v>JM</v>
          </cell>
        </row>
        <row r="353">
          <cell r="A353" t="str">
            <v>JO</v>
          </cell>
        </row>
        <row r="354">
          <cell r="A354" t="str">
            <v>JP</v>
          </cell>
        </row>
        <row r="355">
          <cell r="A355" t="str">
            <v>KE</v>
          </cell>
        </row>
        <row r="356">
          <cell r="A356" t="str">
            <v>KG</v>
          </cell>
        </row>
        <row r="357">
          <cell r="A357" t="str">
            <v>KH</v>
          </cell>
        </row>
        <row r="358">
          <cell r="A358" t="str">
            <v>KI</v>
          </cell>
        </row>
        <row r="359">
          <cell r="A359" t="str">
            <v>KM</v>
          </cell>
        </row>
        <row r="360">
          <cell r="A360" t="str">
            <v>KN</v>
          </cell>
        </row>
        <row r="361">
          <cell r="A361" t="str">
            <v>KP</v>
          </cell>
        </row>
        <row r="362">
          <cell r="A362" t="str">
            <v>KR</v>
          </cell>
        </row>
        <row r="363">
          <cell r="A363" t="str">
            <v>KW</v>
          </cell>
        </row>
        <row r="364">
          <cell r="A364" t="str">
            <v>KY</v>
          </cell>
        </row>
        <row r="365">
          <cell r="A365" t="str">
            <v>KZ</v>
          </cell>
        </row>
        <row r="366">
          <cell r="A366" t="str">
            <v>LA</v>
          </cell>
        </row>
        <row r="367">
          <cell r="A367" t="str">
            <v>LB</v>
          </cell>
        </row>
        <row r="368">
          <cell r="A368" t="str">
            <v>LC</v>
          </cell>
        </row>
        <row r="369">
          <cell r="A369" t="str">
            <v>LI</v>
          </cell>
        </row>
        <row r="370">
          <cell r="A370" t="str">
            <v>LK</v>
          </cell>
        </row>
        <row r="371">
          <cell r="A371" t="str">
            <v>LR</v>
          </cell>
        </row>
        <row r="372">
          <cell r="A372" t="str">
            <v>LS</v>
          </cell>
        </row>
        <row r="373">
          <cell r="A373" t="str">
            <v>LT</v>
          </cell>
        </row>
        <row r="374">
          <cell r="A374" t="str">
            <v>LU</v>
          </cell>
        </row>
        <row r="375">
          <cell r="A375" t="str">
            <v>LV</v>
          </cell>
        </row>
        <row r="376">
          <cell r="A376" t="str">
            <v>LX</v>
          </cell>
        </row>
        <row r="377">
          <cell r="A377" t="str">
            <v>LY</v>
          </cell>
        </row>
        <row r="378">
          <cell r="A378" t="str">
            <v>MA</v>
          </cell>
        </row>
        <row r="379">
          <cell r="A379" t="str">
            <v>MC</v>
          </cell>
        </row>
        <row r="380">
          <cell r="A380" t="str">
            <v>MD</v>
          </cell>
        </row>
        <row r="381">
          <cell r="A381" t="str">
            <v>MG</v>
          </cell>
        </row>
        <row r="382">
          <cell r="A382" t="str">
            <v>MH</v>
          </cell>
        </row>
        <row r="383">
          <cell r="A383" t="str">
            <v>MK</v>
          </cell>
        </row>
        <row r="384">
          <cell r="A384" t="str">
            <v>ML</v>
          </cell>
        </row>
        <row r="385">
          <cell r="A385" t="str">
            <v>MM</v>
          </cell>
        </row>
        <row r="386">
          <cell r="A386" t="str">
            <v>MN</v>
          </cell>
        </row>
        <row r="387">
          <cell r="A387" t="str">
            <v>MO</v>
          </cell>
        </row>
        <row r="388">
          <cell r="A388" t="str">
            <v>MP</v>
          </cell>
        </row>
        <row r="389">
          <cell r="A389" t="str">
            <v>MQ</v>
          </cell>
        </row>
        <row r="390">
          <cell r="A390" t="str">
            <v>MR</v>
          </cell>
        </row>
        <row r="391">
          <cell r="A391" t="str">
            <v>MS</v>
          </cell>
        </row>
        <row r="392">
          <cell r="A392" t="str">
            <v>MT</v>
          </cell>
        </row>
        <row r="393">
          <cell r="A393" t="str">
            <v>MU</v>
          </cell>
        </row>
        <row r="394">
          <cell r="A394" t="str">
            <v>MV</v>
          </cell>
        </row>
        <row r="395">
          <cell r="A395" t="str">
            <v>MW</v>
          </cell>
        </row>
        <row r="396">
          <cell r="A396" t="str">
            <v>MX</v>
          </cell>
        </row>
        <row r="397">
          <cell r="A397" t="str">
            <v>MY</v>
          </cell>
        </row>
        <row r="398">
          <cell r="A398" t="str">
            <v>MZ</v>
          </cell>
        </row>
        <row r="399">
          <cell r="A399" t="str">
            <v>NA</v>
          </cell>
        </row>
        <row r="400">
          <cell r="A400" t="str">
            <v>NC</v>
          </cell>
        </row>
        <row r="401">
          <cell r="A401" t="str">
            <v>NE</v>
          </cell>
        </row>
        <row r="402">
          <cell r="A402" t="str">
            <v>NF</v>
          </cell>
        </row>
        <row r="403">
          <cell r="A403" t="str">
            <v>NG</v>
          </cell>
        </row>
        <row r="404">
          <cell r="A404" t="str">
            <v>NI</v>
          </cell>
        </row>
        <row r="405">
          <cell r="A405" t="str">
            <v>NL</v>
          </cell>
        </row>
        <row r="406">
          <cell r="A406" t="str">
            <v>NO</v>
          </cell>
        </row>
        <row r="407">
          <cell r="A407" t="str">
            <v>NP</v>
          </cell>
        </row>
        <row r="408">
          <cell r="A408" t="str">
            <v>NR</v>
          </cell>
        </row>
        <row r="409">
          <cell r="A409" t="str">
            <v>NU</v>
          </cell>
        </row>
        <row r="410">
          <cell r="A410" t="str">
            <v>NZ</v>
          </cell>
        </row>
        <row r="411">
          <cell r="A411" t="str">
            <v>OM</v>
          </cell>
        </row>
        <row r="412">
          <cell r="A412" t="str">
            <v>PA</v>
          </cell>
        </row>
        <row r="413">
          <cell r="A413" t="str">
            <v>PE</v>
          </cell>
        </row>
        <row r="414">
          <cell r="A414" t="str">
            <v>PF</v>
          </cell>
        </row>
        <row r="415">
          <cell r="A415" t="str">
            <v>PG</v>
          </cell>
        </row>
        <row r="416">
          <cell r="A416" t="str">
            <v>PH</v>
          </cell>
        </row>
        <row r="417">
          <cell r="A417" t="str">
            <v>PK</v>
          </cell>
        </row>
        <row r="418">
          <cell r="A418" t="str">
            <v>PL</v>
          </cell>
        </row>
        <row r="419">
          <cell r="A419" t="str">
            <v>PM</v>
          </cell>
        </row>
        <row r="420">
          <cell r="A420" t="str">
            <v>PN</v>
          </cell>
        </row>
        <row r="421">
          <cell r="A421" t="str">
            <v>PR</v>
          </cell>
        </row>
        <row r="422">
          <cell r="A422" t="str">
            <v>PS</v>
          </cell>
        </row>
        <row r="423">
          <cell r="A423" t="str">
            <v>PT</v>
          </cell>
        </row>
        <row r="424">
          <cell r="A424" t="str">
            <v>PW</v>
          </cell>
        </row>
        <row r="425">
          <cell r="A425" t="str">
            <v>PY</v>
          </cell>
        </row>
        <row r="426">
          <cell r="A426" t="str">
            <v>QA</v>
          </cell>
        </row>
        <row r="427">
          <cell r="A427" t="str">
            <v>RE</v>
          </cell>
        </row>
        <row r="428">
          <cell r="A428" t="str">
            <v>RO</v>
          </cell>
        </row>
        <row r="429">
          <cell r="A429" t="str">
            <v>RU</v>
          </cell>
        </row>
        <row r="430">
          <cell r="A430" t="str">
            <v>RW</v>
          </cell>
        </row>
        <row r="431">
          <cell r="A431" t="str">
            <v>SA</v>
          </cell>
        </row>
        <row r="432">
          <cell r="A432" t="str">
            <v>SB</v>
          </cell>
        </row>
        <row r="433">
          <cell r="A433" t="str">
            <v>SC</v>
          </cell>
        </row>
        <row r="434">
          <cell r="A434" t="str">
            <v>SD</v>
          </cell>
        </row>
        <row r="435">
          <cell r="A435" t="str">
            <v>SE</v>
          </cell>
        </row>
        <row r="436">
          <cell r="A436" t="str">
            <v>SG</v>
          </cell>
        </row>
        <row r="437">
          <cell r="A437" t="str">
            <v>SH</v>
          </cell>
        </row>
        <row r="438">
          <cell r="A438" t="str">
            <v>SI</v>
          </cell>
        </row>
        <row r="439">
          <cell r="A439" t="str">
            <v>SJ</v>
          </cell>
        </row>
        <row r="440">
          <cell r="A440" t="str">
            <v>SK</v>
          </cell>
        </row>
        <row r="441">
          <cell r="A441" t="str">
            <v>SL</v>
          </cell>
        </row>
        <row r="442">
          <cell r="A442" t="str">
            <v>SM</v>
          </cell>
        </row>
        <row r="443">
          <cell r="A443" t="str">
            <v>SN</v>
          </cell>
        </row>
        <row r="444">
          <cell r="A444" t="str">
            <v>SO</v>
          </cell>
        </row>
        <row r="445">
          <cell r="A445" t="str">
            <v>SR</v>
          </cell>
        </row>
        <row r="446">
          <cell r="A446" t="str">
            <v>ST</v>
          </cell>
        </row>
        <row r="447">
          <cell r="A447" t="str">
            <v>SV</v>
          </cell>
        </row>
        <row r="448">
          <cell r="A448" t="str">
            <v>SY</v>
          </cell>
        </row>
        <row r="449">
          <cell r="A449" t="str">
            <v>SZ</v>
          </cell>
        </row>
        <row r="450">
          <cell r="A450" t="str">
            <v>TC</v>
          </cell>
        </row>
        <row r="451">
          <cell r="A451" t="str">
            <v>TD</v>
          </cell>
        </row>
        <row r="452">
          <cell r="A452" t="str">
            <v>TF</v>
          </cell>
        </row>
        <row r="453">
          <cell r="A453" t="str">
            <v>TG</v>
          </cell>
        </row>
        <row r="454">
          <cell r="A454" t="str">
            <v>TH</v>
          </cell>
        </row>
        <row r="455">
          <cell r="A455" t="str">
            <v>TJ</v>
          </cell>
        </row>
        <row r="456">
          <cell r="A456" t="str">
            <v>TK</v>
          </cell>
        </row>
        <row r="457">
          <cell r="A457" t="str">
            <v>TM</v>
          </cell>
        </row>
        <row r="458">
          <cell r="A458" t="str">
            <v>TN</v>
          </cell>
        </row>
        <row r="459">
          <cell r="A459" t="str">
            <v>TO</v>
          </cell>
        </row>
        <row r="460">
          <cell r="A460" t="str">
            <v>TP</v>
          </cell>
        </row>
        <row r="461">
          <cell r="A461" t="str">
            <v>TR</v>
          </cell>
        </row>
        <row r="462">
          <cell r="A462" t="str">
            <v>TT</v>
          </cell>
        </row>
        <row r="463">
          <cell r="A463" t="str">
            <v>TV</v>
          </cell>
        </row>
        <row r="464">
          <cell r="A464" t="str">
            <v>TW</v>
          </cell>
        </row>
        <row r="465">
          <cell r="A465" t="str">
            <v>TZ</v>
          </cell>
        </row>
        <row r="466">
          <cell r="A466" t="str">
            <v>UA</v>
          </cell>
        </row>
        <row r="467">
          <cell r="A467" t="str">
            <v>UC</v>
          </cell>
        </row>
        <row r="468">
          <cell r="A468" t="str">
            <v>UG</v>
          </cell>
        </row>
        <row r="469">
          <cell r="A469" t="str">
            <v>UM</v>
          </cell>
        </row>
        <row r="470">
          <cell r="A470" t="str">
            <v>US</v>
          </cell>
        </row>
        <row r="471">
          <cell r="A471" t="str">
            <v>UY</v>
          </cell>
        </row>
        <row r="472">
          <cell r="A472" t="str">
            <v>UZ</v>
          </cell>
        </row>
        <row r="473">
          <cell r="A473" t="str">
            <v>VA</v>
          </cell>
        </row>
        <row r="474">
          <cell r="A474" t="str">
            <v>VC</v>
          </cell>
        </row>
        <row r="475">
          <cell r="A475" t="str">
            <v>VE</v>
          </cell>
        </row>
        <row r="476">
          <cell r="A476" t="str">
            <v>VG</v>
          </cell>
        </row>
        <row r="477">
          <cell r="A477" t="str">
            <v>VI</v>
          </cell>
        </row>
        <row r="478">
          <cell r="A478" t="str">
            <v>VN</v>
          </cell>
        </row>
        <row r="479">
          <cell r="A479" t="str">
            <v>VU</v>
          </cell>
        </row>
        <row r="480">
          <cell r="A480" t="str">
            <v>WF</v>
          </cell>
        </row>
        <row r="481">
          <cell r="A481" t="str">
            <v>WS</v>
          </cell>
        </row>
        <row r="482">
          <cell r="A482" t="str">
            <v>XC</v>
          </cell>
        </row>
        <row r="483">
          <cell r="A483" t="str">
            <v>YE</v>
          </cell>
        </row>
        <row r="484">
          <cell r="A484" t="str">
            <v>YT</v>
          </cell>
        </row>
        <row r="485">
          <cell r="A485" t="str">
            <v>YU</v>
          </cell>
        </row>
        <row r="486">
          <cell r="A486" t="str">
            <v>ZA</v>
          </cell>
        </row>
        <row r="487">
          <cell r="A487" t="str">
            <v>ZM</v>
          </cell>
        </row>
        <row r="488">
          <cell r="A488" t="str">
            <v>ZR</v>
          </cell>
        </row>
        <row r="489">
          <cell r="A489" t="str">
            <v>ZW</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All Information"/>
      <sheetName val="MF Request-GW"/>
      <sheetName val="Validation"/>
      <sheetName val="CRITERIA1"/>
      <sheetName val="IS Mo"/>
      <sheetName val="Fiscal View"/>
      <sheetName val="Internet"/>
      <sheetName val="Operations"/>
      <sheetName val="Sales"/>
      <sheetName val="Credit"/>
      <sheetName val="Sheet1"/>
      <sheetName val="WordData"/>
      <sheetName val="Dir"/>
      <sheetName val="All_Information"/>
      <sheetName val="MF_Request-GW"/>
      <sheetName val="ADCT"/>
      <sheetName val="BNET"/>
      <sheetName val="COMS"/>
      <sheetName val="Int'l Data Load Template - All "/>
      <sheetName val="Backup"/>
      <sheetName val="Input"/>
      <sheetName val="Cntmrs-Recruit"/>
      <sheetName val="Control"/>
      <sheetName val="405"/>
      <sheetName val="427"/>
      <sheetName val="403"/>
      <sheetName val="JE"/>
      <sheetName val="Perf Distribution"/>
      <sheetName val="Assumptions"/>
      <sheetName val="Corporate Assumptions"/>
      <sheetName val="Rev Assumptions"/>
      <sheetName val="LEGAL GUJ"/>
      <sheetName val="Details"/>
    </sheetNames>
    <sheetDataSet>
      <sheetData sheetId="0" refreshError="1">
        <row r="246">
          <cell r="A246" t="str">
            <v>AD</v>
          </cell>
        </row>
        <row r="247">
          <cell r="A247" t="str">
            <v>AE</v>
          </cell>
        </row>
        <row r="248">
          <cell r="A248" t="str">
            <v>AF</v>
          </cell>
        </row>
        <row r="249">
          <cell r="A249" t="str">
            <v>AG</v>
          </cell>
        </row>
        <row r="250">
          <cell r="A250" t="str">
            <v>AI</v>
          </cell>
        </row>
        <row r="251">
          <cell r="A251" t="str">
            <v>AL</v>
          </cell>
        </row>
        <row r="252">
          <cell r="A252" t="str">
            <v>AM</v>
          </cell>
        </row>
        <row r="253">
          <cell r="A253" t="str">
            <v>AN</v>
          </cell>
        </row>
        <row r="254">
          <cell r="A254" t="str">
            <v>AO</v>
          </cell>
        </row>
        <row r="255">
          <cell r="A255" t="str">
            <v>AQ</v>
          </cell>
        </row>
        <row r="256">
          <cell r="A256" t="str">
            <v>AR</v>
          </cell>
        </row>
        <row r="257">
          <cell r="A257" t="str">
            <v>AS</v>
          </cell>
        </row>
        <row r="258">
          <cell r="A258" t="str">
            <v>AT</v>
          </cell>
        </row>
        <row r="259">
          <cell r="A259" t="str">
            <v>AU</v>
          </cell>
        </row>
        <row r="260">
          <cell r="A260" t="str">
            <v>AW</v>
          </cell>
        </row>
        <row r="261">
          <cell r="A261" t="str">
            <v>AZ</v>
          </cell>
        </row>
        <row r="262">
          <cell r="A262" t="str">
            <v>BA</v>
          </cell>
        </row>
        <row r="263">
          <cell r="A263" t="str">
            <v>BB</v>
          </cell>
        </row>
        <row r="264">
          <cell r="A264" t="str">
            <v>BD</v>
          </cell>
        </row>
        <row r="265">
          <cell r="A265" t="str">
            <v>BE</v>
          </cell>
        </row>
        <row r="266">
          <cell r="A266" t="str">
            <v>BF</v>
          </cell>
        </row>
        <row r="267">
          <cell r="A267" t="str">
            <v>BG</v>
          </cell>
        </row>
        <row r="268">
          <cell r="A268" t="str">
            <v>BH</v>
          </cell>
        </row>
        <row r="269">
          <cell r="A269" t="str">
            <v>BI</v>
          </cell>
        </row>
        <row r="270">
          <cell r="A270" t="str">
            <v>BJ</v>
          </cell>
        </row>
        <row r="271">
          <cell r="A271" t="str">
            <v>BM</v>
          </cell>
        </row>
        <row r="272">
          <cell r="A272" t="str">
            <v>BN</v>
          </cell>
        </row>
        <row r="273">
          <cell r="A273" t="str">
            <v>BO</v>
          </cell>
        </row>
        <row r="274">
          <cell r="A274" t="str">
            <v>BR</v>
          </cell>
        </row>
        <row r="275">
          <cell r="A275" t="str">
            <v>BS</v>
          </cell>
        </row>
        <row r="276">
          <cell r="A276" t="str">
            <v>BT</v>
          </cell>
        </row>
        <row r="277">
          <cell r="A277" t="str">
            <v>BV</v>
          </cell>
        </row>
        <row r="278">
          <cell r="A278" t="str">
            <v>BW</v>
          </cell>
        </row>
        <row r="279">
          <cell r="A279" t="str">
            <v>BY</v>
          </cell>
        </row>
        <row r="280">
          <cell r="A280" t="str">
            <v>BZ</v>
          </cell>
        </row>
        <row r="281">
          <cell r="A281" t="str">
            <v>CA</v>
          </cell>
        </row>
        <row r="282">
          <cell r="A282" t="str">
            <v>CC</v>
          </cell>
        </row>
        <row r="283">
          <cell r="A283" t="str">
            <v>CD</v>
          </cell>
        </row>
        <row r="284">
          <cell r="A284" t="str">
            <v>CF</v>
          </cell>
        </row>
        <row r="285">
          <cell r="A285" t="str">
            <v>CG</v>
          </cell>
        </row>
        <row r="286">
          <cell r="A286" t="str">
            <v>CH</v>
          </cell>
        </row>
        <row r="287">
          <cell r="A287" t="str">
            <v>CI</v>
          </cell>
        </row>
        <row r="288">
          <cell r="A288" t="str">
            <v>CK</v>
          </cell>
        </row>
        <row r="289">
          <cell r="A289" t="str">
            <v>CL</v>
          </cell>
        </row>
        <row r="290">
          <cell r="A290" t="str">
            <v>CM</v>
          </cell>
        </row>
        <row r="291">
          <cell r="A291" t="str">
            <v>CN</v>
          </cell>
        </row>
        <row r="292">
          <cell r="A292" t="str">
            <v>CO</v>
          </cell>
        </row>
        <row r="293">
          <cell r="A293" t="str">
            <v>CR</v>
          </cell>
        </row>
        <row r="294">
          <cell r="A294" t="str">
            <v>CU</v>
          </cell>
        </row>
        <row r="295">
          <cell r="A295" t="str">
            <v>CV</v>
          </cell>
        </row>
        <row r="296">
          <cell r="A296" t="str">
            <v>CX</v>
          </cell>
        </row>
        <row r="297">
          <cell r="A297" t="str">
            <v>CY</v>
          </cell>
        </row>
        <row r="298">
          <cell r="A298" t="str">
            <v>CZ</v>
          </cell>
        </row>
        <row r="299">
          <cell r="A299" t="str">
            <v>DE</v>
          </cell>
        </row>
        <row r="300">
          <cell r="A300" t="str">
            <v>DJ</v>
          </cell>
        </row>
        <row r="301">
          <cell r="A301" t="str">
            <v>DK</v>
          </cell>
        </row>
        <row r="302">
          <cell r="A302" t="str">
            <v>DM</v>
          </cell>
        </row>
        <row r="303">
          <cell r="A303" t="str">
            <v>DO</v>
          </cell>
        </row>
        <row r="304">
          <cell r="A304" t="str">
            <v>DZ</v>
          </cell>
        </row>
        <row r="305">
          <cell r="A305" t="str">
            <v>EC</v>
          </cell>
        </row>
        <row r="306">
          <cell r="A306" t="str">
            <v>EE</v>
          </cell>
        </row>
        <row r="307">
          <cell r="A307" t="str">
            <v>EG</v>
          </cell>
        </row>
        <row r="308">
          <cell r="A308" t="str">
            <v>EH</v>
          </cell>
        </row>
        <row r="309">
          <cell r="A309" t="str">
            <v>ER</v>
          </cell>
        </row>
        <row r="310">
          <cell r="A310" t="str">
            <v>ES</v>
          </cell>
        </row>
        <row r="311">
          <cell r="A311" t="str">
            <v>ET</v>
          </cell>
        </row>
        <row r="312">
          <cell r="A312" t="str">
            <v>FI</v>
          </cell>
        </row>
        <row r="313">
          <cell r="A313" t="str">
            <v>FJ</v>
          </cell>
        </row>
        <row r="314">
          <cell r="A314" t="str">
            <v>FK</v>
          </cell>
        </row>
        <row r="315">
          <cell r="A315" t="str">
            <v>FM</v>
          </cell>
        </row>
        <row r="316">
          <cell r="A316" t="str">
            <v>FO</v>
          </cell>
        </row>
        <row r="317">
          <cell r="A317" t="str">
            <v>FR</v>
          </cell>
        </row>
        <row r="318">
          <cell r="A318" t="str">
            <v>FX</v>
          </cell>
        </row>
        <row r="319">
          <cell r="A319" t="str">
            <v>GA</v>
          </cell>
        </row>
        <row r="320">
          <cell r="A320" t="str">
            <v>GB</v>
          </cell>
        </row>
        <row r="321">
          <cell r="A321" t="str">
            <v>GD</v>
          </cell>
        </row>
        <row r="322">
          <cell r="A322" t="str">
            <v>GE</v>
          </cell>
        </row>
        <row r="323">
          <cell r="A323" t="str">
            <v>GF</v>
          </cell>
        </row>
        <row r="324">
          <cell r="A324" t="str">
            <v>GH</v>
          </cell>
        </row>
        <row r="325">
          <cell r="A325" t="str">
            <v>GI</v>
          </cell>
        </row>
        <row r="326">
          <cell r="A326" t="str">
            <v>GL</v>
          </cell>
        </row>
        <row r="327">
          <cell r="A327" t="str">
            <v>GM</v>
          </cell>
        </row>
        <row r="328">
          <cell r="A328" t="str">
            <v>GN</v>
          </cell>
        </row>
        <row r="329">
          <cell r="A329" t="str">
            <v>GP</v>
          </cell>
        </row>
        <row r="330">
          <cell r="A330" t="str">
            <v>GQ</v>
          </cell>
        </row>
        <row r="331">
          <cell r="A331" t="str">
            <v>GR</v>
          </cell>
        </row>
        <row r="332">
          <cell r="A332" t="str">
            <v>GS</v>
          </cell>
        </row>
        <row r="333">
          <cell r="A333" t="str">
            <v>GT</v>
          </cell>
        </row>
        <row r="334">
          <cell r="A334" t="str">
            <v>GU</v>
          </cell>
        </row>
        <row r="335">
          <cell r="A335" t="str">
            <v>GW</v>
          </cell>
        </row>
        <row r="336">
          <cell r="A336" t="str">
            <v>GY</v>
          </cell>
        </row>
        <row r="337">
          <cell r="A337" t="str">
            <v>HK</v>
          </cell>
        </row>
        <row r="338">
          <cell r="A338" t="str">
            <v>HM</v>
          </cell>
        </row>
        <row r="339">
          <cell r="A339" t="str">
            <v>HN</v>
          </cell>
        </row>
        <row r="340">
          <cell r="A340" t="str">
            <v>HR</v>
          </cell>
        </row>
        <row r="341">
          <cell r="A341" t="str">
            <v>HT</v>
          </cell>
        </row>
        <row r="342">
          <cell r="A342" t="str">
            <v>HU</v>
          </cell>
        </row>
        <row r="343">
          <cell r="A343" t="str">
            <v>ID</v>
          </cell>
        </row>
        <row r="344">
          <cell r="A344" t="str">
            <v>IE</v>
          </cell>
        </row>
        <row r="345">
          <cell r="A345" t="str">
            <v>IL</v>
          </cell>
        </row>
        <row r="346">
          <cell r="A346" t="str">
            <v>IN</v>
          </cell>
        </row>
        <row r="347">
          <cell r="A347" t="str">
            <v>IO</v>
          </cell>
        </row>
        <row r="348">
          <cell r="A348" t="str">
            <v>IQ</v>
          </cell>
        </row>
        <row r="349">
          <cell r="A349" t="str">
            <v>IR</v>
          </cell>
        </row>
        <row r="350">
          <cell r="A350" t="str">
            <v>IS</v>
          </cell>
        </row>
        <row r="351">
          <cell r="A351" t="str">
            <v>IT</v>
          </cell>
        </row>
        <row r="352">
          <cell r="A352" t="str">
            <v>JM</v>
          </cell>
        </row>
        <row r="353">
          <cell r="A353" t="str">
            <v>JO</v>
          </cell>
        </row>
        <row r="354">
          <cell r="A354" t="str">
            <v>JP</v>
          </cell>
        </row>
        <row r="355">
          <cell r="A355" t="str">
            <v>KE</v>
          </cell>
        </row>
        <row r="356">
          <cell r="A356" t="str">
            <v>KG</v>
          </cell>
        </row>
        <row r="357">
          <cell r="A357" t="str">
            <v>KH</v>
          </cell>
        </row>
        <row r="358">
          <cell r="A358" t="str">
            <v>KI</v>
          </cell>
        </row>
        <row r="359">
          <cell r="A359" t="str">
            <v>KM</v>
          </cell>
        </row>
        <row r="360">
          <cell r="A360" t="str">
            <v>KN</v>
          </cell>
        </row>
        <row r="361">
          <cell r="A361" t="str">
            <v>KP</v>
          </cell>
        </row>
        <row r="362">
          <cell r="A362" t="str">
            <v>KR</v>
          </cell>
        </row>
        <row r="363">
          <cell r="A363" t="str">
            <v>KW</v>
          </cell>
        </row>
        <row r="364">
          <cell r="A364" t="str">
            <v>KY</v>
          </cell>
        </row>
        <row r="365">
          <cell r="A365" t="str">
            <v>KZ</v>
          </cell>
        </row>
        <row r="366">
          <cell r="A366" t="str">
            <v>LA</v>
          </cell>
        </row>
        <row r="367">
          <cell r="A367" t="str">
            <v>LB</v>
          </cell>
        </row>
        <row r="368">
          <cell r="A368" t="str">
            <v>LC</v>
          </cell>
        </row>
        <row r="369">
          <cell r="A369" t="str">
            <v>LI</v>
          </cell>
        </row>
        <row r="370">
          <cell r="A370" t="str">
            <v>LK</v>
          </cell>
        </row>
        <row r="371">
          <cell r="A371" t="str">
            <v>LR</v>
          </cell>
        </row>
        <row r="372">
          <cell r="A372" t="str">
            <v>LS</v>
          </cell>
        </row>
        <row r="373">
          <cell r="A373" t="str">
            <v>LT</v>
          </cell>
        </row>
        <row r="374">
          <cell r="A374" t="str">
            <v>LU</v>
          </cell>
        </row>
        <row r="375">
          <cell r="A375" t="str">
            <v>LV</v>
          </cell>
        </row>
        <row r="376">
          <cell r="A376" t="str">
            <v>LX</v>
          </cell>
        </row>
        <row r="377">
          <cell r="A377" t="str">
            <v>LY</v>
          </cell>
        </row>
        <row r="378">
          <cell r="A378" t="str">
            <v>MA</v>
          </cell>
        </row>
        <row r="379">
          <cell r="A379" t="str">
            <v>MC</v>
          </cell>
        </row>
        <row r="380">
          <cell r="A380" t="str">
            <v>MD</v>
          </cell>
        </row>
        <row r="381">
          <cell r="A381" t="str">
            <v>MG</v>
          </cell>
        </row>
        <row r="382">
          <cell r="A382" t="str">
            <v>MH</v>
          </cell>
        </row>
        <row r="383">
          <cell r="A383" t="str">
            <v>MK</v>
          </cell>
        </row>
        <row r="384">
          <cell r="A384" t="str">
            <v>ML</v>
          </cell>
        </row>
        <row r="385">
          <cell r="A385" t="str">
            <v>MM</v>
          </cell>
        </row>
        <row r="386">
          <cell r="A386" t="str">
            <v>MN</v>
          </cell>
        </row>
        <row r="387">
          <cell r="A387" t="str">
            <v>MO</v>
          </cell>
        </row>
        <row r="388">
          <cell r="A388" t="str">
            <v>MP</v>
          </cell>
        </row>
        <row r="389">
          <cell r="A389" t="str">
            <v>MQ</v>
          </cell>
        </row>
        <row r="390">
          <cell r="A390" t="str">
            <v>MR</v>
          </cell>
        </row>
        <row r="391">
          <cell r="A391" t="str">
            <v>MS</v>
          </cell>
        </row>
        <row r="392">
          <cell r="A392" t="str">
            <v>MT</v>
          </cell>
        </row>
        <row r="393">
          <cell r="A393" t="str">
            <v>MU</v>
          </cell>
        </row>
        <row r="394">
          <cell r="A394" t="str">
            <v>MV</v>
          </cell>
        </row>
        <row r="395">
          <cell r="A395" t="str">
            <v>MW</v>
          </cell>
        </row>
        <row r="396">
          <cell r="A396" t="str">
            <v>MX</v>
          </cell>
        </row>
        <row r="397">
          <cell r="A397" t="str">
            <v>MY</v>
          </cell>
        </row>
        <row r="398">
          <cell r="A398" t="str">
            <v>MZ</v>
          </cell>
        </row>
        <row r="399">
          <cell r="A399" t="str">
            <v>NA</v>
          </cell>
        </row>
        <row r="400">
          <cell r="A400" t="str">
            <v>NC</v>
          </cell>
        </row>
        <row r="401">
          <cell r="A401" t="str">
            <v>NE</v>
          </cell>
        </row>
        <row r="402">
          <cell r="A402" t="str">
            <v>NF</v>
          </cell>
        </row>
        <row r="403">
          <cell r="A403" t="str">
            <v>NG</v>
          </cell>
        </row>
        <row r="404">
          <cell r="A404" t="str">
            <v>NI</v>
          </cell>
        </row>
        <row r="405">
          <cell r="A405" t="str">
            <v>NL</v>
          </cell>
        </row>
        <row r="406">
          <cell r="A406" t="str">
            <v>NO</v>
          </cell>
        </row>
        <row r="407">
          <cell r="A407" t="str">
            <v>NP</v>
          </cell>
        </row>
        <row r="408">
          <cell r="A408" t="str">
            <v>NR</v>
          </cell>
        </row>
        <row r="409">
          <cell r="A409" t="str">
            <v>NU</v>
          </cell>
        </row>
        <row r="410">
          <cell r="A410" t="str">
            <v>NZ</v>
          </cell>
        </row>
        <row r="411">
          <cell r="A411" t="str">
            <v>OM</v>
          </cell>
        </row>
        <row r="412">
          <cell r="A412" t="str">
            <v>PA</v>
          </cell>
        </row>
        <row r="413">
          <cell r="A413" t="str">
            <v>PE</v>
          </cell>
        </row>
        <row r="414">
          <cell r="A414" t="str">
            <v>PF</v>
          </cell>
        </row>
        <row r="415">
          <cell r="A415" t="str">
            <v>PG</v>
          </cell>
        </row>
        <row r="416">
          <cell r="A416" t="str">
            <v>PH</v>
          </cell>
        </row>
        <row r="417">
          <cell r="A417" t="str">
            <v>PK</v>
          </cell>
        </row>
        <row r="418">
          <cell r="A418" t="str">
            <v>PL</v>
          </cell>
        </row>
        <row r="419">
          <cell r="A419" t="str">
            <v>PM</v>
          </cell>
        </row>
        <row r="420">
          <cell r="A420" t="str">
            <v>PN</v>
          </cell>
        </row>
        <row r="421">
          <cell r="A421" t="str">
            <v>PR</v>
          </cell>
        </row>
        <row r="422">
          <cell r="A422" t="str">
            <v>PS</v>
          </cell>
        </row>
        <row r="423">
          <cell r="A423" t="str">
            <v>PT</v>
          </cell>
        </row>
        <row r="424">
          <cell r="A424" t="str">
            <v>PW</v>
          </cell>
        </row>
        <row r="425">
          <cell r="A425" t="str">
            <v>PY</v>
          </cell>
        </row>
        <row r="426">
          <cell r="A426" t="str">
            <v>QA</v>
          </cell>
        </row>
        <row r="427">
          <cell r="A427" t="str">
            <v>RE</v>
          </cell>
        </row>
        <row r="428">
          <cell r="A428" t="str">
            <v>RO</v>
          </cell>
        </row>
        <row r="429">
          <cell r="A429" t="str">
            <v>RU</v>
          </cell>
        </row>
        <row r="430">
          <cell r="A430" t="str">
            <v>RW</v>
          </cell>
        </row>
        <row r="431">
          <cell r="A431" t="str">
            <v>SA</v>
          </cell>
        </row>
        <row r="432">
          <cell r="A432" t="str">
            <v>SB</v>
          </cell>
        </row>
        <row r="433">
          <cell r="A433" t="str">
            <v>SC</v>
          </cell>
        </row>
        <row r="434">
          <cell r="A434" t="str">
            <v>SD</v>
          </cell>
        </row>
        <row r="435">
          <cell r="A435" t="str">
            <v>SE</v>
          </cell>
        </row>
        <row r="436">
          <cell r="A436" t="str">
            <v>SG</v>
          </cell>
        </row>
        <row r="437">
          <cell r="A437" t="str">
            <v>SH</v>
          </cell>
        </row>
        <row r="438">
          <cell r="A438" t="str">
            <v>SI</v>
          </cell>
        </row>
        <row r="439">
          <cell r="A439" t="str">
            <v>SJ</v>
          </cell>
        </row>
        <row r="440">
          <cell r="A440" t="str">
            <v>SK</v>
          </cell>
        </row>
        <row r="441">
          <cell r="A441" t="str">
            <v>SL</v>
          </cell>
        </row>
        <row r="442">
          <cell r="A442" t="str">
            <v>SM</v>
          </cell>
        </row>
        <row r="443">
          <cell r="A443" t="str">
            <v>SN</v>
          </cell>
        </row>
        <row r="444">
          <cell r="A444" t="str">
            <v>SO</v>
          </cell>
        </row>
        <row r="445">
          <cell r="A445" t="str">
            <v>SR</v>
          </cell>
        </row>
        <row r="446">
          <cell r="A446" t="str">
            <v>ST</v>
          </cell>
        </row>
        <row r="447">
          <cell r="A447" t="str">
            <v>SV</v>
          </cell>
        </row>
        <row r="448">
          <cell r="A448" t="str">
            <v>SY</v>
          </cell>
        </row>
        <row r="449">
          <cell r="A449" t="str">
            <v>SZ</v>
          </cell>
        </row>
        <row r="450">
          <cell r="A450" t="str">
            <v>TC</v>
          </cell>
        </row>
        <row r="451">
          <cell r="A451" t="str">
            <v>TD</v>
          </cell>
        </row>
        <row r="452">
          <cell r="A452" t="str">
            <v>TF</v>
          </cell>
        </row>
        <row r="453">
          <cell r="A453" t="str">
            <v>TG</v>
          </cell>
        </row>
        <row r="454">
          <cell r="A454" t="str">
            <v>TH</v>
          </cell>
        </row>
        <row r="455">
          <cell r="A455" t="str">
            <v>TJ</v>
          </cell>
        </row>
        <row r="456">
          <cell r="A456" t="str">
            <v>TK</v>
          </cell>
        </row>
        <row r="457">
          <cell r="A457" t="str">
            <v>TM</v>
          </cell>
        </row>
        <row r="458">
          <cell r="A458" t="str">
            <v>TN</v>
          </cell>
        </row>
        <row r="459">
          <cell r="A459" t="str">
            <v>TO</v>
          </cell>
        </row>
        <row r="460">
          <cell r="A460" t="str">
            <v>TP</v>
          </cell>
        </row>
        <row r="461">
          <cell r="A461" t="str">
            <v>TR</v>
          </cell>
        </row>
        <row r="462">
          <cell r="A462" t="str">
            <v>TT</v>
          </cell>
        </row>
        <row r="463">
          <cell r="A463" t="str">
            <v>TV</v>
          </cell>
        </row>
        <row r="464">
          <cell r="A464" t="str">
            <v>TW</v>
          </cell>
        </row>
        <row r="465">
          <cell r="A465" t="str">
            <v>TZ</v>
          </cell>
        </row>
        <row r="466">
          <cell r="A466" t="str">
            <v>UA</v>
          </cell>
        </row>
        <row r="467">
          <cell r="A467" t="str">
            <v>UC</v>
          </cell>
        </row>
        <row r="468">
          <cell r="A468" t="str">
            <v>UG</v>
          </cell>
        </row>
        <row r="469">
          <cell r="A469" t="str">
            <v>UM</v>
          </cell>
        </row>
        <row r="470">
          <cell r="A470" t="str">
            <v>US</v>
          </cell>
        </row>
        <row r="471">
          <cell r="A471" t="str">
            <v>UY</v>
          </cell>
        </row>
        <row r="472">
          <cell r="A472" t="str">
            <v>UZ</v>
          </cell>
        </row>
        <row r="473">
          <cell r="A473" t="str">
            <v>VA</v>
          </cell>
        </row>
        <row r="474">
          <cell r="A474" t="str">
            <v>VC</v>
          </cell>
        </row>
        <row r="475">
          <cell r="A475" t="str">
            <v>VE</v>
          </cell>
        </row>
        <row r="476">
          <cell r="A476" t="str">
            <v>VG</v>
          </cell>
        </row>
        <row r="477">
          <cell r="A477" t="str">
            <v>VI</v>
          </cell>
        </row>
        <row r="478">
          <cell r="A478" t="str">
            <v>VN</v>
          </cell>
        </row>
        <row r="479">
          <cell r="A479" t="str">
            <v>VU</v>
          </cell>
        </row>
        <row r="480">
          <cell r="A480" t="str">
            <v>WF</v>
          </cell>
        </row>
        <row r="481">
          <cell r="A481" t="str">
            <v>WS</v>
          </cell>
        </row>
        <row r="482">
          <cell r="A482" t="str">
            <v>XC</v>
          </cell>
        </row>
        <row r="483">
          <cell r="A483" t="str">
            <v>YE</v>
          </cell>
        </row>
        <row r="484">
          <cell r="A484" t="str">
            <v>YT</v>
          </cell>
        </row>
        <row r="485">
          <cell r="A485" t="str">
            <v>YU</v>
          </cell>
        </row>
        <row r="486">
          <cell r="A486" t="str">
            <v>ZA</v>
          </cell>
        </row>
        <row r="487">
          <cell r="A487" t="str">
            <v>ZM</v>
          </cell>
        </row>
        <row r="488">
          <cell r="A488" t="str">
            <v>ZR</v>
          </cell>
        </row>
        <row r="489">
          <cell r="A489" t="str">
            <v>ZW</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CHECK"/>
      <sheetName val="BalanceSheetFLUX"/>
      <sheetName val="BalanceSheet_Adj"/>
      <sheetName val="Q4_Q5"/>
      <sheetName val="Q7"/>
      <sheetName val="Q8"/>
      <sheetName val="Q9"/>
      <sheetName val="Q10"/>
      <sheetName val="Q11"/>
      <sheetName val="Q12"/>
      <sheetName val="Q15"/>
      <sheetName val="Q17"/>
      <sheetName val="Q37"/>
      <sheetName val="Q39"/>
      <sheetName val="Q91"/>
      <sheetName val="Q91 YTD"/>
      <sheetName val="Q92"/>
      <sheetName val="Q93 (Ad Co-op)"/>
      <sheetName val="P08(Acq-Refran)"/>
      <sheetName val="CapitalSpend"/>
      <sheetName val="Excess Property"/>
      <sheetName val="A09"/>
      <sheetName val="A15"/>
      <sheetName val="LoadFile"/>
      <sheetName val="CountryList"/>
    </sheetNames>
    <sheetDataSet>
      <sheetData sheetId="0">
        <row r="2">
          <cell r="K2" t="str">
            <v>Australia</v>
          </cell>
        </row>
        <row r="3">
          <cell r="C3">
            <v>13</v>
          </cell>
          <cell r="K3" t="str">
            <v>YRASP</v>
          </cell>
        </row>
        <row r="4">
          <cell r="K4" t="str">
            <v>YRNZS</v>
          </cell>
        </row>
        <row r="5">
          <cell r="C5">
            <v>4</v>
          </cell>
          <cell r="K5" t="str">
            <v>Brazil_PH</v>
          </cell>
        </row>
        <row r="6">
          <cell r="K6" t="str">
            <v>Brazil_KFC</v>
          </cell>
        </row>
        <row r="7">
          <cell r="K7" t="str">
            <v>Canada</v>
          </cell>
        </row>
        <row r="8">
          <cell r="K8" t="str">
            <v>Chile</v>
          </cell>
        </row>
        <row r="9">
          <cell r="K9" t="str">
            <v>France_KFC</v>
          </cell>
        </row>
        <row r="10">
          <cell r="K10" t="str">
            <v>France_PH</v>
          </cell>
        </row>
        <row r="11">
          <cell r="K11" t="str">
            <v>Geneva</v>
          </cell>
        </row>
        <row r="12">
          <cell r="K12" t="str">
            <v>Germany_KFC</v>
          </cell>
        </row>
        <row r="13">
          <cell r="K13" t="str">
            <v>Germany_PH</v>
          </cell>
        </row>
        <row r="14">
          <cell r="K14" t="str">
            <v>India</v>
          </cell>
        </row>
        <row r="15">
          <cell r="K15" t="str">
            <v>Gr_Britain_KFC</v>
          </cell>
        </row>
        <row r="16">
          <cell r="K16" t="str">
            <v>Korea</v>
          </cell>
        </row>
        <row r="17">
          <cell r="K17" t="str">
            <v>Bahrain</v>
          </cell>
        </row>
        <row r="18">
          <cell r="K18" t="str">
            <v>Mexico</v>
          </cell>
        </row>
        <row r="19">
          <cell r="K19" t="str">
            <v>Dubai</v>
          </cell>
        </row>
        <row r="20">
          <cell r="K20" t="str">
            <v>Middle East SCM</v>
          </cell>
        </row>
        <row r="21">
          <cell r="K21" t="str">
            <v>Netherlands_KFC</v>
          </cell>
        </row>
        <row r="22">
          <cell r="K22" t="str">
            <v>New Zealand</v>
          </cell>
        </row>
        <row r="23">
          <cell r="K23" t="str">
            <v xml:space="preserve">Singapore </v>
          </cell>
        </row>
        <row r="24">
          <cell r="K24" t="str">
            <v>South Africa</v>
          </cell>
        </row>
        <row r="25">
          <cell r="K25" t="str">
            <v>Spain_KFC</v>
          </cell>
        </row>
        <row r="26">
          <cell r="K26" t="str">
            <v>YRE</v>
          </cell>
        </row>
        <row r="27">
          <cell r="K27" t="str">
            <v>RHL</v>
          </cell>
        </row>
        <row r="28">
          <cell r="K28" t="str">
            <v>Luxembourg</v>
          </cell>
        </row>
        <row r="29">
          <cell r="K29" t="str">
            <v>HQ</v>
          </cell>
        </row>
        <row r="30">
          <cell r="K30" t="str">
            <v>Gr_Britain_PH</v>
          </cell>
        </row>
        <row r="31">
          <cell r="K31" t="str">
            <v>Taiwan</v>
          </cell>
        </row>
        <row r="32">
          <cell r="K32" t="str">
            <v>Thailand</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
          <cell r="J2" t="str">
            <v>RIND_LC</v>
          </cell>
        </row>
        <row r="5">
          <cell r="J5" t="str">
            <v>GIND_QTR</v>
          </cell>
        </row>
        <row r="6">
          <cell r="J6" t="str">
            <v>GIND_ADJ</v>
          </cell>
        </row>
        <row r="16">
          <cell r="J16" t="str">
            <v>India_QTR</v>
          </cell>
        </row>
        <row r="17">
          <cell r="J17" t="str">
            <v>\\techappvm27\FDMdata\YRIGC\Inbox\India_QTR</v>
          </cell>
        </row>
        <row r="41">
          <cell r="D41" t="str">
            <v>2010ACT</v>
          </cell>
          <cell r="E41" t="str">
            <v>2009ACT</v>
          </cell>
        </row>
        <row r="43">
          <cell r="D43">
            <v>13</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Print Menu"/>
      <sheetName val="Forecast-Input"/>
      <sheetName val="Valuation"/>
      <sheetName val="wwww"/>
      <sheetName val="Assume"/>
      <sheetName val="Capital"/>
      <sheetName val="Validation"/>
      <sheetName val="FORM_16"/>
      <sheetName val="entitlements"/>
      <sheetName val="Sheet2"/>
      <sheetName val="Citrix"/>
      <sheetName val="Aseet1998"/>
      <sheetName val="B.Sheet &amp; P&amp;L"/>
      <sheetName val="DPT-PW"/>
      <sheetName val="Total Budget"/>
      <sheetName val="currency"/>
      <sheetName val="Kevin Steele97-98"/>
      <sheetName val="Schedules PL"/>
      <sheetName val="Schedules BS"/>
      <sheetName val="BS"/>
      <sheetName val="POLY"/>
      <sheetName val="Cover "/>
      <sheetName val="Cost Centers"/>
      <sheetName val="cover for tax"/>
      <sheetName val="Form 16"/>
      <sheetName val="MgtRpt Export"/>
      <sheetName val="comp_"/>
      <sheetName val="Pg1"/>
      <sheetName val="GMData"/>
      <sheetName val="PCMO EXP"/>
      <sheetName val="E&amp;I"/>
      <sheetName val="Kevin_Steele97-98"/>
      <sheetName val="SC-E-02-03"/>
      <sheetName val="WB0203-OLDLOAN"/>
      <sheetName val="TB-JUNE-2003-18.7.03"/>
      <sheetName val="Cover_"/>
      <sheetName val="Cost_Centers"/>
      <sheetName val="cover_for_tax"/>
      <sheetName val="MgtRpt_Export"/>
      <sheetName val="Tables"/>
      <sheetName val="engline"/>
      <sheetName val="Details"/>
      <sheetName val="Co.26 Unfinished P&amp;E"/>
      <sheetName val="INFO"/>
      <sheetName val="NOTES "/>
      <sheetName val="MAIN LATEST"/>
      <sheetName val="Cabinet details"/>
      <sheetName val="Asmp"/>
      <sheetName val="B'Sheet"/>
      <sheetName val="discounts_XP140"/>
      <sheetName val="Setup2"/>
      <sheetName val="TAX INCOME"/>
      <sheetName val="DATOS INICIALES"/>
      <sheetName val="COMICRO ROM"/>
      <sheetName val="Assum SG&amp;A-ROW"/>
      <sheetName val="Assumptions IRMG"/>
      <sheetName val="Assumptions US-Rev"/>
      <sheetName val="lov-COAct"/>
      <sheetName val="lov-cspl"/>
      <sheetName val="RepBMR2"/>
      <sheetName val="Purchase Order"/>
      <sheetName val="F&amp;B"/>
      <sheetName val="#REF"/>
      <sheetName val="Maint"/>
      <sheetName val="Kitchen"/>
      <sheetName val="Housek"/>
      <sheetName val="Computation - LN 0203"/>
      <sheetName val="Retrieve"/>
      <sheetName val="Capex - Hry"/>
      <sheetName val="BKCSTOCKVAL"/>
      <sheetName val="MAHSTOCKVAL"/>
      <sheetName val="Cont"/>
      <sheetName val="Company Info"/>
      <sheetName val="CA Comp"/>
      <sheetName val="A6"/>
      <sheetName val="factor"/>
      <sheetName val="Previous Month Accrual"/>
      <sheetName val="Schedules"/>
      <sheetName val="Directors"/>
      <sheetName val="Page 2"/>
      <sheetName val="IKB3"/>
      <sheetName val="DEG"/>
      <sheetName val="ifcw"/>
      <sheetName val="BONUS RECO 2005"/>
      <sheetName val="PRECAST lightconc-II"/>
      <sheetName val="Cashflow projection"/>
      <sheetName val="Data"/>
      <sheetName val="p&amp;m"/>
      <sheetName val="PACKING"/>
      <sheetName val="Codes"/>
      <sheetName val="Shakuntala"/>
      <sheetName val="for challans"/>
      <sheetName val="Packing Norms"/>
      <sheetName val="INDEPENDENT"/>
      <sheetName val="Consolidated"/>
      <sheetName val="Input"/>
      <sheetName val="PCMO_EXP"/>
      <sheetName val="Parameters"/>
      <sheetName val="Print_Menu"/>
      <sheetName val="B_Sheet_&amp;_P&amp;L"/>
      <sheetName val="Total_Budget"/>
      <sheetName val="Kevin_Steele97-981"/>
      <sheetName val="Schedules_PL"/>
      <sheetName val="Schedules_BS"/>
      <sheetName val="Cover_1"/>
      <sheetName val="Cost_Centers1"/>
      <sheetName val="cover_for_tax1"/>
      <sheetName val="MgtRpt_Export1"/>
      <sheetName val="PCMO_EXP1"/>
      <sheetName val="TB-JUNE-2003-18_7_03"/>
      <sheetName val="Co_26_Unfinished_P&amp;E"/>
      <sheetName val="NOTES_"/>
      <sheetName val="MAIN_LATEST"/>
      <sheetName val="Cabinet_details"/>
      <sheetName val="TAX_INCOME"/>
      <sheetName val="DATOS_INICIALES"/>
      <sheetName val="COMICRO_ROM"/>
      <sheetName val="Assum_SG&amp;A-ROW"/>
      <sheetName val="Assumptions_IRMG"/>
      <sheetName val="Assumptions_US-Rev"/>
      <sheetName val="Purchase_Order"/>
      <sheetName val="Computation_-_LN_0203"/>
      <sheetName val="Capex_-_Hry"/>
      <sheetName val="Company_Info"/>
      <sheetName val="CA_Comp"/>
      <sheetName val="Previous_Month_Accrual"/>
      <sheetName val="Page_2"/>
      <sheetName val="BONUS_RECO_2005"/>
      <sheetName val="PRECAST_lightconc-II"/>
      <sheetName val="Cashflow_projection"/>
      <sheetName val="for_challans"/>
      <sheetName val="Packing_Norms"/>
      <sheetName val="Corp sep00"/>
      <sheetName val="TRIAL BALANCE"/>
      <sheetName val="BUILD."/>
      <sheetName val="Kurzbezeichnungen"/>
      <sheetName val="Tax Computation"/>
      <sheetName val="Annexure VI"/>
      <sheetName val="factors"/>
      <sheetName val="COST"/>
      <sheetName val="OPERATING HEAD"/>
      <sheetName val="Bonus Calculator"/>
      <sheetName val="gvl"/>
      <sheetName val="List_Information"/>
      <sheetName val="变数"/>
      <sheetName val="五年资产应用"/>
      <sheetName val="CWIP status"/>
      <sheetName val="EX2_Revenue"/>
      <sheetName val="Cost Assumptions"/>
      <sheetName val="Usage Assumptions"/>
      <sheetName val="Q3-1"/>
      <sheetName val="Tax Movement"/>
      <sheetName val="Reconciliation"/>
      <sheetName val="TB 2004"/>
      <sheetName val="31.3.02 "/>
      <sheetName val="__31.3.03"/>
      <sheetName val="Sheet3"/>
      <sheetName val="NAMES"/>
      <sheetName val="Sheet1"/>
      <sheetName val="old_serial no."/>
      <sheetName val="tot_ass_9697"/>
      <sheetName val="Sensitivities"/>
      <sheetName val="INPUTS - new sites "/>
      <sheetName val="Content Instructions"/>
      <sheetName val="Phase1"/>
      <sheetName val="Site config"/>
      <sheetName val="Main"/>
      <sheetName val="Currency Rates"/>
      <sheetName val="Sept Payout"/>
      <sheetName val="Oct Issues"/>
      <sheetName val="Salary &amp; Quotas"/>
      <sheetName val="Oct Payout in USD &amp; Native"/>
      <sheetName val="Income Statement"/>
      <sheetName val="Mapping table"/>
      <sheetName val="Masters"/>
      <sheetName val="Filterkriterien"/>
      <sheetName val="Consolidation"/>
      <sheetName val="Names file"/>
      <sheetName val="Stock Cal"/>
      <sheetName val="Overheads"/>
      <sheetName val="ADT"/>
      <sheetName val="Airline (Dom)"/>
      <sheetName val="Fixed Assets"/>
      <sheetName val="Men"/>
      <sheetName val="ARMBG"/>
      <sheetName val="P &amp; L "/>
      <sheetName val="for co (2)"/>
      <sheetName val="accounts"/>
      <sheetName val="Financial Summary"/>
      <sheetName val="K_1 FA register"/>
      <sheetName val="Dep"/>
      <sheetName val="Main Bs"/>
      <sheetName val="Address"/>
      <sheetName val="Help"/>
      <sheetName val="Balance Sheet"/>
      <sheetName val="OFC MIS Oct 08"/>
      <sheetName val="B Sheet"/>
      <sheetName val="expired"/>
      <sheetName val="mn"/>
      <sheetName val="PointNo.5"/>
      <sheetName val="Front"/>
      <sheetName val="KEY INPUTS"/>
      <sheetName val="Front Sheet"/>
      <sheetName val="tuong"/>
      <sheetName val="Header"/>
      <sheetName val="Allocation Keys"/>
      <sheetName val="3645-9_1_96"/>
      <sheetName val="Balance Sheet Groupings"/>
      <sheetName val="14-15"/>
      <sheetName val="CATEGORY"/>
      <sheetName val="Opening Block"/>
      <sheetName val="Presentation"/>
      <sheetName val="Overview"/>
      <sheetName val="A I"/>
      <sheetName val="Trad Comps"/>
      <sheetName val="Returns - 6"/>
      <sheetName val="TUN_DEP"/>
      <sheetName val="Cost_Assumptions"/>
      <sheetName val="Usage_Assumptions"/>
      <sheetName val="Tax_Movement"/>
      <sheetName val="TB_2004"/>
      <sheetName val="31_3_02_"/>
      <sheetName val="__31_3_03"/>
      <sheetName val="old_serial_no_"/>
      <sheetName val="Annexure_VI"/>
      <sheetName val="Opening_Block"/>
      <sheetName val="Summary of Other Invest Assets"/>
      <sheetName val="COV"/>
      <sheetName val="Annx-2"/>
      <sheetName val="List"/>
      <sheetName val="Labels"/>
      <sheetName val="Descriptions"/>
      <sheetName val="mapping"/>
      <sheetName val="Instructions"/>
      <sheetName val="workings-units"/>
      <sheetName val="Data workings"/>
      <sheetName val="PROCTOR"/>
      <sheetName val="Fee Rate Summary"/>
      <sheetName val="Cost_Assumptions1"/>
      <sheetName val="Usage_Assumptions1"/>
      <sheetName val="Tax_Movement1"/>
      <sheetName val="TB_20041"/>
      <sheetName val="31_3_02_1"/>
      <sheetName val="__31_3_031"/>
      <sheetName val="Opening_Block1"/>
      <sheetName val="old_serial_no_1"/>
      <sheetName val="Annexure_VI1"/>
      <sheetName val="Capex_-_Hry1"/>
      <sheetName val="BONUS_RECO_20051"/>
      <sheetName val="MSU"/>
      <sheetName val="TRIAL_BALANCE"/>
      <sheetName val="Corp_sep00"/>
      <sheetName val="Challan"/>
      <sheetName val="LANGUAGE"/>
      <sheetName val="BS before PMO"/>
      <sheetName val="TB"/>
      <sheetName val="Cons Balance Sheet"/>
      <sheetName val="Cons P&amp;L"/>
      <sheetName val="Procedures"/>
      <sheetName val="Master"/>
      <sheetName val="1.2 - Reserves &amp; Surplus"/>
      <sheetName val="1.1 - Capital"/>
      <sheetName val="EXPENSES"/>
      <sheetName val="Base Data"/>
      <sheetName val="2120"/>
      <sheetName val="Risk Assessments"/>
      <sheetName val="Res_Area"/>
      <sheetName val="Mar-06"/>
      <sheetName val="Jul-05"/>
      <sheetName val="Project Ignite"/>
      <sheetName val="C_flow 95"/>
      <sheetName val="B-Sheet"/>
      <sheetName val="BS PNL"/>
      <sheetName val="Start"/>
      <sheetName val="Khainiem"/>
      <sheetName val="CAI"/>
      <sheetName val="-Nhap-"/>
      <sheetName val="C100-KICK"/>
      <sheetName val="Sets"/>
      <sheetName val="starter"/>
      <sheetName val="Detail"/>
      <sheetName val="STAFFSCHED "/>
      <sheetName val="CCRATE"/>
      <sheetName val="AEII Chq"/>
      <sheetName val="Annexure I - Debtors Analysis"/>
      <sheetName val="Annexure III - Upfront-Wine Out"/>
      <sheetName val="C.S. FTTC"/>
      <sheetName val="Oct2001"/>
      <sheetName val="Waikiki Galleria P'tration 2000"/>
      <sheetName val="Nov2001"/>
      <sheetName val="Yen Spending 98"/>
      <sheetName val="July Ftes"/>
      <sheetName val="June ftes"/>
      <sheetName val="MOJ_OUTB.XLS"/>
      <sheetName val="Sept2001"/>
      <sheetName val="Setup"/>
      <sheetName val="Bal Sheet"/>
      <sheetName val="defaults"/>
      <sheetName val="crysind"/>
      <sheetName val="INT"/>
      <sheetName val="HEAD"/>
      <sheetName val="CBDGT979"/>
      <sheetName val="CMA DATA"/>
      <sheetName val="ModelVEstimate"/>
      <sheetName val="Age311299TESP"/>
      <sheetName val="销量"/>
      <sheetName val="Model Pricing"/>
      <sheetName val="Groupings-final"/>
      <sheetName val="Sched"/>
      <sheetName val="Trial"/>
      <sheetName val="FA_Final"/>
      <sheetName val="Input Data"/>
      <sheetName val="FA TopSheet"/>
      <sheetName val="Worksheets"/>
      <sheetName val="Cost Basis"/>
      <sheetName val="Excess Calc"/>
      <sheetName val="Cover"/>
      <sheetName val="Paramaters"/>
      <sheetName val="Prod. &amp; Cont.-COMBINED"/>
      <sheetName val="Raw-mat.-combined)"/>
      <sheetName val="GA"/>
      <sheetName val="Month"/>
      <sheetName val="DG"/>
      <sheetName val="Dgia vat tu"/>
      <sheetName val="Don gia_III"/>
      <sheetName val="old_serial_no_3"/>
      <sheetName val="Capex_-_Hry3"/>
      <sheetName val="Kevin_Steele97-984"/>
      <sheetName val="NOTES_3"/>
      <sheetName val="MAIN_LATEST3"/>
      <sheetName val="Cabinet_details3"/>
      <sheetName val="Cover_3"/>
      <sheetName val="Cost_Centers3"/>
      <sheetName val="cover_for_tax3"/>
      <sheetName val="MgtRpt_Export3"/>
      <sheetName val="TB-JUNE-2003-18_7_033"/>
      <sheetName val="BONUS_RECO_20053"/>
      <sheetName val="OPERATING_HEAD3"/>
      <sheetName val="Annexure_VI3"/>
      <sheetName val="Co_26_Unfinished_P&amp;E3"/>
      <sheetName val="Site_config3"/>
      <sheetName val="BUILD_3"/>
      <sheetName val="Tax_Computation3"/>
      <sheetName val="INPUTS_-_new_sites_3"/>
      <sheetName val="Bonus_Calculator3"/>
      <sheetName val="Cost_Assumptions3"/>
      <sheetName val="Usage_Assumptions3"/>
      <sheetName val="Tax_Movement3"/>
      <sheetName val="TB_20043"/>
      <sheetName val="31_3_02_3"/>
      <sheetName val="__31_3_033"/>
      <sheetName val="OPERATING_HEAD"/>
      <sheetName val="Site_config"/>
      <sheetName val="BUILD_"/>
      <sheetName val="Tax_Computation"/>
      <sheetName val="INPUTS_-_new_sites_"/>
      <sheetName val="Bonus_Calculator"/>
      <sheetName val="Kevin_Steele97-982"/>
      <sheetName val="NOTES_1"/>
      <sheetName val="MAIN_LATEST1"/>
      <sheetName val="Cabinet_details1"/>
      <sheetName val="TB-JUNE-2003-18_7_031"/>
      <sheetName val="OPERATING_HEAD1"/>
      <sheetName val="Co_26_Unfinished_P&amp;E1"/>
      <sheetName val="Site_config1"/>
      <sheetName val="BUILD_1"/>
      <sheetName val="Tax_Computation1"/>
      <sheetName val="INPUTS_-_new_sites_1"/>
      <sheetName val="Bonus_Calculator1"/>
      <sheetName val="old_serial_no_2"/>
      <sheetName val="Capex_-_Hry2"/>
      <sheetName val="Kevin_Steele97-983"/>
      <sheetName val="NOTES_2"/>
      <sheetName val="MAIN_LATEST2"/>
      <sheetName val="Cabinet_details2"/>
      <sheetName val="Cover_2"/>
      <sheetName val="Cost_Centers2"/>
      <sheetName val="cover_for_tax2"/>
      <sheetName val="MgtRpt_Export2"/>
      <sheetName val="TB-JUNE-2003-18_7_032"/>
      <sheetName val="BONUS_RECO_20052"/>
      <sheetName val="OPERATING_HEAD2"/>
      <sheetName val="Annexure_VI2"/>
      <sheetName val="Co_26_Unfinished_P&amp;E2"/>
      <sheetName val="Site_config2"/>
      <sheetName val="BUILD_2"/>
      <sheetName val="Tax_Computation2"/>
      <sheetName val="INPUTS_-_new_sites_2"/>
      <sheetName val="Bonus_Calculator2"/>
      <sheetName val="Cost_Assumptions2"/>
      <sheetName val="Usage_Assumptions2"/>
      <sheetName val="Tax_Movement2"/>
      <sheetName val="TB_20042"/>
      <sheetName val="31_3_02_2"/>
      <sheetName val="__31_3_032"/>
      <sheetName val="PackInformation"/>
      <sheetName val="UK Schedules"/>
      <sheetName val="IC_Interest_Receivable"/>
      <sheetName val="AERS"/>
      <sheetName val="AER Details"/>
      <sheetName val="XRATES"/>
      <sheetName val="AM_Rev Input"/>
      <sheetName val="PBC_Rev_Input"/>
      <sheetName val="Lead"/>
      <sheetName val="E755 Annex"/>
      <sheetName val="GRP"/>
      <sheetName val="Datos"/>
      <sheetName val="\\Dldanismi\smita\WINDOWS\TEMP\"/>
      <sheetName val="CTGS"/>
      <sheetName val="CANDOI"/>
      <sheetName val="Nhap VT oto"/>
      <sheetName val="A"/>
      <sheetName val="form26"/>
      <sheetName val="P&amp;LApr03"/>
      <sheetName val="P&amp;LJAN03"/>
      <sheetName val="P&amp;LMAY03"/>
      <sheetName val="gmsalcodes"/>
      <sheetName val="Trial Bal"/>
      <sheetName val="Other notes"/>
      <sheetName val="words"/>
      <sheetName val="주소(한문)"/>
      <sheetName val="SALE&amp;COST"/>
      <sheetName val="database"/>
      <sheetName val="DCF"/>
      <sheetName val="月ｸﾗｽPS"/>
      <sheetName val="Exchange"/>
      <sheetName val="Assumptions"/>
      <sheetName val="Links"/>
      <sheetName val="Defined fields"/>
      <sheetName val="PART-1 COMPUTATION OF INCOME"/>
      <sheetName val="Overheads01"/>
      <sheetName val="Duong"/>
      <sheetName val="Housing_Actuals"/>
      <sheetName val="Tucson_Seasonal_Hiring"/>
      <sheetName val="KLHT"/>
      <sheetName val="Project Cost"/>
      <sheetName val="Op_Costs"/>
      <sheetName val="Eqpmnt Plng"/>
      <sheetName val="drs"/>
      <sheetName val="Customize Your Purchase Order"/>
      <sheetName val="Page 15"/>
      <sheetName val="Non quality costs"/>
      <sheetName val="Page 20"/>
      <sheetName val="Page 39"/>
      <sheetName val="Page 42"/>
      <sheetName val="Page 8"/>
      <sheetName val="Page 21"/>
      <sheetName val="Page 24"/>
      <sheetName val="Page 25"/>
      <sheetName val="Page 26"/>
      <sheetName val="Page 30"/>
      <sheetName val="TYRE1"/>
      <sheetName val="BS-09"/>
      <sheetName val="Summary"/>
      <sheetName val="COST-MTRS"/>
      <sheetName val="Base Info"/>
      <sheetName val="QTY."/>
      <sheetName val="MATMC"/>
      <sheetName val="KEY-00-0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Print Menu"/>
      <sheetName val="Forecast-Input"/>
      <sheetName val="Valuation"/>
      <sheetName val="wwww"/>
      <sheetName val="Assume"/>
      <sheetName val="Capital"/>
      <sheetName val="Validation"/>
      <sheetName val="FORM_16"/>
      <sheetName val="entitlements"/>
      <sheetName val="Sheet2"/>
      <sheetName val="Citrix"/>
      <sheetName val="Aseet1998"/>
      <sheetName val="B.Sheet &amp; P&amp;L"/>
      <sheetName val="DPT-PW"/>
      <sheetName val="Total Budget"/>
      <sheetName val="currency"/>
      <sheetName val="Kevin Steele97-98"/>
      <sheetName val="Schedules PL"/>
      <sheetName val="Schedules BS"/>
      <sheetName val="BS"/>
      <sheetName val="POLY"/>
      <sheetName val="Cover "/>
      <sheetName val="Cost Centers"/>
      <sheetName val="cover for tax"/>
      <sheetName val="Form 16"/>
      <sheetName val="MgtRpt Export"/>
      <sheetName val="comp_"/>
      <sheetName val="Pg1"/>
      <sheetName val="GMData"/>
      <sheetName val="PCMO EXP"/>
      <sheetName val="E&amp;I"/>
      <sheetName val="Kevin_Steele97-98"/>
      <sheetName val="SC-E-02-03"/>
      <sheetName val="WB0203-OLDLOAN"/>
      <sheetName val="TB-JUNE-2003-18.7.03"/>
      <sheetName val="Cover_"/>
      <sheetName val="Cost_Centers"/>
      <sheetName val="cover_for_tax"/>
      <sheetName val="MgtRpt_Export"/>
      <sheetName val="Tables"/>
      <sheetName val="engline"/>
      <sheetName val="Details"/>
      <sheetName val="Co.26 Unfinished P&amp;E"/>
      <sheetName val="INFO"/>
      <sheetName val="NOTES "/>
      <sheetName val="MAIN LATEST"/>
      <sheetName val="Cabinet details"/>
      <sheetName val="Asmp"/>
      <sheetName val="B'Sheet"/>
      <sheetName val="discounts_XP140"/>
      <sheetName val="Setup2"/>
      <sheetName val="TAX INCOME"/>
      <sheetName val="DATOS INICIALES"/>
      <sheetName val="COMICRO ROM"/>
      <sheetName val="Assum SG&amp;A-ROW"/>
      <sheetName val="Assumptions IRMG"/>
      <sheetName val="Assumptions US-Rev"/>
      <sheetName val="lov-COAct"/>
      <sheetName val="lov-cspl"/>
      <sheetName val="RepBMR2"/>
      <sheetName val="Purchase Order"/>
      <sheetName val="F&amp;B"/>
      <sheetName val="#REF"/>
      <sheetName val="Maint"/>
      <sheetName val="Kitchen"/>
      <sheetName val="Housek"/>
      <sheetName val="Computation - LN 0203"/>
      <sheetName val="Retrieve"/>
      <sheetName val="Capex - Hry"/>
      <sheetName val="BKCSTOCKVAL"/>
      <sheetName val="MAHSTOCKVAL"/>
      <sheetName val="Cont"/>
      <sheetName val="Company Info"/>
      <sheetName val="CA Comp"/>
      <sheetName val="A6"/>
      <sheetName val="factor"/>
      <sheetName val="Previous Month Accrual"/>
      <sheetName val="Schedules"/>
      <sheetName val="Directors"/>
      <sheetName val="Page 2"/>
      <sheetName val="IKB3"/>
      <sheetName val="DEG"/>
      <sheetName val="ifcw"/>
      <sheetName val="BONUS RECO 2005"/>
      <sheetName val="PRECAST lightconc-II"/>
      <sheetName val="Cashflow projection"/>
      <sheetName val="Data"/>
      <sheetName val="p&amp;m"/>
      <sheetName val="PACKING"/>
      <sheetName val="Codes"/>
      <sheetName val="Shakuntala"/>
      <sheetName val="for challans"/>
      <sheetName val="Packing Norms"/>
      <sheetName val="INDEPENDENT"/>
      <sheetName val="Consolidated"/>
      <sheetName val="Input"/>
      <sheetName val="PCMO_EXP"/>
      <sheetName val="Parameters"/>
      <sheetName val="Print_Menu"/>
      <sheetName val="B_Sheet_&amp;_P&amp;L"/>
      <sheetName val="Total_Budget"/>
      <sheetName val="Kevin_Steele97-981"/>
      <sheetName val="Schedules_PL"/>
      <sheetName val="Schedules_BS"/>
      <sheetName val="Cover_1"/>
      <sheetName val="Cost_Centers1"/>
      <sheetName val="cover_for_tax1"/>
      <sheetName val="MgtRpt_Export1"/>
      <sheetName val="PCMO_EXP1"/>
      <sheetName val="TB-JUNE-2003-18_7_03"/>
      <sheetName val="Co_26_Unfinished_P&amp;E"/>
      <sheetName val="NOTES_"/>
      <sheetName val="MAIN_LATEST"/>
      <sheetName val="Cabinet_details"/>
      <sheetName val="TAX_INCOME"/>
      <sheetName val="DATOS_INICIALES"/>
      <sheetName val="COMICRO_ROM"/>
      <sheetName val="Assum_SG&amp;A-ROW"/>
      <sheetName val="Assumptions_IRMG"/>
      <sheetName val="Assumptions_US-Rev"/>
      <sheetName val="Purchase_Order"/>
      <sheetName val="Computation_-_LN_0203"/>
      <sheetName val="Capex_-_Hry"/>
      <sheetName val="Company_Info"/>
      <sheetName val="CA_Comp"/>
      <sheetName val="Previous_Month_Accrual"/>
      <sheetName val="Page_2"/>
      <sheetName val="BONUS_RECO_2005"/>
      <sheetName val="PRECAST_lightconc-II"/>
      <sheetName val="Cashflow_projection"/>
      <sheetName val="for_challans"/>
      <sheetName val="Packing_Norm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Cover"/>
      <sheetName val="FORM_16"/>
      <sheetName val="summery-FINAL"/>
      <sheetName val=""/>
      <sheetName val="TW_01-02-Final"/>
      <sheetName val="entitlements"/>
      <sheetName val="Sheet2"/>
      <sheetName val="Citrix"/>
      <sheetName val="#REF"/>
      <sheetName val="Push Diag on Premise"/>
      <sheetName val="CChannel Attract Input"/>
      <sheetName val="FStratPlan"/>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C-E-02-03"/>
      <sheetName val="COA-IPCL"/>
      <sheetName val="TB-JUNE-2003-18.7.03"/>
      <sheetName val="BS01"/>
      <sheetName val="CY-OS-90-1"/>
      <sheetName val="PART-1 COMPUTATION OF INCOME"/>
      <sheetName val="XREF"/>
      <sheetName val="Main"/>
      <sheetName val="WGE P&amp;E"/>
      <sheetName val="E.1_Sundry Debtor Lead"/>
      <sheetName val="CF"/>
      <sheetName val="Overheads"/>
      <sheetName val="Directors"/>
      <sheetName val="Comp"/>
      <sheetName val="EXPENSES"/>
      <sheetName val="SUB SCHEDULES 99"/>
      <sheetName val="Revenue"/>
      <sheetName val="Factor_Sheet"/>
      <sheetName val="B.Sheet &amp; P&amp;L"/>
      <sheetName val="Schedules PL"/>
      <sheetName val="Schedules BS"/>
      <sheetName val="BS"/>
      <sheetName val="Page 2"/>
      <sheetName val="Print Menu"/>
      <sheetName val="Forecast-Input"/>
      <sheetName val="Valuation"/>
      <sheetName val="wwww"/>
      <sheetName val="Assume"/>
      <sheetName val="Capital"/>
      <sheetName val="Validation"/>
      <sheetName val="HOUSE_PROPERTY"/>
      <sheetName val="PARTB - TI - TTI"/>
      <sheetName val="PART A - GENERAL"/>
      <sheetName val="Annex - 8"/>
      <sheetName val="sum"/>
      <sheetName val="INDEPENDENT"/>
      <sheetName val="List"/>
      <sheetName val="Sheet1"/>
      <sheetName val="Receipts"/>
      <sheetName val="tb"/>
      <sheetName val="Push_Diag_on_Premise"/>
      <sheetName val="CChannel_Attract_Input"/>
      <sheetName val="Actual_Input"/>
      <sheetName val="Bus_Mgmt"/>
      <sheetName val="Disruptive_"/>
      <sheetName val="TB-JUNE-2003-18_7_03"/>
      <sheetName val="PART-1_COMPUTATION_OF_INCOME"/>
      <sheetName val="WGE_P&amp;E"/>
      <sheetName val="E_1_Sundry_Debtor_Lead"/>
      <sheetName val="GE6CRITERIA"/>
      <sheetName val="SUB_SCHEDULES_99"/>
      <sheetName val="Accts-Dom"/>
      <sheetName val="Adj placeholder"/>
      <sheetName val="DBP"/>
      <sheetName val="Q2'02 Commit"/>
      <sheetName val="Flash "/>
      <sheetName val="Q1 Actual"/>
      <sheetName val="Q+1"/>
      <sheetName val="Top Ten"/>
      <sheetName val="DMCC"/>
      <sheetName val="Cap UK"/>
      <sheetName val="Page 15"/>
      <sheetName val="Non quality costs"/>
      <sheetName val="Page 20"/>
      <sheetName val="Page 39"/>
      <sheetName val="Page 42"/>
      <sheetName val="Page 8"/>
      <sheetName val="Page 21"/>
      <sheetName val="Page 24"/>
      <sheetName val="Page 25"/>
      <sheetName val="Page 26"/>
      <sheetName val="Page 30"/>
      <sheetName val="Fixed Assets"/>
      <sheetName val="DSCR"/>
      <sheetName val="IDC_Phase_I"/>
      <sheetName val="Analysis"/>
      <sheetName val="Control"/>
      <sheetName val="405"/>
      <sheetName val="427"/>
      <sheetName val="403"/>
      <sheetName val="TRANS-1"/>
      <sheetName val="ANNEXURE"/>
      <sheetName val="SUMM"/>
      <sheetName val="SUMMARY"/>
      <sheetName val="SURAJPUR"/>
      <sheetName val="NASHIK"/>
      <sheetName val="SMIL (H.O.)"/>
      <sheetName val="SANAND"/>
      <sheetName val="CHENNAI"/>
      <sheetName val="HARIDWAR"/>
      <sheetName val="GURGAON"/>
      <sheetName val="advance tax"/>
      <sheetName val="HFK"/>
      <sheetName val="JSK"/>
      <sheetName val="pl"/>
      <sheetName val="Table"/>
      <sheetName val="ENGG_VAL"/>
      <sheetName val="ADT"/>
      <sheetName val="Airline (Dom)"/>
      <sheetName val="Men"/>
      <sheetName val="Parameters"/>
      <sheetName val="2gii"/>
      <sheetName val="Ann -1"/>
      <sheetName val="Customerwise Details"/>
    </sheetNames>
    <sheetDataSet>
      <sheetData sheetId="0" refreshError="1">
        <row r="9">
          <cell r="B9" t="str">
            <v xml:space="preserve">    Name and Address of the Employer</v>
          </cell>
          <cell r="C9">
            <v>0</v>
          </cell>
          <cell r="D9">
            <v>0</v>
          </cell>
          <cell r="E9">
            <v>0</v>
          </cell>
          <cell r="F9">
            <v>0</v>
          </cell>
          <cell r="G9">
            <v>0</v>
          </cell>
          <cell r="H9">
            <v>0</v>
          </cell>
          <cell r="I9" t="str">
            <v>Name and Designation of the</v>
          </cell>
        </row>
        <row r="10">
          <cell r="I10" t="str">
            <v>Employee</v>
          </cell>
        </row>
        <row r="12">
          <cell r="B12" t="str">
            <v>THE BANK OF NOVA SCOTIA, CANADA</v>
          </cell>
          <cell r="C12">
            <v>0</v>
          </cell>
          <cell r="D12">
            <v>0</v>
          </cell>
          <cell r="E12">
            <v>0</v>
          </cell>
          <cell r="F12">
            <v>0</v>
          </cell>
          <cell r="G12">
            <v>0</v>
          </cell>
          <cell r="H12">
            <v>0</v>
          </cell>
          <cell r="I12" t="str">
            <v>TERRY WATKINS</v>
          </cell>
        </row>
        <row r="13">
          <cell r="B13" t="str">
            <v>DR. GOPAL DAS BHAWAN</v>
          </cell>
          <cell r="C13">
            <v>0</v>
          </cell>
          <cell r="D13">
            <v>0</v>
          </cell>
          <cell r="E13">
            <v>0</v>
          </cell>
          <cell r="F13">
            <v>0</v>
          </cell>
          <cell r="G13">
            <v>0</v>
          </cell>
          <cell r="H13">
            <v>0</v>
          </cell>
          <cell r="I13" t="str">
            <v>SENIOR PROJECT MANAGER</v>
          </cell>
        </row>
        <row r="14">
          <cell r="B14" t="str">
            <v>28, BARAKHAMBA ROAD</v>
          </cell>
        </row>
        <row r="15">
          <cell r="B15" t="str">
            <v xml:space="preserve">    PAN/GIR NO.</v>
          </cell>
          <cell r="C15">
            <v>0</v>
          </cell>
          <cell r="D15">
            <v>0</v>
          </cell>
          <cell r="E15" t="str">
            <v xml:space="preserve">   TAN</v>
          </cell>
          <cell r="F15">
            <v>0</v>
          </cell>
          <cell r="G15">
            <v>0</v>
          </cell>
          <cell r="H15">
            <v>0</v>
          </cell>
          <cell r="I15" t="str">
            <v>PAN/GIR NO.</v>
          </cell>
        </row>
        <row r="16">
          <cell r="B16" t="str">
            <v>AAACB 1536H</v>
          </cell>
          <cell r="C16">
            <v>0</v>
          </cell>
          <cell r="D16">
            <v>0</v>
          </cell>
          <cell r="E16" t="str">
            <v>B-3784-E (STI) CRF</v>
          </cell>
          <cell r="F16">
            <v>0</v>
          </cell>
          <cell r="G16">
            <v>0</v>
          </cell>
          <cell r="H16">
            <v>0</v>
          </cell>
          <cell r="I16" t="str">
            <v>AAIPW 4423F</v>
          </cell>
        </row>
        <row r="17">
          <cell r="G17" t="str">
            <v xml:space="preserve">      PERIOD</v>
          </cell>
          <cell r="H17">
            <v>0</v>
          </cell>
          <cell r="I17">
            <v>0</v>
          </cell>
          <cell r="J17" t="str">
            <v>ASSESSMENT</v>
          </cell>
        </row>
        <row r="18">
          <cell r="B18" t="str">
            <v xml:space="preserve">TDS Circle where Annual Return/Statement under </v>
          </cell>
          <cell r="C18">
            <v>0</v>
          </cell>
          <cell r="D18">
            <v>0</v>
          </cell>
          <cell r="E18">
            <v>0</v>
          </cell>
          <cell r="F18">
            <v>0</v>
          </cell>
          <cell r="G18" t="str">
            <v>FROM</v>
          </cell>
          <cell r="H18">
            <v>0</v>
          </cell>
          <cell r="I18" t="str">
            <v>TO</v>
          </cell>
          <cell r="J18" t="str">
            <v>YEAR</v>
          </cell>
        </row>
        <row r="19">
          <cell r="B19" t="str">
            <v xml:space="preserve">section 206 is to be filed                   </v>
          </cell>
          <cell r="C19">
            <v>0</v>
          </cell>
          <cell r="D19">
            <v>0</v>
          </cell>
          <cell r="E19">
            <v>0</v>
          </cell>
          <cell r="F19">
            <v>0</v>
          </cell>
          <cell r="G19" t="str">
            <v>1 April 2001</v>
          </cell>
          <cell r="H19">
            <v>0</v>
          </cell>
          <cell r="I19" t="str">
            <v>31 March 2002</v>
          </cell>
          <cell r="J19" t="str">
            <v>2002-2003</v>
          </cell>
          <cell r="K19" t="str">
            <v/>
          </cell>
        </row>
        <row r="22">
          <cell r="B22" t="str">
            <v>DETAILS OF SALARY PAID AND ANY OTHER INCOME AND TAX DEDUCTED</v>
          </cell>
        </row>
        <row r="24">
          <cell r="J24" t="str">
            <v>Rs.</v>
          </cell>
          <cell r="K24" t="str">
            <v>Rs.</v>
          </cell>
        </row>
        <row r="25">
          <cell r="B25" t="str">
            <v>1.</v>
          </cell>
          <cell r="C25" t="str">
            <v xml:space="preserve">GROSS SALARY * </v>
          </cell>
          <cell r="D25">
            <v>0</v>
          </cell>
          <cell r="E25">
            <v>0</v>
          </cell>
          <cell r="F25">
            <v>0</v>
          </cell>
          <cell r="G25">
            <v>0</v>
          </cell>
          <cell r="H25">
            <v>0</v>
          </cell>
          <cell r="I25">
            <v>0</v>
          </cell>
          <cell r="J25">
            <v>9155189.6166619863</v>
          </cell>
        </row>
        <row r="27">
          <cell r="B27" t="str">
            <v>2.</v>
          </cell>
          <cell r="C27" t="str">
            <v>LESS :</v>
          </cell>
          <cell r="D27" t="str">
            <v>Allowance to the extent exempt under</v>
          </cell>
        </row>
        <row r="28">
          <cell r="D28" t="str">
            <v xml:space="preserve">section 10 : </v>
          </cell>
          <cell r="E28">
            <v>0</v>
          </cell>
          <cell r="F28">
            <v>0</v>
          </cell>
          <cell r="G28">
            <v>0</v>
          </cell>
          <cell r="H28">
            <v>0</v>
          </cell>
          <cell r="I28">
            <v>0</v>
          </cell>
        </row>
        <row r="30">
          <cell r="B30" t="str">
            <v>3.</v>
          </cell>
          <cell r="C30" t="str">
            <v>BALANCE (1-2)</v>
          </cell>
          <cell r="D30">
            <v>0</v>
          </cell>
          <cell r="E30">
            <v>0</v>
          </cell>
          <cell r="F30">
            <v>0</v>
          </cell>
          <cell r="G30">
            <v>0</v>
          </cell>
          <cell r="H30">
            <v>0</v>
          </cell>
          <cell r="I30">
            <v>0</v>
          </cell>
          <cell r="J30">
            <v>9155189.6166619863</v>
          </cell>
        </row>
        <row r="32">
          <cell r="B32" t="str">
            <v>4.</v>
          </cell>
          <cell r="C32" t="str">
            <v>DEDUCTIONS :</v>
          </cell>
        </row>
        <row r="33">
          <cell r="C33" t="str">
            <v>(a)  Standard deduction</v>
          </cell>
          <cell r="D33">
            <v>0</v>
          </cell>
          <cell r="E33">
            <v>0</v>
          </cell>
          <cell r="F33">
            <v>0</v>
          </cell>
          <cell r="G33" t="str">
            <v/>
          </cell>
          <cell r="H33">
            <v>0</v>
          </cell>
          <cell r="I33">
            <v>0</v>
          </cell>
        </row>
        <row r="34">
          <cell r="C34" t="str">
            <v>(b)  Entertainment allowance</v>
          </cell>
          <cell r="D34">
            <v>0</v>
          </cell>
          <cell r="E34">
            <v>0</v>
          </cell>
          <cell r="F34">
            <v>0</v>
          </cell>
          <cell r="G34" t="str">
            <v/>
          </cell>
        </row>
        <row r="35">
          <cell r="C35" t="str">
            <v>(c)  Tax on Employment</v>
          </cell>
          <cell r="D35">
            <v>0</v>
          </cell>
          <cell r="E35">
            <v>0</v>
          </cell>
          <cell r="F35">
            <v>0</v>
          </cell>
          <cell r="G35" t="str">
            <v/>
          </cell>
        </row>
        <row r="37">
          <cell r="B37" t="str">
            <v>5.</v>
          </cell>
          <cell r="C37" t="str">
            <v>AGGREGATE OF 4 (a to c)</v>
          </cell>
          <cell r="D37">
            <v>0</v>
          </cell>
          <cell r="E37">
            <v>0</v>
          </cell>
          <cell r="F37">
            <v>0</v>
          </cell>
          <cell r="G37">
            <v>0</v>
          </cell>
          <cell r="H37">
            <v>0</v>
          </cell>
          <cell r="I37" t="str">
            <v/>
          </cell>
        </row>
        <row r="39">
          <cell r="B39" t="str">
            <v>6.</v>
          </cell>
          <cell r="C39" t="str">
            <v>INCOME CHARGEABLE UNDER</v>
          </cell>
        </row>
        <row r="40">
          <cell r="C40" t="str">
            <v>THE HEAD SALARIES (3-5)</v>
          </cell>
          <cell r="D40">
            <v>0</v>
          </cell>
          <cell r="E40">
            <v>0</v>
          </cell>
          <cell r="F40">
            <v>0</v>
          </cell>
          <cell r="G40">
            <v>0</v>
          </cell>
          <cell r="H40">
            <v>0</v>
          </cell>
          <cell r="I40">
            <v>0</v>
          </cell>
          <cell r="J40">
            <v>0</v>
          </cell>
          <cell r="K40">
            <v>9155189.6166619863</v>
          </cell>
        </row>
        <row r="42">
          <cell r="B42" t="str">
            <v>7.</v>
          </cell>
          <cell r="C42" t="str">
            <v>ADD :</v>
          </cell>
          <cell r="D42" t="str">
            <v>Any other income reported by the</v>
          </cell>
        </row>
        <row r="43">
          <cell r="C43" t="str">
            <v>employee</v>
          </cell>
          <cell r="D43">
            <v>0</v>
          </cell>
          <cell r="E43">
            <v>0</v>
          </cell>
          <cell r="F43">
            <v>0</v>
          </cell>
          <cell r="G43">
            <v>0</v>
          </cell>
          <cell r="H43">
            <v>0</v>
          </cell>
          <cell r="I43">
            <v>0</v>
          </cell>
          <cell r="J43">
            <v>0</v>
          </cell>
          <cell r="K43">
            <v>0</v>
          </cell>
        </row>
        <row r="45">
          <cell r="B45" t="str">
            <v>8.</v>
          </cell>
          <cell r="C45" t="str">
            <v>GROSS TOTAL INCOME (6+7)</v>
          </cell>
          <cell r="D45">
            <v>0</v>
          </cell>
          <cell r="E45">
            <v>0</v>
          </cell>
          <cell r="F45">
            <v>0</v>
          </cell>
          <cell r="G45">
            <v>0</v>
          </cell>
          <cell r="H45">
            <v>0</v>
          </cell>
          <cell r="I45">
            <v>0</v>
          </cell>
          <cell r="J45">
            <v>0</v>
          </cell>
          <cell r="K45">
            <v>9155189.6166619863</v>
          </cell>
        </row>
        <row r="47">
          <cell r="B47" t="str">
            <v>9.</v>
          </cell>
          <cell r="C47" t="str">
            <v>DEDUCTIONS UNDER CHAPTER VI-A</v>
          </cell>
          <cell r="D47">
            <v>0</v>
          </cell>
          <cell r="E47">
            <v>0</v>
          </cell>
          <cell r="F47">
            <v>0</v>
          </cell>
          <cell r="G47" t="str">
            <v>GROSS</v>
          </cell>
          <cell r="H47">
            <v>0</v>
          </cell>
          <cell r="I47" t="str">
            <v>QUALIFYING</v>
          </cell>
          <cell r="J47" t="str">
            <v>DEDUCTIBLE</v>
          </cell>
        </row>
        <row r="48">
          <cell r="G48" t="str">
            <v>AMOUNT</v>
          </cell>
          <cell r="H48">
            <v>0</v>
          </cell>
          <cell r="I48" t="str">
            <v>AMOUNT</v>
          </cell>
          <cell r="J48" t="str">
            <v>AMOUNT</v>
          </cell>
        </row>
        <row r="50">
          <cell r="C50" t="str">
            <v>(a)</v>
          </cell>
          <cell r="D50">
            <v>0</v>
          </cell>
          <cell r="E50">
            <v>0</v>
          </cell>
          <cell r="F50">
            <v>0</v>
          </cell>
          <cell r="G50" t="str">
            <v>Rs.............</v>
          </cell>
          <cell r="H50">
            <v>0</v>
          </cell>
          <cell r="I50" t="str">
            <v>Rs.............</v>
          </cell>
          <cell r="J50" t="str">
            <v>Rs.............</v>
          </cell>
        </row>
        <row r="51">
          <cell r="C51" t="str">
            <v>(b)</v>
          </cell>
          <cell r="D51">
            <v>0</v>
          </cell>
          <cell r="E51">
            <v>0</v>
          </cell>
          <cell r="F51">
            <v>0</v>
          </cell>
          <cell r="G51" t="str">
            <v>Rs.............</v>
          </cell>
          <cell r="H51">
            <v>0</v>
          </cell>
          <cell r="I51" t="str">
            <v>Rs.............</v>
          </cell>
          <cell r="J51" t="str">
            <v>Rs.............</v>
          </cell>
        </row>
        <row r="52">
          <cell r="C52" t="str">
            <v>(c)</v>
          </cell>
          <cell r="D52">
            <v>0</v>
          </cell>
          <cell r="E52">
            <v>0</v>
          </cell>
          <cell r="F52">
            <v>0</v>
          </cell>
          <cell r="G52" t="str">
            <v>Rs.............</v>
          </cell>
          <cell r="H52">
            <v>0</v>
          </cell>
          <cell r="I52" t="str">
            <v>Rs.............</v>
          </cell>
          <cell r="J52" t="str">
            <v>Rs.............</v>
          </cell>
        </row>
        <row r="53">
          <cell r="C53" t="str">
            <v>(d)</v>
          </cell>
          <cell r="D53">
            <v>0</v>
          </cell>
          <cell r="E53">
            <v>0</v>
          </cell>
          <cell r="F53">
            <v>0</v>
          </cell>
          <cell r="G53" t="str">
            <v>Rs.............</v>
          </cell>
          <cell r="H53">
            <v>0</v>
          </cell>
          <cell r="I53" t="str">
            <v>Rs.............</v>
          </cell>
          <cell r="J53" t="str">
            <v>Rs.............</v>
          </cell>
        </row>
        <row r="55">
          <cell r="B55" t="str">
            <v>10.</v>
          </cell>
          <cell r="C55" t="str">
            <v>Aggregate of deductible amount under</v>
          </cell>
          <cell r="D55">
            <v>0</v>
          </cell>
          <cell r="E55">
            <v>0</v>
          </cell>
          <cell r="F55">
            <v>0</v>
          </cell>
          <cell r="G55">
            <v>0</v>
          </cell>
          <cell r="H55">
            <v>0</v>
          </cell>
          <cell r="I55">
            <v>0</v>
          </cell>
          <cell r="J55">
            <v>0</v>
          </cell>
          <cell r="K55" t="str">
            <v/>
          </cell>
        </row>
        <row r="56">
          <cell r="C56" t="str">
            <v>Chapter VI-A</v>
          </cell>
          <cell r="D56">
            <v>0</v>
          </cell>
          <cell r="E56">
            <v>0</v>
          </cell>
          <cell r="F56">
            <v>0</v>
          </cell>
          <cell r="G56">
            <v>0</v>
          </cell>
          <cell r="H56">
            <v>0</v>
          </cell>
          <cell r="I56">
            <v>0</v>
          </cell>
          <cell r="J56">
            <v>0</v>
          </cell>
          <cell r="K56">
            <v>0</v>
          </cell>
        </row>
        <row r="57">
          <cell r="K57" t="str">
            <v/>
          </cell>
        </row>
        <row r="58">
          <cell r="B58" t="str">
            <v>11.</v>
          </cell>
          <cell r="C58" t="str">
            <v>TOTAL INCOME (8-10)</v>
          </cell>
          <cell r="D58">
            <v>0</v>
          </cell>
          <cell r="E58" t="str">
            <v>(rounded off)</v>
          </cell>
          <cell r="F58">
            <v>0</v>
          </cell>
          <cell r="G58">
            <v>0</v>
          </cell>
          <cell r="H58">
            <v>0</v>
          </cell>
          <cell r="I58">
            <v>0</v>
          </cell>
          <cell r="J58">
            <v>0</v>
          </cell>
          <cell r="K58">
            <v>9155190</v>
          </cell>
        </row>
        <row r="59">
          <cell r="K59" t="str">
            <v/>
          </cell>
        </row>
        <row r="60">
          <cell r="B60" t="str">
            <v>12.</v>
          </cell>
          <cell r="C60" t="str">
            <v>TAX ON TOTAL INCOME</v>
          </cell>
          <cell r="D60">
            <v>0</v>
          </cell>
          <cell r="E60">
            <v>0</v>
          </cell>
          <cell r="F60">
            <v>0</v>
          </cell>
          <cell r="G60">
            <v>0</v>
          </cell>
          <cell r="H60">
            <v>0</v>
          </cell>
          <cell r="I60">
            <v>0</v>
          </cell>
          <cell r="J60">
            <v>0</v>
          </cell>
          <cell r="K60">
            <v>2720557</v>
          </cell>
        </row>
        <row r="63">
          <cell r="J63" t="str">
            <v>Rs.</v>
          </cell>
          <cell r="K63" t="str">
            <v>Rs.</v>
          </cell>
        </row>
        <row r="64">
          <cell r="B64" t="str">
            <v>13.</v>
          </cell>
          <cell r="C64" t="str">
            <v>REBATE AND RELIEF UNDER CHAPTER VIII</v>
          </cell>
        </row>
        <row r="66">
          <cell r="G66" t="str">
            <v>GROSS</v>
          </cell>
          <cell r="H66">
            <v>0</v>
          </cell>
          <cell r="I66" t="str">
            <v>QUALIFYING</v>
          </cell>
          <cell r="J66" t="str">
            <v>TAX REBATE/</v>
          </cell>
        </row>
        <row r="67">
          <cell r="C67" t="str">
            <v>I.   Under Section 88 (please specify)</v>
          </cell>
          <cell r="D67">
            <v>0</v>
          </cell>
          <cell r="E67">
            <v>0</v>
          </cell>
          <cell r="F67">
            <v>0</v>
          </cell>
          <cell r="G67" t="str">
            <v>AMOUNT</v>
          </cell>
          <cell r="H67">
            <v>0</v>
          </cell>
          <cell r="I67" t="str">
            <v>AMOUNT</v>
          </cell>
          <cell r="J67" t="str">
            <v>RELIEF</v>
          </cell>
        </row>
        <row r="69">
          <cell r="C69" t="str">
            <v>(a) LIC</v>
          </cell>
          <cell r="D69">
            <v>0</v>
          </cell>
          <cell r="E69">
            <v>0</v>
          </cell>
          <cell r="F69">
            <v>0</v>
          </cell>
          <cell r="G69" t="str">
            <v xml:space="preserve">Rs. </v>
          </cell>
          <cell r="H69">
            <v>0</v>
          </cell>
          <cell r="I69" t="str">
            <v xml:space="preserve">Rs. </v>
          </cell>
        </row>
        <row r="70">
          <cell r="C70" t="str">
            <v>(b) PPF</v>
          </cell>
          <cell r="D70">
            <v>0</v>
          </cell>
          <cell r="E70">
            <v>0</v>
          </cell>
          <cell r="F70">
            <v>0</v>
          </cell>
          <cell r="G70" t="str">
            <v xml:space="preserve">Rs. </v>
          </cell>
          <cell r="H70">
            <v>0</v>
          </cell>
          <cell r="I70" t="str">
            <v xml:space="preserve">Rs. </v>
          </cell>
        </row>
        <row r="71">
          <cell r="C71" t="str">
            <v>(c) National Savings Certificates</v>
          </cell>
          <cell r="D71">
            <v>0</v>
          </cell>
          <cell r="E71">
            <v>0</v>
          </cell>
          <cell r="F71">
            <v>0</v>
          </cell>
          <cell r="G71" t="str">
            <v xml:space="preserve">Rs. </v>
          </cell>
          <cell r="H71">
            <v>0</v>
          </cell>
          <cell r="I71" t="str">
            <v xml:space="preserve">Rs. </v>
          </cell>
        </row>
        <row r="72">
          <cell r="C72" t="str">
            <v>(d)UTI(s)</v>
          </cell>
          <cell r="D72">
            <v>0</v>
          </cell>
          <cell r="E72">
            <v>0</v>
          </cell>
          <cell r="F72">
            <v>0</v>
          </cell>
          <cell r="G72" t="str">
            <v xml:space="preserve">Rs. </v>
          </cell>
          <cell r="H72">
            <v>0</v>
          </cell>
          <cell r="I72" t="str">
            <v xml:space="preserve">Rs. </v>
          </cell>
        </row>
        <row r="73">
          <cell r="C73" t="str">
            <v>(e)</v>
          </cell>
          <cell r="D73">
            <v>0</v>
          </cell>
          <cell r="E73">
            <v>0</v>
          </cell>
          <cell r="F73">
            <v>0</v>
          </cell>
          <cell r="G73" t="str">
            <v xml:space="preserve">Rs. </v>
          </cell>
          <cell r="H73">
            <v>0</v>
          </cell>
          <cell r="I73" t="str">
            <v xml:space="preserve">Rs. </v>
          </cell>
        </row>
        <row r="74">
          <cell r="C74" t="str">
            <v>(f)  TOTAL (a) to (e)</v>
          </cell>
          <cell r="D74">
            <v>0</v>
          </cell>
          <cell r="E74">
            <v>0</v>
          </cell>
          <cell r="F74">
            <v>0</v>
          </cell>
          <cell r="G74" t="str">
            <v xml:space="preserve">Rs. </v>
          </cell>
          <cell r="H74">
            <v>0</v>
          </cell>
          <cell r="I74" t="str">
            <v xml:space="preserve">Rs. </v>
          </cell>
          <cell r="J74">
            <v>0</v>
          </cell>
        </row>
        <row r="76">
          <cell r="G76" t="str">
            <v>GROSS</v>
          </cell>
          <cell r="H76">
            <v>0</v>
          </cell>
          <cell r="I76" t="str">
            <v>QUALIFYING</v>
          </cell>
        </row>
        <row r="77">
          <cell r="C77" t="str">
            <v>II.   Under Section 88A (please specify)</v>
          </cell>
          <cell r="D77">
            <v>0</v>
          </cell>
          <cell r="E77">
            <v>0</v>
          </cell>
          <cell r="F77">
            <v>0</v>
          </cell>
          <cell r="G77" t="str">
            <v>AMOUNT</v>
          </cell>
          <cell r="H77">
            <v>0</v>
          </cell>
          <cell r="I77" t="str">
            <v>AMOUNT</v>
          </cell>
        </row>
        <row r="79">
          <cell r="C79" t="str">
            <v>(a)</v>
          </cell>
          <cell r="D79">
            <v>0</v>
          </cell>
          <cell r="E79">
            <v>0</v>
          </cell>
          <cell r="F79">
            <v>0</v>
          </cell>
          <cell r="G79" t="str">
            <v>Rs.............</v>
          </cell>
          <cell r="H79">
            <v>0</v>
          </cell>
          <cell r="I79" t="str">
            <v>Rs.............</v>
          </cell>
        </row>
        <row r="80">
          <cell r="C80" t="str">
            <v>(b)</v>
          </cell>
          <cell r="D80">
            <v>0</v>
          </cell>
          <cell r="E80">
            <v>0</v>
          </cell>
          <cell r="F80">
            <v>0</v>
          </cell>
          <cell r="G80" t="str">
            <v>Rs.............</v>
          </cell>
          <cell r="H80">
            <v>0</v>
          </cell>
          <cell r="I80" t="str">
            <v>Rs.............</v>
          </cell>
        </row>
        <row r="81">
          <cell r="C81" t="str">
            <v>(c)  TOTAL [(a) + (b)]</v>
          </cell>
          <cell r="D81">
            <v>0</v>
          </cell>
          <cell r="E81">
            <v>0</v>
          </cell>
          <cell r="F81">
            <v>0</v>
          </cell>
          <cell r="G81" t="str">
            <v>Rs.............</v>
          </cell>
          <cell r="H81">
            <v>0</v>
          </cell>
          <cell r="I81" t="str">
            <v>Rs.............</v>
          </cell>
          <cell r="J81" t="str">
            <v>Nil</v>
          </cell>
        </row>
        <row r="83">
          <cell r="C83" t="str">
            <v>III.  Under Section 89 (attach details)</v>
          </cell>
          <cell r="D83">
            <v>0</v>
          </cell>
          <cell r="E83">
            <v>0</v>
          </cell>
          <cell r="F83">
            <v>0</v>
          </cell>
          <cell r="G83">
            <v>0</v>
          </cell>
          <cell r="H83">
            <v>0</v>
          </cell>
          <cell r="I83">
            <v>0</v>
          </cell>
          <cell r="J83" t="str">
            <v>Nil</v>
          </cell>
        </row>
        <row r="85">
          <cell r="B85" t="str">
            <v>14.</v>
          </cell>
          <cell r="C85" t="str">
            <v>AGGREGATE OF TAX REBATES</v>
          </cell>
        </row>
        <row r="86">
          <cell r="C86" t="str">
            <v xml:space="preserve">AND RELIEF AT 13 ABOVE </v>
          </cell>
        </row>
        <row r="87">
          <cell r="C87" t="str">
            <v>[I(f) + II(c) + III]</v>
          </cell>
          <cell r="D87">
            <v>0</v>
          </cell>
          <cell r="E87">
            <v>0</v>
          </cell>
          <cell r="F87">
            <v>0</v>
          </cell>
          <cell r="G87">
            <v>0</v>
          </cell>
          <cell r="H87">
            <v>0</v>
          </cell>
          <cell r="I87">
            <v>0</v>
          </cell>
          <cell r="J87">
            <v>0</v>
          </cell>
          <cell r="K87">
            <v>0</v>
          </cell>
        </row>
        <row r="89">
          <cell r="B89" t="str">
            <v>15.</v>
          </cell>
          <cell r="C89" t="str">
            <v xml:space="preserve">TAX PAYABLE (12-14) AND </v>
          </cell>
        </row>
        <row r="90">
          <cell r="C90" t="str">
            <v>SURCHARGE THEREON</v>
          </cell>
          <cell r="D90">
            <v>0</v>
          </cell>
          <cell r="E90">
            <v>0</v>
          </cell>
          <cell r="F90">
            <v>0</v>
          </cell>
          <cell r="G90">
            <v>0</v>
          </cell>
          <cell r="H90">
            <v>0</v>
          </cell>
          <cell r="I90">
            <v>0</v>
          </cell>
          <cell r="J90">
            <v>0</v>
          </cell>
          <cell r="K90">
            <v>2774968.14</v>
          </cell>
        </row>
        <row r="92">
          <cell r="B92" t="str">
            <v>16.</v>
          </cell>
          <cell r="C92" t="str">
            <v>LESS TAX DEDUCTED AT SOURCE</v>
          </cell>
          <cell r="D92">
            <v>0</v>
          </cell>
          <cell r="E92">
            <v>0</v>
          </cell>
          <cell r="F92">
            <v>0</v>
          </cell>
          <cell r="G92">
            <v>0</v>
          </cell>
          <cell r="H92">
            <v>0</v>
          </cell>
          <cell r="I92">
            <v>0</v>
          </cell>
          <cell r="J92">
            <v>0</v>
          </cell>
          <cell r="K92">
            <v>0</v>
          </cell>
        </row>
        <row r="95">
          <cell r="B95" t="str">
            <v>17.</v>
          </cell>
          <cell r="C95" t="str">
            <v>TAX PAYABLE/(REFUNDABLE) (15-16)</v>
          </cell>
          <cell r="D95">
            <v>0</v>
          </cell>
          <cell r="E95">
            <v>0</v>
          </cell>
          <cell r="F95">
            <v>0</v>
          </cell>
          <cell r="G95">
            <v>0</v>
          </cell>
          <cell r="H95">
            <v>0</v>
          </cell>
          <cell r="I95">
            <v>0</v>
          </cell>
          <cell r="J95">
            <v>0</v>
          </cell>
          <cell r="K95">
            <v>2774968.14</v>
          </cell>
        </row>
        <row r="98">
          <cell r="B98" t="str">
            <v>DETAILS OF TAX DEDUCTED AND DEPOSITED INTO CENTRAL GOVERNMENT ACCOUNT</v>
          </cell>
        </row>
        <row r="100">
          <cell r="B100" t="str">
            <v>AMOUNT (Rs.)</v>
          </cell>
          <cell r="C100">
            <v>0</v>
          </cell>
          <cell r="D100" t="str">
            <v>DATE OF PAYMENT</v>
          </cell>
          <cell r="E100">
            <v>0</v>
          </cell>
          <cell r="F100" t="str">
            <v xml:space="preserve">   NAME OF BANK AND BRANCH WHERE TAX DEPOSITED</v>
          </cell>
        </row>
        <row r="117">
          <cell r="C117">
            <v>0</v>
          </cell>
        </row>
        <row r="120">
          <cell r="B120" t="str">
            <v xml:space="preserve">Certified that a sum of Rs. ……………………………………………………………………………………………………………………………………………………………………………………… </v>
          </cell>
        </row>
        <row r="121">
          <cell r="B121" t="str">
            <v>has been deducted and paid to the credit of the Central Government. Further certified that the above information is true and</v>
          </cell>
        </row>
        <row r="122">
          <cell r="B122" t="str">
            <v>correct as per records.</v>
          </cell>
        </row>
        <row r="124">
          <cell r="G124" t="str">
            <v>....................................................................................................</v>
          </cell>
        </row>
        <row r="125">
          <cell r="G125" t="str">
            <v>Signature of the person responsible for deduction of tax</v>
          </cell>
        </row>
        <row r="127">
          <cell r="B127" t="str">
            <v xml:space="preserve">Place: </v>
          </cell>
          <cell r="C127">
            <v>0</v>
          </cell>
          <cell r="D127">
            <v>0</v>
          </cell>
          <cell r="E127">
            <v>0</v>
          </cell>
          <cell r="F127">
            <v>0</v>
          </cell>
          <cell r="G127" t="str">
            <v xml:space="preserve">Full Name : </v>
          </cell>
        </row>
        <row r="128">
          <cell r="B128" t="str">
            <v xml:space="preserve">Date:  </v>
          </cell>
          <cell r="C128">
            <v>0</v>
          </cell>
          <cell r="D128">
            <v>0</v>
          </cell>
          <cell r="E128">
            <v>0</v>
          </cell>
          <cell r="F128">
            <v>0</v>
          </cell>
          <cell r="G128" t="str">
            <v xml:space="preserve">Designation : </v>
          </cell>
        </row>
        <row r="130">
          <cell r="B130" t="str">
            <v xml:space="preserve">*  See sections 15 and 17 and rule 3. Furnish separate details of value of the perquisites and profits in lieu of or in </v>
          </cell>
        </row>
        <row r="131">
          <cell r="B131" t="str">
            <v>addition to salary or wages.</v>
          </cell>
        </row>
        <row r="134">
          <cell r="B134" t="str">
            <v>As per Income Tax (6th Amendment) Rules, 1991</v>
          </cell>
        </row>
      </sheetData>
      <sheetData sheetId="1">
        <row r="9">
          <cell r="B9" t="str">
            <v xml:space="preserve">    Name and Address of the Employer</v>
          </cell>
        </row>
      </sheetData>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ow r="1">
          <cell r="B1">
            <v>0</v>
          </cell>
        </row>
      </sheetData>
      <sheetData sheetId="108"/>
      <sheetData sheetId="109"/>
      <sheetData sheetId="110"/>
      <sheetData sheetId="111"/>
      <sheetData sheetId="112"/>
      <sheetData sheetId="113"/>
      <sheetData sheetId="114"/>
      <sheetData sheetId="115">
        <row r="1">
          <cell r="B1">
            <v>0</v>
          </cell>
        </row>
      </sheetData>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Cover"/>
      <sheetName val="FORM_16"/>
      <sheetName val="summery-FINAL"/>
      <sheetName val=""/>
      <sheetName val="TW_01-02-Final"/>
      <sheetName val="entitlements"/>
      <sheetName val="Sheet2"/>
      <sheetName val="Citrix"/>
      <sheetName val="#REF"/>
      <sheetName val="Push Diag on Premise"/>
      <sheetName val="CChannel Attract Input"/>
      <sheetName val="FStratPlan"/>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C-E-02-03"/>
      <sheetName val="COA-IPCL"/>
      <sheetName val="TB-JUNE-2003-18.7.03"/>
      <sheetName val="BS01"/>
      <sheetName val="CY-OS-90-1"/>
      <sheetName val="PART-1 COMPUTATION OF INCOME"/>
      <sheetName val="XREF"/>
      <sheetName val="Main"/>
      <sheetName val="WGE P&amp;E"/>
      <sheetName val="E.1_Sundry Debtor Lead"/>
      <sheetName val="CF"/>
      <sheetName val="Overheads"/>
      <sheetName val="Directors"/>
      <sheetName val="Comp"/>
      <sheetName val="EXPENSES"/>
      <sheetName val="SUB SCHEDULES 99"/>
      <sheetName val="Revenue"/>
      <sheetName val="Factor_Sheet"/>
      <sheetName val="B.Sheet &amp; P&amp;L"/>
      <sheetName val="Schedules PL"/>
      <sheetName val="Schedules BS"/>
      <sheetName val="BS"/>
      <sheetName val="Page 2"/>
      <sheetName val="Print Menu"/>
      <sheetName val="Forecast-Input"/>
      <sheetName val="Valuation"/>
      <sheetName val="wwww"/>
      <sheetName val="Assume"/>
      <sheetName val="Capital"/>
      <sheetName val="Validation"/>
      <sheetName val="HOUSE_PROPERTY"/>
      <sheetName val="PARTB - TI - TTI"/>
      <sheetName val="PART A - GENERAL"/>
      <sheetName val="Annex - 8"/>
      <sheetName val="sum"/>
      <sheetName val="INDEPENDENT"/>
      <sheetName val="List"/>
      <sheetName val="Sheet1"/>
      <sheetName val="Receipts"/>
      <sheetName val="tb"/>
      <sheetName val="Push_Diag_on_Premise"/>
      <sheetName val="CChannel_Attract_Input"/>
      <sheetName val="Actual_Input"/>
      <sheetName val="Bus_Mgmt"/>
      <sheetName val="Disruptive_"/>
      <sheetName val="TB-JUNE-2003-18_7_03"/>
      <sheetName val="PART-1_COMPUTATION_OF_INCOME"/>
      <sheetName val="WGE_P&amp;E"/>
      <sheetName val="E_1_Sundry_Debtor_Lead"/>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entitlements"/>
      <sheetName val="Assume"/>
      <sheetName val="X"/>
      <sheetName val="FORM_16"/>
      <sheetName val="Cost Centers"/>
      <sheetName val="MgtRpt Export"/>
      <sheetName val="Notes"/>
      <sheetName val="overseas "/>
      <sheetName val="Cover"/>
      <sheetName val="Ann A"/>
      <sheetName val="Ann B"/>
      <sheetName val="ANN C"/>
      <sheetName val="ann D"/>
      <sheetName val="Ann E"/>
      <sheetName val="New Form 16"/>
      <sheetName val="Form 12BA"/>
      <sheetName val="Ann-Form 12BA"/>
      <sheetName val="Saral (2)"/>
      <sheetName val="Indian"/>
      <sheetName val="FORM 3"/>
      <sheetName val="Schedule A"/>
      <sheetName val="Schedule B"/>
      <sheetName val="Schedule C"/>
      <sheetName val="Schedule D"/>
      <sheetName val="Schedule E"/>
      <sheetName val="Schedule F "/>
      <sheetName val="Schedule G"/>
      <sheetName val="Schedule  H"/>
      <sheetName val="Switch costs lookup"/>
      <sheetName val="PLJAN"/>
      <sheetName val="Switch_costs_lookup"/>
      <sheetName val="PN_01-02_21May02"/>
      <sheetName val="Expansion needed"/>
      <sheetName val="ALL"/>
      <sheetName val="AR"/>
      <sheetName val="Dels"/>
      <sheetName val="P&amp;L"/>
      <sheetName val="ACTIVO"/>
      <sheetName val="DSM checkbook"/>
      <sheetName val="Codes"/>
      <sheetName val="SC-E-02-03"/>
      <sheetName val="TB-JUNE-2003-18.7.03"/>
      <sheetName val="Ref"/>
      <sheetName val="Performance Report"/>
      <sheetName val="Pub Rts 1.5 Standalone"/>
      <sheetName val="ESI"/>
      <sheetName val="E.1_Sundry Debtor Lead"/>
      <sheetName val="RG-A"/>
      <sheetName val="Cost_Centers"/>
      <sheetName val="MgtRpt_Export"/>
      <sheetName val="overseas_"/>
      <sheetName val="Ann_A"/>
      <sheetName val="Ann_B"/>
      <sheetName val="ANN_C"/>
      <sheetName val="ann_D"/>
      <sheetName val="Ann_E"/>
      <sheetName val="New_Form_16"/>
      <sheetName val="Form_12BA"/>
      <sheetName val="Ann-Form_12BA"/>
      <sheetName val="Saral_(2)"/>
      <sheetName val="FORM_3"/>
      <sheetName val="Schedule_A"/>
      <sheetName val="Schedule_B"/>
      <sheetName val="Schedule_C"/>
      <sheetName val="Schedule_D"/>
      <sheetName val="Schedule_E"/>
      <sheetName val="Schedule_F_"/>
      <sheetName val="Schedule_G"/>
      <sheetName val="Schedule__H"/>
      <sheetName val="Erlang B"/>
      <sheetName val="Form 16"/>
      <sheetName val="Sheet1"/>
      <sheetName val="Tables"/>
      <sheetName val="for challans"/>
      <sheetName val="FORM24"/>
      <sheetName val="1-8"/>
      <sheetName val="JE10310X"/>
      <sheetName val="NOA Quaterly Data"/>
      <sheetName val="Input Form"/>
      <sheetName val="Other notes"/>
      <sheetName val="Control Sheet"/>
      <sheetName val="ebit"/>
      <sheetName val="FINAL"/>
      <sheetName val="PART-1 COMPUTATION OF INCOME"/>
      <sheetName val=""/>
      <sheetName val="Data Tables"/>
      <sheetName val="Perquisites"/>
      <sheetName val="Prod Anal"/>
      <sheetName val="Amortization Table"/>
      <sheetName val="Entities"/>
      <sheetName val="12 31 06 ee data"/>
      <sheetName val="P1 RM"/>
      <sheetName val="Comp"/>
      <sheetName val="LANGUAGE"/>
      <sheetName val="M-Rep"/>
      <sheetName val="INDORAMA Group June 02"/>
      <sheetName val="Addi Jan - Dec 99"/>
      <sheetName val="Bud-OL Mo"/>
      <sheetName val="Key Assumptions"/>
      <sheetName val="Input"/>
      <sheetName val="Delhi"/>
      <sheetName val="CRITERIA4"/>
      <sheetName val="COA-IPCL"/>
      <sheetName val="SPS DETAIL"/>
      <sheetName val="Expansion"/>
      <sheetName val="MAPPINGS"/>
      <sheetName val="grp "/>
      <sheetName val="DIS Corporate"/>
      <sheetName val="DF"/>
      <sheetName val="PN_01-02_21May02.xls"/>
      <sheetName val="SIS Fee &amp; Certification"/>
      <sheetName val="capex"/>
      <sheetName val="Debt &amp; Tax"/>
      <sheetName val="Return"/>
      <sheetName val="Data"/>
      <sheetName val="Direct Cost"/>
      <sheetName val="Gratuity statement"/>
      <sheetName val="List"/>
      <sheetName val="Mumbai"/>
      <sheetName val="TB"/>
      <sheetName val="BonusAwards - On Tools"/>
      <sheetName val=".2 Reserve"/>
      <sheetName val="Region"/>
      <sheetName val="Empl Code"/>
      <sheetName val="GL Account"/>
      <sheetName val="EXE-SUM"/>
      <sheetName val="main"/>
      <sheetName val="Tools new"/>
      <sheetName val="Tools "/>
      <sheetName val="Schedule"/>
      <sheetName val="cover for tax"/>
      <sheetName val="Base Data_SCL"/>
      <sheetName val="Challan"/>
      <sheetName val="Conditions"/>
      <sheetName val="Liability Mgmt"/>
      <sheetName val="ORIGINAL"/>
      <sheetName val="Mobility Income Statement"/>
      <sheetName val="Nitesh"/>
      <sheetName val="RELATED PARTY-DEC.06-Summery(A)"/>
      <sheetName val="80G"/>
      <sheetName val="WORKINGS"/>
      <sheetName val="TAX INCOME"/>
      <sheetName val="PL"/>
      <sheetName val="CLP_Value_Driver (14) Dec Old"/>
      <sheetName val="Accounts payable "/>
      <sheetName val="Costs of the center"/>
      <sheetName val="Parameter"/>
      <sheetName val="Input&amp;Pool"/>
      <sheetName val="FD"/>
      <sheetName val="Annexure-I"/>
      <sheetName val="Form"/>
      <sheetName val="BS01"/>
      <sheetName val="Lead"/>
      <sheetName val="2266957"/>
      <sheetName val="CHEQUES"/>
      <sheetName val="Credited By Bank"/>
      <sheetName val="Debited By Bank"/>
      <sheetName val="Orig SG&amp;A Corp"/>
      <sheetName val="Other"/>
      <sheetName val="Summary"/>
      <sheetName val="SCH4"/>
      <sheetName val="SCH5"/>
      <sheetName val="SCH6"/>
      <sheetName val="PRESMENE"/>
      <sheetName val="dep.02"/>
      <sheetName val="TB-New"/>
      <sheetName val="Comprehensive list of optionees"/>
      <sheetName val="Rates"/>
      <sheetName val="Cons.Trial"/>
      <sheetName val="Herringbone Input"/>
      <sheetName val="MainComp"/>
      <sheetName val="SCH 10"/>
      <sheetName val="Cash flow details"/>
      <sheetName val="Code"/>
      <sheetName val="PREFACE"/>
      <sheetName val="Total Hospitals"/>
      <sheetName val="PART C"/>
      <sheetName val="Hoja2"/>
      <sheetName val="BS Sch"/>
      <sheetName val="Sum"/>
      <sheetName val="Debtors reco with GL"/>
      <sheetName val="Payroll_Statement"/>
      <sheetName val="Annexure"/>
      <sheetName val="3A - Segment Calculation"/>
      <sheetName val="Part A General"/>
      <sheetName val="syndicate codes"/>
      <sheetName val="Inter unit set off"/>
      <sheetName val="Tax workings"/>
      <sheetName val="BS"/>
      <sheetName val="Settings"/>
      <sheetName val="Cost Inputs"/>
      <sheetName val="Masters"/>
      <sheetName val="Emp_Master"/>
      <sheetName val="Project_Master"/>
      <sheetName val="DSM_checkbook"/>
      <sheetName val="Other_notes"/>
      <sheetName val="overseas_1"/>
      <sheetName val="Ann_A1"/>
      <sheetName val="Ann_B1"/>
      <sheetName val="ANN_C1"/>
      <sheetName val="ann_D1"/>
      <sheetName val="FORM_31"/>
      <sheetName val="Schedule_A1"/>
      <sheetName val="Schedule_B1"/>
      <sheetName val="Schedule_C1"/>
      <sheetName val="Schedule_D1"/>
      <sheetName val="Schedule_E1"/>
      <sheetName val="Schedule_F_1"/>
      <sheetName val="Schedule_G1"/>
      <sheetName val="Schedule__H1"/>
      <sheetName val="Ann_E1"/>
      <sheetName val="New_Form_161"/>
      <sheetName val="Form_12BA1"/>
      <sheetName val="Ann-Form_12BA1"/>
      <sheetName val="Saral_(2)1"/>
      <sheetName val="NOA_Quaterly_Data"/>
      <sheetName val="for_challans"/>
      <sheetName val="Input_Form"/>
      <sheetName val="Control_Sheet"/>
      <sheetName val="P1_RM"/>
      <sheetName val="INDORAMA_Group_June_02"/>
      <sheetName val="Bud-OL_Mo"/>
      <sheetName val="Addi_Jan_-_Dec_99"/>
      <sheetName val="MAR08BAN"/>
      <sheetName val="COST"/>
      <sheetName val="OPERATING HEAD"/>
      <sheetName val="Cost_Centers1"/>
      <sheetName val="MgtRpt_Export1"/>
      <sheetName val="Switch_costs_lookup1"/>
      <sheetName val="Expansion_needed"/>
      <sheetName val="TB-JUNE-2003-18_7_03"/>
      <sheetName val="Performance_Report"/>
      <sheetName val="Pub_Rts_1_5_Standalone"/>
      <sheetName val="E_1_Sundry_Debtor_Lead"/>
      <sheetName val="Erlang_B"/>
      <sheetName val="PART-1_COMPUTATION_OF_INCOME"/>
      <sheetName val="Data_Tables"/>
      <sheetName val="Prod_Anal"/>
      <sheetName val="Amortization_Table"/>
      <sheetName val="12_31_06_ee_data"/>
      <sheetName val="Key_Assumptions"/>
      <sheetName val="CLP_Value_Driver_(14)_Dec_Old"/>
      <sheetName val="SIS_Fee_&amp;_Certification"/>
      <sheetName val="Accounts_payable_"/>
      <sheetName val="Excess Calc"/>
      <sheetName val="Material &amp; Labour Rates"/>
      <sheetName val="OC5-Push Diag"/>
      <sheetName val="Franchise Input"/>
      <sheetName val="Cost of O &amp; O"/>
      <sheetName val="Analysis"/>
      <sheetName val="울산시산표"/>
      <sheetName val="LOCAL RATES"/>
      <sheetName val="DATA SHEET"/>
      <sheetName val="sch11"/>
      <sheetName val="9899 runrate"/>
      <sheetName val="Sheet2"/>
      <sheetName val="Sale 0407"/>
      <sheetName val="Assumptions"/>
      <sheetName val="CHADEV"/>
      <sheetName val="UBRD"/>
      <sheetName val="Lookup tables (2004)"/>
      <sheetName val="Rentals Real 1"/>
      <sheetName val="Profitability"/>
      <sheetName val="WGE P&amp;E"/>
      <sheetName val="Base data Security Procedures"/>
      <sheetName val="Main Data"/>
      <sheetName val="Sales_Forecast"/>
      <sheetName val="VALIDATION"/>
      <sheetName val="Vat Return"/>
      <sheetName val="Balance sheet"/>
      <sheetName val="Sch 1,2,3"/>
      <sheetName val="Sch 14,15,16"/>
      <sheetName val="profit &amp; loss account"/>
      <sheetName val="costing"/>
      <sheetName val="BS-P&amp;L"/>
      <sheetName val="Sheet3"/>
      <sheetName val="TaxComputn"/>
      <sheetName val="Anhang"/>
      <sheetName val="Bil+GuV"/>
      <sheetName val="Details"/>
      <sheetName val="Extract"/>
      <sheetName val="Information"/>
      <sheetName val="Income Statement"/>
      <sheetName val="SCH F"/>
      <sheetName val="Preamble"/>
      <sheetName val="Hidden"/>
      <sheetName val="General Information"/>
      <sheetName val="Option Upload Spreadsheet"/>
      <sheetName val="Stock-Escrow Spreadsheet"/>
      <sheetName val="interest on secured loan"/>
      <sheetName val="Directors"/>
      <sheetName val="한계원가"/>
      <sheetName val="Crop Master"/>
      <sheetName val="Format"/>
      <sheetName val="Site Master"/>
      <sheetName val="Fruiting"/>
      <sheetName val="Financials"/>
      <sheetName val="sapactivexlhiddensheet"/>
      <sheetName val="ERPTB"/>
      <sheetName val="Salary"/>
      <sheetName val="PARAMETRE"/>
      <sheetName val="Overhead &amp; Profit B-1"/>
      <sheetName val="KUPPUSAM"/>
      <sheetName val="Template4444"/>
      <sheetName val="Cash"/>
      <sheetName val="Occ, Other Rev, Exp, Dispo"/>
      <sheetName val="B-2  (DPP)"/>
      <sheetName val="INDEX"/>
      <sheetName val="AREAS"/>
      <sheetName val="Links"/>
      <sheetName val="Computation"/>
      <sheetName val="corporate"/>
      <sheetName val="Salary-Employeewise"/>
      <sheetName val="SysNavigation"/>
      <sheetName val="IstDet"/>
      <sheetName val="Dropdown Lists"/>
      <sheetName val="Stores"/>
      <sheetName val="Database"/>
      <sheetName val="Parameters"/>
      <sheetName val="Forex Loss"/>
      <sheetName val="INI"/>
      <sheetName val="FA TB 28-2-2006"/>
      <sheetName val="part_iv"/>
      <sheetName val="CC &amp; PC"/>
      <sheetName val="Logistics"/>
      <sheetName val="Rate_dec02"/>
      <sheetName val="Parent Main"/>
      <sheetName val="PossibleA"/>
      <sheetName val="PossibleB1"/>
      <sheetName val="PossibleB2"/>
      <sheetName val="PossibleC1"/>
      <sheetName val="PossibleC2"/>
      <sheetName val="PossibleD"/>
      <sheetName val="PossibleE"/>
      <sheetName val="A-General"/>
      <sheetName val="Control"/>
      <sheetName val="Setup Variables"/>
      <sheetName val="INDIA COMMISSION"/>
      <sheetName val="APAC Bonus- 2015"/>
      <sheetName val="Inputs"/>
      <sheetName val="HBI NCD"/>
      <sheetName val="RT KAR F"/>
      <sheetName val="RT PDK F"/>
      <sheetName val="SBA AP P"/>
      <sheetName val="UP P"/>
      <sheetName val="WBA BG F"/>
      <sheetName val="#BEZUG"/>
      <sheetName val="SSL PB P&amp;L"/>
      <sheetName val="RUL"/>
      <sheetName val="Instructions"/>
      <sheetName val="p&amp;lschedule"/>
      <sheetName val="직원신상"/>
      <sheetName val="Reference"/>
      <sheetName val="MDP&amp;L"/>
      <sheetName val="STK0731"/>
      <sheetName val="Overhead Master Input"/>
      <sheetName val="NGPISR"/>
      <sheetName val="drs"/>
      <sheetName val="PRESENTATION"/>
      <sheetName val="Cash Flow - Input"/>
      <sheetName val="MAP"/>
      <sheetName val="new price list"/>
      <sheetName val="template"/>
      <sheetName val="Instrument"/>
      <sheetName val="PGW"/>
      <sheetName val="Aseet1998"/>
      <sheetName val="Basic Details"/>
      <sheetName val="PL Groupings"/>
      <sheetName val="Groupings BS"/>
      <sheetName val="DECLARATION"/>
      <sheetName val="Total DTH Forecast"/>
      <sheetName val="Total Distribution Forecast"/>
      <sheetName val="EXPENSES"/>
      <sheetName val="Dep"/>
      <sheetName val="Customize Your Invoice"/>
      <sheetName val="3BPA00132-5-3 W plan HVPNL"/>
      <sheetName val="PARAM"/>
      <sheetName val="Exchange"/>
      <sheetName val="stat C (2)"/>
      <sheetName val="SCH-A,B,C"/>
      <sheetName val="RetailExpenses-Input"/>
      <sheetName val="CCSC"/>
      <sheetName val="Contribution"/>
      <sheetName val="Rx"/>
      <sheetName val="AR_PL"/>
      <sheetName val="SCH-A"/>
      <sheetName val="Assmp"/>
      <sheetName val="SACA-NT2"/>
      <sheetName val="Net TB"/>
      <sheetName val="Payroll"/>
      <sheetName val="DNCN Sum"/>
      <sheetName val="Monthly Variance Sheet"/>
      <sheetName val="ltr"/>
      <sheetName val="A"/>
      <sheetName val="COPlannerGuV"/>
      <sheetName val="Employees"/>
      <sheetName val="New Tables"/>
      <sheetName val="FW Table"/>
      <sheetName val="DCF"/>
      <sheetName val="Basis P&amp;L"/>
      <sheetName val="variance"/>
      <sheetName val="RELATED_PARTY-DEC_06-Summery(A)"/>
      <sheetName val="Switch_costs_lookup2"/>
      <sheetName val="Cost_Centers2"/>
      <sheetName val="MgtRpt_Export2"/>
      <sheetName val="Expansion_needed1"/>
      <sheetName val="TB-JUNE-2003-18_7_031"/>
      <sheetName val="Performance_Report1"/>
      <sheetName val="Pub_Rts_1_5_Standalone1"/>
      <sheetName val="overseas_2"/>
      <sheetName val="Ann_A2"/>
      <sheetName val="Ann_B2"/>
      <sheetName val="ANN_C2"/>
      <sheetName val="ann_D2"/>
      <sheetName val="FORM_32"/>
      <sheetName val="Schedule_A2"/>
      <sheetName val="Schedule_B2"/>
      <sheetName val="Schedule_C2"/>
      <sheetName val="Schedule_D2"/>
      <sheetName val="Schedule_E2"/>
      <sheetName val="Schedule_F_2"/>
      <sheetName val="Schedule_G2"/>
      <sheetName val="Schedule__H2"/>
      <sheetName val="Ann_E2"/>
      <sheetName val="New_Form_162"/>
      <sheetName val="Form_12BA2"/>
      <sheetName val="Ann-Form_12BA2"/>
      <sheetName val="Saral_(2)2"/>
      <sheetName val="for_challans1"/>
      <sheetName val="Erlang_B1"/>
      <sheetName val="NOA_Quaterly_Data1"/>
      <sheetName val="Input_Form1"/>
      <sheetName val="RELATED_PARTY-DEC_06-Summery(A1"/>
      <sheetName val="Switch_costs_lookup4"/>
      <sheetName val="Cost_Centers4"/>
      <sheetName val="MgtRpt_Export4"/>
      <sheetName val="Expansion_needed3"/>
      <sheetName val="TB-JUNE-2003-18_7_033"/>
      <sheetName val="Performance_Report3"/>
      <sheetName val="Pub_Rts_1_5_Standalone3"/>
      <sheetName val="overseas_4"/>
      <sheetName val="Ann_A4"/>
      <sheetName val="Ann_B4"/>
      <sheetName val="ANN_C4"/>
      <sheetName val="ann_D4"/>
      <sheetName val="FORM_34"/>
      <sheetName val="Schedule_A4"/>
      <sheetName val="Schedule_B4"/>
      <sheetName val="Schedule_C4"/>
      <sheetName val="Schedule_D4"/>
      <sheetName val="Schedule_E4"/>
      <sheetName val="Schedule_F_4"/>
      <sheetName val="Schedule_G4"/>
      <sheetName val="Schedule__H4"/>
      <sheetName val="Ann_E4"/>
      <sheetName val="New_Form_164"/>
      <sheetName val="Form_12BA4"/>
      <sheetName val="Ann-Form_12BA4"/>
      <sheetName val="Saral_(2)4"/>
      <sheetName val="for_challans3"/>
      <sheetName val="Erlang_B3"/>
      <sheetName val="NOA_Quaterly_Data3"/>
      <sheetName val="Input_Form3"/>
      <sheetName val="RELATED_PARTY-DEC_06-Summery(A3"/>
      <sheetName val="Switch_costs_lookup3"/>
      <sheetName val="Cost_Centers3"/>
      <sheetName val="MgtRpt_Export3"/>
      <sheetName val="Expansion_needed2"/>
      <sheetName val="TB-JUNE-2003-18_7_032"/>
      <sheetName val="Performance_Report2"/>
      <sheetName val="Pub_Rts_1_5_Standalone2"/>
      <sheetName val="overseas_3"/>
      <sheetName val="Ann_A3"/>
      <sheetName val="Ann_B3"/>
      <sheetName val="ANN_C3"/>
      <sheetName val="ann_D3"/>
      <sheetName val="FORM_33"/>
      <sheetName val="Schedule_A3"/>
      <sheetName val="Schedule_B3"/>
      <sheetName val="Schedule_C3"/>
      <sheetName val="Schedule_D3"/>
      <sheetName val="Schedule_E3"/>
      <sheetName val="Schedule_F_3"/>
      <sheetName val="Schedule_G3"/>
      <sheetName val="Schedule__H3"/>
      <sheetName val="Ann_E3"/>
      <sheetName val="New_Form_163"/>
      <sheetName val="Form_12BA3"/>
      <sheetName val="Ann-Form_12BA3"/>
      <sheetName val="Saral_(2)3"/>
      <sheetName val="for_challans2"/>
      <sheetName val="Erlang_B2"/>
      <sheetName val="NOA_Quaterly_Data2"/>
      <sheetName val="Input_Form2"/>
      <sheetName val="RELATED_PARTY-DEC_06-Summery(A2"/>
      <sheetName val="301 RTI"/>
      <sheetName val="SALE&amp;COST"/>
      <sheetName val="Macro Codes"/>
      <sheetName val="definitionen"/>
      <sheetName val="Loan Amortization Schedule"/>
      <sheetName val="poly"/>
      <sheetName val="Co 59"/>
      <sheetName val="Sensitivity"/>
      <sheetName val="Return to Provision"/>
    </sheetNames>
    <sheetDataSet>
      <sheetData sheetId="0" refreshError="1">
        <row r="9">
          <cell r="A9" t="str">
            <v xml:space="preserve">    Name and Address of the Employer</v>
          </cell>
        </row>
      </sheetData>
      <sheetData sheetId="1">
        <row r="9">
          <cell r="A9" t="str">
            <v xml:space="preserve">    Name and Address of the Employer</v>
          </cell>
        </row>
      </sheetData>
      <sheetData sheetId="2"/>
      <sheetData sheetId="3" refreshError="1"/>
      <sheetData sheetId="4" refreshError="1"/>
      <sheetData sheetId="5" refreshError="1"/>
      <sheetData sheetId="6" refreshError="1"/>
      <sheetData sheetId="7" refreshError="1"/>
      <sheetData sheetId="8">
        <row r="9">
          <cell r="A9" t="str">
            <v xml:space="preserve">    Name and Address of the Employer</v>
          </cell>
        </row>
      </sheetData>
      <sheetData sheetId="9">
        <row r="9">
          <cell r="A9" t="str">
            <v xml:space="preserve">    Name and Address of the Employer</v>
          </cell>
        </row>
      </sheetData>
      <sheetData sheetId="10">
        <row r="9">
          <cell r="A9" t="str">
            <v xml:space="preserve">    Name and Address of the Employer</v>
          </cell>
        </row>
      </sheetData>
      <sheetData sheetId="11">
        <row r="9">
          <cell r="A9" t="str">
            <v xml:space="preserve">    Name and Address of the Employer</v>
          </cell>
        </row>
      </sheetData>
      <sheetData sheetId="12">
        <row r="9">
          <cell r="A9" t="str">
            <v xml:space="preserve">    Name and Address of the Employer</v>
          </cell>
        </row>
      </sheetData>
      <sheetData sheetId="13">
        <row r="9">
          <cell r="A9" t="str">
            <v xml:space="preserve">    Name and Address of the Employer</v>
          </cell>
        </row>
      </sheetData>
      <sheetData sheetId="14">
        <row r="9">
          <cell r="A9" t="str">
            <v xml:space="preserve">    Name and Address of the Employer</v>
          </cell>
        </row>
      </sheetData>
      <sheetData sheetId="15"/>
      <sheetData sheetId="16"/>
      <sheetData sheetId="17"/>
      <sheetData sheetId="18"/>
      <sheetData sheetId="19"/>
      <sheetData sheetId="20">
        <row r="9">
          <cell r="A9" t="str">
            <v xml:space="preserve">    Name and Address of the Employer</v>
          </cell>
        </row>
      </sheetData>
      <sheetData sheetId="21">
        <row r="9">
          <cell r="A9" t="str">
            <v xml:space="preserve">    Name and Address of the Employer</v>
          </cell>
        </row>
      </sheetData>
      <sheetData sheetId="22">
        <row r="9">
          <cell r="A9" t="str">
            <v xml:space="preserve">    Name and Address of the Employer</v>
          </cell>
        </row>
      </sheetData>
      <sheetData sheetId="23">
        <row r="9">
          <cell r="A9" t="str">
            <v xml:space="preserve">    Name and Address of the Employer</v>
          </cell>
        </row>
      </sheetData>
      <sheetData sheetId="24">
        <row r="9">
          <cell r="A9" t="str">
            <v xml:space="preserve">    Name and Address of the Employer</v>
          </cell>
        </row>
      </sheetData>
      <sheetData sheetId="25">
        <row r="9">
          <cell r="A9" t="str">
            <v xml:space="preserve">    Name and Address of the Employer</v>
          </cell>
        </row>
      </sheetData>
      <sheetData sheetId="26">
        <row r="9">
          <cell r="A9" t="str">
            <v xml:space="preserve">    Name and Address of the Employer</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entitlements"/>
      <sheetName val="Assume"/>
      <sheetName val="X"/>
      <sheetName val="FORM_16"/>
      <sheetName val="Cost Centers"/>
      <sheetName val="MgtRpt Export"/>
      <sheetName val="Notes"/>
      <sheetName val="overseas "/>
      <sheetName val="Cover"/>
      <sheetName val="Ann A"/>
      <sheetName val="Ann B"/>
      <sheetName val="ANN C"/>
      <sheetName val="ann D"/>
      <sheetName val="Ann E"/>
      <sheetName val="New Form 16"/>
      <sheetName val="Form 12BA"/>
      <sheetName val="Ann-Form 12BA"/>
      <sheetName val="Saral (2)"/>
      <sheetName val="Indian"/>
      <sheetName val="FORM 3"/>
      <sheetName val="Schedule A"/>
      <sheetName val="Schedule B"/>
      <sheetName val="Schedule C"/>
      <sheetName val="Schedule D"/>
      <sheetName val="Schedule E"/>
      <sheetName val="Schedule F "/>
      <sheetName val="Schedule G"/>
      <sheetName val="Schedule  H"/>
      <sheetName val="Switch costs lookup"/>
      <sheetName val="PLJAN"/>
      <sheetName val="Switch_costs_lookup"/>
      <sheetName val="PN_01-02_21May02"/>
      <sheetName val="Expansion needed"/>
      <sheetName val="ALL"/>
      <sheetName val="AR"/>
      <sheetName val="Dels"/>
      <sheetName val="P&amp;L"/>
      <sheetName val="ACTIVO"/>
      <sheetName val="DSM checkbook"/>
      <sheetName val="Codes"/>
      <sheetName val="SC-E-02-03"/>
      <sheetName val="TB-JUNE-2003-18.7.03"/>
      <sheetName val="Ref"/>
      <sheetName val="Performance Report"/>
      <sheetName val="Pub Rts 1.5 Standalone"/>
      <sheetName val="ESI"/>
      <sheetName val="E.1_Sundry Debtor Lead"/>
      <sheetName val="RG-A"/>
      <sheetName val="Cost_Centers"/>
      <sheetName val="MgtRpt_Export"/>
      <sheetName val="overseas_"/>
      <sheetName val="Ann_A"/>
      <sheetName val="Ann_B"/>
      <sheetName val="ANN_C"/>
      <sheetName val="ann_D"/>
      <sheetName val="Ann_E"/>
      <sheetName val="New_Form_16"/>
      <sheetName val="Form_12BA"/>
      <sheetName val="Ann-Form_12BA"/>
      <sheetName val="Saral_(2)"/>
      <sheetName val="FORM_3"/>
      <sheetName val="Schedule_A"/>
      <sheetName val="Schedule_B"/>
      <sheetName val="Schedule_C"/>
      <sheetName val="Schedule_D"/>
      <sheetName val="Schedule_E"/>
      <sheetName val="Schedule_F_"/>
      <sheetName val="Schedule_G"/>
      <sheetName val="Schedule__H"/>
      <sheetName val="Erlang B"/>
      <sheetName val="Form 16"/>
      <sheetName val="Sheet1"/>
      <sheetName val="Tables"/>
      <sheetName val="for challans"/>
      <sheetName val="FORM24"/>
      <sheetName val="1-8"/>
      <sheetName val="JE10310X"/>
      <sheetName val="NOA Quaterly Data"/>
      <sheetName val="Input Form"/>
      <sheetName val="Other notes"/>
      <sheetName val="Control Sheet"/>
      <sheetName val="ebit"/>
      <sheetName val="FINAL"/>
      <sheetName val="PART-1 COMPUTATION OF INCOME"/>
      <sheetName val=""/>
      <sheetName val="Data Tables"/>
      <sheetName val="Perquisites"/>
      <sheetName val="Prod Anal"/>
      <sheetName val="Amortization Table"/>
      <sheetName val="Entities"/>
      <sheetName val="12 31 06 ee data"/>
      <sheetName val="P1 RM"/>
      <sheetName val="Comp"/>
      <sheetName val="LANGUAGE"/>
      <sheetName val="M-Rep"/>
      <sheetName val="INDORAMA Group June 02"/>
      <sheetName val="Addi Jan - Dec 99"/>
      <sheetName val="Bud-OL Mo"/>
      <sheetName val="Key Assumptions"/>
      <sheetName val="Input"/>
      <sheetName val="Delhi"/>
      <sheetName val="CRITERIA4"/>
      <sheetName val="COA-IPCL"/>
      <sheetName val="SPS DETAIL"/>
      <sheetName val="Expansion"/>
      <sheetName val="MAPPINGS"/>
      <sheetName val="grp "/>
      <sheetName val="DIS Corporate"/>
      <sheetName val="DF"/>
      <sheetName val="PN_01-02_21May02.xls"/>
      <sheetName val="SIS Fee &amp; Certification"/>
      <sheetName val="capex"/>
      <sheetName val="Debt &amp; Tax"/>
      <sheetName val="Return"/>
      <sheetName val="Data"/>
      <sheetName val="Direct Cost"/>
      <sheetName val="Gratuity statement"/>
      <sheetName val="List"/>
      <sheetName val="Mumbai"/>
      <sheetName val="TB"/>
      <sheetName val="BonusAwards - On Tools"/>
      <sheetName val=".2 Reserve"/>
      <sheetName val="Region"/>
      <sheetName val="Empl Code"/>
      <sheetName val="GL Account"/>
      <sheetName val="EXE-SUM"/>
      <sheetName val="main"/>
      <sheetName val="Tools new"/>
      <sheetName val="Tools "/>
      <sheetName val="Schedule"/>
      <sheetName val="cover for tax"/>
      <sheetName val="Base Data_SCL"/>
      <sheetName val="Challan"/>
      <sheetName val="Conditions"/>
      <sheetName val="Liability Mgmt"/>
      <sheetName val="ORIGINAL"/>
      <sheetName val="Mobility Income Statement"/>
      <sheetName val="Nitesh"/>
      <sheetName val="RELATED PARTY-DEC.06-Summery(A)"/>
      <sheetName val="80G"/>
      <sheetName val="WORKINGS"/>
      <sheetName val="TAX INCOME"/>
      <sheetName val="PL"/>
      <sheetName val="CLP_Value_Driver (14) Dec Old"/>
      <sheetName val="Accounts payable "/>
      <sheetName val="Costs of the center"/>
      <sheetName val="Parameter"/>
      <sheetName val="Input&amp;Pool"/>
      <sheetName val="FD"/>
      <sheetName val="Annexure-I"/>
      <sheetName val="Form"/>
      <sheetName val="BS01"/>
      <sheetName val="Lead"/>
      <sheetName val="2266957"/>
      <sheetName val="CHEQUES"/>
      <sheetName val="Credited By Bank"/>
      <sheetName val="Debited By Bank"/>
      <sheetName val="Orig SG&amp;A Corp"/>
      <sheetName val="Other"/>
      <sheetName val="Summary"/>
      <sheetName val="SCH4"/>
      <sheetName val="SCH5"/>
      <sheetName val="SCH6"/>
      <sheetName val="PRESMENE"/>
      <sheetName val="dep.02"/>
      <sheetName val="TB-New"/>
      <sheetName val="Comprehensive list of optionees"/>
      <sheetName val="Rates"/>
      <sheetName val="Cons.Trial"/>
      <sheetName val="Herringbone Input"/>
      <sheetName val="MainComp"/>
      <sheetName val="SCH 10"/>
      <sheetName val="Cash flow details"/>
      <sheetName val="Code"/>
      <sheetName val="PREFACE"/>
      <sheetName val="Total Hospitals"/>
      <sheetName val="PART C"/>
      <sheetName val="Hoja2"/>
      <sheetName val="BS Sch"/>
      <sheetName val="Sum"/>
      <sheetName val="Debtors reco with GL"/>
      <sheetName val="Payroll_Statement"/>
      <sheetName val="Annexure"/>
      <sheetName val="3A - Segment Calculation"/>
      <sheetName val="Part A General"/>
      <sheetName val="syndicate codes"/>
      <sheetName val="Inter unit set off"/>
      <sheetName val="Tax workings"/>
      <sheetName val="BS"/>
      <sheetName val="Settings"/>
      <sheetName val="Cost Inputs"/>
      <sheetName val="Masters"/>
      <sheetName val="Emp_Master"/>
      <sheetName val="Project_Master"/>
      <sheetName val="DSM_checkbook"/>
      <sheetName val="Other_notes"/>
      <sheetName val="overseas_1"/>
      <sheetName val="Ann_A1"/>
      <sheetName val="Ann_B1"/>
      <sheetName val="ANN_C1"/>
      <sheetName val="ann_D1"/>
      <sheetName val="FORM_31"/>
      <sheetName val="Schedule_A1"/>
      <sheetName val="Schedule_B1"/>
      <sheetName val="Schedule_C1"/>
      <sheetName val="Schedule_D1"/>
      <sheetName val="Schedule_E1"/>
      <sheetName val="Schedule_F_1"/>
      <sheetName val="Schedule_G1"/>
      <sheetName val="Schedule__H1"/>
      <sheetName val="Ann_E1"/>
      <sheetName val="New_Form_161"/>
      <sheetName val="Form_12BA1"/>
      <sheetName val="Ann-Form_12BA1"/>
      <sheetName val="Saral_(2)1"/>
      <sheetName val="NOA_Quaterly_Data"/>
      <sheetName val="for_challans"/>
      <sheetName val="Input_Form"/>
      <sheetName val="Control_Sheet"/>
      <sheetName val="P1_RM"/>
      <sheetName val="INDORAMA_Group_June_02"/>
      <sheetName val="Bud-OL_Mo"/>
      <sheetName val="Addi_Jan_-_Dec_99"/>
      <sheetName val="MAR08BAN"/>
      <sheetName val="COST"/>
      <sheetName val="OPERATING HEAD"/>
      <sheetName val="Cost_Centers1"/>
      <sheetName val="MgtRpt_Export1"/>
      <sheetName val="Switch_costs_lookup1"/>
      <sheetName val="Expansion_needed"/>
      <sheetName val="TB-JUNE-2003-18_7_03"/>
      <sheetName val="Performance_Report"/>
      <sheetName val="Pub_Rts_1_5_Standalone"/>
      <sheetName val="E_1_Sundry_Debtor_Lead"/>
      <sheetName val="Erlang_B"/>
      <sheetName val="PART-1_COMPUTATION_OF_INCOME"/>
      <sheetName val="Data_Tables"/>
      <sheetName val="Prod_Anal"/>
      <sheetName val="Amortization_Table"/>
      <sheetName val="12_31_06_ee_data"/>
      <sheetName val="Key_Assumption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rty"/>
      <sheetName val="sch"/>
      <sheetName val="Sheet2"/>
      <sheetName val="bank"/>
      <sheetName val="bnc"/>
      <sheetName val="Legal"/>
      <sheetName val="other credits"/>
      <sheetName val="bnc-OTHER"/>
      <sheetName val="CURING DEATAILS "/>
      <sheetName val="CURING AMR CR. TO PARTY-31-03-1"/>
      <sheetName val="CURING-SEP01"/>
      <sheetName val="Missing PDC"/>
      <sheetName val="DEUCH BANK -coll"/>
      <sheetName val="DB-BNC"/>
      <sheetName val="Missign PDC- details to WGE"/>
      <sheetName val="Details for WGE"/>
      <sheetName val="DAT DETAILS"/>
      <sheetName val="FORM-16"/>
      <sheetName val="Design"/>
      <sheetName val="Sheet3"/>
      <sheetName val="CURING AMR CR. TO PARTY AC"/>
      <sheetName val="Other BNC"/>
      <sheetName val="DEUCH BANK "/>
      <sheetName val="GE6CRITERIA"/>
      <sheetName val="Codes"/>
      <sheetName val="OPS2001"/>
      <sheetName val="Abs PMRL"/>
      <sheetName val="DATOS INICIALES"/>
      <sheetName val="Sub-lead"/>
      <sheetName val="other_credits"/>
      <sheetName val="CURING_DEATAILS_"/>
      <sheetName val="CURING_AMR_CR__TO_PARTY-31-03-1"/>
      <sheetName val="Missing_PDC"/>
      <sheetName val="DEUCH_BANK_-coll"/>
      <sheetName val="Missign_PDC-_details_to_WGE"/>
      <sheetName val="Details_for_WGE"/>
      <sheetName val="DAT_DETAILS"/>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y"/>
      <sheetName val="Sheet1"/>
      <sheetName val="sch"/>
      <sheetName val="Sheet2"/>
      <sheetName val="bank"/>
      <sheetName val="bnc"/>
      <sheetName val="Legal"/>
      <sheetName val="other credits"/>
      <sheetName val="bnc-OTHER"/>
      <sheetName val="CURING DEATAILS "/>
      <sheetName val="CURING AMR CR. TO PARTY-31-03-1"/>
      <sheetName val="CURING-SEP01"/>
      <sheetName val="Missing PDC"/>
      <sheetName val="DEUCH BANK -coll"/>
      <sheetName val="DB-BNC"/>
      <sheetName val="Missign PDC- details to WGE"/>
      <sheetName val="Details for WGE"/>
      <sheetName val="DAT DETAILS"/>
      <sheetName val="FORM-16"/>
      <sheetName val="Design"/>
      <sheetName val="Sheet3"/>
      <sheetName val="CURING AMR CR. TO PARTY AC"/>
      <sheetName val="Other BNC"/>
      <sheetName val="DEUCH BANK "/>
      <sheetName val="GE6CRITERIA"/>
      <sheetName val="Codes"/>
      <sheetName val="OPS2001"/>
      <sheetName val="Abs PMRL"/>
      <sheetName val="DATOS INICIALES"/>
      <sheetName val="Sub-lead"/>
      <sheetName val="other_credits"/>
      <sheetName val="CURING_DEATAILS_"/>
      <sheetName val="CURING_AMR_CR__TO_PARTY-31-03-1"/>
      <sheetName val="Missing_PDC"/>
      <sheetName val="DEUCH_BANK_-coll"/>
      <sheetName val="Missign_PDC-_details_to_WGE"/>
      <sheetName val="Details_for_WGE"/>
      <sheetName val="DAT_DETAIL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kro1"/>
      <sheetName val="101"/>
      <sheetName val="102"/>
      <sheetName val="103"/>
      <sheetName val="199"/>
      <sheetName val="201"/>
      <sheetName val="202"/>
      <sheetName val="203"/>
      <sheetName val="204"/>
      <sheetName val="205"/>
      <sheetName val="249"/>
      <sheetName val="250"/>
      <sheetName val="260"/>
      <sheetName val="270"/>
      <sheetName val="280"/>
      <sheetName val="299"/>
      <sheetName val="300"/>
      <sheetName val="400"/>
      <sheetName val="600"/>
      <sheetName val="700"/>
      <sheetName val="800"/>
      <sheetName val="999"/>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227"/>
      <sheetName val="228"/>
      <sheetName val="229"/>
      <sheetName val="230"/>
      <sheetName val="231"/>
      <sheetName val="232"/>
      <sheetName val="233"/>
      <sheetName val="234"/>
      <sheetName val="235"/>
      <sheetName val="236"/>
      <sheetName val="237"/>
      <sheetName val="238"/>
      <sheetName val="239"/>
      <sheetName val="240"/>
      <sheetName val="241"/>
      <sheetName val="242"/>
      <sheetName val="243"/>
      <sheetName val="244"/>
      <sheetName val="245"/>
      <sheetName val="Module1"/>
      <sheetName val="Module3"/>
      <sheetName val="Module4"/>
      <sheetName val="Module5"/>
      <sheetName val="DPIN KEY"/>
      <sheetName val="Aseet1998"/>
      <sheetName val="Detail"/>
      <sheetName val="Design"/>
      <sheetName val="boq"/>
      <sheetName val="Detail In Door Stad"/>
      <sheetName val="PRECAST lightconc-II"/>
      <sheetName val="DPIN_KEY"/>
      <sheetName val="Detail_In_Door_Stad"/>
      <sheetName val="PRECAST_lightconc-II"/>
      <sheetName val="Steuerung"/>
      <sheetName val="Daten_GER_VW"/>
      <sheetName val="Daten_PlanVW_2006"/>
      <sheetName val="Sheet1"/>
      <sheetName val="FORM-16"/>
      <sheetName val="Grouping"/>
      <sheetName val="Sheet1 (2)"/>
      <sheetName val="usage Post Old"/>
      <sheetName val="Data"/>
      <sheetName val="REC-EDIT"/>
      <sheetName val="Fichiers"/>
      <sheetName val="CY-OS-90-1"/>
      <sheetName val="Listes de Sélection"/>
      <sheetName val="data 3A|6A"/>
      <sheetName val="ProC Files - ADD"/>
      <sheetName val="ProC Files - IN "/>
      <sheetName val="Sheet3"/>
      <sheetName val="Sheet2"/>
      <sheetName val="A"/>
      <sheetName val="ATT5"/>
      <sheetName val="Control"/>
      <sheetName val="405"/>
      <sheetName val="427"/>
      <sheetName val="403"/>
      <sheetName val="Kenflo"/>
      <sheetName val="Deduction of assets"/>
      <sheetName val="??J"/>
      <sheetName val="PNT-QUOT-#3"/>
      <sheetName val="COAT&amp;WRAP-QIOT-#3"/>
      <sheetName val="PointNo.5"/>
      <sheetName val="IO List"/>
      <sheetName val="p&amp;m"/>
      <sheetName val="Staircase workout"/>
      <sheetName val="Basic"/>
      <sheetName val="Staff Forecast spread"/>
      <sheetName val="Stress Calculation"/>
      <sheetName val="Stress_Calculation"/>
      <sheetName val="IO_List"/>
      <sheetName val="#REF"/>
      <sheetName val="2gii"/>
      <sheetName val="Costing"/>
      <sheetName val="SITE OVERHEADS"/>
      <sheetName val="선수금"/>
      <sheetName val="공장별판관비배부"/>
      <sheetName val="STAFFSCHED "/>
      <sheetName val="party"/>
      <sheetName val="Cleaning &amp; Grubbing"/>
      <sheetName val="Costing-blk-B"/>
      <sheetName val="Rate analysis"/>
      <sheetName val="Assumptions 1"/>
      <sheetName val="RiskData"/>
      <sheetName val="office"/>
      <sheetName val="Lab"/>
      <sheetName val="Sub-lead"/>
      <sheetName val="CostCentres"/>
      <sheetName val="Phasing"/>
      <sheetName val="Factors"/>
      <sheetName val="PMT_DETAILS"/>
      <sheetName val="OV-HEAD"/>
      <sheetName val="GRTB-30.06"/>
      <sheetName val="FEB-2006"/>
      <sheetName val="Annexure-F2(iii) (2)"/>
      <sheetName val="Basic Assumptions"/>
      <sheetName val="cfdatabase"/>
      <sheetName val="Citrix"/>
      <sheetName val="Overheads"/>
      <sheetName val="AIL 600 Dec 05"/>
      <sheetName val="SepCosting"/>
      <sheetName val="o’£Òˆê——i–ˆ“úŠm”F‚Ì‚±‚Æj"/>
    </sheetNames>
    <sheetDataSet>
      <sheetData sheetId="0" refreshError="1">
        <row r="1">
          <cell r="A1" t="str">
            <v>Umlage</v>
          </cell>
          <cell r="B1" t="str">
            <v>Aktualisiere_KoAr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Mgt "/>
      <sheetName val="Mkg-Sup "/>
      <sheetName val="Sale- Project Management"/>
      <sheetName val="Sale-Market-Suport"/>
      <sheetName val="Project Mgt Costs"/>
      <sheetName val="Marketing Support cost"/>
      <sheetName val="Sheet3"/>
    </sheetNames>
    <sheetDataSet>
      <sheetData sheetId="0"/>
      <sheetData sheetId="1"/>
      <sheetData sheetId="2"/>
      <sheetData sheetId="3"/>
      <sheetData sheetId="4"/>
      <sheetData sheetId="5"/>
      <sheetData sheetId="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s"/>
      <sheetName val="Special write down"/>
      <sheetName val="Deduction of assets"/>
      <sheetName val="Init"/>
      <sheetName val="LedMast"/>
      <sheetName val="Makro1"/>
      <sheetName val="ALLOY"/>
      <sheetName val="SETNO"/>
      <sheetName val="SALES-VAL"/>
      <sheetName val="Other cost"/>
      <sheetName val="Total Haryana POs AMC Sheet 3%"/>
      <sheetName val="delhi 03-04AMC @ 3%"/>
      <sheetName val="itemsdetails"/>
      <sheetName val="Steuerung"/>
      <sheetName val="Daten_GER_VW"/>
      <sheetName val="Daten_PlanVW_2006"/>
      <sheetName val="General Assump"/>
      <sheetName val="AMMARGIN"/>
      <sheetName val="gvl"/>
      <sheetName val="Sheet3"/>
      <sheetName val="Costing"/>
      <sheetName val="Special_write_down"/>
      <sheetName val="Deduction_of_assets"/>
      <sheetName val="Aero_Revenue_Inputs"/>
      <sheetName val="Special_write_down1"/>
      <sheetName val="Deduction_of_assets1"/>
      <sheetName val="Other_cost"/>
      <sheetName val="Total_Haryana_POs_AMC_Sheet_3%"/>
      <sheetName val="delhi_03-04AMC_@_3%"/>
      <sheetName val="General_Assu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duction of assets"/>
      <sheetName val="Assets"/>
      <sheetName val="Special write down"/>
      <sheetName val="Init"/>
      <sheetName val="LedMast"/>
      <sheetName val="Makro1"/>
      <sheetName val="ALLOY"/>
      <sheetName val="SETNO"/>
      <sheetName val="SALES-VAL"/>
      <sheetName val="Other cost"/>
      <sheetName val="Total Haryana POs AMC Sheet 3%"/>
      <sheetName val="delhi 03-04AMC @ 3%"/>
      <sheetName val="itemsdetails"/>
      <sheetName val="Steuerung"/>
      <sheetName val="Daten_GER_VW"/>
      <sheetName val="Daten_PlanVW_2006"/>
      <sheetName val="General Assump"/>
      <sheetName val="AMMARGIN"/>
      <sheetName val="gvl"/>
      <sheetName val="Sheet3"/>
      <sheetName val="Costing"/>
      <sheetName val="Special_write_down"/>
      <sheetName val="Deduction_of_assets"/>
      <sheetName val="Aero_Revenue_Inputs"/>
      <sheetName val="Special_write_down1"/>
      <sheetName val="Deduction_of_assets1"/>
      <sheetName val="Other_cost"/>
      <sheetName val="Total_Haryana_POs_AMC_Sheet_3%"/>
      <sheetName val="delhi_03-04AMC_@_3%"/>
      <sheetName val="General_Assu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challans"/>
      <sheetName val="Designations"/>
      <sheetName val="for_challans"/>
    </sheetNames>
    <sheetDataSet>
      <sheetData sheetId="0"/>
      <sheetData sheetId="1" refreshError="1"/>
      <sheetData sheetId="2"/>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F.A.-01 (2)"/>
      <sheetName val="F.A.Detail-01 (2)"/>
      <sheetName val="Bal_Sheet-00"/>
      <sheetName val="Sched's-00"/>
      <sheetName val="Annex_A1-A28"/>
      <sheetName val="Sundry Debtors-00"/>
      <sheetName val="loans-Unsec-00"/>
      <sheetName val="Anx-1_(145A)"/>
      <sheetName val="Anx-2_Dep"/>
      <sheetName val="Anx-3A_EPF-00"/>
      <sheetName val="Anx-3B_ESIC-00"/>
      <sheetName val="Anx-4_40A(2)(b)"/>
      <sheetName val="Anx-5A_EPF-00"/>
      <sheetName val="Anx-5B_ESIC-00"/>
      <sheetName val="Anx -6(MOD)"/>
      <sheetName val="Anx-7(loans)"/>
      <sheetName val="Anx-8_TDS-00"/>
      <sheetName val="Anx-9_Trd_Cls_Stk-00"/>
      <sheetName val="Anx-9b_Mfg_cls_stk-00"/>
      <sheetName val="Anx-9d_WIP_Cls_Stk-00"/>
      <sheetName val="Anx-9c_Fin_Goods-00"/>
      <sheetName val="anx -10(ratios)"/>
      <sheetName val="MOD_145A-00"/>
      <sheetName val="Excise_Reco-20"/>
      <sheetName val="detail_TDS_Deposit-00"/>
      <sheetName val="EMD-00"/>
      <sheetName val="Dir_Remu-00"/>
      <sheetName val="ICD-00"/>
      <sheetName val="FDR-00"/>
      <sheetName val="Security_Dp-00"/>
      <sheetName val="Exp_Payb-00"/>
      <sheetName val="Prepaid-00"/>
      <sheetName val="Sal_Wag-00"/>
      <sheetName val="Foren_Out-00"/>
      <sheetName val="Foren_In-00"/>
      <sheetName val="Fr_Exg_Payable-00"/>
      <sheetName val="LIST OF CONTENTS IN "/>
      <sheetName val="Bal_Sheet_00"/>
      <sheetName val="Sched_s_00"/>
      <sheetName val="Annex_A1_A28"/>
      <sheetName val="MISC"/>
      <sheetName val="for challans"/>
      <sheetName val="Usage Assumptions"/>
      <sheetName val="Schedule-F_A_-01_(2)"/>
      <sheetName val="F_A_Detail-01_(2)"/>
      <sheetName val="Sundry_Debtors-00"/>
      <sheetName val="Anx_-6(MOD)"/>
      <sheetName val="anx_-10(ratios)"/>
      <sheetName val="LIST_OF_CONTENTS_IN_"/>
      <sheetName val="for_challans"/>
      <sheetName val="Usage_Assumptions"/>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_A1-A28"/>
      <sheetName val="Bal_Sheet-00"/>
      <sheetName val="Sched's-00"/>
      <sheetName val="Schedule-F.A.-01 (2)"/>
      <sheetName val="F.A.Detail-01 (2)"/>
      <sheetName val="Sundry Debtors-00"/>
      <sheetName val="loans-Unsec-00"/>
      <sheetName val="Anx-1_(145A)"/>
      <sheetName val="Anx-2_Dep"/>
      <sheetName val="Anx-3A_EPF-00"/>
      <sheetName val="Anx-3B_ESIC-00"/>
      <sheetName val="Anx-4_40A(2)(b)"/>
      <sheetName val="Anx-5A_EPF-00"/>
      <sheetName val="Anx-5B_ESIC-00"/>
      <sheetName val="Anx -6(MOD)"/>
      <sheetName val="Anx-7(loans)"/>
      <sheetName val="Anx-8_TDS-00"/>
      <sheetName val="Anx-9_Trd_Cls_Stk-00"/>
      <sheetName val="Anx-9b_Mfg_cls_stk-00"/>
      <sheetName val="Anx-9d_WIP_Cls_Stk-00"/>
      <sheetName val="Anx-9c_Fin_Goods-00"/>
      <sheetName val="anx -10(ratios)"/>
      <sheetName val="MOD_145A-00"/>
      <sheetName val="Excise_Reco-20"/>
      <sheetName val="detail_TDS_Deposit-00"/>
      <sheetName val="EMD-00"/>
      <sheetName val="Dir_Remu-00"/>
      <sheetName val="ICD-00"/>
      <sheetName val="FDR-00"/>
      <sheetName val="Security_Dp-00"/>
      <sheetName val="Exp_Payb-00"/>
      <sheetName val="Prepaid-00"/>
      <sheetName val="Sal_Wag-00"/>
      <sheetName val="Foren_Out-00"/>
      <sheetName val="Foren_In-00"/>
      <sheetName val="Fr_Exg_Payable-00"/>
      <sheetName val="LIST OF CONTENTS IN "/>
      <sheetName val="Bal_Sheet_00"/>
      <sheetName val="Sched_s_00"/>
      <sheetName val="Annex_A1_A28"/>
      <sheetName val="MISC"/>
      <sheetName val="for challans"/>
      <sheetName val="Usage Assumptions"/>
      <sheetName val="Schedule-F_A_-01_(2)"/>
      <sheetName val="F_A_Detail-01_(2)"/>
      <sheetName val="Sundry_Debtors-00"/>
      <sheetName val="Anx_-6(MOD)"/>
      <sheetName val="anx_-10(ratios)"/>
      <sheetName val="LIST_OF_CONTENTS_IN_"/>
      <sheetName val="for_challans"/>
      <sheetName val="Usage_Assumptions"/>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
      <sheetName val="COMP"/>
      <sheetName val="Ack (1)"/>
      <sheetName val="Ack (2)"/>
      <sheetName val="Page1"/>
      <sheetName val="Page2"/>
      <sheetName val="Page3"/>
      <sheetName val="Page4"/>
      <sheetName val="Page5"/>
      <sheetName val="Page6"/>
      <sheetName val="Page7"/>
      <sheetName val="Page8"/>
      <sheetName val="Page9"/>
      <sheetName val="Page10"/>
      <sheetName val="BANK"/>
      <sheetName val="DIRECTORS"/>
      <sheetName val="2266957"/>
      <sheetName val="CY-OS-90-1"/>
      <sheetName val="tb"/>
      <sheetName val="Deduction of assets"/>
      <sheetName val="form 1 - 2000 revised- hanil le"/>
      <sheetName val="Sheet3"/>
      <sheetName val="NN"/>
      <sheetName val="15"/>
      <sheetName val="Ack_(1)"/>
      <sheetName val="Ack_(2)"/>
      <sheetName val="Total Haryana POs AMC Sheet 3%"/>
      <sheetName val="delhi 03-04AMC @ 3%"/>
      <sheetName val="itemsdetails"/>
      <sheetName val="gl"/>
      <sheetName val="IBA&amp;HP"/>
      <sheetName val="Sheet4"/>
      <sheetName val="for challans"/>
      <sheetName val="Aseet1998"/>
      <sheetName val="FURNI"/>
      <sheetName val="Drop_Down Controls"/>
      <sheetName val="BSHEET"/>
      <sheetName val="Makro1"/>
      <sheetName val="DSLP"/>
      <sheetName val="Push Diag on Premise"/>
      <sheetName val="CChannel Attract Input"/>
      <sheetName val="FStratPlan"/>
      <sheetName val="Filling Line Detail"/>
      <sheetName val="CDIMAG"/>
      <sheetName val="Demand Points"/>
      <sheetName val="MRC to ML conversion"/>
      <sheetName val="Plants"/>
      <sheetName val="B.Sheet &amp; P&amp;L"/>
      <sheetName val="analisis de incrementos"/>
      <sheetName val="proy"/>
      <sheetName val="bandas ene2010"/>
      <sheetName val="Data"/>
      <sheetName val="Contract_Analysis"/>
      <sheetName val="Assumptions"/>
      <sheetName val="TIME"/>
      <sheetName val="REGION"/>
      <sheetName val="INTRO"/>
      <sheetName val="Telval"/>
      <sheetName val="Sens"/>
      <sheetName val="COST1_12FINAL"/>
      <sheetName val="Lead"/>
      <sheetName val="Links"/>
      <sheetName val="CSG Listing"/>
      <sheetName val="AEB Snapshot"/>
      <sheetName val="Platform"/>
      <sheetName val="Software"/>
      <sheetName val="Header"/>
      <sheetName val="General"/>
      <sheetName val="PriceList"/>
      <sheetName val="Data2"/>
      <sheetName val="Revisions"/>
      <sheetName val="Hardware"/>
      <sheetName val="SVC_table"/>
      <sheetName val="Service"/>
      <sheetName val="3CD"/>
      <sheetName val="Assum SG&amp;A-ROW"/>
      <sheetName val="Assumptions IRMG"/>
      <sheetName val="Assumptions US-Rev"/>
      <sheetName val="Q2 YTD OG Sales Analysis"/>
      <sheetName val="Sheet1"/>
      <sheetName val="Deduction_of_assets"/>
      <sheetName val="Lookups"/>
      <sheetName val="Annex_A1-A28"/>
      <sheetName val="Bal_Sheet-00"/>
      <sheetName val="Sched's-00"/>
      <sheetName val="FORM-16"/>
      <sheetName val="Article"/>
      <sheetName val="CUMAA"/>
      <sheetName val="Cost Assumptions"/>
      <sheetName val="MASTER_LIST"/>
      <sheetName val="ALLOY"/>
      <sheetName val="SETNO"/>
      <sheetName val="DDT_TDS_TCS"/>
      <sheetName val="NATUREOFBUSINESS"/>
      <sheetName val="GENERAL2"/>
      <sheetName val="SUBSIDIARY DETAILS"/>
      <sheetName val="PART_C"/>
      <sheetName val="MS Parameters"/>
      <sheetName val="MS Inc"/>
      <sheetName val="FINANCIALS"/>
      <sheetName val="AN_Input"/>
      <sheetName val="gvl"/>
      <sheetName val="Income"/>
      <sheetName val="BSCS"/>
      <sheetName val="Balance"/>
      <sheetName val="Historic Income"/>
      <sheetName val="Holders"/>
      <sheetName val="Royalty"/>
      <sheetName val="Main"/>
      <sheetName val="Summary by Verticals,Probabilit"/>
      <sheetName val="공장별판관비배부"/>
      <sheetName val="YTD"/>
      <sheetName val="Cover"/>
      <sheetName val="CUSTOMER STRATEGIES"/>
      <sheetName val="CustOrg"/>
      <sheetName val="Introduction"/>
      <sheetName val="IDC macro"/>
      <sheetName val="STRENGTH"/>
      <sheetName val="FEES STRUCTURE"/>
      <sheetName val="P&amp;L"/>
      <sheetName val="PRE-SCHOOL"/>
      <sheetName val="DAY CARE"/>
      <sheetName val="CONSOLIDATED"/>
      <sheetName val="BEP SUMMARY"/>
      <sheetName val="BEP CALCULATION"/>
      <sheetName val="PS+DC+BUS MASTER"/>
      <sheetName val="PROFIT RECO APRIL AND JUNE"/>
      <sheetName val="신규DEP"/>
      <sheetName val="Help"/>
      <sheetName val="rent paid details"/>
      <sheetName val="Original Andrew___Data"/>
      <sheetName val="Additions"/>
      <sheetName val="S e p"/>
      <sheetName val="M a r"/>
      <sheetName val="M a y"/>
      <sheetName val="J u l"/>
      <sheetName val="A p r"/>
      <sheetName val="A u g"/>
      <sheetName val="O c t"/>
      <sheetName val="J u n"/>
      <sheetName val="N o v"/>
      <sheetName val="F e b"/>
      <sheetName val="J a n"/>
      <sheetName val="00 received in 01"/>
      <sheetName val="Lookup"/>
      <sheetName val="BS"/>
      <sheetName val="schedules"/>
      <sheetName val="BS-2005"/>
      <sheetName val="DREXPJUL"/>
      <sheetName val="TRIAL BALANCE"/>
      <sheetName val="Cash Flow"/>
      <sheetName val="Source"/>
      <sheetName val="april2005"/>
      <sheetName val="ｸﾞﾗﾌﾃﾞｰﾀ"/>
      <sheetName val="Adm97"/>
      <sheetName val="COA-IPCL"/>
      <sheetName val="AMEX"/>
      <sheetName val="Input"/>
      <sheetName val="Janus"/>
      <sheetName val="JHF"/>
      <sheetName val="Lincoln"/>
      <sheetName val="ML"/>
      <sheetName val="MS"/>
      <sheetName val="Prudential"/>
      <sheetName val="Schwab"/>
      <sheetName val="TRowe"/>
      <sheetName val="Waddell"/>
      <sheetName val="末残計画(四半期ベース)"/>
      <sheetName val="ﾏﾁｭﾘﾃｨﾗﾀﾞｰ（月次ベース）"/>
      <sheetName val="ﾏﾁｭﾘﾃｨﾗﾀﾞｰ（四半期ベース）"/>
      <sheetName val="DVC Allocation 2017"/>
      <sheetName val="Summary"/>
      <sheetName val="party"/>
      <sheetName val="#REF"/>
      <sheetName val="CCTV(old)"/>
      <sheetName val="ACS(1)"/>
      <sheetName val="FAS-C(4)"/>
      <sheetName val="関係会社貸付金データ"/>
      <sheetName val="FT-05-02IsoBOM"/>
      <sheetName val="JUN KPI-C (Bris)"/>
      <sheetName val="INSUR05-06"/>
      <sheetName val="_REF"/>
      <sheetName val="detail'02"/>
      <sheetName val="Bal"/>
      <sheetName val="#REF!"/>
      <sheetName val="B2B summary"/>
      <sheetName val="Consolidation schedules"/>
      <sheetName val="Schede di consolidamento"/>
      <sheetName val="Eingabe"/>
      <sheetName val="FA TB 28-2-2006"/>
      <sheetName val="MOHALI - I"/>
      <sheetName val="TOANSA"/>
      <sheetName val="MOHALI - II"/>
      <sheetName val="Tables"/>
      <sheetName val="P&amp;M assets &gt; 7 lakh"/>
      <sheetName val="Net Sales Dump"/>
      <sheetName val="sch"/>
      <sheetName val="Master-Final"/>
      <sheetName val="Info on Rupee Cost"/>
      <sheetName val="PL"/>
      <sheetName val="Cash flow statement"/>
      <sheetName val="Share Capital "/>
      <sheetName val="BS schedule"/>
      <sheetName val="PL schedule"/>
      <sheetName val="TB FY 18-19"/>
      <sheetName val="Depreciation schedule"/>
      <sheetName val="Memo-17-18"/>
      <sheetName val="Depreciation as per IT Act"/>
      <sheetName val="Note-27-RPD"/>
      <sheetName val="CARO Disqualification "/>
      <sheetName val="Note-28-Actuarial valuation"/>
      <sheetName val="Disallowance"/>
      <sheetName val="DTA DTL computation"/>
      <sheetName val="Closing stock"/>
      <sheetName val="Trial Balance-17-18"/>
      <sheetName val="Audit entries"/>
      <sheetName val="TB-16-17"/>
      <sheetName val="Ack_(1)1"/>
      <sheetName val="Ack_(2)1"/>
      <sheetName val="Drop_Down_Controls"/>
      <sheetName val="Deduction_of_assets1"/>
      <sheetName val="B_Sheet_&amp;_P&amp;L"/>
      <sheetName val="analisis_de_incrementos"/>
      <sheetName val="bandas_ene2010"/>
      <sheetName val="Total_Haryana_POs_AMC_Sheet_3%"/>
      <sheetName val="delhi_03-04AMC_@_3%"/>
      <sheetName val="form_1_-_2000_revised-_hanil_le"/>
      <sheetName val="Push_Diag_on_Premise"/>
      <sheetName val="CChannel_Attract_Input"/>
      <sheetName val="Filling_Line_Detail"/>
      <sheetName val="Demand_Points"/>
      <sheetName val="MRC_to_ML_conversion"/>
      <sheetName val="CSG_Listing"/>
      <sheetName val="AEB_Snapshot"/>
      <sheetName val="Assum_SG&amp;A-ROW"/>
      <sheetName val="Assumptions_IRMG"/>
      <sheetName val="Assumptions_US-Rev"/>
      <sheetName val="Q2_YTD_OG_Sales_Analysis"/>
      <sheetName val="for_challans"/>
      <sheetName val="Cost_Assumptions"/>
      <sheetName val="SUBSIDIARY_DETAILS"/>
      <sheetName val="MS_Parameters"/>
      <sheetName val="MS_Inc"/>
      <sheetName val="Historic_Income"/>
      <sheetName val="Summary_by_Verticals,Probabilit"/>
      <sheetName val="Ack_(1)2"/>
      <sheetName val="Ack_(2)2"/>
      <sheetName val="Drop_Down_Controls1"/>
      <sheetName val="Deduction_of_assets2"/>
      <sheetName val="B_Sheet_&amp;_P&amp;L1"/>
      <sheetName val="analisis_de_incrementos1"/>
      <sheetName val="bandas_ene20101"/>
      <sheetName val="Total_Haryana_POs_AMC_Sheet_3%1"/>
      <sheetName val="delhi_03-04AMC_@_3%1"/>
      <sheetName val="form_1_-_2000_revised-_hanil_l1"/>
      <sheetName val="Push_Diag_on_Premise1"/>
      <sheetName val="CChannel_Attract_Input1"/>
      <sheetName val="Filling_Line_Detail1"/>
      <sheetName val="Demand_Points1"/>
      <sheetName val="MRC_to_ML_conversion1"/>
      <sheetName val="CSG_Listing1"/>
      <sheetName val="AEB_Snapshot1"/>
      <sheetName val="Assum_SG&amp;A-ROW1"/>
      <sheetName val="Assumptions_IRMG1"/>
      <sheetName val="Assumptions_US-Rev1"/>
      <sheetName val="Q2_YTD_OG_Sales_Analysis1"/>
      <sheetName val="for_challans1"/>
      <sheetName val="Cost_Assumptions1"/>
      <sheetName val="SUBSIDIARY_DETAILS1"/>
      <sheetName val="MS_Parameters1"/>
      <sheetName val="MS_Inc1"/>
      <sheetName val="Historic_Income1"/>
      <sheetName val="Summary_by_Verticals,Probabili1"/>
      <sheetName val="Consolidation_schedules"/>
      <sheetName val="Schede_di_consolidamento"/>
      <sheetName val="CUSTOMER_STRATEGIES"/>
      <sheetName val="DVC_Allocation_2017"/>
      <sheetName val="S_e_p"/>
      <sheetName val="M_a_r"/>
      <sheetName val="M_a_y"/>
      <sheetName val="J_u_l"/>
      <sheetName val="A_p_r"/>
      <sheetName val="A_u_g"/>
      <sheetName val="O_c_t"/>
      <sheetName val="J_u_n"/>
      <sheetName val="N_o_v"/>
      <sheetName val="F_e_b"/>
      <sheetName val="J_a_n"/>
      <sheetName val="00_received_in_01"/>
      <sheetName val="FEES_STRUCTURE"/>
      <sheetName val="DAY_CARE"/>
      <sheetName val="BEP_SUMMARY"/>
      <sheetName val="BEP_CALCULATION"/>
      <sheetName val="PS+DC+BUS_MASTER"/>
      <sheetName val="PROFIT_RECO_APRIL_AND_JUNE"/>
      <sheetName val="IDC_macro"/>
      <sheetName val="rent_paid_details"/>
      <sheetName val="PROJECTIONS"/>
      <sheetName val="BALANCE SHEET"/>
      <sheetName val="Design"/>
      <sheetName val="Cons Balance Sheet"/>
      <sheetName val="Cons P&amp;L"/>
      <sheetName val="Sheet2"/>
      <sheetName val="@Report Control"/>
      <sheetName val="Price Testing - Used - 1"/>
      <sheetName val="Cover "/>
      <sheetName val="Rollup"/>
      <sheetName val="REPORT"/>
      <sheetName val="Annexure-I"/>
      <sheetName val="BD- Specific Reserve"/>
      <sheetName val="DPIN KEY"/>
      <sheetName val="Challan"/>
      <sheetName val="Form"/>
      <sheetName val="BS &amp; P&amp;L"/>
      <sheetName val="Annexures"/>
      <sheetName val="Appendix to Annexure III"/>
      <sheetName val="MEMOIT"/>
      <sheetName val="FA 2010-2011 FINAL"/>
      <sheetName val="Retail"/>
      <sheetName val="References"/>
      <sheetName val="casella-violin"/>
      <sheetName val="summery-FINAL"/>
      <sheetName val="Forex"/>
      <sheetName val="P1"/>
      <sheetName val="BS01"/>
      <sheetName val="Original_Andrew___Data"/>
      <sheetName val="TRIAL_BALANCE"/>
      <sheetName val="Cash_Flow"/>
      <sheetName val="Macrow"/>
      <sheetName val="Bal_Gr"/>
      <sheetName val="Final Data"/>
      <sheetName val="Adjustments"/>
      <sheetName val="Assumption"/>
      <sheetName val="NOTE 2"/>
      <sheetName val="PEDESB"/>
      <sheetName val="LOB_prodn"/>
      <sheetName val="Overheads01"/>
      <sheetName val="XREF"/>
      <sheetName val="ANALY"/>
      <sheetName val="Detail In Door Stad"/>
      <sheetName val="ING"/>
      <sheetName val="Controls"/>
      <sheetName val="Ref"/>
      <sheetName val="jan'04"/>
      <sheetName val="Control"/>
      <sheetName val="HR"/>
      <sheetName val="Pool details"/>
      <sheetName val="Anantpura"/>
      <sheetName val="Animala"/>
      <sheetName val="Greenko Bagewadi"/>
      <sheetName val="Belum"/>
      <sheetName val="Devarahipparigi"/>
      <sheetName val="Devagarh"/>
      <sheetName val="Dwarakamai"/>
      <sheetName val="Fortune Five"/>
      <sheetName val="Greenko Energy Ventures"/>
      <sheetName val="Guttaseema"/>
      <sheetName val="Greenko Infra"/>
      <sheetName val="Kanhur"/>
      <sheetName val="Mangalore"/>
      <sheetName val="Matrix"/>
      <sheetName val="Ratnagiri"/>
      <sheetName val="Rayalaseema"/>
      <sheetName val="Sai Puram"/>
      <sheetName val="Greenko Solar"/>
      <sheetName val="Tanot"/>
      <sheetName val="Vayuputra"/>
      <sheetName val="Vyshali"/>
      <sheetName val="SA10 (2)"/>
      <sheetName val="Index"/>
      <sheetName val="TB30.04.06 (2)"/>
      <sheetName val="JUN_KPI-C_(Bris)"/>
      <sheetName val="MF Request-GW"/>
      <sheetName val="11-FX rates"/>
      <sheetName val="DVC_Allocation_20171"/>
      <sheetName val="S_e_p1"/>
      <sheetName val="M_a_r1"/>
      <sheetName val="M_a_y1"/>
      <sheetName val="J_u_l1"/>
      <sheetName val="A_p_r1"/>
      <sheetName val="A_u_g1"/>
      <sheetName val="O_c_t1"/>
      <sheetName val="J_u_n1"/>
      <sheetName val="N_o_v1"/>
      <sheetName val="F_e_b1"/>
      <sheetName val="J_a_n1"/>
      <sheetName val="00_received_in_011"/>
      <sheetName val="CUSTOMER_STRATEGIES1"/>
      <sheetName val="Segment wise Rev"/>
      <sheetName val="SCHE-MARCH'04"/>
      <sheetName val="J$SETT (2)"/>
      <sheetName val="CHD Tables"/>
      <sheetName val="agrolist"/>
      <sheetName val="EMPMAST"/>
      <sheetName val="Investments"/>
      <sheetName val="DAILY"/>
      <sheetName val="Master"/>
      <sheetName val="BS Schld"/>
      <sheetName val="TSegDetails"/>
      <sheetName val="TMasterConsUnit"/>
      <sheetName val="RowConfig"/>
      <sheetName val="TMasterSeg"/>
      <sheetName val="%"/>
      <sheetName val="Inputs"/>
      <sheetName val="OS Scenarios"/>
      <sheetName val="Software JV"/>
      <sheetName val="Overheads"/>
      <sheetName val="P&amp;L00-01(old) "/>
      <sheetName val="Overview"/>
      <sheetName val="List of Rem Entries"/>
      <sheetName val="Masters"/>
      <sheetName val="A01"/>
      <sheetName val="BALANCE_SHEET"/>
      <sheetName val="Info_on_Rupee_Cost"/>
      <sheetName val="Appendix_to_Annexure_III"/>
      <sheetName val="BS_&amp;_P&amp;L"/>
      <sheetName val="Cons_Balance_Sheet"/>
      <sheetName val="Cons_P&amp;L"/>
      <sheetName val="FEES_STRUCTURE1"/>
      <sheetName val="DAY_CARE1"/>
      <sheetName val="BEP_SUMMARY1"/>
      <sheetName val="BEP_CALCULATION1"/>
      <sheetName val="PS+DC+BUS_MASTER1"/>
      <sheetName val="PROFIT_RECO_APRIL_AND_JUNE1"/>
      <sheetName val="IDC_macro1"/>
      <sheetName val="rent_paid_details1"/>
      <sheetName val="BALANCE_SHEET1"/>
      <sheetName val="CASH_FLOW1"/>
      <sheetName val="TRIAL_BALANCE1"/>
      <sheetName val="Original_Andrew___Data1"/>
      <sheetName val="Info_on_Rupee_Cost1"/>
      <sheetName val="Appendix_to_Annexure_III1"/>
      <sheetName val="BS_&amp;_P&amp;L1"/>
      <sheetName val="Cons_Balance_Sheet1"/>
      <sheetName val="Cons_P&amp;L1"/>
      <sheetName val="JUN_KPI-C_(Bris)1"/>
      <sheetName val="Ack_(1)3"/>
      <sheetName val="Ack_(2)3"/>
      <sheetName val="Deduction_of_assets3"/>
      <sheetName val="Push_Diag_on_Premise2"/>
      <sheetName val="CChannel_Attract_Input2"/>
      <sheetName val="Filling_Line_Detail2"/>
      <sheetName val="Demand_Points2"/>
      <sheetName val="MRC_to_ML_conversion2"/>
      <sheetName val="form_1_-_2000_revised-_hanil_l2"/>
      <sheetName val="Drop_Down_Controls2"/>
      <sheetName val="B_Sheet_&amp;_P&amp;L2"/>
      <sheetName val="analisis_de_incrementos2"/>
      <sheetName val="bandas_ene20102"/>
      <sheetName val="Total_Haryana_POs_AMC_Sheet_3%2"/>
      <sheetName val="delhi_03-04AMC_@_3%2"/>
      <sheetName val="Assum_SG&amp;A-ROW2"/>
      <sheetName val="Assumptions_IRMG2"/>
      <sheetName val="Assumptions_US-Rev2"/>
      <sheetName val="for_challans2"/>
      <sheetName val="MS_Parameters2"/>
      <sheetName val="MS_Inc2"/>
      <sheetName val="CSG_Listing2"/>
      <sheetName val="AEB_Snapshot2"/>
      <sheetName val="Q2_YTD_OG_Sales_Analysis2"/>
      <sheetName val="SUBSIDIARY_DETAILS2"/>
      <sheetName val="Cost_Assumptions2"/>
      <sheetName val="Historic_Income2"/>
      <sheetName val="CUSTOMER_STRATEGIES2"/>
      <sheetName val="DVC_Allocation_20172"/>
      <sheetName val="S_e_p2"/>
      <sheetName val="M_a_r2"/>
      <sheetName val="M_a_y2"/>
      <sheetName val="J_u_l2"/>
      <sheetName val="A_p_r2"/>
      <sheetName val="A_u_g2"/>
      <sheetName val="O_c_t2"/>
      <sheetName val="J_u_n2"/>
      <sheetName val="N_o_v2"/>
      <sheetName val="F_e_b2"/>
      <sheetName val="J_a_n2"/>
      <sheetName val="00_received_in_012"/>
      <sheetName val="Summary_by_Verticals,Probabili2"/>
      <sheetName val="FEES_STRUCTURE2"/>
      <sheetName val="DAY_CARE2"/>
      <sheetName val="BEP_SUMMARY2"/>
      <sheetName val="BEP_CALCULATION2"/>
      <sheetName val="PS+DC+BUS_MASTER2"/>
      <sheetName val="PROFIT_RECO_APRIL_AND_JUNE2"/>
      <sheetName val="IDC_macro2"/>
      <sheetName val="rent_paid_details2"/>
      <sheetName val="BALANCE_SHEET2"/>
      <sheetName val="CASH_FLOW2"/>
      <sheetName val="TRIAL_BALANCE2"/>
      <sheetName val="Original_Andrew___Data2"/>
      <sheetName val="Info_on_Rupee_Cost2"/>
      <sheetName val="Appendix_to_Annexure_III2"/>
      <sheetName val="BS_&amp;_P&amp;L2"/>
      <sheetName val="Cons_Balance_Sheet2"/>
      <sheetName val="Cons_P&amp;L2"/>
      <sheetName val="JUN_KPI-C_(Bris)2"/>
      <sheetName val="DPIN_KEY"/>
      <sheetName val="P&amp;M_assets_&gt;_7_lakh"/>
      <sheetName val="B2B_summary"/>
      <sheetName val="FA_TB_28-2-2006"/>
      <sheetName val="@Report_Control"/>
      <sheetName val="Price_Testing_-_Used_-_1"/>
      <sheetName val="Cover_"/>
      <sheetName val="BD-_Specific_Reserve"/>
      <sheetName val="Ack_(1)4"/>
      <sheetName val="Ack_(2)4"/>
      <sheetName val="Deduction_of_assets4"/>
      <sheetName val="Push_Diag_on_Premise3"/>
      <sheetName val="CChannel_Attract_Input3"/>
      <sheetName val="Filling_Line_Detail3"/>
      <sheetName val="Demand_Points3"/>
      <sheetName val="MRC_to_ML_conversion3"/>
      <sheetName val="form_1_-_2000_revised-_hanil_l3"/>
      <sheetName val="Drop_Down_Controls3"/>
      <sheetName val="B_Sheet_&amp;_P&amp;L3"/>
      <sheetName val="analisis_de_incrementos3"/>
      <sheetName val="bandas_ene20103"/>
      <sheetName val="Total_Haryana_POs_AMC_Sheet_3%3"/>
      <sheetName val="delhi_03-04AMC_@_3%3"/>
      <sheetName val="Assum_SG&amp;A-ROW3"/>
      <sheetName val="Assumptions_IRMG3"/>
      <sheetName val="Assumptions_US-Rev3"/>
      <sheetName val="for_challans3"/>
      <sheetName val="MS_Parameters3"/>
      <sheetName val="MS_Inc3"/>
      <sheetName val="CSG_Listing3"/>
      <sheetName val="AEB_Snapshot3"/>
      <sheetName val="Q2_YTD_OG_Sales_Analysis3"/>
      <sheetName val="SUBSIDIARY_DETAILS3"/>
      <sheetName val="Cost_Assumptions3"/>
      <sheetName val="Historic_Income3"/>
      <sheetName val="CUSTOMER_STRATEGIES3"/>
      <sheetName val="DVC_Allocation_20173"/>
      <sheetName val="S_e_p3"/>
      <sheetName val="M_a_r3"/>
      <sheetName val="M_a_y3"/>
      <sheetName val="J_u_l3"/>
      <sheetName val="A_p_r3"/>
      <sheetName val="A_u_g3"/>
      <sheetName val="O_c_t3"/>
      <sheetName val="J_u_n3"/>
      <sheetName val="N_o_v3"/>
      <sheetName val="F_e_b3"/>
      <sheetName val="J_a_n3"/>
      <sheetName val="00_received_in_013"/>
      <sheetName val="Summary_by_Verticals,Probabili3"/>
      <sheetName val="FEES_STRUCTURE3"/>
      <sheetName val="DAY_CARE3"/>
      <sheetName val="BEP_SUMMARY3"/>
      <sheetName val="BEP_CALCULATION3"/>
      <sheetName val="PS+DC+BUS_MASTER3"/>
      <sheetName val="PROFIT_RECO_APRIL_AND_JUNE3"/>
      <sheetName val="IDC_macro3"/>
      <sheetName val="rent_paid_details3"/>
      <sheetName val="BALANCE_SHEET3"/>
      <sheetName val="CASH_FLOW3"/>
      <sheetName val="TRIAL_BALANCE3"/>
      <sheetName val="Original_Andrew___Data3"/>
      <sheetName val="Info_on_Rupee_Cost3"/>
      <sheetName val="Appendix_to_Annexure_III3"/>
      <sheetName val="BS_&amp;_P&amp;L3"/>
      <sheetName val="Cons_Balance_Sheet3"/>
      <sheetName val="Cons_P&amp;L3"/>
      <sheetName val="JUN_KPI-C_(Bris)3"/>
      <sheetName val="DPIN_KEY1"/>
      <sheetName val="P&amp;M_assets_&gt;_7_lakh1"/>
      <sheetName val="B2B_summary1"/>
      <sheetName val="FA_TB_28-2-20061"/>
      <sheetName val="@Report_Control1"/>
      <sheetName val="Price_Testing_-_Used_-_11"/>
      <sheetName val="Cover_1"/>
      <sheetName val="BD-_Specific_Reserve1"/>
      <sheetName val="MOHALI_-_I"/>
      <sheetName val="MOHALI_-_II"/>
      <sheetName val="Detail_In_Door_Stad"/>
      <sheetName val="FA_2010-2011_FINAL"/>
      <sheetName val="Reverse input"/>
      <sheetName val="bal sheet rs"/>
      <sheetName val="spares"/>
      <sheetName val="Advt-99"/>
      <sheetName val="Medical-99"/>
      <sheetName val="Rent -99"/>
      <sheetName val="Recruitment (ksd)"/>
      <sheetName val="Phone-99"/>
      <sheetName val="Typewriter-99"/>
      <sheetName val="Water &amp; Elec-99"/>
      <sheetName val="Insurance -99"/>
      <sheetName val="Comm_paid-99"/>
      <sheetName val="FAX &amp; E-Mail -99"/>
      <sheetName val="MAPSHEET"/>
      <sheetName val="Details"/>
      <sheetName val="Positionen"/>
      <sheetName val="Main Cash Flow"/>
      <sheetName val="Exceptions"/>
      <sheetName val="Net_Sales_Dump"/>
      <sheetName val="MOHALI_-_I1"/>
      <sheetName val="MOHALI_-_II1"/>
      <sheetName val="FA_TB_28-2-20062"/>
      <sheetName val="MOHALI_-_I2"/>
      <sheetName val="MOHALI_-_II2"/>
      <sheetName val="Net_Sales_Dump1"/>
      <sheetName val="Statistics {pbc}"/>
      <sheetName val="Input Sheet"/>
      <sheetName val="Summary Sheet"/>
      <sheetName val="Funds Phasing"/>
      <sheetName val="E"/>
      <sheetName val="F"/>
      <sheetName val="G"/>
      <sheetName val="UNP-NCW "/>
      <sheetName val="SALES"/>
      <sheetName val="Dividend"/>
      <sheetName val="Ack_(1)5"/>
      <sheetName val="Ack_(2)5"/>
      <sheetName val="form_1_-_2000_revised-_hanil_l4"/>
      <sheetName val="Drop_Down_Controls4"/>
      <sheetName val="Deduction_of_assets5"/>
      <sheetName val="B_Sheet_&amp;_P&amp;L4"/>
      <sheetName val="analisis_de_incrementos4"/>
      <sheetName val="bandas_ene20104"/>
      <sheetName val="CSG_Listing4"/>
      <sheetName val="AEB_Snapshot4"/>
      <sheetName val="Total_Haryana_POs_AMC_Sheet_3%4"/>
      <sheetName val="delhi_03-04AMC_@_3%4"/>
      <sheetName val="Push_Diag_on_Premise4"/>
      <sheetName val="CChannel_Attract_Input4"/>
      <sheetName val="Filling_Line_Detail4"/>
      <sheetName val="Demand_Points4"/>
      <sheetName val="MRC_to_ML_conversion4"/>
      <sheetName val="Assum_SG&amp;A-ROW4"/>
      <sheetName val="Assumptions_IRMG4"/>
      <sheetName val="Assumptions_US-Rev4"/>
      <sheetName val="for_challans4"/>
      <sheetName val="MS_Parameters4"/>
      <sheetName val="MS_Inc4"/>
      <sheetName val="Q2_YTD_OG_Sales_Analysis4"/>
      <sheetName val="SUBSIDIARY_DETAILS4"/>
      <sheetName val="Cost_Assumptions4"/>
      <sheetName val="Historic_Income4"/>
      <sheetName val="CUSTOMER_STRATEGIES4"/>
      <sheetName val="DVC_Allocation_20174"/>
      <sheetName val="S_e_p4"/>
      <sheetName val="M_a_r4"/>
      <sheetName val="M_a_y4"/>
      <sheetName val="J_u_l4"/>
      <sheetName val="A_p_r4"/>
      <sheetName val="A_u_g4"/>
      <sheetName val="O_c_t4"/>
      <sheetName val="J_u_n4"/>
      <sheetName val="N_o_v4"/>
      <sheetName val="F_e_b4"/>
      <sheetName val="J_a_n4"/>
      <sheetName val="00_received_in_014"/>
      <sheetName val="Summary_by_Verticals,Probabili4"/>
      <sheetName val="FEES_STRUCTURE4"/>
      <sheetName val="DAY_CARE4"/>
      <sheetName val="BEP_SUMMARY4"/>
      <sheetName val="BEP_CALCULATION4"/>
      <sheetName val="PS+DC+BUS_MASTER4"/>
      <sheetName val="PROFIT_RECO_APRIL_AND_JUNE4"/>
      <sheetName val="IDC_macro4"/>
      <sheetName val="DPIN_KEY2"/>
      <sheetName val="P&amp;M_assets_&gt;_7_lakh2"/>
      <sheetName val="rent_paid_details4"/>
      <sheetName val="JUN_KPI-C_(Bris)4"/>
      <sheetName val="B2B_summary2"/>
      <sheetName val="BALANCE_SHEET4"/>
      <sheetName val="CASH_FLOW4"/>
      <sheetName val="TRIAL_BALANCE4"/>
      <sheetName val="Original_Andrew___Data4"/>
      <sheetName val="Info_on_Rupee_Cost4"/>
      <sheetName val="Appendix_to_Annexure_III4"/>
      <sheetName val="BS_&amp;_P&amp;L4"/>
      <sheetName val="Cons_Balance_Sheet4"/>
      <sheetName val="Cons_P&amp;L4"/>
      <sheetName val="@Report_Control2"/>
      <sheetName val="Price_Testing_-_Used_-_12"/>
      <sheetName val="Cover_2"/>
      <sheetName val="BD-_Specific_Reserve2"/>
      <sheetName val="Detail_In_Door_Stad1"/>
      <sheetName val="FA_2010-2011_FINAL1"/>
      <sheetName val="Consolidation_schedules1"/>
      <sheetName val="Schede_di_consolidamento1"/>
      <sheetName val="Excess Calc"/>
      <sheetName val="Nov.04"/>
      <sheetName val="Collection"/>
      <sheetName val="Daily Flash"/>
      <sheetName val="AP-2.1"/>
      <sheetName val="3 - Balance Sheet"/>
      <sheetName val="Sch5TO10"/>
      <sheetName val="Year 2"/>
      <sheetName val="EXP"/>
      <sheetName val="oh2015"/>
      <sheetName val="Forecastvsact"/>
      <sheetName val="Usage Assumptions"/>
      <sheetName val="FURNITURE &amp; FIXTURE"/>
      <sheetName val="COST SHEET"/>
      <sheetName val="Basis"/>
      <sheetName val="Profit &amp; Loss"/>
      <sheetName val="Fixed assets Schedule"/>
      <sheetName val="Notes to account (1)"/>
      <sheetName val="Segment Reporting"/>
      <sheetName val="Notes to account (2)"/>
      <sheetName val="Trial Balance 19-20"/>
      <sheetName val="Audit entries 19-20"/>
      <sheetName val="Provision"/>
      <sheetName val="Interest Payable Detail"/>
      <sheetName val="DTA DTL Calculation"/>
      <sheetName val="IT Computation"/>
      <sheetName val="Security Deposits Detail"/>
      <sheetName val="Depriciation as per IT ACT"/>
      <sheetName val="Detail of Creditor for Expenses"/>
      <sheetName val="Reimbursement-RP"/>
      <sheetName val="Pool_details"/>
      <sheetName val="Branches"/>
      <sheetName val="Ancienneté"/>
      <sheetName val="Cars"/>
      <sheetName val="Managers"/>
      <sheetName val="Payroll"/>
      <sheetName val="PC"/>
      <sheetName val="TB as on 31st March 2019_ 24th "/>
    </sheetNames>
    <sheetDataSet>
      <sheetData sheetId="0"/>
      <sheetData sheetId="1"/>
      <sheetData sheetId="2">
        <row r="48">
          <cell r="F48">
            <v>340</v>
          </cell>
        </row>
      </sheetData>
      <sheetData sheetId="3">
        <row r="48">
          <cell r="F48">
            <v>340</v>
          </cell>
        </row>
      </sheetData>
      <sheetData sheetId="4">
        <row r="48">
          <cell r="F48">
            <v>340</v>
          </cell>
        </row>
      </sheetData>
      <sheetData sheetId="5">
        <row r="48">
          <cell r="F48">
            <v>340</v>
          </cell>
        </row>
      </sheetData>
      <sheetData sheetId="6">
        <row r="48">
          <cell r="F48">
            <v>340</v>
          </cell>
        </row>
      </sheetData>
      <sheetData sheetId="7">
        <row r="48">
          <cell r="F48">
            <v>340</v>
          </cell>
        </row>
      </sheetData>
      <sheetData sheetId="8"/>
      <sheetData sheetId="9">
        <row r="48">
          <cell r="F48">
            <v>340</v>
          </cell>
        </row>
      </sheetData>
      <sheetData sheetId="10"/>
      <sheetData sheetId="11">
        <row r="48">
          <cell r="F48">
            <v>340</v>
          </cell>
        </row>
      </sheetData>
      <sheetData sheetId="12"/>
      <sheetData sheetId="13">
        <row r="48">
          <cell r="F48">
            <v>340</v>
          </cell>
        </row>
      </sheetData>
      <sheetData sheetId="14"/>
      <sheetData sheetId="15">
        <row r="48">
          <cell r="F48">
            <v>340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row r="48">
          <cell r="F48">
            <v>340</v>
          </cell>
        </row>
      </sheetData>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sheetData sheetId="369" refreshError="1"/>
      <sheetData sheetId="370" refreshError="1"/>
      <sheetData sheetId="37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refreshError="1"/>
      <sheetData sheetId="410" refreshError="1"/>
      <sheetData sheetId="411" refreshError="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sheetData sheetId="595"/>
      <sheetData sheetId="596"/>
      <sheetData sheetId="597"/>
      <sheetData sheetId="598"/>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efreshError="1"/>
      <sheetData sheetId="714" refreshError="1"/>
      <sheetData sheetId="715" refreshError="1"/>
      <sheetData sheetId="716" refreshError="1"/>
      <sheetData sheetId="717" refreshError="1"/>
      <sheetData sheetId="718" refreshError="1"/>
      <sheetData sheetId="71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entitlements"/>
      <sheetName val="MAT"/>
      <sheetName val="FORM_16"/>
      <sheetName val="INDORAMA Group June 02"/>
      <sheetName val="NW RTU"/>
      <sheetName val="Interface"/>
      <sheetName val="Database_ECCS"/>
      <sheetName val="Total Haryana POs AMC Sheet 3%"/>
      <sheetName val="delhi 03-04AMC @ 3%"/>
      <sheetName val="itemsdetails"/>
      <sheetName val="Form 16"/>
      <sheetName val="Sheet4"/>
      <sheetName val="Sheet3"/>
      <sheetName val="Site wise NADs"/>
      <sheetName val="Sheet2"/>
      <sheetName val="L.L Rates"/>
      <sheetName val="MODEL"/>
      <sheetName val="Cover_"/>
      <sheetName val="Total_Haryana_POs_AMC_Sheet_3%"/>
      <sheetName val="delhi_03-04AMC_@_3%"/>
      <sheetName val="Site_wise_NADs"/>
      <sheetName val="L_L_Rates"/>
      <sheetName val="Adjustment"/>
      <sheetName val="Ann B1"/>
      <sheetName val="factor"/>
      <sheetName val="InputVariables"/>
      <sheetName val="NOTES "/>
      <sheetName val="INFO"/>
      <sheetName val="Formulae"/>
      <sheetName val="Final"/>
      <sheetName val="Summary-Price_New"/>
      <sheetName val="AN-2K"/>
      <sheetName val="Switch V16"/>
      <sheetName val="FORM-16"/>
      <sheetName val="for challans"/>
      <sheetName val="Ann_B1"/>
      <sheetName val="@Report Control"/>
      <sheetName val="Cover_1"/>
      <sheetName val="INDORAMA_Group_June_02"/>
      <sheetName val="NW_RTU"/>
      <sheetName val="Total_Haryana_POs_AMC_Sheet_3%1"/>
      <sheetName val="delhi_03-04AMC_@_3%1"/>
      <sheetName val="Site_wise_NADs1"/>
      <sheetName val="L_L_Rates1"/>
      <sheetName val="Ann_B11"/>
      <sheetName val="NOTES_"/>
      <sheetName val="Switch_V16"/>
      <sheetName val="for_challans"/>
      <sheetName val="@Report_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
      <sheetName val="entitlements"/>
      <sheetName val="MAT"/>
      <sheetName val="FORM_16"/>
      <sheetName val="INDORAMA Group June 02"/>
      <sheetName val="NW RTU"/>
      <sheetName val="Interface"/>
      <sheetName val="Database_ECCS"/>
      <sheetName val="Total Haryana POs AMC Sheet 3%"/>
      <sheetName val="delhi 03-04AMC @ 3%"/>
      <sheetName val="itemsdetails"/>
      <sheetName val="Form 16"/>
      <sheetName val="Sheet4"/>
      <sheetName val="Sheet3"/>
      <sheetName val="Site wise NADs"/>
      <sheetName val="Sheet2"/>
      <sheetName val="L.L Rates"/>
      <sheetName val="MODEL"/>
      <sheetName val="Cover_"/>
      <sheetName val="Total_Haryana_POs_AMC_Sheet_3%"/>
      <sheetName val="delhi_03-04AMC_@_3%"/>
      <sheetName val="Site_wise_NADs"/>
      <sheetName val="L_L_Rates"/>
      <sheetName val="Adjustment"/>
      <sheetName val="Ann B1"/>
      <sheetName val="factor"/>
      <sheetName val="InputVariables"/>
      <sheetName val="NOTES "/>
      <sheetName val="INFO"/>
      <sheetName val="Formulae"/>
      <sheetName val="Final"/>
      <sheetName val="Summary-Price_New"/>
      <sheetName val="AN-2K"/>
      <sheetName val="Switch V16"/>
      <sheetName val="FORM-16"/>
      <sheetName val="for challans"/>
      <sheetName val="Ann_B1"/>
      <sheetName val="@Report Control"/>
      <sheetName val="Cover_1"/>
      <sheetName val="INDORAMA_Group_June_02"/>
      <sheetName val="NW_RTU"/>
      <sheetName val="Total_Haryana_POs_AMC_Sheet_3%1"/>
      <sheetName val="delhi_03-04AMC_@_3%1"/>
      <sheetName val="Site_wise_NADs1"/>
      <sheetName val="L_L_Rates1"/>
      <sheetName val="Ann_B11"/>
      <sheetName val="NOTES_"/>
      <sheetName val="Switch_V16"/>
      <sheetName val="for_challans"/>
      <sheetName val="@Report_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ductor"/>
      <sheetName val="Challan"/>
      <sheetName val="Deductee"/>
      <sheetName val="Data"/>
      <sheetName val="Field Desc"/>
      <sheetName val="SectionCode"/>
      <sheetName val="Field_Desc"/>
    </sheetNames>
    <sheetDataSet>
      <sheetData sheetId="0" refreshError="1"/>
      <sheetData sheetId="1" refreshError="1"/>
      <sheetData sheetId="2" refreshError="1"/>
      <sheetData sheetId="3">
        <row r="2">
          <cell r="K2">
            <v>200</v>
          </cell>
        </row>
        <row r="3">
          <cell r="D3" t="str">
            <v>001-ADVERTISEMENT FEE</v>
          </cell>
          <cell r="F3" t="str">
            <v>001-AFGHANISTAN</v>
          </cell>
          <cell r="I3" t="str">
            <v>A</v>
          </cell>
        </row>
        <row r="4">
          <cell r="D4" t="str">
            <v>002-AMC CHARGES</v>
          </cell>
          <cell r="F4" t="str">
            <v>002-AKROTIRI</v>
          </cell>
          <cell r="I4" t="str">
            <v>B</v>
          </cell>
        </row>
        <row r="5">
          <cell r="D5" t="str">
            <v>003-ARCHITECTURAL SERVICES</v>
          </cell>
          <cell r="F5" t="str">
            <v>003-ALBANIA</v>
          </cell>
        </row>
        <row r="6">
          <cell r="D6" t="str">
            <v>004-BANDWIDTH CHARGES</v>
          </cell>
          <cell r="F6" t="str">
            <v>004-ALGERIA</v>
          </cell>
        </row>
        <row r="7">
          <cell r="D7" t="str">
            <v>005-BROKEREAGE CHARGES</v>
          </cell>
          <cell r="F7" t="str">
            <v>005-AMERICAN SAMOA</v>
          </cell>
          <cell r="H7" t="str">
            <v>94E</v>
          </cell>
        </row>
        <row r="8">
          <cell r="D8" t="str">
            <v xml:space="preserve">006-BUSINESS INCOME OTHER THAN THAT COVERED BY CATEGORIES ABOVE </v>
          </cell>
          <cell r="F8" t="str">
            <v>006-ANDORRA</v>
          </cell>
          <cell r="H8">
            <v>195</v>
          </cell>
        </row>
        <row r="9">
          <cell r="D9" t="str">
            <v>007-CARGO HANDLING SERVICES INSPECTION &amp; LOGISTICS SERVICES</v>
          </cell>
          <cell r="F9" t="str">
            <v>007-ANGOLA</v>
          </cell>
          <cell r="H9" t="str">
            <v>96A</v>
          </cell>
        </row>
        <row r="10">
          <cell r="D10" t="str">
            <v>008-CELLULAR ROAMING CHARGES</v>
          </cell>
          <cell r="F10" t="str">
            <v>008-ANGUILLA</v>
          </cell>
          <cell r="H10" t="str">
            <v>96B</v>
          </cell>
        </row>
        <row r="11">
          <cell r="D11" t="str">
            <v>009-CHARTER HIRE CHARGES (SHIPPING)</v>
          </cell>
          <cell r="F11" t="str">
            <v>009-ANTARCTICA</v>
          </cell>
          <cell r="H11" t="str">
            <v>96C</v>
          </cell>
        </row>
        <row r="12">
          <cell r="D12" t="str">
            <v>010-CLEARING &amp; FORWARDING CHARGES</v>
          </cell>
          <cell r="F12" t="str">
            <v>010-ANTIGUA AND BARBUDA</v>
          </cell>
          <cell r="H12" t="str">
            <v>96D</v>
          </cell>
        </row>
        <row r="13">
          <cell r="D13" t="str">
            <v>011-COMMISSION</v>
          </cell>
          <cell r="F13" t="str">
            <v>011-ARGENTINA</v>
          </cell>
          <cell r="H13" t="str">
            <v>4LB</v>
          </cell>
        </row>
        <row r="14">
          <cell r="D14" t="str">
            <v>012-COMMUNICATION CHARGES</v>
          </cell>
          <cell r="F14" t="str">
            <v>012-ARMENIA</v>
          </cell>
          <cell r="H14" t="str">
            <v>4LC</v>
          </cell>
        </row>
        <row r="15">
          <cell r="D15" t="str">
            <v>013-CONSULTING SERVICES</v>
          </cell>
          <cell r="F15" t="str">
            <v>013-ARUBA</v>
          </cell>
        </row>
        <row r="16">
          <cell r="D16" t="str">
            <v>014-DESIGNING FEE</v>
          </cell>
          <cell r="F16" t="str">
            <v>014-ASHMORE AND CARTIER ISLANDS</v>
          </cell>
        </row>
        <row r="17">
          <cell r="D17" t="str">
            <v xml:space="preserve">015-DIRECTORS FEES </v>
          </cell>
          <cell r="F17" t="str">
            <v>015-AUSTRALIA</v>
          </cell>
        </row>
        <row r="18">
          <cell r="D18" t="str">
            <v>016-DIVIDEND</v>
          </cell>
          <cell r="F18" t="str">
            <v>016-AUSTRIA</v>
          </cell>
        </row>
        <row r="19">
          <cell r="D19" t="str">
            <v>017-DRILLING</v>
          </cell>
          <cell r="F19" t="str">
            <v>017-AZERBAIJAN</v>
          </cell>
        </row>
        <row r="20">
          <cell r="D20" t="str">
            <v>018-ENGINEERING SERVICES</v>
          </cell>
          <cell r="F20" t="str">
            <v>018-BAHRAIN</v>
          </cell>
        </row>
        <row r="21">
          <cell r="D21" t="str">
            <v>019-EQUIPMENT RENTAL CHARGES</v>
          </cell>
          <cell r="F21" t="str">
            <v>019-BAILIWICK OF GUERNSEY</v>
          </cell>
        </row>
        <row r="22">
          <cell r="D22" t="str">
            <v>020-FABRICATION SERVICES</v>
          </cell>
          <cell r="F22" t="str">
            <v>020-BAILIWICK OF JERSEY</v>
          </cell>
        </row>
        <row r="23">
          <cell r="D23" t="str">
            <v xml:space="preserve">021-FEES FOR TECHNICAL SERVICES/ FEES FOR INCLUDED SERVICES </v>
          </cell>
          <cell r="F23" t="str">
            <v>021-BAKER ISLAND</v>
          </cell>
        </row>
        <row r="24">
          <cell r="D24" t="str">
            <v>022-FREIGHT CHARGES</v>
          </cell>
          <cell r="F24" t="str">
            <v>022-BANGLADESH</v>
          </cell>
        </row>
        <row r="25">
          <cell r="D25" t="str">
            <v>023-INCOME FROM IMMOVEABLE PROPERTY</v>
          </cell>
          <cell r="F25" t="str">
            <v>023-BARBADOS</v>
          </cell>
        </row>
        <row r="26">
          <cell r="D26" t="str">
            <v xml:space="preserve">024-INCOME FROM SHIPPING, INLAND WATERWAYS OR AIR TRANSPORT </v>
          </cell>
          <cell r="F26" t="str">
            <v>024-BELARUS</v>
          </cell>
        </row>
        <row r="27">
          <cell r="D27" t="str">
            <v>025-INSTALLATION &amp; COMMISSIONING SERVICES</v>
          </cell>
          <cell r="F27" t="str">
            <v>025-BELGIUM</v>
          </cell>
        </row>
        <row r="28">
          <cell r="D28" t="str">
            <v xml:space="preserve">026-INSURANCE COMMISSIONS </v>
          </cell>
          <cell r="F28" t="str">
            <v>026-BELIZE</v>
          </cell>
        </row>
        <row r="29">
          <cell r="D29" t="str">
            <v>027-INTEREST PAYMENT</v>
          </cell>
          <cell r="F29" t="str">
            <v>027-BENIN PORTO</v>
          </cell>
        </row>
        <row r="30">
          <cell r="D30" t="str">
            <v xml:space="preserve">028-INVESTMENT INCOME </v>
          </cell>
          <cell r="F30" t="str">
            <v>028-BERMUDA</v>
          </cell>
        </row>
        <row r="31">
          <cell r="D31" t="str">
            <v>029-LEASE PAYMENT</v>
          </cell>
          <cell r="F31" t="str">
            <v>029-BHUTAN</v>
          </cell>
        </row>
        <row r="32">
          <cell r="D32" t="str">
            <v>030-LICENSING FEE</v>
          </cell>
          <cell r="F32" t="str">
            <v>030-BOLIVIA</v>
          </cell>
        </row>
        <row r="33">
          <cell r="D33" t="str">
            <v xml:space="preserve">031-LONG TERM CAPITAL GAINS </v>
          </cell>
          <cell r="F33" t="str">
            <v>031-BOSNIAAND HERZEGOVINA</v>
          </cell>
        </row>
        <row r="34">
          <cell r="D34" t="str">
            <v>032-MEMBERSHIP FEE</v>
          </cell>
          <cell r="F34" t="str">
            <v>032-BOTSWANA</v>
          </cell>
        </row>
        <row r="35">
          <cell r="D35" t="str">
            <v>033-MOBILESTATION CHARGES</v>
          </cell>
          <cell r="F35" t="str">
            <v>033-BOUVET ISLAND</v>
          </cell>
        </row>
        <row r="36">
          <cell r="D36" t="str">
            <v xml:space="preserve">034-PAYMENTS FOR SOFTWARE BUNDLED WITH HARDWARE </v>
          </cell>
          <cell r="F36" t="str">
            <v>034-BRAZIL</v>
          </cell>
        </row>
        <row r="37">
          <cell r="D37" t="str">
            <v>035-PAYMENTS FOR SOFTWARE BUNDLED WITH HARDWARE’</v>
          </cell>
          <cell r="F37" t="str">
            <v>035-BRITISH INDIAN OCEAN TERRITORY</v>
          </cell>
        </row>
        <row r="38">
          <cell r="D38" t="str">
            <v xml:space="preserve">036-PAYMENTS TO PROFESSORS, TEACHERS OR RESEARCH SCHOLARS </v>
          </cell>
          <cell r="F38" t="str">
            <v>036-BRUNEI</v>
          </cell>
        </row>
        <row r="39">
          <cell r="D39" t="str">
            <v>037-PAYMENTS TO SPORTS PERSON &amp; ARTISTS</v>
          </cell>
          <cell r="F39" t="str">
            <v>037-BULGARIA</v>
          </cell>
        </row>
        <row r="40">
          <cell r="D40" t="str">
            <v xml:space="preserve">038-PAYMENTS TO STUDENTS OR BUSINESS APPRENTICE </v>
          </cell>
          <cell r="F40" t="str">
            <v>038-BURKINA FASO</v>
          </cell>
        </row>
        <row r="41">
          <cell r="D41" t="str">
            <v>039-PENSIONS(OTHER THAN THOSE RELATED TO PAST EMPLOYMENT)</v>
          </cell>
          <cell r="F41" t="str">
            <v>039-BURUNDI</v>
          </cell>
        </row>
        <row r="42">
          <cell r="D42" t="str">
            <v>040-PROCESSING CHARGES</v>
          </cell>
          <cell r="F42" t="str">
            <v>040-CAMBODIA</v>
          </cell>
        </row>
        <row r="43">
          <cell r="D43" t="str">
            <v>041-PROFESSIONAL SERVICES</v>
          </cell>
          <cell r="F43" t="str">
            <v>041-CAMEROON</v>
          </cell>
        </row>
        <row r="44">
          <cell r="D44" t="str">
            <v>042-PURCHASE OF SOFTWARE</v>
          </cell>
          <cell r="F44" t="str">
            <v>042-CANADA</v>
          </cell>
        </row>
        <row r="45">
          <cell r="D45" t="str">
            <v>043-R&amp;D CHARGES</v>
          </cell>
          <cell r="F45" t="str">
            <v>043-CAPE VERDE</v>
          </cell>
        </row>
        <row r="46">
          <cell r="D46" t="str">
            <v>044-REGISTRATION CHARGES</v>
          </cell>
          <cell r="F46" t="str">
            <v>044-CAYMAN ISLANDS</v>
          </cell>
        </row>
        <row r="47">
          <cell r="D47" t="str">
            <v>045-REIMBURSEMENT OF EXPENSES</v>
          </cell>
          <cell r="F47" t="str">
            <v>045-CENTRAL AFRICAN REPUBLIC</v>
          </cell>
        </row>
        <row r="48">
          <cell r="D48" t="str">
            <v>046-REPATRIATION OF SURPLUS FUNDS</v>
          </cell>
          <cell r="F48" t="str">
            <v>046-CHAD</v>
          </cell>
        </row>
        <row r="49">
          <cell r="D49" t="str">
            <v>047-RETAINERSHIP FEES</v>
          </cell>
          <cell r="F49" t="str">
            <v>047-CHILE</v>
          </cell>
        </row>
        <row r="50">
          <cell r="D50" t="str">
            <v>048-RETENTION FEES</v>
          </cell>
          <cell r="F50" t="str">
            <v>048-CHINA</v>
          </cell>
        </row>
        <row r="51">
          <cell r="D51" t="str">
            <v>049-ROYALTY</v>
          </cell>
          <cell r="F51" t="str">
            <v>049-CHRISTMAS ISLAND</v>
          </cell>
        </row>
        <row r="52">
          <cell r="D52" t="str">
            <v>050-SALES AND MARKETING SERVICES</v>
          </cell>
          <cell r="F52" t="str">
            <v>050-CLIPPERTON ISLAND</v>
          </cell>
        </row>
        <row r="53">
          <cell r="D53" t="str">
            <v>051-SEISMIC DATA PROCESSING</v>
          </cell>
          <cell r="F53" t="str">
            <v>051-COCOS (KEELING) ISLANDS</v>
          </cell>
        </row>
        <row r="54">
          <cell r="D54" t="str">
            <v xml:space="preserve">052-SHORT TERM CAPITAL GAINS </v>
          </cell>
          <cell r="F54" t="str">
            <v>052-COLOMBIA</v>
          </cell>
        </row>
        <row r="55">
          <cell r="D55" t="str">
            <v>053-SOFTWARE LICENCES</v>
          </cell>
          <cell r="F55" t="str">
            <v>053-COMMONWEALTH OF PUERTO RICO</v>
          </cell>
        </row>
        <row r="56">
          <cell r="D56" t="str">
            <v>054-SPONSORSHIP FEES</v>
          </cell>
          <cell r="F56" t="str">
            <v>054-COMMONWEALTH OF THE NORTHERN MARIANA ISLANDS</v>
          </cell>
        </row>
        <row r="57">
          <cell r="D57" t="str">
            <v>055-SUBSCRIPTION FEES</v>
          </cell>
          <cell r="F57" t="str">
            <v>055-COMOROS</v>
          </cell>
        </row>
        <row r="58">
          <cell r="D58" t="str">
            <v>056-SUPERVISION CHARGES</v>
          </cell>
          <cell r="F58" t="str">
            <v>056-CONGO,DEMOCRATIC REPUBLIC OF THE</v>
          </cell>
        </row>
        <row r="59">
          <cell r="D59" t="str">
            <v>057-SURVEY FEES</v>
          </cell>
          <cell r="F59" t="str">
            <v>057-CONGO,REPUBLIC OF THE</v>
          </cell>
        </row>
        <row r="60">
          <cell r="D60" t="str">
            <v>058-TELECASTING SERVICES</v>
          </cell>
          <cell r="F60" t="str">
            <v>058-COOK ISLANDS</v>
          </cell>
        </row>
        <row r="61">
          <cell r="D61" t="str">
            <v>059-TENDER FEES</v>
          </cell>
          <cell r="F61" t="str">
            <v>059-CORAL SEA ISLANDS</v>
          </cell>
        </row>
        <row r="62">
          <cell r="D62" t="str">
            <v>060-TESTING CHARGES</v>
          </cell>
          <cell r="F62" t="str">
            <v>060-CORAL SEA ISLANDS TERRITORY</v>
          </cell>
        </row>
        <row r="63">
          <cell r="D63" t="str">
            <v>061-TRAINING</v>
          </cell>
          <cell r="F63" t="str">
            <v>061-COSTA RICA</v>
          </cell>
        </row>
        <row r="64">
          <cell r="D64" t="str">
            <v>062-WARRANTY SERVICES</v>
          </cell>
          <cell r="F64" t="str">
            <v>062-COTE DIVOIRE</v>
          </cell>
        </row>
        <row r="65">
          <cell r="D65" t="str">
            <v xml:space="preserve">063-WINNING FROM HORSE RACES. </v>
          </cell>
          <cell r="F65" t="str">
            <v>063-CROATIA</v>
          </cell>
        </row>
        <row r="66">
          <cell r="D66" t="str">
            <v>064-WINNING FROM LOTTERIES, CROSSWORD PUZZLES, CARD GAMES AND OTHER GAMES OF ANY SORT.</v>
          </cell>
          <cell r="F66" t="str">
            <v>064-CUBA</v>
          </cell>
        </row>
        <row r="67">
          <cell r="D67" t="str">
            <v>065-CONSULAR RECEIPTS</v>
          </cell>
          <cell r="F67" t="str">
            <v>065-CYPRUS</v>
          </cell>
        </row>
        <row r="68">
          <cell r="D68" t="str">
            <v>099-OTHER INCOME / OTHER (NOT IN THE NATURE OF INCOME)</v>
          </cell>
          <cell r="F68" t="str">
            <v>066-CZECH REPUBLIC</v>
          </cell>
        </row>
        <row r="69">
          <cell r="F69" t="str">
            <v>067-DENMARK</v>
          </cell>
        </row>
        <row r="70">
          <cell r="F70" t="str">
            <v>068-DEPARTMENTAL COLLECTIVITY OF MAYOTTE</v>
          </cell>
        </row>
        <row r="71">
          <cell r="F71" t="str">
            <v>069-DHEKELIA</v>
          </cell>
        </row>
        <row r="72">
          <cell r="F72" t="str">
            <v>070-DJIBOUTI</v>
          </cell>
        </row>
        <row r="73">
          <cell r="F73" t="str">
            <v>071-DOMINICA</v>
          </cell>
        </row>
        <row r="74">
          <cell r="F74" t="str">
            <v>072-DOMINICAN REPUBLIC</v>
          </cell>
        </row>
        <row r="75">
          <cell r="F75" t="str">
            <v>073-EAST TIMOR (TIMORLASTE)</v>
          </cell>
        </row>
        <row r="76">
          <cell r="F76" t="str">
            <v>074-ECUADOR</v>
          </cell>
        </row>
        <row r="77">
          <cell r="F77" t="str">
            <v>075-EGYPT</v>
          </cell>
        </row>
        <row r="78">
          <cell r="F78" t="str">
            <v>076-ELSALVADOR</v>
          </cell>
        </row>
        <row r="79">
          <cell r="F79" t="str">
            <v>077-EQUATORIAL GUINEA</v>
          </cell>
        </row>
        <row r="80">
          <cell r="F80" t="str">
            <v>078-ERITREA</v>
          </cell>
        </row>
        <row r="81">
          <cell r="F81" t="str">
            <v>079-ESTONIA</v>
          </cell>
        </row>
        <row r="82">
          <cell r="F82" t="str">
            <v>080-ETHIOPIA</v>
          </cell>
        </row>
        <row r="83">
          <cell r="F83" t="str">
            <v>081-FALKLAND ISLANDS (ISLAS MALVINAS)</v>
          </cell>
        </row>
        <row r="84">
          <cell r="F84" t="str">
            <v>082-FAROE ISLANDS</v>
          </cell>
        </row>
        <row r="85">
          <cell r="F85" t="str">
            <v>083-FIJI</v>
          </cell>
        </row>
        <row r="86">
          <cell r="F86" t="str">
            <v>084-FINLAND</v>
          </cell>
        </row>
        <row r="87">
          <cell r="F87" t="str">
            <v>085-FRANCE</v>
          </cell>
        </row>
        <row r="88">
          <cell r="F88" t="str">
            <v>086-FRENCH GUIANA</v>
          </cell>
        </row>
        <row r="89">
          <cell r="F89" t="str">
            <v>087-FRENCH POLYNESIA</v>
          </cell>
        </row>
        <row r="90">
          <cell r="F90" t="str">
            <v>088-FRENCH SOUTHERN ISLANDS</v>
          </cell>
        </row>
        <row r="91">
          <cell r="F91" t="str">
            <v>089-GABON</v>
          </cell>
        </row>
        <row r="92">
          <cell r="F92" t="str">
            <v>090-GEORGIA</v>
          </cell>
        </row>
        <row r="93">
          <cell r="F93" t="str">
            <v>091-GERMANY</v>
          </cell>
        </row>
        <row r="94">
          <cell r="F94" t="str">
            <v>092-GEURNSEY</v>
          </cell>
        </row>
        <row r="95">
          <cell r="F95" t="str">
            <v>093-GHANA</v>
          </cell>
        </row>
        <row r="96">
          <cell r="F96" t="str">
            <v>094-GIBRALTAR</v>
          </cell>
        </row>
        <row r="97">
          <cell r="F97" t="str">
            <v>095-GREECE</v>
          </cell>
        </row>
        <row r="98">
          <cell r="F98" t="str">
            <v>096-GREENLAND</v>
          </cell>
        </row>
        <row r="99">
          <cell r="F99" t="str">
            <v>097-GRENADA</v>
          </cell>
        </row>
        <row r="100">
          <cell r="F100" t="str">
            <v>098-GUADELOUPE</v>
          </cell>
        </row>
        <row r="101">
          <cell r="F101" t="str">
            <v>100-GUAM</v>
          </cell>
        </row>
        <row r="102">
          <cell r="F102" t="str">
            <v>101-GUATEMALA</v>
          </cell>
        </row>
        <row r="103">
          <cell r="F103" t="str">
            <v>102-GUERNSEY</v>
          </cell>
        </row>
        <row r="104">
          <cell r="F104" t="str">
            <v>103-GUINEA</v>
          </cell>
        </row>
        <row r="105">
          <cell r="F105" t="str">
            <v>104-GUINEABISSAU</v>
          </cell>
        </row>
        <row r="106">
          <cell r="F106" t="str">
            <v>105-GUYANA</v>
          </cell>
        </row>
        <row r="107">
          <cell r="F107" t="str">
            <v>106-HAITI</v>
          </cell>
        </row>
        <row r="108">
          <cell r="F108" t="str">
            <v>107-HEARD ISLAND AND MCDONALD ISLANDS</v>
          </cell>
        </row>
        <row r="109">
          <cell r="F109" t="str">
            <v>108-HONDURAS</v>
          </cell>
        </row>
        <row r="110">
          <cell r="F110" t="str">
            <v>109-HONG KONG</v>
          </cell>
        </row>
        <row r="111">
          <cell r="F111" t="str">
            <v>110-HOWLAND ISLAND</v>
          </cell>
        </row>
        <row r="112">
          <cell r="F112" t="str">
            <v>111-HUNGARY</v>
          </cell>
        </row>
        <row r="113">
          <cell r="F113" t="str">
            <v>112-ICELAND</v>
          </cell>
        </row>
        <row r="114">
          <cell r="F114" t="str">
            <v>113-INDIA</v>
          </cell>
        </row>
        <row r="115">
          <cell r="F115" t="str">
            <v>114-INDONESIA</v>
          </cell>
        </row>
        <row r="116">
          <cell r="F116" t="str">
            <v>115-IRAN</v>
          </cell>
        </row>
        <row r="117">
          <cell r="F117" t="str">
            <v>116-IRAQ</v>
          </cell>
        </row>
        <row r="118">
          <cell r="F118" t="str">
            <v>117-IRELAND</v>
          </cell>
        </row>
        <row r="119">
          <cell r="F119" t="str">
            <v>118-ISLE OF MAN</v>
          </cell>
        </row>
        <row r="120">
          <cell r="F120" t="str">
            <v>119-ISRAEL</v>
          </cell>
        </row>
        <row r="121">
          <cell r="F121" t="str">
            <v>120-ITALY</v>
          </cell>
        </row>
        <row r="122">
          <cell r="F122" t="str">
            <v>121-JAMAICA</v>
          </cell>
        </row>
        <row r="123">
          <cell r="F123" t="str">
            <v>122-JAN MAYEN</v>
          </cell>
        </row>
        <row r="124">
          <cell r="F124" t="str">
            <v>123-JAPAN</v>
          </cell>
        </row>
        <row r="125">
          <cell r="F125" t="str">
            <v>124-JARVIS ISLAND</v>
          </cell>
        </row>
        <row r="126">
          <cell r="F126" t="str">
            <v>125-JERSEY</v>
          </cell>
        </row>
        <row r="127">
          <cell r="F127" t="str">
            <v>126-JOHNSTON ATOLL</v>
          </cell>
        </row>
        <row r="128">
          <cell r="F128" t="str">
            <v>127-JORDAN</v>
          </cell>
        </row>
        <row r="129">
          <cell r="F129" t="str">
            <v>128-KAZAKHSTAN</v>
          </cell>
        </row>
        <row r="130">
          <cell r="F130" t="str">
            <v>129-KENYA</v>
          </cell>
        </row>
        <row r="131">
          <cell r="F131" t="str">
            <v>130-KINGMAN REEF</v>
          </cell>
        </row>
        <row r="132">
          <cell r="F132" t="str">
            <v>131-KIRIBATI</v>
          </cell>
        </row>
        <row r="133">
          <cell r="F133" t="str">
            <v>132-KOREA, NORTH</v>
          </cell>
        </row>
        <row r="134">
          <cell r="F134" t="str">
            <v>133-KOREA, SOUTH</v>
          </cell>
        </row>
        <row r="135">
          <cell r="F135" t="str">
            <v>134-KOSOVO</v>
          </cell>
        </row>
        <row r="136">
          <cell r="F136" t="str">
            <v>135-KUWAIT</v>
          </cell>
        </row>
        <row r="137">
          <cell r="F137" t="str">
            <v>136-KYRGYZSTAN</v>
          </cell>
        </row>
        <row r="138">
          <cell r="F138" t="str">
            <v>137-LAOS</v>
          </cell>
        </row>
        <row r="139">
          <cell r="F139" t="str">
            <v>138-LATVIA</v>
          </cell>
        </row>
        <row r="140">
          <cell r="F140" t="str">
            <v>139-LEBANON</v>
          </cell>
        </row>
        <row r="141">
          <cell r="F141" t="str">
            <v>140-LESOTHO</v>
          </cell>
        </row>
        <row r="142">
          <cell r="F142" t="str">
            <v>141-LIBERIA</v>
          </cell>
        </row>
        <row r="143">
          <cell r="F143" t="str">
            <v>142-LIBYA</v>
          </cell>
        </row>
        <row r="144">
          <cell r="F144" t="str">
            <v>143-LIECHTENSTEIN</v>
          </cell>
        </row>
        <row r="145">
          <cell r="F145" t="str">
            <v>144-LITHUANIA</v>
          </cell>
        </row>
        <row r="146">
          <cell r="F146" t="str">
            <v>145-LUXEMBOURG</v>
          </cell>
        </row>
        <row r="147">
          <cell r="F147" t="str">
            <v>146-MACAU</v>
          </cell>
        </row>
        <row r="148">
          <cell r="F148" t="str">
            <v>147-MACEDONIA</v>
          </cell>
        </row>
        <row r="149">
          <cell r="F149" t="str">
            <v>148-MADAGASCAR</v>
          </cell>
        </row>
        <row r="150">
          <cell r="F150" t="str">
            <v>149-MALAWI</v>
          </cell>
        </row>
        <row r="151">
          <cell r="F151" t="str">
            <v>150-MALAYSIA</v>
          </cell>
        </row>
        <row r="152">
          <cell r="F152" t="str">
            <v>151-MALAYSIA (LABUAN)</v>
          </cell>
        </row>
        <row r="153">
          <cell r="F153" t="str">
            <v>152-MALDIVES</v>
          </cell>
        </row>
        <row r="154">
          <cell r="F154" t="str">
            <v>153-MALI</v>
          </cell>
        </row>
        <row r="155">
          <cell r="F155" t="str">
            <v>154-MALTA</v>
          </cell>
        </row>
        <row r="156">
          <cell r="F156" t="str">
            <v>155-MARSHALLISLANDS</v>
          </cell>
        </row>
        <row r="157">
          <cell r="F157" t="str">
            <v>156-MARTINIQUE</v>
          </cell>
        </row>
        <row r="158">
          <cell r="F158" t="str">
            <v>157-MAURITANIA</v>
          </cell>
        </row>
        <row r="159">
          <cell r="F159" t="str">
            <v>158-MAURITIUS</v>
          </cell>
        </row>
        <row r="160">
          <cell r="F160" t="str">
            <v>159-MAYOTTE</v>
          </cell>
        </row>
        <row r="161">
          <cell r="F161" t="str">
            <v>160-MEXICO</v>
          </cell>
        </row>
        <row r="162">
          <cell r="F162" t="str">
            <v>161-MICRONESIA, FEDERATED STATES OF</v>
          </cell>
        </row>
        <row r="163">
          <cell r="F163" t="str">
            <v>162-MIDWAY ISLANDS</v>
          </cell>
        </row>
        <row r="164">
          <cell r="F164" t="str">
            <v>163-MOLDOVA</v>
          </cell>
        </row>
        <row r="165">
          <cell r="F165" t="str">
            <v>164-MONACO</v>
          </cell>
        </row>
        <row r="166">
          <cell r="F166" t="str">
            <v>165-MONGOLIA</v>
          </cell>
        </row>
        <row r="167">
          <cell r="F167" t="str">
            <v>166-MONTENEGRO</v>
          </cell>
        </row>
        <row r="168">
          <cell r="F168" t="str">
            <v>167-MONTSERRAT</v>
          </cell>
        </row>
        <row r="169">
          <cell r="F169" t="str">
            <v>168-MOROCCO</v>
          </cell>
        </row>
        <row r="170">
          <cell r="F170" t="str">
            <v>169-MOZAMBIQUE</v>
          </cell>
        </row>
        <row r="171">
          <cell r="F171" t="str">
            <v>170-MYANMAR (BURMA)</v>
          </cell>
        </row>
        <row r="172">
          <cell r="F172" t="str">
            <v>171-NAMIBIA</v>
          </cell>
        </row>
        <row r="173">
          <cell r="F173" t="str">
            <v>172-NAURU</v>
          </cell>
        </row>
        <row r="174">
          <cell r="F174" t="str">
            <v>173-NAVASSA ISLAND</v>
          </cell>
        </row>
        <row r="175">
          <cell r="F175" t="str">
            <v>174-NEPAL</v>
          </cell>
        </row>
        <row r="176">
          <cell r="F176" t="str">
            <v>175-NETHERLANDS</v>
          </cell>
        </row>
        <row r="177">
          <cell r="F177" t="str">
            <v>176-NETHERLANDS ANTILLES</v>
          </cell>
        </row>
        <row r="178">
          <cell r="F178" t="str">
            <v>177-NEW CALEDONIA</v>
          </cell>
        </row>
        <row r="179">
          <cell r="F179" t="str">
            <v>178-NEWZEALAND</v>
          </cell>
        </row>
        <row r="180">
          <cell r="F180" t="str">
            <v>179-NICARAGUA</v>
          </cell>
        </row>
        <row r="181">
          <cell r="F181" t="str">
            <v>180-NIGER</v>
          </cell>
        </row>
        <row r="182">
          <cell r="F182" t="str">
            <v>181-NIGERIA</v>
          </cell>
        </row>
        <row r="183">
          <cell r="F183" t="str">
            <v>182-NIUE</v>
          </cell>
        </row>
        <row r="184">
          <cell r="F184" t="str">
            <v>183-NORFOLK ISLAND</v>
          </cell>
        </row>
        <row r="185">
          <cell r="F185" t="str">
            <v>184-NORTHERN MARIANA ISLANDS</v>
          </cell>
        </row>
        <row r="186">
          <cell r="F186" t="str">
            <v>185-NORWAY</v>
          </cell>
        </row>
        <row r="187">
          <cell r="F187" t="str">
            <v>186-OMAN</v>
          </cell>
        </row>
        <row r="188">
          <cell r="F188" t="str">
            <v>187-PAKISTAN</v>
          </cell>
        </row>
        <row r="189">
          <cell r="F189" t="str">
            <v>188-PALAU</v>
          </cell>
        </row>
        <row r="190">
          <cell r="F190" t="str">
            <v>189-PALMYRA ATOLL</v>
          </cell>
        </row>
        <row r="191">
          <cell r="F191" t="str">
            <v>190-PANAMA</v>
          </cell>
        </row>
        <row r="192">
          <cell r="F192" t="str">
            <v>191-PAPUA NEW GUINEA</v>
          </cell>
        </row>
        <row r="193">
          <cell r="F193" t="str">
            <v>192-PARACEL ISLANDS</v>
          </cell>
        </row>
        <row r="194">
          <cell r="F194" t="str">
            <v>193-PARAGUAY</v>
          </cell>
        </row>
        <row r="195">
          <cell r="F195" t="str">
            <v>194-PERU</v>
          </cell>
        </row>
        <row r="196">
          <cell r="F196" t="str">
            <v>195-PHILIPPINES</v>
          </cell>
        </row>
        <row r="197">
          <cell r="F197" t="str">
            <v>196-PITCAIRN ISLANDS</v>
          </cell>
        </row>
        <row r="198">
          <cell r="F198" t="str">
            <v>197-PITCAIRN, HENDERSON, DUCIE, AND OENO ISLANDS</v>
          </cell>
        </row>
        <row r="199">
          <cell r="F199" t="str">
            <v>198-POLAND</v>
          </cell>
        </row>
        <row r="200">
          <cell r="F200" t="str">
            <v>199-PORTUGAL</v>
          </cell>
        </row>
        <row r="201">
          <cell r="F201" t="str">
            <v>200-PUERTO RICO</v>
          </cell>
        </row>
        <row r="202">
          <cell r="F202" t="str">
            <v>201-QATAR</v>
          </cell>
        </row>
        <row r="203">
          <cell r="F203" t="str">
            <v>202-REUNION</v>
          </cell>
        </row>
        <row r="204">
          <cell r="F204" t="str">
            <v>203-ROMANIA</v>
          </cell>
        </row>
        <row r="205">
          <cell r="F205" t="str">
            <v>204-RUSSIA</v>
          </cell>
        </row>
        <row r="206">
          <cell r="F206" t="str">
            <v>205-RWANDA</v>
          </cell>
        </row>
        <row r="207">
          <cell r="F207" t="str">
            <v>206-SAINT BARTHELEMY</v>
          </cell>
        </row>
        <row r="208">
          <cell r="F208" t="str">
            <v>207-SAINT HELENA</v>
          </cell>
        </row>
        <row r="209">
          <cell r="F209" t="str">
            <v>208-SAINT KITTS AND NEVIS</v>
          </cell>
        </row>
        <row r="210">
          <cell r="F210" t="str">
            <v>209-SAINT LUCIA</v>
          </cell>
        </row>
        <row r="211">
          <cell r="F211" t="str">
            <v>210-SAINT MARTIN</v>
          </cell>
        </row>
        <row r="212">
          <cell r="F212" t="str">
            <v>211-SAINT PIERRE AND MIQUELON</v>
          </cell>
        </row>
        <row r="213">
          <cell r="F213" t="str">
            <v>212-SAINT VINCENT AND THE GRENADINES</v>
          </cell>
        </row>
        <row r="214">
          <cell r="F214" t="str">
            <v>213-SAMOA</v>
          </cell>
        </row>
        <row r="215">
          <cell r="F215" t="str">
            <v>214-SANMARINO</v>
          </cell>
        </row>
        <row r="216">
          <cell r="F216" t="str">
            <v>215-SAO TOME AND PRINCIPE</v>
          </cell>
        </row>
        <row r="217">
          <cell r="F217" t="str">
            <v>216-SAUDI ARABIA</v>
          </cell>
        </row>
        <row r="218">
          <cell r="F218" t="str">
            <v>217-SENEGAL</v>
          </cell>
        </row>
        <row r="219">
          <cell r="F219" t="str">
            <v>218-SERBIA</v>
          </cell>
        </row>
        <row r="220">
          <cell r="F220" t="str">
            <v>219-SEYCHELLES</v>
          </cell>
        </row>
        <row r="221">
          <cell r="F221" t="str">
            <v>220-SIERRA LEONE</v>
          </cell>
        </row>
        <row r="222">
          <cell r="F222" t="str">
            <v>221-SINGAPORE</v>
          </cell>
        </row>
        <row r="223">
          <cell r="F223" t="str">
            <v>222-SLOVAKIA</v>
          </cell>
        </row>
        <row r="224">
          <cell r="F224" t="str">
            <v>223-SLOVENIA</v>
          </cell>
        </row>
        <row r="225">
          <cell r="F225" t="str">
            <v>224-SOLOMON ISLANDS</v>
          </cell>
        </row>
        <row r="226">
          <cell r="F226" t="str">
            <v>225-SOMALIA</v>
          </cell>
        </row>
        <row r="227">
          <cell r="F227" t="str">
            <v>226-SOUTH AFRICA</v>
          </cell>
        </row>
        <row r="228">
          <cell r="F228" t="str">
            <v>227-SOUTH GEORGIA AND SOUTH SANDWICH ISLANDS</v>
          </cell>
        </row>
        <row r="229">
          <cell r="F229" t="str">
            <v>228-SPRATLY ISLANDS</v>
          </cell>
        </row>
        <row r="230">
          <cell r="F230" t="str">
            <v>229-SPAIN</v>
          </cell>
        </row>
        <row r="231">
          <cell r="F231" t="str">
            <v>230-SRI LANKA</v>
          </cell>
        </row>
        <row r="232">
          <cell r="F232" t="str">
            <v>231-ST. VINCENT &amp; GRENADINES</v>
          </cell>
        </row>
        <row r="233">
          <cell r="F233" t="str">
            <v>232-SUDAN</v>
          </cell>
        </row>
        <row r="234">
          <cell r="F234" t="str">
            <v>233-SURINAME</v>
          </cell>
        </row>
        <row r="235">
          <cell r="F235" t="str">
            <v>234-SVALBARD</v>
          </cell>
        </row>
        <row r="236">
          <cell r="F236" t="str">
            <v>235-SWAZILAND</v>
          </cell>
        </row>
        <row r="237">
          <cell r="F237" t="str">
            <v>236-SWEDEN</v>
          </cell>
        </row>
        <row r="238">
          <cell r="F238" t="str">
            <v>237-SWITZERLAND</v>
          </cell>
        </row>
        <row r="239">
          <cell r="F239" t="str">
            <v>238-SYRIA</v>
          </cell>
        </row>
        <row r="240">
          <cell r="F240" t="str">
            <v>239-TAIWAN</v>
          </cell>
        </row>
        <row r="241">
          <cell r="F241" t="str">
            <v>240-TAJIKISTAN</v>
          </cell>
        </row>
        <row r="242">
          <cell r="F242" t="str">
            <v>241-TANZANIA</v>
          </cell>
        </row>
        <row r="243">
          <cell r="F243" t="str">
            <v>242-TERRITORIAL COLLECTIVITY OF ST. PIERRE &amp; MIQUELON</v>
          </cell>
        </row>
        <row r="244">
          <cell r="F244" t="str">
            <v>243-TERRITORY OF AMERICAN SAMOA</v>
          </cell>
        </row>
        <row r="245">
          <cell r="F245" t="str">
            <v>244-TERRITORY OF ASHMORE AND CARTIER ISLANDS</v>
          </cell>
        </row>
        <row r="246">
          <cell r="F246" t="str">
            <v>245-TERRITORY OF CHRISTMAS ISLAND</v>
          </cell>
        </row>
        <row r="247">
          <cell r="F247" t="str">
            <v>246-TERRITORY OF COCOS (KEELING) ISLANDS</v>
          </cell>
        </row>
        <row r="248">
          <cell r="F248" t="str">
            <v>247-TERRITORY OF GUAM</v>
          </cell>
        </row>
        <row r="249">
          <cell r="F249" t="str">
            <v>248-TERRITORY OF HEARD ISLAND &amp; MCDONALD ISLANDS</v>
          </cell>
        </row>
        <row r="250">
          <cell r="F250" t="str">
            <v>249-TERRITORY OF NORFOLK ISLAND</v>
          </cell>
        </row>
        <row r="251">
          <cell r="F251" t="str">
            <v>250-THAILAND</v>
          </cell>
        </row>
        <row r="252">
          <cell r="F252" t="str">
            <v>251-THE BAHAMAS</v>
          </cell>
        </row>
        <row r="253">
          <cell r="F253" t="str">
            <v>252-THE GAMBIA</v>
          </cell>
        </row>
        <row r="254">
          <cell r="F254" t="str">
            <v>253-TOGO</v>
          </cell>
        </row>
        <row r="255">
          <cell r="F255" t="str">
            <v>254-TOKELAU</v>
          </cell>
        </row>
        <row r="256">
          <cell r="F256" t="str">
            <v>255-TONGA</v>
          </cell>
        </row>
        <row r="257">
          <cell r="F257" t="str">
            <v>256-TRINIDAD AND TOBAGO</v>
          </cell>
        </row>
        <row r="258">
          <cell r="F258" t="str">
            <v>257-TUNISIA</v>
          </cell>
        </row>
        <row r="259">
          <cell r="F259" t="str">
            <v>258-TURKEY</v>
          </cell>
        </row>
        <row r="260">
          <cell r="F260" t="str">
            <v>259-TURKMENISTAN</v>
          </cell>
        </row>
        <row r="261">
          <cell r="F261" t="str">
            <v>260-TURKS AND CAICOS ISLANDS</v>
          </cell>
        </row>
        <row r="262">
          <cell r="F262" t="str">
            <v>261-TUVALU</v>
          </cell>
        </row>
        <row r="263">
          <cell r="F263" t="str">
            <v>262-UGANDA</v>
          </cell>
        </row>
        <row r="264">
          <cell r="F264" t="str">
            <v>263-UKRAINE</v>
          </cell>
        </row>
        <row r="265">
          <cell r="F265" t="str">
            <v>264-UNITED ARAB EMIRATES</v>
          </cell>
        </row>
        <row r="266">
          <cell r="F266" t="str">
            <v>265-UNITED KINGDOM</v>
          </cell>
        </row>
        <row r="267">
          <cell r="F267" t="str">
            <v>266-UNITED STATES VIRGIN ISLANDS</v>
          </cell>
        </row>
        <row r="268">
          <cell r="F268" t="str">
            <v>267-UNITED STATES OF AMERICA</v>
          </cell>
        </row>
        <row r="269">
          <cell r="F269" t="str">
            <v>268-URUGUAY</v>
          </cell>
        </row>
        <row r="270">
          <cell r="F270" t="str">
            <v>269-UZBEKISTAN</v>
          </cell>
        </row>
        <row r="271">
          <cell r="F271" t="str">
            <v>270-VANUATU</v>
          </cell>
        </row>
        <row r="272">
          <cell r="F272" t="str">
            <v>271-VATICAN CITY (HOLYSEE)</v>
          </cell>
        </row>
        <row r="273">
          <cell r="F273" t="str">
            <v>272-VENEZUELA</v>
          </cell>
        </row>
        <row r="274">
          <cell r="F274" t="str">
            <v>273-VIETNAM</v>
          </cell>
        </row>
        <row r="275">
          <cell r="F275" t="str">
            <v>274-VIRGIN ISLANDS, BRITISH</v>
          </cell>
        </row>
        <row r="276">
          <cell r="F276" t="str">
            <v>275-VIRGIN ISLANDS, U.S.</v>
          </cell>
        </row>
        <row r="277">
          <cell r="F277" t="str">
            <v>276-WAKE ISLAND</v>
          </cell>
        </row>
        <row r="278">
          <cell r="F278" t="str">
            <v>277-WALLIS AND FUTUNA</v>
          </cell>
        </row>
        <row r="279">
          <cell r="F279" t="str">
            <v>278-WESTERN SAHARA</v>
          </cell>
        </row>
        <row r="280">
          <cell r="F280" t="str">
            <v>279-YEMEN</v>
          </cell>
        </row>
        <row r="281">
          <cell r="F281" t="str">
            <v>280-ZAMBIA</v>
          </cell>
        </row>
        <row r="282">
          <cell r="F282" t="str">
            <v>281-ZIMBABWE</v>
          </cell>
        </row>
        <row r="283">
          <cell r="F283" t="str">
            <v>282-COMBODIA</v>
          </cell>
        </row>
        <row r="284">
          <cell r="F284" t="str">
            <v>283-CONGO</v>
          </cell>
        </row>
        <row r="285">
          <cell r="F285" t="str">
            <v>284-IVORY COAST</v>
          </cell>
        </row>
        <row r="286">
          <cell r="F286" t="str">
            <v>285-WEST INDIES</v>
          </cell>
        </row>
        <row r="287">
          <cell r="F287" t="str">
            <v>286-BRITISH VIRGIN ISLANDS</v>
          </cell>
        </row>
      </sheetData>
      <sheetData sheetId="4" refreshError="1"/>
      <sheetData sheetId="5" refreshError="1"/>
      <sheetData sheetId="6"/>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サマリー"/>
      <sheetName val="生産計画"/>
      <sheetName val="ＢＤ7中期3%3%増資CIF-15%"/>
      <sheetName val="ＢＤ7中期3%3%増資CIF-15%TAX"/>
      <sheetName val="PLBSCF9%9%"/>
      <sheetName val="rental die"/>
      <sheetName val="RETAIL PRICE3%"/>
      <sheetName val="RETAIL PRICE9%"/>
      <sheetName val="ＢＤ7中期3%3%"/>
      <sheetName val="金融改善"/>
      <sheetName val="７次中期投資"/>
      <sheetName val="７次中期投資 (2)"/>
      <sheetName val="７次中期投資 (3)"/>
      <sheetName val="基PLBS"/>
      <sheetName val="基PPAPLBS"/>
      <sheetName val="Sheet3"/>
      <sheetName val="Directors"/>
      <sheetName val="Ann A"/>
      <sheetName val="AnnD"/>
      <sheetName val="rental_die"/>
      <sheetName val="RETAIL_PRICE3%"/>
      <sheetName val="RETAIL_PRICE9%"/>
      <sheetName val="７次中期投資_(2)"/>
      <sheetName val="７次中期投資_(3)"/>
      <sheetName val="Present"/>
      <sheetName val="ｸﾞﾗﾌﾃﾞｰﾀ"/>
      <sheetName val="C100-KICK"/>
      <sheetName val="Turnover10"/>
      <sheetName val="COST"/>
      <sheetName val="OPERATING_HEAD"/>
      <sheetName val="DATA"/>
      <sheetName val="Detail"/>
      <sheetName val="PARTS"/>
      <sheetName val="Data-INPUT"/>
      <sheetName val="OIL"/>
      <sheetName val="INDEX"/>
      <sheetName val="rental_die2"/>
      <sheetName val="RETAIL_PRICE3%2"/>
      <sheetName val="RETAIL_PRICE9%2"/>
      <sheetName val="７次中期投資_(2)2"/>
      <sheetName val="７次中期投資_(3)2"/>
      <sheetName val="rental_die1"/>
      <sheetName val="RETAIL_PRICE3%1"/>
      <sheetName val="RETAIL_PRICE9%1"/>
      <sheetName val="７次中期投資_(2)1"/>
      <sheetName val="７次中期投資_(3)1"/>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ntal_die3"/>
      <sheetName val="RETAIL_PRICE3%3"/>
      <sheetName val="RETAIL_PRICE9%3"/>
      <sheetName val="７次中期投資_(2)3"/>
      <sheetName val="７次中期投資_(3)3"/>
      <sheetName val="Ann_A"/>
      <sheetName val="Annexure-I"/>
      <sheetName val="Challan"/>
      <sheetName val="Form"/>
      <sheetName val="SPS DETAIL"/>
      <sheetName val="MAT"/>
      <sheetName val="P2対D1"/>
      <sheetName val="A"/>
      <sheetName val="2002"/>
      <sheetName val="Production Database 399"/>
      <sheetName val="Sheet4"/>
      <sheetName val="条件"/>
      <sheetName val="プリモ_S0"/>
      <sheetName val="プリモ_S1"/>
      <sheetName val="プリモ_S2"/>
      <sheetName val="プリモ_S3"/>
      <sheetName val="Lists"/>
      <sheetName val="0P-1"/>
      <sheetName val="DIST"/>
      <sheetName val="SRP FH"/>
      <sheetName val="Design"/>
      <sheetName val="ﾛｲ"/>
      <sheetName val="MK(W L,D)ｺｽﾄ"/>
      <sheetName val="ﾛｲﾔﾘﾃｨ-"/>
      <sheetName val="業績速報"/>
      <sheetName val="HTE LIST"/>
      <sheetName val="Sheet1"/>
      <sheetName val="Balance Sheet"/>
      <sheetName val="Profit"/>
      <sheetName val="上野ﾌｫｰﾑ台当たり"/>
      <sheetName val="75 Nig."/>
      <sheetName val="表紙"/>
      <sheetName val="要件表Ａ"/>
      <sheetName val="損益分岐点"/>
      <sheetName val="ＦＲＭ負荷表"/>
      <sheetName val="ﾏﾝﾊﾟﾜｰ"/>
      <sheetName val="達成729"/>
      <sheetName val="90ki Niguri "/>
      <sheetName val="Summary"/>
      <sheetName val="financial beh."/>
      <sheetName val="ﾛｲ(北米)"/>
      <sheetName val="DETAILS ACQUISITION"/>
      <sheetName val="7次中期"/>
      <sheetName val="TERBARU HM Project PLAN BLOCK"/>
      <sheetName val="Area"/>
      <sheetName val="wpap"/>
      <sheetName val="PARA74"/>
      <sheetName val="Other notes"/>
      <sheetName val="FDR-Jan-99 "/>
      <sheetName val="standards trend (4)"/>
      <sheetName val="Sales Initiation (5)"/>
      <sheetName val="Timing-1 (6)"/>
      <sheetName val="dashboard (1)"/>
      <sheetName val="Range"/>
      <sheetName val="TOC"/>
      <sheetName val="dashboard"/>
      <sheetName val="score trends"/>
      <sheetName val="priority analysis"/>
      <sheetName val="standards trend"/>
      <sheetName val="service timing"/>
      <sheetName val="Fix it First Time"/>
      <sheetName val="Product Problems"/>
      <sheetName val="Sample India"/>
      <sheetName val="Sample Indo"/>
      <sheetName val="Sample MY"/>
      <sheetName val="Sample PH"/>
      <sheetName val="Sample TH"/>
      <sheetName val="見積書"/>
      <sheetName val="13MaySegs"/>
      <sheetName val="INT_RL"/>
      <sheetName val="Step3C1B"/>
      <sheetName val="Sheet1 (2)"/>
      <sheetName val="B"/>
      <sheetName val="ﾗｲﾝ別"/>
      <sheetName val="Attachment-4(2)"/>
      <sheetName val="INV"/>
      <sheetName val="県別ﾏﾙﾁ"/>
      <sheetName val="償ｼｰﾄ基"/>
      <sheetName val="コード表"/>
      <sheetName val="建築代価"/>
      <sheetName val="G100K2"/>
      <sheetName val="課題B(ｽﾀｲﾙ)"/>
      <sheetName val="ISSUE一覧"/>
      <sheetName val="FDPNL"/>
      <sheetName val="FDSKN"/>
      <sheetName val="FEN"/>
      <sheetName val="FFLOOR"/>
      <sheetName val="HFRM"/>
      <sheetName val="HSKN"/>
      <sheetName val="OUT"/>
      <sheetName val="RDPNL"/>
      <sheetName val="RDSKN"/>
      <sheetName val="RFLOOR"/>
      <sheetName val="RRINN"/>
      <sheetName val="ROOF"/>
      <sheetName val="TＧSKN LOW"/>
      <sheetName val="TＧFRM"/>
      <sheetName val="TＧSKN"/>
      <sheetName val="初期値"/>
      <sheetName val="final"/>
      <sheetName val="Sales Forecast 9th APRIL 04"/>
      <sheetName val="ﾀﾘﾌ"/>
      <sheetName val="効率UP目論見"/>
      <sheetName val="apr-10"/>
      <sheetName val="MASTER_LIST"/>
      <sheetName val="BS06"/>
      <sheetName val="ｺｽﾄ企画"/>
      <sheetName val="MQ推移グラフ"/>
      <sheetName val="Lead"/>
      <sheetName val="rental_die4"/>
      <sheetName val="RETAIL_PRICE3%4"/>
      <sheetName val="RETAIL_PRICE9%4"/>
      <sheetName val="７次中期投資_(2)4"/>
      <sheetName val="７次中期投資_(3)4"/>
      <sheetName val="Ann_A1"/>
      <sheetName val="1__Lead"/>
      <sheetName val="Cost_of_Services"/>
      <sheetName val="Income_Statement"/>
      <sheetName val="Shareholders'_Equity"/>
      <sheetName val="Grant_Ranges"/>
      <sheetName val="fin_stmts_5Yr_Model_Format"/>
      <sheetName val="Equity_Movement_(Shares)"/>
      <sheetName val="SPS_DETAIL"/>
      <sheetName val="Production_Database_399"/>
      <sheetName val="SRP_FH"/>
      <sheetName val="MK(W_L,D)ｺｽﾄ"/>
      <sheetName val="HTE_LIST"/>
      <sheetName val="Balance_Sheet"/>
      <sheetName val="75_Nig_"/>
      <sheetName val="90ki_Niguri_"/>
      <sheetName val="financial_beh_"/>
      <sheetName val="DETAILS_ACQUISITION"/>
      <sheetName val="TERBARU_HM_Project_PLAN_BLOCK"/>
      <sheetName val="Other_notes"/>
      <sheetName val="FDR-Jan-99_"/>
      <sheetName val="standards_trend_(4)"/>
      <sheetName val="Sales_Initiation_(5)"/>
      <sheetName val="Timing-1_(6)"/>
      <sheetName val="dashboard_(1)"/>
      <sheetName val="score_trends"/>
      <sheetName val="priority_analysis"/>
      <sheetName val="standards_trend"/>
      <sheetName val="service_timing"/>
      <sheetName val="Fix_it_First_Time"/>
      <sheetName val="Product_Problems"/>
      <sheetName val="Sample_India"/>
      <sheetName val="Sample_Indo"/>
      <sheetName val="Sample_MY"/>
      <sheetName val="Sample_PH"/>
      <sheetName val="Sample_TH"/>
      <sheetName val="Sheet1_(2)"/>
      <sheetName val="TＧSKN_LOW"/>
      <sheetName val="Sales_Forecast_9th_APRIL_04"/>
      <sheetName val="rental_die6"/>
      <sheetName val="RETAIL_PRICE3%6"/>
      <sheetName val="RETAIL_PRICE9%6"/>
      <sheetName val="７次中期投資_(2)6"/>
      <sheetName val="７次中期投資_(3)6"/>
      <sheetName val="Production_Database_3992"/>
      <sheetName val="Other_notes2"/>
      <sheetName val="Ann_A3"/>
      <sheetName val="1__Lead2"/>
      <sheetName val="Cost_of_Services2"/>
      <sheetName val="Income_Statement2"/>
      <sheetName val="Shareholders'_Equity2"/>
      <sheetName val="Grant_Ranges2"/>
      <sheetName val="fin_stmts_5Yr_Model_Format2"/>
      <sheetName val="Equity_Movement_(Shares)2"/>
      <sheetName val="FDR-Jan-99_2"/>
      <sheetName val="MK(W_L,D)ｺｽﾄ2"/>
      <sheetName val="SRP_FH2"/>
      <sheetName val="DETAILS_ACQUISITION2"/>
      <sheetName val="90ki_Niguri_2"/>
      <sheetName val="HTE_LIST2"/>
      <sheetName val="Balance_Sheet2"/>
      <sheetName val="75_Nig_2"/>
      <sheetName val="financial_beh_2"/>
      <sheetName val="standards_trend_(4)2"/>
      <sheetName val="Sales_Initiation_(5)2"/>
      <sheetName val="Timing-1_(6)2"/>
      <sheetName val="dashboard_(1)2"/>
      <sheetName val="score_trends2"/>
      <sheetName val="priority_analysis2"/>
      <sheetName val="standards_trend2"/>
      <sheetName val="service_timing2"/>
      <sheetName val="Fix_it_First_Time2"/>
      <sheetName val="Product_Problems2"/>
      <sheetName val="Sample_India2"/>
      <sheetName val="Sample_Indo2"/>
      <sheetName val="Sample_MY2"/>
      <sheetName val="Sample_PH2"/>
      <sheetName val="Sample_TH2"/>
      <sheetName val="TERBARU_HM_Project_PLAN_BLOCK2"/>
      <sheetName val="Sales_Forecast_9th_APRIL_042"/>
      <sheetName val="rental_die5"/>
      <sheetName val="RETAIL_PRICE3%5"/>
      <sheetName val="RETAIL_PRICE9%5"/>
      <sheetName val="７次中期投資_(2)5"/>
      <sheetName val="７次中期投資_(3)5"/>
      <sheetName val="Production_Database_3991"/>
      <sheetName val="Other_notes1"/>
      <sheetName val="Ann_A2"/>
      <sheetName val="1__Lead1"/>
      <sheetName val="Cost_of_Services1"/>
      <sheetName val="Income_Statement1"/>
      <sheetName val="Shareholders'_Equity1"/>
      <sheetName val="Grant_Ranges1"/>
      <sheetName val="fin_stmts_5Yr_Model_Format1"/>
      <sheetName val="Equity_Movement_(Shares)1"/>
      <sheetName val="FDR-Jan-99_1"/>
      <sheetName val="MK(W_L,D)ｺｽﾄ1"/>
      <sheetName val="SRP_FH1"/>
      <sheetName val="DETAILS_ACQUISITION1"/>
      <sheetName val="90ki_Niguri_1"/>
      <sheetName val="HTE_LIST1"/>
      <sheetName val="Balance_Sheet1"/>
      <sheetName val="75_Nig_1"/>
      <sheetName val="financial_beh_1"/>
      <sheetName val="standards_trend_(4)1"/>
      <sheetName val="Sales_Initiation_(5)1"/>
      <sheetName val="Timing-1_(6)1"/>
      <sheetName val="dashboard_(1)1"/>
      <sheetName val="score_trends1"/>
      <sheetName val="priority_analysis1"/>
      <sheetName val="standards_trend1"/>
      <sheetName val="service_timing1"/>
      <sheetName val="Fix_it_First_Time1"/>
      <sheetName val="Product_Problems1"/>
      <sheetName val="Sample_India1"/>
      <sheetName val="Sample_Indo1"/>
      <sheetName val="Sample_MY1"/>
      <sheetName val="Sample_PH1"/>
      <sheetName val="Sample_TH1"/>
      <sheetName val="TERBARU_HM_Project_PLAN_BLOCK1"/>
      <sheetName val="Sales_Forecast_9th_APRIL_041"/>
      <sheetName val="rental_die7"/>
      <sheetName val="RETAIL_PRICE3%7"/>
      <sheetName val="RETAIL_PRICE9%7"/>
      <sheetName val="７次中期投資_(2)7"/>
      <sheetName val="７次中期投資_(3)7"/>
      <sheetName val="Production_Database_3993"/>
      <sheetName val="Other_notes3"/>
      <sheetName val="Ann_A4"/>
      <sheetName val="1__Lead3"/>
      <sheetName val="Cost_of_Services3"/>
      <sheetName val="Income_Statement3"/>
      <sheetName val="Shareholders'_Equity3"/>
      <sheetName val="Grant_Ranges3"/>
      <sheetName val="fin_stmts_5Yr_Model_Format3"/>
      <sheetName val="Equity_Movement_(Shares)3"/>
      <sheetName val="FDR-Jan-99_3"/>
      <sheetName val="MK(W_L,D)ｺｽﾄ3"/>
      <sheetName val="SRP_FH3"/>
      <sheetName val="DETAILS_ACQUISITION3"/>
      <sheetName val="90ki_Niguri_3"/>
      <sheetName val="HTE_LIST3"/>
      <sheetName val="Balance_Sheet3"/>
      <sheetName val="75_Nig_3"/>
      <sheetName val="financial_beh_3"/>
      <sheetName val="standards_trend_(4)3"/>
      <sheetName val="Sales_Initiation_(5)3"/>
      <sheetName val="Timing-1_(6)3"/>
      <sheetName val="dashboard_(1)3"/>
      <sheetName val="score_trends3"/>
      <sheetName val="priority_analysis3"/>
      <sheetName val="standards_trend3"/>
      <sheetName val="service_timing3"/>
      <sheetName val="Fix_it_First_Time3"/>
      <sheetName val="Product_Problems3"/>
      <sheetName val="Sample_India3"/>
      <sheetName val="Sample_Indo3"/>
      <sheetName val="Sample_MY3"/>
      <sheetName val="Sample_PH3"/>
      <sheetName val="Sample_TH3"/>
      <sheetName val="TERBARU_HM_Project_PLAN_BLOCK3"/>
      <sheetName val="Sales_Forecast_9th_APRIL_043"/>
      <sheetName val="rental_die8"/>
      <sheetName val="RETAIL_PRICE3%8"/>
      <sheetName val="RETAIL_PRICE9%8"/>
      <sheetName val="７次中期投資_(2)8"/>
      <sheetName val="７次中期投資_(3)8"/>
      <sheetName val="Production_Database_3994"/>
      <sheetName val="Other_notes4"/>
      <sheetName val="Ann_A5"/>
      <sheetName val="1__Lead4"/>
      <sheetName val="Cost_of_Services4"/>
      <sheetName val="Income_Statement4"/>
      <sheetName val="Shareholders'_Equity4"/>
      <sheetName val="Grant_Ranges4"/>
      <sheetName val="fin_stmts_5Yr_Model_Format4"/>
      <sheetName val="Equity_Movement_(Shares)4"/>
      <sheetName val="FDR-Jan-99_4"/>
      <sheetName val="MK(W_L,D)ｺｽﾄ4"/>
      <sheetName val="SRP_FH4"/>
      <sheetName val="DETAILS_ACQUISITION4"/>
      <sheetName val="90ki_Niguri_4"/>
      <sheetName val="HTE_LIST4"/>
      <sheetName val="Balance_Sheet4"/>
      <sheetName val="75_Nig_4"/>
      <sheetName val="financial_beh_4"/>
      <sheetName val="standards_trend_(4)4"/>
      <sheetName val="Sales_Initiation_(5)4"/>
      <sheetName val="Timing-1_(6)4"/>
      <sheetName val="dashboard_(1)4"/>
      <sheetName val="score_trends4"/>
      <sheetName val="priority_analysis4"/>
      <sheetName val="standards_trend4"/>
      <sheetName val="service_timing4"/>
      <sheetName val="Fix_it_First_Time4"/>
      <sheetName val="Product_Problems4"/>
      <sheetName val="Sample_India4"/>
      <sheetName val="Sample_Indo4"/>
      <sheetName val="Sample_MY4"/>
      <sheetName val="Sample_PH4"/>
      <sheetName val="Sample_TH4"/>
      <sheetName val="TERBARU_HM_Project_PLAN_BLOCK4"/>
      <sheetName val="Sales_Forecast_9th_APRIL_044"/>
      <sheetName val="rental_die9"/>
      <sheetName val="RETAIL_PRICE3%9"/>
      <sheetName val="RETAIL_PRICE9%9"/>
      <sheetName val="７次中期投資_(2)9"/>
      <sheetName val="７次中期投資_(3)9"/>
      <sheetName val="Production_Database_3995"/>
      <sheetName val="Other_notes5"/>
      <sheetName val="Ann_A6"/>
      <sheetName val="1__Lead5"/>
      <sheetName val="Cost_of_Services5"/>
      <sheetName val="Income_Statement5"/>
      <sheetName val="Shareholders'_Equity5"/>
      <sheetName val="Grant_Ranges5"/>
      <sheetName val="fin_stmts_5Yr_Model_Format5"/>
      <sheetName val="Equity_Movement_(Shares)5"/>
      <sheetName val="FDR-Jan-99_5"/>
      <sheetName val="MK(W_L,D)ｺｽﾄ5"/>
      <sheetName val="SRP_FH5"/>
      <sheetName val="DETAILS_ACQUISITION5"/>
      <sheetName val="90ki_Niguri_5"/>
      <sheetName val="HTE_LIST5"/>
      <sheetName val="Balance_Sheet5"/>
      <sheetName val="75_Nig_5"/>
      <sheetName val="financial_beh_5"/>
      <sheetName val="standards_trend_(4)5"/>
      <sheetName val="Sales_Initiation_(5)5"/>
      <sheetName val="Timing-1_(6)5"/>
      <sheetName val="dashboard_(1)5"/>
      <sheetName val="score_trends5"/>
      <sheetName val="priority_analysis5"/>
      <sheetName val="standards_trend5"/>
      <sheetName val="service_timing5"/>
      <sheetName val="Fix_it_First_Time5"/>
      <sheetName val="Product_Problems5"/>
      <sheetName val="Sample_India5"/>
      <sheetName val="Sample_Indo5"/>
      <sheetName val="Sample_MY5"/>
      <sheetName val="Sample_PH5"/>
      <sheetName val="Sample_TH5"/>
      <sheetName val="TERBARU_HM_Project_PLAN_BLOCK5"/>
      <sheetName val="Sales_Forecast_9th_APRIL_045"/>
      <sheetName val="rental_die11"/>
      <sheetName val="RETAIL_PRICE3%11"/>
      <sheetName val="RETAIL_PRICE9%11"/>
      <sheetName val="７次中期投資_(2)11"/>
      <sheetName val="７次中期投資_(3)11"/>
      <sheetName val="Production_Database_3997"/>
      <sheetName val="Other_notes7"/>
      <sheetName val="Ann_A8"/>
      <sheetName val="1__Lead7"/>
      <sheetName val="Cost_of_Services7"/>
      <sheetName val="Income_Statement7"/>
      <sheetName val="Shareholders'_Equity7"/>
      <sheetName val="Grant_Ranges7"/>
      <sheetName val="fin_stmts_5Yr_Model_Format7"/>
      <sheetName val="Equity_Movement_(Shares)7"/>
      <sheetName val="FDR-Jan-99_7"/>
      <sheetName val="MK(W_L,D)ｺｽﾄ7"/>
      <sheetName val="SRP_FH7"/>
      <sheetName val="DETAILS_ACQUISITION7"/>
      <sheetName val="90ki_Niguri_7"/>
      <sheetName val="HTE_LIST7"/>
      <sheetName val="Balance_Sheet7"/>
      <sheetName val="75_Nig_7"/>
      <sheetName val="financial_beh_7"/>
      <sheetName val="standards_trend_(4)7"/>
      <sheetName val="Sales_Initiation_(5)7"/>
      <sheetName val="Timing-1_(6)7"/>
      <sheetName val="dashboard_(1)7"/>
      <sheetName val="score_trends7"/>
      <sheetName val="priority_analysis7"/>
      <sheetName val="standards_trend7"/>
      <sheetName val="service_timing7"/>
      <sheetName val="Fix_it_First_Time7"/>
      <sheetName val="Product_Problems7"/>
      <sheetName val="Sample_India7"/>
      <sheetName val="Sample_Indo7"/>
      <sheetName val="Sample_MY7"/>
      <sheetName val="Sample_PH7"/>
      <sheetName val="Sample_TH7"/>
      <sheetName val="TERBARU_HM_Project_PLAN_BLOCK7"/>
      <sheetName val="Sales_Forecast_9th_APRIL_047"/>
      <sheetName val="rental_die10"/>
      <sheetName val="RETAIL_PRICE3%10"/>
      <sheetName val="RETAIL_PRICE9%10"/>
      <sheetName val="７次中期投資_(2)10"/>
      <sheetName val="７次中期投資_(3)10"/>
      <sheetName val="Production_Database_3996"/>
      <sheetName val="Other_notes6"/>
      <sheetName val="Ann_A7"/>
      <sheetName val="1__Lead6"/>
      <sheetName val="Cost_of_Services6"/>
      <sheetName val="Income_Statement6"/>
      <sheetName val="Shareholders'_Equity6"/>
      <sheetName val="Grant_Ranges6"/>
      <sheetName val="fin_stmts_5Yr_Model_Format6"/>
      <sheetName val="Equity_Movement_(Shares)6"/>
      <sheetName val="FDR-Jan-99_6"/>
      <sheetName val="MK(W_L,D)ｺｽﾄ6"/>
      <sheetName val="SRP_FH6"/>
      <sheetName val="DETAILS_ACQUISITION6"/>
      <sheetName val="90ki_Niguri_6"/>
      <sheetName val="HTE_LIST6"/>
      <sheetName val="Balance_Sheet6"/>
      <sheetName val="75_Nig_6"/>
      <sheetName val="financial_beh_6"/>
      <sheetName val="standards_trend_(4)6"/>
      <sheetName val="Sales_Initiation_(5)6"/>
      <sheetName val="Timing-1_(6)6"/>
      <sheetName val="dashboard_(1)6"/>
      <sheetName val="score_trends6"/>
      <sheetName val="priority_analysis6"/>
      <sheetName val="standards_trend6"/>
      <sheetName val="service_timing6"/>
      <sheetName val="Fix_it_First_Time6"/>
      <sheetName val="Product_Problems6"/>
      <sheetName val="Sample_India6"/>
      <sheetName val="Sample_Indo6"/>
      <sheetName val="Sample_MY6"/>
      <sheetName val="Sample_PH6"/>
      <sheetName val="Sample_TH6"/>
      <sheetName val="TERBARU_HM_Project_PLAN_BLOCK6"/>
      <sheetName val="Sales_Forecast_9th_APRIL_046"/>
      <sheetName val="rental_die12"/>
      <sheetName val="RETAIL_PRICE3%12"/>
      <sheetName val="RETAIL_PRICE9%12"/>
      <sheetName val="７次中期投資_(2)12"/>
      <sheetName val="７次中期投資_(3)12"/>
      <sheetName val="Production_Database_3998"/>
      <sheetName val="Other_notes8"/>
      <sheetName val="Ann_A9"/>
      <sheetName val="1__Lead8"/>
      <sheetName val="Cost_of_Services8"/>
      <sheetName val="Income_Statement8"/>
      <sheetName val="Shareholders'_Equity8"/>
      <sheetName val="Grant_Ranges8"/>
      <sheetName val="fin_stmts_5Yr_Model_Format8"/>
      <sheetName val="Equity_Movement_(Shares)8"/>
      <sheetName val="FDR-Jan-99_8"/>
      <sheetName val="MK(W_L,D)ｺｽﾄ8"/>
      <sheetName val="SRP_FH8"/>
      <sheetName val="DETAILS_ACQUISITION8"/>
      <sheetName val="90ki_Niguri_8"/>
      <sheetName val="HTE_LIST8"/>
      <sheetName val="Balance_Sheet8"/>
      <sheetName val="75_Nig_8"/>
      <sheetName val="financial_beh_8"/>
      <sheetName val="standards_trend_(4)8"/>
      <sheetName val="Sales_Initiation_(5)8"/>
      <sheetName val="Timing-1_(6)8"/>
      <sheetName val="dashboard_(1)8"/>
      <sheetName val="score_trends8"/>
      <sheetName val="priority_analysis8"/>
      <sheetName val="standards_trend8"/>
      <sheetName val="service_timing8"/>
      <sheetName val="Fix_it_First_Time8"/>
      <sheetName val="Product_Problems8"/>
      <sheetName val="Sample_India8"/>
      <sheetName val="Sample_Indo8"/>
      <sheetName val="Sample_MY8"/>
      <sheetName val="Sample_PH8"/>
      <sheetName val="Sample_TH8"/>
      <sheetName val="TERBARU_HM_Project_PLAN_BLOCK8"/>
      <sheetName val="Sales_Forecast_9th_APRIL_048"/>
      <sheetName val="rental_die13"/>
      <sheetName val="RETAIL_PRICE3%13"/>
      <sheetName val="RETAIL_PRICE9%13"/>
      <sheetName val="７次中期投資_(2)13"/>
      <sheetName val="７次中期投資_(3)13"/>
      <sheetName val="Production_Database_3999"/>
      <sheetName val="Other_notes9"/>
      <sheetName val="Ann_A10"/>
      <sheetName val="1__Lead9"/>
      <sheetName val="Cost_of_Services9"/>
      <sheetName val="Income_Statement9"/>
      <sheetName val="Shareholders'_Equity9"/>
      <sheetName val="Grant_Ranges9"/>
      <sheetName val="fin_stmts_5Yr_Model_Format9"/>
      <sheetName val="Equity_Movement_(Shares)9"/>
      <sheetName val="FDR-Jan-99_9"/>
      <sheetName val="MK(W_L,D)ｺｽﾄ9"/>
      <sheetName val="SRP_FH9"/>
      <sheetName val="DETAILS_ACQUISITION9"/>
      <sheetName val="90ki_Niguri_9"/>
      <sheetName val="HTE_LIST9"/>
      <sheetName val="Balance_Sheet9"/>
      <sheetName val="75_Nig_9"/>
      <sheetName val="financial_beh_9"/>
      <sheetName val="standards_trend_(4)9"/>
      <sheetName val="Sales_Initiation_(5)9"/>
      <sheetName val="Timing-1_(6)9"/>
      <sheetName val="dashboard_(1)9"/>
      <sheetName val="score_trends9"/>
      <sheetName val="priority_analysis9"/>
      <sheetName val="standards_trend9"/>
      <sheetName val="service_timing9"/>
      <sheetName val="Fix_it_First_Time9"/>
      <sheetName val="Product_Problems9"/>
      <sheetName val="Sample_India9"/>
      <sheetName val="Sample_Indo9"/>
      <sheetName val="Sample_MY9"/>
      <sheetName val="Sample_PH9"/>
      <sheetName val="Sample_TH9"/>
      <sheetName val="TERBARU_HM_Project_PLAN_BLOCK9"/>
      <sheetName val="Sales_Forecast_9th_APRIL_049"/>
      <sheetName val="rental_die14"/>
      <sheetName val="RETAIL_PRICE3%14"/>
      <sheetName val="RETAIL_PRICE9%14"/>
      <sheetName val="７次中期投資_(2)14"/>
      <sheetName val="７次中期投資_(3)14"/>
      <sheetName val="Production_Database_39910"/>
      <sheetName val="Other_notes10"/>
      <sheetName val="Ann_A11"/>
      <sheetName val="1__Lead10"/>
      <sheetName val="Cost_of_Services10"/>
      <sheetName val="Income_Statement10"/>
      <sheetName val="Shareholders'_Equity10"/>
      <sheetName val="Grant_Ranges10"/>
      <sheetName val="fin_stmts_5Yr_Model_Format10"/>
      <sheetName val="Equity_Movement_(Shares)10"/>
      <sheetName val="FDR-Jan-99_10"/>
      <sheetName val="MK(W_L,D)ｺｽﾄ10"/>
      <sheetName val="SRP_FH10"/>
      <sheetName val="DETAILS_ACQUISITION10"/>
      <sheetName val="90ki_Niguri_10"/>
      <sheetName val="HTE_LIST10"/>
      <sheetName val="Balance_Sheet10"/>
      <sheetName val="75_Nig_10"/>
      <sheetName val="financial_beh_10"/>
      <sheetName val="standards_trend_(4)10"/>
      <sheetName val="Sales_Initiation_(5)10"/>
      <sheetName val="Timing-1_(6)10"/>
      <sheetName val="dashboard_(1)10"/>
      <sheetName val="score_trends10"/>
      <sheetName val="priority_analysis10"/>
      <sheetName val="standards_trend10"/>
      <sheetName val="service_timing10"/>
      <sheetName val="Fix_it_First_Time10"/>
      <sheetName val="Product_Problems10"/>
      <sheetName val="Sample_India10"/>
      <sheetName val="Sample_Indo10"/>
      <sheetName val="Sample_MY10"/>
      <sheetName val="Sample_PH10"/>
      <sheetName val="Sample_TH10"/>
      <sheetName val="TERBARU_HM_Project_PLAN_BLOCK10"/>
      <sheetName val="Sales_Forecast_9th_APRIL_0410"/>
      <sheetName val="rental_die15"/>
      <sheetName val="RETAIL_PRICE3%15"/>
      <sheetName val="RETAIL_PRICE9%15"/>
      <sheetName val="７次中期投資_(2)15"/>
      <sheetName val="７次中期投資_(3)15"/>
      <sheetName val="Production_Database_39911"/>
      <sheetName val="Other_notes11"/>
      <sheetName val="Ann_A12"/>
      <sheetName val="1__Lead11"/>
      <sheetName val="Cost_of_Services11"/>
      <sheetName val="Income_Statement11"/>
      <sheetName val="Shareholders'_Equity11"/>
      <sheetName val="Grant_Ranges11"/>
      <sheetName val="fin_stmts_5Yr_Model_Format11"/>
      <sheetName val="Equity_Movement_(Shares)11"/>
      <sheetName val="FDR-Jan-99_11"/>
      <sheetName val="MK(W_L,D)ｺｽﾄ11"/>
      <sheetName val="SRP_FH11"/>
      <sheetName val="DETAILS_ACQUISITION11"/>
      <sheetName val="90ki_Niguri_11"/>
      <sheetName val="HTE_LIST11"/>
      <sheetName val="Balance_Sheet11"/>
      <sheetName val="75_Nig_11"/>
      <sheetName val="financial_beh_11"/>
      <sheetName val="standards_trend_(4)11"/>
      <sheetName val="Sales_Initiation_(5)11"/>
      <sheetName val="Timing-1_(6)11"/>
      <sheetName val="dashboard_(1)11"/>
      <sheetName val="score_trends11"/>
      <sheetName val="priority_analysis11"/>
      <sheetName val="standards_trend11"/>
      <sheetName val="service_timing11"/>
      <sheetName val="Fix_it_First_Time11"/>
      <sheetName val="Product_Problems11"/>
      <sheetName val="Sample_India11"/>
      <sheetName val="Sample_Indo11"/>
      <sheetName val="Sample_MY11"/>
      <sheetName val="Sample_PH11"/>
      <sheetName val="Sample_TH11"/>
      <sheetName val="TERBARU_HM_Project_PLAN_BLOCK11"/>
      <sheetName val="Sales_Forecast_9th_APRIL_0411"/>
      <sheetName val="rental_die17"/>
      <sheetName val="RETAIL_PRICE3%17"/>
      <sheetName val="RETAIL_PRICE9%17"/>
      <sheetName val="７次中期投資_(2)17"/>
      <sheetName val="７次中期投資_(3)17"/>
      <sheetName val="Production_Database_39913"/>
      <sheetName val="Other_notes13"/>
      <sheetName val="Ann_A14"/>
      <sheetName val="1__Lead13"/>
      <sheetName val="Cost_of_Services13"/>
      <sheetName val="Income_Statement13"/>
      <sheetName val="Shareholders'_Equity13"/>
      <sheetName val="Grant_Ranges13"/>
      <sheetName val="fin_stmts_5Yr_Model_Format13"/>
      <sheetName val="Equity_Movement_(Shares)13"/>
      <sheetName val="FDR-Jan-99_13"/>
      <sheetName val="MK(W_L,D)ｺｽﾄ13"/>
      <sheetName val="SRP_FH13"/>
      <sheetName val="DETAILS_ACQUISITION13"/>
      <sheetName val="90ki_Niguri_13"/>
      <sheetName val="HTE_LIST13"/>
      <sheetName val="Balance_Sheet13"/>
      <sheetName val="75_Nig_13"/>
      <sheetName val="financial_beh_13"/>
      <sheetName val="standards_trend_(4)13"/>
      <sheetName val="Sales_Initiation_(5)13"/>
      <sheetName val="Timing-1_(6)13"/>
      <sheetName val="dashboard_(1)13"/>
      <sheetName val="score_trends13"/>
      <sheetName val="priority_analysis13"/>
      <sheetName val="standards_trend13"/>
      <sheetName val="service_timing13"/>
      <sheetName val="Fix_it_First_Time13"/>
      <sheetName val="Product_Problems13"/>
      <sheetName val="Sample_India13"/>
      <sheetName val="Sample_Indo13"/>
      <sheetName val="Sample_MY13"/>
      <sheetName val="Sample_PH13"/>
      <sheetName val="Sample_TH13"/>
      <sheetName val="TERBARU_HM_Project_PLAN_BLOCK13"/>
      <sheetName val="Sales_Forecast_9th_APRIL_0413"/>
      <sheetName val="rental_die16"/>
      <sheetName val="RETAIL_PRICE3%16"/>
      <sheetName val="RETAIL_PRICE9%16"/>
      <sheetName val="７次中期投資_(2)16"/>
      <sheetName val="７次中期投資_(3)16"/>
      <sheetName val="Production_Database_39912"/>
      <sheetName val="Other_notes12"/>
      <sheetName val="Ann_A13"/>
      <sheetName val="1__Lead12"/>
      <sheetName val="Cost_of_Services12"/>
      <sheetName val="Income_Statement12"/>
      <sheetName val="Shareholders'_Equity12"/>
      <sheetName val="Grant_Ranges12"/>
      <sheetName val="fin_stmts_5Yr_Model_Format12"/>
      <sheetName val="Equity_Movement_(Shares)12"/>
      <sheetName val="FDR-Jan-99_12"/>
      <sheetName val="MK(W_L,D)ｺｽﾄ12"/>
      <sheetName val="SRP_FH12"/>
      <sheetName val="DETAILS_ACQUISITION12"/>
      <sheetName val="90ki_Niguri_12"/>
      <sheetName val="HTE_LIST12"/>
      <sheetName val="Balance_Sheet12"/>
      <sheetName val="75_Nig_12"/>
      <sheetName val="financial_beh_12"/>
      <sheetName val="standards_trend_(4)12"/>
      <sheetName val="Sales_Initiation_(5)12"/>
      <sheetName val="Timing-1_(6)12"/>
      <sheetName val="dashboard_(1)12"/>
      <sheetName val="score_trends12"/>
      <sheetName val="priority_analysis12"/>
      <sheetName val="standards_trend12"/>
      <sheetName val="service_timing12"/>
      <sheetName val="Fix_it_First_Time12"/>
      <sheetName val="Product_Problems12"/>
      <sheetName val="Sample_India12"/>
      <sheetName val="Sample_Indo12"/>
      <sheetName val="Sample_MY12"/>
      <sheetName val="Sample_PH12"/>
      <sheetName val="Sample_TH12"/>
      <sheetName val="TERBARU_HM_Project_PLAN_BLOCK12"/>
      <sheetName val="Sales_Forecast_9th_APRIL_0412"/>
      <sheetName val="Niguri_Oct_06_83Ki"/>
      <sheetName val="全派生縦"/>
      <sheetName val="CIPA"/>
      <sheetName val="AirCon"/>
      <sheetName val="Audio"/>
      <sheetName val="Comfortable"/>
      <sheetName val="EngTrans"/>
      <sheetName val="Exterio"/>
      <sheetName val="Interio"/>
      <sheetName val="Overall"/>
      <sheetName val="Riding"/>
      <sheetName val="PC一覧"/>
      <sheetName val="投資効果"/>
      <sheetName val="Sheet2"/>
      <sheetName val="PY指摘脇だし"/>
      <sheetName val="08M AH Codes"/>
      <sheetName val="08M Specs"/>
      <sheetName val="rental_die18"/>
      <sheetName val="RETAIL_PRICE3%18"/>
      <sheetName val="RETAIL_PRICE9%18"/>
      <sheetName val="７次中期投資_(2)18"/>
      <sheetName val="７次中期投資_(3)18"/>
      <sheetName val="Production_Database_39914"/>
      <sheetName val="Other_notes14"/>
      <sheetName val="Ann_A15"/>
      <sheetName val="1__Lead14"/>
      <sheetName val="Cost_of_Services14"/>
      <sheetName val="Income_Statement14"/>
      <sheetName val="Shareholders'_Equity14"/>
      <sheetName val="Grant_Ranges14"/>
      <sheetName val="fin_stmts_5Yr_Model_Format14"/>
      <sheetName val="Equity_Movement_(Shares)14"/>
      <sheetName val="FDR-Jan-99_14"/>
      <sheetName val="MK(W_L,D)ｺｽﾄ14"/>
      <sheetName val="SRP_FH14"/>
      <sheetName val="DETAILS_ACQUISITION14"/>
      <sheetName val="90ki_Niguri_14"/>
      <sheetName val="HTE_LIST14"/>
      <sheetName val="Balance_Sheet14"/>
      <sheetName val="75_Nig_14"/>
      <sheetName val="financial_beh_14"/>
      <sheetName val="standards_trend_(4)14"/>
      <sheetName val="Sales_Initiation_(5)14"/>
      <sheetName val="Timing-1_(6)14"/>
      <sheetName val="dashboard_(1)14"/>
      <sheetName val="score_trends14"/>
      <sheetName val="priority_analysis14"/>
      <sheetName val="standards_trend14"/>
      <sheetName val="service_timing14"/>
      <sheetName val="Fix_it_First_Time14"/>
      <sheetName val="Product_Problems14"/>
      <sheetName val="Sample_India14"/>
      <sheetName val="Sample_Indo14"/>
      <sheetName val="Sample_MY14"/>
      <sheetName val="Sample_PH14"/>
      <sheetName val="Sample_TH14"/>
      <sheetName val="TERBARU_HM_Project_PLAN_BLOCK14"/>
      <sheetName val="Sales_Forecast_9th_APRIL_0414"/>
      <sheetName val="Dlr data"/>
      <sheetName val="BP"/>
      <sheetName val="EW"/>
      <sheetName val="PaySave"/>
      <sheetName val="PMGR"/>
      <sheetName val="AP-2.1"/>
      <sheetName val="BanTinh"/>
      <sheetName val="BS Schld"/>
      <sheetName val="P&amp;M assets &gt; 7 lakh"/>
      <sheetName val="MCBA-FS"/>
      <sheetName val="ocean voyage"/>
      <sheetName val="ZSUBC (SAP)"/>
      <sheetName val="rpt_MTHFV Stock Unit &amp; Amt."/>
      <sheetName val="rpt_MTHF Sales AMT.THB"/>
      <sheetName val="rpt_MTH Sales AMT. CCY"/>
      <sheetName val="rpt_52104 MTH Blue Corner Amt."/>
      <sheetName val="rpt_52104 MTH Blue Corner exp."/>
      <sheetName val="Master"/>
      <sheetName val="rpt_52101 MTH Freight Charge"/>
      <sheetName val="rpt_MTH Export com."/>
      <sheetName val="rpt_MTHFV Ex-rate"/>
      <sheetName val="rpt_Price Master"/>
      <sheetName val="rpt_MTHF GP AMT."/>
      <sheetName val="rpt_52135 MTH Inland Insurance"/>
      <sheetName val="rpt_52103 MTH Insurance"/>
      <sheetName val="tb_Price Summary"/>
      <sheetName val="rpt_MTHFV Prod. Unit"/>
      <sheetName val="rpt_Sales data"/>
      <sheetName val="tb_TH Seihan"/>
      <sheetName val="rpt_MTHFV Sales Unit"/>
      <sheetName val="rpt_MTHFV Unit Cost"/>
      <sheetName val="rpt_MTHF Unit Price CCY"/>
      <sheetName val="rpt_MTHFV Unit Price THB"/>
      <sheetName val="HDM Proposal"/>
      <sheetName val="DOWNLOAD"/>
      <sheetName val="LCD(SEG)回路組立"/>
      <sheetName val="C"/>
      <sheetName val="Quote Cover Page"/>
      <sheetName val="D"/>
      <sheetName val="E"/>
      <sheetName val="F"/>
      <sheetName val="G"/>
      <sheetName val="H"/>
      <sheetName val="I"/>
      <sheetName val="J"/>
      <sheetName val="K"/>
      <sheetName val="L"/>
      <sheetName val="M"/>
      <sheetName val="N"/>
      <sheetName val="単価98"/>
      <sheetName val="AE1218"/>
      <sheetName val="CRV専用部品"/>
      <sheetName val="９０年～９８年サマリー１"/>
      <sheetName val="Scenerios"/>
      <sheetName val="ｺｽﾄ（１案）"/>
      <sheetName val="損益計算書(６次)"/>
      <sheetName val="5.세운W-A"/>
      <sheetName val="全点リスト"/>
      <sheetName val="PACK_new"/>
      <sheetName val="Database"/>
      <sheetName val="Load"/>
      <sheetName val="COGS recon"/>
      <sheetName val="ｹｰｽ一覧AC"/>
      <sheetName val="ｹｰｽ一覧LG"/>
      <sheetName val="部品表"/>
      <sheetName val="部品ﾘｽﾄ"/>
      <sheetName val="ｹｰｽﾏｰｸ"/>
      <sheetName val="CCF"/>
      <sheetName val="CIVIC 1.6L(7ｶ国MA輸出)ｺｽﾄ"/>
      <sheetName val="MK(7ｶ国+5,7,12万台)"/>
      <sheetName val="Basic information"/>
      <sheetName val="定期船　個内装内装m3"/>
      <sheetName val="aaa"/>
      <sheetName val="Global Communication"/>
      <sheetName val="08M_AH_Codes"/>
      <sheetName val="08M_Specs"/>
      <sheetName val="CIVIC_1_6L(7ｶ国MA輸出)ｺｽﾄ"/>
      <sheetName val="Basic_information"/>
      <sheetName val="HDM_Proposal"/>
      <sheetName val="Sheet1_(2)1"/>
      <sheetName val="CIVIC_1_6L(7ｶ国MA輸出)ｺｽﾄ1"/>
      <sheetName val="Basic_information1"/>
      <sheetName val="08M_AH_Codes1"/>
      <sheetName val="08M_Specs1"/>
      <sheetName val="HDM_Proposal1"/>
      <sheetName val="PAINTWORK"/>
      <sheetName val="原紙"/>
      <sheetName val="共振周波数"/>
      <sheetName val="95年"/>
      <sheetName val="SEMI"/>
      <sheetName val="総括表"/>
      <sheetName val="TＧSKN_LOW1"/>
      <sheetName val="Dlr_data"/>
      <sheetName val="COGS_recon"/>
      <sheetName val="Global_Communication"/>
      <sheetName val="rpt_MTHFV_Stock_Unit_&amp;_Amt_"/>
      <sheetName val="rpt_MTHF_Sales_AMT_THB"/>
      <sheetName val="rpt_MTH_Sales_AMT__CCY"/>
      <sheetName val="rpt_52104_MTH_Blue_Corner_Amt_"/>
      <sheetName val="rpt_52104_MTH_Blue_Corner_exp_"/>
      <sheetName val="rpt_52101_MTH_Freight_Charge"/>
      <sheetName val="rpt_MTH_Export_com_"/>
      <sheetName val="rpt_MTHFV_Ex-rate"/>
      <sheetName val="rpt_Price_Master"/>
      <sheetName val="rpt_MTHF_GP_AMT_"/>
      <sheetName val="rpt_52135_MTH_Inland_Insurance"/>
      <sheetName val="rpt_52103_MTH_Insurance"/>
      <sheetName val="tb_Price_Summary"/>
      <sheetName val="rpt_MTHFV_Prod__Unit"/>
      <sheetName val="rpt_Sales_data"/>
      <sheetName val="tb_TH_Seihan"/>
      <sheetName val="rpt_MTHFV_Sales_Unit"/>
      <sheetName val="rpt_MTHFV_Unit_Cost"/>
      <sheetName val="rpt_MTHF_Unit_Price_CCY"/>
      <sheetName val="rpt_MTHFV_Unit_Price_THB"/>
      <sheetName val="ocean_voyage"/>
      <sheetName val="Maintenance"/>
      <sheetName val="LIDTemplate"/>
      <sheetName val="Sheet6"/>
      <sheetName val="ﾃﾞ-ﾀ"/>
      <sheetName val="主要WH売上"/>
      <sheetName val="Sheet1_(2)2"/>
      <sheetName val="TＧSKN_LOW2"/>
      <sheetName val="08M_AH_Codes2"/>
      <sheetName val="08M_Specs2"/>
      <sheetName val="Dlr_data1"/>
      <sheetName val="COGS_recon1"/>
      <sheetName val="Global_Communication1"/>
      <sheetName val="rpt_MTHFV_Stock_Unit_&amp;_Amt_1"/>
      <sheetName val="rpt_MTHF_Sales_AMT_THB1"/>
      <sheetName val="rpt_MTH_Sales_AMT__CCY1"/>
      <sheetName val="rpt_52104_MTH_Blue_Corner_Amt_1"/>
      <sheetName val="rpt_52104_MTH_Blue_Corner_exp_1"/>
      <sheetName val="rpt_52101_MTH_Freight_Charge1"/>
      <sheetName val="rpt_MTH_Export_com_1"/>
      <sheetName val="rpt_MTHFV_Ex-rate1"/>
      <sheetName val="rpt_Price_Master1"/>
      <sheetName val="rpt_MTHF_GP_AMT_1"/>
      <sheetName val="rpt_52135_MTH_Inland_Insurance1"/>
      <sheetName val="rpt_52103_MTH_Insurance1"/>
      <sheetName val="tb_Price_Summary1"/>
      <sheetName val="rpt_MTHFV_Prod__Unit1"/>
      <sheetName val="rpt_Sales_data1"/>
      <sheetName val="tb_TH_Seihan1"/>
      <sheetName val="rpt_MTHFV_Sales_Unit1"/>
      <sheetName val="rpt_MTHFV_Unit_Cost1"/>
      <sheetName val="rpt_MTHF_Unit_Price_CCY1"/>
      <sheetName val="rpt_MTHFV_Unit_Price_THB1"/>
      <sheetName val="ocean_voyage1"/>
      <sheetName val="Sheet1_(2)3"/>
      <sheetName val="TＧSKN_LOW3"/>
      <sheetName val="08M_AH_Codes3"/>
      <sheetName val="08M_Specs3"/>
      <sheetName val="Dlr_data2"/>
      <sheetName val="COGS_recon2"/>
      <sheetName val="Global_Communication2"/>
      <sheetName val="rpt_MTHFV_Stock_Unit_&amp;_Amt_2"/>
      <sheetName val="rpt_MTHF_Sales_AMT_THB2"/>
      <sheetName val="rpt_MTH_Sales_AMT__CCY2"/>
      <sheetName val="rpt_52104_MTH_Blue_Corner_Amt_2"/>
      <sheetName val="rpt_52104_MTH_Blue_Corner_exp_2"/>
      <sheetName val="rpt_52101_MTH_Freight_Charge2"/>
      <sheetName val="rpt_MTH_Export_com_2"/>
      <sheetName val="rpt_MTHFV_Ex-rate2"/>
      <sheetName val="rpt_Price_Master2"/>
      <sheetName val="rpt_MTHF_GP_AMT_2"/>
      <sheetName val="rpt_52135_MTH_Inland_Insurance2"/>
      <sheetName val="rpt_52103_MTH_Insurance2"/>
      <sheetName val="tb_Price_Summary2"/>
      <sheetName val="rpt_MTHFV_Prod__Unit2"/>
      <sheetName val="rpt_Sales_data2"/>
      <sheetName val="tb_TH_Seihan2"/>
      <sheetName val="rpt_MTHFV_Sales_Unit2"/>
      <sheetName val="rpt_MTHFV_Unit_Cost2"/>
      <sheetName val="rpt_MTHF_Unit_Price_CCY2"/>
      <sheetName val="rpt_MTHFV_Unit_Price_THB2"/>
      <sheetName val="ocean_voyage2"/>
      <sheetName val="OLD LIST"/>
      <sheetName val="内部型号bj1046r(右置方向盘米黄色内饰)的采购台套"/>
      <sheetName val="Calc-Struc. SG&amp;A"/>
      <sheetName val="N719(NC)"/>
      <sheetName val="重量諸元値検討表"/>
      <sheetName val="Links"/>
      <sheetName val="Apr Sales"/>
      <sheetName val="Mar Sales"/>
      <sheetName val="May Sales"/>
      <sheetName val="frm1"/>
      <sheetName val="frm2-1"/>
      <sheetName val="frm2-2"/>
      <sheetName val="frm3"/>
      <sheetName val="発行表"/>
      <sheetName val="WJ素材費"/>
      <sheetName val="静ﾊﾟﾀﾝ分析"/>
      <sheetName val="SCH"/>
      <sheetName val="HDM_Proposal2"/>
      <sheetName val="Quote_Cover_Page"/>
      <sheetName val="CIVIC_1_6L(7ｶ国MA輸出)ｺｽﾄ2"/>
      <sheetName val="Basic_information2"/>
      <sheetName val="5_세운W-A"/>
      <sheetName val="LINE 운영안"/>
      <sheetName val="전력계획"/>
      <sheetName val="Weekly Rates"/>
      <sheetName val="P&amp;L"/>
      <sheetName val="Introduction"/>
      <sheetName val="IDC macro"/>
      <sheetName val="Capital Expenditure"/>
      <sheetName val="Funds and Valuation"/>
      <sheetName val="Revenue"/>
      <sheetName val="Secured_Loa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sheetData sheetId="884"/>
      <sheetData sheetId="885"/>
      <sheetData sheetId="886"/>
      <sheetData sheetId="887"/>
      <sheetData sheetId="888"/>
      <sheetData sheetId="889"/>
      <sheetData sheetId="890"/>
      <sheetData sheetId="891"/>
      <sheetData sheetId="892"/>
      <sheetData sheetId="893" refreshError="1"/>
      <sheetData sheetId="894" refreshError="1"/>
      <sheetData sheetId="895" refreshError="1"/>
      <sheetData sheetId="896" refreshError="1"/>
      <sheetData sheetId="897" refreshError="1"/>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refreshError="1"/>
      <sheetData sheetId="924" refreshError="1"/>
      <sheetData sheetId="925" refreshError="1"/>
      <sheetData sheetId="926" refreshError="1"/>
      <sheetData sheetId="927" refreshError="1"/>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sheetData sheetId="1002"/>
      <sheetData sheetId="1003"/>
      <sheetData sheetId="1004"/>
      <sheetData sheetId="1005"/>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PY VS CY QTR"/>
      <sheetName val="BS"/>
      <sheetName val="BS PY"/>
      <sheetName val="Q42010TB"/>
      <sheetName val="BS CY"/>
      <sheetName val="April_2011TB"/>
      <sheetName val="MULTIPLE CLASS"/>
      <sheetName val="BS JAN 2011"/>
      <sheetName val="BS APR 2011"/>
      <sheetName val="BS_VARI"/>
      <sheetName val="Sundary accural HO"/>
      <sheetName val="Sundry Accrual"/>
      <sheetName val="SUNDARY ACCURAL-HO JAN"/>
      <sheetName val="SUNDARY ACCURAL-HO NOV 10"/>
      <sheetName val="SUNDARY ACCURAL SCHEDULE"/>
      <sheetName val="Travel Provision Run rate"/>
      <sheetName val="Capex GL Report"/>
      <sheetName val="Sundry Accrual-STORE"/>
      <sheetName val="SCHUDULE"/>
      <sheetName val="Q4_Q5v1"/>
      <sheetName val="Q4_Q5 FA"/>
      <sheetName val="Q4_Q5"/>
      <sheetName val="Q93 YMPL_LI_AS"/>
      <sheetName val="OTHER ACCUERD LIAB"/>
      <sheetName val="other accured TAX"/>
      <sheetName val="Acc Liabilities_working"/>
      <sheetName val="OAL cause of change"/>
      <sheetName val="Sheet2"/>
      <sheetName val="SCH-17- Sundry Accrual Store"/>
      <sheetName val="Misc Store reserve"/>
      <sheetName val="Q91_Q92 AR SCH"/>
      <sheetName val="Other Accrued Taxes"/>
      <sheetName val="Capital spending"/>
      <sheetName val="Q17 OPCA"/>
      <sheetName val="Cash"/>
      <sheetName val="AFDA"/>
      <sheetName val="Se Deposit schedule"/>
      <sheetName val="Security deposit"/>
      <sheetName val="Q9 OAL"/>
      <sheetName val="CONTROL DECK SILDE"/>
      <sheetName val="BS ANALYSIS"/>
      <sheetName val="cash &amp; cash equilent"/>
      <sheetName val="Short term invest"/>
      <sheetName val="Note&amp; AR"/>
      <sheetName val="AFDA.."/>
      <sheetName val="Bonus"/>
      <sheetName val="CAPITAL _SPENDING"/>
      <sheetName val="AR Aging by frachisee"/>
      <sheetName val="Employee"/>
      <sheetName val="STOCK"/>
      <sheetName val="PREPAID &amp; OTHER"/>
      <sheetName val="AR-ICompany"/>
      <sheetName val="ADCOOP ASSET 9002"/>
      <sheetName val="INVESTMENT IN AFFILIATES"/>
      <sheetName val="P&amp;PE"/>
      <sheetName val="OTHER ASSET"/>
      <sheetName val="BS LIABILITIES"/>
      <sheetName val="AP"/>
      <sheetName val="AP (2)"/>
      <sheetName val="OAL"/>
      <sheetName val="AP-INTERCO"/>
      <sheetName val="ACOOP liabilit 9003"/>
      <sheetName val="Other lia &amp; Defered Credit"/>
      <sheetName val="EQUITY ROLL FORWARD"/>
      <sheetName val="INTER CO CY"/>
      <sheetName val="Inter co sch P13 2010"/>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UPLOAD"/>
      <sheetName val="SALARY-DETAILS"/>
      <sheetName val="ALL-IBANK-BRS"/>
      <sheetName val="基PLBS"/>
      <sheetName val="ALL_IBANK_BRS"/>
      <sheetName val="Exchange"/>
      <sheetName val="Year 2"/>
      <sheetName val="Year_2"/>
    </sheetNames>
    <sheetDataSet>
      <sheetData sheetId="0" refreshError="1"/>
      <sheetData sheetId="1" refreshError="1"/>
      <sheetData sheetId="2" refreshError="1"/>
      <sheetData sheetId="3" refreshError="1"/>
      <sheetData sheetId="4"/>
      <sheetData sheetId="5" refreshError="1"/>
      <sheetData sheetId="6" refreshError="1"/>
      <sheetData sheetId="7"/>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基PLBS"/>
      <sheetName val="SALARY-UPLOAD"/>
      <sheetName val="SALARY-DETAILS"/>
      <sheetName val="ALL-IBANK-BRS"/>
      <sheetName val="ALL_IBANK_BRS"/>
      <sheetName val="Exchange"/>
      <sheetName val="Year 2"/>
      <sheetName val="Year_2"/>
    </sheetNames>
    <sheetDataSet>
      <sheetData sheetId="0" refreshError="1"/>
      <sheetData sheetId="1" refreshError="1"/>
      <sheetData sheetId="2" refreshError="1"/>
      <sheetData sheetId="3" refreshError="1"/>
      <sheetData sheetId="4"/>
      <sheetData sheetId="5" refreshError="1"/>
      <sheetData sheetId="6" refreshError="1"/>
      <sheetData sheetId="7"/>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JV- Tax Computation 1999-2000"/>
      <sheetName val="MAPSHEET"/>
      <sheetName val="SPS DETAIL"/>
      <sheetName val="CFJV-_Tax_Computation_1999-2000"/>
      <sheetName val="SPS_DETAIL"/>
      <sheetName val="Sheet1"/>
      <sheetName val="A0744339"/>
      <sheetName val="Apparel"/>
      <sheetName val="Bodega"/>
      <sheetName val="CCA"/>
      <sheetName val="CashNCarry"/>
      <sheetName val="Membership"/>
      <sheetName val="SoftDiscount"/>
      <sheetName val="FORM-16"/>
      <sheetName val="Leasehold imp A30"/>
      <sheetName val="FDR-Jan-99 "/>
      <sheetName val="NAR-Pistons (2)"/>
      <sheetName val="MASTER-PIN "/>
      <sheetName val="SCRAP-PISTON"/>
      <sheetName val="key"/>
      <sheetName val="Total Haryana POs AMC Sheet 3%"/>
      <sheetName val="delhi 03-04AMC @ 3%"/>
      <sheetName val="itemsdetails"/>
      <sheetName val="CFJV-%20Tax%20Computation%20199"/>
      <sheetName val="\\Dlmaheshjk\vishal\CFJV- Tax C"/>
      <sheetName val="Annex - 8"/>
      <sheetName val="RELACION REFERENCIAS"/>
      <sheetName val="Output"/>
      <sheetName val="Cover "/>
      <sheetName val="SSC Plaisir"/>
      <sheetName val="BS Grouping"/>
      <sheetName val="Deduction of assets"/>
      <sheetName val="LINE 운영안"/>
      <sheetName val="전력계획"/>
      <sheetName val="entitlements"/>
      <sheetName val="Sheet1 (2)"/>
      <sheetName val="lookup"/>
      <sheetName val="PEDESB"/>
      <sheetName val="Volume Trend Data"/>
      <sheetName val="for challans"/>
      <sheetName val="FORM24"/>
      <sheetName val="Trial"/>
      <sheetName val="tables"/>
      <sheetName val="Uploading Status"/>
      <sheetName val="Sept-03"/>
      <sheetName val="IBA&amp;HP"/>
      <sheetName val="Phy-4301"/>
      <sheetName val="Rates"/>
      <sheetName val="ETD"/>
      <sheetName val="Cons"/>
      <sheetName val="Matrices"/>
      <sheetName val="DB"/>
      <sheetName val="BSLA"/>
      <sheetName val="FDR-Jan-99_"/>
      <sheetName val="Volume_Trend_Data"/>
      <sheetName val="TB (Local)"/>
      <sheetName val="TB (USD)"/>
      <sheetName val="computation"/>
      <sheetName val="Groupings"/>
      <sheetName val="Ann B1"/>
      <sheetName val="CFJV-_Tax_Computation_1999-2001"/>
      <sheetName val="SPS_DETAIL1"/>
      <sheetName val="Leasehold_imp_A30"/>
      <sheetName val="FDR-Jan-99_1"/>
      <sheetName val="NAR-Pistons_(2)"/>
      <sheetName val="MASTER-PIN_"/>
      <sheetName val="Total_Haryana_POs_AMC_Sheet_3%"/>
      <sheetName val="delhi_03-04AMC_@_3%"/>
      <sheetName val="\\Dlmaheshjk\vishal\CFJV-_Tax_C"/>
      <sheetName val="Annex_-_8"/>
      <sheetName val="RELACION_REFERENCIAS"/>
      <sheetName val="Cover_"/>
      <sheetName val="SSC_Plaisir"/>
      <sheetName val="BS_Grouping"/>
      <sheetName val="Deduction_of_assets"/>
      <sheetName val="LINE_운영안"/>
      <sheetName val="Sheet1_(2)"/>
      <sheetName val="Volume_Trend_Data1"/>
      <sheetName val="for_challans"/>
      <sheetName val="Uploading_Status"/>
      <sheetName val="TB_(Local)"/>
      <sheetName val="TB_(USD)"/>
      <sheetName val="Ann_B1"/>
      <sheetName val="SCM"/>
      <sheetName val="Sub Lead"/>
      <sheetName val="Lead"/>
      <sheetName val="Deposits"/>
      <sheetName val="Segregated"/>
      <sheetName val="Sheet2"/>
      <sheetName val="Calc"/>
      <sheetName val="Ref"/>
      <sheetName val="APR"/>
      <sheetName val="AUG"/>
      <sheetName val="JULY"/>
      <sheetName val="JUNE"/>
      <sheetName val="MAY"/>
      <sheetName val="OCT"/>
      <sheetName val="SEP"/>
      <sheetName val="Directors"/>
      <sheetName val="Comp"/>
      <sheetName val="基PLBS"/>
      <sheetName val="ING"/>
      <sheetName val="TOC"/>
      <sheetName val="__Dlmaheshjk_vishal_CFJV- Tax C"/>
      <sheetName val="Exchange"/>
      <sheetName val="ActualAR"/>
      <sheetName val="System"/>
      <sheetName val="ScoreCardMgmtRev"/>
      <sheetName val="23 Aug"/>
      <sheetName val="80G"/>
      <sheetName val="TR_FA"/>
      <sheetName val="FSI"/>
      <sheetName val="PART A - GENERAL"/>
      <sheetName val="final sheet "/>
      <sheetName val="CF"/>
      <sheetName val="NEWMASTER"/>
      <sheetName val="MAT"/>
      <sheetName val="1-11"/>
      <sheetName val="SFS(BUDGET)"/>
      <sheetName val="CONTENTS"/>
      <sheetName val="OTHER(FLASH)"/>
      <sheetName val="WORKING"/>
      <sheetName val="B-4_2"/>
      <sheetName val="Summary"/>
      <sheetName val="Rolled Triangle"/>
      <sheetName val="[CFJV- Tax Computation 1999-200"/>
      <sheetName val="Links"/>
      <sheetName val="SAL'07"/>
      <sheetName val="PERIODO DE USO"/>
      <sheetName val="INPC"/>
      <sheetName val="DATA"/>
      <sheetName val="REV_1702"/>
      <sheetName val="Input"/>
      <sheetName val="Valuation"/>
      <sheetName val="IRR"/>
      <sheetName val="Assumptions"/>
      <sheetName val="BALANCE"/>
      <sheetName val="Annexure-I"/>
      <sheetName val="Challan"/>
      <sheetName val="Form"/>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A-Property"/>
      <sheetName val="Modality"/>
      <sheetName val="DF"/>
      <sheetName val="Other Operating Expenses "/>
      <sheetName val="FD'S DETAILS &amp; INTEREST THEREON"/>
      <sheetName val="E.1_Sundry Debtor Lead"/>
      <sheetName val="a-4"/>
      <sheetName val="Dec"/>
      <sheetName val="Feb"/>
      <sheetName val="Jan"/>
      <sheetName val="Jul"/>
      <sheetName val="Jun"/>
      <sheetName val="Mar"/>
      <sheetName val="Nov"/>
      <sheetName val="API"/>
      <sheetName val="NCE"/>
      <sheetName val="EU"/>
      <sheetName val="Latam"/>
      <sheetName val="ROW"/>
      <sheetName val="Cons Balance Sheet"/>
      <sheetName val="Cons P&amp;L"/>
      <sheetName val="Sheet9"/>
      <sheetName val="GI Summary (BP)"/>
      <sheetName val="Macro4"/>
      <sheetName val="2005 Ytd Actual"/>
      <sheetName val="2005 Budget"/>
      <sheetName val="Dep"/>
      <sheetName val="Calculation1"/>
      <sheetName val="collns"/>
      <sheetName val="DAILY"/>
      <sheetName val="OS"/>
      <sheetName val="Co. Code"/>
      <sheetName val="Sheet4"/>
      <sheetName val="illustration"/>
      <sheetName val="LIC 94-96 (2)"/>
      <sheetName val="Sheet1 (5)"/>
      <sheetName val="Acapulco301102"/>
      <sheetName val="\\Dlmaheshjk\vishal\CFJV-_Tax_1"/>
      <sheetName val="AERS"/>
      <sheetName val="Explanation"/>
      <sheetName val="Reconciliation "/>
      <sheetName val="Accrued expenses 5788"/>
      <sheetName val="Summary for Ref"/>
      <sheetName val="Subledger"/>
      <sheetName val="TB"/>
      <sheetName val="Action log"/>
      <sheetName val="knockoff"/>
      <sheetName val="May 08"/>
      <sheetName val="_CFJV- Tax Computation 1999-200"/>
      <sheetName val="Vehicle Summary 2006"/>
      <sheetName val="Opex"/>
      <sheetName val="Software"/>
      <sheetName val="Header"/>
      <sheetName val="General"/>
      <sheetName val="PriceList"/>
      <sheetName val="Data2"/>
      <sheetName val="Revisions"/>
      <sheetName val="Hardware"/>
      <sheetName val="SVC_table"/>
      <sheetName val="Service"/>
      <sheetName val="Assns"/>
      <sheetName val="Stage 1"/>
      <sheetName val="Stage 2"/>
      <sheetName val=".1 FA rollfor"/>
      <sheetName val="Vendor"/>
      <sheetName val="Assmpns"/>
      <sheetName val="PART_A_-_GENERAL"/>
      <sheetName val="CFJV-_Tax_Computation_1999-2002"/>
      <sheetName val="SPS_DETAIL2"/>
      <sheetName val="Total_Haryana_POs_AMC_Sheet_3%1"/>
      <sheetName val="delhi_03-04AMC_@_3%1"/>
      <sheetName val="FDR-Jan-99_2"/>
      <sheetName val="Cover_1"/>
      <sheetName val="for_challans1"/>
      <sheetName val="Ann_B11"/>
      <sheetName val="Leasehold_imp_A301"/>
      <sheetName val="Uploading_Status1"/>
      <sheetName val="PART_A_-_GENERAL1"/>
      <sheetName val="CFJV-_Tax_Computation_1999-2003"/>
      <sheetName val="CFJV-_Tax_Computation_1999-2004"/>
      <sheetName val="SPS_DETAIL4"/>
      <sheetName val="Total_Haryana_POs_AMC_Sheet_3%3"/>
      <sheetName val="delhi_03-04AMC_@_3%3"/>
      <sheetName val="FDR-Jan-99_4"/>
      <sheetName val="Volume_Trend_Data3"/>
      <sheetName val="Cover_3"/>
      <sheetName val="for_challans3"/>
      <sheetName val="Ann_B13"/>
      <sheetName val="Leasehold_imp_A303"/>
      <sheetName val="Uploading_Status3"/>
      <sheetName val="\\Dlmaheshjk\vishal\CFJV-_Tax_3"/>
      <sheetName val="PART_A_-_GENERAL3"/>
      <sheetName val="SPS_DETAIL3"/>
      <sheetName val="Total_Haryana_POs_AMC_Sheet_3%2"/>
      <sheetName val="delhi_03-04AMC_@_3%2"/>
      <sheetName val="FDR-Jan-99_3"/>
      <sheetName val="Volume_Trend_Data2"/>
      <sheetName val="Cover_2"/>
      <sheetName val="for_challans2"/>
      <sheetName val="Ann_B12"/>
      <sheetName val="Leasehold_imp_A302"/>
      <sheetName val="Uploading_Status2"/>
      <sheetName val="\\Dlmaheshjk\vishal\CFJV-_Tax_2"/>
      <sheetName val="PART_A_-_GENERAL2"/>
      <sheetName val="Excess Calc"/>
      <sheetName val="Maintenance"/>
      <sheetName val="Tax RF"/>
      <sheetName val="REFERENCES"/>
      <sheetName val="ALL DATA"/>
      <sheetName val="_CFJV__Tax_Computation_1999_2_2"/>
      <sheetName val="Leadsheet_AS2"/>
      <sheetName val="APPLICATION"/>
      <sheetName val="psohead"/>
      <sheetName val="BGT97"/>
      <sheetName val="HEADS"/>
      <sheetName val="23_Aug"/>
      <sheetName val="__Dlmaheshjk_vishal_CFJV-_Tax_C"/>
      <sheetName val="Sub_Lead"/>
      <sheetName val="SSC_Plaisir1"/>
      <sheetName val="BS_Grouping1"/>
      <sheetName val="Annex_-_81"/>
      <sheetName val="RELACION_REFERENCIAS1"/>
      <sheetName val="LINE_운영안1"/>
      <sheetName val="Deduction_of_assets1"/>
      <sheetName val="Sheet1_(2)1"/>
      <sheetName val="23_Aug1"/>
      <sheetName val="TB_(Local)1"/>
      <sheetName val="TB_(USD)1"/>
      <sheetName val="__Dlmaheshjk_vishal_CFJV-_Tax_1"/>
      <sheetName val="NAR-Pistons_(2)1"/>
      <sheetName val="MASTER-PIN_1"/>
      <sheetName val="Sub_Lead1"/>
      <sheetName val="SSC_Plaisir2"/>
      <sheetName val="BS_Grouping2"/>
      <sheetName val="Annex_-_82"/>
      <sheetName val="RELACION_REFERENCIAS2"/>
      <sheetName val="LINE_운영안2"/>
      <sheetName val="Deduction_of_assets2"/>
      <sheetName val="Sheet1_(2)2"/>
      <sheetName val="23_Aug2"/>
      <sheetName val="TB_(Local)2"/>
      <sheetName val="TB_(USD)2"/>
      <sheetName val="__Dlmaheshjk_vishal_CFJV-_Tax_2"/>
      <sheetName val="NAR-Pistons_(2)2"/>
      <sheetName val="MASTER-PIN_2"/>
      <sheetName val="Sub_Lead2"/>
      <sheetName val="final_sheet_"/>
      <sheetName val="[CFJV-_Tax_Computation_1999-200"/>
      <sheetName val="PERIODO_DE_USO"/>
      <sheetName val="Rolled_Triangle"/>
      <sheetName val="Q1_Revenue"/>
      <sheetName val="Q2_Revenue"/>
      <sheetName val="Q3_Expenses"/>
      <sheetName val="Q3_Revenue"/>
      <sheetName val="P&amp;L-"/>
      <sheetName val="6451-3-1 Acc 92 (PBC)"/>
      <sheetName val="Reconciliation"/>
      <sheetName val="CIT recon'n"/>
      <sheetName val="TAX_MEDI-Apr-Mar07"/>
      <sheetName val="Rec'n"/>
      <sheetName val="Art. 5.9"/>
      <sheetName val="Art__5_9"/>
      <sheetName val="Asset Consolidated"/>
      <sheetName val="PART C"/>
      <sheetName val="Discounted Cash Flow"/>
      <sheetName val="Discounted_Cash_Flow"/>
      <sheetName val="Volume_Trend_Data4"/>
      <sheetName val="SSC_Plaisir3"/>
      <sheetName val="BS_Grouping3"/>
      <sheetName val="Annex_-_83"/>
      <sheetName val="RELACION_REFERENCIAS3"/>
      <sheetName val="LINE_운영안3"/>
      <sheetName val="Deduction_of_assets3"/>
      <sheetName val="Sheet1_(2)3"/>
      <sheetName val="23_Aug3"/>
      <sheetName val="TB_(Local)3"/>
      <sheetName val="TB_(USD)3"/>
      <sheetName val="__Dlmaheshjk_vishal_CFJV-_Tax_3"/>
      <sheetName val="NAR-Pistons_(2)3"/>
      <sheetName val="MASTER-PIN_3"/>
      <sheetName val="Sub_Lead3"/>
      <sheetName val="final_sheet_1"/>
      <sheetName val="[CFJV-_Tax_Computation_1999-201"/>
      <sheetName val="PERIODO_DE_USO1"/>
      <sheetName val="Rolled_Triangle1"/>
      <sheetName val="Q1_Revenue1"/>
      <sheetName val="Q2_Revenue1"/>
      <sheetName val="Q3_Expenses1"/>
      <sheetName val="Q3_Revenue1"/>
      <sheetName val="富士試算"/>
      <sheetName val="Assumption Sheet"/>
      <sheetName val="Benchmarking"/>
      <sheetName val="Agreement Details"/>
      <sheetName val="Scenarios &amp; Sensitivity"/>
      <sheetName val="SUBSEC QTY (MAIN LINE)"/>
    </sheetNames>
    <definedNames>
      <definedName name="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refreshError="1"/>
      <sheetData sheetId="291" refreshError="1"/>
      <sheetData sheetId="292" refreshError="1"/>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JV- Tax Computation 1999-2000"/>
      <sheetName val="MAPSHEET"/>
      <sheetName val="SPS DETAIL"/>
      <sheetName val="CFJV-_Tax_Computation_1999-2000"/>
      <sheetName val="SPS_DETAIL"/>
      <sheetName val="Sheet1"/>
      <sheetName val="A0744339"/>
      <sheetName val="Apparel"/>
      <sheetName val="Bodega"/>
      <sheetName val="CCA"/>
      <sheetName val="CashNCarry"/>
      <sheetName val="Membership"/>
      <sheetName val="SoftDiscount"/>
      <sheetName val="FORM-16"/>
      <sheetName val="Leasehold imp A30"/>
      <sheetName val="FDR-Jan-99 "/>
      <sheetName val="NAR-Pistons (2)"/>
      <sheetName val="MASTER-PIN "/>
      <sheetName val="SCRAP-PISTON"/>
      <sheetName val="key"/>
      <sheetName val="Total Haryana POs AMC Sheet 3%"/>
      <sheetName val="delhi 03-04AMC @ 3%"/>
      <sheetName val="itemsdetails"/>
      <sheetName val="CFJV-%20Tax%20Computation%20199"/>
      <sheetName val="\\Dlmaheshjk\vishal\CFJV- Tax C"/>
      <sheetName val="Annex - 8"/>
      <sheetName val="RELACION REFERENCIAS"/>
      <sheetName val="Output"/>
      <sheetName val="Cover "/>
      <sheetName val="SSC Plaisir"/>
      <sheetName val="BS Grouping"/>
      <sheetName val="Deduction of assets"/>
      <sheetName val="LINE 운영안"/>
      <sheetName val="전력계획"/>
      <sheetName val="entitlements"/>
      <sheetName val="Sheet1 (2)"/>
      <sheetName val="lookup"/>
      <sheetName val="PEDESB"/>
      <sheetName val="Volume Trend Data"/>
      <sheetName val="for challans"/>
      <sheetName val="FORM24"/>
      <sheetName val="Trial"/>
      <sheetName val="tables"/>
      <sheetName val="Uploading Status"/>
      <sheetName val="Sept-03"/>
      <sheetName val="IBA&amp;HP"/>
      <sheetName val="Phy-4301"/>
      <sheetName val="Rates"/>
      <sheetName val="ETD"/>
      <sheetName val="Cons"/>
      <sheetName val="Matrices"/>
      <sheetName val="DB"/>
      <sheetName val="BSLA"/>
      <sheetName val="FDR-Jan-99_"/>
      <sheetName val="Volume_Trend_Data"/>
      <sheetName val="TB (Local)"/>
      <sheetName val="TB (USD)"/>
      <sheetName val="computation"/>
      <sheetName val="Groupings"/>
      <sheetName val="Ann B1"/>
      <sheetName val="CFJV-_Tax_Computation_1999-2001"/>
      <sheetName val="SPS_DETAIL1"/>
      <sheetName val="Leasehold_imp_A30"/>
      <sheetName val="FDR-Jan-99_1"/>
      <sheetName val="NAR-Pistons_(2)"/>
      <sheetName val="MASTER-PIN_"/>
      <sheetName val="Total_Haryana_POs_AMC_Sheet_3%"/>
      <sheetName val="delhi_03-04AMC_@_3%"/>
      <sheetName val="\\Dlmaheshjk\vishal\CFJV-_Tax_C"/>
      <sheetName val="Annex_-_8"/>
      <sheetName val="RELACION_REFERENCIAS"/>
      <sheetName val="Cover_"/>
      <sheetName val="SSC_Plaisir"/>
      <sheetName val="BS_Grouping"/>
      <sheetName val="Deduction_of_assets"/>
      <sheetName val="LINE_운영안"/>
      <sheetName val="Sheet1_(2)"/>
      <sheetName val="Volume_Trend_Data1"/>
      <sheetName val="for_challans"/>
      <sheetName val="Uploading_Status"/>
      <sheetName val="TB_(Local)"/>
      <sheetName val="TB_(USD)"/>
      <sheetName val="Ann_B1"/>
    </sheetNames>
    <definedNames>
      <definedName name="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JV- Tax Computation 1999-2000"/>
      <sheetName val="List_ratios"/>
      <sheetName val="FORM-16"/>
      <sheetName val="CFJV-%20Tax%20Computation%20199"/>
      <sheetName val="\\Dlmaheshjk\vishal\CFJV- Tax C"/>
      <sheetName val="SPS DETAIL"/>
      <sheetName val="final sheet "/>
      <sheetName val="CFJV-_Tax_Computation_1999-2000"/>
      <sheetName val="SPS_DETAIL"/>
      <sheetName val="final_sheet_"/>
      <sheetName val="NOIDA"/>
      <sheetName val="Setup"/>
      <sheetName val="DGP-2002"/>
      <sheetName val="entitlements"/>
      <sheetName val="Other Operating Expenses "/>
      <sheetName val="FD'S DETAILS &amp; INTEREST THEREON"/>
      <sheetName val="Revised Return (Annex)"/>
      <sheetName val="Detail Grouping"/>
      <sheetName val="Provision for Tax"/>
      <sheetName val="A0744339"/>
      <sheetName val="NOTES "/>
      <sheetName val="INFO"/>
      <sheetName val="Inputs"/>
      <sheetName val="Cash flow map"/>
      <sheetName val="VaRdelta"/>
      <sheetName val="FA TB 28-2-2006"/>
      <sheetName val="[CFJV- Tax Computation 1999-200"/>
      <sheetName val="Cover "/>
      <sheetName val="__Dlmaheshjk_vishal_CFJV- Tax C"/>
      <sheetName val="ORIGINAL"/>
      <sheetName val="Sheet4"/>
      <sheetName val="Sheet1"/>
      <sheetName val="Sheet3"/>
      <sheetName val="BS-203"/>
      <sheetName val="new_main_20K"/>
      <sheetName val="for challans"/>
      <sheetName val="FORM24"/>
      <sheetName val="Ann B1"/>
      <sheetName val="Annex_A1-A28"/>
      <sheetName val="Bal_Sheet-00"/>
      <sheetName val="Sched's-00"/>
      <sheetName val="Collection"/>
      <sheetName val="CHEQUES"/>
      <sheetName val="Links"/>
      <sheetName val="DURGESH"/>
      <sheetName val="CFJV-_Tax_Computation_1999-2001"/>
      <sheetName val="\\Dlmaheshjk\vishal\CFJV-_Tax_C"/>
      <sheetName val="SPS_DETAIL1"/>
      <sheetName val="final_sheet_1"/>
      <sheetName val="Other_Operating_Expenses_"/>
      <sheetName val="FD'S_DETAILS_&amp;_INTEREST_THEREON"/>
      <sheetName val="Revised_Return_(Annex)"/>
      <sheetName val="Detail_Grouping"/>
      <sheetName val="Provision_for_Tax"/>
      <sheetName val="NOTES_"/>
      <sheetName val="Cash_flow_map"/>
      <sheetName val="FA_TB_28-2-2006"/>
      <sheetName val="EXCH"/>
      <sheetName val="E_Control sheet"/>
      <sheetName val="Elect."/>
      <sheetName val="Data"/>
      <sheetName val="a-4"/>
      <sheetName val="cover for tax"/>
      <sheetName val="Reference"/>
      <sheetName val="MOHALI - I"/>
      <sheetName val="TOANSA"/>
      <sheetName val="MOHALI - II"/>
      <sheetName val="SEP "/>
      <sheetName val="BS &amp; Sch."/>
      <sheetName val="Example"/>
      <sheetName val="Final Sheet for Depreciation"/>
      <sheetName val="HBI NCD"/>
      <sheetName val="ALL-IBANK-BRS"/>
      <sheetName val="PGW"/>
      <sheetName val="UK"/>
      <sheetName val="Input Data"/>
      <sheetName val="Vat Return"/>
      <sheetName val="Trial Bal 310306 (2)"/>
      <sheetName val="MAT"/>
      <sheetName val="_CFJV- Tax Computation 1999-200"/>
      <sheetName val="Admin_Mapping Table"/>
      <sheetName val=" Assump 98-99"/>
      <sheetName val="Cntmrs-Recruit"/>
      <sheetName val="SAL'07"/>
      <sheetName val="Explanation"/>
      <sheetName val="Reconciliation "/>
      <sheetName val="Accrued expenses 5788"/>
      <sheetName val="Summary"/>
      <sheetName val="Summary for Ref"/>
      <sheetName val="Subledger"/>
      <sheetName val="TB"/>
      <sheetName val="Action log"/>
      <sheetName val="knockoff"/>
      <sheetName val="Cover_"/>
      <sheetName val="CFJV-_Tax_Computation_1999-2002"/>
      <sheetName val="SPS_DETAIL2"/>
      <sheetName val="final_sheet_2"/>
      <sheetName val="NOTES_1"/>
      <sheetName val="Cover_1"/>
      <sheetName val="Detail_Grouping1"/>
      <sheetName val="CFJV-_Tax_Computation_1999-2003"/>
      <sheetName val="CFJV-_Tax_Computation_1999-2004"/>
      <sheetName val="SPS_DETAIL4"/>
      <sheetName val="final_sheet_4"/>
      <sheetName val="NOTES_3"/>
      <sheetName val="Cover_3"/>
      <sheetName val="Detail_Grouping3"/>
      <sheetName val="SPS_DETAIL3"/>
      <sheetName val="final_sheet_3"/>
      <sheetName val="NOTES_2"/>
      <sheetName val="Cover_2"/>
      <sheetName val="Detail_Grouping2"/>
    </sheetNames>
    <definedNames>
      <definedName name="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JV- Tax Computation 1999-2000"/>
      <sheetName val="List_ratios"/>
      <sheetName val="FORM-16"/>
      <sheetName val="CFJV-%20Tax%20Computation%20199"/>
      <sheetName val="\\Dlmaheshjk\vishal\CFJV- Tax C"/>
      <sheetName val="SPS DETAIL"/>
      <sheetName val="final sheet "/>
      <sheetName val="CFJV-_Tax_Computation_1999-2000"/>
      <sheetName val="SPS_DETAIL"/>
      <sheetName val="final_sheet_"/>
      <sheetName val="NOIDA"/>
      <sheetName val="Setup"/>
      <sheetName val="DGP-2002"/>
      <sheetName val="entitlements"/>
      <sheetName val="Other Operating Expenses "/>
      <sheetName val="FD'S DETAILS &amp; INTEREST THEREON"/>
      <sheetName val="Revised Return (Annex)"/>
      <sheetName val="Detail Grouping"/>
      <sheetName val="Provision for Tax"/>
      <sheetName val="A0744339"/>
      <sheetName val="NOTES "/>
      <sheetName val="INFO"/>
      <sheetName val="Inputs"/>
      <sheetName val="Cash flow map"/>
      <sheetName val="VaRdelta"/>
      <sheetName val="FA TB 28-2-2006"/>
      <sheetName val="[CFJV- Tax Computation 1999-200"/>
      <sheetName val="Cover "/>
      <sheetName val="__Dlmaheshjk_vishal_CFJV- Tax C"/>
      <sheetName val="ORIGINAL"/>
      <sheetName val="Sheet4"/>
      <sheetName val="Sheet1"/>
      <sheetName val="Sheet3"/>
      <sheetName val="BS-203"/>
      <sheetName val="new_main_20K"/>
      <sheetName val="for challans"/>
      <sheetName val="FORM24"/>
      <sheetName val="Ann B1"/>
      <sheetName val="Annex_A1-A28"/>
      <sheetName val="Bal_Sheet-00"/>
      <sheetName val="Sched's-00"/>
      <sheetName val="Collection"/>
      <sheetName val="CHEQUES"/>
      <sheetName val="Links"/>
      <sheetName val="DURGESH"/>
      <sheetName val="CFJV-_Tax_Computation_1999-2001"/>
      <sheetName val="\\Dlmaheshjk\vishal\CFJV-_Tax_C"/>
      <sheetName val="SPS_DETAIL1"/>
      <sheetName val="final_sheet_1"/>
      <sheetName val="Other_Operating_Expenses_"/>
      <sheetName val="FD'S_DETAILS_&amp;_INTEREST_THEREON"/>
      <sheetName val="Revised_Return_(Annex)"/>
      <sheetName val="Detail_Grouping"/>
      <sheetName val="Provision_for_Tax"/>
      <sheetName val="NOTES_"/>
      <sheetName val="Cash_flow_map"/>
      <sheetName val="FA_TB_28-2-2006"/>
    </sheetNames>
    <definedNames>
      <definedName name="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UPLOAD"/>
      <sheetName val="SALARY-DETAILS"/>
      <sheetName val="ALL-IBANK-BRS"/>
      <sheetName val="ALL_IBANK_BRS"/>
      <sheetName val="chart 1"/>
      <sheetName val="List_Information"/>
      <sheetName val="chart_1"/>
    </sheetNames>
    <sheetDataSet>
      <sheetData sheetId="0" refreshError="1"/>
      <sheetData sheetId="1" refreshError="1"/>
      <sheetData sheetId="2" refreshError="1"/>
      <sheetData sheetId="3"/>
      <sheetData sheetId="4" refreshError="1"/>
      <sheetData sheetId="5" refreshError="1"/>
      <sheetData sheetId="6"/>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IBANK-BRS"/>
      <sheetName val="SALARY-UPLOAD"/>
      <sheetName val="SALARY-DETAILS"/>
      <sheetName val="ALL_IBANK_BRS"/>
      <sheetName val="chart 1"/>
      <sheetName val="List_Information"/>
      <sheetName val="chart_1"/>
    </sheetNames>
    <sheetDataSet>
      <sheetData sheetId="0" refreshError="1"/>
      <sheetData sheetId="1" refreshError="1"/>
      <sheetData sheetId="2" refreshError="1"/>
      <sheetData sheetId="3"/>
      <sheetData sheetId="4" refreshError="1"/>
      <sheetData sheetId="5" refreshError="1"/>
      <sheetData sheetId="6"/>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UPLOAD"/>
      <sheetName val="SALARY-DETAILS"/>
      <sheetName val="ALL-IBANK-BRS"/>
      <sheetName val="ALL_IBANK_BRS"/>
      <sheetName val="Exchange"/>
      <sheetName val="Account List"/>
      <sheetName val="Account_List"/>
    </sheetNames>
    <sheetDataSet>
      <sheetData sheetId="0" refreshError="1"/>
      <sheetData sheetId="1" refreshError="1"/>
      <sheetData sheetId="2" refreshError="1">
        <row r="1">
          <cell r="A1">
            <v>0</v>
          </cell>
          <cell r="B1" t="str">
            <v>CORPORATE OFFICE BOMBAY</v>
          </cell>
        </row>
        <row r="2">
          <cell r="A2">
            <v>1</v>
          </cell>
          <cell r="B2" t="str">
            <v>MADRAS</v>
          </cell>
        </row>
        <row r="3">
          <cell r="A3">
            <v>2</v>
          </cell>
          <cell r="B3" t="str">
            <v>BANGALORE</v>
          </cell>
        </row>
        <row r="4">
          <cell r="A4">
            <v>3</v>
          </cell>
          <cell r="B4" t="str">
            <v>BARODA</v>
          </cell>
        </row>
        <row r="5">
          <cell r="A5">
            <v>4</v>
          </cell>
          <cell r="B5" t="str">
            <v>BOMBAY</v>
          </cell>
        </row>
        <row r="6">
          <cell r="A6">
            <v>5</v>
          </cell>
          <cell r="B6" t="str">
            <v>PUNE</v>
          </cell>
        </row>
        <row r="7">
          <cell r="A7">
            <v>6</v>
          </cell>
          <cell r="B7" t="str">
            <v>CALCUTTA</v>
          </cell>
        </row>
        <row r="8">
          <cell r="A8">
            <v>7</v>
          </cell>
          <cell r="B8" t="str">
            <v>DELHI</v>
          </cell>
        </row>
        <row r="9">
          <cell r="A9">
            <v>8</v>
          </cell>
          <cell r="B9" t="str">
            <v>KHAIRATABAD, HYDERABAD</v>
          </cell>
        </row>
        <row r="10">
          <cell r="A10">
            <v>9</v>
          </cell>
          <cell r="B10" t="str">
            <v>NUNGAMBAKKAM, MADRAS</v>
          </cell>
        </row>
        <row r="11">
          <cell r="A11">
            <v>10</v>
          </cell>
          <cell r="B11" t="str">
            <v>KOCHI</v>
          </cell>
        </row>
        <row r="12">
          <cell r="A12">
            <v>11</v>
          </cell>
          <cell r="B12" t="str">
            <v>ANDHERI BRANCH</v>
          </cell>
        </row>
        <row r="13">
          <cell r="A13">
            <v>12</v>
          </cell>
          <cell r="B13" t="str">
            <v>JAIPUR</v>
          </cell>
        </row>
        <row r="14">
          <cell r="A14">
            <v>13</v>
          </cell>
          <cell r="B14" t="str">
            <v>CHANDIGARH</v>
          </cell>
        </row>
        <row r="15">
          <cell r="A15">
            <v>14</v>
          </cell>
          <cell r="B15" t="str">
            <v>MANGALORE</v>
          </cell>
        </row>
        <row r="16">
          <cell r="A16">
            <v>15</v>
          </cell>
          <cell r="B16" t="str">
            <v>PANAJI</v>
          </cell>
        </row>
        <row r="17">
          <cell r="A17">
            <v>16</v>
          </cell>
          <cell r="B17" t="str">
            <v>COIMBATORE</v>
          </cell>
        </row>
        <row r="18">
          <cell r="A18">
            <v>17</v>
          </cell>
          <cell r="B18" t="str">
            <v>LUDHIANA</v>
          </cell>
        </row>
        <row r="19">
          <cell r="A19">
            <v>18</v>
          </cell>
          <cell r="B19" t="str">
            <v>BORIVALI</v>
          </cell>
        </row>
        <row r="20">
          <cell r="A20">
            <v>19</v>
          </cell>
          <cell r="B20" t="str">
            <v>MIRA ROAD</v>
          </cell>
        </row>
        <row r="21">
          <cell r="A21">
            <v>20</v>
          </cell>
          <cell r="B21" t="str">
            <v>POWAI</v>
          </cell>
        </row>
        <row r="22">
          <cell r="A22">
            <v>21</v>
          </cell>
          <cell r="B22" t="str">
            <v>GURGAON</v>
          </cell>
        </row>
        <row r="23">
          <cell r="A23">
            <v>22</v>
          </cell>
          <cell r="B23" t="str">
            <v>VASAI</v>
          </cell>
        </row>
        <row r="24">
          <cell r="A24">
            <v>23</v>
          </cell>
          <cell r="B24" t="str">
            <v>MARGAO</v>
          </cell>
        </row>
        <row r="25">
          <cell r="A25">
            <v>24</v>
          </cell>
          <cell r="B25" t="str">
            <v>AHMEDABAD</v>
          </cell>
        </row>
        <row r="26">
          <cell r="A26">
            <v>25</v>
          </cell>
          <cell r="B26" t="str">
            <v>GOBICHETTIPALAYAM</v>
          </cell>
        </row>
        <row r="27">
          <cell r="A27">
            <v>26</v>
          </cell>
          <cell r="B27" t="str">
            <v>GHATKOPAR</v>
          </cell>
        </row>
        <row r="28">
          <cell r="A28">
            <v>27</v>
          </cell>
          <cell r="B28" t="str">
            <v>NASHIK</v>
          </cell>
        </row>
        <row r="29">
          <cell r="A29">
            <v>28</v>
          </cell>
          <cell r="B29" t="str">
            <v>BHAYANDAR BRANCH</v>
          </cell>
        </row>
        <row r="30">
          <cell r="A30">
            <v>29</v>
          </cell>
          <cell r="B30" t="str">
            <v>GREATER KAILASH-NEW DELHI</v>
          </cell>
        </row>
        <row r="31">
          <cell r="A31">
            <v>30</v>
          </cell>
          <cell r="B31" t="str">
            <v>MAPUCA</v>
          </cell>
        </row>
        <row r="32">
          <cell r="A32">
            <v>31</v>
          </cell>
          <cell r="B32" t="str">
            <v>NOIDA</v>
          </cell>
        </row>
        <row r="33">
          <cell r="A33">
            <v>32</v>
          </cell>
          <cell r="B33" t="str">
            <v>DADAR</v>
          </cell>
        </row>
        <row r="34">
          <cell r="A34">
            <v>33</v>
          </cell>
          <cell r="B34" t="str">
            <v>PRICOL-PERIANAICKENPALAYAM</v>
          </cell>
        </row>
        <row r="35">
          <cell r="A35">
            <v>34</v>
          </cell>
          <cell r="B35" t="str">
            <v>BALLYGUNGE</v>
          </cell>
        </row>
        <row r="36">
          <cell r="A36">
            <v>35</v>
          </cell>
          <cell r="B36" t="str">
            <v>THANE</v>
          </cell>
        </row>
        <row r="37">
          <cell r="A37">
            <v>36</v>
          </cell>
          <cell r="B37" t="str">
            <v>MARATHA MANDIR-EXTEN COUNTER</v>
          </cell>
        </row>
        <row r="38">
          <cell r="A38">
            <v>37</v>
          </cell>
          <cell r="B38" t="str">
            <v>PREET VIHAR,NEW DELHI</v>
          </cell>
        </row>
        <row r="39">
          <cell r="A39">
            <v>38</v>
          </cell>
          <cell r="B39" t="str">
            <v>BANDRA,MUMBAI</v>
          </cell>
        </row>
        <row r="40">
          <cell r="A40">
            <v>39</v>
          </cell>
          <cell r="B40" t="str">
            <v>SHIVAJI NAGAR,PUNE</v>
          </cell>
        </row>
        <row r="41">
          <cell r="A41">
            <v>40</v>
          </cell>
          <cell r="B41" t="str">
            <v>MADHAPUR</v>
          </cell>
        </row>
        <row r="42">
          <cell r="A42">
            <v>41</v>
          </cell>
          <cell r="B42" t="str">
            <v>INDORE</v>
          </cell>
        </row>
        <row r="43">
          <cell r="A43">
            <v>42</v>
          </cell>
          <cell r="B43" t="str">
            <v>SALT LAKE CITY,CALCUTTA</v>
          </cell>
        </row>
        <row r="44">
          <cell r="A44">
            <v>43</v>
          </cell>
          <cell r="B44" t="str">
            <v>PANCHKULA,HARYANA</v>
          </cell>
        </row>
        <row r="45">
          <cell r="A45">
            <v>44</v>
          </cell>
          <cell r="B45" t="str">
            <v>AURANGABAD</v>
          </cell>
        </row>
        <row r="46">
          <cell r="A46">
            <v>45</v>
          </cell>
          <cell r="B46" t="str">
            <v>UDAIPUR</v>
          </cell>
        </row>
        <row r="47">
          <cell r="A47">
            <v>46</v>
          </cell>
          <cell r="B47" t="str">
            <v>NEW FRIENDS COLONY,N.DELHI</v>
          </cell>
        </row>
        <row r="48">
          <cell r="A48">
            <v>47</v>
          </cell>
          <cell r="B48" t="str">
            <v>KORAMANGALA</v>
          </cell>
        </row>
        <row r="49">
          <cell r="A49">
            <v>48</v>
          </cell>
          <cell r="B49" t="str">
            <v>SECUNDERABAD</v>
          </cell>
        </row>
        <row r="50">
          <cell r="A50">
            <v>49</v>
          </cell>
          <cell r="B50" t="str">
            <v>DAHANU ROAD</v>
          </cell>
        </row>
        <row r="51">
          <cell r="A51">
            <v>51</v>
          </cell>
          <cell r="B51" t="str">
            <v>MOTI KHAVDI,DIST.-JAMNAGAR</v>
          </cell>
        </row>
        <row r="52">
          <cell r="A52">
            <v>52</v>
          </cell>
          <cell r="B52" t="str">
            <v>SURAT</v>
          </cell>
        </row>
        <row r="53">
          <cell r="A53">
            <v>53</v>
          </cell>
          <cell r="B53" t="str">
            <v>JAYANAGAR,BANGALORE</v>
          </cell>
        </row>
        <row r="54">
          <cell r="A54">
            <v>54</v>
          </cell>
          <cell r="B54" t="str">
            <v>NANGANALLUR,CHENNAI</v>
          </cell>
        </row>
        <row r="55">
          <cell r="A55">
            <v>55</v>
          </cell>
          <cell r="B55" t="str">
            <v>BHOPAL</v>
          </cell>
        </row>
        <row r="56">
          <cell r="A56">
            <v>56</v>
          </cell>
          <cell r="B56" t="str">
            <v>PONDICHERRY</v>
          </cell>
        </row>
        <row r="57">
          <cell r="A57">
            <v>57</v>
          </cell>
          <cell r="B57" t="str">
            <v>PRABHADEVI,MUMBAI</v>
          </cell>
        </row>
        <row r="58">
          <cell r="A58">
            <v>58</v>
          </cell>
          <cell r="B58" t="str">
            <v>MOHALI</v>
          </cell>
        </row>
        <row r="59">
          <cell r="A59">
            <v>59</v>
          </cell>
          <cell r="B59" t="str">
            <v>NAGPUR</v>
          </cell>
        </row>
        <row r="60">
          <cell r="A60">
            <v>60</v>
          </cell>
          <cell r="B60" t="str">
            <v>VISAKHAPATNAM</v>
          </cell>
        </row>
        <row r="61">
          <cell r="A61">
            <v>61</v>
          </cell>
          <cell r="B61" t="str">
            <v>BHUBANESWAR</v>
          </cell>
        </row>
        <row r="62">
          <cell r="A62">
            <v>62</v>
          </cell>
          <cell r="B62" t="str">
            <v>PALGHAR,DISTRICT -THANE</v>
          </cell>
        </row>
        <row r="63">
          <cell r="A63">
            <v>63</v>
          </cell>
          <cell r="B63" t="str">
            <v>BOISAR, DISTRICT-THANE</v>
          </cell>
        </row>
        <row r="64">
          <cell r="A64">
            <v>64</v>
          </cell>
          <cell r="B64" t="str">
            <v>DRIVE-IN,AHMEDABAD</v>
          </cell>
        </row>
        <row r="65">
          <cell r="A65">
            <v>65</v>
          </cell>
          <cell r="B65" t="str">
            <v>VASANT VIHAR,NEW DELHI</v>
          </cell>
        </row>
        <row r="66">
          <cell r="A66">
            <v>66</v>
          </cell>
          <cell r="B66" t="str">
            <v>AMRITSAR</v>
          </cell>
        </row>
        <row r="67">
          <cell r="A67">
            <v>67</v>
          </cell>
          <cell r="B67" t="str">
            <v>SATELLITE ROAD,AHMEDABAD</v>
          </cell>
        </row>
        <row r="68">
          <cell r="A68">
            <v>68</v>
          </cell>
          <cell r="B68" t="str">
            <v>VALSAD</v>
          </cell>
        </row>
        <row r="69">
          <cell r="A69">
            <v>69</v>
          </cell>
          <cell r="B69" t="str">
            <v>HABSIGUDA,HYDERABAD</v>
          </cell>
        </row>
        <row r="70">
          <cell r="A70">
            <v>71</v>
          </cell>
          <cell r="B70" t="str">
            <v>GREEN PARK,NEW DELHI</v>
          </cell>
        </row>
        <row r="71">
          <cell r="A71">
            <v>72</v>
          </cell>
          <cell r="B71" t="str">
            <v>MANIPAL</v>
          </cell>
        </row>
        <row r="72">
          <cell r="A72">
            <v>73</v>
          </cell>
          <cell r="B72" t="str">
            <v>AUNDH,PUNE</v>
          </cell>
        </row>
        <row r="73">
          <cell r="A73">
            <v>74</v>
          </cell>
          <cell r="B73" t="str">
            <v>KONDHWA,PUNE</v>
          </cell>
        </row>
        <row r="74">
          <cell r="A74">
            <v>75</v>
          </cell>
          <cell r="B74" t="str">
            <v>S.R.NAGAR,HYDERABAD</v>
          </cell>
        </row>
        <row r="75">
          <cell r="A75">
            <v>76</v>
          </cell>
          <cell r="B75" t="str">
            <v>JUBILEE HILLS,HYDERABAD</v>
          </cell>
        </row>
        <row r="76">
          <cell r="A76">
            <v>77</v>
          </cell>
          <cell r="B76" t="str">
            <v>ASHOKNAGAR,CHENNAI</v>
          </cell>
        </row>
        <row r="77">
          <cell r="A77">
            <v>78</v>
          </cell>
          <cell r="B77" t="str">
            <v>MALLESWARAM,BANGALORE</v>
          </cell>
        </row>
        <row r="78">
          <cell r="A78">
            <v>79</v>
          </cell>
          <cell r="B78" t="str">
            <v>NURMAHAL,JALANDHAR</v>
          </cell>
        </row>
        <row r="79">
          <cell r="A79">
            <v>80</v>
          </cell>
          <cell r="B79" t="str">
            <v>NAKODAR, DISTT-JALANDHAR</v>
          </cell>
        </row>
        <row r="80">
          <cell r="A80">
            <v>81</v>
          </cell>
          <cell r="B80" t="str">
            <v>NAWANSHAHR</v>
          </cell>
        </row>
        <row r="81">
          <cell r="A81">
            <v>82</v>
          </cell>
          <cell r="B81" t="str">
            <v>G.T.ROAD,JALANDHAR</v>
          </cell>
        </row>
        <row r="82">
          <cell r="A82">
            <v>83</v>
          </cell>
          <cell r="B82" t="str">
            <v>FARIDABAD</v>
          </cell>
        </row>
        <row r="83">
          <cell r="A83">
            <v>84</v>
          </cell>
          <cell r="B83" t="str">
            <v>BIDADI,BANGALORE</v>
          </cell>
        </row>
        <row r="84">
          <cell r="A84">
            <v>85</v>
          </cell>
          <cell r="B84" t="str">
            <v>VALLABH VIDYA NAGAR</v>
          </cell>
        </row>
        <row r="85">
          <cell r="A85">
            <v>86</v>
          </cell>
          <cell r="B85" t="str">
            <v>BHUJ,DISTT-KUTCH</v>
          </cell>
        </row>
        <row r="86">
          <cell r="A86">
            <v>87</v>
          </cell>
          <cell r="B86" t="str">
            <v>JANAKPURI,NEW DELHI</v>
          </cell>
        </row>
        <row r="87">
          <cell r="A87">
            <v>88</v>
          </cell>
          <cell r="B87" t="str">
            <v>DOMBIVALI</v>
          </cell>
        </row>
        <row r="88">
          <cell r="A88">
            <v>89</v>
          </cell>
          <cell r="B88" t="str">
            <v>JAMSHEDPUR</v>
          </cell>
        </row>
        <row r="89">
          <cell r="A89">
            <v>99</v>
          </cell>
          <cell r="B89" t="str">
            <v>TEST BANK FOR SEED</v>
          </cell>
        </row>
        <row r="90">
          <cell r="A90">
            <v>101</v>
          </cell>
          <cell r="B90" t="str">
            <v>CORP OFFICE CHENAI</v>
          </cell>
        </row>
        <row r="91">
          <cell r="A91">
            <v>102</v>
          </cell>
          <cell r="B91" t="str">
            <v>SME - CENTRAL OPERATIONS</v>
          </cell>
        </row>
        <row r="92">
          <cell r="A92">
            <v>151</v>
          </cell>
          <cell r="B92" t="str">
            <v>VASHI</v>
          </cell>
        </row>
        <row r="93">
          <cell r="A93">
            <v>152</v>
          </cell>
          <cell r="B93" t="str">
            <v>MYSORE</v>
          </cell>
        </row>
        <row r="94">
          <cell r="A94">
            <v>153</v>
          </cell>
          <cell r="B94" t="str">
            <v>RAJKOT</v>
          </cell>
        </row>
        <row r="95">
          <cell r="A95">
            <v>154</v>
          </cell>
          <cell r="B95" t="str">
            <v>PITAMPURA, DELHI</v>
          </cell>
        </row>
        <row r="96">
          <cell r="A96">
            <v>155</v>
          </cell>
          <cell r="B96" t="str">
            <v>PUNJABI BAGH, NEW DELHI</v>
          </cell>
        </row>
        <row r="97">
          <cell r="A97">
            <v>156</v>
          </cell>
          <cell r="B97" t="str">
            <v>HOSUR,TAMILNADU</v>
          </cell>
        </row>
        <row r="98">
          <cell r="A98">
            <v>157</v>
          </cell>
          <cell r="B98" t="str">
            <v>HUBLI KARNATAKA</v>
          </cell>
        </row>
        <row r="99">
          <cell r="A99">
            <v>158</v>
          </cell>
          <cell r="B99" t="str">
            <v>MALAD</v>
          </cell>
        </row>
        <row r="100">
          <cell r="A100">
            <v>159</v>
          </cell>
          <cell r="B100" t="str">
            <v>VIJAYNAGAR</v>
          </cell>
        </row>
        <row r="101">
          <cell r="A101">
            <v>162</v>
          </cell>
        </row>
        <row r="102">
          <cell r="A102">
            <v>6001</v>
          </cell>
          <cell r="B102" t="str">
            <v>MADURAI SERVICE CENTRE</v>
          </cell>
        </row>
        <row r="103">
          <cell r="A103">
            <v>6002</v>
          </cell>
          <cell r="B103" t="str">
            <v>CENTRAL OFFICE</v>
          </cell>
        </row>
        <row r="104">
          <cell r="A104">
            <v>6003</v>
          </cell>
          <cell r="B104" t="str">
            <v>MADURAI - MAIN</v>
          </cell>
        </row>
        <row r="105">
          <cell r="A105">
            <v>6004</v>
          </cell>
          <cell r="B105" t="str">
            <v>MADURAI - SOUTH MASI</v>
          </cell>
        </row>
        <row r="106">
          <cell r="A106">
            <v>6005</v>
          </cell>
          <cell r="B106" t="str">
            <v>MADURAI - GOODSHED STREET</v>
          </cell>
        </row>
        <row r="107">
          <cell r="A107">
            <v>6006</v>
          </cell>
          <cell r="B107" t="str">
            <v>MADURAI - TALLAKULAM</v>
          </cell>
        </row>
        <row r="108">
          <cell r="A108">
            <v>6007</v>
          </cell>
          <cell r="B108" t="str">
            <v>PONNAGARAM</v>
          </cell>
        </row>
        <row r="109">
          <cell r="A109">
            <v>6008</v>
          </cell>
          <cell r="B109" t="str">
            <v>MADURAI - SATHAMANGALAM</v>
          </cell>
        </row>
        <row r="110">
          <cell r="A110">
            <v>6009</v>
          </cell>
          <cell r="B110" t="str">
            <v>MADURAI - THIRUPARANKUNDRAM</v>
          </cell>
        </row>
        <row r="111">
          <cell r="A111">
            <v>6010</v>
          </cell>
          <cell r="B111" t="str">
            <v>MADURAI - ATHIKULAM</v>
          </cell>
        </row>
        <row r="112">
          <cell r="A112">
            <v>6011</v>
          </cell>
          <cell r="B112" t="str">
            <v>MADURAI - MUNICHALAI</v>
          </cell>
        </row>
        <row r="113">
          <cell r="A113">
            <v>6012</v>
          </cell>
          <cell r="B113" t="str">
            <v>MADURAI - SELLUR</v>
          </cell>
        </row>
        <row r="114">
          <cell r="A114">
            <v>6013</v>
          </cell>
          <cell r="B114" t="str">
            <v>MADURAI - SUBRAMANIYAPURAM</v>
          </cell>
        </row>
        <row r="115">
          <cell r="A115">
            <v>6014</v>
          </cell>
          <cell r="B115" t="str">
            <v>MADURAI - NORTH VELI st.</v>
          </cell>
        </row>
        <row r="116">
          <cell r="A116">
            <v>6015</v>
          </cell>
          <cell r="B116" t="str">
            <v>MADURAI - TEPPAKULAM</v>
          </cell>
        </row>
        <row r="117">
          <cell r="A117">
            <v>6016</v>
          </cell>
          <cell r="B117" t="str">
            <v>MADURAI - K.K.NAGAR</v>
          </cell>
        </row>
        <row r="118">
          <cell r="A118">
            <v>6017</v>
          </cell>
          <cell r="B118" t="str">
            <v>MADURAI - KOCHADAI</v>
          </cell>
        </row>
        <row r="119">
          <cell r="A119">
            <v>6018</v>
          </cell>
          <cell r="B119" t="str">
            <v>MADURAI - THIYAGARAJA ENG COL</v>
          </cell>
        </row>
        <row r="120">
          <cell r="A120">
            <v>6019</v>
          </cell>
          <cell r="B120" t="str">
            <v>CHENNAI - SERVICE CENTRE</v>
          </cell>
        </row>
        <row r="121">
          <cell r="A121">
            <v>6020</v>
          </cell>
          <cell r="B121" t="str">
            <v>CHENNAI - MAIN</v>
          </cell>
        </row>
        <row r="122">
          <cell r="A122">
            <v>6021</v>
          </cell>
          <cell r="B122" t="str">
            <v>CHENNAI - GODOWN STREET</v>
          </cell>
        </row>
        <row r="123">
          <cell r="A123">
            <v>6022</v>
          </cell>
          <cell r="B123" t="str">
            <v>CHENNAI - RH ROAD</v>
          </cell>
        </row>
        <row r="124">
          <cell r="A124">
            <v>6023</v>
          </cell>
          <cell r="B124" t="str">
            <v>CHENNAI - WEST MAMBALAM</v>
          </cell>
        </row>
        <row r="125">
          <cell r="A125">
            <v>6024</v>
          </cell>
          <cell r="B125" t="str">
            <v>CHENNAI - AVADI</v>
          </cell>
        </row>
        <row r="126">
          <cell r="A126">
            <v>6025</v>
          </cell>
          <cell r="B126" t="str">
            <v>CHENNAI - PURASAWALKAM</v>
          </cell>
        </row>
        <row r="127">
          <cell r="A127">
            <v>6026</v>
          </cell>
          <cell r="B127" t="str">
            <v>CHENNAI - T.NAGAR</v>
          </cell>
        </row>
        <row r="128">
          <cell r="A128">
            <v>6027</v>
          </cell>
          <cell r="B128" t="str">
            <v>CHENNAI - ANNANAGAR</v>
          </cell>
        </row>
        <row r="129">
          <cell r="A129">
            <v>6028</v>
          </cell>
          <cell r="B129" t="str">
            <v>CHENNAI - NANDANAM</v>
          </cell>
        </row>
        <row r="130">
          <cell r="A130">
            <v>6029</v>
          </cell>
          <cell r="B130" t="str">
            <v>CHENNAI - FOREX DIVISION</v>
          </cell>
        </row>
        <row r="131">
          <cell r="A131">
            <v>6030</v>
          </cell>
          <cell r="B131" t="str">
            <v>CHENNAI - CATHEDRAL</v>
          </cell>
        </row>
        <row r="132">
          <cell r="A132">
            <v>6031</v>
          </cell>
          <cell r="B132" t="str">
            <v>CHENNAI - SOWCARPET</v>
          </cell>
        </row>
        <row r="133">
          <cell r="A133">
            <v>6032</v>
          </cell>
          <cell r="B133" t="str">
            <v>CHENNAI - TRIPLICANE (RH ROAD)</v>
          </cell>
        </row>
        <row r="134">
          <cell r="A134">
            <v>6033</v>
          </cell>
          <cell r="B134" t="str">
            <v>CHENNAI - BESANT NAGAR</v>
          </cell>
        </row>
        <row r="135">
          <cell r="A135">
            <v>6034</v>
          </cell>
          <cell r="B135" t="str">
            <v>CHENNAI - TAMBARAM (EAST)</v>
          </cell>
        </row>
        <row r="136">
          <cell r="A136">
            <v>6035</v>
          </cell>
          <cell r="B136" t="str">
            <v>CHENNAI - PADIANALLUR</v>
          </cell>
        </row>
        <row r="137">
          <cell r="A137">
            <v>6036</v>
          </cell>
          <cell r="B137" t="str">
            <v>CHENNAI - EGMORE</v>
          </cell>
        </row>
        <row r="138">
          <cell r="A138">
            <v>6037</v>
          </cell>
          <cell r="B138" t="str">
            <v>CHENNAI - SELAIYUR</v>
          </cell>
        </row>
        <row r="139">
          <cell r="A139">
            <v>6038</v>
          </cell>
          <cell r="B139" t="str">
            <v>CHENNAI - MT.ROAD (CATHEDRAL)</v>
          </cell>
        </row>
        <row r="140">
          <cell r="A140">
            <v>6039</v>
          </cell>
          <cell r="B140" t="str">
            <v>FINANCIAL SERVICE DIVISION</v>
          </cell>
        </row>
        <row r="141">
          <cell r="A141">
            <v>6040</v>
          </cell>
          <cell r="B141" t="str">
            <v>CHENNAI - KILPAUK EXT. CTR</v>
          </cell>
        </row>
        <row r="142">
          <cell r="A142">
            <v>6041</v>
          </cell>
          <cell r="B142" t="str">
            <v>NRI SERVICE CENTRE CO</v>
          </cell>
        </row>
        <row r="143">
          <cell r="A143">
            <v>6042</v>
          </cell>
          <cell r="B143" t="str">
            <v>CHENNAI - ALWARTHIRUNAGAR EC</v>
          </cell>
        </row>
        <row r="144">
          <cell r="A144">
            <v>6043</v>
          </cell>
          <cell r="B144" t="str">
            <v>TRICHY - SERVICE CENTRE</v>
          </cell>
        </row>
        <row r="145">
          <cell r="A145">
            <v>6044</v>
          </cell>
          <cell r="B145" t="str">
            <v>ALANGUDI</v>
          </cell>
        </row>
        <row r="146">
          <cell r="A146">
            <v>6045</v>
          </cell>
          <cell r="B146" t="str">
            <v>AMARAVATHIPUDUR</v>
          </cell>
        </row>
        <row r="147">
          <cell r="A147">
            <v>6046</v>
          </cell>
          <cell r="B147" t="str">
            <v>AMMAIYAPPAN</v>
          </cell>
        </row>
        <row r="148">
          <cell r="A148">
            <v>6047</v>
          </cell>
          <cell r="B148" t="str">
            <v>ARANTANGI</v>
          </cell>
        </row>
        <row r="149">
          <cell r="A149">
            <v>6048</v>
          </cell>
          <cell r="B149" t="str">
            <v>A  THEKKUR</v>
          </cell>
        </row>
        <row r="150">
          <cell r="A150">
            <v>6049</v>
          </cell>
          <cell r="B150" t="str">
            <v>ATTUR(SALEM DT)</v>
          </cell>
        </row>
        <row r="151">
          <cell r="A151">
            <v>6050</v>
          </cell>
          <cell r="B151" t="str">
            <v>AUTHOOR (MERG TO KAYALPATINAM)</v>
          </cell>
        </row>
        <row r="152">
          <cell r="A152">
            <v>6051</v>
          </cell>
          <cell r="B152" t="str">
            <v>AVINIPPATTI</v>
          </cell>
        </row>
        <row r="153">
          <cell r="A153">
            <v>6052</v>
          </cell>
          <cell r="B153" t="str">
            <v>BHUVANAGIRI</v>
          </cell>
        </row>
        <row r="154">
          <cell r="A154">
            <v>6053</v>
          </cell>
          <cell r="B154" t="str">
            <v>COIMBATORE - MAIN</v>
          </cell>
        </row>
        <row r="155">
          <cell r="A155">
            <v>6054</v>
          </cell>
          <cell r="B155" t="str">
            <v>DEVAKOTTAI - MAIN</v>
          </cell>
        </row>
        <row r="156">
          <cell r="A156">
            <v>6055</v>
          </cell>
          <cell r="B156" t="str">
            <v>DEVAKOTTAI - KARUTHAVOO(MAIN)</v>
          </cell>
        </row>
        <row r="157">
          <cell r="A157">
            <v>6056</v>
          </cell>
          <cell r="B157" t="str">
            <v>DHARAPURAM</v>
          </cell>
        </row>
        <row r="158">
          <cell r="A158">
            <v>6057</v>
          </cell>
          <cell r="B158" t="str">
            <v>DHARMAPURI</v>
          </cell>
        </row>
        <row r="159">
          <cell r="A159">
            <v>6058</v>
          </cell>
          <cell r="B159" t="str">
            <v>DINDIGUL</v>
          </cell>
        </row>
        <row r="160">
          <cell r="A160">
            <v>6059</v>
          </cell>
          <cell r="B160" t="str">
            <v>IDAIYUR</v>
          </cell>
        </row>
        <row r="161">
          <cell r="A161">
            <v>6060</v>
          </cell>
          <cell r="B161" t="str">
            <v>ELATHUR</v>
          </cell>
        </row>
        <row r="162">
          <cell r="A162">
            <v>6061</v>
          </cell>
          <cell r="B162" t="str">
            <v>ERIYUR</v>
          </cell>
        </row>
        <row r="163">
          <cell r="A163">
            <v>6184</v>
          </cell>
          <cell r="B163" t="str">
            <v>THOTTIAPATTI</v>
          </cell>
        </row>
        <row r="164">
          <cell r="A164">
            <v>6185</v>
          </cell>
          <cell r="B164" t="str">
            <v>KOTTAIPATTINAM</v>
          </cell>
        </row>
        <row r="165">
          <cell r="A165">
            <v>6186</v>
          </cell>
          <cell r="B165" t="str">
            <v>PORTONOVO</v>
          </cell>
        </row>
        <row r="166">
          <cell r="A166">
            <v>6187</v>
          </cell>
          <cell r="B166" t="str">
            <v>PAPPAMBADI</v>
          </cell>
        </row>
        <row r="167">
          <cell r="A167">
            <v>6188</v>
          </cell>
          <cell r="B167" t="str">
            <v>VEMBARPATTI</v>
          </cell>
        </row>
        <row r="168">
          <cell r="A168">
            <v>6189</v>
          </cell>
          <cell r="B168" t="str">
            <v>VIRUDHACHALAM</v>
          </cell>
        </row>
        <row r="169">
          <cell r="A169">
            <v>6190</v>
          </cell>
          <cell r="B169" t="str">
            <v>COIMBATORE - R.S.PURAM</v>
          </cell>
        </row>
        <row r="170">
          <cell r="A170">
            <v>6191</v>
          </cell>
          <cell r="B170" t="str">
            <v>VANIYAMPADI</v>
          </cell>
        </row>
        <row r="171">
          <cell r="A171">
            <v>6192</v>
          </cell>
          <cell r="B171" t="str">
            <v>MELOLAKKUR</v>
          </cell>
        </row>
        <row r="172">
          <cell r="A172">
            <v>6193</v>
          </cell>
          <cell r="B172" t="str">
            <v>R.PUDUKKOTTAI(MERGED TO DGLBR)</v>
          </cell>
        </row>
        <row r="173">
          <cell r="A173">
            <v>6194</v>
          </cell>
          <cell r="B173" t="str">
            <v>RAMAPATTINAM</v>
          </cell>
        </row>
        <row r="174">
          <cell r="A174">
            <v>6195</v>
          </cell>
          <cell r="B174" t="str">
            <v>VENGUR</v>
          </cell>
        </row>
        <row r="175">
          <cell r="A175">
            <v>6196</v>
          </cell>
          <cell r="B175" t="str">
            <v>THIRUVANNMALAI</v>
          </cell>
        </row>
        <row r="176">
          <cell r="A176">
            <v>6197</v>
          </cell>
          <cell r="B176" t="str">
            <v>SITHILINGAMADAM</v>
          </cell>
        </row>
        <row r="177">
          <cell r="A177">
            <v>6198</v>
          </cell>
          <cell r="B177" t="str">
            <v>SARAM</v>
          </cell>
        </row>
        <row r="178">
          <cell r="A178">
            <v>6199</v>
          </cell>
          <cell r="B178" t="str">
            <v>VELLANUR</v>
          </cell>
        </row>
        <row r="179">
          <cell r="A179">
            <v>6200</v>
          </cell>
          <cell r="B179" t="str">
            <v>IRULAPATTI</v>
          </cell>
        </row>
        <row r="180">
          <cell r="A180">
            <v>6201</v>
          </cell>
          <cell r="B180" t="str">
            <v>PAVITHRAM</v>
          </cell>
        </row>
        <row r="181">
          <cell r="A181">
            <v>6202</v>
          </cell>
          <cell r="B181" t="str">
            <v>PEDDUR</v>
          </cell>
        </row>
        <row r="182">
          <cell r="A182">
            <v>6203</v>
          </cell>
          <cell r="B182" t="str">
            <v>SIRUVACHOOR</v>
          </cell>
        </row>
        <row r="183">
          <cell r="A183">
            <v>6204</v>
          </cell>
          <cell r="B183" t="str">
            <v>TRICHY - CANTONMENT</v>
          </cell>
        </row>
        <row r="184">
          <cell r="A184">
            <v>6205</v>
          </cell>
          <cell r="B184" t="str">
            <v>KEELAVALAVU</v>
          </cell>
        </row>
        <row r="185">
          <cell r="A185">
            <v>6206</v>
          </cell>
          <cell r="B185" t="str">
            <v>MALAIYUR</v>
          </cell>
        </row>
        <row r="186">
          <cell r="A186">
            <v>6207</v>
          </cell>
          <cell r="B186" t="str">
            <v>VEMANDANPALAYAM</v>
          </cell>
        </row>
        <row r="187">
          <cell r="A187">
            <v>6208</v>
          </cell>
          <cell r="B187" t="str">
            <v>MODAIYUR</v>
          </cell>
        </row>
        <row r="188">
          <cell r="A188">
            <v>6209</v>
          </cell>
          <cell r="B188" t="str">
            <v>KARAIYUR</v>
          </cell>
        </row>
        <row r="189">
          <cell r="A189">
            <v>6210</v>
          </cell>
          <cell r="B189" t="str">
            <v>TRICHY - WORAIYUR</v>
          </cell>
        </row>
        <row r="190">
          <cell r="A190">
            <v>6211</v>
          </cell>
          <cell r="B190" t="str">
            <v>KOLLIDAM</v>
          </cell>
        </row>
        <row r="191">
          <cell r="A191">
            <v>6212</v>
          </cell>
          <cell r="B191" t="str">
            <v>ANNAMALAI NAGAR</v>
          </cell>
        </row>
        <row r="192">
          <cell r="A192">
            <v>6213</v>
          </cell>
          <cell r="B192" t="str">
            <v>VILLUPURAM</v>
          </cell>
        </row>
        <row r="193">
          <cell r="A193">
            <v>6214</v>
          </cell>
          <cell r="B193" t="str">
            <v>TIRUMURUGANPOONDI</v>
          </cell>
        </row>
        <row r="194">
          <cell r="A194">
            <v>6215</v>
          </cell>
          <cell r="B194" t="str">
            <v>UDUMALPET</v>
          </cell>
        </row>
        <row r="195">
          <cell r="A195">
            <v>6216</v>
          </cell>
          <cell r="B195" t="str">
            <v>PERIAKULAM</v>
          </cell>
        </row>
        <row r="196">
          <cell r="A196">
            <v>6217</v>
          </cell>
          <cell r="B196" t="str">
            <v>AVALSOORAMPATTI</v>
          </cell>
        </row>
        <row r="197">
          <cell r="A197">
            <v>6218</v>
          </cell>
          <cell r="B197" t="str">
            <v>VALARENDAL</v>
          </cell>
        </row>
        <row r="198">
          <cell r="A198">
            <v>6219</v>
          </cell>
          <cell r="B198" t="str">
            <v>TIRUVEGAMPET</v>
          </cell>
        </row>
        <row r="199">
          <cell r="A199">
            <v>6220</v>
          </cell>
          <cell r="B199" t="str">
            <v>SANKARAPURAM</v>
          </cell>
        </row>
        <row r="200">
          <cell r="A200">
            <v>6221</v>
          </cell>
          <cell r="B200" t="str">
            <v>PONPETHI</v>
          </cell>
        </row>
        <row r="201">
          <cell r="A201">
            <v>6222</v>
          </cell>
          <cell r="B201" t="str">
            <v>NAMAKKAL</v>
          </cell>
        </row>
        <row r="202">
          <cell r="A202">
            <v>6223</v>
          </cell>
          <cell r="B202" t="str">
            <v>ST JOSEPH HIGHER SEC COLLEGE</v>
          </cell>
        </row>
        <row r="203">
          <cell r="A203">
            <v>6224</v>
          </cell>
          <cell r="B203" t="str">
            <v>METTUPALAYAM</v>
          </cell>
        </row>
        <row r="204">
          <cell r="A204">
            <v>6225</v>
          </cell>
          <cell r="B204" t="str">
            <v>THENI</v>
          </cell>
        </row>
        <row r="205">
          <cell r="A205">
            <v>6226</v>
          </cell>
          <cell r="B205" t="str">
            <v>SATHYAMANGALAM</v>
          </cell>
        </row>
        <row r="206">
          <cell r="A206">
            <v>6227</v>
          </cell>
          <cell r="B206" t="str">
            <v>KOOTHANALLUR</v>
          </cell>
        </row>
        <row r="207">
          <cell r="A207">
            <v>6228</v>
          </cell>
          <cell r="B207" t="str">
            <v>LALPET</v>
          </cell>
        </row>
        <row r="208">
          <cell r="A208">
            <v>6229</v>
          </cell>
          <cell r="B208" t="str">
            <v>CHENNAI - MADIPAKKAM EC</v>
          </cell>
        </row>
        <row r="209">
          <cell r="A209">
            <v>6230</v>
          </cell>
          <cell r="B209" t="str">
            <v>RAMANATHAPURAM - KILAKARAI EC</v>
          </cell>
        </row>
        <row r="210">
          <cell r="A210">
            <v>6231</v>
          </cell>
          <cell r="B210" t="str">
            <v>CHENNAI - MIOT HOSPITAL EC</v>
          </cell>
        </row>
        <row r="211">
          <cell r="A211">
            <v>6232</v>
          </cell>
          <cell r="B211" t="str">
            <v>CHENNAI - SATYABAMA ENG COL.EC</v>
          </cell>
        </row>
        <row r="212">
          <cell r="A212">
            <v>6233</v>
          </cell>
          <cell r="B212" t="str">
            <v>PONDICHERRY</v>
          </cell>
        </row>
        <row r="213">
          <cell r="A213">
            <v>6234</v>
          </cell>
          <cell r="B213" t="str">
            <v>MUMBAI - SERVICE CENTRE</v>
          </cell>
        </row>
        <row r="214">
          <cell r="A214">
            <v>6235</v>
          </cell>
          <cell r="B214" t="str">
            <v>MUMBAI - FORT</v>
          </cell>
        </row>
        <row r="215">
          <cell r="A215">
            <v>6236</v>
          </cell>
          <cell r="B215" t="str">
            <v>MUMBAI - GHATKOPAR</v>
          </cell>
        </row>
        <row r="216">
          <cell r="A216">
            <v>6237</v>
          </cell>
          <cell r="B216" t="str">
            <v>MUMBAI - MATUNGA</v>
          </cell>
        </row>
        <row r="217">
          <cell r="A217">
            <v>6238</v>
          </cell>
          <cell r="B217" t="str">
            <v>MUMBAI - MULUND</v>
          </cell>
        </row>
        <row r="218">
          <cell r="A218">
            <v>6239</v>
          </cell>
          <cell r="B218" t="str">
            <v>MUMBAI - CHEMBUR</v>
          </cell>
        </row>
        <row r="219">
          <cell r="A219">
            <v>6240</v>
          </cell>
          <cell r="B219" t="str">
            <v>PUNE MAIN</v>
          </cell>
        </row>
        <row r="220">
          <cell r="A220">
            <v>6241</v>
          </cell>
          <cell r="B220" t="str">
            <v>FOREX DIVISION MUMBAI</v>
          </cell>
        </row>
        <row r="221">
          <cell r="A221">
            <v>6242</v>
          </cell>
          <cell r="B221" t="str">
            <v>NAGPUR MAIN</v>
          </cell>
        </row>
        <row r="222">
          <cell r="A222">
            <v>6243</v>
          </cell>
          <cell r="B222" t="str">
            <v>NASHIK MAIN</v>
          </cell>
        </row>
        <row r="223">
          <cell r="A223">
            <v>6244</v>
          </cell>
          <cell r="B223" t="str">
            <v>AHMEDABAD MAIN</v>
          </cell>
        </row>
        <row r="224">
          <cell r="A224">
            <v>6062</v>
          </cell>
          <cell r="B224" t="str">
            <v>ERODE</v>
          </cell>
        </row>
        <row r="225">
          <cell r="A225">
            <v>6063</v>
          </cell>
          <cell r="B225" t="str">
            <v>GOBICHETTIPALAYAM</v>
          </cell>
        </row>
        <row r="226">
          <cell r="A226">
            <v>6064</v>
          </cell>
          <cell r="B226" t="str">
            <v>IDAPPADI</v>
          </cell>
        </row>
        <row r="227">
          <cell r="A227">
            <v>6065</v>
          </cell>
          <cell r="B227" t="str">
            <v>KALLAL</v>
          </cell>
        </row>
        <row r="228">
          <cell r="A228">
            <v>6066</v>
          </cell>
          <cell r="B228" t="str">
            <v>KANCHEEPURAM</v>
          </cell>
        </row>
        <row r="229">
          <cell r="A229">
            <v>6067</v>
          </cell>
          <cell r="B229" t="str">
            <v>KANDANUR</v>
          </cell>
        </row>
        <row r="230">
          <cell r="A230">
            <v>6068</v>
          </cell>
          <cell r="B230" t="str">
            <v>KANDAVARAYANPATTI</v>
          </cell>
        </row>
        <row r="231">
          <cell r="A231">
            <v>6069</v>
          </cell>
          <cell r="B231" t="str">
            <v>KARAIKUDI-MAIN</v>
          </cell>
        </row>
        <row r="232">
          <cell r="A232">
            <v>6070</v>
          </cell>
          <cell r="B232" t="str">
            <v>KARAIKUDI - KALLUKKATTI (MAIN)</v>
          </cell>
        </row>
        <row r="233">
          <cell r="A233">
            <v>6071</v>
          </cell>
          <cell r="B233" t="str">
            <v>KARAIKUDI - S.PURAM</v>
          </cell>
        </row>
        <row r="234">
          <cell r="A234">
            <v>6072</v>
          </cell>
          <cell r="B234" t="str">
            <v>KARUR</v>
          </cell>
        </row>
        <row r="235">
          <cell r="A235">
            <v>6073</v>
          </cell>
          <cell r="B235" t="str">
            <v>KEERANUR</v>
          </cell>
        </row>
        <row r="236">
          <cell r="A236">
            <v>6074</v>
          </cell>
          <cell r="B236" t="str">
            <v>KODUMUDI</v>
          </cell>
        </row>
        <row r="237">
          <cell r="A237">
            <v>6075</v>
          </cell>
          <cell r="B237" t="str">
            <v>KONAPET</v>
          </cell>
        </row>
        <row r="238">
          <cell r="A238">
            <v>6076</v>
          </cell>
          <cell r="B238" t="str">
            <v>KONERIRAJAPURAM</v>
          </cell>
        </row>
        <row r="239">
          <cell r="A239">
            <v>6077</v>
          </cell>
          <cell r="B239" t="str">
            <v>KOTHAMANGALAM</v>
          </cell>
        </row>
        <row r="240">
          <cell r="A240">
            <v>6078</v>
          </cell>
          <cell r="B240" t="str">
            <v>KOTTAIYUR</v>
          </cell>
        </row>
        <row r="241">
          <cell r="A241">
            <v>6079</v>
          </cell>
          <cell r="B241" t="str">
            <v>KULIPIRAI</v>
          </cell>
        </row>
        <row r="242">
          <cell r="A242">
            <v>6080</v>
          </cell>
          <cell r="B242" t="str">
            <v>KUMARAVELUR</v>
          </cell>
        </row>
        <row r="243">
          <cell r="A243">
            <v>6081</v>
          </cell>
          <cell r="B243" t="str">
            <v>KUMBAKONAM</v>
          </cell>
        </row>
        <row r="244">
          <cell r="A244">
            <v>6082</v>
          </cell>
          <cell r="B244" t="str">
            <v>KOPPANAPATTI</v>
          </cell>
        </row>
        <row r="245">
          <cell r="A245">
            <v>6083</v>
          </cell>
          <cell r="B245" t="str">
            <v>KOMARATCHI</v>
          </cell>
        </row>
        <row r="246">
          <cell r="A246">
            <v>6084</v>
          </cell>
          <cell r="B246" t="str">
            <v>MANDAPAM</v>
          </cell>
        </row>
        <row r="247">
          <cell r="A247">
            <v>6085</v>
          </cell>
          <cell r="B247" t="str">
            <v>MURAIYUR</v>
          </cell>
        </row>
        <row r="248">
          <cell r="A248">
            <v>6086</v>
          </cell>
          <cell r="B248" t="str">
            <v>MELASIVAPURI</v>
          </cell>
        </row>
        <row r="249">
          <cell r="A249">
            <v>6087</v>
          </cell>
          <cell r="B249" t="str">
            <v>MANNARGUDI</v>
          </cell>
        </row>
        <row r="250">
          <cell r="A250">
            <v>6088</v>
          </cell>
          <cell r="B250" t="str">
            <v>MAYILADUTHURAI</v>
          </cell>
        </row>
        <row r="251">
          <cell r="A251">
            <v>6089</v>
          </cell>
          <cell r="B251" t="str">
            <v>MAHIBALANPATTI</v>
          </cell>
        </row>
        <row r="252">
          <cell r="A252">
            <v>6090</v>
          </cell>
          <cell r="B252" t="str">
            <v>MELAPAVOOR</v>
          </cell>
        </row>
        <row r="253">
          <cell r="A253">
            <v>6091</v>
          </cell>
          <cell r="B253" t="str">
            <v>MELUR</v>
          </cell>
        </row>
        <row r="254">
          <cell r="A254">
            <v>6092</v>
          </cell>
          <cell r="B254" t="str">
            <v>MUTHUPET</v>
          </cell>
        </row>
        <row r="255">
          <cell r="A255">
            <v>6093</v>
          </cell>
          <cell r="B255" t="str">
            <v>NACHANDUPATTI</v>
          </cell>
        </row>
        <row r="256">
          <cell r="A256">
            <v>6094</v>
          </cell>
          <cell r="B256" t="str">
            <v>NAGAPATTINAM</v>
          </cell>
        </row>
        <row r="257">
          <cell r="A257">
            <v>6095</v>
          </cell>
          <cell r="B257" t="str">
            <v>NAGARCOIL</v>
          </cell>
        </row>
        <row r="258">
          <cell r="A258">
            <v>6096</v>
          </cell>
          <cell r="B258" t="str">
            <v>NATTARASANKOTTAI</v>
          </cell>
        </row>
        <row r="259">
          <cell r="A259">
            <v>6097</v>
          </cell>
          <cell r="B259" t="str">
            <v>NEYVELI - 2</v>
          </cell>
        </row>
        <row r="260">
          <cell r="A260">
            <v>6098</v>
          </cell>
          <cell r="B260" t="str">
            <v>NEYVELI - 3 (TOWNSHIP)</v>
          </cell>
        </row>
        <row r="261">
          <cell r="A261">
            <v>6099</v>
          </cell>
          <cell r="B261" t="str">
            <v>NEMATHANPATTI</v>
          </cell>
        </row>
        <row r="262">
          <cell r="A262">
            <v>6100</v>
          </cell>
          <cell r="B262" t="str">
            <v>O.SIRUVAYAL</v>
          </cell>
        </row>
        <row r="263">
          <cell r="A263">
            <v>6101</v>
          </cell>
          <cell r="B263" t="str">
            <v>ORATHUR</v>
          </cell>
        </row>
        <row r="264">
          <cell r="A264">
            <v>6102</v>
          </cell>
          <cell r="B264" t="str">
            <v>P. ALAGAPURI</v>
          </cell>
        </row>
        <row r="265">
          <cell r="A265">
            <v>6103</v>
          </cell>
          <cell r="B265" t="str">
            <v>PAGANERI</v>
          </cell>
        </row>
        <row r="266">
          <cell r="A266">
            <v>6104</v>
          </cell>
          <cell r="B266" t="str">
            <v>PALAVANGUDI</v>
          </cell>
        </row>
        <row r="267">
          <cell r="A267">
            <v>6105</v>
          </cell>
          <cell r="B267" t="str">
            <v>PALANI</v>
          </cell>
        </row>
        <row r="268">
          <cell r="A268">
            <v>6106</v>
          </cell>
          <cell r="B268" t="str">
            <v>PANAYAPATTI</v>
          </cell>
        </row>
        <row r="269">
          <cell r="A269">
            <v>6107</v>
          </cell>
          <cell r="B269" t="str">
            <v>PARAMAKUDI</v>
          </cell>
        </row>
        <row r="270">
          <cell r="A270">
            <v>6108</v>
          </cell>
          <cell r="B270" t="str">
            <v>PATTAMADAI</v>
          </cell>
        </row>
        <row r="271">
          <cell r="A271">
            <v>6109</v>
          </cell>
          <cell r="B271" t="str">
            <v>PATTUKOTTAI</v>
          </cell>
        </row>
        <row r="272">
          <cell r="A272">
            <v>6110</v>
          </cell>
          <cell r="B272" t="str">
            <v>PENNADAM</v>
          </cell>
        </row>
        <row r="273">
          <cell r="A273">
            <v>6111</v>
          </cell>
          <cell r="B273" t="str">
            <v>PERALAM</v>
          </cell>
        </row>
        <row r="274">
          <cell r="A274">
            <v>6112</v>
          </cell>
          <cell r="B274" t="str">
            <v>POLLACHI</v>
          </cell>
        </row>
        <row r="275">
          <cell r="A275">
            <v>6113</v>
          </cell>
          <cell r="B275" t="str">
            <v>PONNAMARAVATHI</v>
          </cell>
        </row>
        <row r="276">
          <cell r="A276">
            <v>6114</v>
          </cell>
          <cell r="B276" t="str">
            <v>PUDUKOTTAI</v>
          </cell>
        </row>
        <row r="277">
          <cell r="A277">
            <v>6115</v>
          </cell>
          <cell r="B277" t="str">
            <v>RAJAPALAYAM</v>
          </cell>
        </row>
        <row r="278">
          <cell r="A278">
            <v>6116</v>
          </cell>
          <cell r="B278" t="str">
            <v>RAMANATHAPURAM</v>
          </cell>
        </row>
        <row r="279">
          <cell r="A279">
            <v>6117</v>
          </cell>
          <cell r="B279" t="str">
            <v>RANGIEM</v>
          </cell>
        </row>
        <row r="280">
          <cell r="A280">
            <v>6118</v>
          </cell>
          <cell r="B280" t="str">
            <v>RAYAVARAM</v>
          </cell>
        </row>
        <row r="281">
          <cell r="A281">
            <v>6119</v>
          </cell>
          <cell r="B281" t="str">
            <v>SALEM-SHEVAPET</v>
          </cell>
        </row>
        <row r="282">
          <cell r="A282">
            <v>6120</v>
          </cell>
          <cell r="B282" t="str">
            <v>CHENGANNUR</v>
          </cell>
        </row>
        <row r="283">
          <cell r="A283">
            <v>6121</v>
          </cell>
          <cell r="B283" t="str">
            <v>SAMAYANALLUR</v>
          </cell>
        </row>
        <row r="284">
          <cell r="A284">
            <v>6122</v>
          </cell>
          <cell r="B284" t="str">
            <v>SHOLAVANDAN</v>
          </cell>
        </row>
        <row r="285">
          <cell r="A285">
            <v>6245</v>
          </cell>
          <cell r="B285" t="str">
            <v>VADODARA MAIN</v>
          </cell>
        </row>
        <row r="286">
          <cell r="A286">
            <v>6246</v>
          </cell>
          <cell r="B286" t="str">
            <v>SURAT MAIN</v>
          </cell>
        </row>
        <row r="287">
          <cell r="A287">
            <v>6247</v>
          </cell>
          <cell r="B287" t="str">
            <v>AHMEDABAD - KALUPUR EC</v>
          </cell>
        </row>
        <row r="288">
          <cell r="A288">
            <v>6248</v>
          </cell>
          <cell r="B288" t="str">
            <v>RAJKOT</v>
          </cell>
        </row>
        <row r="289">
          <cell r="A289">
            <v>6249</v>
          </cell>
          <cell r="B289" t="str">
            <v>BANGALORE - SERVICE CENTRE</v>
          </cell>
        </row>
        <row r="290">
          <cell r="A290">
            <v>6250</v>
          </cell>
          <cell r="B290" t="str">
            <v>BANGALORE - BASAVANGUDI</v>
          </cell>
        </row>
        <row r="291">
          <cell r="A291">
            <v>6251</v>
          </cell>
          <cell r="B291" t="str">
            <v>BANGALORE - MAIN</v>
          </cell>
        </row>
        <row r="292">
          <cell r="A292">
            <v>6252</v>
          </cell>
          <cell r="B292" t="str">
            <v>BANGALORE - CANTONMENT</v>
          </cell>
        </row>
        <row r="293">
          <cell r="A293">
            <v>6253</v>
          </cell>
          <cell r="B293" t="str">
            <v>BANGALORE - KUMARAPARK EAST</v>
          </cell>
        </row>
        <row r="294">
          <cell r="A294">
            <v>6254</v>
          </cell>
          <cell r="B294" t="str">
            <v>BANGALORE - CHAMRAJPET</v>
          </cell>
        </row>
        <row r="295">
          <cell r="A295">
            <v>6255</v>
          </cell>
          <cell r="B295" t="str">
            <v>MYSORE MAIN</v>
          </cell>
        </row>
        <row r="296">
          <cell r="A296">
            <v>6256</v>
          </cell>
          <cell r="B296" t="str">
            <v>BANGALORE - YELAHANKA</v>
          </cell>
        </row>
        <row r="297">
          <cell r="A297">
            <v>6257</v>
          </cell>
          <cell r="B297" t="str">
            <v>MANGALORE MAIN</v>
          </cell>
        </row>
        <row r="298">
          <cell r="A298">
            <v>6258</v>
          </cell>
          <cell r="B298" t="str">
            <v>MYSORE (MRGD WITH MYSORE)</v>
          </cell>
        </row>
        <row r="299">
          <cell r="A299">
            <v>6259</v>
          </cell>
          <cell r="B299" t="str">
            <v>PATNA</v>
          </cell>
        </row>
        <row r="300">
          <cell r="A300">
            <v>6260</v>
          </cell>
          <cell r="B300" t="str">
            <v>PATNA - BSFC EC</v>
          </cell>
        </row>
        <row r="301">
          <cell r="A301">
            <v>6261</v>
          </cell>
          <cell r="B301" t="str">
            <v>RECONCILATION  DIVISION</v>
          </cell>
        </row>
        <row r="302">
          <cell r="A302">
            <v>6262</v>
          </cell>
          <cell r="B302" t="str">
            <v>THIRUVANANTHAPURAM</v>
          </cell>
        </row>
        <row r="303">
          <cell r="A303">
            <v>6263</v>
          </cell>
          <cell r="B303" t="str">
            <v>ALAPUZHA</v>
          </cell>
        </row>
        <row r="304">
          <cell r="A304">
            <v>6264</v>
          </cell>
          <cell r="B304" t="str">
            <v>ERNAKULAM</v>
          </cell>
        </row>
        <row r="305">
          <cell r="A305">
            <v>6265</v>
          </cell>
          <cell r="B305" t="str">
            <v>KOZHIKODE</v>
          </cell>
        </row>
        <row r="306">
          <cell r="A306">
            <v>6266</v>
          </cell>
          <cell r="B306" t="str">
            <v>KOLLAM</v>
          </cell>
        </row>
        <row r="307">
          <cell r="A307">
            <v>6267</v>
          </cell>
          <cell r="B307" t="str">
            <v>KOTTAYAM</v>
          </cell>
        </row>
        <row r="308">
          <cell r="A308">
            <v>6268</v>
          </cell>
          <cell r="B308" t="str">
            <v>RANNI (MERGED WITH KUMBANAD)</v>
          </cell>
        </row>
        <row r="309">
          <cell r="A309">
            <v>6269</v>
          </cell>
          <cell r="B309" t="str">
            <v>THIRUVALLA</v>
          </cell>
        </row>
        <row r="310">
          <cell r="A310">
            <v>6270</v>
          </cell>
          <cell r="B310" t="str">
            <v>VARKALA</v>
          </cell>
        </row>
        <row r="311">
          <cell r="A311">
            <v>6271</v>
          </cell>
          <cell r="B311" t="str">
            <v>CHANGANACHERRY</v>
          </cell>
        </row>
        <row r="312">
          <cell r="A312">
            <v>6272</v>
          </cell>
          <cell r="B312" t="str">
            <v>KUMBANAD</v>
          </cell>
        </row>
        <row r="313">
          <cell r="A313">
            <v>6273</v>
          </cell>
          <cell r="B313" t="str">
            <v>KOZHENCHERRY (MERG-KUMBANAD)</v>
          </cell>
        </row>
        <row r="314">
          <cell r="A314">
            <v>6274</v>
          </cell>
          <cell r="B314" t="str">
            <v>KOLKATA - SERVICE CENTRE</v>
          </cell>
        </row>
        <row r="315">
          <cell r="A315">
            <v>6275</v>
          </cell>
          <cell r="B315" t="str">
            <v>KOLKATA - BHOWANIPORE</v>
          </cell>
        </row>
        <row r="316">
          <cell r="A316">
            <v>6276</v>
          </cell>
          <cell r="B316" t="str">
            <v>KOLKATA - MAIN</v>
          </cell>
        </row>
        <row r="317">
          <cell r="A317">
            <v>6277</v>
          </cell>
          <cell r="B317" t="str">
            <v>KOLKATA - VIVEKANANDA ROAD</v>
          </cell>
        </row>
        <row r="318">
          <cell r="A318">
            <v>6278</v>
          </cell>
          <cell r="B318" t="str">
            <v>KOLKATA - GARIAHAT</v>
          </cell>
        </row>
        <row r="319">
          <cell r="A319">
            <v>6279</v>
          </cell>
          <cell r="B319" t="str">
            <v>KOLKATA - BURRA BAZAAR</v>
          </cell>
        </row>
        <row r="320">
          <cell r="A320">
            <v>6280</v>
          </cell>
          <cell r="B320" t="str">
            <v>KOLKATA - HOWRAH</v>
          </cell>
        </row>
        <row r="321">
          <cell r="A321">
            <v>6281</v>
          </cell>
          <cell r="B321" t="str">
            <v>LUCKNOW</v>
          </cell>
        </row>
        <row r="322">
          <cell r="A322">
            <v>6282</v>
          </cell>
          <cell r="B322" t="str">
            <v>ALLAHABAD</v>
          </cell>
        </row>
        <row r="323">
          <cell r="A323">
            <v>6283</v>
          </cell>
          <cell r="B323" t="str">
            <v>VARANASI</v>
          </cell>
        </row>
        <row r="324">
          <cell r="A324">
            <v>6284</v>
          </cell>
          <cell r="B324" t="str">
            <v>NOIDA MAIN</v>
          </cell>
        </row>
        <row r="325">
          <cell r="A325">
            <v>6285</v>
          </cell>
          <cell r="B325" t="str">
            <v>MEERUT</v>
          </cell>
        </row>
        <row r="326">
          <cell r="A326">
            <v>6286</v>
          </cell>
          <cell r="B326" t="str">
            <v>GHAZIABAD</v>
          </cell>
        </row>
        <row r="327">
          <cell r="A327">
            <v>6287</v>
          </cell>
          <cell r="B327" t="str">
            <v>AGRA</v>
          </cell>
        </row>
        <row r="328">
          <cell r="A328">
            <v>6288</v>
          </cell>
          <cell r="B328" t="str">
            <v>KANPUR</v>
          </cell>
        </row>
        <row r="329">
          <cell r="A329">
            <v>6289</v>
          </cell>
          <cell r="B329" t="str">
            <v>NEW DELHI - SERVICE CENTRE</v>
          </cell>
        </row>
        <row r="330">
          <cell r="A330">
            <v>6290</v>
          </cell>
          <cell r="B330" t="str">
            <v>NEW DELHI - MAIN</v>
          </cell>
        </row>
        <row r="331">
          <cell r="A331">
            <v>6291</v>
          </cell>
          <cell r="B331" t="str">
            <v>NEW DELHI - KAROLBAGH</v>
          </cell>
        </row>
        <row r="332">
          <cell r="A332">
            <v>6292</v>
          </cell>
          <cell r="B332" t="str">
            <v>NEW DELHI - CHANDINI CHOWK</v>
          </cell>
        </row>
        <row r="333">
          <cell r="A333">
            <v>6293</v>
          </cell>
          <cell r="B333" t="str">
            <v>NEW DELHI - RAJOURIGARDEN</v>
          </cell>
        </row>
        <row r="334">
          <cell r="A334">
            <v>6294</v>
          </cell>
          <cell r="B334" t="str">
            <v>NEW DELHI - NEHRU PLACE</v>
          </cell>
        </row>
        <row r="335">
          <cell r="A335">
            <v>6295</v>
          </cell>
          <cell r="B335" t="str">
            <v>NEW DELHI - SADAR BAZAAR</v>
          </cell>
        </row>
        <row r="336">
          <cell r="A336">
            <v>6296</v>
          </cell>
          <cell r="B336" t="str">
            <v>NEW DELHI - VIKASPURI</v>
          </cell>
        </row>
        <row r="337">
          <cell r="A337">
            <v>6297</v>
          </cell>
          <cell r="B337" t="str">
            <v>NEW DELHI - MAYUR VIHAR</v>
          </cell>
        </row>
        <row r="338">
          <cell r="A338">
            <v>6298</v>
          </cell>
          <cell r="B338" t="str">
            <v>NEWDELHI  - ROHINI</v>
          </cell>
        </row>
        <row r="339">
          <cell r="A339">
            <v>6299</v>
          </cell>
          <cell r="B339" t="str">
            <v>SHIVANI MODERN SR.RH.SCHOOL</v>
          </cell>
        </row>
        <row r="340">
          <cell r="A340">
            <v>6300</v>
          </cell>
          <cell r="B340" t="str">
            <v>NEW DELHI - KOTLA MUBARAK</v>
          </cell>
        </row>
        <row r="341">
          <cell r="A341">
            <v>6301</v>
          </cell>
          <cell r="B341" t="str">
            <v>NEW DELHI - UTTAM NAGAR</v>
          </cell>
        </row>
        <row r="342">
          <cell r="A342">
            <v>6302</v>
          </cell>
          <cell r="B342" t="str">
            <v>GURGAON MAIN</v>
          </cell>
        </row>
        <row r="343">
          <cell r="A343">
            <v>6303</v>
          </cell>
          <cell r="B343" t="str">
            <v>FARIDABAD MAIN</v>
          </cell>
        </row>
        <row r="344">
          <cell r="A344">
            <v>6304</v>
          </cell>
          <cell r="B344" t="str">
            <v>HYDERABAD - SERVICE CENTRE</v>
          </cell>
        </row>
        <row r="345">
          <cell r="A345">
            <v>6305</v>
          </cell>
          <cell r="B345" t="str">
            <v>HYDERABAD MAIN</v>
          </cell>
        </row>
        <row r="346">
          <cell r="A346">
            <v>6123</v>
          </cell>
          <cell r="B346" t="str">
            <v>SINGAMPUNARI</v>
          </cell>
        </row>
        <row r="347">
          <cell r="A347">
            <v>6124</v>
          </cell>
          <cell r="B347" t="str">
            <v>SIVAGANGA</v>
          </cell>
        </row>
        <row r="348">
          <cell r="A348">
            <v>6125</v>
          </cell>
          <cell r="B348" t="str">
            <v>SRIRANGAM</v>
          </cell>
        </row>
        <row r="349">
          <cell r="A349">
            <v>6126</v>
          </cell>
          <cell r="B349" t="str">
            <v>SUNDARAPANDIAPURAM</v>
          </cell>
        </row>
        <row r="350">
          <cell r="A350">
            <v>6127</v>
          </cell>
          <cell r="B350" t="str">
            <v>S. SOKKANATHAPURAM</v>
          </cell>
        </row>
        <row r="351">
          <cell r="A351">
            <v>6128</v>
          </cell>
          <cell r="B351" t="str">
            <v>TANJORE</v>
          </cell>
        </row>
        <row r="352">
          <cell r="A352">
            <v>6129</v>
          </cell>
          <cell r="B352" t="str">
            <v>TENKASI</v>
          </cell>
        </row>
        <row r="353">
          <cell r="A353">
            <v>6130</v>
          </cell>
          <cell r="B353" t="str">
            <v>THENKARAI</v>
          </cell>
        </row>
        <row r="354">
          <cell r="A354">
            <v>6131</v>
          </cell>
          <cell r="B354" t="str">
            <v>TINDIVANAM</v>
          </cell>
        </row>
        <row r="355">
          <cell r="A355">
            <v>6132</v>
          </cell>
          <cell r="B355" t="str">
            <v>TRICHY - MAIN</v>
          </cell>
        </row>
        <row r="356">
          <cell r="A356">
            <v>6133</v>
          </cell>
          <cell r="B356" t="str">
            <v>NORTH ANDAR KOIL</v>
          </cell>
        </row>
        <row r="357">
          <cell r="A357">
            <v>6134</v>
          </cell>
          <cell r="B357" t="str">
            <v>TRICHY - THILLAINAGAR</v>
          </cell>
        </row>
        <row r="358">
          <cell r="A358">
            <v>6135</v>
          </cell>
          <cell r="B358" t="str">
            <v>TIRUNELVELI JN.</v>
          </cell>
        </row>
        <row r="359">
          <cell r="A359">
            <v>6136</v>
          </cell>
          <cell r="B359" t="str">
            <v>TIRUPPATTUR T S DISTRICT</v>
          </cell>
        </row>
        <row r="360">
          <cell r="A360">
            <v>6137</v>
          </cell>
          <cell r="B360" t="str">
            <v>TIRUPATTUR (P.T.T. DIST.)</v>
          </cell>
        </row>
        <row r="361">
          <cell r="A361">
            <v>6138</v>
          </cell>
          <cell r="B361" t="str">
            <v>TIRUPUVANAM</v>
          </cell>
        </row>
        <row r="362">
          <cell r="A362">
            <v>6139</v>
          </cell>
          <cell r="B362" t="str">
            <v>TUTICORIN</v>
          </cell>
        </row>
        <row r="363">
          <cell r="A363">
            <v>6140</v>
          </cell>
          <cell r="B363" t="str">
            <v>VADAKKANKULAM</v>
          </cell>
        </row>
        <row r="364">
          <cell r="A364">
            <v>6141</v>
          </cell>
          <cell r="B364" t="str">
            <v>VALPARAI</v>
          </cell>
        </row>
        <row r="365">
          <cell r="A365">
            <v>6142</v>
          </cell>
          <cell r="B365" t="str">
            <v>COIMBATORE - SERVICE CENTRE</v>
          </cell>
        </row>
        <row r="366">
          <cell r="A366">
            <v>6143</v>
          </cell>
          <cell r="B366" t="str">
            <v>VELLORE (N.A.)</v>
          </cell>
        </row>
        <row r="367">
          <cell r="A367">
            <v>6144</v>
          </cell>
          <cell r="B367" t="str">
            <v>VETTAIKARANPUDUR</v>
          </cell>
        </row>
        <row r="368">
          <cell r="A368">
            <v>6145</v>
          </cell>
          <cell r="B368" t="str">
            <v>VILANGUDI</v>
          </cell>
        </row>
        <row r="369">
          <cell r="A369">
            <v>6146</v>
          </cell>
          <cell r="B369" t="str">
            <v>VEERAPANDIAPATTINAM</v>
          </cell>
        </row>
        <row r="370">
          <cell r="A370">
            <v>6147</v>
          </cell>
          <cell r="B370" t="str">
            <v>CHATRAPATTI</v>
          </cell>
        </row>
        <row r="371">
          <cell r="A371">
            <v>6148</v>
          </cell>
          <cell r="B371" t="str">
            <v>ACHAMPATHU</v>
          </cell>
        </row>
        <row r="372">
          <cell r="A372">
            <v>6149</v>
          </cell>
          <cell r="B372" t="str">
            <v>CUDDALORE</v>
          </cell>
        </row>
        <row r="373">
          <cell r="A373">
            <v>6150</v>
          </cell>
          <cell r="B373" t="str">
            <v>TIRUVALAM</v>
          </cell>
        </row>
        <row r="374">
          <cell r="A374">
            <v>6151</v>
          </cell>
          <cell r="B374" t="str">
            <v>CHIDAMBARAM</v>
          </cell>
        </row>
        <row r="375">
          <cell r="A375">
            <v>6152</v>
          </cell>
          <cell r="B375" t="str">
            <v>COIMBATORE - RAMNAGAR</v>
          </cell>
        </row>
        <row r="376">
          <cell r="A376">
            <v>6153</v>
          </cell>
          <cell r="B376" t="str">
            <v>KAYALPATTINAM</v>
          </cell>
        </row>
        <row r="377">
          <cell r="A377">
            <v>6154</v>
          </cell>
          <cell r="B377" t="str">
            <v>TIRUPPUR</v>
          </cell>
        </row>
        <row r="378">
          <cell r="A378">
            <v>6155</v>
          </cell>
          <cell r="B378" t="str">
            <v>ATHIKKADAI</v>
          </cell>
        </row>
        <row r="379">
          <cell r="A379">
            <v>6156</v>
          </cell>
          <cell r="B379" t="str">
            <v>HOSUR</v>
          </cell>
        </row>
        <row r="380">
          <cell r="A380">
            <v>6157</v>
          </cell>
          <cell r="B380" t="str">
            <v>PULIYUR</v>
          </cell>
        </row>
        <row r="381">
          <cell r="A381">
            <v>6158</v>
          </cell>
          <cell r="B381" t="str">
            <v>VIRACHILAI</v>
          </cell>
        </row>
        <row r="382">
          <cell r="A382">
            <v>6159</v>
          </cell>
          <cell r="B382" t="str">
            <v>YEMBAL</v>
          </cell>
        </row>
        <row r="383">
          <cell r="A383">
            <v>6160</v>
          </cell>
          <cell r="B383" t="str">
            <v>VALANADU(MER WITH THOTIAPATTI)</v>
          </cell>
        </row>
        <row r="384">
          <cell r="A384">
            <v>6161</v>
          </cell>
          <cell r="B384" t="str">
            <v>VALUTHOOR</v>
          </cell>
        </row>
        <row r="385">
          <cell r="A385">
            <v>6162</v>
          </cell>
          <cell r="B385" t="str">
            <v>UDAYAMARTHANDAPURAM</v>
          </cell>
        </row>
        <row r="386">
          <cell r="A386">
            <v>6163</v>
          </cell>
          <cell r="B386" t="str">
            <v>KURUMBALUR</v>
          </cell>
        </row>
        <row r="387">
          <cell r="A387">
            <v>6164</v>
          </cell>
          <cell r="B387" t="str">
            <v>REDDIARCHATRAM</v>
          </cell>
        </row>
        <row r="388">
          <cell r="A388">
            <v>6165</v>
          </cell>
          <cell r="B388" t="str">
            <v>ARASAVANANGADU</v>
          </cell>
        </row>
        <row r="389">
          <cell r="A389">
            <v>6166</v>
          </cell>
          <cell r="B389" t="str">
            <v>KULATHUR</v>
          </cell>
        </row>
        <row r="390">
          <cell r="A390">
            <v>6167</v>
          </cell>
          <cell r="B390" t="str">
            <v>KAVALKINARU</v>
          </cell>
        </row>
        <row r="391">
          <cell r="A391">
            <v>6168</v>
          </cell>
          <cell r="B391" t="str">
            <v>MALLIKAPURAM</v>
          </cell>
        </row>
        <row r="392">
          <cell r="A392">
            <v>6169</v>
          </cell>
          <cell r="B392" t="str">
            <v>PULANKURICHY</v>
          </cell>
        </row>
        <row r="393">
          <cell r="A393">
            <v>6170</v>
          </cell>
          <cell r="B393" t="str">
            <v>PANAIKULAM</v>
          </cell>
        </row>
        <row r="394">
          <cell r="A394">
            <v>6171</v>
          </cell>
          <cell r="B394" t="str">
            <v>DEVIPATTINAM</v>
          </cell>
        </row>
        <row r="395">
          <cell r="A395">
            <v>6172</v>
          </cell>
          <cell r="B395" t="str">
            <v>SIVAKASI</v>
          </cell>
        </row>
        <row r="396">
          <cell r="A396">
            <v>6173</v>
          </cell>
          <cell r="B396" t="str">
            <v>RAVANASAMUDRAM</v>
          </cell>
        </row>
        <row r="397">
          <cell r="A397">
            <v>6174</v>
          </cell>
          <cell r="B397" t="str">
            <v>ALAVAKKOTTTAI</v>
          </cell>
        </row>
        <row r="398">
          <cell r="A398">
            <v>6175</v>
          </cell>
          <cell r="B398" t="str">
            <v>KADALADI</v>
          </cell>
        </row>
        <row r="399">
          <cell r="A399">
            <v>6176</v>
          </cell>
          <cell r="B399" t="str">
            <v>DEVIKAPURAM</v>
          </cell>
        </row>
        <row r="400">
          <cell r="A400">
            <v>6177</v>
          </cell>
          <cell r="B400" t="str">
            <v>AVINANGUDI</v>
          </cell>
        </row>
        <row r="401">
          <cell r="A401">
            <v>6178</v>
          </cell>
          <cell r="B401" t="str">
            <v>POOLAMPATTI</v>
          </cell>
        </row>
        <row r="402">
          <cell r="A402">
            <v>6179</v>
          </cell>
          <cell r="B402" t="str">
            <v>MELANIKULIKUDIKADU</v>
          </cell>
        </row>
        <row r="403">
          <cell r="A403">
            <v>6180</v>
          </cell>
          <cell r="B403" t="str">
            <v>VELLALORE (MADURAI DIST.)</v>
          </cell>
        </row>
        <row r="404">
          <cell r="A404">
            <v>6181</v>
          </cell>
          <cell r="B404" t="str">
            <v>VANAVASI</v>
          </cell>
        </row>
        <row r="405">
          <cell r="A405">
            <v>6182</v>
          </cell>
          <cell r="B405" t="str">
            <v>TRICHY - BIG BAZAAR</v>
          </cell>
        </row>
        <row r="406">
          <cell r="A406">
            <v>6183</v>
          </cell>
          <cell r="B406" t="str">
            <v>TIRUMANGALAM</v>
          </cell>
        </row>
        <row r="407">
          <cell r="A407">
            <v>6306</v>
          </cell>
          <cell r="B407" t="str">
            <v>VIJAYAWADA</v>
          </cell>
        </row>
        <row r="408">
          <cell r="A408">
            <v>6307</v>
          </cell>
          <cell r="B408" t="str">
            <v>GUNTUR</v>
          </cell>
        </row>
        <row r="409">
          <cell r="A409">
            <v>6308</v>
          </cell>
          <cell r="B409" t="str">
            <v>SECUNDERABAD</v>
          </cell>
        </row>
        <row r="410">
          <cell r="A410">
            <v>6309</v>
          </cell>
          <cell r="B410" t="str">
            <v>TIRUPATHI</v>
          </cell>
        </row>
        <row r="411">
          <cell r="A411">
            <v>6310</v>
          </cell>
          <cell r="B411" t="str">
            <v>NELLORE</v>
          </cell>
        </row>
        <row r="412">
          <cell r="A412">
            <v>6311</v>
          </cell>
          <cell r="B412" t="str">
            <v>SARADA COLLEGE EXT COUNTER</v>
          </cell>
        </row>
        <row r="413">
          <cell r="A413">
            <v>6312</v>
          </cell>
          <cell r="B413" t="str">
            <v>KUKATPALLY</v>
          </cell>
        </row>
        <row r="414">
          <cell r="A414">
            <v>6313</v>
          </cell>
          <cell r="B414" t="str">
            <v>ELURU</v>
          </cell>
        </row>
        <row r="415">
          <cell r="A415">
            <v>6314</v>
          </cell>
          <cell r="B415" t="str">
            <v>SARVODAVA CLLEGE NELLORE</v>
          </cell>
        </row>
        <row r="416">
          <cell r="A416">
            <v>6315</v>
          </cell>
          <cell r="B416" t="str">
            <v>RAJAMUNDRY</v>
          </cell>
        </row>
        <row r="417">
          <cell r="A417">
            <v>6316</v>
          </cell>
          <cell r="B417" t="str">
            <v>VISAGAPATTINAM</v>
          </cell>
        </row>
        <row r="418">
          <cell r="A418">
            <v>6317</v>
          </cell>
          <cell r="B418" t="str">
            <v>JAIPUR</v>
          </cell>
        </row>
        <row r="419">
          <cell r="A419">
            <v>6318</v>
          </cell>
          <cell r="B419" t="str">
            <v>INDORE MAIN</v>
          </cell>
        </row>
        <row r="420">
          <cell r="A420">
            <v>6319</v>
          </cell>
          <cell r="B420" t="str">
            <v>LUDHIANA MAIN</v>
          </cell>
        </row>
        <row r="421">
          <cell r="A421">
            <v>6320</v>
          </cell>
          <cell r="B421" t="str">
            <v>JALLANDAR CITY</v>
          </cell>
        </row>
        <row r="422">
          <cell r="A422">
            <v>6321</v>
          </cell>
          <cell r="B422" t="str">
            <v>BAGWARA</v>
          </cell>
        </row>
        <row r="423">
          <cell r="A423">
            <v>6322</v>
          </cell>
          <cell r="B423" t="str">
            <v>CHANDIGARH MAIN</v>
          </cell>
        </row>
        <row r="424">
          <cell r="A424">
            <v>6323</v>
          </cell>
          <cell r="B424" t="str">
            <v>RO - CHENNAI</v>
          </cell>
        </row>
        <row r="425">
          <cell r="A425">
            <v>6324</v>
          </cell>
          <cell r="B425" t="str">
            <v>RO - KOLKATA</v>
          </cell>
        </row>
        <row r="426">
          <cell r="A426">
            <v>6325</v>
          </cell>
          <cell r="B426" t="str">
            <v>RO - NEW DELHI</v>
          </cell>
        </row>
        <row r="427">
          <cell r="A427">
            <v>6326</v>
          </cell>
          <cell r="B427" t="str">
            <v>RO - MADURAI</v>
          </cell>
        </row>
        <row r="428">
          <cell r="A428">
            <v>6327</v>
          </cell>
          <cell r="B428" t="str">
            <v>RO - KARAIKUDI</v>
          </cell>
        </row>
        <row r="429">
          <cell r="A429">
            <v>6328</v>
          </cell>
          <cell r="B429" t="str">
            <v>RO - TRICHY</v>
          </cell>
        </row>
        <row r="430">
          <cell r="A430">
            <v>6329</v>
          </cell>
          <cell r="B430" t="str">
            <v>RO - COIMBATORE</v>
          </cell>
        </row>
        <row r="431">
          <cell r="A431">
            <v>6330</v>
          </cell>
          <cell r="B431" t="str">
            <v>C.B.D.NORTH</v>
          </cell>
        </row>
        <row r="432">
          <cell r="A432">
            <v>6331</v>
          </cell>
          <cell r="B432" t="str">
            <v>RO - ANDHRA PRADESH</v>
          </cell>
        </row>
        <row r="433">
          <cell r="A433">
            <v>6332</v>
          </cell>
          <cell r="B433" t="str">
            <v>RO - KARNATAKA</v>
          </cell>
        </row>
        <row r="434">
          <cell r="A434">
            <v>6333</v>
          </cell>
          <cell r="B434" t="str">
            <v>RO - KERALA</v>
          </cell>
        </row>
        <row r="435">
          <cell r="A435">
            <v>6334</v>
          </cell>
          <cell r="B435" t="str">
            <v>RETAIL BANKING DIVISION,MUMBAI</v>
          </cell>
        </row>
        <row r="436">
          <cell r="A436">
            <v>6335</v>
          </cell>
          <cell r="B436" t="str">
            <v>C.B.D.SOUTH</v>
          </cell>
        </row>
        <row r="437">
          <cell r="A437">
            <v>6336</v>
          </cell>
          <cell r="B437" t="str">
            <v>COMMUNITY BANKING GROUP-I</v>
          </cell>
        </row>
        <row r="438">
          <cell r="A438">
            <v>6337</v>
          </cell>
          <cell r="B438" t="str">
            <v>COMMUNITY BANKING GROUP - II</v>
          </cell>
        </row>
        <row r="439">
          <cell r="A439">
            <v>6338</v>
          </cell>
          <cell r="B439" t="str">
            <v>PANJIM MAIN</v>
          </cell>
        </row>
        <row r="440">
          <cell r="A440">
            <v>6339</v>
          </cell>
          <cell r="B440" t="str">
            <v>MARGAO MAIN</v>
          </cell>
        </row>
        <row r="441">
          <cell r="A441">
            <v>6340</v>
          </cell>
          <cell r="B441" t="str">
            <v>MAPUSA MAIN</v>
          </cell>
        </row>
        <row r="442">
          <cell r="A442">
            <v>6341</v>
          </cell>
          <cell r="B442" t="str">
            <v>BHUVANESWAR</v>
          </cell>
        </row>
        <row r="443">
          <cell r="A443">
            <v>6342</v>
          </cell>
          <cell r="B443" t="str">
            <v>CUTTACK</v>
          </cell>
        </row>
        <row r="444">
          <cell r="A444">
            <v>6343</v>
          </cell>
          <cell r="B444" t="str">
            <v>GUWAHATI</v>
          </cell>
        </row>
        <row r="445">
          <cell r="A445">
            <v>6344</v>
          </cell>
          <cell r="B445" t="str">
            <v>RURAL DEVELOPMENT DIVISION</v>
          </cell>
        </row>
        <row r="446">
          <cell r="A446">
            <v>6345</v>
          </cell>
          <cell r="B446" t="str">
            <v>HIGHSPEED FUNDS TFR SYSTEM</v>
          </cell>
        </row>
        <row r="447">
          <cell r="A447">
            <v>6346</v>
          </cell>
          <cell r="B447" t="str">
            <v>HIGHSPEED COLLECTION CENTRE</v>
          </cell>
        </row>
        <row r="448">
          <cell r="A448">
            <v>6347</v>
          </cell>
          <cell r="B448" t="str">
            <v>XVOUCH BRANCH</v>
          </cell>
        </row>
        <row r="449">
          <cell r="A449">
            <v>6348</v>
          </cell>
          <cell r="B449" t="str">
            <v>KARUNAGAPALLY</v>
          </cell>
        </row>
        <row r="450">
          <cell r="A450">
            <v>6349</v>
          </cell>
          <cell r="B450" t="str">
            <v>RECTIFICATION-ILB</v>
          </cell>
        </row>
        <row r="451">
          <cell r="A451">
            <v>6350</v>
          </cell>
          <cell r="B451" t="str">
            <v>RECTIFICATION-BOS</v>
          </cell>
        </row>
        <row r="452">
          <cell r="A452">
            <v>6351</v>
          </cell>
          <cell r="B452" t="str">
            <v>RECTIFICATIONSYSTEM</v>
          </cell>
        </row>
        <row r="453">
          <cell r="A453">
            <v>6352</v>
          </cell>
          <cell r="B453" t="str">
            <v>BOS MERGER WITH HOS</v>
          </cell>
        </row>
      </sheetData>
      <sheetData sheetId="3"/>
      <sheetData sheetId="4" refreshError="1"/>
      <sheetData sheetId="5" refreshError="1"/>
      <sheetData sheetId="6"/>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IBANK-BRS"/>
      <sheetName val="SALARY-UPLOAD"/>
      <sheetName val="SALARY-DETAILS"/>
      <sheetName val="ALL_IBANK_BRS"/>
      <sheetName val="Exchange"/>
      <sheetName val="Account List"/>
      <sheetName val="Account_List"/>
    </sheetNames>
    <sheetDataSet>
      <sheetData sheetId="0" refreshError="1">
        <row r="1">
          <cell r="A1">
            <v>0</v>
          </cell>
          <cell r="B1" t="str">
            <v>CORPORATE OFFICE BOMBAY</v>
          </cell>
        </row>
        <row r="2">
          <cell r="A2">
            <v>1</v>
          </cell>
          <cell r="B2" t="str">
            <v>MADRAS</v>
          </cell>
        </row>
        <row r="3">
          <cell r="A3">
            <v>2</v>
          </cell>
          <cell r="B3" t="str">
            <v>BANGALORE</v>
          </cell>
        </row>
        <row r="4">
          <cell r="A4">
            <v>3</v>
          </cell>
          <cell r="B4" t="str">
            <v>BARODA</v>
          </cell>
        </row>
        <row r="5">
          <cell r="A5">
            <v>4</v>
          </cell>
          <cell r="B5" t="str">
            <v>BOMBAY</v>
          </cell>
        </row>
        <row r="6">
          <cell r="A6">
            <v>5</v>
          </cell>
          <cell r="B6" t="str">
            <v>PUNE</v>
          </cell>
        </row>
        <row r="7">
          <cell r="A7">
            <v>6</v>
          </cell>
          <cell r="B7" t="str">
            <v>CALCUTTA</v>
          </cell>
        </row>
        <row r="8">
          <cell r="A8">
            <v>7</v>
          </cell>
          <cell r="B8" t="str">
            <v>DELHI</v>
          </cell>
        </row>
        <row r="9">
          <cell r="A9">
            <v>8</v>
          </cell>
          <cell r="B9" t="str">
            <v>KHAIRATABAD, HYDERABAD</v>
          </cell>
        </row>
        <row r="10">
          <cell r="A10">
            <v>9</v>
          </cell>
          <cell r="B10" t="str">
            <v>NUNGAMBAKKAM, MADRAS</v>
          </cell>
        </row>
        <row r="11">
          <cell r="A11">
            <v>10</v>
          </cell>
          <cell r="B11" t="str">
            <v>KOCHI</v>
          </cell>
        </row>
        <row r="12">
          <cell r="A12">
            <v>11</v>
          </cell>
          <cell r="B12" t="str">
            <v>ANDHERI BRANCH</v>
          </cell>
        </row>
        <row r="13">
          <cell r="A13">
            <v>12</v>
          </cell>
          <cell r="B13" t="str">
            <v>JAIPUR</v>
          </cell>
        </row>
        <row r="14">
          <cell r="A14">
            <v>13</v>
          </cell>
          <cell r="B14" t="str">
            <v>CHANDIGARH</v>
          </cell>
        </row>
        <row r="15">
          <cell r="A15">
            <v>14</v>
          </cell>
          <cell r="B15" t="str">
            <v>MANGALORE</v>
          </cell>
        </row>
        <row r="16">
          <cell r="A16">
            <v>15</v>
          </cell>
          <cell r="B16" t="str">
            <v>PANAJI</v>
          </cell>
        </row>
        <row r="17">
          <cell r="A17">
            <v>16</v>
          </cell>
          <cell r="B17" t="str">
            <v>COIMBATORE</v>
          </cell>
        </row>
        <row r="18">
          <cell r="A18">
            <v>17</v>
          </cell>
          <cell r="B18" t="str">
            <v>LUDHIANA</v>
          </cell>
        </row>
        <row r="19">
          <cell r="A19">
            <v>18</v>
          </cell>
          <cell r="B19" t="str">
            <v>BORIVALI</v>
          </cell>
        </row>
        <row r="20">
          <cell r="A20">
            <v>19</v>
          </cell>
          <cell r="B20" t="str">
            <v>MIRA ROAD</v>
          </cell>
        </row>
        <row r="21">
          <cell r="A21">
            <v>20</v>
          </cell>
          <cell r="B21" t="str">
            <v>POWAI</v>
          </cell>
        </row>
        <row r="22">
          <cell r="A22">
            <v>21</v>
          </cell>
          <cell r="B22" t="str">
            <v>GURGAON</v>
          </cell>
        </row>
        <row r="23">
          <cell r="A23">
            <v>22</v>
          </cell>
          <cell r="B23" t="str">
            <v>VASAI</v>
          </cell>
        </row>
        <row r="24">
          <cell r="A24">
            <v>23</v>
          </cell>
          <cell r="B24" t="str">
            <v>MARGAO</v>
          </cell>
        </row>
        <row r="25">
          <cell r="A25">
            <v>24</v>
          </cell>
          <cell r="B25" t="str">
            <v>AHMEDABAD</v>
          </cell>
        </row>
        <row r="26">
          <cell r="A26">
            <v>25</v>
          </cell>
          <cell r="B26" t="str">
            <v>GOBICHETTIPALAYAM</v>
          </cell>
        </row>
        <row r="27">
          <cell r="A27">
            <v>26</v>
          </cell>
          <cell r="B27" t="str">
            <v>GHATKOPAR</v>
          </cell>
        </row>
        <row r="28">
          <cell r="A28">
            <v>27</v>
          </cell>
          <cell r="B28" t="str">
            <v>NASHIK</v>
          </cell>
        </row>
        <row r="29">
          <cell r="A29">
            <v>28</v>
          </cell>
          <cell r="B29" t="str">
            <v>BHAYANDAR BRANCH</v>
          </cell>
        </row>
        <row r="30">
          <cell r="A30">
            <v>29</v>
          </cell>
          <cell r="B30" t="str">
            <v>GREATER KAILASH-NEW DELHI</v>
          </cell>
        </row>
        <row r="31">
          <cell r="A31">
            <v>30</v>
          </cell>
          <cell r="B31" t="str">
            <v>MAPUCA</v>
          </cell>
        </row>
        <row r="32">
          <cell r="A32">
            <v>31</v>
          </cell>
          <cell r="B32" t="str">
            <v>NOIDA</v>
          </cell>
        </row>
        <row r="33">
          <cell r="A33">
            <v>32</v>
          </cell>
          <cell r="B33" t="str">
            <v>DADAR</v>
          </cell>
        </row>
        <row r="34">
          <cell r="A34">
            <v>33</v>
          </cell>
          <cell r="B34" t="str">
            <v>PRICOL-PERIANAICKENPALAYAM</v>
          </cell>
        </row>
        <row r="35">
          <cell r="A35">
            <v>34</v>
          </cell>
          <cell r="B35" t="str">
            <v>BALLYGUNGE</v>
          </cell>
        </row>
        <row r="36">
          <cell r="A36">
            <v>35</v>
          </cell>
          <cell r="B36" t="str">
            <v>THANE</v>
          </cell>
        </row>
        <row r="37">
          <cell r="A37">
            <v>36</v>
          </cell>
          <cell r="B37" t="str">
            <v>MARATHA MANDIR-EXTEN COUNTER</v>
          </cell>
        </row>
        <row r="38">
          <cell r="A38">
            <v>37</v>
          </cell>
          <cell r="B38" t="str">
            <v>PREET VIHAR,NEW DELHI</v>
          </cell>
        </row>
        <row r="39">
          <cell r="A39">
            <v>38</v>
          </cell>
          <cell r="B39" t="str">
            <v>BANDRA,MUMBAI</v>
          </cell>
        </row>
        <row r="40">
          <cell r="A40">
            <v>39</v>
          </cell>
          <cell r="B40" t="str">
            <v>SHIVAJI NAGAR,PUNE</v>
          </cell>
        </row>
        <row r="41">
          <cell r="A41">
            <v>40</v>
          </cell>
          <cell r="B41" t="str">
            <v>MADHAPUR</v>
          </cell>
        </row>
        <row r="42">
          <cell r="A42">
            <v>41</v>
          </cell>
          <cell r="B42" t="str">
            <v>INDORE</v>
          </cell>
        </row>
        <row r="43">
          <cell r="A43">
            <v>42</v>
          </cell>
          <cell r="B43" t="str">
            <v>SALT LAKE CITY,CALCUTTA</v>
          </cell>
        </row>
        <row r="44">
          <cell r="A44">
            <v>43</v>
          </cell>
          <cell r="B44" t="str">
            <v>PANCHKULA,HARYANA</v>
          </cell>
        </row>
        <row r="45">
          <cell r="A45">
            <v>44</v>
          </cell>
          <cell r="B45" t="str">
            <v>AURANGABAD</v>
          </cell>
        </row>
        <row r="46">
          <cell r="A46">
            <v>45</v>
          </cell>
          <cell r="B46" t="str">
            <v>UDAIPUR</v>
          </cell>
        </row>
        <row r="47">
          <cell r="A47">
            <v>46</v>
          </cell>
          <cell r="B47" t="str">
            <v>NEW FRIENDS COLONY,N.DELHI</v>
          </cell>
        </row>
        <row r="48">
          <cell r="A48">
            <v>47</v>
          </cell>
          <cell r="B48" t="str">
            <v>KORAMANGALA</v>
          </cell>
        </row>
        <row r="49">
          <cell r="A49">
            <v>48</v>
          </cell>
          <cell r="B49" t="str">
            <v>SECUNDERABAD</v>
          </cell>
        </row>
        <row r="50">
          <cell r="A50">
            <v>49</v>
          </cell>
          <cell r="B50" t="str">
            <v>DAHANU ROAD</v>
          </cell>
        </row>
        <row r="51">
          <cell r="A51">
            <v>51</v>
          </cell>
          <cell r="B51" t="str">
            <v>MOTI KHAVDI,DIST.-JAMNAGAR</v>
          </cell>
        </row>
        <row r="52">
          <cell r="A52">
            <v>52</v>
          </cell>
          <cell r="B52" t="str">
            <v>SURAT</v>
          </cell>
        </row>
        <row r="53">
          <cell r="A53">
            <v>53</v>
          </cell>
          <cell r="B53" t="str">
            <v>JAYANAGAR,BANGALORE</v>
          </cell>
        </row>
        <row r="54">
          <cell r="A54">
            <v>54</v>
          </cell>
          <cell r="B54" t="str">
            <v>NANGANALLUR,CHENNAI</v>
          </cell>
        </row>
        <row r="55">
          <cell r="A55">
            <v>55</v>
          </cell>
          <cell r="B55" t="str">
            <v>BHOPAL</v>
          </cell>
        </row>
        <row r="56">
          <cell r="A56">
            <v>56</v>
          </cell>
          <cell r="B56" t="str">
            <v>PONDICHERRY</v>
          </cell>
        </row>
        <row r="57">
          <cell r="A57">
            <v>57</v>
          </cell>
          <cell r="B57" t="str">
            <v>PRABHADEVI,MUMBAI</v>
          </cell>
        </row>
        <row r="58">
          <cell r="A58">
            <v>58</v>
          </cell>
          <cell r="B58" t="str">
            <v>MOHALI</v>
          </cell>
        </row>
        <row r="59">
          <cell r="A59">
            <v>59</v>
          </cell>
          <cell r="B59" t="str">
            <v>NAGPUR</v>
          </cell>
        </row>
        <row r="60">
          <cell r="A60">
            <v>60</v>
          </cell>
          <cell r="B60" t="str">
            <v>VISAKHAPATNAM</v>
          </cell>
        </row>
        <row r="61">
          <cell r="A61">
            <v>61</v>
          </cell>
          <cell r="B61" t="str">
            <v>BHUBANESWAR</v>
          </cell>
        </row>
        <row r="62">
          <cell r="A62">
            <v>62</v>
          </cell>
          <cell r="B62" t="str">
            <v>PALGHAR,DISTRICT -THANE</v>
          </cell>
        </row>
        <row r="63">
          <cell r="A63">
            <v>63</v>
          </cell>
          <cell r="B63" t="str">
            <v>BOISAR, DISTRICT-THANE</v>
          </cell>
        </row>
        <row r="64">
          <cell r="A64">
            <v>64</v>
          </cell>
          <cell r="B64" t="str">
            <v>DRIVE-IN,AHMEDABAD</v>
          </cell>
        </row>
        <row r="65">
          <cell r="A65">
            <v>65</v>
          </cell>
          <cell r="B65" t="str">
            <v>VASANT VIHAR,NEW DELHI</v>
          </cell>
        </row>
        <row r="66">
          <cell r="A66">
            <v>66</v>
          </cell>
          <cell r="B66" t="str">
            <v>AMRITSAR</v>
          </cell>
        </row>
        <row r="67">
          <cell r="A67">
            <v>67</v>
          </cell>
          <cell r="B67" t="str">
            <v>SATELLITE ROAD,AHMEDABAD</v>
          </cell>
        </row>
        <row r="68">
          <cell r="A68">
            <v>68</v>
          </cell>
          <cell r="B68" t="str">
            <v>VALSAD</v>
          </cell>
        </row>
        <row r="69">
          <cell r="A69">
            <v>69</v>
          </cell>
          <cell r="B69" t="str">
            <v>HABSIGUDA,HYDERABAD</v>
          </cell>
        </row>
        <row r="70">
          <cell r="A70">
            <v>71</v>
          </cell>
          <cell r="B70" t="str">
            <v>GREEN PARK,NEW DELHI</v>
          </cell>
        </row>
        <row r="71">
          <cell r="A71">
            <v>72</v>
          </cell>
          <cell r="B71" t="str">
            <v>MANIPAL</v>
          </cell>
        </row>
        <row r="72">
          <cell r="A72">
            <v>73</v>
          </cell>
          <cell r="B72" t="str">
            <v>AUNDH,PUNE</v>
          </cell>
        </row>
        <row r="73">
          <cell r="A73">
            <v>74</v>
          </cell>
          <cell r="B73" t="str">
            <v>KONDHWA,PUNE</v>
          </cell>
        </row>
        <row r="74">
          <cell r="A74">
            <v>75</v>
          </cell>
          <cell r="B74" t="str">
            <v>S.R.NAGAR,HYDERABAD</v>
          </cell>
        </row>
        <row r="75">
          <cell r="A75">
            <v>76</v>
          </cell>
          <cell r="B75" t="str">
            <v>JUBILEE HILLS,HYDERABAD</v>
          </cell>
        </row>
        <row r="76">
          <cell r="A76">
            <v>77</v>
          </cell>
          <cell r="B76" t="str">
            <v>ASHOKNAGAR,CHENNAI</v>
          </cell>
        </row>
        <row r="77">
          <cell r="A77">
            <v>78</v>
          </cell>
          <cell r="B77" t="str">
            <v>MALLESWARAM,BANGALORE</v>
          </cell>
        </row>
        <row r="78">
          <cell r="A78">
            <v>79</v>
          </cell>
          <cell r="B78" t="str">
            <v>NURMAHAL,JALANDHAR</v>
          </cell>
        </row>
        <row r="79">
          <cell r="A79">
            <v>80</v>
          </cell>
          <cell r="B79" t="str">
            <v>NAKODAR, DISTT-JALANDHAR</v>
          </cell>
        </row>
        <row r="80">
          <cell r="A80">
            <v>81</v>
          </cell>
          <cell r="B80" t="str">
            <v>NAWANSHAHR</v>
          </cell>
        </row>
        <row r="81">
          <cell r="A81">
            <v>82</v>
          </cell>
          <cell r="B81" t="str">
            <v>G.T.ROAD,JALANDHAR</v>
          </cell>
        </row>
        <row r="82">
          <cell r="A82">
            <v>83</v>
          </cell>
          <cell r="B82" t="str">
            <v>FARIDABAD</v>
          </cell>
        </row>
        <row r="83">
          <cell r="A83">
            <v>84</v>
          </cell>
          <cell r="B83" t="str">
            <v>BIDADI,BANGALORE</v>
          </cell>
        </row>
        <row r="84">
          <cell r="A84">
            <v>85</v>
          </cell>
          <cell r="B84" t="str">
            <v>VALLABH VIDYA NAGAR</v>
          </cell>
        </row>
        <row r="85">
          <cell r="A85">
            <v>86</v>
          </cell>
          <cell r="B85" t="str">
            <v>BHUJ,DISTT-KUTCH</v>
          </cell>
        </row>
        <row r="86">
          <cell r="A86">
            <v>87</v>
          </cell>
          <cell r="B86" t="str">
            <v>JANAKPURI,NEW DELHI</v>
          </cell>
        </row>
        <row r="87">
          <cell r="A87">
            <v>88</v>
          </cell>
          <cell r="B87" t="str">
            <v>DOMBIVALI</v>
          </cell>
        </row>
        <row r="88">
          <cell r="A88">
            <v>89</v>
          </cell>
          <cell r="B88" t="str">
            <v>JAMSHEDPUR</v>
          </cell>
        </row>
        <row r="89">
          <cell r="A89">
            <v>99</v>
          </cell>
          <cell r="B89" t="str">
            <v>TEST BANK FOR SEED</v>
          </cell>
        </row>
        <row r="90">
          <cell r="A90">
            <v>101</v>
          </cell>
          <cell r="B90" t="str">
            <v>CORP OFFICE CHENAI</v>
          </cell>
        </row>
        <row r="91">
          <cell r="A91">
            <v>102</v>
          </cell>
          <cell r="B91" t="str">
            <v>SME - CENTRAL OPERATIONS</v>
          </cell>
        </row>
        <row r="92">
          <cell r="A92">
            <v>151</v>
          </cell>
          <cell r="B92" t="str">
            <v>VASHI</v>
          </cell>
        </row>
        <row r="93">
          <cell r="A93">
            <v>152</v>
          </cell>
          <cell r="B93" t="str">
            <v>MYSORE</v>
          </cell>
        </row>
        <row r="94">
          <cell r="A94">
            <v>153</v>
          </cell>
          <cell r="B94" t="str">
            <v>RAJKOT</v>
          </cell>
        </row>
        <row r="95">
          <cell r="A95">
            <v>154</v>
          </cell>
          <cell r="B95" t="str">
            <v>PITAMPURA, DELHI</v>
          </cell>
        </row>
        <row r="96">
          <cell r="A96">
            <v>155</v>
          </cell>
          <cell r="B96" t="str">
            <v>PUNJABI BAGH, NEW DELHI</v>
          </cell>
        </row>
        <row r="97">
          <cell r="A97">
            <v>156</v>
          </cell>
          <cell r="B97" t="str">
            <v>HOSUR,TAMILNADU</v>
          </cell>
        </row>
        <row r="98">
          <cell r="A98">
            <v>157</v>
          </cell>
          <cell r="B98" t="str">
            <v>HUBLI KARNATAKA</v>
          </cell>
        </row>
        <row r="99">
          <cell r="A99">
            <v>158</v>
          </cell>
          <cell r="B99" t="str">
            <v>MALAD</v>
          </cell>
        </row>
        <row r="100">
          <cell r="A100">
            <v>159</v>
          </cell>
          <cell r="B100" t="str">
            <v>VIJAYNAGAR</v>
          </cell>
        </row>
        <row r="101">
          <cell r="A101">
            <v>162</v>
          </cell>
        </row>
        <row r="102">
          <cell r="A102">
            <v>6001</v>
          </cell>
          <cell r="B102" t="str">
            <v>MADURAI SERVICE CENTRE</v>
          </cell>
        </row>
        <row r="103">
          <cell r="A103">
            <v>6002</v>
          </cell>
          <cell r="B103" t="str">
            <v>CENTRAL OFFICE</v>
          </cell>
        </row>
        <row r="104">
          <cell r="A104">
            <v>6003</v>
          </cell>
          <cell r="B104" t="str">
            <v>MADURAI - MAIN</v>
          </cell>
        </row>
        <row r="105">
          <cell r="A105">
            <v>6004</v>
          </cell>
          <cell r="B105" t="str">
            <v>MADURAI - SOUTH MASI</v>
          </cell>
        </row>
        <row r="106">
          <cell r="A106">
            <v>6005</v>
          </cell>
          <cell r="B106" t="str">
            <v>MADURAI - GOODSHED STREET</v>
          </cell>
        </row>
        <row r="107">
          <cell r="A107">
            <v>6006</v>
          </cell>
          <cell r="B107" t="str">
            <v>MADURAI - TALLAKULAM</v>
          </cell>
        </row>
        <row r="108">
          <cell r="A108">
            <v>6007</v>
          </cell>
          <cell r="B108" t="str">
            <v>PONNAGARAM</v>
          </cell>
        </row>
        <row r="109">
          <cell r="A109">
            <v>6008</v>
          </cell>
          <cell r="B109" t="str">
            <v>MADURAI - SATHAMANGALAM</v>
          </cell>
        </row>
        <row r="110">
          <cell r="A110">
            <v>6009</v>
          </cell>
          <cell r="B110" t="str">
            <v>MADURAI - THIRUPARANKUNDRAM</v>
          </cell>
        </row>
        <row r="111">
          <cell r="A111">
            <v>6010</v>
          </cell>
          <cell r="B111" t="str">
            <v>MADURAI - ATHIKULAM</v>
          </cell>
        </row>
        <row r="112">
          <cell r="A112">
            <v>6011</v>
          </cell>
          <cell r="B112" t="str">
            <v>MADURAI - MUNICHALAI</v>
          </cell>
        </row>
        <row r="113">
          <cell r="A113">
            <v>6012</v>
          </cell>
          <cell r="B113" t="str">
            <v>MADURAI - SELLUR</v>
          </cell>
        </row>
        <row r="114">
          <cell r="A114">
            <v>6013</v>
          </cell>
          <cell r="B114" t="str">
            <v>MADURAI - SUBRAMANIYAPURAM</v>
          </cell>
        </row>
        <row r="115">
          <cell r="A115">
            <v>6014</v>
          </cell>
          <cell r="B115" t="str">
            <v>MADURAI - NORTH VELI st.</v>
          </cell>
        </row>
        <row r="116">
          <cell r="A116">
            <v>6015</v>
          </cell>
          <cell r="B116" t="str">
            <v>MADURAI - TEPPAKULAM</v>
          </cell>
        </row>
        <row r="117">
          <cell r="A117">
            <v>6016</v>
          </cell>
          <cell r="B117" t="str">
            <v>MADURAI - K.K.NAGAR</v>
          </cell>
        </row>
        <row r="118">
          <cell r="A118">
            <v>6017</v>
          </cell>
          <cell r="B118" t="str">
            <v>MADURAI - KOCHADAI</v>
          </cell>
        </row>
        <row r="119">
          <cell r="A119">
            <v>6018</v>
          </cell>
          <cell r="B119" t="str">
            <v>MADURAI - THIYAGARAJA ENG COL</v>
          </cell>
        </row>
        <row r="120">
          <cell r="A120">
            <v>6019</v>
          </cell>
          <cell r="B120" t="str">
            <v>CHENNAI - SERVICE CENTRE</v>
          </cell>
        </row>
        <row r="121">
          <cell r="A121">
            <v>6020</v>
          </cell>
          <cell r="B121" t="str">
            <v>CHENNAI - MAIN</v>
          </cell>
        </row>
        <row r="122">
          <cell r="A122">
            <v>6021</v>
          </cell>
          <cell r="B122" t="str">
            <v>CHENNAI - GODOWN STREET</v>
          </cell>
        </row>
        <row r="123">
          <cell r="A123">
            <v>6022</v>
          </cell>
          <cell r="B123" t="str">
            <v>CHENNAI - RH ROAD</v>
          </cell>
        </row>
        <row r="124">
          <cell r="A124">
            <v>6023</v>
          </cell>
          <cell r="B124" t="str">
            <v>CHENNAI - WEST MAMBALAM</v>
          </cell>
        </row>
        <row r="125">
          <cell r="A125">
            <v>6024</v>
          </cell>
          <cell r="B125" t="str">
            <v>CHENNAI - AVADI</v>
          </cell>
        </row>
        <row r="126">
          <cell r="A126">
            <v>6025</v>
          </cell>
          <cell r="B126" t="str">
            <v>CHENNAI - PURASAWALKAM</v>
          </cell>
        </row>
        <row r="127">
          <cell r="A127">
            <v>6026</v>
          </cell>
          <cell r="B127" t="str">
            <v>CHENNAI - T.NAGAR</v>
          </cell>
        </row>
        <row r="128">
          <cell r="A128">
            <v>6027</v>
          </cell>
          <cell r="B128" t="str">
            <v>CHENNAI - ANNANAGAR</v>
          </cell>
        </row>
        <row r="129">
          <cell r="A129">
            <v>6028</v>
          </cell>
          <cell r="B129" t="str">
            <v>CHENNAI - NANDANAM</v>
          </cell>
        </row>
        <row r="130">
          <cell r="A130">
            <v>6029</v>
          </cell>
          <cell r="B130" t="str">
            <v>CHENNAI - FOREX DIVISION</v>
          </cell>
        </row>
        <row r="131">
          <cell r="A131">
            <v>6030</v>
          </cell>
          <cell r="B131" t="str">
            <v>CHENNAI - CATHEDRAL</v>
          </cell>
        </row>
        <row r="132">
          <cell r="A132">
            <v>6031</v>
          </cell>
          <cell r="B132" t="str">
            <v>CHENNAI - SOWCARPET</v>
          </cell>
        </row>
        <row r="133">
          <cell r="A133">
            <v>6032</v>
          </cell>
          <cell r="B133" t="str">
            <v>CHENNAI - TRIPLICANE (RH ROAD)</v>
          </cell>
        </row>
        <row r="134">
          <cell r="A134">
            <v>6033</v>
          </cell>
          <cell r="B134" t="str">
            <v>CHENNAI - BESANT NAGAR</v>
          </cell>
        </row>
        <row r="135">
          <cell r="A135">
            <v>6034</v>
          </cell>
          <cell r="B135" t="str">
            <v>CHENNAI - TAMBARAM (EAST)</v>
          </cell>
        </row>
        <row r="136">
          <cell r="A136">
            <v>6035</v>
          </cell>
          <cell r="B136" t="str">
            <v>CHENNAI - PADIANALLUR</v>
          </cell>
        </row>
        <row r="137">
          <cell r="A137">
            <v>6036</v>
          </cell>
          <cell r="B137" t="str">
            <v>CHENNAI - EGMORE</v>
          </cell>
        </row>
        <row r="138">
          <cell r="A138">
            <v>6037</v>
          </cell>
          <cell r="B138" t="str">
            <v>CHENNAI - SELAIYUR</v>
          </cell>
        </row>
        <row r="139">
          <cell r="A139">
            <v>6038</v>
          </cell>
          <cell r="B139" t="str">
            <v>CHENNAI - MT.ROAD (CATHEDRAL)</v>
          </cell>
        </row>
        <row r="140">
          <cell r="A140">
            <v>6039</v>
          </cell>
          <cell r="B140" t="str">
            <v>FINANCIAL SERVICE DIVISION</v>
          </cell>
        </row>
        <row r="141">
          <cell r="A141">
            <v>6040</v>
          </cell>
          <cell r="B141" t="str">
            <v>CHENNAI - KILPAUK EXT. CTR</v>
          </cell>
        </row>
        <row r="142">
          <cell r="A142">
            <v>6041</v>
          </cell>
          <cell r="B142" t="str">
            <v>NRI SERVICE CENTRE CO</v>
          </cell>
        </row>
        <row r="143">
          <cell r="A143">
            <v>6042</v>
          </cell>
          <cell r="B143" t="str">
            <v>CHENNAI - ALWARTHIRUNAGAR EC</v>
          </cell>
        </row>
        <row r="144">
          <cell r="A144">
            <v>6043</v>
          </cell>
          <cell r="B144" t="str">
            <v>TRICHY - SERVICE CENTRE</v>
          </cell>
        </row>
        <row r="145">
          <cell r="A145">
            <v>6044</v>
          </cell>
          <cell r="B145" t="str">
            <v>ALANGUDI</v>
          </cell>
        </row>
        <row r="146">
          <cell r="A146">
            <v>6045</v>
          </cell>
          <cell r="B146" t="str">
            <v>AMARAVATHIPUDUR</v>
          </cell>
        </row>
        <row r="147">
          <cell r="A147">
            <v>6046</v>
          </cell>
          <cell r="B147" t="str">
            <v>AMMAIYAPPAN</v>
          </cell>
        </row>
        <row r="148">
          <cell r="A148">
            <v>6047</v>
          </cell>
          <cell r="B148" t="str">
            <v>ARANTANGI</v>
          </cell>
        </row>
        <row r="149">
          <cell r="A149">
            <v>6048</v>
          </cell>
          <cell r="B149" t="str">
            <v>A  THEKKUR</v>
          </cell>
        </row>
        <row r="150">
          <cell r="A150">
            <v>6049</v>
          </cell>
          <cell r="B150" t="str">
            <v>ATTUR(SALEM DT)</v>
          </cell>
        </row>
        <row r="151">
          <cell r="A151">
            <v>6050</v>
          </cell>
          <cell r="B151" t="str">
            <v>AUTHOOR (MERG TO KAYALPATINAM)</v>
          </cell>
        </row>
        <row r="152">
          <cell r="A152">
            <v>6051</v>
          </cell>
          <cell r="B152" t="str">
            <v>AVINIPPATTI</v>
          </cell>
        </row>
        <row r="153">
          <cell r="A153">
            <v>6052</v>
          </cell>
          <cell r="B153" t="str">
            <v>BHUVANAGIRI</v>
          </cell>
        </row>
        <row r="154">
          <cell r="A154">
            <v>6053</v>
          </cell>
          <cell r="B154" t="str">
            <v>COIMBATORE - MAIN</v>
          </cell>
        </row>
        <row r="155">
          <cell r="A155">
            <v>6054</v>
          </cell>
          <cell r="B155" t="str">
            <v>DEVAKOTTAI - MAIN</v>
          </cell>
        </row>
        <row r="156">
          <cell r="A156">
            <v>6055</v>
          </cell>
          <cell r="B156" t="str">
            <v>DEVAKOTTAI - KARUTHAVOO(MAIN)</v>
          </cell>
        </row>
        <row r="157">
          <cell r="A157">
            <v>6056</v>
          </cell>
          <cell r="B157" t="str">
            <v>DHARAPURAM</v>
          </cell>
        </row>
        <row r="158">
          <cell r="A158">
            <v>6057</v>
          </cell>
          <cell r="B158" t="str">
            <v>DHARMAPURI</v>
          </cell>
        </row>
        <row r="159">
          <cell r="A159">
            <v>6058</v>
          </cell>
          <cell r="B159" t="str">
            <v>DINDIGUL</v>
          </cell>
        </row>
        <row r="160">
          <cell r="A160">
            <v>6059</v>
          </cell>
          <cell r="B160" t="str">
            <v>IDAIYUR</v>
          </cell>
        </row>
        <row r="161">
          <cell r="A161">
            <v>6060</v>
          </cell>
          <cell r="B161" t="str">
            <v>ELATHUR</v>
          </cell>
        </row>
        <row r="162">
          <cell r="A162">
            <v>6061</v>
          </cell>
          <cell r="B162" t="str">
            <v>ERIYUR</v>
          </cell>
        </row>
        <row r="163">
          <cell r="A163">
            <v>6184</v>
          </cell>
          <cell r="B163" t="str">
            <v>THOTTIAPATTI</v>
          </cell>
        </row>
        <row r="164">
          <cell r="A164">
            <v>6185</v>
          </cell>
          <cell r="B164" t="str">
            <v>KOTTAIPATTINAM</v>
          </cell>
        </row>
        <row r="165">
          <cell r="A165">
            <v>6186</v>
          </cell>
          <cell r="B165" t="str">
            <v>PORTONOVO</v>
          </cell>
        </row>
        <row r="166">
          <cell r="A166">
            <v>6187</v>
          </cell>
          <cell r="B166" t="str">
            <v>PAPPAMBADI</v>
          </cell>
        </row>
        <row r="167">
          <cell r="A167">
            <v>6188</v>
          </cell>
          <cell r="B167" t="str">
            <v>VEMBARPATTI</v>
          </cell>
        </row>
        <row r="168">
          <cell r="A168">
            <v>6189</v>
          </cell>
          <cell r="B168" t="str">
            <v>VIRUDHACHALAM</v>
          </cell>
        </row>
        <row r="169">
          <cell r="A169">
            <v>6190</v>
          </cell>
          <cell r="B169" t="str">
            <v>COIMBATORE - R.S.PURAM</v>
          </cell>
        </row>
        <row r="170">
          <cell r="A170">
            <v>6191</v>
          </cell>
          <cell r="B170" t="str">
            <v>VANIYAMPADI</v>
          </cell>
        </row>
        <row r="171">
          <cell r="A171">
            <v>6192</v>
          </cell>
          <cell r="B171" t="str">
            <v>MELOLAKKUR</v>
          </cell>
        </row>
        <row r="172">
          <cell r="A172">
            <v>6193</v>
          </cell>
          <cell r="B172" t="str">
            <v>R.PUDUKKOTTAI(MERGED TO DGLBR)</v>
          </cell>
        </row>
        <row r="173">
          <cell r="A173">
            <v>6194</v>
          </cell>
          <cell r="B173" t="str">
            <v>RAMAPATTINAM</v>
          </cell>
        </row>
        <row r="174">
          <cell r="A174">
            <v>6195</v>
          </cell>
          <cell r="B174" t="str">
            <v>VENGUR</v>
          </cell>
        </row>
        <row r="175">
          <cell r="A175">
            <v>6196</v>
          </cell>
          <cell r="B175" t="str">
            <v>THIRUVANNMALAI</v>
          </cell>
        </row>
        <row r="176">
          <cell r="A176">
            <v>6197</v>
          </cell>
          <cell r="B176" t="str">
            <v>SITHILINGAMADAM</v>
          </cell>
        </row>
        <row r="177">
          <cell r="A177">
            <v>6198</v>
          </cell>
          <cell r="B177" t="str">
            <v>SARAM</v>
          </cell>
        </row>
        <row r="178">
          <cell r="A178">
            <v>6199</v>
          </cell>
          <cell r="B178" t="str">
            <v>VELLANUR</v>
          </cell>
        </row>
        <row r="179">
          <cell r="A179">
            <v>6200</v>
          </cell>
          <cell r="B179" t="str">
            <v>IRULAPATTI</v>
          </cell>
        </row>
        <row r="180">
          <cell r="A180">
            <v>6201</v>
          </cell>
          <cell r="B180" t="str">
            <v>PAVITHRAM</v>
          </cell>
        </row>
        <row r="181">
          <cell r="A181">
            <v>6202</v>
          </cell>
          <cell r="B181" t="str">
            <v>PEDDUR</v>
          </cell>
        </row>
        <row r="182">
          <cell r="A182">
            <v>6203</v>
          </cell>
          <cell r="B182" t="str">
            <v>SIRUVACHOOR</v>
          </cell>
        </row>
        <row r="183">
          <cell r="A183">
            <v>6204</v>
          </cell>
          <cell r="B183" t="str">
            <v>TRICHY - CANTONMENT</v>
          </cell>
        </row>
        <row r="184">
          <cell r="A184">
            <v>6205</v>
          </cell>
          <cell r="B184" t="str">
            <v>KEELAVALAVU</v>
          </cell>
        </row>
        <row r="185">
          <cell r="A185">
            <v>6206</v>
          </cell>
          <cell r="B185" t="str">
            <v>MALAIYUR</v>
          </cell>
        </row>
        <row r="186">
          <cell r="A186">
            <v>6207</v>
          </cell>
          <cell r="B186" t="str">
            <v>VEMANDANPALAYAM</v>
          </cell>
        </row>
        <row r="187">
          <cell r="A187">
            <v>6208</v>
          </cell>
          <cell r="B187" t="str">
            <v>MODAIYUR</v>
          </cell>
        </row>
        <row r="188">
          <cell r="A188">
            <v>6209</v>
          </cell>
          <cell r="B188" t="str">
            <v>KARAIYUR</v>
          </cell>
        </row>
        <row r="189">
          <cell r="A189">
            <v>6210</v>
          </cell>
          <cell r="B189" t="str">
            <v>TRICHY - WORAIYUR</v>
          </cell>
        </row>
        <row r="190">
          <cell r="A190">
            <v>6211</v>
          </cell>
          <cell r="B190" t="str">
            <v>KOLLIDAM</v>
          </cell>
        </row>
        <row r="191">
          <cell r="A191">
            <v>6212</v>
          </cell>
          <cell r="B191" t="str">
            <v>ANNAMALAI NAGAR</v>
          </cell>
        </row>
        <row r="192">
          <cell r="A192">
            <v>6213</v>
          </cell>
          <cell r="B192" t="str">
            <v>VILLUPURAM</v>
          </cell>
        </row>
        <row r="193">
          <cell r="A193">
            <v>6214</v>
          </cell>
          <cell r="B193" t="str">
            <v>TIRUMURUGANPOONDI</v>
          </cell>
        </row>
        <row r="194">
          <cell r="A194">
            <v>6215</v>
          </cell>
          <cell r="B194" t="str">
            <v>UDUMALPET</v>
          </cell>
        </row>
        <row r="195">
          <cell r="A195">
            <v>6216</v>
          </cell>
          <cell r="B195" t="str">
            <v>PERIAKULAM</v>
          </cell>
        </row>
        <row r="196">
          <cell r="A196">
            <v>6217</v>
          </cell>
          <cell r="B196" t="str">
            <v>AVALSOORAMPATTI</v>
          </cell>
        </row>
        <row r="197">
          <cell r="A197">
            <v>6218</v>
          </cell>
          <cell r="B197" t="str">
            <v>VALARENDAL</v>
          </cell>
        </row>
        <row r="198">
          <cell r="A198">
            <v>6219</v>
          </cell>
          <cell r="B198" t="str">
            <v>TIRUVEGAMPET</v>
          </cell>
        </row>
        <row r="199">
          <cell r="A199">
            <v>6220</v>
          </cell>
          <cell r="B199" t="str">
            <v>SANKARAPURAM</v>
          </cell>
        </row>
        <row r="200">
          <cell r="A200">
            <v>6221</v>
          </cell>
          <cell r="B200" t="str">
            <v>PONPETHI</v>
          </cell>
        </row>
        <row r="201">
          <cell r="A201">
            <v>6222</v>
          </cell>
          <cell r="B201" t="str">
            <v>NAMAKKAL</v>
          </cell>
        </row>
        <row r="202">
          <cell r="A202">
            <v>6223</v>
          </cell>
          <cell r="B202" t="str">
            <v>ST JOSEPH HIGHER SEC COLLEGE</v>
          </cell>
        </row>
        <row r="203">
          <cell r="A203">
            <v>6224</v>
          </cell>
          <cell r="B203" t="str">
            <v>METTUPALAYAM</v>
          </cell>
        </row>
        <row r="204">
          <cell r="A204">
            <v>6225</v>
          </cell>
          <cell r="B204" t="str">
            <v>THENI</v>
          </cell>
        </row>
        <row r="205">
          <cell r="A205">
            <v>6226</v>
          </cell>
          <cell r="B205" t="str">
            <v>SATHYAMANGALAM</v>
          </cell>
        </row>
        <row r="206">
          <cell r="A206">
            <v>6227</v>
          </cell>
          <cell r="B206" t="str">
            <v>KOOTHANALLUR</v>
          </cell>
        </row>
        <row r="207">
          <cell r="A207">
            <v>6228</v>
          </cell>
          <cell r="B207" t="str">
            <v>LALPET</v>
          </cell>
        </row>
        <row r="208">
          <cell r="A208">
            <v>6229</v>
          </cell>
          <cell r="B208" t="str">
            <v>CHENNAI - MADIPAKKAM EC</v>
          </cell>
        </row>
        <row r="209">
          <cell r="A209">
            <v>6230</v>
          </cell>
          <cell r="B209" t="str">
            <v>RAMANATHAPURAM - KILAKARAI EC</v>
          </cell>
        </row>
        <row r="210">
          <cell r="A210">
            <v>6231</v>
          </cell>
          <cell r="B210" t="str">
            <v>CHENNAI - MIOT HOSPITAL EC</v>
          </cell>
        </row>
        <row r="211">
          <cell r="A211">
            <v>6232</v>
          </cell>
          <cell r="B211" t="str">
            <v>CHENNAI - SATYABAMA ENG COL.EC</v>
          </cell>
        </row>
        <row r="212">
          <cell r="A212">
            <v>6233</v>
          </cell>
          <cell r="B212" t="str">
            <v>PONDICHERRY</v>
          </cell>
        </row>
        <row r="213">
          <cell r="A213">
            <v>6234</v>
          </cell>
          <cell r="B213" t="str">
            <v>MUMBAI - SERVICE CENTRE</v>
          </cell>
        </row>
        <row r="214">
          <cell r="A214">
            <v>6235</v>
          </cell>
          <cell r="B214" t="str">
            <v>MUMBAI - FORT</v>
          </cell>
        </row>
        <row r="215">
          <cell r="A215">
            <v>6236</v>
          </cell>
          <cell r="B215" t="str">
            <v>MUMBAI - GHATKOPAR</v>
          </cell>
        </row>
        <row r="216">
          <cell r="A216">
            <v>6237</v>
          </cell>
          <cell r="B216" t="str">
            <v>MUMBAI - MATUNGA</v>
          </cell>
        </row>
        <row r="217">
          <cell r="A217">
            <v>6238</v>
          </cell>
          <cell r="B217" t="str">
            <v>MUMBAI - MULUND</v>
          </cell>
        </row>
        <row r="218">
          <cell r="A218">
            <v>6239</v>
          </cell>
          <cell r="B218" t="str">
            <v>MUMBAI - CHEMBUR</v>
          </cell>
        </row>
        <row r="219">
          <cell r="A219">
            <v>6240</v>
          </cell>
          <cell r="B219" t="str">
            <v>PUNE MAIN</v>
          </cell>
        </row>
        <row r="220">
          <cell r="A220">
            <v>6241</v>
          </cell>
          <cell r="B220" t="str">
            <v>FOREX DIVISION MUMBAI</v>
          </cell>
        </row>
        <row r="221">
          <cell r="A221">
            <v>6242</v>
          </cell>
          <cell r="B221" t="str">
            <v>NAGPUR MAIN</v>
          </cell>
        </row>
        <row r="222">
          <cell r="A222">
            <v>6243</v>
          </cell>
          <cell r="B222" t="str">
            <v>NASHIK MAIN</v>
          </cell>
        </row>
        <row r="223">
          <cell r="A223">
            <v>6244</v>
          </cell>
          <cell r="B223" t="str">
            <v>AHMEDABAD MAIN</v>
          </cell>
        </row>
        <row r="224">
          <cell r="A224">
            <v>6062</v>
          </cell>
          <cell r="B224" t="str">
            <v>ERODE</v>
          </cell>
        </row>
        <row r="225">
          <cell r="A225">
            <v>6063</v>
          </cell>
          <cell r="B225" t="str">
            <v>GOBICHETTIPALAYAM</v>
          </cell>
        </row>
        <row r="226">
          <cell r="A226">
            <v>6064</v>
          </cell>
          <cell r="B226" t="str">
            <v>IDAPPADI</v>
          </cell>
        </row>
        <row r="227">
          <cell r="A227">
            <v>6065</v>
          </cell>
          <cell r="B227" t="str">
            <v>KALLAL</v>
          </cell>
        </row>
        <row r="228">
          <cell r="A228">
            <v>6066</v>
          </cell>
          <cell r="B228" t="str">
            <v>KANCHEEPURAM</v>
          </cell>
        </row>
        <row r="229">
          <cell r="A229">
            <v>6067</v>
          </cell>
          <cell r="B229" t="str">
            <v>KANDANUR</v>
          </cell>
        </row>
        <row r="230">
          <cell r="A230">
            <v>6068</v>
          </cell>
          <cell r="B230" t="str">
            <v>KANDAVARAYANPATTI</v>
          </cell>
        </row>
        <row r="231">
          <cell r="A231">
            <v>6069</v>
          </cell>
          <cell r="B231" t="str">
            <v>KARAIKUDI-MAIN</v>
          </cell>
        </row>
        <row r="232">
          <cell r="A232">
            <v>6070</v>
          </cell>
          <cell r="B232" t="str">
            <v>KARAIKUDI - KALLUKKATTI (MAIN)</v>
          </cell>
        </row>
        <row r="233">
          <cell r="A233">
            <v>6071</v>
          </cell>
          <cell r="B233" t="str">
            <v>KARAIKUDI - S.PURAM</v>
          </cell>
        </row>
        <row r="234">
          <cell r="A234">
            <v>6072</v>
          </cell>
          <cell r="B234" t="str">
            <v>KARUR</v>
          </cell>
        </row>
        <row r="235">
          <cell r="A235">
            <v>6073</v>
          </cell>
          <cell r="B235" t="str">
            <v>KEERANUR</v>
          </cell>
        </row>
        <row r="236">
          <cell r="A236">
            <v>6074</v>
          </cell>
          <cell r="B236" t="str">
            <v>KODUMUDI</v>
          </cell>
        </row>
        <row r="237">
          <cell r="A237">
            <v>6075</v>
          </cell>
          <cell r="B237" t="str">
            <v>KONAPET</v>
          </cell>
        </row>
        <row r="238">
          <cell r="A238">
            <v>6076</v>
          </cell>
          <cell r="B238" t="str">
            <v>KONERIRAJAPURAM</v>
          </cell>
        </row>
        <row r="239">
          <cell r="A239">
            <v>6077</v>
          </cell>
          <cell r="B239" t="str">
            <v>KOTHAMANGALAM</v>
          </cell>
        </row>
        <row r="240">
          <cell r="A240">
            <v>6078</v>
          </cell>
          <cell r="B240" t="str">
            <v>KOTTAIYUR</v>
          </cell>
        </row>
        <row r="241">
          <cell r="A241">
            <v>6079</v>
          </cell>
          <cell r="B241" t="str">
            <v>KULIPIRAI</v>
          </cell>
        </row>
        <row r="242">
          <cell r="A242">
            <v>6080</v>
          </cell>
          <cell r="B242" t="str">
            <v>KUMARAVELUR</v>
          </cell>
        </row>
        <row r="243">
          <cell r="A243">
            <v>6081</v>
          </cell>
          <cell r="B243" t="str">
            <v>KUMBAKONAM</v>
          </cell>
        </row>
        <row r="244">
          <cell r="A244">
            <v>6082</v>
          </cell>
          <cell r="B244" t="str">
            <v>KOPPANAPATTI</v>
          </cell>
        </row>
        <row r="245">
          <cell r="A245">
            <v>6083</v>
          </cell>
          <cell r="B245" t="str">
            <v>KOMARATCHI</v>
          </cell>
        </row>
        <row r="246">
          <cell r="A246">
            <v>6084</v>
          </cell>
          <cell r="B246" t="str">
            <v>MANDAPAM</v>
          </cell>
        </row>
        <row r="247">
          <cell r="A247">
            <v>6085</v>
          </cell>
          <cell r="B247" t="str">
            <v>MURAIYUR</v>
          </cell>
        </row>
        <row r="248">
          <cell r="A248">
            <v>6086</v>
          </cell>
          <cell r="B248" t="str">
            <v>MELASIVAPURI</v>
          </cell>
        </row>
        <row r="249">
          <cell r="A249">
            <v>6087</v>
          </cell>
          <cell r="B249" t="str">
            <v>MANNARGUDI</v>
          </cell>
        </row>
        <row r="250">
          <cell r="A250">
            <v>6088</v>
          </cell>
          <cell r="B250" t="str">
            <v>MAYILADUTHURAI</v>
          </cell>
        </row>
        <row r="251">
          <cell r="A251">
            <v>6089</v>
          </cell>
          <cell r="B251" t="str">
            <v>MAHIBALANPATTI</v>
          </cell>
        </row>
        <row r="252">
          <cell r="A252">
            <v>6090</v>
          </cell>
          <cell r="B252" t="str">
            <v>MELAPAVOOR</v>
          </cell>
        </row>
        <row r="253">
          <cell r="A253">
            <v>6091</v>
          </cell>
          <cell r="B253" t="str">
            <v>MELUR</v>
          </cell>
        </row>
        <row r="254">
          <cell r="A254">
            <v>6092</v>
          </cell>
          <cell r="B254" t="str">
            <v>MUTHUPET</v>
          </cell>
        </row>
        <row r="255">
          <cell r="A255">
            <v>6093</v>
          </cell>
          <cell r="B255" t="str">
            <v>NACHANDUPATTI</v>
          </cell>
        </row>
        <row r="256">
          <cell r="A256">
            <v>6094</v>
          </cell>
          <cell r="B256" t="str">
            <v>NAGAPATTINAM</v>
          </cell>
        </row>
        <row r="257">
          <cell r="A257">
            <v>6095</v>
          </cell>
          <cell r="B257" t="str">
            <v>NAGARCOIL</v>
          </cell>
        </row>
        <row r="258">
          <cell r="A258">
            <v>6096</v>
          </cell>
          <cell r="B258" t="str">
            <v>NATTARASANKOTTAI</v>
          </cell>
        </row>
        <row r="259">
          <cell r="A259">
            <v>6097</v>
          </cell>
          <cell r="B259" t="str">
            <v>NEYVELI - 2</v>
          </cell>
        </row>
        <row r="260">
          <cell r="A260">
            <v>6098</v>
          </cell>
          <cell r="B260" t="str">
            <v>NEYVELI - 3 (TOWNSHIP)</v>
          </cell>
        </row>
        <row r="261">
          <cell r="A261">
            <v>6099</v>
          </cell>
          <cell r="B261" t="str">
            <v>NEMATHANPATTI</v>
          </cell>
        </row>
        <row r="262">
          <cell r="A262">
            <v>6100</v>
          </cell>
          <cell r="B262" t="str">
            <v>O.SIRUVAYAL</v>
          </cell>
        </row>
        <row r="263">
          <cell r="A263">
            <v>6101</v>
          </cell>
          <cell r="B263" t="str">
            <v>ORATHUR</v>
          </cell>
        </row>
        <row r="264">
          <cell r="A264">
            <v>6102</v>
          </cell>
          <cell r="B264" t="str">
            <v>P. ALAGAPURI</v>
          </cell>
        </row>
        <row r="265">
          <cell r="A265">
            <v>6103</v>
          </cell>
          <cell r="B265" t="str">
            <v>PAGANERI</v>
          </cell>
        </row>
        <row r="266">
          <cell r="A266">
            <v>6104</v>
          </cell>
          <cell r="B266" t="str">
            <v>PALAVANGUDI</v>
          </cell>
        </row>
        <row r="267">
          <cell r="A267">
            <v>6105</v>
          </cell>
          <cell r="B267" t="str">
            <v>PALANI</v>
          </cell>
        </row>
        <row r="268">
          <cell r="A268">
            <v>6106</v>
          </cell>
          <cell r="B268" t="str">
            <v>PANAYAPATTI</v>
          </cell>
        </row>
        <row r="269">
          <cell r="A269">
            <v>6107</v>
          </cell>
          <cell r="B269" t="str">
            <v>PARAMAKUDI</v>
          </cell>
        </row>
        <row r="270">
          <cell r="A270">
            <v>6108</v>
          </cell>
          <cell r="B270" t="str">
            <v>PATTAMADAI</v>
          </cell>
        </row>
        <row r="271">
          <cell r="A271">
            <v>6109</v>
          </cell>
          <cell r="B271" t="str">
            <v>PATTUKOTTAI</v>
          </cell>
        </row>
        <row r="272">
          <cell r="A272">
            <v>6110</v>
          </cell>
          <cell r="B272" t="str">
            <v>PENNADAM</v>
          </cell>
        </row>
        <row r="273">
          <cell r="A273">
            <v>6111</v>
          </cell>
          <cell r="B273" t="str">
            <v>PERALAM</v>
          </cell>
        </row>
        <row r="274">
          <cell r="A274">
            <v>6112</v>
          </cell>
          <cell r="B274" t="str">
            <v>POLLACHI</v>
          </cell>
        </row>
        <row r="275">
          <cell r="A275">
            <v>6113</v>
          </cell>
          <cell r="B275" t="str">
            <v>PONNAMARAVATHI</v>
          </cell>
        </row>
        <row r="276">
          <cell r="A276">
            <v>6114</v>
          </cell>
          <cell r="B276" t="str">
            <v>PUDUKOTTAI</v>
          </cell>
        </row>
        <row r="277">
          <cell r="A277">
            <v>6115</v>
          </cell>
          <cell r="B277" t="str">
            <v>RAJAPALAYAM</v>
          </cell>
        </row>
        <row r="278">
          <cell r="A278">
            <v>6116</v>
          </cell>
          <cell r="B278" t="str">
            <v>RAMANATHAPURAM</v>
          </cell>
        </row>
        <row r="279">
          <cell r="A279">
            <v>6117</v>
          </cell>
          <cell r="B279" t="str">
            <v>RANGIEM</v>
          </cell>
        </row>
        <row r="280">
          <cell r="A280">
            <v>6118</v>
          </cell>
          <cell r="B280" t="str">
            <v>RAYAVARAM</v>
          </cell>
        </row>
        <row r="281">
          <cell r="A281">
            <v>6119</v>
          </cell>
          <cell r="B281" t="str">
            <v>SALEM-SHEVAPET</v>
          </cell>
        </row>
        <row r="282">
          <cell r="A282">
            <v>6120</v>
          </cell>
          <cell r="B282" t="str">
            <v>CHENGANNUR</v>
          </cell>
        </row>
        <row r="283">
          <cell r="A283">
            <v>6121</v>
          </cell>
          <cell r="B283" t="str">
            <v>SAMAYANALLUR</v>
          </cell>
        </row>
        <row r="284">
          <cell r="A284">
            <v>6122</v>
          </cell>
          <cell r="B284" t="str">
            <v>SHOLAVANDAN</v>
          </cell>
        </row>
        <row r="285">
          <cell r="A285">
            <v>6245</v>
          </cell>
          <cell r="B285" t="str">
            <v>VADODARA MAIN</v>
          </cell>
        </row>
        <row r="286">
          <cell r="A286">
            <v>6246</v>
          </cell>
          <cell r="B286" t="str">
            <v>SURAT MAIN</v>
          </cell>
        </row>
        <row r="287">
          <cell r="A287">
            <v>6247</v>
          </cell>
          <cell r="B287" t="str">
            <v>AHMEDABAD - KALUPUR EC</v>
          </cell>
        </row>
        <row r="288">
          <cell r="A288">
            <v>6248</v>
          </cell>
          <cell r="B288" t="str">
            <v>RAJKOT</v>
          </cell>
        </row>
        <row r="289">
          <cell r="A289">
            <v>6249</v>
          </cell>
          <cell r="B289" t="str">
            <v>BANGALORE - SERVICE CENTRE</v>
          </cell>
        </row>
        <row r="290">
          <cell r="A290">
            <v>6250</v>
          </cell>
          <cell r="B290" t="str">
            <v>BANGALORE - BASAVANGUDI</v>
          </cell>
        </row>
        <row r="291">
          <cell r="A291">
            <v>6251</v>
          </cell>
          <cell r="B291" t="str">
            <v>BANGALORE - MAIN</v>
          </cell>
        </row>
        <row r="292">
          <cell r="A292">
            <v>6252</v>
          </cell>
          <cell r="B292" t="str">
            <v>BANGALORE - CANTONMENT</v>
          </cell>
        </row>
        <row r="293">
          <cell r="A293">
            <v>6253</v>
          </cell>
          <cell r="B293" t="str">
            <v>BANGALORE - KUMARAPARK EAST</v>
          </cell>
        </row>
        <row r="294">
          <cell r="A294">
            <v>6254</v>
          </cell>
          <cell r="B294" t="str">
            <v>BANGALORE - CHAMRAJPET</v>
          </cell>
        </row>
        <row r="295">
          <cell r="A295">
            <v>6255</v>
          </cell>
          <cell r="B295" t="str">
            <v>MYSORE MAIN</v>
          </cell>
        </row>
        <row r="296">
          <cell r="A296">
            <v>6256</v>
          </cell>
          <cell r="B296" t="str">
            <v>BANGALORE - YELAHANKA</v>
          </cell>
        </row>
        <row r="297">
          <cell r="A297">
            <v>6257</v>
          </cell>
          <cell r="B297" t="str">
            <v>MANGALORE MAIN</v>
          </cell>
        </row>
        <row r="298">
          <cell r="A298">
            <v>6258</v>
          </cell>
          <cell r="B298" t="str">
            <v>MYSORE (MRGD WITH MYSORE)</v>
          </cell>
        </row>
        <row r="299">
          <cell r="A299">
            <v>6259</v>
          </cell>
          <cell r="B299" t="str">
            <v>PATNA</v>
          </cell>
        </row>
        <row r="300">
          <cell r="A300">
            <v>6260</v>
          </cell>
          <cell r="B300" t="str">
            <v>PATNA - BSFC EC</v>
          </cell>
        </row>
        <row r="301">
          <cell r="A301">
            <v>6261</v>
          </cell>
          <cell r="B301" t="str">
            <v>RECONCILATION  DIVISION</v>
          </cell>
        </row>
        <row r="302">
          <cell r="A302">
            <v>6262</v>
          </cell>
          <cell r="B302" t="str">
            <v>THIRUVANANTHAPURAM</v>
          </cell>
        </row>
        <row r="303">
          <cell r="A303">
            <v>6263</v>
          </cell>
          <cell r="B303" t="str">
            <v>ALAPUZHA</v>
          </cell>
        </row>
        <row r="304">
          <cell r="A304">
            <v>6264</v>
          </cell>
          <cell r="B304" t="str">
            <v>ERNAKULAM</v>
          </cell>
        </row>
        <row r="305">
          <cell r="A305">
            <v>6265</v>
          </cell>
          <cell r="B305" t="str">
            <v>KOZHIKODE</v>
          </cell>
        </row>
        <row r="306">
          <cell r="A306">
            <v>6266</v>
          </cell>
          <cell r="B306" t="str">
            <v>KOLLAM</v>
          </cell>
        </row>
        <row r="307">
          <cell r="A307">
            <v>6267</v>
          </cell>
          <cell r="B307" t="str">
            <v>KOTTAYAM</v>
          </cell>
        </row>
        <row r="308">
          <cell r="A308">
            <v>6268</v>
          </cell>
          <cell r="B308" t="str">
            <v>RANNI (MERGED WITH KUMBANAD)</v>
          </cell>
        </row>
        <row r="309">
          <cell r="A309">
            <v>6269</v>
          </cell>
          <cell r="B309" t="str">
            <v>THIRUVALLA</v>
          </cell>
        </row>
        <row r="310">
          <cell r="A310">
            <v>6270</v>
          </cell>
          <cell r="B310" t="str">
            <v>VARKALA</v>
          </cell>
        </row>
        <row r="311">
          <cell r="A311">
            <v>6271</v>
          </cell>
          <cell r="B311" t="str">
            <v>CHANGANACHERRY</v>
          </cell>
        </row>
        <row r="312">
          <cell r="A312">
            <v>6272</v>
          </cell>
          <cell r="B312" t="str">
            <v>KUMBANAD</v>
          </cell>
        </row>
        <row r="313">
          <cell r="A313">
            <v>6273</v>
          </cell>
          <cell r="B313" t="str">
            <v>KOZHENCHERRY (MERG-KUMBANAD)</v>
          </cell>
        </row>
        <row r="314">
          <cell r="A314">
            <v>6274</v>
          </cell>
          <cell r="B314" t="str">
            <v>KOLKATA - SERVICE CENTRE</v>
          </cell>
        </row>
        <row r="315">
          <cell r="A315">
            <v>6275</v>
          </cell>
          <cell r="B315" t="str">
            <v>KOLKATA - BHOWANIPORE</v>
          </cell>
        </row>
        <row r="316">
          <cell r="A316">
            <v>6276</v>
          </cell>
          <cell r="B316" t="str">
            <v>KOLKATA - MAIN</v>
          </cell>
        </row>
        <row r="317">
          <cell r="A317">
            <v>6277</v>
          </cell>
          <cell r="B317" t="str">
            <v>KOLKATA - VIVEKANANDA ROAD</v>
          </cell>
        </row>
        <row r="318">
          <cell r="A318">
            <v>6278</v>
          </cell>
          <cell r="B318" t="str">
            <v>KOLKATA - GARIAHAT</v>
          </cell>
        </row>
        <row r="319">
          <cell r="A319">
            <v>6279</v>
          </cell>
          <cell r="B319" t="str">
            <v>KOLKATA - BURRA BAZAAR</v>
          </cell>
        </row>
        <row r="320">
          <cell r="A320">
            <v>6280</v>
          </cell>
          <cell r="B320" t="str">
            <v>KOLKATA - HOWRAH</v>
          </cell>
        </row>
        <row r="321">
          <cell r="A321">
            <v>6281</v>
          </cell>
          <cell r="B321" t="str">
            <v>LUCKNOW</v>
          </cell>
        </row>
        <row r="322">
          <cell r="A322">
            <v>6282</v>
          </cell>
          <cell r="B322" t="str">
            <v>ALLAHABAD</v>
          </cell>
        </row>
        <row r="323">
          <cell r="A323">
            <v>6283</v>
          </cell>
          <cell r="B323" t="str">
            <v>VARANASI</v>
          </cell>
        </row>
        <row r="324">
          <cell r="A324">
            <v>6284</v>
          </cell>
          <cell r="B324" t="str">
            <v>NOIDA MAIN</v>
          </cell>
        </row>
        <row r="325">
          <cell r="A325">
            <v>6285</v>
          </cell>
          <cell r="B325" t="str">
            <v>MEERUT</v>
          </cell>
        </row>
        <row r="326">
          <cell r="A326">
            <v>6286</v>
          </cell>
          <cell r="B326" t="str">
            <v>GHAZIABAD</v>
          </cell>
        </row>
        <row r="327">
          <cell r="A327">
            <v>6287</v>
          </cell>
          <cell r="B327" t="str">
            <v>AGRA</v>
          </cell>
        </row>
        <row r="328">
          <cell r="A328">
            <v>6288</v>
          </cell>
          <cell r="B328" t="str">
            <v>KANPUR</v>
          </cell>
        </row>
        <row r="329">
          <cell r="A329">
            <v>6289</v>
          </cell>
          <cell r="B329" t="str">
            <v>NEW DELHI - SERVICE CENTRE</v>
          </cell>
        </row>
        <row r="330">
          <cell r="A330">
            <v>6290</v>
          </cell>
          <cell r="B330" t="str">
            <v>NEW DELHI - MAIN</v>
          </cell>
        </row>
        <row r="331">
          <cell r="A331">
            <v>6291</v>
          </cell>
          <cell r="B331" t="str">
            <v>NEW DELHI - KAROLBAGH</v>
          </cell>
        </row>
        <row r="332">
          <cell r="A332">
            <v>6292</v>
          </cell>
          <cell r="B332" t="str">
            <v>NEW DELHI - CHANDINI CHOWK</v>
          </cell>
        </row>
        <row r="333">
          <cell r="A333">
            <v>6293</v>
          </cell>
          <cell r="B333" t="str">
            <v>NEW DELHI - RAJOURIGARDEN</v>
          </cell>
        </row>
        <row r="334">
          <cell r="A334">
            <v>6294</v>
          </cell>
          <cell r="B334" t="str">
            <v>NEW DELHI - NEHRU PLACE</v>
          </cell>
        </row>
        <row r="335">
          <cell r="A335">
            <v>6295</v>
          </cell>
          <cell r="B335" t="str">
            <v>NEW DELHI - SADAR BAZAAR</v>
          </cell>
        </row>
        <row r="336">
          <cell r="A336">
            <v>6296</v>
          </cell>
          <cell r="B336" t="str">
            <v>NEW DELHI - VIKASPURI</v>
          </cell>
        </row>
        <row r="337">
          <cell r="A337">
            <v>6297</v>
          </cell>
          <cell r="B337" t="str">
            <v>NEW DELHI - MAYUR VIHAR</v>
          </cell>
        </row>
        <row r="338">
          <cell r="A338">
            <v>6298</v>
          </cell>
          <cell r="B338" t="str">
            <v>NEWDELHI  - ROHINI</v>
          </cell>
        </row>
        <row r="339">
          <cell r="A339">
            <v>6299</v>
          </cell>
          <cell r="B339" t="str">
            <v>SHIVANI MODERN SR.RH.SCHOOL</v>
          </cell>
        </row>
        <row r="340">
          <cell r="A340">
            <v>6300</v>
          </cell>
          <cell r="B340" t="str">
            <v>NEW DELHI - KOTLA MUBARAK</v>
          </cell>
        </row>
        <row r="341">
          <cell r="A341">
            <v>6301</v>
          </cell>
          <cell r="B341" t="str">
            <v>NEW DELHI - UTTAM NAGAR</v>
          </cell>
        </row>
        <row r="342">
          <cell r="A342">
            <v>6302</v>
          </cell>
          <cell r="B342" t="str">
            <v>GURGAON MAIN</v>
          </cell>
        </row>
        <row r="343">
          <cell r="A343">
            <v>6303</v>
          </cell>
          <cell r="B343" t="str">
            <v>FARIDABAD MAIN</v>
          </cell>
        </row>
        <row r="344">
          <cell r="A344">
            <v>6304</v>
          </cell>
          <cell r="B344" t="str">
            <v>HYDERABAD - SERVICE CENTRE</v>
          </cell>
        </row>
        <row r="345">
          <cell r="A345">
            <v>6305</v>
          </cell>
          <cell r="B345" t="str">
            <v>HYDERABAD MAIN</v>
          </cell>
        </row>
        <row r="346">
          <cell r="A346">
            <v>6123</v>
          </cell>
          <cell r="B346" t="str">
            <v>SINGAMPUNARI</v>
          </cell>
        </row>
        <row r="347">
          <cell r="A347">
            <v>6124</v>
          </cell>
          <cell r="B347" t="str">
            <v>SIVAGANGA</v>
          </cell>
        </row>
        <row r="348">
          <cell r="A348">
            <v>6125</v>
          </cell>
          <cell r="B348" t="str">
            <v>SRIRANGAM</v>
          </cell>
        </row>
        <row r="349">
          <cell r="A349">
            <v>6126</v>
          </cell>
          <cell r="B349" t="str">
            <v>SUNDARAPANDIAPURAM</v>
          </cell>
        </row>
        <row r="350">
          <cell r="A350">
            <v>6127</v>
          </cell>
          <cell r="B350" t="str">
            <v>S. SOKKANATHAPURAM</v>
          </cell>
        </row>
        <row r="351">
          <cell r="A351">
            <v>6128</v>
          </cell>
          <cell r="B351" t="str">
            <v>TANJORE</v>
          </cell>
        </row>
        <row r="352">
          <cell r="A352">
            <v>6129</v>
          </cell>
          <cell r="B352" t="str">
            <v>TENKASI</v>
          </cell>
        </row>
        <row r="353">
          <cell r="A353">
            <v>6130</v>
          </cell>
          <cell r="B353" t="str">
            <v>THENKARAI</v>
          </cell>
        </row>
        <row r="354">
          <cell r="A354">
            <v>6131</v>
          </cell>
          <cell r="B354" t="str">
            <v>TINDIVANAM</v>
          </cell>
        </row>
        <row r="355">
          <cell r="A355">
            <v>6132</v>
          </cell>
          <cell r="B355" t="str">
            <v>TRICHY - MAIN</v>
          </cell>
        </row>
        <row r="356">
          <cell r="A356">
            <v>6133</v>
          </cell>
          <cell r="B356" t="str">
            <v>NORTH ANDAR KOIL</v>
          </cell>
        </row>
        <row r="357">
          <cell r="A357">
            <v>6134</v>
          </cell>
          <cell r="B357" t="str">
            <v>TRICHY - THILLAINAGAR</v>
          </cell>
        </row>
        <row r="358">
          <cell r="A358">
            <v>6135</v>
          </cell>
          <cell r="B358" t="str">
            <v>TIRUNELVELI JN.</v>
          </cell>
        </row>
        <row r="359">
          <cell r="A359">
            <v>6136</v>
          </cell>
          <cell r="B359" t="str">
            <v>TIRUPPATTUR T S DISTRICT</v>
          </cell>
        </row>
        <row r="360">
          <cell r="A360">
            <v>6137</v>
          </cell>
          <cell r="B360" t="str">
            <v>TIRUPATTUR (P.T.T. DIST.)</v>
          </cell>
        </row>
        <row r="361">
          <cell r="A361">
            <v>6138</v>
          </cell>
          <cell r="B361" t="str">
            <v>TIRUPUVANAM</v>
          </cell>
        </row>
        <row r="362">
          <cell r="A362">
            <v>6139</v>
          </cell>
          <cell r="B362" t="str">
            <v>TUTICORIN</v>
          </cell>
        </row>
        <row r="363">
          <cell r="A363">
            <v>6140</v>
          </cell>
          <cell r="B363" t="str">
            <v>VADAKKANKULAM</v>
          </cell>
        </row>
        <row r="364">
          <cell r="A364">
            <v>6141</v>
          </cell>
          <cell r="B364" t="str">
            <v>VALPARAI</v>
          </cell>
        </row>
        <row r="365">
          <cell r="A365">
            <v>6142</v>
          </cell>
          <cell r="B365" t="str">
            <v>COIMBATORE - SERVICE CENTRE</v>
          </cell>
        </row>
        <row r="366">
          <cell r="A366">
            <v>6143</v>
          </cell>
          <cell r="B366" t="str">
            <v>VELLORE (N.A.)</v>
          </cell>
        </row>
        <row r="367">
          <cell r="A367">
            <v>6144</v>
          </cell>
          <cell r="B367" t="str">
            <v>VETTAIKARANPUDUR</v>
          </cell>
        </row>
        <row r="368">
          <cell r="A368">
            <v>6145</v>
          </cell>
          <cell r="B368" t="str">
            <v>VILANGUDI</v>
          </cell>
        </row>
        <row r="369">
          <cell r="A369">
            <v>6146</v>
          </cell>
          <cell r="B369" t="str">
            <v>VEERAPANDIAPATTINAM</v>
          </cell>
        </row>
        <row r="370">
          <cell r="A370">
            <v>6147</v>
          </cell>
          <cell r="B370" t="str">
            <v>CHATRAPATTI</v>
          </cell>
        </row>
        <row r="371">
          <cell r="A371">
            <v>6148</v>
          </cell>
          <cell r="B371" t="str">
            <v>ACHAMPATHU</v>
          </cell>
        </row>
        <row r="372">
          <cell r="A372">
            <v>6149</v>
          </cell>
          <cell r="B372" t="str">
            <v>CUDDALORE</v>
          </cell>
        </row>
        <row r="373">
          <cell r="A373">
            <v>6150</v>
          </cell>
          <cell r="B373" t="str">
            <v>TIRUVALAM</v>
          </cell>
        </row>
        <row r="374">
          <cell r="A374">
            <v>6151</v>
          </cell>
          <cell r="B374" t="str">
            <v>CHIDAMBARAM</v>
          </cell>
        </row>
        <row r="375">
          <cell r="A375">
            <v>6152</v>
          </cell>
          <cell r="B375" t="str">
            <v>COIMBATORE - RAMNAGAR</v>
          </cell>
        </row>
        <row r="376">
          <cell r="A376">
            <v>6153</v>
          </cell>
          <cell r="B376" t="str">
            <v>KAYALPATTINAM</v>
          </cell>
        </row>
        <row r="377">
          <cell r="A377">
            <v>6154</v>
          </cell>
          <cell r="B377" t="str">
            <v>TIRUPPUR</v>
          </cell>
        </row>
        <row r="378">
          <cell r="A378">
            <v>6155</v>
          </cell>
          <cell r="B378" t="str">
            <v>ATHIKKADAI</v>
          </cell>
        </row>
        <row r="379">
          <cell r="A379">
            <v>6156</v>
          </cell>
          <cell r="B379" t="str">
            <v>HOSUR</v>
          </cell>
        </row>
        <row r="380">
          <cell r="A380">
            <v>6157</v>
          </cell>
          <cell r="B380" t="str">
            <v>PULIYUR</v>
          </cell>
        </row>
        <row r="381">
          <cell r="A381">
            <v>6158</v>
          </cell>
          <cell r="B381" t="str">
            <v>VIRACHILAI</v>
          </cell>
        </row>
        <row r="382">
          <cell r="A382">
            <v>6159</v>
          </cell>
          <cell r="B382" t="str">
            <v>YEMBAL</v>
          </cell>
        </row>
        <row r="383">
          <cell r="A383">
            <v>6160</v>
          </cell>
          <cell r="B383" t="str">
            <v>VALANADU(MER WITH THOTIAPATTI)</v>
          </cell>
        </row>
        <row r="384">
          <cell r="A384">
            <v>6161</v>
          </cell>
          <cell r="B384" t="str">
            <v>VALUTHOOR</v>
          </cell>
        </row>
        <row r="385">
          <cell r="A385">
            <v>6162</v>
          </cell>
          <cell r="B385" t="str">
            <v>UDAYAMARTHANDAPURAM</v>
          </cell>
        </row>
        <row r="386">
          <cell r="A386">
            <v>6163</v>
          </cell>
          <cell r="B386" t="str">
            <v>KURUMBALUR</v>
          </cell>
        </row>
        <row r="387">
          <cell r="A387">
            <v>6164</v>
          </cell>
          <cell r="B387" t="str">
            <v>REDDIARCHATRAM</v>
          </cell>
        </row>
        <row r="388">
          <cell r="A388">
            <v>6165</v>
          </cell>
          <cell r="B388" t="str">
            <v>ARASAVANANGADU</v>
          </cell>
        </row>
        <row r="389">
          <cell r="A389">
            <v>6166</v>
          </cell>
          <cell r="B389" t="str">
            <v>KULATHUR</v>
          </cell>
        </row>
        <row r="390">
          <cell r="A390">
            <v>6167</v>
          </cell>
          <cell r="B390" t="str">
            <v>KAVALKINARU</v>
          </cell>
        </row>
        <row r="391">
          <cell r="A391">
            <v>6168</v>
          </cell>
          <cell r="B391" t="str">
            <v>MALLIKAPURAM</v>
          </cell>
        </row>
        <row r="392">
          <cell r="A392">
            <v>6169</v>
          </cell>
          <cell r="B392" t="str">
            <v>PULANKURICHY</v>
          </cell>
        </row>
        <row r="393">
          <cell r="A393">
            <v>6170</v>
          </cell>
          <cell r="B393" t="str">
            <v>PANAIKULAM</v>
          </cell>
        </row>
        <row r="394">
          <cell r="A394">
            <v>6171</v>
          </cell>
          <cell r="B394" t="str">
            <v>DEVIPATTINAM</v>
          </cell>
        </row>
        <row r="395">
          <cell r="A395">
            <v>6172</v>
          </cell>
          <cell r="B395" t="str">
            <v>SIVAKASI</v>
          </cell>
        </row>
        <row r="396">
          <cell r="A396">
            <v>6173</v>
          </cell>
          <cell r="B396" t="str">
            <v>RAVANASAMUDRAM</v>
          </cell>
        </row>
        <row r="397">
          <cell r="A397">
            <v>6174</v>
          </cell>
          <cell r="B397" t="str">
            <v>ALAVAKKOTTTAI</v>
          </cell>
        </row>
        <row r="398">
          <cell r="A398">
            <v>6175</v>
          </cell>
          <cell r="B398" t="str">
            <v>KADALADI</v>
          </cell>
        </row>
        <row r="399">
          <cell r="A399">
            <v>6176</v>
          </cell>
          <cell r="B399" t="str">
            <v>DEVIKAPURAM</v>
          </cell>
        </row>
        <row r="400">
          <cell r="A400">
            <v>6177</v>
          </cell>
          <cell r="B400" t="str">
            <v>AVINANGUDI</v>
          </cell>
        </row>
        <row r="401">
          <cell r="A401">
            <v>6178</v>
          </cell>
          <cell r="B401" t="str">
            <v>POOLAMPATTI</v>
          </cell>
        </row>
        <row r="402">
          <cell r="A402">
            <v>6179</v>
          </cell>
          <cell r="B402" t="str">
            <v>MELANIKULIKUDIKADU</v>
          </cell>
        </row>
        <row r="403">
          <cell r="A403">
            <v>6180</v>
          </cell>
          <cell r="B403" t="str">
            <v>VELLALORE (MADURAI DIST.)</v>
          </cell>
        </row>
        <row r="404">
          <cell r="A404">
            <v>6181</v>
          </cell>
          <cell r="B404" t="str">
            <v>VANAVASI</v>
          </cell>
        </row>
        <row r="405">
          <cell r="A405">
            <v>6182</v>
          </cell>
          <cell r="B405" t="str">
            <v>TRICHY - BIG BAZAAR</v>
          </cell>
        </row>
        <row r="406">
          <cell r="A406">
            <v>6183</v>
          </cell>
          <cell r="B406" t="str">
            <v>TIRUMANGALAM</v>
          </cell>
        </row>
        <row r="407">
          <cell r="A407">
            <v>6306</v>
          </cell>
          <cell r="B407" t="str">
            <v>VIJAYAWADA</v>
          </cell>
        </row>
        <row r="408">
          <cell r="A408">
            <v>6307</v>
          </cell>
          <cell r="B408" t="str">
            <v>GUNTUR</v>
          </cell>
        </row>
        <row r="409">
          <cell r="A409">
            <v>6308</v>
          </cell>
          <cell r="B409" t="str">
            <v>SECUNDERABAD</v>
          </cell>
        </row>
        <row r="410">
          <cell r="A410">
            <v>6309</v>
          </cell>
          <cell r="B410" t="str">
            <v>TIRUPATHI</v>
          </cell>
        </row>
        <row r="411">
          <cell r="A411">
            <v>6310</v>
          </cell>
          <cell r="B411" t="str">
            <v>NELLORE</v>
          </cell>
        </row>
        <row r="412">
          <cell r="A412">
            <v>6311</v>
          </cell>
          <cell r="B412" t="str">
            <v>SARADA COLLEGE EXT COUNTER</v>
          </cell>
        </row>
        <row r="413">
          <cell r="A413">
            <v>6312</v>
          </cell>
          <cell r="B413" t="str">
            <v>KUKATPALLY</v>
          </cell>
        </row>
        <row r="414">
          <cell r="A414">
            <v>6313</v>
          </cell>
          <cell r="B414" t="str">
            <v>ELURU</v>
          </cell>
        </row>
        <row r="415">
          <cell r="A415">
            <v>6314</v>
          </cell>
          <cell r="B415" t="str">
            <v>SARVODAVA CLLEGE NELLORE</v>
          </cell>
        </row>
        <row r="416">
          <cell r="A416">
            <v>6315</v>
          </cell>
          <cell r="B416" t="str">
            <v>RAJAMUNDRY</v>
          </cell>
        </row>
        <row r="417">
          <cell r="A417">
            <v>6316</v>
          </cell>
          <cell r="B417" t="str">
            <v>VISAGAPATTINAM</v>
          </cell>
        </row>
        <row r="418">
          <cell r="A418">
            <v>6317</v>
          </cell>
          <cell r="B418" t="str">
            <v>JAIPUR</v>
          </cell>
        </row>
        <row r="419">
          <cell r="A419">
            <v>6318</v>
          </cell>
          <cell r="B419" t="str">
            <v>INDORE MAIN</v>
          </cell>
        </row>
        <row r="420">
          <cell r="A420">
            <v>6319</v>
          </cell>
          <cell r="B420" t="str">
            <v>LUDHIANA MAIN</v>
          </cell>
        </row>
        <row r="421">
          <cell r="A421">
            <v>6320</v>
          </cell>
          <cell r="B421" t="str">
            <v>JALLANDAR CITY</v>
          </cell>
        </row>
        <row r="422">
          <cell r="A422">
            <v>6321</v>
          </cell>
          <cell r="B422" t="str">
            <v>BAGWARA</v>
          </cell>
        </row>
        <row r="423">
          <cell r="A423">
            <v>6322</v>
          </cell>
          <cell r="B423" t="str">
            <v>CHANDIGARH MAIN</v>
          </cell>
        </row>
        <row r="424">
          <cell r="A424">
            <v>6323</v>
          </cell>
          <cell r="B424" t="str">
            <v>RO - CHENNAI</v>
          </cell>
        </row>
        <row r="425">
          <cell r="A425">
            <v>6324</v>
          </cell>
          <cell r="B425" t="str">
            <v>RO - KOLKATA</v>
          </cell>
        </row>
        <row r="426">
          <cell r="A426">
            <v>6325</v>
          </cell>
          <cell r="B426" t="str">
            <v>RO - NEW DELHI</v>
          </cell>
        </row>
        <row r="427">
          <cell r="A427">
            <v>6326</v>
          </cell>
          <cell r="B427" t="str">
            <v>RO - MADURAI</v>
          </cell>
        </row>
        <row r="428">
          <cell r="A428">
            <v>6327</v>
          </cell>
          <cell r="B428" t="str">
            <v>RO - KARAIKUDI</v>
          </cell>
        </row>
        <row r="429">
          <cell r="A429">
            <v>6328</v>
          </cell>
          <cell r="B429" t="str">
            <v>RO - TRICHY</v>
          </cell>
        </row>
        <row r="430">
          <cell r="A430">
            <v>6329</v>
          </cell>
          <cell r="B430" t="str">
            <v>RO - COIMBATORE</v>
          </cell>
        </row>
        <row r="431">
          <cell r="A431">
            <v>6330</v>
          </cell>
          <cell r="B431" t="str">
            <v>C.B.D.NORTH</v>
          </cell>
        </row>
        <row r="432">
          <cell r="A432">
            <v>6331</v>
          </cell>
          <cell r="B432" t="str">
            <v>RO - ANDHRA PRADESH</v>
          </cell>
        </row>
        <row r="433">
          <cell r="A433">
            <v>6332</v>
          </cell>
          <cell r="B433" t="str">
            <v>RO - KARNATAKA</v>
          </cell>
        </row>
        <row r="434">
          <cell r="A434">
            <v>6333</v>
          </cell>
          <cell r="B434" t="str">
            <v>RO - KERALA</v>
          </cell>
        </row>
        <row r="435">
          <cell r="A435">
            <v>6334</v>
          </cell>
          <cell r="B435" t="str">
            <v>RETAIL BANKING DIVISION,MUMBAI</v>
          </cell>
        </row>
        <row r="436">
          <cell r="A436">
            <v>6335</v>
          </cell>
          <cell r="B436" t="str">
            <v>C.B.D.SOUTH</v>
          </cell>
        </row>
        <row r="437">
          <cell r="A437">
            <v>6336</v>
          </cell>
          <cell r="B437" t="str">
            <v>COMMUNITY BANKING GROUP-I</v>
          </cell>
        </row>
        <row r="438">
          <cell r="A438">
            <v>6337</v>
          </cell>
          <cell r="B438" t="str">
            <v>COMMUNITY BANKING GROUP - II</v>
          </cell>
        </row>
        <row r="439">
          <cell r="A439">
            <v>6338</v>
          </cell>
          <cell r="B439" t="str">
            <v>PANJIM MAIN</v>
          </cell>
        </row>
        <row r="440">
          <cell r="A440">
            <v>6339</v>
          </cell>
          <cell r="B440" t="str">
            <v>MARGAO MAIN</v>
          </cell>
        </row>
        <row r="441">
          <cell r="A441">
            <v>6340</v>
          </cell>
          <cell r="B441" t="str">
            <v>MAPUSA MAIN</v>
          </cell>
        </row>
        <row r="442">
          <cell r="A442">
            <v>6341</v>
          </cell>
          <cell r="B442" t="str">
            <v>BHUVANESWAR</v>
          </cell>
        </row>
        <row r="443">
          <cell r="A443">
            <v>6342</v>
          </cell>
          <cell r="B443" t="str">
            <v>CUTTACK</v>
          </cell>
        </row>
        <row r="444">
          <cell r="A444">
            <v>6343</v>
          </cell>
          <cell r="B444" t="str">
            <v>GUWAHATI</v>
          </cell>
        </row>
        <row r="445">
          <cell r="A445">
            <v>6344</v>
          </cell>
          <cell r="B445" t="str">
            <v>RURAL DEVELOPMENT DIVISION</v>
          </cell>
        </row>
        <row r="446">
          <cell r="A446">
            <v>6345</v>
          </cell>
          <cell r="B446" t="str">
            <v>HIGHSPEED FUNDS TFR SYSTEM</v>
          </cell>
        </row>
        <row r="447">
          <cell r="A447">
            <v>6346</v>
          </cell>
          <cell r="B447" t="str">
            <v>HIGHSPEED COLLECTION CENTRE</v>
          </cell>
        </row>
        <row r="448">
          <cell r="A448">
            <v>6347</v>
          </cell>
          <cell r="B448" t="str">
            <v>XVOUCH BRANCH</v>
          </cell>
        </row>
        <row r="449">
          <cell r="A449">
            <v>6348</v>
          </cell>
          <cell r="B449" t="str">
            <v>KARUNAGAPALLY</v>
          </cell>
        </row>
        <row r="450">
          <cell r="A450">
            <v>6349</v>
          </cell>
          <cell r="B450" t="str">
            <v>RECTIFICATION-ILB</v>
          </cell>
        </row>
        <row r="451">
          <cell r="A451">
            <v>6350</v>
          </cell>
          <cell r="B451" t="str">
            <v>RECTIFICATION-BOS</v>
          </cell>
        </row>
        <row r="452">
          <cell r="A452">
            <v>6351</v>
          </cell>
          <cell r="B452" t="str">
            <v>RECTIFICATIONSYSTEM</v>
          </cell>
        </row>
        <row r="453">
          <cell r="A453">
            <v>6352</v>
          </cell>
          <cell r="B453" t="str">
            <v>BOS MERGER WITH HOS</v>
          </cell>
        </row>
      </sheetData>
      <sheetData sheetId="1" refreshError="1"/>
      <sheetData sheetId="2" refreshError="1"/>
      <sheetData sheetId="3"/>
      <sheetData sheetId="4" refreshError="1"/>
      <sheetData sheetId="5" refreshError="1"/>
      <sheetData sheetId="6"/>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UPLOAD"/>
      <sheetName val="SALARY-DETAILS"/>
      <sheetName val="ALL-IBANK-BRS"/>
      <sheetName val="ALL_IBANK_BRS"/>
      <sheetName val="Sheet3"/>
    </sheetNames>
    <sheetDataSet>
      <sheetData sheetId="0" refreshError="1"/>
      <sheetData sheetId="1" refreshError="1"/>
      <sheetData sheetId="2" refreshError="1">
        <row r="1">
          <cell r="A1">
            <v>0</v>
          </cell>
          <cell r="B1" t="str">
            <v>CORPORATE OFFICE BOMBAY</v>
          </cell>
        </row>
        <row r="2">
          <cell r="A2">
            <v>1</v>
          </cell>
          <cell r="B2" t="str">
            <v>MADRAS</v>
          </cell>
        </row>
        <row r="3">
          <cell r="A3">
            <v>2</v>
          </cell>
          <cell r="B3" t="str">
            <v>BANGALORE</v>
          </cell>
        </row>
        <row r="4">
          <cell r="A4">
            <v>3</v>
          </cell>
          <cell r="B4" t="str">
            <v>BARODA</v>
          </cell>
        </row>
        <row r="5">
          <cell r="A5">
            <v>4</v>
          </cell>
          <cell r="B5" t="str">
            <v>BOMBAY</v>
          </cell>
        </row>
        <row r="6">
          <cell r="A6">
            <v>5</v>
          </cell>
          <cell r="B6" t="str">
            <v>PUNE</v>
          </cell>
        </row>
        <row r="7">
          <cell r="A7">
            <v>6</v>
          </cell>
          <cell r="B7" t="str">
            <v>CALCUTTA</v>
          </cell>
        </row>
        <row r="8">
          <cell r="A8">
            <v>7</v>
          </cell>
          <cell r="B8" t="str">
            <v>DELHI</v>
          </cell>
        </row>
        <row r="9">
          <cell r="A9">
            <v>8</v>
          </cell>
          <cell r="B9" t="str">
            <v>KHAIRATABAD, HYDERABAD</v>
          </cell>
        </row>
        <row r="10">
          <cell r="A10">
            <v>9</v>
          </cell>
          <cell r="B10" t="str">
            <v>NUNGAMBAKKAM, MADRAS</v>
          </cell>
        </row>
        <row r="11">
          <cell r="A11">
            <v>10</v>
          </cell>
          <cell r="B11" t="str">
            <v>KOCHI</v>
          </cell>
        </row>
        <row r="12">
          <cell r="A12">
            <v>11</v>
          </cell>
          <cell r="B12" t="str">
            <v>ANDHERI BRANCH</v>
          </cell>
        </row>
        <row r="13">
          <cell r="A13">
            <v>12</v>
          </cell>
          <cell r="B13" t="str">
            <v>JAIPUR</v>
          </cell>
        </row>
        <row r="14">
          <cell r="A14">
            <v>13</v>
          </cell>
          <cell r="B14" t="str">
            <v>CHANDIGARH</v>
          </cell>
        </row>
        <row r="15">
          <cell r="A15">
            <v>14</v>
          </cell>
          <cell r="B15" t="str">
            <v>MANGALORE</v>
          </cell>
        </row>
        <row r="16">
          <cell r="A16">
            <v>15</v>
          </cell>
          <cell r="B16" t="str">
            <v>PANAJI</v>
          </cell>
        </row>
        <row r="17">
          <cell r="A17">
            <v>16</v>
          </cell>
          <cell r="B17" t="str">
            <v>COIMBATORE</v>
          </cell>
        </row>
        <row r="18">
          <cell r="A18">
            <v>17</v>
          </cell>
          <cell r="B18" t="str">
            <v>LUDHIANA</v>
          </cell>
        </row>
        <row r="19">
          <cell r="A19">
            <v>18</v>
          </cell>
          <cell r="B19" t="str">
            <v>BORIVALI</v>
          </cell>
        </row>
        <row r="20">
          <cell r="A20">
            <v>19</v>
          </cell>
          <cell r="B20" t="str">
            <v>MIRA ROAD</v>
          </cell>
        </row>
        <row r="21">
          <cell r="A21">
            <v>20</v>
          </cell>
          <cell r="B21" t="str">
            <v>POWAI</v>
          </cell>
        </row>
        <row r="22">
          <cell r="A22">
            <v>21</v>
          </cell>
          <cell r="B22" t="str">
            <v>GURGAON</v>
          </cell>
        </row>
        <row r="23">
          <cell r="A23">
            <v>22</v>
          </cell>
          <cell r="B23" t="str">
            <v>VASAI</v>
          </cell>
        </row>
        <row r="24">
          <cell r="A24">
            <v>23</v>
          </cell>
          <cell r="B24" t="str">
            <v>MARGAO</v>
          </cell>
        </row>
        <row r="25">
          <cell r="A25">
            <v>24</v>
          </cell>
          <cell r="B25" t="str">
            <v>AHMEDABAD</v>
          </cell>
        </row>
        <row r="26">
          <cell r="A26">
            <v>25</v>
          </cell>
          <cell r="B26" t="str">
            <v>GOBICHETTIPALAYAM</v>
          </cell>
        </row>
        <row r="27">
          <cell r="A27">
            <v>26</v>
          </cell>
          <cell r="B27" t="str">
            <v>GHATKOPAR</v>
          </cell>
        </row>
        <row r="28">
          <cell r="A28">
            <v>27</v>
          </cell>
          <cell r="B28" t="str">
            <v>NASHIK</v>
          </cell>
        </row>
        <row r="29">
          <cell r="A29">
            <v>28</v>
          </cell>
          <cell r="B29" t="str">
            <v>BHAYANDAR BRANCH</v>
          </cell>
        </row>
        <row r="30">
          <cell r="A30">
            <v>29</v>
          </cell>
          <cell r="B30" t="str">
            <v>GREATER KAILASH-NEW DELHI</v>
          </cell>
        </row>
        <row r="31">
          <cell r="A31">
            <v>30</v>
          </cell>
          <cell r="B31" t="str">
            <v>MAPUCA</v>
          </cell>
        </row>
        <row r="32">
          <cell r="A32">
            <v>31</v>
          </cell>
          <cell r="B32" t="str">
            <v>NOIDA</v>
          </cell>
        </row>
        <row r="33">
          <cell r="A33">
            <v>32</v>
          </cell>
          <cell r="B33" t="str">
            <v>DADAR</v>
          </cell>
        </row>
        <row r="34">
          <cell r="A34">
            <v>33</v>
          </cell>
          <cell r="B34" t="str">
            <v>PRICOL-PERIANAICKENPALAYAM</v>
          </cell>
        </row>
        <row r="35">
          <cell r="A35">
            <v>34</v>
          </cell>
          <cell r="B35" t="str">
            <v>BALLYGUNGE</v>
          </cell>
        </row>
        <row r="36">
          <cell r="A36">
            <v>35</v>
          </cell>
          <cell r="B36" t="str">
            <v>THANE</v>
          </cell>
        </row>
        <row r="37">
          <cell r="A37">
            <v>36</v>
          </cell>
          <cell r="B37" t="str">
            <v>MARATHA MANDIR-EXTEN COUNTER</v>
          </cell>
        </row>
        <row r="38">
          <cell r="A38">
            <v>37</v>
          </cell>
          <cell r="B38" t="str">
            <v>PREET VIHAR,NEW DELHI</v>
          </cell>
        </row>
        <row r="39">
          <cell r="A39">
            <v>38</v>
          </cell>
          <cell r="B39" t="str">
            <v>BANDRA,MUMBAI</v>
          </cell>
        </row>
        <row r="40">
          <cell r="A40">
            <v>39</v>
          </cell>
          <cell r="B40" t="str">
            <v>SHIVAJI NAGAR,PUNE</v>
          </cell>
        </row>
        <row r="41">
          <cell r="A41">
            <v>40</v>
          </cell>
          <cell r="B41" t="str">
            <v>MADHAPUR</v>
          </cell>
        </row>
        <row r="42">
          <cell r="A42">
            <v>41</v>
          </cell>
          <cell r="B42" t="str">
            <v>INDORE</v>
          </cell>
        </row>
        <row r="43">
          <cell r="A43">
            <v>42</v>
          </cell>
          <cell r="B43" t="str">
            <v>SALT LAKE CITY,CALCUTTA</v>
          </cell>
        </row>
        <row r="44">
          <cell r="A44">
            <v>43</v>
          </cell>
          <cell r="B44" t="str">
            <v>PANCHKULA,HARYANA</v>
          </cell>
        </row>
        <row r="45">
          <cell r="A45">
            <v>44</v>
          </cell>
          <cell r="B45" t="str">
            <v>AURANGABAD</v>
          </cell>
        </row>
        <row r="46">
          <cell r="A46">
            <v>45</v>
          </cell>
          <cell r="B46" t="str">
            <v>UDAIPUR</v>
          </cell>
        </row>
        <row r="47">
          <cell r="A47">
            <v>46</v>
          </cell>
          <cell r="B47" t="str">
            <v>NEW FRIENDS COLONY,N.DELHI</v>
          </cell>
        </row>
        <row r="48">
          <cell r="A48">
            <v>47</v>
          </cell>
          <cell r="B48" t="str">
            <v>KORAMANGALA</v>
          </cell>
        </row>
        <row r="49">
          <cell r="A49">
            <v>48</v>
          </cell>
          <cell r="B49" t="str">
            <v>SECUNDERABAD</v>
          </cell>
        </row>
        <row r="50">
          <cell r="A50">
            <v>49</v>
          </cell>
          <cell r="B50" t="str">
            <v>DAHANU ROAD</v>
          </cell>
        </row>
        <row r="51">
          <cell r="A51">
            <v>51</v>
          </cell>
          <cell r="B51" t="str">
            <v>MOTI KHAVDI,DIST.-JAMNAGAR</v>
          </cell>
        </row>
        <row r="52">
          <cell r="A52">
            <v>52</v>
          </cell>
          <cell r="B52" t="str">
            <v>SURAT</v>
          </cell>
        </row>
        <row r="53">
          <cell r="A53">
            <v>53</v>
          </cell>
          <cell r="B53" t="str">
            <v>JAYANAGAR,BANGALORE</v>
          </cell>
        </row>
        <row r="54">
          <cell r="A54">
            <v>54</v>
          </cell>
          <cell r="B54" t="str">
            <v>NANGANALLUR,CHENNAI</v>
          </cell>
        </row>
        <row r="55">
          <cell r="A55">
            <v>55</v>
          </cell>
          <cell r="B55" t="str">
            <v>BHOPAL</v>
          </cell>
        </row>
        <row r="56">
          <cell r="A56">
            <v>56</v>
          </cell>
          <cell r="B56" t="str">
            <v>PONDICHERRY</v>
          </cell>
        </row>
        <row r="57">
          <cell r="A57">
            <v>57</v>
          </cell>
          <cell r="B57" t="str">
            <v>PRABHADEVI,MUMBAI</v>
          </cell>
        </row>
        <row r="58">
          <cell r="A58">
            <v>58</v>
          </cell>
          <cell r="B58" t="str">
            <v>MOHALI</v>
          </cell>
        </row>
        <row r="59">
          <cell r="A59">
            <v>59</v>
          </cell>
          <cell r="B59" t="str">
            <v>NAGPUR</v>
          </cell>
        </row>
        <row r="60">
          <cell r="A60">
            <v>60</v>
          </cell>
          <cell r="B60" t="str">
            <v>VISAKHAPATNAM</v>
          </cell>
        </row>
        <row r="61">
          <cell r="A61">
            <v>61</v>
          </cell>
          <cell r="B61" t="str">
            <v>BHUBANESWAR</v>
          </cell>
        </row>
        <row r="62">
          <cell r="A62">
            <v>62</v>
          </cell>
          <cell r="B62" t="str">
            <v>PALGHAR,DISTRICT -THANE</v>
          </cell>
        </row>
        <row r="63">
          <cell r="A63">
            <v>63</v>
          </cell>
          <cell r="B63" t="str">
            <v>BOISAR, DISTRICT-THANE</v>
          </cell>
        </row>
        <row r="64">
          <cell r="A64">
            <v>64</v>
          </cell>
          <cell r="B64" t="str">
            <v>DRIVE-IN,AHMEDABAD</v>
          </cell>
        </row>
        <row r="65">
          <cell r="A65">
            <v>65</v>
          </cell>
          <cell r="B65" t="str">
            <v>VASANT VIHAR,NEW DELHI</v>
          </cell>
        </row>
        <row r="66">
          <cell r="A66">
            <v>66</v>
          </cell>
          <cell r="B66" t="str">
            <v>AMRITSAR</v>
          </cell>
        </row>
        <row r="67">
          <cell r="A67">
            <v>67</v>
          </cell>
          <cell r="B67" t="str">
            <v>SATELLITE ROAD,AHMEDABAD</v>
          </cell>
        </row>
        <row r="68">
          <cell r="A68">
            <v>68</v>
          </cell>
          <cell r="B68" t="str">
            <v>VALSAD</v>
          </cell>
        </row>
        <row r="69">
          <cell r="A69">
            <v>69</v>
          </cell>
          <cell r="B69" t="str">
            <v>HABSIGUDA,HYDERABAD</v>
          </cell>
        </row>
        <row r="70">
          <cell r="A70">
            <v>71</v>
          </cell>
          <cell r="B70" t="str">
            <v>GREEN PARK,NEW DELHI</v>
          </cell>
        </row>
        <row r="71">
          <cell r="A71">
            <v>72</v>
          </cell>
          <cell r="B71" t="str">
            <v>MANIPAL</v>
          </cell>
        </row>
        <row r="72">
          <cell r="A72">
            <v>73</v>
          </cell>
          <cell r="B72" t="str">
            <v>AUNDH,PUNE</v>
          </cell>
        </row>
        <row r="73">
          <cell r="A73">
            <v>74</v>
          </cell>
          <cell r="B73" t="str">
            <v>KONDHWA,PUNE</v>
          </cell>
        </row>
        <row r="74">
          <cell r="A74">
            <v>75</v>
          </cell>
          <cell r="B74" t="str">
            <v>S.R.NAGAR,HYDERABAD</v>
          </cell>
        </row>
        <row r="75">
          <cell r="A75">
            <v>76</v>
          </cell>
          <cell r="B75" t="str">
            <v>JUBILEE HILLS,HYDERABAD</v>
          </cell>
        </row>
        <row r="76">
          <cell r="A76">
            <v>77</v>
          </cell>
          <cell r="B76" t="str">
            <v>ASHOKNAGAR,CHENNAI</v>
          </cell>
        </row>
        <row r="77">
          <cell r="A77">
            <v>78</v>
          </cell>
          <cell r="B77" t="str">
            <v>MALLESWARAM,BANGALORE</v>
          </cell>
        </row>
        <row r="78">
          <cell r="A78">
            <v>79</v>
          </cell>
          <cell r="B78" t="str">
            <v>NURMAHAL,JALANDHAR</v>
          </cell>
        </row>
        <row r="79">
          <cell r="A79">
            <v>80</v>
          </cell>
          <cell r="B79" t="str">
            <v>NAKODAR, DISTT-JALANDHAR</v>
          </cell>
        </row>
        <row r="80">
          <cell r="A80">
            <v>81</v>
          </cell>
          <cell r="B80" t="str">
            <v>NAWANSHAHR</v>
          </cell>
        </row>
        <row r="81">
          <cell r="A81">
            <v>82</v>
          </cell>
          <cell r="B81" t="str">
            <v>G.T.ROAD,JALANDHAR</v>
          </cell>
        </row>
        <row r="82">
          <cell r="A82">
            <v>83</v>
          </cell>
          <cell r="B82" t="str">
            <v>FARIDABAD</v>
          </cell>
        </row>
        <row r="83">
          <cell r="A83">
            <v>84</v>
          </cell>
          <cell r="B83" t="str">
            <v>BIDADI,BANGALORE</v>
          </cell>
        </row>
        <row r="84">
          <cell r="A84">
            <v>85</v>
          </cell>
          <cell r="B84" t="str">
            <v>VALLABH VIDYA NAGAR</v>
          </cell>
        </row>
        <row r="85">
          <cell r="A85">
            <v>86</v>
          </cell>
          <cell r="B85" t="str">
            <v>BHUJ,DISTT-KUTCH</v>
          </cell>
        </row>
        <row r="86">
          <cell r="A86">
            <v>87</v>
          </cell>
          <cell r="B86" t="str">
            <v>JANAKPURI,NEW DELHI</v>
          </cell>
        </row>
        <row r="87">
          <cell r="A87">
            <v>88</v>
          </cell>
          <cell r="B87" t="str">
            <v>DOMBIVALI</v>
          </cell>
        </row>
        <row r="88">
          <cell r="A88">
            <v>89</v>
          </cell>
          <cell r="B88" t="str">
            <v>JAMSHEDPUR</v>
          </cell>
        </row>
        <row r="89">
          <cell r="A89">
            <v>99</v>
          </cell>
          <cell r="B89" t="str">
            <v>TEST BANK FOR SEED</v>
          </cell>
        </row>
        <row r="90">
          <cell r="A90">
            <v>101</v>
          </cell>
          <cell r="B90" t="str">
            <v>CORP OFFICE CHENAI</v>
          </cell>
        </row>
        <row r="91">
          <cell r="A91">
            <v>102</v>
          </cell>
          <cell r="B91" t="str">
            <v>SME - CENTRAL OPERATIONS</v>
          </cell>
        </row>
        <row r="92">
          <cell r="A92">
            <v>151</v>
          </cell>
          <cell r="B92" t="str">
            <v>VASHI</v>
          </cell>
        </row>
        <row r="93">
          <cell r="A93">
            <v>152</v>
          </cell>
          <cell r="B93" t="str">
            <v>MYSORE</v>
          </cell>
        </row>
        <row r="94">
          <cell r="A94">
            <v>153</v>
          </cell>
          <cell r="B94" t="str">
            <v>RAJKOT</v>
          </cell>
        </row>
        <row r="95">
          <cell r="A95">
            <v>154</v>
          </cell>
          <cell r="B95" t="str">
            <v>PITAMPURA, DELHI</v>
          </cell>
        </row>
        <row r="96">
          <cell r="A96">
            <v>155</v>
          </cell>
          <cell r="B96" t="str">
            <v>PUNJABI BAGH, NEW DELHI</v>
          </cell>
        </row>
        <row r="97">
          <cell r="A97">
            <v>156</v>
          </cell>
          <cell r="B97" t="str">
            <v>HOSUR,TAMILNADU</v>
          </cell>
        </row>
        <row r="98">
          <cell r="A98">
            <v>157</v>
          </cell>
          <cell r="B98" t="str">
            <v>HUBLI KARNATAKA</v>
          </cell>
        </row>
        <row r="99">
          <cell r="A99">
            <v>158</v>
          </cell>
          <cell r="B99" t="str">
            <v>MALAD</v>
          </cell>
        </row>
        <row r="100">
          <cell r="A100">
            <v>159</v>
          </cell>
          <cell r="B100" t="str">
            <v>VIJAYNAGAR</v>
          </cell>
        </row>
        <row r="101">
          <cell r="A101">
            <v>162</v>
          </cell>
        </row>
        <row r="102">
          <cell r="A102">
            <v>6001</v>
          </cell>
          <cell r="B102" t="str">
            <v>MADURAI SERVICE CENTRE</v>
          </cell>
        </row>
        <row r="103">
          <cell r="A103">
            <v>6002</v>
          </cell>
          <cell r="B103" t="str">
            <v>CENTRAL OFFICE</v>
          </cell>
        </row>
        <row r="104">
          <cell r="A104">
            <v>6003</v>
          </cell>
          <cell r="B104" t="str">
            <v>MADURAI - MAIN</v>
          </cell>
        </row>
        <row r="105">
          <cell r="A105">
            <v>6004</v>
          </cell>
          <cell r="B105" t="str">
            <v>MADURAI - SOUTH MASI</v>
          </cell>
        </row>
        <row r="106">
          <cell r="A106">
            <v>6005</v>
          </cell>
          <cell r="B106" t="str">
            <v>MADURAI - GOODSHED STREET</v>
          </cell>
        </row>
        <row r="107">
          <cell r="A107">
            <v>6006</v>
          </cell>
          <cell r="B107" t="str">
            <v>MADURAI - TALLAKULAM</v>
          </cell>
        </row>
        <row r="108">
          <cell r="A108">
            <v>6007</v>
          </cell>
          <cell r="B108" t="str">
            <v>PONNAGARAM</v>
          </cell>
        </row>
        <row r="109">
          <cell r="A109">
            <v>6008</v>
          </cell>
          <cell r="B109" t="str">
            <v>MADURAI - SATHAMANGALAM</v>
          </cell>
        </row>
        <row r="110">
          <cell r="A110">
            <v>6009</v>
          </cell>
          <cell r="B110" t="str">
            <v>MADURAI - THIRUPARANKUNDRAM</v>
          </cell>
        </row>
        <row r="111">
          <cell r="A111">
            <v>6010</v>
          </cell>
          <cell r="B111" t="str">
            <v>MADURAI - ATHIKULAM</v>
          </cell>
        </row>
        <row r="112">
          <cell r="A112">
            <v>6011</v>
          </cell>
          <cell r="B112" t="str">
            <v>MADURAI - MUNICHALAI</v>
          </cell>
        </row>
        <row r="113">
          <cell r="A113">
            <v>6012</v>
          </cell>
          <cell r="B113" t="str">
            <v>MADURAI - SELLUR</v>
          </cell>
        </row>
        <row r="114">
          <cell r="A114">
            <v>6013</v>
          </cell>
          <cell r="B114" t="str">
            <v>MADURAI - SUBRAMANIYAPURAM</v>
          </cell>
        </row>
        <row r="115">
          <cell r="A115">
            <v>6014</v>
          </cell>
          <cell r="B115" t="str">
            <v>MADURAI - NORTH VELI st.</v>
          </cell>
        </row>
        <row r="116">
          <cell r="A116">
            <v>6015</v>
          </cell>
          <cell r="B116" t="str">
            <v>MADURAI - TEPPAKULAM</v>
          </cell>
        </row>
        <row r="117">
          <cell r="A117">
            <v>6016</v>
          </cell>
          <cell r="B117" t="str">
            <v>MADURAI - K.K.NAGAR</v>
          </cell>
        </row>
        <row r="118">
          <cell r="A118">
            <v>6017</v>
          </cell>
          <cell r="B118" t="str">
            <v>MADURAI - KOCHADAI</v>
          </cell>
        </row>
        <row r="119">
          <cell r="A119">
            <v>6018</v>
          </cell>
          <cell r="B119" t="str">
            <v>MADURAI - THIYAGARAJA ENG COL</v>
          </cell>
        </row>
        <row r="120">
          <cell r="A120">
            <v>6019</v>
          </cell>
          <cell r="B120" t="str">
            <v>CHENNAI - SERVICE CENTRE</v>
          </cell>
        </row>
        <row r="121">
          <cell r="A121">
            <v>6020</v>
          </cell>
          <cell r="B121" t="str">
            <v>CHENNAI - MAIN</v>
          </cell>
        </row>
        <row r="122">
          <cell r="A122">
            <v>6021</v>
          </cell>
          <cell r="B122" t="str">
            <v>CHENNAI - GODOWN STREET</v>
          </cell>
        </row>
        <row r="123">
          <cell r="A123">
            <v>6022</v>
          </cell>
          <cell r="B123" t="str">
            <v>CHENNAI - RH ROAD</v>
          </cell>
        </row>
        <row r="124">
          <cell r="A124">
            <v>6023</v>
          </cell>
          <cell r="B124" t="str">
            <v>CHENNAI - WEST MAMBALAM</v>
          </cell>
        </row>
        <row r="125">
          <cell r="A125">
            <v>6024</v>
          </cell>
          <cell r="B125" t="str">
            <v>CHENNAI - AVADI</v>
          </cell>
        </row>
        <row r="126">
          <cell r="A126">
            <v>6025</v>
          </cell>
          <cell r="B126" t="str">
            <v>CHENNAI - PURASAWALKAM</v>
          </cell>
        </row>
        <row r="127">
          <cell r="A127">
            <v>6026</v>
          </cell>
          <cell r="B127" t="str">
            <v>CHENNAI - T.NAGAR</v>
          </cell>
        </row>
        <row r="128">
          <cell r="A128">
            <v>6027</v>
          </cell>
          <cell r="B128" t="str">
            <v>CHENNAI - ANNANAGAR</v>
          </cell>
        </row>
        <row r="129">
          <cell r="A129">
            <v>6028</v>
          </cell>
          <cell r="B129" t="str">
            <v>CHENNAI - NANDANAM</v>
          </cell>
        </row>
        <row r="130">
          <cell r="A130">
            <v>6029</v>
          </cell>
          <cell r="B130" t="str">
            <v>CHENNAI - FOREX DIVISION</v>
          </cell>
        </row>
        <row r="131">
          <cell r="A131">
            <v>6030</v>
          </cell>
          <cell r="B131" t="str">
            <v>CHENNAI - CATHEDRAL</v>
          </cell>
        </row>
        <row r="132">
          <cell r="A132">
            <v>6031</v>
          </cell>
          <cell r="B132" t="str">
            <v>CHENNAI - SOWCARPET</v>
          </cell>
        </row>
        <row r="133">
          <cell r="A133">
            <v>6032</v>
          </cell>
          <cell r="B133" t="str">
            <v>CHENNAI - TRIPLICANE (RH ROAD)</v>
          </cell>
        </row>
        <row r="134">
          <cell r="A134">
            <v>6033</v>
          </cell>
          <cell r="B134" t="str">
            <v>CHENNAI - BESANT NAGAR</v>
          </cell>
        </row>
        <row r="135">
          <cell r="A135">
            <v>6034</v>
          </cell>
          <cell r="B135" t="str">
            <v>CHENNAI - TAMBARAM (EAST)</v>
          </cell>
        </row>
        <row r="136">
          <cell r="A136">
            <v>6035</v>
          </cell>
          <cell r="B136" t="str">
            <v>CHENNAI - PADIANALLUR</v>
          </cell>
        </row>
        <row r="137">
          <cell r="A137">
            <v>6036</v>
          </cell>
          <cell r="B137" t="str">
            <v>CHENNAI - EGMORE</v>
          </cell>
        </row>
        <row r="138">
          <cell r="A138">
            <v>6037</v>
          </cell>
          <cell r="B138" t="str">
            <v>CHENNAI - SELAIYUR</v>
          </cell>
        </row>
        <row r="139">
          <cell r="A139">
            <v>6038</v>
          </cell>
          <cell r="B139" t="str">
            <v>CHENNAI - MT.ROAD (CATHEDRAL)</v>
          </cell>
        </row>
        <row r="140">
          <cell r="A140">
            <v>6039</v>
          </cell>
          <cell r="B140" t="str">
            <v>FINANCIAL SERVICE DIVISION</v>
          </cell>
        </row>
        <row r="141">
          <cell r="A141">
            <v>6040</v>
          </cell>
          <cell r="B141" t="str">
            <v>CHENNAI - KILPAUK EXT. CTR</v>
          </cell>
        </row>
        <row r="142">
          <cell r="A142">
            <v>6041</v>
          </cell>
          <cell r="B142" t="str">
            <v>NRI SERVICE CENTRE CO</v>
          </cell>
        </row>
        <row r="143">
          <cell r="A143">
            <v>6042</v>
          </cell>
          <cell r="B143" t="str">
            <v>CHENNAI - ALWARTHIRUNAGAR EC</v>
          </cell>
        </row>
        <row r="144">
          <cell r="A144">
            <v>6043</v>
          </cell>
          <cell r="B144" t="str">
            <v>TRICHY - SERVICE CENTRE</v>
          </cell>
        </row>
        <row r="145">
          <cell r="A145">
            <v>6044</v>
          </cell>
          <cell r="B145" t="str">
            <v>ALANGUDI</v>
          </cell>
        </row>
        <row r="146">
          <cell r="A146">
            <v>6045</v>
          </cell>
          <cell r="B146" t="str">
            <v>AMARAVATHIPUDUR</v>
          </cell>
        </row>
        <row r="147">
          <cell r="A147">
            <v>6046</v>
          </cell>
          <cell r="B147" t="str">
            <v>AMMAIYAPPAN</v>
          </cell>
        </row>
        <row r="148">
          <cell r="A148">
            <v>6047</v>
          </cell>
          <cell r="B148" t="str">
            <v>ARANTANGI</v>
          </cell>
        </row>
        <row r="149">
          <cell r="A149">
            <v>6048</v>
          </cell>
          <cell r="B149" t="str">
            <v>A  THEKKUR</v>
          </cell>
        </row>
        <row r="150">
          <cell r="A150">
            <v>6049</v>
          </cell>
          <cell r="B150" t="str">
            <v>ATTUR(SALEM DT)</v>
          </cell>
        </row>
        <row r="151">
          <cell r="A151">
            <v>6050</v>
          </cell>
          <cell r="B151" t="str">
            <v>AUTHOOR (MERG TO KAYALPATINAM)</v>
          </cell>
        </row>
        <row r="152">
          <cell r="A152">
            <v>6051</v>
          </cell>
          <cell r="B152" t="str">
            <v>AVINIPPATTI</v>
          </cell>
        </row>
        <row r="153">
          <cell r="A153">
            <v>6052</v>
          </cell>
          <cell r="B153" t="str">
            <v>BHUVANAGIRI</v>
          </cell>
        </row>
        <row r="154">
          <cell r="A154">
            <v>6053</v>
          </cell>
          <cell r="B154" t="str">
            <v>COIMBATORE - MAIN</v>
          </cell>
        </row>
        <row r="155">
          <cell r="A155">
            <v>6054</v>
          </cell>
          <cell r="B155" t="str">
            <v>DEVAKOTTAI - MAIN</v>
          </cell>
        </row>
        <row r="156">
          <cell r="A156">
            <v>6055</v>
          </cell>
          <cell r="B156" t="str">
            <v>DEVAKOTTAI - KARUTHAVOO(MAIN)</v>
          </cell>
        </row>
        <row r="157">
          <cell r="A157">
            <v>6056</v>
          </cell>
          <cell r="B157" t="str">
            <v>DHARAPURAM</v>
          </cell>
        </row>
        <row r="158">
          <cell r="A158">
            <v>6057</v>
          </cell>
          <cell r="B158" t="str">
            <v>DHARMAPURI</v>
          </cell>
        </row>
        <row r="159">
          <cell r="A159">
            <v>6058</v>
          </cell>
          <cell r="B159" t="str">
            <v>DINDIGUL</v>
          </cell>
        </row>
        <row r="160">
          <cell r="A160">
            <v>6059</v>
          </cell>
          <cell r="B160" t="str">
            <v>IDAIYUR</v>
          </cell>
        </row>
        <row r="161">
          <cell r="A161">
            <v>6060</v>
          </cell>
          <cell r="B161" t="str">
            <v>ELATHUR</v>
          </cell>
        </row>
        <row r="162">
          <cell r="A162">
            <v>6061</v>
          </cell>
          <cell r="B162" t="str">
            <v>ERIYUR</v>
          </cell>
        </row>
        <row r="163">
          <cell r="A163">
            <v>6184</v>
          </cell>
          <cell r="B163" t="str">
            <v>THOTTIAPATTI</v>
          </cell>
        </row>
        <row r="164">
          <cell r="A164">
            <v>6185</v>
          </cell>
          <cell r="B164" t="str">
            <v>KOTTAIPATTINAM</v>
          </cell>
        </row>
        <row r="165">
          <cell r="A165">
            <v>6186</v>
          </cell>
          <cell r="B165" t="str">
            <v>PORTONOVO</v>
          </cell>
        </row>
        <row r="166">
          <cell r="A166">
            <v>6187</v>
          </cell>
          <cell r="B166" t="str">
            <v>PAPPAMBADI</v>
          </cell>
        </row>
        <row r="167">
          <cell r="A167">
            <v>6188</v>
          </cell>
          <cell r="B167" t="str">
            <v>VEMBARPATTI</v>
          </cell>
        </row>
        <row r="168">
          <cell r="A168">
            <v>6189</v>
          </cell>
          <cell r="B168" t="str">
            <v>VIRUDHACHALAM</v>
          </cell>
        </row>
        <row r="169">
          <cell r="A169">
            <v>6190</v>
          </cell>
          <cell r="B169" t="str">
            <v>COIMBATORE - R.S.PURAM</v>
          </cell>
        </row>
        <row r="170">
          <cell r="A170">
            <v>6191</v>
          </cell>
          <cell r="B170" t="str">
            <v>VANIYAMPADI</v>
          </cell>
        </row>
        <row r="171">
          <cell r="A171">
            <v>6192</v>
          </cell>
          <cell r="B171" t="str">
            <v>MELOLAKKUR</v>
          </cell>
        </row>
        <row r="172">
          <cell r="A172">
            <v>6193</v>
          </cell>
          <cell r="B172" t="str">
            <v>R.PUDUKKOTTAI(MERGED TO DGLBR)</v>
          </cell>
        </row>
        <row r="173">
          <cell r="A173">
            <v>6194</v>
          </cell>
          <cell r="B173" t="str">
            <v>RAMAPATTINAM</v>
          </cell>
        </row>
        <row r="174">
          <cell r="A174">
            <v>6195</v>
          </cell>
          <cell r="B174" t="str">
            <v>VENGUR</v>
          </cell>
        </row>
        <row r="175">
          <cell r="A175">
            <v>6196</v>
          </cell>
          <cell r="B175" t="str">
            <v>THIRUVANNMALAI</v>
          </cell>
        </row>
        <row r="176">
          <cell r="A176">
            <v>6197</v>
          </cell>
          <cell r="B176" t="str">
            <v>SITHILINGAMADAM</v>
          </cell>
        </row>
        <row r="177">
          <cell r="A177">
            <v>6198</v>
          </cell>
          <cell r="B177" t="str">
            <v>SARAM</v>
          </cell>
        </row>
        <row r="178">
          <cell r="A178">
            <v>6199</v>
          </cell>
          <cell r="B178" t="str">
            <v>VELLANUR</v>
          </cell>
        </row>
        <row r="179">
          <cell r="A179">
            <v>6200</v>
          </cell>
          <cell r="B179" t="str">
            <v>IRULAPATTI</v>
          </cell>
        </row>
        <row r="180">
          <cell r="A180">
            <v>6201</v>
          </cell>
          <cell r="B180" t="str">
            <v>PAVITHRAM</v>
          </cell>
        </row>
        <row r="181">
          <cell r="A181">
            <v>6202</v>
          </cell>
          <cell r="B181" t="str">
            <v>PEDDUR</v>
          </cell>
        </row>
        <row r="182">
          <cell r="A182">
            <v>6203</v>
          </cell>
          <cell r="B182" t="str">
            <v>SIRUVACHOOR</v>
          </cell>
        </row>
        <row r="183">
          <cell r="A183">
            <v>6204</v>
          </cell>
          <cell r="B183" t="str">
            <v>TRICHY - CANTONMENT</v>
          </cell>
        </row>
        <row r="184">
          <cell r="A184">
            <v>6205</v>
          </cell>
          <cell r="B184" t="str">
            <v>KEELAVALAVU</v>
          </cell>
        </row>
        <row r="185">
          <cell r="A185">
            <v>6206</v>
          </cell>
          <cell r="B185" t="str">
            <v>MALAIYUR</v>
          </cell>
        </row>
        <row r="186">
          <cell r="A186">
            <v>6207</v>
          </cell>
          <cell r="B186" t="str">
            <v>VEMANDANPALAYAM</v>
          </cell>
        </row>
        <row r="187">
          <cell r="A187">
            <v>6208</v>
          </cell>
          <cell r="B187" t="str">
            <v>MODAIYUR</v>
          </cell>
        </row>
        <row r="188">
          <cell r="A188">
            <v>6209</v>
          </cell>
          <cell r="B188" t="str">
            <v>KARAIYUR</v>
          </cell>
        </row>
        <row r="189">
          <cell r="A189">
            <v>6210</v>
          </cell>
          <cell r="B189" t="str">
            <v>TRICHY - WORAIYUR</v>
          </cell>
        </row>
        <row r="190">
          <cell r="A190">
            <v>6211</v>
          </cell>
          <cell r="B190" t="str">
            <v>KOLLIDAM</v>
          </cell>
        </row>
        <row r="191">
          <cell r="A191">
            <v>6212</v>
          </cell>
          <cell r="B191" t="str">
            <v>ANNAMALAI NAGAR</v>
          </cell>
        </row>
        <row r="192">
          <cell r="A192">
            <v>6213</v>
          </cell>
          <cell r="B192" t="str">
            <v>VILLUPURAM</v>
          </cell>
        </row>
        <row r="193">
          <cell r="A193">
            <v>6214</v>
          </cell>
          <cell r="B193" t="str">
            <v>TIRUMURUGANPOONDI</v>
          </cell>
        </row>
        <row r="194">
          <cell r="A194">
            <v>6215</v>
          </cell>
          <cell r="B194" t="str">
            <v>UDUMALPET</v>
          </cell>
        </row>
        <row r="195">
          <cell r="A195">
            <v>6216</v>
          </cell>
          <cell r="B195" t="str">
            <v>PERIAKULAM</v>
          </cell>
        </row>
        <row r="196">
          <cell r="A196">
            <v>6217</v>
          </cell>
          <cell r="B196" t="str">
            <v>AVALSOORAMPATTI</v>
          </cell>
        </row>
        <row r="197">
          <cell r="A197">
            <v>6218</v>
          </cell>
          <cell r="B197" t="str">
            <v>VALARENDAL</v>
          </cell>
        </row>
        <row r="198">
          <cell r="A198">
            <v>6219</v>
          </cell>
          <cell r="B198" t="str">
            <v>TIRUVEGAMPET</v>
          </cell>
        </row>
        <row r="199">
          <cell r="A199">
            <v>6220</v>
          </cell>
          <cell r="B199" t="str">
            <v>SANKARAPURAM</v>
          </cell>
        </row>
        <row r="200">
          <cell r="A200">
            <v>6221</v>
          </cell>
          <cell r="B200" t="str">
            <v>PONPETHI</v>
          </cell>
        </row>
        <row r="201">
          <cell r="A201">
            <v>6222</v>
          </cell>
          <cell r="B201" t="str">
            <v>NAMAKKAL</v>
          </cell>
        </row>
        <row r="202">
          <cell r="A202">
            <v>6223</v>
          </cell>
          <cell r="B202" t="str">
            <v>ST JOSEPH HIGHER SEC COLLEGE</v>
          </cell>
        </row>
        <row r="203">
          <cell r="A203">
            <v>6224</v>
          </cell>
          <cell r="B203" t="str">
            <v>METTUPALAYAM</v>
          </cell>
        </row>
        <row r="204">
          <cell r="A204">
            <v>6225</v>
          </cell>
          <cell r="B204" t="str">
            <v>THENI</v>
          </cell>
        </row>
        <row r="205">
          <cell r="A205">
            <v>6226</v>
          </cell>
          <cell r="B205" t="str">
            <v>SATHYAMANGALAM</v>
          </cell>
        </row>
        <row r="206">
          <cell r="A206">
            <v>6227</v>
          </cell>
          <cell r="B206" t="str">
            <v>KOOTHANALLUR</v>
          </cell>
        </row>
        <row r="207">
          <cell r="A207">
            <v>6228</v>
          </cell>
          <cell r="B207" t="str">
            <v>LALPET</v>
          </cell>
        </row>
        <row r="208">
          <cell r="A208">
            <v>6229</v>
          </cell>
          <cell r="B208" t="str">
            <v>CHENNAI - MADIPAKKAM EC</v>
          </cell>
        </row>
        <row r="209">
          <cell r="A209">
            <v>6230</v>
          </cell>
          <cell r="B209" t="str">
            <v>RAMANATHAPURAM - KILAKARAI EC</v>
          </cell>
        </row>
        <row r="210">
          <cell r="A210">
            <v>6231</v>
          </cell>
          <cell r="B210" t="str">
            <v>CHENNAI - MIOT HOSPITAL EC</v>
          </cell>
        </row>
        <row r="211">
          <cell r="A211">
            <v>6232</v>
          </cell>
          <cell r="B211" t="str">
            <v>CHENNAI - SATYABAMA ENG COL.EC</v>
          </cell>
        </row>
        <row r="212">
          <cell r="A212">
            <v>6233</v>
          </cell>
          <cell r="B212" t="str">
            <v>PONDICHERRY</v>
          </cell>
        </row>
        <row r="213">
          <cell r="A213">
            <v>6234</v>
          </cell>
          <cell r="B213" t="str">
            <v>MUMBAI - SERVICE CENTRE</v>
          </cell>
        </row>
        <row r="214">
          <cell r="A214">
            <v>6235</v>
          </cell>
          <cell r="B214" t="str">
            <v>MUMBAI - FORT</v>
          </cell>
        </row>
        <row r="215">
          <cell r="A215">
            <v>6236</v>
          </cell>
          <cell r="B215" t="str">
            <v>MUMBAI - GHATKOPAR</v>
          </cell>
        </row>
        <row r="216">
          <cell r="A216">
            <v>6237</v>
          </cell>
          <cell r="B216" t="str">
            <v>MUMBAI - MATUNGA</v>
          </cell>
        </row>
        <row r="217">
          <cell r="A217">
            <v>6238</v>
          </cell>
          <cell r="B217" t="str">
            <v>MUMBAI - MULUND</v>
          </cell>
        </row>
        <row r="218">
          <cell r="A218">
            <v>6239</v>
          </cell>
          <cell r="B218" t="str">
            <v>MUMBAI - CHEMBUR</v>
          </cell>
        </row>
        <row r="219">
          <cell r="A219">
            <v>6240</v>
          </cell>
          <cell r="B219" t="str">
            <v>PUNE MAIN</v>
          </cell>
        </row>
        <row r="220">
          <cell r="A220">
            <v>6241</v>
          </cell>
          <cell r="B220" t="str">
            <v>FOREX DIVISION MUMBAI</v>
          </cell>
        </row>
        <row r="221">
          <cell r="A221">
            <v>6242</v>
          </cell>
          <cell r="B221" t="str">
            <v>NAGPUR MAIN</v>
          </cell>
        </row>
        <row r="222">
          <cell r="A222">
            <v>6243</v>
          </cell>
          <cell r="B222" t="str">
            <v>NASHIK MAIN</v>
          </cell>
        </row>
        <row r="223">
          <cell r="A223">
            <v>6244</v>
          </cell>
          <cell r="B223" t="str">
            <v>AHMEDABAD MAIN</v>
          </cell>
        </row>
        <row r="224">
          <cell r="A224">
            <v>6062</v>
          </cell>
          <cell r="B224" t="str">
            <v>ERODE</v>
          </cell>
        </row>
        <row r="225">
          <cell r="A225">
            <v>6063</v>
          </cell>
          <cell r="B225" t="str">
            <v>GOBICHETTIPALAYAM</v>
          </cell>
        </row>
        <row r="226">
          <cell r="A226">
            <v>6064</v>
          </cell>
          <cell r="B226" t="str">
            <v>IDAPPADI</v>
          </cell>
        </row>
        <row r="227">
          <cell r="A227">
            <v>6065</v>
          </cell>
          <cell r="B227" t="str">
            <v>KALLAL</v>
          </cell>
        </row>
        <row r="228">
          <cell r="A228">
            <v>6066</v>
          </cell>
          <cell r="B228" t="str">
            <v>KANCHEEPURAM</v>
          </cell>
        </row>
        <row r="229">
          <cell r="A229">
            <v>6067</v>
          </cell>
          <cell r="B229" t="str">
            <v>KANDANUR</v>
          </cell>
        </row>
        <row r="230">
          <cell r="A230">
            <v>6068</v>
          </cell>
          <cell r="B230" t="str">
            <v>KANDAVARAYANPATTI</v>
          </cell>
        </row>
        <row r="231">
          <cell r="A231">
            <v>6069</v>
          </cell>
          <cell r="B231" t="str">
            <v>KARAIKUDI-MAIN</v>
          </cell>
        </row>
        <row r="232">
          <cell r="A232">
            <v>6070</v>
          </cell>
          <cell r="B232" t="str">
            <v>KARAIKUDI - KALLUKKATTI (MAIN)</v>
          </cell>
        </row>
        <row r="233">
          <cell r="A233">
            <v>6071</v>
          </cell>
          <cell r="B233" t="str">
            <v>KARAIKUDI - S.PURAM</v>
          </cell>
        </row>
        <row r="234">
          <cell r="A234">
            <v>6072</v>
          </cell>
          <cell r="B234" t="str">
            <v>KARUR</v>
          </cell>
        </row>
        <row r="235">
          <cell r="A235">
            <v>6073</v>
          </cell>
          <cell r="B235" t="str">
            <v>KEERANUR</v>
          </cell>
        </row>
        <row r="236">
          <cell r="A236">
            <v>6074</v>
          </cell>
          <cell r="B236" t="str">
            <v>KODUMUDI</v>
          </cell>
        </row>
        <row r="237">
          <cell r="A237">
            <v>6075</v>
          </cell>
          <cell r="B237" t="str">
            <v>KONAPET</v>
          </cell>
        </row>
        <row r="238">
          <cell r="A238">
            <v>6076</v>
          </cell>
          <cell r="B238" t="str">
            <v>KONERIRAJAPURAM</v>
          </cell>
        </row>
        <row r="239">
          <cell r="A239">
            <v>6077</v>
          </cell>
          <cell r="B239" t="str">
            <v>KOTHAMANGALAM</v>
          </cell>
        </row>
        <row r="240">
          <cell r="A240">
            <v>6078</v>
          </cell>
          <cell r="B240" t="str">
            <v>KOTTAIYUR</v>
          </cell>
        </row>
        <row r="241">
          <cell r="A241">
            <v>6079</v>
          </cell>
          <cell r="B241" t="str">
            <v>KULIPIRAI</v>
          </cell>
        </row>
        <row r="242">
          <cell r="A242">
            <v>6080</v>
          </cell>
          <cell r="B242" t="str">
            <v>KUMARAVELUR</v>
          </cell>
        </row>
        <row r="243">
          <cell r="A243">
            <v>6081</v>
          </cell>
          <cell r="B243" t="str">
            <v>KUMBAKONAM</v>
          </cell>
        </row>
        <row r="244">
          <cell r="A244">
            <v>6082</v>
          </cell>
          <cell r="B244" t="str">
            <v>KOPPANAPATTI</v>
          </cell>
        </row>
        <row r="245">
          <cell r="A245">
            <v>6083</v>
          </cell>
          <cell r="B245" t="str">
            <v>KOMARATCHI</v>
          </cell>
        </row>
        <row r="246">
          <cell r="A246">
            <v>6084</v>
          </cell>
          <cell r="B246" t="str">
            <v>MANDAPAM</v>
          </cell>
        </row>
        <row r="247">
          <cell r="A247">
            <v>6085</v>
          </cell>
          <cell r="B247" t="str">
            <v>MURAIYUR</v>
          </cell>
        </row>
        <row r="248">
          <cell r="A248">
            <v>6086</v>
          </cell>
          <cell r="B248" t="str">
            <v>MELASIVAPURI</v>
          </cell>
        </row>
        <row r="249">
          <cell r="A249">
            <v>6087</v>
          </cell>
          <cell r="B249" t="str">
            <v>MANNARGUDI</v>
          </cell>
        </row>
        <row r="250">
          <cell r="A250">
            <v>6088</v>
          </cell>
          <cell r="B250" t="str">
            <v>MAYILADUTHURAI</v>
          </cell>
        </row>
        <row r="251">
          <cell r="A251">
            <v>6089</v>
          </cell>
          <cell r="B251" t="str">
            <v>MAHIBALANPATTI</v>
          </cell>
        </row>
        <row r="252">
          <cell r="A252">
            <v>6090</v>
          </cell>
          <cell r="B252" t="str">
            <v>MELAPAVOOR</v>
          </cell>
        </row>
        <row r="253">
          <cell r="A253">
            <v>6091</v>
          </cell>
          <cell r="B253" t="str">
            <v>MELUR</v>
          </cell>
        </row>
        <row r="254">
          <cell r="A254">
            <v>6092</v>
          </cell>
          <cell r="B254" t="str">
            <v>MUTHUPET</v>
          </cell>
        </row>
        <row r="255">
          <cell r="A255">
            <v>6093</v>
          </cell>
          <cell r="B255" t="str">
            <v>NACHANDUPATTI</v>
          </cell>
        </row>
        <row r="256">
          <cell r="A256">
            <v>6094</v>
          </cell>
          <cell r="B256" t="str">
            <v>NAGAPATTINAM</v>
          </cell>
        </row>
        <row r="257">
          <cell r="A257">
            <v>6095</v>
          </cell>
          <cell r="B257" t="str">
            <v>NAGARCOIL</v>
          </cell>
        </row>
        <row r="258">
          <cell r="A258">
            <v>6096</v>
          </cell>
          <cell r="B258" t="str">
            <v>NATTARASANKOTTAI</v>
          </cell>
        </row>
        <row r="259">
          <cell r="A259">
            <v>6097</v>
          </cell>
          <cell r="B259" t="str">
            <v>NEYVELI - 2</v>
          </cell>
        </row>
        <row r="260">
          <cell r="A260">
            <v>6098</v>
          </cell>
          <cell r="B260" t="str">
            <v>NEYVELI - 3 (TOWNSHIP)</v>
          </cell>
        </row>
        <row r="261">
          <cell r="A261">
            <v>6099</v>
          </cell>
          <cell r="B261" t="str">
            <v>NEMATHANPATTI</v>
          </cell>
        </row>
        <row r="262">
          <cell r="A262">
            <v>6100</v>
          </cell>
          <cell r="B262" t="str">
            <v>O.SIRUVAYAL</v>
          </cell>
        </row>
        <row r="263">
          <cell r="A263">
            <v>6101</v>
          </cell>
          <cell r="B263" t="str">
            <v>ORATHUR</v>
          </cell>
        </row>
        <row r="264">
          <cell r="A264">
            <v>6102</v>
          </cell>
          <cell r="B264" t="str">
            <v>P. ALAGAPURI</v>
          </cell>
        </row>
        <row r="265">
          <cell r="A265">
            <v>6103</v>
          </cell>
          <cell r="B265" t="str">
            <v>PAGANERI</v>
          </cell>
        </row>
        <row r="266">
          <cell r="A266">
            <v>6104</v>
          </cell>
          <cell r="B266" t="str">
            <v>PALAVANGUDI</v>
          </cell>
        </row>
        <row r="267">
          <cell r="A267">
            <v>6105</v>
          </cell>
          <cell r="B267" t="str">
            <v>PALANI</v>
          </cell>
        </row>
        <row r="268">
          <cell r="A268">
            <v>6106</v>
          </cell>
          <cell r="B268" t="str">
            <v>PANAYAPATTI</v>
          </cell>
        </row>
        <row r="269">
          <cell r="A269">
            <v>6107</v>
          </cell>
          <cell r="B269" t="str">
            <v>PARAMAKUDI</v>
          </cell>
        </row>
        <row r="270">
          <cell r="A270">
            <v>6108</v>
          </cell>
          <cell r="B270" t="str">
            <v>PATTAMADAI</v>
          </cell>
        </row>
        <row r="271">
          <cell r="A271">
            <v>6109</v>
          </cell>
          <cell r="B271" t="str">
            <v>PATTUKOTTAI</v>
          </cell>
        </row>
        <row r="272">
          <cell r="A272">
            <v>6110</v>
          </cell>
          <cell r="B272" t="str">
            <v>PENNADAM</v>
          </cell>
        </row>
        <row r="273">
          <cell r="A273">
            <v>6111</v>
          </cell>
          <cell r="B273" t="str">
            <v>PERALAM</v>
          </cell>
        </row>
        <row r="274">
          <cell r="A274">
            <v>6112</v>
          </cell>
          <cell r="B274" t="str">
            <v>POLLACHI</v>
          </cell>
        </row>
        <row r="275">
          <cell r="A275">
            <v>6113</v>
          </cell>
          <cell r="B275" t="str">
            <v>PONNAMARAVATHI</v>
          </cell>
        </row>
        <row r="276">
          <cell r="A276">
            <v>6114</v>
          </cell>
          <cell r="B276" t="str">
            <v>PUDUKOTTAI</v>
          </cell>
        </row>
        <row r="277">
          <cell r="A277">
            <v>6115</v>
          </cell>
          <cell r="B277" t="str">
            <v>RAJAPALAYAM</v>
          </cell>
        </row>
        <row r="278">
          <cell r="A278">
            <v>6116</v>
          </cell>
          <cell r="B278" t="str">
            <v>RAMANATHAPURAM</v>
          </cell>
        </row>
        <row r="279">
          <cell r="A279">
            <v>6117</v>
          </cell>
          <cell r="B279" t="str">
            <v>RANGIEM</v>
          </cell>
        </row>
        <row r="280">
          <cell r="A280">
            <v>6118</v>
          </cell>
          <cell r="B280" t="str">
            <v>RAYAVARAM</v>
          </cell>
        </row>
        <row r="281">
          <cell r="A281">
            <v>6119</v>
          </cell>
          <cell r="B281" t="str">
            <v>SALEM-SHEVAPET</v>
          </cell>
        </row>
        <row r="282">
          <cell r="A282">
            <v>6120</v>
          </cell>
          <cell r="B282" t="str">
            <v>CHENGANNUR</v>
          </cell>
        </row>
        <row r="283">
          <cell r="A283">
            <v>6121</v>
          </cell>
          <cell r="B283" t="str">
            <v>SAMAYANALLUR</v>
          </cell>
        </row>
        <row r="284">
          <cell r="A284">
            <v>6122</v>
          </cell>
          <cell r="B284" t="str">
            <v>SHOLAVANDAN</v>
          </cell>
        </row>
        <row r="285">
          <cell r="A285">
            <v>6245</v>
          </cell>
          <cell r="B285" t="str">
            <v>VADODARA MAIN</v>
          </cell>
        </row>
        <row r="286">
          <cell r="A286">
            <v>6246</v>
          </cell>
          <cell r="B286" t="str">
            <v>SURAT MAIN</v>
          </cell>
        </row>
        <row r="287">
          <cell r="A287">
            <v>6247</v>
          </cell>
          <cell r="B287" t="str">
            <v>AHMEDABAD - KALUPUR EC</v>
          </cell>
        </row>
        <row r="288">
          <cell r="A288">
            <v>6248</v>
          </cell>
          <cell r="B288" t="str">
            <v>RAJKOT</v>
          </cell>
        </row>
        <row r="289">
          <cell r="A289">
            <v>6249</v>
          </cell>
          <cell r="B289" t="str">
            <v>BANGALORE - SERVICE CENTRE</v>
          </cell>
        </row>
        <row r="290">
          <cell r="A290">
            <v>6250</v>
          </cell>
          <cell r="B290" t="str">
            <v>BANGALORE - BASAVANGUDI</v>
          </cell>
        </row>
        <row r="291">
          <cell r="A291">
            <v>6251</v>
          </cell>
          <cell r="B291" t="str">
            <v>BANGALORE - MAIN</v>
          </cell>
        </row>
        <row r="292">
          <cell r="A292">
            <v>6252</v>
          </cell>
          <cell r="B292" t="str">
            <v>BANGALORE - CANTONMENT</v>
          </cell>
        </row>
        <row r="293">
          <cell r="A293">
            <v>6253</v>
          </cell>
          <cell r="B293" t="str">
            <v>BANGALORE - KUMARAPARK EAST</v>
          </cell>
        </row>
        <row r="294">
          <cell r="A294">
            <v>6254</v>
          </cell>
          <cell r="B294" t="str">
            <v>BANGALORE - CHAMRAJPET</v>
          </cell>
        </row>
        <row r="295">
          <cell r="A295">
            <v>6255</v>
          </cell>
          <cell r="B295" t="str">
            <v>MYSORE MAIN</v>
          </cell>
        </row>
        <row r="296">
          <cell r="A296">
            <v>6256</v>
          </cell>
          <cell r="B296" t="str">
            <v>BANGALORE - YELAHANKA</v>
          </cell>
        </row>
        <row r="297">
          <cell r="A297">
            <v>6257</v>
          </cell>
          <cell r="B297" t="str">
            <v>MANGALORE MAIN</v>
          </cell>
        </row>
        <row r="298">
          <cell r="A298">
            <v>6258</v>
          </cell>
          <cell r="B298" t="str">
            <v>MYSORE (MRGD WITH MYSORE)</v>
          </cell>
        </row>
        <row r="299">
          <cell r="A299">
            <v>6259</v>
          </cell>
          <cell r="B299" t="str">
            <v>PATNA</v>
          </cell>
        </row>
        <row r="300">
          <cell r="A300">
            <v>6260</v>
          </cell>
          <cell r="B300" t="str">
            <v>PATNA - BSFC EC</v>
          </cell>
        </row>
        <row r="301">
          <cell r="A301">
            <v>6261</v>
          </cell>
          <cell r="B301" t="str">
            <v>RECONCILATION  DIVISION</v>
          </cell>
        </row>
        <row r="302">
          <cell r="A302">
            <v>6262</v>
          </cell>
          <cell r="B302" t="str">
            <v>THIRUVANANTHAPURAM</v>
          </cell>
        </row>
        <row r="303">
          <cell r="A303">
            <v>6263</v>
          </cell>
          <cell r="B303" t="str">
            <v>ALAPUZHA</v>
          </cell>
        </row>
        <row r="304">
          <cell r="A304">
            <v>6264</v>
          </cell>
          <cell r="B304" t="str">
            <v>ERNAKULAM</v>
          </cell>
        </row>
        <row r="305">
          <cell r="A305">
            <v>6265</v>
          </cell>
          <cell r="B305" t="str">
            <v>KOZHIKODE</v>
          </cell>
        </row>
        <row r="306">
          <cell r="A306">
            <v>6266</v>
          </cell>
          <cell r="B306" t="str">
            <v>KOLLAM</v>
          </cell>
        </row>
        <row r="307">
          <cell r="A307">
            <v>6267</v>
          </cell>
          <cell r="B307" t="str">
            <v>KOTTAYAM</v>
          </cell>
        </row>
        <row r="308">
          <cell r="A308">
            <v>6268</v>
          </cell>
          <cell r="B308" t="str">
            <v>RANNI (MERGED WITH KUMBANAD)</v>
          </cell>
        </row>
        <row r="309">
          <cell r="A309">
            <v>6269</v>
          </cell>
          <cell r="B309" t="str">
            <v>THIRUVALLA</v>
          </cell>
        </row>
        <row r="310">
          <cell r="A310">
            <v>6270</v>
          </cell>
          <cell r="B310" t="str">
            <v>VARKALA</v>
          </cell>
        </row>
        <row r="311">
          <cell r="A311">
            <v>6271</v>
          </cell>
          <cell r="B311" t="str">
            <v>CHANGANACHERRY</v>
          </cell>
        </row>
        <row r="312">
          <cell r="A312">
            <v>6272</v>
          </cell>
          <cell r="B312" t="str">
            <v>KUMBANAD</v>
          </cell>
        </row>
        <row r="313">
          <cell r="A313">
            <v>6273</v>
          </cell>
          <cell r="B313" t="str">
            <v>KOZHENCHERRY (MERG-KUMBANAD)</v>
          </cell>
        </row>
        <row r="314">
          <cell r="A314">
            <v>6274</v>
          </cell>
          <cell r="B314" t="str">
            <v>KOLKATA - SERVICE CENTRE</v>
          </cell>
        </row>
        <row r="315">
          <cell r="A315">
            <v>6275</v>
          </cell>
          <cell r="B315" t="str">
            <v>KOLKATA - BHOWANIPORE</v>
          </cell>
        </row>
        <row r="316">
          <cell r="A316">
            <v>6276</v>
          </cell>
          <cell r="B316" t="str">
            <v>KOLKATA - MAIN</v>
          </cell>
        </row>
        <row r="317">
          <cell r="A317">
            <v>6277</v>
          </cell>
          <cell r="B317" t="str">
            <v>KOLKATA - VIVEKANANDA ROAD</v>
          </cell>
        </row>
        <row r="318">
          <cell r="A318">
            <v>6278</v>
          </cell>
          <cell r="B318" t="str">
            <v>KOLKATA - GARIAHAT</v>
          </cell>
        </row>
        <row r="319">
          <cell r="A319">
            <v>6279</v>
          </cell>
          <cell r="B319" t="str">
            <v>KOLKATA - BURRA BAZAAR</v>
          </cell>
        </row>
        <row r="320">
          <cell r="A320">
            <v>6280</v>
          </cell>
          <cell r="B320" t="str">
            <v>KOLKATA - HOWRAH</v>
          </cell>
        </row>
        <row r="321">
          <cell r="A321">
            <v>6281</v>
          </cell>
          <cell r="B321" t="str">
            <v>LUCKNOW</v>
          </cell>
        </row>
        <row r="322">
          <cell r="A322">
            <v>6282</v>
          </cell>
          <cell r="B322" t="str">
            <v>ALLAHABAD</v>
          </cell>
        </row>
        <row r="323">
          <cell r="A323">
            <v>6283</v>
          </cell>
          <cell r="B323" t="str">
            <v>VARANASI</v>
          </cell>
        </row>
        <row r="324">
          <cell r="A324">
            <v>6284</v>
          </cell>
          <cell r="B324" t="str">
            <v>NOIDA MAIN</v>
          </cell>
        </row>
        <row r="325">
          <cell r="A325">
            <v>6285</v>
          </cell>
          <cell r="B325" t="str">
            <v>MEERUT</v>
          </cell>
        </row>
        <row r="326">
          <cell r="A326">
            <v>6286</v>
          </cell>
          <cell r="B326" t="str">
            <v>GHAZIABAD</v>
          </cell>
        </row>
        <row r="327">
          <cell r="A327">
            <v>6287</v>
          </cell>
          <cell r="B327" t="str">
            <v>AGRA</v>
          </cell>
        </row>
        <row r="328">
          <cell r="A328">
            <v>6288</v>
          </cell>
          <cell r="B328" t="str">
            <v>KANPUR</v>
          </cell>
        </row>
        <row r="329">
          <cell r="A329">
            <v>6289</v>
          </cell>
          <cell r="B329" t="str">
            <v>NEW DELHI - SERVICE CENTRE</v>
          </cell>
        </row>
        <row r="330">
          <cell r="A330">
            <v>6290</v>
          </cell>
          <cell r="B330" t="str">
            <v>NEW DELHI - MAIN</v>
          </cell>
        </row>
        <row r="331">
          <cell r="A331">
            <v>6291</v>
          </cell>
          <cell r="B331" t="str">
            <v>NEW DELHI - KAROLBAGH</v>
          </cell>
        </row>
        <row r="332">
          <cell r="A332">
            <v>6292</v>
          </cell>
          <cell r="B332" t="str">
            <v>NEW DELHI - CHANDINI CHOWK</v>
          </cell>
        </row>
        <row r="333">
          <cell r="A333">
            <v>6293</v>
          </cell>
          <cell r="B333" t="str">
            <v>NEW DELHI - RAJOURIGARDEN</v>
          </cell>
        </row>
        <row r="334">
          <cell r="A334">
            <v>6294</v>
          </cell>
          <cell r="B334" t="str">
            <v>NEW DELHI - NEHRU PLACE</v>
          </cell>
        </row>
        <row r="335">
          <cell r="A335">
            <v>6295</v>
          </cell>
          <cell r="B335" t="str">
            <v>NEW DELHI - SADAR BAZAAR</v>
          </cell>
        </row>
        <row r="336">
          <cell r="A336">
            <v>6296</v>
          </cell>
          <cell r="B336" t="str">
            <v>NEW DELHI - VIKASPURI</v>
          </cell>
        </row>
        <row r="337">
          <cell r="A337">
            <v>6297</v>
          </cell>
          <cell r="B337" t="str">
            <v>NEW DELHI - MAYUR VIHAR</v>
          </cell>
        </row>
        <row r="338">
          <cell r="A338">
            <v>6298</v>
          </cell>
          <cell r="B338" t="str">
            <v>NEWDELHI  - ROHINI</v>
          </cell>
        </row>
        <row r="339">
          <cell r="A339">
            <v>6299</v>
          </cell>
          <cell r="B339" t="str">
            <v>SHIVANI MODERN SR.RH.SCHOOL</v>
          </cell>
        </row>
        <row r="340">
          <cell r="A340">
            <v>6300</v>
          </cell>
          <cell r="B340" t="str">
            <v>NEW DELHI - KOTLA MUBARAK</v>
          </cell>
        </row>
        <row r="341">
          <cell r="A341">
            <v>6301</v>
          </cell>
          <cell r="B341" t="str">
            <v>NEW DELHI - UTTAM NAGAR</v>
          </cell>
        </row>
        <row r="342">
          <cell r="A342">
            <v>6302</v>
          </cell>
          <cell r="B342" t="str">
            <v>GURGAON MAIN</v>
          </cell>
        </row>
        <row r="343">
          <cell r="A343">
            <v>6303</v>
          </cell>
          <cell r="B343" t="str">
            <v>FARIDABAD MAIN</v>
          </cell>
        </row>
        <row r="344">
          <cell r="A344">
            <v>6304</v>
          </cell>
          <cell r="B344" t="str">
            <v>HYDERABAD - SERVICE CENTRE</v>
          </cell>
        </row>
        <row r="345">
          <cell r="A345">
            <v>6305</v>
          </cell>
          <cell r="B345" t="str">
            <v>HYDERABAD MAIN</v>
          </cell>
        </row>
        <row r="346">
          <cell r="A346">
            <v>6123</v>
          </cell>
          <cell r="B346" t="str">
            <v>SINGAMPUNARI</v>
          </cell>
        </row>
        <row r="347">
          <cell r="A347">
            <v>6124</v>
          </cell>
          <cell r="B347" t="str">
            <v>SIVAGANGA</v>
          </cell>
        </row>
        <row r="348">
          <cell r="A348">
            <v>6125</v>
          </cell>
          <cell r="B348" t="str">
            <v>SRIRANGAM</v>
          </cell>
        </row>
        <row r="349">
          <cell r="A349">
            <v>6126</v>
          </cell>
          <cell r="B349" t="str">
            <v>SUNDARAPANDIAPURAM</v>
          </cell>
        </row>
        <row r="350">
          <cell r="A350">
            <v>6127</v>
          </cell>
          <cell r="B350" t="str">
            <v>S. SOKKANATHAPURAM</v>
          </cell>
        </row>
        <row r="351">
          <cell r="A351">
            <v>6128</v>
          </cell>
          <cell r="B351" t="str">
            <v>TANJORE</v>
          </cell>
        </row>
        <row r="352">
          <cell r="A352">
            <v>6129</v>
          </cell>
          <cell r="B352" t="str">
            <v>TENKASI</v>
          </cell>
        </row>
        <row r="353">
          <cell r="A353">
            <v>6130</v>
          </cell>
          <cell r="B353" t="str">
            <v>THENKARAI</v>
          </cell>
        </row>
        <row r="354">
          <cell r="A354">
            <v>6131</v>
          </cell>
          <cell r="B354" t="str">
            <v>TINDIVANAM</v>
          </cell>
        </row>
        <row r="355">
          <cell r="A355">
            <v>6132</v>
          </cell>
          <cell r="B355" t="str">
            <v>TRICHY - MAIN</v>
          </cell>
        </row>
        <row r="356">
          <cell r="A356">
            <v>6133</v>
          </cell>
          <cell r="B356" t="str">
            <v>NORTH ANDAR KOIL</v>
          </cell>
        </row>
        <row r="357">
          <cell r="A357">
            <v>6134</v>
          </cell>
          <cell r="B357" t="str">
            <v>TRICHY - THILLAINAGAR</v>
          </cell>
        </row>
        <row r="358">
          <cell r="A358">
            <v>6135</v>
          </cell>
          <cell r="B358" t="str">
            <v>TIRUNELVELI JN.</v>
          </cell>
        </row>
        <row r="359">
          <cell r="A359">
            <v>6136</v>
          </cell>
          <cell r="B359" t="str">
            <v>TIRUPPATTUR T S DISTRICT</v>
          </cell>
        </row>
        <row r="360">
          <cell r="A360">
            <v>6137</v>
          </cell>
          <cell r="B360" t="str">
            <v>TIRUPATTUR (P.T.T. DIST.)</v>
          </cell>
        </row>
        <row r="361">
          <cell r="A361">
            <v>6138</v>
          </cell>
          <cell r="B361" t="str">
            <v>TIRUPUVANAM</v>
          </cell>
        </row>
        <row r="362">
          <cell r="A362">
            <v>6139</v>
          </cell>
          <cell r="B362" t="str">
            <v>TUTICORIN</v>
          </cell>
        </row>
        <row r="363">
          <cell r="A363">
            <v>6140</v>
          </cell>
          <cell r="B363" t="str">
            <v>VADAKKANKULAM</v>
          </cell>
        </row>
        <row r="364">
          <cell r="A364">
            <v>6141</v>
          </cell>
          <cell r="B364" t="str">
            <v>VALPARAI</v>
          </cell>
        </row>
        <row r="365">
          <cell r="A365">
            <v>6142</v>
          </cell>
          <cell r="B365" t="str">
            <v>COIMBATORE - SERVICE CENTRE</v>
          </cell>
        </row>
        <row r="366">
          <cell r="A366">
            <v>6143</v>
          </cell>
          <cell r="B366" t="str">
            <v>VELLORE (N.A.)</v>
          </cell>
        </row>
        <row r="367">
          <cell r="A367">
            <v>6144</v>
          </cell>
          <cell r="B367" t="str">
            <v>VETTAIKARANPUDUR</v>
          </cell>
        </row>
        <row r="368">
          <cell r="A368">
            <v>6145</v>
          </cell>
          <cell r="B368" t="str">
            <v>VILANGUDI</v>
          </cell>
        </row>
        <row r="369">
          <cell r="A369">
            <v>6146</v>
          </cell>
          <cell r="B369" t="str">
            <v>VEERAPANDIAPATTINAM</v>
          </cell>
        </row>
        <row r="370">
          <cell r="A370">
            <v>6147</v>
          </cell>
          <cell r="B370" t="str">
            <v>CHATRAPATTI</v>
          </cell>
        </row>
        <row r="371">
          <cell r="A371">
            <v>6148</v>
          </cell>
          <cell r="B371" t="str">
            <v>ACHAMPATHU</v>
          </cell>
        </row>
        <row r="372">
          <cell r="A372">
            <v>6149</v>
          </cell>
          <cell r="B372" t="str">
            <v>CUDDALORE</v>
          </cell>
        </row>
        <row r="373">
          <cell r="A373">
            <v>6150</v>
          </cell>
          <cell r="B373" t="str">
            <v>TIRUVALAM</v>
          </cell>
        </row>
        <row r="374">
          <cell r="A374">
            <v>6151</v>
          </cell>
          <cell r="B374" t="str">
            <v>CHIDAMBARAM</v>
          </cell>
        </row>
        <row r="375">
          <cell r="A375">
            <v>6152</v>
          </cell>
          <cell r="B375" t="str">
            <v>COIMBATORE - RAMNAGAR</v>
          </cell>
        </row>
        <row r="376">
          <cell r="A376">
            <v>6153</v>
          </cell>
          <cell r="B376" t="str">
            <v>KAYALPATTINAM</v>
          </cell>
        </row>
        <row r="377">
          <cell r="A377">
            <v>6154</v>
          </cell>
          <cell r="B377" t="str">
            <v>TIRUPPUR</v>
          </cell>
        </row>
        <row r="378">
          <cell r="A378">
            <v>6155</v>
          </cell>
          <cell r="B378" t="str">
            <v>ATHIKKADAI</v>
          </cell>
        </row>
        <row r="379">
          <cell r="A379">
            <v>6156</v>
          </cell>
          <cell r="B379" t="str">
            <v>HOSUR</v>
          </cell>
        </row>
        <row r="380">
          <cell r="A380">
            <v>6157</v>
          </cell>
          <cell r="B380" t="str">
            <v>PULIYUR</v>
          </cell>
        </row>
        <row r="381">
          <cell r="A381">
            <v>6158</v>
          </cell>
          <cell r="B381" t="str">
            <v>VIRACHILAI</v>
          </cell>
        </row>
        <row r="382">
          <cell r="A382">
            <v>6159</v>
          </cell>
          <cell r="B382" t="str">
            <v>YEMBAL</v>
          </cell>
        </row>
        <row r="383">
          <cell r="A383">
            <v>6160</v>
          </cell>
          <cell r="B383" t="str">
            <v>VALANADU(MER WITH THOTIAPATTI)</v>
          </cell>
        </row>
        <row r="384">
          <cell r="A384">
            <v>6161</v>
          </cell>
          <cell r="B384" t="str">
            <v>VALUTHOOR</v>
          </cell>
        </row>
        <row r="385">
          <cell r="A385">
            <v>6162</v>
          </cell>
          <cell r="B385" t="str">
            <v>UDAYAMARTHANDAPURAM</v>
          </cell>
        </row>
        <row r="386">
          <cell r="A386">
            <v>6163</v>
          </cell>
          <cell r="B386" t="str">
            <v>KURUMBALUR</v>
          </cell>
        </row>
        <row r="387">
          <cell r="A387">
            <v>6164</v>
          </cell>
          <cell r="B387" t="str">
            <v>REDDIARCHATRAM</v>
          </cell>
        </row>
        <row r="388">
          <cell r="A388">
            <v>6165</v>
          </cell>
          <cell r="B388" t="str">
            <v>ARASAVANANGADU</v>
          </cell>
        </row>
        <row r="389">
          <cell r="A389">
            <v>6166</v>
          </cell>
          <cell r="B389" t="str">
            <v>KULATHUR</v>
          </cell>
        </row>
        <row r="390">
          <cell r="A390">
            <v>6167</v>
          </cell>
          <cell r="B390" t="str">
            <v>KAVALKINARU</v>
          </cell>
        </row>
        <row r="391">
          <cell r="A391">
            <v>6168</v>
          </cell>
          <cell r="B391" t="str">
            <v>MALLIKAPURAM</v>
          </cell>
        </row>
        <row r="392">
          <cell r="A392">
            <v>6169</v>
          </cell>
          <cell r="B392" t="str">
            <v>PULANKURICHY</v>
          </cell>
        </row>
        <row r="393">
          <cell r="A393">
            <v>6170</v>
          </cell>
          <cell r="B393" t="str">
            <v>PANAIKULAM</v>
          </cell>
        </row>
        <row r="394">
          <cell r="A394">
            <v>6171</v>
          </cell>
          <cell r="B394" t="str">
            <v>DEVIPATTINAM</v>
          </cell>
        </row>
        <row r="395">
          <cell r="A395">
            <v>6172</v>
          </cell>
          <cell r="B395" t="str">
            <v>SIVAKASI</v>
          </cell>
        </row>
        <row r="396">
          <cell r="A396">
            <v>6173</v>
          </cell>
          <cell r="B396" t="str">
            <v>RAVANASAMUDRAM</v>
          </cell>
        </row>
        <row r="397">
          <cell r="A397">
            <v>6174</v>
          </cell>
          <cell r="B397" t="str">
            <v>ALAVAKKOTTTAI</v>
          </cell>
        </row>
        <row r="398">
          <cell r="A398">
            <v>6175</v>
          </cell>
          <cell r="B398" t="str">
            <v>KADALADI</v>
          </cell>
        </row>
        <row r="399">
          <cell r="A399">
            <v>6176</v>
          </cell>
          <cell r="B399" t="str">
            <v>DEVIKAPURAM</v>
          </cell>
        </row>
        <row r="400">
          <cell r="A400">
            <v>6177</v>
          </cell>
          <cell r="B400" t="str">
            <v>AVINANGUDI</v>
          </cell>
        </row>
        <row r="401">
          <cell r="A401">
            <v>6178</v>
          </cell>
          <cell r="B401" t="str">
            <v>POOLAMPATTI</v>
          </cell>
        </row>
        <row r="402">
          <cell r="A402">
            <v>6179</v>
          </cell>
          <cell r="B402" t="str">
            <v>MELANIKULIKUDIKADU</v>
          </cell>
        </row>
        <row r="403">
          <cell r="A403">
            <v>6180</v>
          </cell>
          <cell r="B403" t="str">
            <v>VELLALORE (MADURAI DIST.)</v>
          </cell>
        </row>
        <row r="404">
          <cell r="A404">
            <v>6181</v>
          </cell>
          <cell r="B404" t="str">
            <v>VANAVASI</v>
          </cell>
        </row>
        <row r="405">
          <cell r="A405">
            <v>6182</v>
          </cell>
          <cell r="B405" t="str">
            <v>TRICHY - BIG BAZAAR</v>
          </cell>
        </row>
        <row r="406">
          <cell r="A406">
            <v>6183</v>
          </cell>
          <cell r="B406" t="str">
            <v>TIRUMANGALAM</v>
          </cell>
        </row>
        <row r="407">
          <cell r="A407">
            <v>6306</v>
          </cell>
          <cell r="B407" t="str">
            <v>VIJAYAWADA</v>
          </cell>
        </row>
        <row r="408">
          <cell r="A408">
            <v>6307</v>
          </cell>
          <cell r="B408" t="str">
            <v>GUNTUR</v>
          </cell>
        </row>
        <row r="409">
          <cell r="A409">
            <v>6308</v>
          </cell>
          <cell r="B409" t="str">
            <v>SECUNDERABAD</v>
          </cell>
        </row>
        <row r="410">
          <cell r="A410">
            <v>6309</v>
          </cell>
          <cell r="B410" t="str">
            <v>TIRUPATHI</v>
          </cell>
        </row>
        <row r="411">
          <cell r="A411">
            <v>6310</v>
          </cell>
          <cell r="B411" t="str">
            <v>NELLORE</v>
          </cell>
        </row>
        <row r="412">
          <cell r="A412">
            <v>6311</v>
          </cell>
          <cell r="B412" t="str">
            <v>SARADA COLLEGE EXT COUNTER</v>
          </cell>
        </row>
        <row r="413">
          <cell r="A413">
            <v>6312</v>
          </cell>
          <cell r="B413" t="str">
            <v>KUKATPALLY</v>
          </cell>
        </row>
        <row r="414">
          <cell r="A414">
            <v>6313</v>
          </cell>
          <cell r="B414" t="str">
            <v>ELURU</v>
          </cell>
        </row>
        <row r="415">
          <cell r="A415">
            <v>6314</v>
          </cell>
          <cell r="B415" t="str">
            <v>SARVODAVA CLLEGE NELLORE</v>
          </cell>
        </row>
        <row r="416">
          <cell r="A416">
            <v>6315</v>
          </cell>
          <cell r="B416" t="str">
            <v>RAJAMUNDRY</v>
          </cell>
        </row>
        <row r="417">
          <cell r="A417">
            <v>6316</v>
          </cell>
          <cell r="B417" t="str">
            <v>VISAGAPATTINAM</v>
          </cell>
        </row>
        <row r="418">
          <cell r="A418">
            <v>6317</v>
          </cell>
          <cell r="B418" t="str">
            <v>JAIPUR</v>
          </cell>
        </row>
        <row r="419">
          <cell r="A419">
            <v>6318</v>
          </cell>
          <cell r="B419" t="str">
            <v>INDORE MAIN</v>
          </cell>
        </row>
        <row r="420">
          <cell r="A420">
            <v>6319</v>
          </cell>
          <cell r="B420" t="str">
            <v>LUDHIANA MAIN</v>
          </cell>
        </row>
        <row r="421">
          <cell r="A421">
            <v>6320</v>
          </cell>
          <cell r="B421" t="str">
            <v>JALLANDAR CITY</v>
          </cell>
        </row>
        <row r="422">
          <cell r="A422">
            <v>6321</v>
          </cell>
          <cell r="B422" t="str">
            <v>BAGWARA</v>
          </cell>
        </row>
        <row r="423">
          <cell r="A423">
            <v>6322</v>
          </cell>
          <cell r="B423" t="str">
            <v>CHANDIGARH MAIN</v>
          </cell>
        </row>
        <row r="424">
          <cell r="A424">
            <v>6323</v>
          </cell>
          <cell r="B424" t="str">
            <v>RO - CHENNAI</v>
          </cell>
        </row>
        <row r="425">
          <cell r="A425">
            <v>6324</v>
          </cell>
          <cell r="B425" t="str">
            <v>RO - KOLKATA</v>
          </cell>
        </row>
        <row r="426">
          <cell r="A426">
            <v>6325</v>
          </cell>
          <cell r="B426" t="str">
            <v>RO - NEW DELHI</v>
          </cell>
        </row>
        <row r="427">
          <cell r="A427">
            <v>6326</v>
          </cell>
          <cell r="B427" t="str">
            <v>RO - MADURAI</v>
          </cell>
        </row>
        <row r="428">
          <cell r="A428">
            <v>6327</v>
          </cell>
          <cell r="B428" t="str">
            <v>RO - KARAIKUDI</v>
          </cell>
        </row>
        <row r="429">
          <cell r="A429">
            <v>6328</v>
          </cell>
          <cell r="B429" t="str">
            <v>RO - TRICHY</v>
          </cell>
        </row>
        <row r="430">
          <cell r="A430">
            <v>6329</v>
          </cell>
          <cell r="B430" t="str">
            <v>RO - COIMBATORE</v>
          </cell>
        </row>
        <row r="431">
          <cell r="A431">
            <v>6330</v>
          </cell>
          <cell r="B431" t="str">
            <v>C.B.D.NORTH</v>
          </cell>
        </row>
        <row r="432">
          <cell r="A432">
            <v>6331</v>
          </cell>
          <cell r="B432" t="str">
            <v>RO - ANDHRA PRADESH</v>
          </cell>
        </row>
        <row r="433">
          <cell r="A433">
            <v>6332</v>
          </cell>
          <cell r="B433" t="str">
            <v>RO - KARNATAKA</v>
          </cell>
        </row>
        <row r="434">
          <cell r="A434">
            <v>6333</v>
          </cell>
          <cell r="B434" t="str">
            <v>RO - KERALA</v>
          </cell>
        </row>
        <row r="435">
          <cell r="A435">
            <v>6334</v>
          </cell>
          <cell r="B435" t="str">
            <v>RETAIL BANKING DIVISION,MUMBAI</v>
          </cell>
        </row>
        <row r="436">
          <cell r="A436">
            <v>6335</v>
          </cell>
          <cell r="B436" t="str">
            <v>C.B.D.SOUTH</v>
          </cell>
        </row>
        <row r="437">
          <cell r="A437">
            <v>6336</v>
          </cell>
          <cell r="B437" t="str">
            <v>COMMUNITY BANKING GROUP-I</v>
          </cell>
        </row>
        <row r="438">
          <cell r="A438">
            <v>6337</v>
          </cell>
          <cell r="B438" t="str">
            <v>COMMUNITY BANKING GROUP - II</v>
          </cell>
        </row>
        <row r="439">
          <cell r="A439">
            <v>6338</v>
          </cell>
          <cell r="B439" t="str">
            <v>PANJIM MAIN</v>
          </cell>
        </row>
        <row r="440">
          <cell r="A440">
            <v>6339</v>
          </cell>
          <cell r="B440" t="str">
            <v>MARGAO MAIN</v>
          </cell>
        </row>
        <row r="441">
          <cell r="A441">
            <v>6340</v>
          </cell>
          <cell r="B441" t="str">
            <v>MAPUSA MAIN</v>
          </cell>
        </row>
        <row r="442">
          <cell r="A442">
            <v>6341</v>
          </cell>
          <cell r="B442" t="str">
            <v>BHUVANESWAR</v>
          </cell>
        </row>
        <row r="443">
          <cell r="A443">
            <v>6342</v>
          </cell>
          <cell r="B443" t="str">
            <v>CUTTACK</v>
          </cell>
        </row>
        <row r="444">
          <cell r="A444">
            <v>6343</v>
          </cell>
          <cell r="B444" t="str">
            <v>GUWAHATI</v>
          </cell>
        </row>
        <row r="445">
          <cell r="A445">
            <v>6344</v>
          </cell>
          <cell r="B445" t="str">
            <v>RURAL DEVELOPMENT DIVISION</v>
          </cell>
        </row>
        <row r="446">
          <cell r="A446">
            <v>6345</v>
          </cell>
          <cell r="B446" t="str">
            <v>HIGHSPEED FUNDS TFR SYSTEM</v>
          </cell>
        </row>
        <row r="447">
          <cell r="A447">
            <v>6346</v>
          </cell>
          <cell r="B447" t="str">
            <v>HIGHSPEED COLLECTION CENTRE</v>
          </cell>
        </row>
        <row r="448">
          <cell r="A448">
            <v>6347</v>
          </cell>
          <cell r="B448" t="str">
            <v>XVOUCH BRANCH</v>
          </cell>
        </row>
        <row r="449">
          <cell r="A449">
            <v>6348</v>
          </cell>
          <cell r="B449" t="str">
            <v>KARUNAGAPALLY</v>
          </cell>
        </row>
        <row r="450">
          <cell r="A450">
            <v>6349</v>
          </cell>
          <cell r="B450" t="str">
            <v>RECTIFICATION-ILB</v>
          </cell>
        </row>
        <row r="451">
          <cell r="A451">
            <v>6350</v>
          </cell>
          <cell r="B451" t="str">
            <v>RECTIFICATION-BOS</v>
          </cell>
        </row>
        <row r="452">
          <cell r="A452">
            <v>6351</v>
          </cell>
          <cell r="B452" t="str">
            <v>RECTIFICATIONSYSTEM</v>
          </cell>
        </row>
        <row r="453">
          <cell r="A453">
            <v>6352</v>
          </cell>
          <cell r="B453" t="str">
            <v>BOS MERGER WITH HOS</v>
          </cell>
        </row>
      </sheetData>
      <sheetData sheetId="3"/>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IBANK-BRS"/>
      <sheetName val="SALARY-UPLOAD"/>
      <sheetName val="SALARY-DETAILS"/>
      <sheetName val="ALL_IBANK_BRS"/>
      <sheetName val="Sheet3"/>
    </sheetNames>
    <sheetDataSet>
      <sheetData sheetId="0" refreshError="1">
        <row r="1">
          <cell r="A1">
            <v>0</v>
          </cell>
          <cell r="B1" t="str">
            <v>CORPORATE OFFICE BOMBAY</v>
          </cell>
        </row>
        <row r="2">
          <cell r="A2">
            <v>1</v>
          </cell>
          <cell r="B2" t="str">
            <v>MADRAS</v>
          </cell>
        </row>
        <row r="3">
          <cell r="A3">
            <v>2</v>
          </cell>
          <cell r="B3" t="str">
            <v>BANGALORE</v>
          </cell>
        </row>
        <row r="4">
          <cell r="A4">
            <v>3</v>
          </cell>
          <cell r="B4" t="str">
            <v>BARODA</v>
          </cell>
        </row>
        <row r="5">
          <cell r="A5">
            <v>4</v>
          </cell>
          <cell r="B5" t="str">
            <v>BOMBAY</v>
          </cell>
        </row>
        <row r="6">
          <cell r="A6">
            <v>5</v>
          </cell>
          <cell r="B6" t="str">
            <v>PUNE</v>
          </cell>
        </row>
        <row r="7">
          <cell r="A7">
            <v>6</v>
          </cell>
          <cell r="B7" t="str">
            <v>CALCUTTA</v>
          </cell>
        </row>
        <row r="8">
          <cell r="A8">
            <v>7</v>
          </cell>
          <cell r="B8" t="str">
            <v>DELHI</v>
          </cell>
        </row>
        <row r="9">
          <cell r="A9">
            <v>8</v>
          </cell>
          <cell r="B9" t="str">
            <v>KHAIRATABAD, HYDERABAD</v>
          </cell>
        </row>
        <row r="10">
          <cell r="A10">
            <v>9</v>
          </cell>
          <cell r="B10" t="str">
            <v>NUNGAMBAKKAM, MADRAS</v>
          </cell>
        </row>
        <row r="11">
          <cell r="A11">
            <v>10</v>
          </cell>
          <cell r="B11" t="str">
            <v>KOCHI</v>
          </cell>
        </row>
        <row r="12">
          <cell r="A12">
            <v>11</v>
          </cell>
          <cell r="B12" t="str">
            <v>ANDHERI BRANCH</v>
          </cell>
        </row>
        <row r="13">
          <cell r="A13">
            <v>12</v>
          </cell>
          <cell r="B13" t="str">
            <v>JAIPUR</v>
          </cell>
        </row>
        <row r="14">
          <cell r="A14">
            <v>13</v>
          </cell>
          <cell r="B14" t="str">
            <v>CHANDIGARH</v>
          </cell>
        </row>
        <row r="15">
          <cell r="A15">
            <v>14</v>
          </cell>
          <cell r="B15" t="str">
            <v>MANGALORE</v>
          </cell>
        </row>
        <row r="16">
          <cell r="A16">
            <v>15</v>
          </cell>
          <cell r="B16" t="str">
            <v>PANAJI</v>
          </cell>
        </row>
        <row r="17">
          <cell r="A17">
            <v>16</v>
          </cell>
          <cell r="B17" t="str">
            <v>COIMBATORE</v>
          </cell>
        </row>
        <row r="18">
          <cell r="A18">
            <v>17</v>
          </cell>
          <cell r="B18" t="str">
            <v>LUDHIANA</v>
          </cell>
        </row>
        <row r="19">
          <cell r="A19">
            <v>18</v>
          </cell>
          <cell r="B19" t="str">
            <v>BORIVALI</v>
          </cell>
        </row>
        <row r="20">
          <cell r="A20">
            <v>19</v>
          </cell>
          <cell r="B20" t="str">
            <v>MIRA ROAD</v>
          </cell>
        </row>
        <row r="21">
          <cell r="A21">
            <v>20</v>
          </cell>
          <cell r="B21" t="str">
            <v>POWAI</v>
          </cell>
        </row>
        <row r="22">
          <cell r="A22">
            <v>21</v>
          </cell>
          <cell r="B22" t="str">
            <v>GURGAON</v>
          </cell>
        </row>
        <row r="23">
          <cell r="A23">
            <v>22</v>
          </cell>
          <cell r="B23" t="str">
            <v>VASAI</v>
          </cell>
        </row>
        <row r="24">
          <cell r="A24">
            <v>23</v>
          </cell>
          <cell r="B24" t="str">
            <v>MARGAO</v>
          </cell>
        </row>
        <row r="25">
          <cell r="A25">
            <v>24</v>
          </cell>
          <cell r="B25" t="str">
            <v>AHMEDABAD</v>
          </cell>
        </row>
        <row r="26">
          <cell r="A26">
            <v>25</v>
          </cell>
          <cell r="B26" t="str">
            <v>GOBICHETTIPALAYAM</v>
          </cell>
        </row>
        <row r="27">
          <cell r="A27">
            <v>26</v>
          </cell>
          <cell r="B27" t="str">
            <v>GHATKOPAR</v>
          </cell>
        </row>
        <row r="28">
          <cell r="A28">
            <v>27</v>
          </cell>
          <cell r="B28" t="str">
            <v>NASHIK</v>
          </cell>
        </row>
        <row r="29">
          <cell r="A29">
            <v>28</v>
          </cell>
          <cell r="B29" t="str">
            <v>BHAYANDAR BRANCH</v>
          </cell>
        </row>
        <row r="30">
          <cell r="A30">
            <v>29</v>
          </cell>
          <cell r="B30" t="str">
            <v>GREATER KAILASH-NEW DELHI</v>
          </cell>
        </row>
        <row r="31">
          <cell r="A31">
            <v>30</v>
          </cell>
          <cell r="B31" t="str">
            <v>MAPUCA</v>
          </cell>
        </row>
        <row r="32">
          <cell r="A32">
            <v>31</v>
          </cell>
          <cell r="B32" t="str">
            <v>NOIDA</v>
          </cell>
        </row>
        <row r="33">
          <cell r="A33">
            <v>32</v>
          </cell>
          <cell r="B33" t="str">
            <v>DADAR</v>
          </cell>
        </row>
        <row r="34">
          <cell r="A34">
            <v>33</v>
          </cell>
          <cell r="B34" t="str">
            <v>PRICOL-PERIANAICKENPALAYAM</v>
          </cell>
        </row>
        <row r="35">
          <cell r="A35">
            <v>34</v>
          </cell>
          <cell r="B35" t="str">
            <v>BALLYGUNGE</v>
          </cell>
        </row>
        <row r="36">
          <cell r="A36">
            <v>35</v>
          </cell>
          <cell r="B36" t="str">
            <v>THANE</v>
          </cell>
        </row>
        <row r="37">
          <cell r="A37">
            <v>36</v>
          </cell>
          <cell r="B37" t="str">
            <v>MARATHA MANDIR-EXTEN COUNTER</v>
          </cell>
        </row>
        <row r="38">
          <cell r="A38">
            <v>37</v>
          </cell>
          <cell r="B38" t="str">
            <v>PREET VIHAR,NEW DELHI</v>
          </cell>
        </row>
        <row r="39">
          <cell r="A39">
            <v>38</v>
          </cell>
          <cell r="B39" t="str">
            <v>BANDRA,MUMBAI</v>
          </cell>
        </row>
        <row r="40">
          <cell r="A40">
            <v>39</v>
          </cell>
          <cell r="B40" t="str">
            <v>SHIVAJI NAGAR,PUNE</v>
          </cell>
        </row>
        <row r="41">
          <cell r="A41">
            <v>40</v>
          </cell>
          <cell r="B41" t="str">
            <v>MADHAPUR</v>
          </cell>
        </row>
        <row r="42">
          <cell r="A42">
            <v>41</v>
          </cell>
          <cell r="B42" t="str">
            <v>INDORE</v>
          </cell>
        </row>
        <row r="43">
          <cell r="A43">
            <v>42</v>
          </cell>
          <cell r="B43" t="str">
            <v>SALT LAKE CITY,CALCUTTA</v>
          </cell>
        </row>
        <row r="44">
          <cell r="A44">
            <v>43</v>
          </cell>
          <cell r="B44" t="str">
            <v>PANCHKULA,HARYANA</v>
          </cell>
        </row>
        <row r="45">
          <cell r="A45">
            <v>44</v>
          </cell>
          <cell r="B45" t="str">
            <v>AURANGABAD</v>
          </cell>
        </row>
        <row r="46">
          <cell r="A46">
            <v>45</v>
          </cell>
          <cell r="B46" t="str">
            <v>UDAIPUR</v>
          </cell>
        </row>
        <row r="47">
          <cell r="A47">
            <v>46</v>
          </cell>
          <cell r="B47" t="str">
            <v>NEW FRIENDS COLONY,N.DELHI</v>
          </cell>
        </row>
        <row r="48">
          <cell r="A48">
            <v>47</v>
          </cell>
          <cell r="B48" t="str">
            <v>KORAMANGALA</v>
          </cell>
        </row>
        <row r="49">
          <cell r="A49">
            <v>48</v>
          </cell>
          <cell r="B49" t="str">
            <v>SECUNDERABAD</v>
          </cell>
        </row>
        <row r="50">
          <cell r="A50">
            <v>49</v>
          </cell>
          <cell r="B50" t="str">
            <v>DAHANU ROAD</v>
          </cell>
        </row>
        <row r="51">
          <cell r="A51">
            <v>51</v>
          </cell>
          <cell r="B51" t="str">
            <v>MOTI KHAVDI,DIST.-JAMNAGAR</v>
          </cell>
        </row>
        <row r="52">
          <cell r="A52">
            <v>52</v>
          </cell>
          <cell r="B52" t="str">
            <v>SURAT</v>
          </cell>
        </row>
        <row r="53">
          <cell r="A53">
            <v>53</v>
          </cell>
          <cell r="B53" t="str">
            <v>JAYANAGAR,BANGALORE</v>
          </cell>
        </row>
        <row r="54">
          <cell r="A54">
            <v>54</v>
          </cell>
          <cell r="B54" t="str">
            <v>NANGANALLUR,CHENNAI</v>
          </cell>
        </row>
        <row r="55">
          <cell r="A55">
            <v>55</v>
          </cell>
          <cell r="B55" t="str">
            <v>BHOPAL</v>
          </cell>
        </row>
        <row r="56">
          <cell r="A56">
            <v>56</v>
          </cell>
          <cell r="B56" t="str">
            <v>PONDICHERRY</v>
          </cell>
        </row>
        <row r="57">
          <cell r="A57">
            <v>57</v>
          </cell>
          <cell r="B57" t="str">
            <v>PRABHADEVI,MUMBAI</v>
          </cell>
        </row>
        <row r="58">
          <cell r="A58">
            <v>58</v>
          </cell>
          <cell r="B58" t="str">
            <v>MOHALI</v>
          </cell>
        </row>
        <row r="59">
          <cell r="A59">
            <v>59</v>
          </cell>
          <cell r="B59" t="str">
            <v>NAGPUR</v>
          </cell>
        </row>
        <row r="60">
          <cell r="A60">
            <v>60</v>
          </cell>
          <cell r="B60" t="str">
            <v>VISAKHAPATNAM</v>
          </cell>
        </row>
        <row r="61">
          <cell r="A61">
            <v>61</v>
          </cell>
          <cell r="B61" t="str">
            <v>BHUBANESWAR</v>
          </cell>
        </row>
        <row r="62">
          <cell r="A62">
            <v>62</v>
          </cell>
          <cell r="B62" t="str">
            <v>PALGHAR,DISTRICT -THANE</v>
          </cell>
        </row>
        <row r="63">
          <cell r="A63">
            <v>63</v>
          </cell>
          <cell r="B63" t="str">
            <v>BOISAR, DISTRICT-THANE</v>
          </cell>
        </row>
        <row r="64">
          <cell r="A64">
            <v>64</v>
          </cell>
          <cell r="B64" t="str">
            <v>DRIVE-IN,AHMEDABAD</v>
          </cell>
        </row>
        <row r="65">
          <cell r="A65">
            <v>65</v>
          </cell>
          <cell r="B65" t="str">
            <v>VASANT VIHAR,NEW DELHI</v>
          </cell>
        </row>
        <row r="66">
          <cell r="A66">
            <v>66</v>
          </cell>
          <cell r="B66" t="str">
            <v>AMRITSAR</v>
          </cell>
        </row>
        <row r="67">
          <cell r="A67">
            <v>67</v>
          </cell>
          <cell r="B67" t="str">
            <v>SATELLITE ROAD,AHMEDABAD</v>
          </cell>
        </row>
        <row r="68">
          <cell r="A68">
            <v>68</v>
          </cell>
          <cell r="B68" t="str">
            <v>VALSAD</v>
          </cell>
        </row>
        <row r="69">
          <cell r="A69">
            <v>69</v>
          </cell>
          <cell r="B69" t="str">
            <v>HABSIGUDA,HYDERABAD</v>
          </cell>
        </row>
        <row r="70">
          <cell r="A70">
            <v>71</v>
          </cell>
          <cell r="B70" t="str">
            <v>GREEN PARK,NEW DELHI</v>
          </cell>
        </row>
        <row r="71">
          <cell r="A71">
            <v>72</v>
          </cell>
          <cell r="B71" t="str">
            <v>MANIPAL</v>
          </cell>
        </row>
        <row r="72">
          <cell r="A72">
            <v>73</v>
          </cell>
          <cell r="B72" t="str">
            <v>AUNDH,PUNE</v>
          </cell>
        </row>
        <row r="73">
          <cell r="A73">
            <v>74</v>
          </cell>
          <cell r="B73" t="str">
            <v>KONDHWA,PUNE</v>
          </cell>
        </row>
        <row r="74">
          <cell r="A74">
            <v>75</v>
          </cell>
          <cell r="B74" t="str">
            <v>S.R.NAGAR,HYDERABAD</v>
          </cell>
        </row>
        <row r="75">
          <cell r="A75">
            <v>76</v>
          </cell>
          <cell r="B75" t="str">
            <v>JUBILEE HILLS,HYDERABAD</v>
          </cell>
        </row>
        <row r="76">
          <cell r="A76">
            <v>77</v>
          </cell>
          <cell r="B76" t="str">
            <v>ASHOKNAGAR,CHENNAI</v>
          </cell>
        </row>
        <row r="77">
          <cell r="A77">
            <v>78</v>
          </cell>
          <cell r="B77" t="str">
            <v>MALLESWARAM,BANGALORE</v>
          </cell>
        </row>
        <row r="78">
          <cell r="A78">
            <v>79</v>
          </cell>
          <cell r="B78" t="str">
            <v>NURMAHAL,JALANDHAR</v>
          </cell>
        </row>
        <row r="79">
          <cell r="A79">
            <v>80</v>
          </cell>
          <cell r="B79" t="str">
            <v>NAKODAR, DISTT-JALANDHAR</v>
          </cell>
        </row>
        <row r="80">
          <cell r="A80">
            <v>81</v>
          </cell>
          <cell r="B80" t="str">
            <v>NAWANSHAHR</v>
          </cell>
        </row>
        <row r="81">
          <cell r="A81">
            <v>82</v>
          </cell>
          <cell r="B81" t="str">
            <v>G.T.ROAD,JALANDHAR</v>
          </cell>
        </row>
        <row r="82">
          <cell r="A82">
            <v>83</v>
          </cell>
          <cell r="B82" t="str">
            <v>FARIDABAD</v>
          </cell>
        </row>
        <row r="83">
          <cell r="A83">
            <v>84</v>
          </cell>
          <cell r="B83" t="str">
            <v>BIDADI,BANGALORE</v>
          </cell>
        </row>
        <row r="84">
          <cell r="A84">
            <v>85</v>
          </cell>
          <cell r="B84" t="str">
            <v>VALLABH VIDYA NAGAR</v>
          </cell>
        </row>
        <row r="85">
          <cell r="A85">
            <v>86</v>
          </cell>
          <cell r="B85" t="str">
            <v>BHUJ,DISTT-KUTCH</v>
          </cell>
        </row>
        <row r="86">
          <cell r="A86">
            <v>87</v>
          </cell>
          <cell r="B86" t="str">
            <v>JANAKPURI,NEW DELHI</v>
          </cell>
        </row>
        <row r="87">
          <cell r="A87">
            <v>88</v>
          </cell>
          <cell r="B87" t="str">
            <v>DOMBIVALI</v>
          </cell>
        </row>
        <row r="88">
          <cell r="A88">
            <v>89</v>
          </cell>
          <cell r="B88" t="str">
            <v>JAMSHEDPUR</v>
          </cell>
        </row>
        <row r="89">
          <cell r="A89">
            <v>99</v>
          </cell>
          <cell r="B89" t="str">
            <v>TEST BANK FOR SEED</v>
          </cell>
        </row>
        <row r="90">
          <cell r="A90">
            <v>101</v>
          </cell>
          <cell r="B90" t="str">
            <v>CORP OFFICE CHENAI</v>
          </cell>
        </row>
        <row r="91">
          <cell r="A91">
            <v>102</v>
          </cell>
          <cell r="B91" t="str">
            <v>SME - CENTRAL OPERATIONS</v>
          </cell>
        </row>
        <row r="92">
          <cell r="A92">
            <v>151</v>
          </cell>
          <cell r="B92" t="str">
            <v>VASHI</v>
          </cell>
        </row>
        <row r="93">
          <cell r="A93">
            <v>152</v>
          </cell>
          <cell r="B93" t="str">
            <v>MYSORE</v>
          </cell>
        </row>
        <row r="94">
          <cell r="A94">
            <v>153</v>
          </cell>
          <cell r="B94" t="str">
            <v>RAJKOT</v>
          </cell>
        </row>
        <row r="95">
          <cell r="A95">
            <v>154</v>
          </cell>
          <cell r="B95" t="str">
            <v>PITAMPURA, DELHI</v>
          </cell>
        </row>
        <row r="96">
          <cell r="A96">
            <v>155</v>
          </cell>
          <cell r="B96" t="str">
            <v>PUNJABI BAGH, NEW DELHI</v>
          </cell>
        </row>
        <row r="97">
          <cell r="A97">
            <v>156</v>
          </cell>
          <cell r="B97" t="str">
            <v>HOSUR,TAMILNADU</v>
          </cell>
        </row>
        <row r="98">
          <cell r="A98">
            <v>157</v>
          </cell>
          <cell r="B98" t="str">
            <v>HUBLI KARNATAKA</v>
          </cell>
        </row>
        <row r="99">
          <cell r="A99">
            <v>158</v>
          </cell>
          <cell r="B99" t="str">
            <v>MALAD</v>
          </cell>
        </row>
        <row r="100">
          <cell r="A100">
            <v>159</v>
          </cell>
          <cell r="B100" t="str">
            <v>VIJAYNAGAR</v>
          </cell>
        </row>
        <row r="101">
          <cell r="A101">
            <v>162</v>
          </cell>
        </row>
        <row r="102">
          <cell r="A102">
            <v>6001</v>
          </cell>
          <cell r="B102" t="str">
            <v>MADURAI SERVICE CENTRE</v>
          </cell>
        </row>
        <row r="103">
          <cell r="A103">
            <v>6002</v>
          </cell>
          <cell r="B103" t="str">
            <v>CENTRAL OFFICE</v>
          </cell>
        </row>
        <row r="104">
          <cell r="A104">
            <v>6003</v>
          </cell>
          <cell r="B104" t="str">
            <v>MADURAI - MAIN</v>
          </cell>
        </row>
        <row r="105">
          <cell r="A105">
            <v>6004</v>
          </cell>
          <cell r="B105" t="str">
            <v>MADURAI - SOUTH MASI</v>
          </cell>
        </row>
        <row r="106">
          <cell r="A106">
            <v>6005</v>
          </cell>
          <cell r="B106" t="str">
            <v>MADURAI - GOODSHED STREET</v>
          </cell>
        </row>
        <row r="107">
          <cell r="A107">
            <v>6006</v>
          </cell>
          <cell r="B107" t="str">
            <v>MADURAI - TALLAKULAM</v>
          </cell>
        </row>
        <row r="108">
          <cell r="A108">
            <v>6007</v>
          </cell>
          <cell r="B108" t="str">
            <v>PONNAGARAM</v>
          </cell>
        </row>
        <row r="109">
          <cell r="A109">
            <v>6008</v>
          </cell>
          <cell r="B109" t="str">
            <v>MADURAI - SATHAMANGALAM</v>
          </cell>
        </row>
        <row r="110">
          <cell r="A110">
            <v>6009</v>
          </cell>
          <cell r="B110" t="str">
            <v>MADURAI - THIRUPARANKUNDRAM</v>
          </cell>
        </row>
        <row r="111">
          <cell r="A111">
            <v>6010</v>
          </cell>
          <cell r="B111" t="str">
            <v>MADURAI - ATHIKULAM</v>
          </cell>
        </row>
        <row r="112">
          <cell r="A112">
            <v>6011</v>
          </cell>
          <cell r="B112" t="str">
            <v>MADURAI - MUNICHALAI</v>
          </cell>
        </row>
        <row r="113">
          <cell r="A113">
            <v>6012</v>
          </cell>
          <cell r="B113" t="str">
            <v>MADURAI - SELLUR</v>
          </cell>
        </row>
        <row r="114">
          <cell r="A114">
            <v>6013</v>
          </cell>
          <cell r="B114" t="str">
            <v>MADURAI - SUBRAMANIYAPURAM</v>
          </cell>
        </row>
        <row r="115">
          <cell r="A115">
            <v>6014</v>
          </cell>
          <cell r="B115" t="str">
            <v>MADURAI - NORTH VELI st.</v>
          </cell>
        </row>
        <row r="116">
          <cell r="A116">
            <v>6015</v>
          </cell>
          <cell r="B116" t="str">
            <v>MADURAI - TEPPAKULAM</v>
          </cell>
        </row>
        <row r="117">
          <cell r="A117">
            <v>6016</v>
          </cell>
          <cell r="B117" t="str">
            <v>MADURAI - K.K.NAGAR</v>
          </cell>
        </row>
        <row r="118">
          <cell r="A118">
            <v>6017</v>
          </cell>
          <cell r="B118" t="str">
            <v>MADURAI - KOCHADAI</v>
          </cell>
        </row>
        <row r="119">
          <cell r="A119">
            <v>6018</v>
          </cell>
          <cell r="B119" t="str">
            <v>MADURAI - THIYAGARAJA ENG COL</v>
          </cell>
        </row>
        <row r="120">
          <cell r="A120">
            <v>6019</v>
          </cell>
          <cell r="B120" t="str">
            <v>CHENNAI - SERVICE CENTRE</v>
          </cell>
        </row>
        <row r="121">
          <cell r="A121">
            <v>6020</v>
          </cell>
          <cell r="B121" t="str">
            <v>CHENNAI - MAIN</v>
          </cell>
        </row>
        <row r="122">
          <cell r="A122">
            <v>6021</v>
          </cell>
          <cell r="B122" t="str">
            <v>CHENNAI - GODOWN STREET</v>
          </cell>
        </row>
        <row r="123">
          <cell r="A123">
            <v>6022</v>
          </cell>
          <cell r="B123" t="str">
            <v>CHENNAI - RH ROAD</v>
          </cell>
        </row>
        <row r="124">
          <cell r="A124">
            <v>6023</v>
          </cell>
          <cell r="B124" t="str">
            <v>CHENNAI - WEST MAMBALAM</v>
          </cell>
        </row>
        <row r="125">
          <cell r="A125">
            <v>6024</v>
          </cell>
          <cell r="B125" t="str">
            <v>CHENNAI - AVADI</v>
          </cell>
        </row>
        <row r="126">
          <cell r="A126">
            <v>6025</v>
          </cell>
          <cell r="B126" t="str">
            <v>CHENNAI - PURASAWALKAM</v>
          </cell>
        </row>
        <row r="127">
          <cell r="A127">
            <v>6026</v>
          </cell>
          <cell r="B127" t="str">
            <v>CHENNAI - T.NAGAR</v>
          </cell>
        </row>
        <row r="128">
          <cell r="A128">
            <v>6027</v>
          </cell>
          <cell r="B128" t="str">
            <v>CHENNAI - ANNANAGAR</v>
          </cell>
        </row>
        <row r="129">
          <cell r="A129">
            <v>6028</v>
          </cell>
          <cell r="B129" t="str">
            <v>CHENNAI - NANDANAM</v>
          </cell>
        </row>
        <row r="130">
          <cell r="A130">
            <v>6029</v>
          </cell>
          <cell r="B130" t="str">
            <v>CHENNAI - FOREX DIVISION</v>
          </cell>
        </row>
        <row r="131">
          <cell r="A131">
            <v>6030</v>
          </cell>
          <cell r="B131" t="str">
            <v>CHENNAI - CATHEDRAL</v>
          </cell>
        </row>
        <row r="132">
          <cell r="A132">
            <v>6031</v>
          </cell>
          <cell r="B132" t="str">
            <v>CHENNAI - SOWCARPET</v>
          </cell>
        </row>
        <row r="133">
          <cell r="A133">
            <v>6032</v>
          </cell>
          <cell r="B133" t="str">
            <v>CHENNAI - TRIPLICANE (RH ROAD)</v>
          </cell>
        </row>
        <row r="134">
          <cell r="A134">
            <v>6033</v>
          </cell>
          <cell r="B134" t="str">
            <v>CHENNAI - BESANT NAGAR</v>
          </cell>
        </row>
        <row r="135">
          <cell r="A135">
            <v>6034</v>
          </cell>
          <cell r="B135" t="str">
            <v>CHENNAI - TAMBARAM (EAST)</v>
          </cell>
        </row>
        <row r="136">
          <cell r="A136">
            <v>6035</v>
          </cell>
          <cell r="B136" t="str">
            <v>CHENNAI - PADIANALLUR</v>
          </cell>
        </row>
        <row r="137">
          <cell r="A137">
            <v>6036</v>
          </cell>
          <cell r="B137" t="str">
            <v>CHENNAI - EGMORE</v>
          </cell>
        </row>
        <row r="138">
          <cell r="A138">
            <v>6037</v>
          </cell>
          <cell r="B138" t="str">
            <v>CHENNAI - SELAIYUR</v>
          </cell>
        </row>
        <row r="139">
          <cell r="A139">
            <v>6038</v>
          </cell>
          <cell r="B139" t="str">
            <v>CHENNAI - MT.ROAD (CATHEDRAL)</v>
          </cell>
        </row>
        <row r="140">
          <cell r="A140">
            <v>6039</v>
          </cell>
          <cell r="B140" t="str">
            <v>FINANCIAL SERVICE DIVISION</v>
          </cell>
        </row>
        <row r="141">
          <cell r="A141">
            <v>6040</v>
          </cell>
          <cell r="B141" t="str">
            <v>CHENNAI - KILPAUK EXT. CTR</v>
          </cell>
        </row>
        <row r="142">
          <cell r="A142">
            <v>6041</v>
          </cell>
          <cell r="B142" t="str">
            <v>NRI SERVICE CENTRE CO</v>
          </cell>
        </row>
        <row r="143">
          <cell r="A143">
            <v>6042</v>
          </cell>
          <cell r="B143" t="str">
            <v>CHENNAI - ALWARTHIRUNAGAR EC</v>
          </cell>
        </row>
        <row r="144">
          <cell r="A144">
            <v>6043</v>
          </cell>
          <cell r="B144" t="str">
            <v>TRICHY - SERVICE CENTRE</v>
          </cell>
        </row>
        <row r="145">
          <cell r="A145">
            <v>6044</v>
          </cell>
          <cell r="B145" t="str">
            <v>ALANGUDI</v>
          </cell>
        </row>
        <row r="146">
          <cell r="A146">
            <v>6045</v>
          </cell>
          <cell r="B146" t="str">
            <v>AMARAVATHIPUDUR</v>
          </cell>
        </row>
        <row r="147">
          <cell r="A147">
            <v>6046</v>
          </cell>
          <cell r="B147" t="str">
            <v>AMMAIYAPPAN</v>
          </cell>
        </row>
        <row r="148">
          <cell r="A148">
            <v>6047</v>
          </cell>
          <cell r="B148" t="str">
            <v>ARANTANGI</v>
          </cell>
        </row>
        <row r="149">
          <cell r="A149">
            <v>6048</v>
          </cell>
          <cell r="B149" t="str">
            <v>A  THEKKUR</v>
          </cell>
        </row>
        <row r="150">
          <cell r="A150">
            <v>6049</v>
          </cell>
          <cell r="B150" t="str">
            <v>ATTUR(SALEM DT)</v>
          </cell>
        </row>
        <row r="151">
          <cell r="A151">
            <v>6050</v>
          </cell>
          <cell r="B151" t="str">
            <v>AUTHOOR (MERG TO KAYALPATINAM)</v>
          </cell>
        </row>
        <row r="152">
          <cell r="A152">
            <v>6051</v>
          </cell>
          <cell r="B152" t="str">
            <v>AVINIPPATTI</v>
          </cell>
        </row>
        <row r="153">
          <cell r="A153">
            <v>6052</v>
          </cell>
          <cell r="B153" t="str">
            <v>BHUVANAGIRI</v>
          </cell>
        </row>
        <row r="154">
          <cell r="A154">
            <v>6053</v>
          </cell>
          <cell r="B154" t="str">
            <v>COIMBATORE - MAIN</v>
          </cell>
        </row>
        <row r="155">
          <cell r="A155">
            <v>6054</v>
          </cell>
          <cell r="B155" t="str">
            <v>DEVAKOTTAI - MAIN</v>
          </cell>
        </row>
        <row r="156">
          <cell r="A156">
            <v>6055</v>
          </cell>
          <cell r="B156" t="str">
            <v>DEVAKOTTAI - KARUTHAVOO(MAIN)</v>
          </cell>
        </row>
        <row r="157">
          <cell r="A157">
            <v>6056</v>
          </cell>
          <cell r="B157" t="str">
            <v>DHARAPURAM</v>
          </cell>
        </row>
        <row r="158">
          <cell r="A158">
            <v>6057</v>
          </cell>
          <cell r="B158" t="str">
            <v>DHARMAPURI</v>
          </cell>
        </row>
        <row r="159">
          <cell r="A159">
            <v>6058</v>
          </cell>
          <cell r="B159" t="str">
            <v>DINDIGUL</v>
          </cell>
        </row>
        <row r="160">
          <cell r="A160">
            <v>6059</v>
          </cell>
          <cell r="B160" t="str">
            <v>IDAIYUR</v>
          </cell>
        </row>
        <row r="161">
          <cell r="A161">
            <v>6060</v>
          </cell>
          <cell r="B161" t="str">
            <v>ELATHUR</v>
          </cell>
        </row>
        <row r="162">
          <cell r="A162">
            <v>6061</v>
          </cell>
          <cell r="B162" t="str">
            <v>ERIYUR</v>
          </cell>
        </row>
        <row r="163">
          <cell r="A163">
            <v>6184</v>
          </cell>
          <cell r="B163" t="str">
            <v>THOTTIAPATTI</v>
          </cell>
        </row>
        <row r="164">
          <cell r="A164">
            <v>6185</v>
          </cell>
          <cell r="B164" t="str">
            <v>KOTTAIPATTINAM</v>
          </cell>
        </row>
        <row r="165">
          <cell r="A165">
            <v>6186</v>
          </cell>
          <cell r="B165" t="str">
            <v>PORTONOVO</v>
          </cell>
        </row>
        <row r="166">
          <cell r="A166">
            <v>6187</v>
          </cell>
          <cell r="B166" t="str">
            <v>PAPPAMBADI</v>
          </cell>
        </row>
        <row r="167">
          <cell r="A167">
            <v>6188</v>
          </cell>
          <cell r="B167" t="str">
            <v>VEMBARPATTI</v>
          </cell>
        </row>
        <row r="168">
          <cell r="A168">
            <v>6189</v>
          </cell>
          <cell r="B168" t="str">
            <v>VIRUDHACHALAM</v>
          </cell>
        </row>
        <row r="169">
          <cell r="A169">
            <v>6190</v>
          </cell>
          <cell r="B169" t="str">
            <v>COIMBATORE - R.S.PURAM</v>
          </cell>
        </row>
        <row r="170">
          <cell r="A170">
            <v>6191</v>
          </cell>
          <cell r="B170" t="str">
            <v>VANIYAMPADI</v>
          </cell>
        </row>
        <row r="171">
          <cell r="A171">
            <v>6192</v>
          </cell>
          <cell r="B171" t="str">
            <v>MELOLAKKUR</v>
          </cell>
        </row>
        <row r="172">
          <cell r="A172">
            <v>6193</v>
          </cell>
          <cell r="B172" t="str">
            <v>R.PUDUKKOTTAI(MERGED TO DGLBR)</v>
          </cell>
        </row>
        <row r="173">
          <cell r="A173">
            <v>6194</v>
          </cell>
          <cell r="B173" t="str">
            <v>RAMAPATTINAM</v>
          </cell>
        </row>
        <row r="174">
          <cell r="A174">
            <v>6195</v>
          </cell>
          <cell r="B174" t="str">
            <v>VENGUR</v>
          </cell>
        </row>
        <row r="175">
          <cell r="A175">
            <v>6196</v>
          </cell>
          <cell r="B175" t="str">
            <v>THIRUVANNMALAI</v>
          </cell>
        </row>
        <row r="176">
          <cell r="A176">
            <v>6197</v>
          </cell>
          <cell r="B176" t="str">
            <v>SITHILINGAMADAM</v>
          </cell>
        </row>
        <row r="177">
          <cell r="A177">
            <v>6198</v>
          </cell>
          <cell r="B177" t="str">
            <v>SARAM</v>
          </cell>
        </row>
        <row r="178">
          <cell r="A178">
            <v>6199</v>
          </cell>
          <cell r="B178" t="str">
            <v>VELLANUR</v>
          </cell>
        </row>
        <row r="179">
          <cell r="A179">
            <v>6200</v>
          </cell>
          <cell r="B179" t="str">
            <v>IRULAPATTI</v>
          </cell>
        </row>
        <row r="180">
          <cell r="A180">
            <v>6201</v>
          </cell>
          <cell r="B180" t="str">
            <v>PAVITHRAM</v>
          </cell>
        </row>
        <row r="181">
          <cell r="A181">
            <v>6202</v>
          </cell>
          <cell r="B181" t="str">
            <v>PEDDUR</v>
          </cell>
        </row>
        <row r="182">
          <cell r="A182">
            <v>6203</v>
          </cell>
          <cell r="B182" t="str">
            <v>SIRUVACHOOR</v>
          </cell>
        </row>
        <row r="183">
          <cell r="A183">
            <v>6204</v>
          </cell>
          <cell r="B183" t="str">
            <v>TRICHY - CANTONMENT</v>
          </cell>
        </row>
        <row r="184">
          <cell r="A184">
            <v>6205</v>
          </cell>
          <cell r="B184" t="str">
            <v>KEELAVALAVU</v>
          </cell>
        </row>
        <row r="185">
          <cell r="A185">
            <v>6206</v>
          </cell>
          <cell r="B185" t="str">
            <v>MALAIYUR</v>
          </cell>
        </row>
        <row r="186">
          <cell r="A186">
            <v>6207</v>
          </cell>
          <cell r="B186" t="str">
            <v>VEMANDANPALAYAM</v>
          </cell>
        </row>
        <row r="187">
          <cell r="A187">
            <v>6208</v>
          </cell>
          <cell r="B187" t="str">
            <v>MODAIYUR</v>
          </cell>
        </row>
        <row r="188">
          <cell r="A188">
            <v>6209</v>
          </cell>
          <cell r="B188" t="str">
            <v>KARAIYUR</v>
          </cell>
        </row>
        <row r="189">
          <cell r="A189">
            <v>6210</v>
          </cell>
          <cell r="B189" t="str">
            <v>TRICHY - WORAIYUR</v>
          </cell>
        </row>
        <row r="190">
          <cell r="A190">
            <v>6211</v>
          </cell>
          <cell r="B190" t="str">
            <v>KOLLIDAM</v>
          </cell>
        </row>
        <row r="191">
          <cell r="A191">
            <v>6212</v>
          </cell>
          <cell r="B191" t="str">
            <v>ANNAMALAI NAGAR</v>
          </cell>
        </row>
        <row r="192">
          <cell r="A192">
            <v>6213</v>
          </cell>
          <cell r="B192" t="str">
            <v>VILLUPURAM</v>
          </cell>
        </row>
        <row r="193">
          <cell r="A193">
            <v>6214</v>
          </cell>
          <cell r="B193" t="str">
            <v>TIRUMURUGANPOONDI</v>
          </cell>
        </row>
        <row r="194">
          <cell r="A194">
            <v>6215</v>
          </cell>
          <cell r="B194" t="str">
            <v>UDUMALPET</v>
          </cell>
        </row>
        <row r="195">
          <cell r="A195">
            <v>6216</v>
          </cell>
          <cell r="B195" t="str">
            <v>PERIAKULAM</v>
          </cell>
        </row>
        <row r="196">
          <cell r="A196">
            <v>6217</v>
          </cell>
          <cell r="B196" t="str">
            <v>AVALSOORAMPATTI</v>
          </cell>
        </row>
        <row r="197">
          <cell r="A197">
            <v>6218</v>
          </cell>
          <cell r="B197" t="str">
            <v>VALARENDAL</v>
          </cell>
        </row>
        <row r="198">
          <cell r="A198">
            <v>6219</v>
          </cell>
          <cell r="B198" t="str">
            <v>TIRUVEGAMPET</v>
          </cell>
        </row>
        <row r="199">
          <cell r="A199">
            <v>6220</v>
          </cell>
          <cell r="B199" t="str">
            <v>SANKARAPURAM</v>
          </cell>
        </row>
        <row r="200">
          <cell r="A200">
            <v>6221</v>
          </cell>
          <cell r="B200" t="str">
            <v>PONPETHI</v>
          </cell>
        </row>
        <row r="201">
          <cell r="A201">
            <v>6222</v>
          </cell>
          <cell r="B201" t="str">
            <v>NAMAKKAL</v>
          </cell>
        </row>
        <row r="202">
          <cell r="A202">
            <v>6223</v>
          </cell>
          <cell r="B202" t="str">
            <v>ST JOSEPH HIGHER SEC COLLEGE</v>
          </cell>
        </row>
        <row r="203">
          <cell r="A203">
            <v>6224</v>
          </cell>
          <cell r="B203" t="str">
            <v>METTUPALAYAM</v>
          </cell>
        </row>
        <row r="204">
          <cell r="A204">
            <v>6225</v>
          </cell>
          <cell r="B204" t="str">
            <v>THENI</v>
          </cell>
        </row>
        <row r="205">
          <cell r="A205">
            <v>6226</v>
          </cell>
          <cell r="B205" t="str">
            <v>SATHYAMANGALAM</v>
          </cell>
        </row>
        <row r="206">
          <cell r="A206">
            <v>6227</v>
          </cell>
          <cell r="B206" t="str">
            <v>KOOTHANALLUR</v>
          </cell>
        </row>
        <row r="207">
          <cell r="A207">
            <v>6228</v>
          </cell>
          <cell r="B207" t="str">
            <v>LALPET</v>
          </cell>
        </row>
        <row r="208">
          <cell r="A208">
            <v>6229</v>
          </cell>
          <cell r="B208" t="str">
            <v>CHENNAI - MADIPAKKAM EC</v>
          </cell>
        </row>
        <row r="209">
          <cell r="A209">
            <v>6230</v>
          </cell>
          <cell r="B209" t="str">
            <v>RAMANATHAPURAM - KILAKARAI EC</v>
          </cell>
        </row>
        <row r="210">
          <cell r="A210">
            <v>6231</v>
          </cell>
          <cell r="B210" t="str">
            <v>CHENNAI - MIOT HOSPITAL EC</v>
          </cell>
        </row>
        <row r="211">
          <cell r="A211">
            <v>6232</v>
          </cell>
          <cell r="B211" t="str">
            <v>CHENNAI - SATYABAMA ENG COL.EC</v>
          </cell>
        </row>
        <row r="212">
          <cell r="A212">
            <v>6233</v>
          </cell>
          <cell r="B212" t="str">
            <v>PONDICHERRY</v>
          </cell>
        </row>
        <row r="213">
          <cell r="A213">
            <v>6234</v>
          </cell>
          <cell r="B213" t="str">
            <v>MUMBAI - SERVICE CENTRE</v>
          </cell>
        </row>
        <row r="214">
          <cell r="A214">
            <v>6235</v>
          </cell>
          <cell r="B214" t="str">
            <v>MUMBAI - FORT</v>
          </cell>
        </row>
        <row r="215">
          <cell r="A215">
            <v>6236</v>
          </cell>
          <cell r="B215" t="str">
            <v>MUMBAI - GHATKOPAR</v>
          </cell>
        </row>
        <row r="216">
          <cell r="A216">
            <v>6237</v>
          </cell>
          <cell r="B216" t="str">
            <v>MUMBAI - MATUNGA</v>
          </cell>
        </row>
        <row r="217">
          <cell r="A217">
            <v>6238</v>
          </cell>
          <cell r="B217" t="str">
            <v>MUMBAI - MULUND</v>
          </cell>
        </row>
        <row r="218">
          <cell r="A218">
            <v>6239</v>
          </cell>
          <cell r="B218" t="str">
            <v>MUMBAI - CHEMBUR</v>
          </cell>
        </row>
        <row r="219">
          <cell r="A219">
            <v>6240</v>
          </cell>
          <cell r="B219" t="str">
            <v>PUNE MAIN</v>
          </cell>
        </row>
        <row r="220">
          <cell r="A220">
            <v>6241</v>
          </cell>
          <cell r="B220" t="str">
            <v>FOREX DIVISION MUMBAI</v>
          </cell>
        </row>
        <row r="221">
          <cell r="A221">
            <v>6242</v>
          </cell>
          <cell r="B221" t="str">
            <v>NAGPUR MAIN</v>
          </cell>
        </row>
        <row r="222">
          <cell r="A222">
            <v>6243</v>
          </cell>
          <cell r="B222" t="str">
            <v>NASHIK MAIN</v>
          </cell>
        </row>
        <row r="223">
          <cell r="A223">
            <v>6244</v>
          </cell>
          <cell r="B223" t="str">
            <v>AHMEDABAD MAIN</v>
          </cell>
        </row>
        <row r="224">
          <cell r="A224">
            <v>6062</v>
          </cell>
          <cell r="B224" t="str">
            <v>ERODE</v>
          </cell>
        </row>
        <row r="225">
          <cell r="A225">
            <v>6063</v>
          </cell>
          <cell r="B225" t="str">
            <v>GOBICHETTIPALAYAM</v>
          </cell>
        </row>
        <row r="226">
          <cell r="A226">
            <v>6064</v>
          </cell>
          <cell r="B226" t="str">
            <v>IDAPPADI</v>
          </cell>
        </row>
        <row r="227">
          <cell r="A227">
            <v>6065</v>
          </cell>
          <cell r="B227" t="str">
            <v>KALLAL</v>
          </cell>
        </row>
        <row r="228">
          <cell r="A228">
            <v>6066</v>
          </cell>
          <cell r="B228" t="str">
            <v>KANCHEEPURAM</v>
          </cell>
        </row>
        <row r="229">
          <cell r="A229">
            <v>6067</v>
          </cell>
          <cell r="B229" t="str">
            <v>KANDANUR</v>
          </cell>
        </row>
        <row r="230">
          <cell r="A230">
            <v>6068</v>
          </cell>
          <cell r="B230" t="str">
            <v>KANDAVARAYANPATTI</v>
          </cell>
        </row>
        <row r="231">
          <cell r="A231">
            <v>6069</v>
          </cell>
          <cell r="B231" t="str">
            <v>KARAIKUDI-MAIN</v>
          </cell>
        </row>
        <row r="232">
          <cell r="A232">
            <v>6070</v>
          </cell>
          <cell r="B232" t="str">
            <v>KARAIKUDI - KALLUKKATTI (MAIN)</v>
          </cell>
        </row>
        <row r="233">
          <cell r="A233">
            <v>6071</v>
          </cell>
          <cell r="B233" t="str">
            <v>KARAIKUDI - S.PURAM</v>
          </cell>
        </row>
        <row r="234">
          <cell r="A234">
            <v>6072</v>
          </cell>
          <cell r="B234" t="str">
            <v>KARUR</v>
          </cell>
        </row>
        <row r="235">
          <cell r="A235">
            <v>6073</v>
          </cell>
          <cell r="B235" t="str">
            <v>KEERANUR</v>
          </cell>
        </row>
        <row r="236">
          <cell r="A236">
            <v>6074</v>
          </cell>
          <cell r="B236" t="str">
            <v>KODUMUDI</v>
          </cell>
        </row>
        <row r="237">
          <cell r="A237">
            <v>6075</v>
          </cell>
          <cell r="B237" t="str">
            <v>KONAPET</v>
          </cell>
        </row>
        <row r="238">
          <cell r="A238">
            <v>6076</v>
          </cell>
          <cell r="B238" t="str">
            <v>KONERIRAJAPURAM</v>
          </cell>
        </row>
        <row r="239">
          <cell r="A239">
            <v>6077</v>
          </cell>
          <cell r="B239" t="str">
            <v>KOTHAMANGALAM</v>
          </cell>
        </row>
        <row r="240">
          <cell r="A240">
            <v>6078</v>
          </cell>
          <cell r="B240" t="str">
            <v>KOTTAIYUR</v>
          </cell>
        </row>
        <row r="241">
          <cell r="A241">
            <v>6079</v>
          </cell>
          <cell r="B241" t="str">
            <v>KULIPIRAI</v>
          </cell>
        </row>
        <row r="242">
          <cell r="A242">
            <v>6080</v>
          </cell>
          <cell r="B242" t="str">
            <v>KUMARAVELUR</v>
          </cell>
        </row>
        <row r="243">
          <cell r="A243">
            <v>6081</v>
          </cell>
          <cell r="B243" t="str">
            <v>KUMBAKONAM</v>
          </cell>
        </row>
        <row r="244">
          <cell r="A244">
            <v>6082</v>
          </cell>
          <cell r="B244" t="str">
            <v>KOPPANAPATTI</v>
          </cell>
        </row>
        <row r="245">
          <cell r="A245">
            <v>6083</v>
          </cell>
          <cell r="B245" t="str">
            <v>KOMARATCHI</v>
          </cell>
        </row>
        <row r="246">
          <cell r="A246">
            <v>6084</v>
          </cell>
          <cell r="B246" t="str">
            <v>MANDAPAM</v>
          </cell>
        </row>
        <row r="247">
          <cell r="A247">
            <v>6085</v>
          </cell>
          <cell r="B247" t="str">
            <v>MURAIYUR</v>
          </cell>
        </row>
        <row r="248">
          <cell r="A248">
            <v>6086</v>
          </cell>
          <cell r="B248" t="str">
            <v>MELASIVAPURI</v>
          </cell>
        </row>
        <row r="249">
          <cell r="A249">
            <v>6087</v>
          </cell>
          <cell r="B249" t="str">
            <v>MANNARGUDI</v>
          </cell>
        </row>
        <row r="250">
          <cell r="A250">
            <v>6088</v>
          </cell>
          <cell r="B250" t="str">
            <v>MAYILADUTHURAI</v>
          </cell>
        </row>
        <row r="251">
          <cell r="A251">
            <v>6089</v>
          </cell>
          <cell r="B251" t="str">
            <v>MAHIBALANPATTI</v>
          </cell>
        </row>
        <row r="252">
          <cell r="A252">
            <v>6090</v>
          </cell>
          <cell r="B252" t="str">
            <v>MELAPAVOOR</v>
          </cell>
        </row>
        <row r="253">
          <cell r="A253">
            <v>6091</v>
          </cell>
          <cell r="B253" t="str">
            <v>MELUR</v>
          </cell>
        </row>
        <row r="254">
          <cell r="A254">
            <v>6092</v>
          </cell>
          <cell r="B254" t="str">
            <v>MUTHUPET</v>
          </cell>
        </row>
        <row r="255">
          <cell r="A255">
            <v>6093</v>
          </cell>
          <cell r="B255" t="str">
            <v>NACHANDUPATTI</v>
          </cell>
        </row>
        <row r="256">
          <cell r="A256">
            <v>6094</v>
          </cell>
          <cell r="B256" t="str">
            <v>NAGAPATTINAM</v>
          </cell>
        </row>
        <row r="257">
          <cell r="A257">
            <v>6095</v>
          </cell>
          <cell r="B257" t="str">
            <v>NAGARCOIL</v>
          </cell>
        </row>
        <row r="258">
          <cell r="A258">
            <v>6096</v>
          </cell>
          <cell r="B258" t="str">
            <v>NATTARASANKOTTAI</v>
          </cell>
        </row>
        <row r="259">
          <cell r="A259">
            <v>6097</v>
          </cell>
          <cell r="B259" t="str">
            <v>NEYVELI - 2</v>
          </cell>
        </row>
        <row r="260">
          <cell r="A260">
            <v>6098</v>
          </cell>
          <cell r="B260" t="str">
            <v>NEYVELI - 3 (TOWNSHIP)</v>
          </cell>
        </row>
        <row r="261">
          <cell r="A261">
            <v>6099</v>
          </cell>
          <cell r="B261" t="str">
            <v>NEMATHANPATTI</v>
          </cell>
        </row>
        <row r="262">
          <cell r="A262">
            <v>6100</v>
          </cell>
          <cell r="B262" t="str">
            <v>O.SIRUVAYAL</v>
          </cell>
        </row>
        <row r="263">
          <cell r="A263">
            <v>6101</v>
          </cell>
          <cell r="B263" t="str">
            <v>ORATHUR</v>
          </cell>
        </row>
        <row r="264">
          <cell r="A264">
            <v>6102</v>
          </cell>
          <cell r="B264" t="str">
            <v>P. ALAGAPURI</v>
          </cell>
        </row>
        <row r="265">
          <cell r="A265">
            <v>6103</v>
          </cell>
          <cell r="B265" t="str">
            <v>PAGANERI</v>
          </cell>
        </row>
        <row r="266">
          <cell r="A266">
            <v>6104</v>
          </cell>
          <cell r="B266" t="str">
            <v>PALAVANGUDI</v>
          </cell>
        </row>
        <row r="267">
          <cell r="A267">
            <v>6105</v>
          </cell>
          <cell r="B267" t="str">
            <v>PALANI</v>
          </cell>
        </row>
        <row r="268">
          <cell r="A268">
            <v>6106</v>
          </cell>
          <cell r="B268" t="str">
            <v>PANAYAPATTI</v>
          </cell>
        </row>
        <row r="269">
          <cell r="A269">
            <v>6107</v>
          </cell>
          <cell r="B269" t="str">
            <v>PARAMAKUDI</v>
          </cell>
        </row>
        <row r="270">
          <cell r="A270">
            <v>6108</v>
          </cell>
          <cell r="B270" t="str">
            <v>PATTAMADAI</v>
          </cell>
        </row>
        <row r="271">
          <cell r="A271">
            <v>6109</v>
          </cell>
          <cell r="B271" t="str">
            <v>PATTUKOTTAI</v>
          </cell>
        </row>
        <row r="272">
          <cell r="A272">
            <v>6110</v>
          </cell>
          <cell r="B272" t="str">
            <v>PENNADAM</v>
          </cell>
        </row>
        <row r="273">
          <cell r="A273">
            <v>6111</v>
          </cell>
          <cell r="B273" t="str">
            <v>PERALAM</v>
          </cell>
        </row>
        <row r="274">
          <cell r="A274">
            <v>6112</v>
          </cell>
          <cell r="B274" t="str">
            <v>POLLACHI</v>
          </cell>
        </row>
        <row r="275">
          <cell r="A275">
            <v>6113</v>
          </cell>
          <cell r="B275" t="str">
            <v>PONNAMARAVATHI</v>
          </cell>
        </row>
        <row r="276">
          <cell r="A276">
            <v>6114</v>
          </cell>
          <cell r="B276" t="str">
            <v>PUDUKOTTAI</v>
          </cell>
        </row>
        <row r="277">
          <cell r="A277">
            <v>6115</v>
          </cell>
          <cell r="B277" t="str">
            <v>RAJAPALAYAM</v>
          </cell>
        </row>
        <row r="278">
          <cell r="A278">
            <v>6116</v>
          </cell>
          <cell r="B278" t="str">
            <v>RAMANATHAPURAM</v>
          </cell>
        </row>
        <row r="279">
          <cell r="A279">
            <v>6117</v>
          </cell>
          <cell r="B279" t="str">
            <v>RANGIEM</v>
          </cell>
        </row>
        <row r="280">
          <cell r="A280">
            <v>6118</v>
          </cell>
          <cell r="B280" t="str">
            <v>RAYAVARAM</v>
          </cell>
        </row>
        <row r="281">
          <cell r="A281">
            <v>6119</v>
          </cell>
          <cell r="B281" t="str">
            <v>SALEM-SHEVAPET</v>
          </cell>
        </row>
        <row r="282">
          <cell r="A282">
            <v>6120</v>
          </cell>
          <cell r="B282" t="str">
            <v>CHENGANNUR</v>
          </cell>
        </row>
        <row r="283">
          <cell r="A283">
            <v>6121</v>
          </cell>
          <cell r="B283" t="str">
            <v>SAMAYANALLUR</v>
          </cell>
        </row>
        <row r="284">
          <cell r="A284">
            <v>6122</v>
          </cell>
          <cell r="B284" t="str">
            <v>SHOLAVANDAN</v>
          </cell>
        </row>
        <row r="285">
          <cell r="A285">
            <v>6245</v>
          </cell>
          <cell r="B285" t="str">
            <v>VADODARA MAIN</v>
          </cell>
        </row>
        <row r="286">
          <cell r="A286">
            <v>6246</v>
          </cell>
          <cell r="B286" t="str">
            <v>SURAT MAIN</v>
          </cell>
        </row>
        <row r="287">
          <cell r="A287">
            <v>6247</v>
          </cell>
          <cell r="B287" t="str">
            <v>AHMEDABAD - KALUPUR EC</v>
          </cell>
        </row>
        <row r="288">
          <cell r="A288">
            <v>6248</v>
          </cell>
          <cell r="B288" t="str">
            <v>RAJKOT</v>
          </cell>
        </row>
        <row r="289">
          <cell r="A289">
            <v>6249</v>
          </cell>
          <cell r="B289" t="str">
            <v>BANGALORE - SERVICE CENTRE</v>
          </cell>
        </row>
        <row r="290">
          <cell r="A290">
            <v>6250</v>
          </cell>
          <cell r="B290" t="str">
            <v>BANGALORE - BASAVANGUDI</v>
          </cell>
        </row>
        <row r="291">
          <cell r="A291">
            <v>6251</v>
          </cell>
          <cell r="B291" t="str">
            <v>BANGALORE - MAIN</v>
          </cell>
        </row>
        <row r="292">
          <cell r="A292">
            <v>6252</v>
          </cell>
          <cell r="B292" t="str">
            <v>BANGALORE - CANTONMENT</v>
          </cell>
        </row>
        <row r="293">
          <cell r="A293">
            <v>6253</v>
          </cell>
          <cell r="B293" t="str">
            <v>BANGALORE - KUMARAPARK EAST</v>
          </cell>
        </row>
        <row r="294">
          <cell r="A294">
            <v>6254</v>
          </cell>
          <cell r="B294" t="str">
            <v>BANGALORE - CHAMRAJPET</v>
          </cell>
        </row>
        <row r="295">
          <cell r="A295">
            <v>6255</v>
          </cell>
          <cell r="B295" t="str">
            <v>MYSORE MAIN</v>
          </cell>
        </row>
        <row r="296">
          <cell r="A296">
            <v>6256</v>
          </cell>
          <cell r="B296" t="str">
            <v>BANGALORE - YELAHANKA</v>
          </cell>
        </row>
        <row r="297">
          <cell r="A297">
            <v>6257</v>
          </cell>
          <cell r="B297" t="str">
            <v>MANGALORE MAIN</v>
          </cell>
        </row>
        <row r="298">
          <cell r="A298">
            <v>6258</v>
          </cell>
          <cell r="B298" t="str">
            <v>MYSORE (MRGD WITH MYSORE)</v>
          </cell>
        </row>
        <row r="299">
          <cell r="A299">
            <v>6259</v>
          </cell>
          <cell r="B299" t="str">
            <v>PATNA</v>
          </cell>
        </row>
        <row r="300">
          <cell r="A300">
            <v>6260</v>
          </cell>
          <cell r="B300" t="str">
            <v>PATNA - BSFC EC</v>
          </cell>
        </row>
        <row r="301">
          <cell r="A301">
            <v>6261</v>
          </cell>
          <cell r="B301" t="str">
            <v>RECONCILATION  DIVISION</v>
          </cell>
        </row>
        <row r="302">
          <cell r="A302">
            <v>6262</v>
          </cell>
          <cell r="B302" t="str">
            <v>THIRUVANANTHAPURAM</v>
          </cell>
        </row>
        <row r="303">
          <cell r="A303">
            <v>6263</v>
          </cell>
          <cell r="B303" t="str">
            <v>ALAPUZHA</v>
          </cell>
        </row>
        <row r="304">
          <cell r="A304">
            <v>6264</v>
          </cell>
          <cell r="B304" t="str">
            <v>ERNAKULAM</v>
          </cell>
        </row>
        <row r="305">
          <cell r="A305">
            <v>6265</v>
          </cell>
          <cell r="B305" t="str">
            <v>KOZHIKODE</v>
          </cell>
        </row>
        <row r="306">
          <cell r="A306">
            <v>6266</v>
          </cell>
          <cell r="B306" t="str">
            <v>KOLLAM</v>
          </cell>
        </row>
        <row r="307">
          <cell r="A307">
            <v>6267</v>
          </cell>
          <cell r="B307" t="str">
            <v>KOTTAYAM</v>
          </cell>
        </row>
        <row r="308">
          <cell r="A308">
            <v>6268</v>
          </cell>
          <cell r="B308" t="str">
            <v>RANNI (MERGED WITH KUMBANAD)</v>
          </cell>
        </row>
        <row r="309">
          <cell r="A309">
            <v>6269</v>
          </cell>
          <cell r="B309" t="str">
            <v>THIRUVALLA</v>
          </cell>
        </row>
        <row r="310">
          <cell r="A310">
            <v>6270</v>
          </cell>
          <cell r="B310" t="str">
            <v>VARKALA</v>
          </cell>
        </row>
        <row r="311">
          <cell r="A311">
            <v>6271</v>
          </cell>
          <cell r="B311" t="str">
            <v>CHANGANACHERRY</v>
          </cell>
        </row>
        <row r="312">
          <cell r="A312">
            <v>6272</v>
          </cell>
          <cell r="B312" t="str">
            <v>KUMBANAD</v>
          </cell>
        </row>
        <row r="313">
          <cell r="A313">
            <v>6273</v>
          </cell>
          <cell r="B313" t="str">
            <v>KOZHENCHERRY (MERG-KUMBANAD)</v>
          </cell>
        </row>
        <row r="314">
          <cell r="A314">
            <v>6274</v>
          </cell>
          <cell r="B314" t="str">
            <v>KOLKATA - SERVICE CENTRE</v>
          </cell>
        </row>
        <row r="315">
          <cell r="A315">
            <v>6275</v>
          </cell>
          <cell r="B315" t="str">
            <v>KOLKATA - BHOWANIPORE</v>
          </cell>
        </row>
        <row r="316">
          <cell r="A316">
            <v>6276</v>
          </cell>
          <cell r="B316" t="str">
            <v>KOLKATA - MAIN</v>
          </cell>
        </row>
        <row r="317">
          <cell r="A317">
            <v>6277</v>
          </cell>
          <cell r="B317" t="str">
            <v>KOLKATA - VIVEKANANDA ROAD</v>
          </cell>
        </row>
        <row r="318">
          <cell r="A318">
            <v>6278</v>
          </cell>
          <cell r="B318" t="str">
            <v>KOLKATA - GARIAHAT</v>
          </cell>
        </row>
        <row r="319">
          <cell r="A319">
            <v>6279</v>
          </cell>
          <cell r="B319" t="str">
            <v>KOLKATA - BURRA BAZAAR</v>
          </cell>
        </row>
        <row r="320">
          <cell r="A320">
            <v>6280</v>
          </cell>
          <cell r="B320" t="str">
            <v>KOLKATA - HOWRAH</v>
          </cell>
        </row>
        <row r="321">
          <cell r="A321">
            <v>6281</v>
          </cell>
          <cell r="B321" t="str">
            <v>LUCKNOW</v>
          </cell>
        </row>
        <row r="322">
          <cell r="A322">
            <v>6282</v>
          </cell>
          <cell r="B322" t="str">
            <v>ALLAHABAD</v>
          </cell>
        </row>
        <row r="323">
          <cell r="A323">
            <v>6283</v>
          </cell>
          <cell r="B323" t="str">
            <v>VARANASI</v>
          </cell>
        </row>
        <row r="324">
          <cell r="A324">
            <v>6284</v>
          </cell>
          <cell r="B324" t="str">
            <v>NOIDA MAIN</v>
          </cell>
        </row>
        <row r="325">
          <cell r="A325">
            <v>6285</v>
          </cell>
          <cell r="B325" t="str">
            <v>MEERUT</v>
          </cell>
        </row>
        <row r="326">
          <cell r="A326">
            <v>6286</v>
          </cell>
          <cell r="B326" t="str">
            <v>GHAZIABAD</v>
          </cell>
        </row>
        <row r="327">
          <cell r="A327">
            <v>6287</v>
          </cell>
          <cell r="B327" t="str">
            <v>AGRA</v>
          </cell>
        </row>
        <row r="328">
          <cell r="A328">
            <v>6288</v>
          </cell>
          <cell r="B328" t="str">
            <v>KANPUR</v>
          </cell>
        </row>
        <row r="329">
          <cell r="A329">
            <v>6289</v>
          </cell>
          <cell r="B329" t="str">
            <v>NEW DELHI - SERVICE CENTRE</v>
          </cell>
        </row>
        <row r="330">
          <cell r="A330">
            <v>6290</v>
          </cell>
          <cell r="B330" t="str">
            <v>NEW DELHI - MAIN</v>
          </cell>
        </row>
        <row r="331">
          <cell r="A331">
            <v>6291</v>
          </cell>
          <cell r="B331" t="str">
            <v>NEW DELHI - KAROLBAGH</v>
          </cell>
        </row>
        <row r="332">
          <cell r="A332">
            <v>6292</v>
          </cell>
          <cell r="B332" t="str">
            <v>NEW DELHI - CHANDINI CHOWK</v>
          </cell>
        </row>
        <row r="333">
          <cell r="A333">
            <v>6293</v>
          </cell>
          <cell r="B333" t="str">
            <v>NEW DELHI - RAJOURIGARDEN</v>
          </cell>
        </row>
        <row r="334">
          <cell r="A334">
            <v>6294</v>
          </cell>
          <cell r="B334" t="str">
            <v>NEW DELHI - NEHRU PLACE</v>
          </cell>
        </row>
        <row r="335">
          <cell r="A335">
            <v>6295</v>
          </cell>
          <cell r="B335" t="str">
            <v>NEW DELHI - SADAR BAZAAR</v>
          </cell>
        </row>
        <row r="336">
          <cell r="A336">
            <v>6296</v>
          </cell>
          <cell r="B336" t="str">
            <v>NEW DELHI - VIKASPURI</v>
          </cell>
        </row>
        <row r="337">
          <cell r="A337">
            <v>6297</v>
          </cell>
          <cell r="B337" t="str">
            <v>NEW DELHI - MAYUR VIHAR</v>
          </cell>
        </row>
        <row r="338">
          <cell r="A338">
            <v>6298</v>
          </cell>
          <cell r="B338" t="str">
            <v>NEWDELHI  - ROHINI</v>
          </cell>
        </row>
        <row r="339">
          <cell r="A339">
            <v>6299</v>
          </cell>
          <cell r="B339" t="str">
            <v>SHIVANI MODERN SR.RH.SCHOOL</v>
          </cell>
        </row>
        <row r="340">
          <cell r="A340">
            <v>6300</v>
          </cell>
          <cell r="B340" t="str">
            <v>NEW DELHI - KOTLA MUBARAK</v>
          </cell>
        </row>
        <row r="341">
          <cell r="A341">
            <v>6301</v>
          </cell>
          <cell r="B341" t="str">
            <v>NEW DELHI - UTTAM NAGAR</v>
          </cell>
        </row>
        <row r="342">
          <cell r="A342">
            <v>6302</v>
          </cell>
          <cell r="B342" t="str">
            <v>GURGAON MAIN</v>
          </cell>
        </row>
        <row r="343">
          <cell r="A343">
            <v>6303</v>
          </cell>
          <cell r="B343" t="str">
            <v>FARIDABAD MAIN</v>
          </cell>
        </row>
        <row r="344">
          <cell r="A344">
            <v>6304</v>
          </cell>
          <cell r="B344" t="str">
            <v>HYDERABAD - SERVICE CENTRE</v>
          </cell>
        </row>
        <row r="345">
          <cell r="A345">
            <v>6305</v>
          </cell>
          <cell r="B345" t="str">
            <v>HYDERABAD MAIN</v>
          </cell>
        </row>
        <row r="346">
          <cell r="A346">
            <v>6123</v>
          </cell>
          <cell r="B346" t="str">
            <v>SINGAMPUNARI</v>
          </cell>
        </row>
        <row r="347">
          <cell r="A347">
            <v>6124</v>
          </cell>
          <cell r="B347" t="str">
            <v>SIVAGANGA</v>
          </cell>
        </row>
        <row r="348">
          <cell r="A348">
            <v>6125</v>
          </cell>
          <cell r="B348" t="str">
            <v>SRIRANGAM</v>
          </cell>
        </row>
        <row r="349">
          <cell r="A349">
            <v>6126</v>
          </cell>
          <cell r="B349" t="str">
            <v>SUNDARAPANDIAPURAM</v>
          </cell>
        </row>
        <row r="350">
          <cell r="A350">
            <v>6127</v>
          </cell>
          <cell r="B350" t="str">
            <v>S. SOKKANATHAPURAM</v>
          </cell>
        </row>
        <row r="351">
          <cell r="A351">
            <v>6128</v>
          </cell>
          <cell r="B351" t="str">
            <v>TANJORE</v>
          </cell>
        </row>
        <row r="352">
          <cell r="A352">
            <v>6129</v>
          </cell>
          <cell r="B352" t="str">
            <v>TENKASI</v>
          </cell>
        </row>
        <row r="353">
          <cell r="A353">
            <v>6130</v>
          </cell>
          <cell r="B353" t="str">
            <v>THENKARAI</v>
          </cell>
        </row>
        <row r="354">
          <cell r="A354">
            <v>6131</v>
          </cell>
          <cell r="B354" t="str">
            <v>TINDIVANAM</v>
          </cell>
        </row>
        <row r="355">
          <cell r="A355">
            <v>6132</v>
          </cell>
          <cell r="B355" t="str">
            <v>TRICHY - MAIN</v>
          </cell>
        </row>
        <row r="356">
          <cell r="A356">
            <v>6133</v>
          </cell>
          <cell r="B356" t="str">
            <v>NORTH ANDAR KOIL</v>
          </cell>
        </row>
        <row r="357">
          <cell r="A357">
            <v>6134</v>
          </cell>
          <cell r="B357" t="str">
            <v>TRICHY - THILLAINAGAR</v>
          </cell>
        </row>
        <row r="358">
          <cell r="A358">
            <v>6135</v>
          </cell>
          <cell r="B358" t="str">
            <v>TIRUNELVELI JN.</v>
          </cell>
        </row>
        <row r="359">
          <cell r="A359">
            <v>6136</v>
          </cell>
          <cell r="B359" t="str">
            <v>TIRUPPATTUR T S DISTRICT</v>
          </cell>
        </row>
        <row r="360">
          <cell r="A360">
            <v>6137</v>
          </cell>
          <cell r="B360" t="str">
            <v>TIRUPATTUR (P.T.T. DIST.)</v>
          </cell>
        </row>
        <row r="361">
          <cell r="A361">
            <v>6138</v>
          </cell>
          <cell r="B361" t="str">
            <v>TIRUPUVANAM</v>
          </cell>
        </row>
        <row r="362">
          <cell r="A362">
            <v>6139</v>
          </cell>
          <cell r="B362" t="str">
            <v>TUTICORIN</v>
          </cell>
        </row>
        <row r="363">
          <cell r="A363">
            <v>6140</v>
          </cell>
          <cell r="B363" t="str">
            <v>VADAKKANKULAM</v>
          </cell>
        </row>
        <row r="364">
          <cell r="A364">
            <v>6141</v>
          </cell>
          <cell r="B364" t="str">
            <v>VALPARAI</v>
          </cell>
        </row>
        <row r="365">
          <cell r="A365">
            <v>6142</v>
          </cell>
          <cell r="B365" t="str">
            <v>COIMBATORE - SERVICE CENTRE</v>
          </cell>
        </row>
        <row r="366">
          <cell r="A366">
            <v>6143</v>
          </cell>
          <cell r="B366" t="str">
            <v>VELLORE (N.A.)</v>
          </cell>
        </row>
        <row r="367">
          <cell r="A367">
            <v>6144</v>
          </cell>
          <cell r="B367" t="str">
            <v>VETTAIKARANPUDUR</v>
          </cell>
        </row>
        <row r="368">
          <cell r="A368">
            <v>6145</v>
          </cell>
          <cell r="B368" t="str">
            <v>VILANGUDI</v>
          </cell>
        </row>
        <row r="369">
          <cell r="A369">
            <v>6146</v>
          </cell>
          <cell r="B369" t="str">
            <v>VEERAPANDIAPATTINAM</v>
          </cell>
        </row>
        <row r="370">
          <cell r="A370">
            <v>6147</v>
          </cell>
          <cell r="B370" t="str">
            <v>CHATRAPATTI</v>
          </cell>
        </row>
        <row r="371">
          <cell r="A371">
            <v>6148</v>
          </cell>
          <cell r="B371" t="str">
            <v>ACHAMPATHU</v>
          </cell>
        </row>
        <row r="372">
          <cell r="A372">
            <v>6149</v>
          </cell>
          <cell r="B372" t="str">
            <v>CUDDALORE</v>
          </cell>
        </row>
        <row r="373">
          <cell r="A373">
            <v>6150</v>
          </cell>
          <cell r="B373" t="str">
            <v>TIRUVALAM</v>
          </cell>
        </row>
        <row r="374">
          <cell r="A374">
            <v>6151</v>
          </cell>
          <cell r="B374" t="str">
            <v>CHIDAMBARAM</v>
          </cell>
        </row>
        <row r="375">
          <cell r="A375">
            <v>6152</v>
          </cell>
          <cell r="B375" t="str">
            <v>COIMBATORE - RAMNAGAR</v>
          </cell>
        </row>
        <row r="376">
          <cell r="A376">
            <v>6153</v>
          </cell>
          <cell r="B376" t="str">
            <v>KAYALPATTINAM</v>
          </cell>
        </row>
        <row r="377">
          <cell r="A377">
            <v>6154</v>
          </cell>
          <cell r="B377" t="str">
            <v>TIRUPPUR</v>
          </cell>
        </row>
        <row r="378">
          <cell r="A378">
            <v>6155</v>
          </cell>
          <cell r="B378" t="str">
            <v>ATHIKKADAI</v>
          </cell>
        </row>
        <row r="379">
          <cell r="A379">
            <v>6156</v>
          </cell>
          <cell r="B379" t="str">
            <v>HOSUR</v>
          </cell>
        </row>
        <row r="380">
          <cell r="A380">
            <v>6157</v>
          </cell>
          <cell r="B380" t="str">
            <v>PULIYUR</v>
          </cell>
        </row>
        <row r="381">
          <cell r="A381">
            <v>6158</v>
          </cell>
          <cell r="B381" t="str">
            <v>VIRACHILAI</v>
          </cell>
        </row>
        <row r="382">
          <cell r="A382">
            <v>6159</v>
          </cell>
          <cell r="B382" t="str">
            <v>YEMBAL</v>
          </cell>
        </row>
        <row r="383">
          <cell r="A383">
            <v>6160</v>
          </cell>
          <cell r="B383" t="str">
            <v>VALANADU(MER WITH THOTIAPATTI)</v>
          </cell>
        </row>
        <row r="384">
          <cell r="A384">
            <v>6161</v>
          </cell>
          <cell r="B384" t="str">
            <v>VALUTHOOR</v>
          </cell>
        </row>
        <row r="385">
          <cell r="A385">
            <v>6162</v>
          </cell>
          <cell r="B385" t="str">
            <v>UDAYAMARTHANDAPURAM</v>
          </cell>
        </row>
        <row r="386">
          <cell r="A386">
            <v>6163</v>
          </cell>
          <cell r="B386" t="str">
            <v>KURUMBALUR</v>
          </cell>
        </row>
        <row r="387">
          <cell r="A387">
            <v>6164</v>
          </cell>
          <cell r="B387" t="str">
            <v>REDDIARCHATRAM</v>
          </cell>
        </row>
        <row r="388">
          <cell r="A388">
            <v>6165</v>
          </cell>
          <cell r="B388" t="str">
            <v>ARASAVANANGADU</v>
          </cell>
        </row>
        <row r="389">
          <cell r="A389">
            <v>6166</v>
          </cell>
          <cell r="B389" t="str">
            <v>KULATHUR</v>
          </cell>
        </row>
        <row r="390">
          <cell r="A390">
            <v>6167</v>
          </cell>
          <cell r="B390" t="str">
            <v>KAVALKINARU</v>
          </cell>
        </row>
        <row r="391">
          <cell r="A391">
            <v>6168</v>
          </cell>
          <cell r="B391" t="str">
            <v>MALLIKAPURAM</v>
          </cell>
        </row>
        <row r="392">
          <cell r="A392">
            <v>6169</v>
          </cell>
          <cell r="B392" t="str">
            <v>PULANKURICHY</v>
          </cell>
        </row>
        <row r="393">
          <cell r="A393">
            <v>6170</v>
          </cell>
          <cell r="B393" t="str">
            <v>PANAIKULAM</v>
          </cell>
        </row>
        <row r="394">
          <cell r="A394">
            <v>6171</v>
          </cell>
          <cell r="B394" t="str">
            <v>DEVIPATTINAM</v>
          </cell>
        </row>
        <row r="395">
          <cell r="A395">
            <v>6172</v>
          </cell>
          <cell r="B395" t="str">
            <v>SIVAKASI</v>
          </cell>
        </row>
        <row r="396">
          <cell r="A396">
            <v>6173</v>
          </cell>
          <cell r="B396" t="str">
            <v>RAVANASAMUDRAM</v>
          </cell>
        </row>
        <row r="397">
          <cell r="A397">
            <v>6174</v>
          </cell>
          <cell r="B397" t="str">
            <v>ALAVAKKOTTTAI</v>
          </cell>
        </row>
        <row r="398">
          <cell r="A398">
            <v>6175</v>
          </cell>
          <cell r="B398" t="str">
            <v>KADALADI</v>
          </cell>
        </row>
        <row r="399">
          <cell r="A399">
            <v>6176</v>
          </cell>
          <cell r="B399" t="str">
            <v>DEVIKAPURAM</v>
          </cell>
        </row>
        <row r="400">
          <cell r="A400">
            <v>6177</v>
          </cell>
          <cell r="B400" t="str">
            <v>AVINANGUDI</v>
          </cell>
        </row>
        <row r="401">
          <cell r="A401">
            <v>6178</v>
          </cell>
          <cell r="B401" t="str">
            <v>POOLAMPATTI</v>
          </cell>
        </row>
        <row r="402">
          <cell r="A402">
            <v>6179</v>
          </cell>
          <cell r="B402" t="str">
            <v>MELANIKULIKUDIKADU</v>
          </cell>
        </row>
        <row r="403">
          <cell r="A403">
            <v>6180</v>
          </cell>
          <cell r="B403" t="str">
            <v>VELLALORE (MADURAI DIST.)</v>
          </cell>
        </row>
        <row r="404">
          <cell r="A404">
            <v>6181</v>
          </cell>
          <cell r="B404" t="str">
            <v>VANAVASI</v>
          </cell>
        </row>
        <row r="405">
          <cell r="A405">
            <v>6182</v>
          </cell>
          <cell r="B405" t="str">
            <v>TRICHY - BIG BAZAAR</v>
          </cell>
        </row>
        <row r="406">
          <cell r="A406">
            <v>6183</v>
          </cell>
          <cell r="B406" t="str">
            <v>TIRUMANGALAM</v>
          </cell>
        </row>
        <row r="407">
          <cell r="A407">
            <v>6306</v>
          </cell>
          <cell r="B407" t="str">
            <v>VIJAYAWADA</v>
          </cell>
        </row>
        <row r="408">
          <cell r="A408">
            <v>6307</v>
          </cell>
          <cell r="B408" t="str">
            <v>GUNTUR</v>
          </cell>
        </row>
        <row r="409">
          <cell r="A409">
            <v>6308</v>
          </cell>
          <cell r="B409" t="str">
            <v>SECUNDERABAD</v>
          </cell>
        </row>
        <row r="410">
          <cell r="A410">
            <v>6309</v>
          </cell>
          <cell r="B410" t="str">
            <v>TIRUPATHI</v>
          </cell>
        </row>
        <row r="411">
          <cell r="A411">
            <v>6310</v>
          </cell>
          <cell r="B411" t="str">
            <v>NELLORE</v>
          </cell>
        </row>
        <row r="412">
          <cell r="A412">
            <v>6311</v>
          </cell>
          <cell r="B412" t="str">
            <v>SARADA COLLEGE EXT COUNTER</v>
          </cell>
        </row>
        <row r="413">
          <cell r="A413">
            <v>6312</v>
          </cell>
          <cell r="B413" t="str">
            <v>KUKATPALLY</v>
          </cell>
        </row>
        <row r="414">
          <cell r="A414">
            <v>6313</v>
          </cell>
          <cell r="B414" t="str">
            <v>ELURU</v>
          </cell>
        </row>
        <row r="415">
          <cell r="A415">
            <v>6314</v>
          </cell>
          <cell r="B415" t="str">
            <v>SARVODAVA CLLEGE NELLORE</v>
          </cell>
        </row>
        <row r="416">
          <cell r="A416">
            <v>6315</v>
          </cell>
          <cell r="B416" t="str">
            <v>RAJAMUNDRY</v>
          </cell>
        </row>
        <row r="417">
          <cell r="A417">
            <v>6316</v>
          </cell>
          <cell r="B417" t="str">
            <v>VISAGAPATTINAM</v>
          </cell>
        </row>
        <row r="418">
          <cell r="A418">
            <v>6317</v>
          </cell>
          <cell r="B418" t="str">
            <v>JAIPUR</v>
          </cell>
        </row>
        <row r="419">
          <cell r="A419">
            <v>6318</v>
          </cell>
          <cell r="B419" t="str">
            <v>INDORE MAIN</v>
          </cell>
        </row>
        <row r="420">
          <cell r="A420">
            <v>6319</v>
          </cell>
          <cell r="B420" t="str">
            <v>LUDHIANA MAIN</v>
          </cell>
        </row>
        <row r="421">
          <cell r="A421">
            <v>6320</v>
          </cell>
          <cell r="B421" t="str">
            <v>JALLANDAR CITY</v>
          </cell>
        </row>
        <row r="422">
          <cell r="A422">
            <v>6321</v>
          </cell>
          <cell r="B422" t="str">
            <v>BAGWARA</v>
          </cell>
        </row>
        <row r="423">
          <cell r="A423">
            <v>6322</v>
          </cell>
          <cell r="B423" t="str">
            <v>CHANDIGARH MAIN</v>
          </cell>
        </row>
        <row r="424">
          <cell r="A424">
            <v>6323</v>
          </cell>
          <cell r="B424" t="str">
            <v>RO - CHENNAI</v>
          </cell>
        </row>
        <row r="425">
          <cell r="A425">
            <v>6324</v>
          </cell>
          <cell r="B425" t="str">
            <v>RO - KOLKATA</v>
          </cell>
        </row>
        <row r="426">
          <cell r="A426">
            <v>6325</v>
          </cell>
          <cell r="B426" t="str">
            <v>RO - NEW DELHI</v>
          </cell>
        </row>
        <row r="427">
          <cell r="A427">
            <v>6326</v>
          </cell>
          <cell r="B427" t="str">
            <v>RO - MADURAI</v>
          </cell>
        </row>
        <row r="428">
          <cell r="A428">
            <v>6327</v>
          </cell>
          <cell r="B428" t="str">
            <v>RO - KARAIKUDI</v>
          </cell>
        </row>
        <row r="429">
          <cell r="A429">
            <v>6328</v>
          </cell>
          <cell r="B429" t="str">
            <v>RO - TRICHY</v>
          </cell>
        </row>
        <row r="430">
          <cell r="A430">
            <v>6329</v>
          </cell>
          <cell r="B430" t="str">
            <v>RO - COIMBATORE</v>
          </cell>
        </row>
        <row r="431">
          <cell r="A431">
            <v>6330</v>
          </cell>
          <cell r="B431" t="str">
            <v>C.B.D.NORTH</v>
          </cell>
        </row>
        <row r="432">
          <cell r="A432">
            <v>6331</v>
          </cell>
          <cell r="B432" t="str">
            <v>RO - ANDHRA PRADESH</v>
          </cell>
        </row>
        <row r="433">
          <cell r="A433">
            <v>6332</v>
          </cell>
          <cell r="B433" t="str">
            <v>RO - KARNATAKA</v>
          </cell>
        </row>
        <row r="434">
          <cell r="A434">
            <v>6333</v>
          </cell>
          <cell r="B434" t="str">
            <v>RO - KERALA</v>
          </cell>
        </row>
        <row r="435">
          <cell r="A435">
            <v>6334</v>
          </cell>
          <cell r="B435" t="str">
            <v>RETAIL BANKING DIVISION,MUMBAI</v>
          </cell>
        </row>
        <row r="436">
          <cell r="A436">
            <v>6335</v>
          </cell>
          <cell r="B436" t="str">
            <v>C.B.D.SOUTH</v>
          </cell>
        </row>
        <row r="437">
          <cell r="A437">
            <v>6336</v>
          </cell>
          <cell r="B437" t="str">
            <v>COMMUNITY BANKING GROUP-I</v>
          </cell>
        </row>
        <row r="438">
          <cell r="A438">
            <v>6337</v>
          </cell>
          <cell r="B438" t="str">
            <v>COMMUNITY BANKING GROUP - II</v>
          </cell>
        </row>
        <row r="439">
          <cell r="A439">
            <v>6338</v>
          </cell>
          <cell r="B439" t="str">
            <v>PANJIM MAIN</v>
          </cell>
        </row>
        <row r="440">
          <cell r="A440">
            <v>6339</v>
          </cell>
          <cell r="B440" t="str">
            <v>MARGAO MAIN</v>
          </cell>
        </row>
        <row r="441">
          <cell r="A441">
            <v>6340</v>
          </cell>
          <cell r="B441" t="str">
            <v>MAPUSA MAIN</v>
          </cell>
        </row>
        <row r="442">
          <cell r="A442">
            <v>6341</v>
          </cell>
          <cell r="B442" t="str">
            <v>BHUVANESWAR</v>
          </cell>
        </row>
        <row r="443">
          <cell r="A443">
            <v>6342</v>
          </cell>
          <cell r="B443" t="str">
            <v>CUTTACK</v>
          </cell>
        </row>
        <row r="444">
          <cell r="A444">
            <v>6343</v>
          </cell>
          <cell r="B444" t="str">
            <v>GUWAHATI</v>
          </cell>
        </row>
        <row r="445">
          <cell r="A445">
            <v>6344</v>
          </cell>
          <cell r="B445" t="str">
            <v>RURAL DEVELOPMENT DIVISION</v>
          </cell>
        </row>
        <row r="446">
          <cell r="A446">
            <v>6345</v>
          </cell>
          <cell r="B446" t="str">
            <v>HIGHSPEED FUNDS TFR SYSTEM</v>
          </cell>
        </row>
        <row r="447">
          <cell r="A447">
            <v>6346</v>
          </cell>
          <cell r="B447" t="str">
            <v>HIGHSPEED COLLECTION CENTRE</v>
          </cell>
        </row>
        <row r="448">
          <cell r="A448">
            <v>6347</v>
          </cell>
          <cell r="B448" t="str">
            <v>XVOUCH BRANCH</v>
          </cell>
        </row>
        <row r="449">
          <cell r="A449">
            <v>6348</v>
          </cell>
          <cell r="B449" t="str">
            <v>KARUNAGAPALLY</v>
          </cell>
        </row>
        <row r="450">
          <cell r="A450">
            <v>6349</v>
          </cell>
          <cell r="B450" t="str">
            <v>RECTIFICATION-ILB</v>
          </cell>
        </row>
        <row r="451">
          <cell r="A451">
            <v>6350</v>
          </cell>
          <cell r="B451" t="str">
            <v>RECTIFICATION-BOS</v>
          </cell>
        </row>
        <row r="452">
          <cell r="A452">
            <v>6351</v>
          </cell>
          <cell r="B452" t="str">
            <v>RECTIFICATIONSYSTEM</v>
          </cell>
        </row>
        <row r="453">
          <cell r="A453">
            <v>6352</v>
          </cell>
          <cell r="B453" t="str">
            <v>BOS MERGER WITH HOS</v>
          </cell>
        </row>
      </sheetData>
      <sheetData sheetId="1" refreshError="1"/>
      <sheetData sheetId="2" refreshError="1"/>
      <sheetData sheetId="3"/>
      <sheetData sheetId="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FDR-Jan-99 "/>
      <sheetName val="ASICS"/>
      <sheetName val="1999"/>
      <sheetName val="Implied"/>
      <sheetName val="Infra"/>
      <sheetName val="Tran Mat."/>
      <sheetName val="ASICS_Sum"/>
      <sheetName val="BS Schld"/>
      <sheetName val="ASS_PP98"/>
      <sheetName val="ALL-IBANK-BRS"/>
      <sheetName val="Colt IO"/>
      <sheetName val="Tran Mat_"/>
      <sheetName val="MAPPING-Mnth"/>
      <sheetName val="P&amp;L"/>
      <sheetName val="DF"/>
      <sheetName val="Balance Sheet "/>
      <sheetName val="commissions"/>
      <sheetName val="pellet"/>
      <sheetName val="Annexure-I"/>
      <sheetName val="Comp equip"/>
      <sheetName val="old_serial_no_"/>
      <sheetName val="old_serial_no_1"/>
      <sheetName val="BS_Schld"/>
      <sheetName val="Tran_Mat_"/>
      <sheetName val="FDR-Jan-99_"/>
      <sheetName val="Tran_Mat_1"/>
      <sheetName val="TB BS"/>
      <sheetName val="TB P&amp;L"/>
      <sheetName val="Balance_Sheet_"/>
      <sheetName val="Colt_IO"/>
      <sheetName val="April"/>
      <sheetName val="Cons"/>
      <sheetName val="Exchange"/>
      <sheetName val="Inc. Stat from Tral balance"/>
      <sheetName val="PL grp"/>
      <sheetName val="kpmg format"/>
      <sheetName val="cash flow"/>
      <sheetName val="BS"/>
      <sheetName val="Cum"/>
      <sheetName val="Tables"/>
      <sheetName val="Instructions"/>
      <sheetName val="Vol &amp; Assumpt"/>
      <sheetName val="Fixed asset register"/>
      <sheetName val="XREF"/>
      <sheetName val="MAT"/>
      <sheetName val="new summary"/>
      <sheetName val="MSSL-Presentation, Action, Note"/>
      <sheetName val="AFL"/>
      <sheetName val="CIPL"/>
      <sheetName val="IPL"/>
      <sheetName val="OPL"/>
      <sheetName val="RSL"/>
      <sheetName val="SIPL"/>
      <sheetName val="SFA WORKSHEET"/>
      <sheetName val="BALANCE SHEET"/>
      <sheetName val="new_main_20K"/>
      <sheetName val="DURGESH"/>
      <sheetName val="Cntmrs-Recruit"/>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Input"/>
      <sheetName val="Valuation"/>
      <sheetName val="IRR"/>
      <sheetName val="Assumptions"/>
      <sheetName val="Details"/>
      <sheetName val="Sheet2"/>
      <sheetName val="collns"/>
      <sheetName val="OCT"/>
      <sheetName val="BS Groupings"/>
      <sheetName val="August"/>
      <sheetName val="July"/>
      <sheetName val="November"/>
      <sheetName val="TB 10-10 Adjusted"/>
      <sheetName val="Data Sheet for Funding Req"/>
      <sheetName val="list"/>
      <sheetName val="Year1"/>
      <sheetName val="Stock"/>
      <sheetName val="Variance"/>
      <sheetName val="Cover"/>
      <sheetName val="CUSTOMER STRATEGIES"/>
      <sheetName val="CustOrg"/>
      <sheetName val="NOVEMBER SWAMY ORG-I"/>
      <sheetName val="Calc"/>
      <sheetName val="A0744339"/>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PL Groupings"/>
      <sheetName val="Basic Details"/>
      <sheetName val="基PLBS"/>
      <sheetName val="Drop_Down Controls"/>
      <sheetName val="PROFIT &amp; LOSS PLANNING"/>
      <sheetName val="Investment Planning"/>
      <sheetName val="Breakdown of Expenses "/>
      <sheetName val="FLYLEAF PLANNING"/>
      <sheetName val="XNOR DM"/>
      <sheetName val="XNOR"/>
      <sheetName val="Resumo 99"/>
      <sheetName val="fORMULAE"/>
      <sheetName val="Assump"/>
      <sheetName val="Lead"/>
      <sheetName val="DATA"/>
      <sheetName val="TRIAL BALANCE"/>
      <sheetName val="Criteria"/>
      <sheetName val="ICGSIP"/>
      <sheetName val="ARG-2+10"/>
      <sheetName val="BRZ-2+10"/>
      <sheetName val="HQ-2+10"/>
      <sheetName val="LAC-Bud"/>
      <sheetName val="LAC-2+10"/>
      <sheetName val="MEX-2+10"/>
      <sheetName val="Design"/>
      <sheetName val="Annex - 8"/>
      <sheetName val="Name"/>
      <sheetName val="BT DB"/>
      <sheetName val="DR4 DB"/>
      <sheetName val="Mapping"/>
      <sheetName val="Form16"/>
      <sheetName val="Summary (without Bonus)"/>
      <sheetName val="S80-MP"/>
      <sheetName val="Balance Sheet - Deloitte Format"/>
      <sheetName val="ASO"/>
      <sheetName val="FI"/>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MISC"/>
      <sheetName val="Directors"/>
      <sheetName val="Comp"/>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FA TB 28-2-2006"/>
      <sheetName val="Sales &amp; Revenue &amp; Sked"/>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ust Master"/>
      <sheetName val="Product Lookups"/>
      <sheetName val="Companycode"/>
      <sheetName val="AJE"/>
      <sheetName val="ITEM-LIST"/>
      <sheetName val="Grouping"/>
      <sheetName val="DSO APOD 0307"/>
      <sheetName val="DSO June 2007 23 07 07"/>
      <sheetName val="Approval Matrix"/>
      <sheetName val="Deduction of assets"/>
      <sheetName val="EX RATE"/>
      <sheetName val="Tax Computation"/>
      <sheetName val="for challans"/>
      <sheetName val="Office Furniture- client"/>
      <sheetName val="Office Equipment-client"/>
      <sheetName val="Leasehold imp A30"/>
      <sheetName val="FA TopSheet"/>
      <sheetName val="BS Schdl- 1 &amp; 2"/>
      <sheetName val="DFA"/>
      <sheetName val="BP_BP1"/>
      <sheetName val="PLUS Toll Rate"/>
      <sheetName val="Codes"/>
      <sheetName val="FF-4"/>
      <sheetName val="Detail"/>
      <sheetName val="ASPACSum"/>
      <sheetName val="EMEASum"/>
      <sheetName val="JapanSum"/>
      <sheetName val="LatamSum"/>
      <sheetName val="NASum"/>
      <sheetName val="UndefRegSum"/>
      <sheetName val="Debit bal circularised"/>
      <sheetName val="1__Lead"/>
      <sheetName val="Cost_of_Services"/>
      <sheetName val="Income_Statement"/>
      <sheetName val="Shareholders'_Equity"/>
      <sheetName val="Grant_Ranges"/>
      <sheetName val="fin_stmts_5Yr_Model_Format"/>
      <sheetName val="Equity_Movement_(Shares)"/>
      <sheetName val="BS_Groupings"/>
      <sheetName val="BT_DB"/>
      <sheetName val="DR4_DB"/>
      <sheetName val="Annex_-_8"/>
      <sheetName val="PL_Groupings"/>
      <sheetName val="Basic_Details"/>
      <sheetName val="Actual_Input"/>
      <sheetName val="Bus_Mgmt"/>
      <sheetName val="Disruptive_"/>
      <sheetName val="Resumo_99"/>
      <sheetName val="AP-2.1"/>
      <sheetName val="Makro1"/>
      <sheetName val="14"/>
      <sheetName val="2266957"/>
      <sheetName val="Trave."/>
      <sheetName val="op bal mepz"/>
      <sheetName val="Annex_A1-A28"/>
      <sheetName val="Bal_Sheet-00"/>
      <sheetName val="Sched's-00"/>
      <sheetName val="Fixed_asset_register2"/>
      <sheetName val="Vol_&amp;_Assumpt2"/>
      <sheetName val="TB_BS1"/>
      <sheetName val="TB_P&amp;L1"/>
      <sheetName val="CUSTOMER_STRATEGIES1"/>
      <sheetName val="Data_Sheet_for_Funding_Req1"/>
      <sheetName val="Comp_equip2"/>
      <sheetName val="SFA_WORKSHEET1"/>
      <sheetName val="BALANCE_SHEET1"/>
      <sheetName val="new_summary1"/>
      <sheetName val="MSSL-Presentation,_Action,_Not1"/>
      <sheetName val="PL_grp1"/>
      <sheetName val="kpmg_format1"/>
      <sheetName val="cash_flow1"/>
      <sheetName val="TB_10-10_Adjusted1"/>
      <sheetName val="TRIAL_BALANCE"/>
      <sheetName val="NOVEMBER_SWAMY_ORG-I2"/>
      <sheetName val="CO_FORMS2"/>
      <sheetName val="WNS_NA_31_03_042"/>
      <sheetName val="WNS_UK_31_03_042"/>
      <sheetName val="PRODUCTION_DATA2"/>
      <sheetName val="INV_COST2"/>
      <sheetName val="MATERIAL_AC2"/>
      <sheetName val="FOR_VARIANCE_CALC_2"/>
      <sheetName val="VARIANCE_SUMMARY2"/>
      <sheetName val="Inc__Stat_from_Tral_balance1"/>
      <sheetName val="XNOR_DM"/>
      <sheetName val="PROFIT_&amp;_LOSS_PLANNING"/>
      <sheetName val="Investment_Planning"/>
      <sheetName val="Breakdown_of_Expenses_"/>
      <sheetName val="FLYLEAF_PLANNING"/>
      <sheetName val="Drop_Down_Controls1"/>
      <sheetName val="Balance_Sheet_-_Deloitte_Forma1"/>
      <sheetName val="Cust_Master"/>
      <sheetName val="Product_Lookups"/>
      <sheetName val="p_&amp;l_stpwise_dec03"/>
      <sheetName val="Misc. Master"/>
      <sheetName val="9124"/>
      <sheetName val="IS Mo"/>
      <sheetName val="Fiscal View"/>
      <sheetName val="Other assumptions"/>
      <sheetName val="Comp_equip3"/>
      <sheetName val="Vol_&amp;_Assumpt3"/>
      <sheetName val="Data_Sheet_for_Funding_Req3"/>
      <sheetName val="TB_BS3"/>
      <sheetName val="TB_P&amp;L3"/>
      <sheetName val="Inc__Stat_from_Tral_balance3"/>
      <sheetName val="PL_grp3"/>
      <sheetName val="kpmg_format3"/>
      <sheetName val="cash_flow3"/>
      <sheetName val="BS_Groupings3"/>
      <sheetName val="Fixed_asset_register3"/>
      <sheetName val="CO_FORMS3"/>
      <sheetName val="WNS_NA_31_03_043"/>
      <sheetName val="WNS_UK_31_03_043"/>
      <sheetName val="PRODUCTION_DATA3"/>
      <sheetName val="INV_COST3"/>
      <sheetName val="MATERIAL_AC3"/>
      <sheetName val="FOR_VARIANCE_CALC_3"/>
      <sheetName val="VARIANCE_SUMMARY3"/>
      <sheetName val="SFA_WORKSHEET3"/>
      <sheetName val="BALANCE_SHEET3"/>
      <sheetName val="new_summary3"/>
      <sheetName val="MSSL-Presentation,_Action,_Not3"/>
      <sheetName val="TB_10-10_Adjusted3"/>
      <sheetName val="1__Lead3"/>
      <sheetName val="Cost_of_Services3"/>
      <sheetName val="Income_Statement3"/>
      <sheetName val="Shareholders'_Equity3"/>
      <sheetName val="Grant_Ranges3"/>
      <sheetName val="fin_stmts_5Yr_Model_Format3"/>
      <sheetName val="Equity_Movement_(Shares)3"/>
      <sheetName val="CUSTOMER_STRATEGIES3"/>
      <sheetName val="NOVEMBER_SWAMY_ORG-I3"/>
      <sheetName val="PL_Groupings3"/>
      <sheetName val="Basic_Details3"/>
      <sheetName val="PROFIT_&amp;_LOSS_PLANNING3"/>
      <sheetName val="Investment_Planning3"/>
      <sheetName val="Breakdown_of_Expenses_3"/>
      <sheetName val="FLYLEAF_PLANNING3"/>
      <sheetName val="XNOR_DM3"/>
      <sheetName val="Resumo_993"/>
      <sheetName val="Actual_Input3"/>
      <sheetName val="Bus_Mgmt3"/>
      <sheetName val="Disruptive_3"/>
      <sheetName val="BS_Groupings1"/>
      <sheetName val="1__Lead1"/>
      <sheetName val="Cost_of_Services1"/>
      <sheetName val="Income_Statement1"/>
      <sheetName val="Shareholders'_Equity1"/>
      <sheetName val="Grant_Ranges1"/>
      <sheetName val="fin_stmts_5Yr_Model_Format1"/>
      <sheetName val="Equity_Movement_(Shares)1"/>
      <sheetName val="PL_Groupings1"/>
      <sheetName val="Basic_Details1"/>
      <sheetName val="PROFIT_&amp;_LOSS_PLANNING1"/>
      <sheetName val="Investment_Planning1"/>
      <sheetName val="Breakdown_of_Expenses_1"/>
      <sheetName val="FLYLEAF_PLANNING1"/>
      <sheetName val="XNOR_DM1"/>
      <sheetName val="Resumo_991"/>
      <sheetName val="Actual_Input1"/>
      <sheetName val="Bus_Mgmt1"/>
      <sheetName val="Disruptive_1"/>
      <sheetName val="Data_Sheet_for_Funding_Req2"/>
      <sheetName val="TB_BS2"/>
      <sheetName val="TB_P&amp;L2"/>
      <sheetName val="Inc__Stat_from_Tral_balance2"/>
      <sheetName val="PL_grp2"/>
      <sheetName val="kpmg_format2"/>
      <sheetName val="cash_flow2"/>
      <sheetName val="BS_Groupings2"/>
      <sheetName val="SFA_WORKSHEET2"/>
      <sheetName val="BALANCE_SHEET2"/>
      <sheetName val="new_summary2"/>
      <sheetName val="MSSL-Presentation,_Action,_Not2"/>
      <sheetName val="TB_10-10_Adjusted2"/>
      <sheetName val="1__Lead2"/>
      <sheetName val="Cost_of_Services2"/>
      <sheetName val="Income_Statement2"/>
      <sheetName val="Shareholders'_Equity2"/>
      <sheetName val="Grant_Ranges2"/>
      <sheetName val="fin_stmts_5Yr_Model_Format2"/>
      <sheetName val="Equity_Movement_(Shares)2"/>
      <sheetName val="CUSTOMER_STRATEGIES2"/>
      <sheetName val="PL_Groupings2"/>
      <sheetName val="Basic_Details2"/>
      <sheetName val="PROFIT_&amp;_LOSS_PLANNING2"/>
      <sheetName val="Investment_Planning2"/>
      <sheetName val="Breakdown_of_Expenses_2"/>
      <sheetName val="FLYLEAF_PLANNING2"/>
      <sheetName val="XNOR_DM2"/>
      <sheetName val="Resumo_992"/>
      <sheetName val="Actual_Input2"/>
      <sheetName val="Bus_Mgmt2"/>
      <sheetName val="Disruptive_2"/>
      <sheetName val="Masters"/>
      <sheetName val="MV lease finance charges"/>
      <sheetName val="钻井(调整)"/>
      <sheetName val="SPS DETAIL"/>
      <sheetName val="MASTER"/>
      <sheetName val="PARAMS"/>
      <sheetName val="expired"/>
      <sheetName val="Consolidated"/>
      <sheetName val="FRECEFECBAILEYS"/>
      <sheetName val="salessum"/>
      <sheetName val="INCOME"/>
      <sheetName val="Monthly"/>
      <sheetName val="ESI &amp; PF DELHI"/>
      <sheetName val="Yearl analysis "/>
      <sheetName val="qtr"/>
      <sheetName val="Dec 2018"/>
      <sheetName val="BIr P&amp;L Sep 2018"/>
      <sheetName val="Comp P&amp;L Sep"/>
      <sheetName val="birSep 2017"/>
      <sheetName val="Com Sep 2017"/>
      <sheetName val="Summary_(without_Bonus)1"/>
      <sheetName val="Summary_(without_Bonus)2"/>
      <sheetName val="PROV FOR TAX(TCS Form)"/>
      <sheetName val="Front"/>
      <sheetName val="BOE"/>
      <sheetName val="Profitandloss"/>
      <sheetName val="FG030701 gm1007"/>
      <sheetName val="ModelVEstimate"/>
      <sheetName val="FORM-16"/>
      <sheetName val="old_serial_no_11"/>
      <sheetName val="old_serial_no_12"/>
      <sheetName val="FDR-Jan-99_5"/>
      <sheetName val="Tran_Mat_10"/>
      <sheetName val="BS_Schld5"/>
      <sheetName val="Colt_IO5"/>
      <sheetName val="Tran_Mat_11"/>
      <sheetName val="Balance_Sheet_5"/>
      <sheetName val="Input_Sheet"/>
      <sheetName val="Defn"/>
      <sheetName val="Database"/>
      <sheetName val="Detail Grouping"/>
      <sheetName val="Links"/>
      <sheetName val="Collection"/>
      <sheetName val="scj99"/>
      <sheetName val="invtdec99_5-2_00"/>
      <sheetName val="Strt Archi"/>
      <sheetName val="avg salaries"/>
      <sheetName val="TOANSA"/>
      <sheetName val="MOHALI - II"/>
      <sheetName val="DEWAS"/>
      <sheetName val="MOHALI - I"/>
      <sheetName val="YTD"/>
      <sheetName val="COMMRY"/>
      <sheetName val="Sch1-2"/>
      <sheetName val="TRIAL_BALANCE1"/>
      <sheetName val="p_&amp;l_stpwise_dec031"/>
      <sheetName val="BT_DB1"/>
      <sheetName val="DR4_DB1"/>
      <sheetName val="Annex_-_81"/>
      <sheetName val="Deduction_of_assets"/>
      <sheetName val="BS_Schdl-_1_&amp;_2"/>
      <sheetName val="IS_Mo"/>
      <sheetName val="Fiscal_View"/>
      <sheetName val="Other_assumptions"/>
      <sheetName val="FA_TB_28-2-2006"/>
      <sheetName val="Sales_&amp;_Revenue_&amp;_Sked"/>
      <sheetName val="DSO_APOD_0307"/>
      <sheetName val="DSO_June_2007_23_07_07"/>
      <sheetName val="Approval_Matrix"/>
      <sheetName val="EX_RATE"/>
      <sheetName val="Tax_Computation"/>
      <sheetName val="for_challans"/>
      <sheetName val="Office_Furniture-_client"/>
      <sheetName val="Office_Equipment-client"/>
      <sheetName val="Leasehold_imp_A30"/>
      <sheetName val="Yearl_analysis_"/>
      <sheetName val="Dec_2018"/>
      <sheetName val="BIr_P&amp;L_Sep_2018"/>
      <sheetName val="Comp_P&amp;L_Sep"/>
      <sheetName val="birSep_2017"/>
      <sheetName val="Com_Sep_2017"/>
      <sheetName val="H"/>
      <sheetName val="Drop_Down_Controls2"/>
      <sheetName val="Balance_Sheet_-_Deloitte_Forma2"/>
      <sheetName val="Dep"/>
      <sheetName val="P &amp; L"/>
      <sheetName val="Exp"/>
      <sheetName val="POWER-DEPT"/>
      <sheetName val="MSU"/>
      <sheetName val="Old Salary structure"/>
      <sheetName val="LE-FTE-Nos"/>
      <sheetName val="ASKJInput"/>
      <sheetName val="bs BP 04 SA"/>
      <sheetName val="Container Cost Assumptions"/>
      <sheetName val="Cont Cost Var by Month (SII)"/>
      <sheetName val="Index"/>
      <sheetName val="TLSTLNCDCP"/>
      <sheetName val="SalaryData"/>
      <sheetName val="ACC2001"/>
      <sheetName val="AOC-4"/>
      <sheetName val="Instruction Sheet"/>
      <sheetName val="Basic Info Sheet"/>
      <sheetName val="PL"/>
      <sheetName val="Cashflow"/>
      <sheetName val="Policies 1"/>
      <sheetName val="Note 2-11"/>
      <sheetName val="BS-Groupings"/>
      <sheetName val="Note 12"/>
      <sheetName val="Notes 13-20"/>
      <sheetName val="Notes 21"/>
      <sheetName val="Note 22-29"/>
      <sheetName val="PL-Groupings"/>
      <sheetName val="Audit Entries"/>
      <sheetName val="IT Computation 2017-18"/>
      <sheetName val="Deffered Tax"/>
      <sheetName val="Depn IT Act"/>
      <sheetName val="Trial Balance 17-18"/>
      <sheetName val="Sheet3"/>
      <sheetName val="M4"/>
      <sheetName val="Con0304"/>
      <sheetName val="21 &amp; 22"/>
      <sheetName val="24"/>
      <sheetName val="25"/>
      <sheetName val="SAP"/>
      <sheetName val="glsrpt129909e"/>
      <sheetName val="2005 Ytd Actual"/>
      <sheetName val="admin costs q"/>
      <sheetName val="advisors"/>
      <sheetName val="2005 Budget"/>
      <sheetName val="actis acts"/>
      <sheetName val="insurance"/>
      <sheetName val="knowledge"/>
      <sheetName val="marketing and pr"/>
      <sheetName val="interest and other income"/>
      <sheetName val="other staff related"/>
      <sheetName val="premises"/>
      <sheetName val="prof fees"/>
      <sheetName val="technology expenses"/>
      <sheetName val="training &amp; conf"/>
      <sheetName val="consolidated p&amp;l"/>
      <sheetName val="travel"/>
      <sheetName val="Trial Bal 310306 (2)"/>
      <sheetName val="SCHDGRP"/>
      <sheetName val="ActualsSum"/>
      <sheetName val="K2"/>
      <sheetName val="维护表"/>
      <sheetName val="CLAY"/>
      <sheetName val="SALT{PBC}"/>
      <sheetName val="Stockchange_Leadsheet"/>
      <sheetName val="Inventories_Leadsheet"/>
      <sheetName val="Note 15-19"/>
      <sheetName val="Gain-Tax"/>
      <sheetName val="9.Parameters&amp;Notes"/>
      <sheetName val="dashboard"/>
      <sheetName val="score trends"/>
      <sheetName val="priority analysis"/>
      <sheetName val="standards trend"/>
      <sheetName val="service timing"/>
      <sheetName val="Fix it First Time"/>
      <sheetName val="Product Problems"/>
      <sheetName val="Parts"/>
      <sheetName val="TOC"/>
      <sheetName val="Range"/>
      <sheetName val="Sample India"/>
      <sheetName val="Sample Indo"/>
      <sheetName val="Sample MY"/>
      <sheetName val="Sample PH"/>
      <sheetName val="Sample TH"/>
      <sheetName val="DGP-2002"/>
      <sheetName val="Topline trends"/>
      <sheetName val="共機計算"/>
      <sheetName val="共機J"/>
      <sheetName val="Title"/>
      <sheetName val="APR"/>
      <sheetName val="AUG"/>
      <sheetName val="JUNE"/>
      <sheetName val="MAY"/>
      <sheetName val="SEP"/>
      <sheetName val="Actual last year"/>
      <sheetName val="Controle"/>
      <sheetName val="Intro"/>
      <sheetName val="Year 2"/>
      <sheetName val="SALARY REGISTER"/>
      <sheetName val="BANK FILE"/>
      <sheetName val="SALARY REGISTER (2)"/>
      <sheetName val="Summary"/>
      <sheetName val="Invoice From FY14"/>
      <sheetName val="Project Master"/>
      <sheetName val="Sheet4"/>
      <sheetName val="old_serial_no_13"/>
      <sheetName val="old_serial_no_14"/>
      <sheetName val="Tran_Mat_12"/>
      <sheetName val="BS_Schld6"/>
      <sheetName val="FDR-Jan-99_6"/>
      <sheetName val="Tran_Mat_13"/>
      <sheetName val="Balance_Sheet_6"/>
      <sheetName val="Colt_IO6"/>
      <sheetName val="Comp_equip4"/>
      <sheetName val="SFA_WORKSHEET4"/>
      <sheetName val="BALANCE_SHEET4"/>
      <sheetName val="Fixed_asset_register4"/>
      <sheetName val="Vol_&amp;_Assumpt4"/>
      <sheetName val="new_summary4"/>
      <sheetName val="MSSL-Presentation,_Action,_Not4"/>
      <sheetName val="TB_BS4"/>
      <sheetName val="TB_P&amp;L4"/>
      <sheetName val="CUSTOMER_STRATEGIES4"/>
      <sheetName val="Data_Sheet_for_Funding_Req4"/>
      <sheetName val="PL_grp4"/>
      <sheetName val="kpmg_format4"/>
      <sheetName val="cash_flow4"/>
      <sheetName val="TB_10-10_Adjusted4"/>
      <sheetName val="Inc__Stat_from_Tral_balance4"/>
      <sheetName val="BS_Groupings4"/>
      <sheetName val="XNOR_DM4"/>
      <sheetName val="CO_FORMS4"/>
      <sheetName val="WNS_NA_31_03_044"/>
      <sheetName val="WNS_UK_31_03_044"/>
      <sheetName val="PRODUCTION_DATA4"/>
      <sheetName val="INV_COST4"/>
      <sheetName val="MATERIAL_AC4"/>
      <sheetName val="FOR_VARIANCE_CALC_4"/>
      <sheetName val="VARIANCE_SUMMARY4"/>
      <sheetName val="1__Lead4"/>
      <sheetName val="Cost_of_Services4"/>
      <sheetName val="Income_Statement4"/>
      <sheetName val="Shareholders'_Equity4"/>
      <sheetName val="Grant_Ranges4"/>
      <sheetName val="fin_stmts_5Yr_Model_Format4"/>
      <sheetName val="Equity_Movement_(Shares)4"/>
      <sheetName val="Actual_Input4"/>
      <sheetName val="Bus_Mgmt4"/>
      <sheetName val="Disruptive_4"/>
      <sheetName val="PL_Groupings4"/>
      <sheetName val="Basic_Details4"/>
      <sheetName val="NOVEMBER_SWAMY_ORG-I4"/>
      <sheetName val="TRIAL_BALANCE2"/>
      <sheetName val="PROFIT_&amp;_LOSS_PLANNING4"/>
      <sheetName val="Investment_Planning4"/>
      <sheetName val="Breakdown_of_Expenses_4"/>
      <sheetName val="FLYLEAF_PLANNING4"/>
      <sheetName val="Resumo_994"/>
      <sheetName val="BT_DB2"/>
      <sheetName val="DR4_DB2"/>
      <sheetName val="Annex_-_82"/>
      <sheetName val="Cust_Master1"/>
      <sheetName val="Product_Lookups1"/>
      <sheetName val="p_&amp;l_stpwise_dec032"/>
      <sheetName val="Input_Sheet1"/>
      <sheetName val="Misc__Master"/>
      <sheetName val="Tax_Computation1"/>
      <sheetName val="for_challans1"/>
      <sheetName val="Office_Furniture-_client1"/>
      <sheetName val="Office_Equipment-client1"/>
      <sheetName val="Leasehold_imp_A301"/>
      <sheetName val="DSO_APOD_03071"/>
      <sheetName val="DSO_June_2007_23_07_071"/>
      <sheetName val="Approval_Matrix1"/>
      <sheetName val="Deduction_of_assets1"/>
      <sheetName val="EX_RATE1"/>
      <sheetName val="FA_TopSheet"/>
      <sheetName val="BS_Schdl-_1_&amp;_21"/>
      <sheetName val="FA_TB_28-2-20061"/>
      <sheetName val="Debit_bal_circularised"/>
      <sheetName val="IS_Mo1"/>
      <sheetName val="Fiscal_View1"/>
      <sheetName val="Other_assumptions1"/>
      <sheetName val="Sales_&amp;_Revenue_&amp;_Sked1"/>
      <sheetName val="Yearl_analysis_1"/>
      <sheetName val="Dec_20181"/>
      <sheetName val="BIr_P&amp;L_Sep_20181"/>
      <sheetName val="Comp_P&amp;L_Sep1"/>
      <sheetName val="birSep_20171"/>
      <sheetName val="Com_Sep_20171"/>
      <sheetName val="Trave_"/>
      <sheetName val="op_bal_mepz"/>
      <sheetName val="Listing"/>
      <sheetName val="SALE-KE30"/>
    </sheetNames>
    <sheetDataSet>
      <sheetData sheetId="0" refreshError="1"/>
      <sheetData sheetId="1" refreshError="1"/>
      <sheetData sheetId="2" refreshError="1"/>
      <sheetData sheetId="3">
        <row r="1">
          <cell r="A1" t="str">
            <v>Main number</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1">
          <cell r="A1" t="str">
            <v>Main number</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ow r="1">
          <cell r="A1" t="str">
            <v>Main number</v>
          </cell>
        </row>
      </sheetData>
      <sheetData sheetId="203">
        <row r="1">
          <cell r="A1" t="str">
            <v>Main number</v>
          </cell>
        </row>
      </sheetData>
      <sheetData sheetId="204" refreshError="1"/>
      <sheetData sheetId="205" refreshError="1"/>
      <sheetData sheetId="206" refreshError="1"/>
      <sheetData sheetId="207" refreshError="1"/>
      <sheetData sheetId="208" refreshError="1"/>
      <sheetData sheetId="209" refreshError="1"/>
      <sheetData sheetId="210" refreshError="1"/>
      <sheetData sheetId="211">
        <row r="1">
          <cell r="A1" t="str">
            <v>Main number</v>
          </cell>
        </row>
      </sheetData>
      <sheetData sheetId="212"/>
      <sheetData sheetId="213"/>
      <sheetData sheetId="214"/>
      <sheetData sheetId="215">
        <row r="1">
          <cell r="A1" t="str">
            <v>Main number</v>
          </cell>
        </row>
      </sheetData>
      <sheetData sheetId="216"/>
      <sheetData sheetId="217"/>
      <sheetData sheetId="218">
        <row r="1">
          <cell r="A1" t="str">
            <v>Main number</v>
          </cell>
        </row>
      </sheetData>
      <sheetData sheetId="219">
        <row r="1">
          <cell r="A1" t="str">
            <v>Main number</v>
          </cell>
        </row>
      </sheetData>
      <sheetData sheetId="220">
        <row r="1">
          <cell r="A1" t="str">
            <v>Main number</v>
          </cell>
        </row>
      </sheetData>
      <sheetData sheetId="221">
        <row r="1">
          <cell r="A1" t="str">
            <v>Main number</v>
          </cell>
        </row>
      </sheetData>
      <sheetData sheetId="222">
        <row r="1">
          <cell r="A1" t="str">
            <v>Main number</v>
          </cell>
        </row>
      </sheetData>
      <sheetData sheetId="223">
        <row r="1">
          <cell r="A1" t="str">
            <v>Main number</v>
          </cell>
        </row>
      </sheetData>
      <sheetData sheetId="224"/>
      <sheetData sheetId="225">
        <row r="1">
          <cell r="A1" t="str">
            <v>Main number</v>
          </cell>
        </row>
      </sheetData>
      <sheetData sheetId="226">
        <row r="1">
          <cell r="A1" t="str">
            <v>Main number</v>
          </cell>
        </row>
      </sheetData>
      <sheetData sheetId="227" refreshError="1"/>
      <sheetData sheetId="228" refreshError="1"/>
      <sheetData sheetId="229" refreshError="1"/>
      <sheetData sheetId="230">
        <row r="1">
          <cell r="A1" t="str">
            <v>Main number</v>
          </cell>
        </row>
      </sheetData>
      <sheetData sheetId="231">
        <row r="1">
          <cell r="A1" t="str">
            <v>Main number</v>
          </cell>
        </row>
      </sheetData>
      <sheetData sheetId="232">
        <row r="1">
          <cell r="A1" t="str">
            <v>Main number</v>
          </cell>
        </row>
      </sheetData>
      <sheetData sheetId="233">
        <row r="1">
          <cell r="A1" t="str">
            <v>Main number</v>
          </cell>
        </row>
      </sheetData>
      <sheetData sheetId="234">
        <row r="1">
          <cell r="A1" t="str">
            <v>Main number</v>
          </cell>
        </row>
      </sheetData>
      <sheetData sheetId="235">
        <row r="1">
          <cell r="A1" t="str">
            <v>Main number</v>
          </cell>
        </row>
      </sheetData>
      <sheetData sheetId="236">
        <row r="1">
          <cell r="A1" t="str">
            <v>Main number</v>
          </cell>
        </row>
      </sheetData>
      <sheetData sheetId="237">
        <row r="1">
          <cell r="A1" t="str">
            <v>Main number</v>
          </cell>
        </row>
      </sheetData>
      <sheetData sheetId="238">
        <row r="1">
          <cell r="A1" t="str">
            <v>Main number</v>
          </cell>
        </row>
      </sheetData>
      <sheetData sheetId="239"/>
      <sheetData sheetId="240"/>
      <sheetData sheetId="24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ow r="1">
          <cell r="A1" t="str">
            <v>Main number</v>
          </cell>
        </row>
      </sheetData>
      <sheetData sheetId="275">
        <row r="1">
          <cell r="A1" t="str">
            <v>Main number</v>
          </cell>
        </row>
      </sheetData>
      <sheetData sheetId="276">
        <row r="1">
          <cell r="A1" t="str">
            <v>Main number</v>
          </cell>
        </row>
      </sheetData>
      <sheetData sheetId="277">
        <row r="1">
          <cell r="A1" t="str">
            <v>Main number</v>
          </cell>
        </row>
      </sheetData>
      <sheetData sheetId="278">
        <row r="1">
          <cell r="A1" t="str">
            <v>Main number</v>
          </cell>
        </row>
      </sheetData>
      <sheetData sheetId="279">
        <row r="1">
          <cell r="A1" t="str">
            <v>Main number</v>
          </cell>
        </row>
      </sheetData>
      <sheetData sheetId="280">
        <row r="1">
          <cell r="A1" t="str">
            <v>Main number</v>
          </cell>
        </row>
      </sheetData>
      <sheetData sheetId="281">
        <row r="1">
          <cell r="A1" t="str">
            <v>Main number</v>
          </cell>
        </row>
      </sheetData>
      <sheetData sheetId="282">
        <row r="1">
          <cell r="A1" t="str">
            <v>Main number</v>
          </cell>
        </row>
      </sheetData>
      <sheetData sheetId="283">
        <row r="1">
          <cell r="A1" t="str">
            <v>Main number</v>
          </cell>
        </row>
      </sheetData>
      <sheetData sheetId="284">
        <row r="1">
          <cell r="A1" t="str">
            <v>Main number</v>
          </cell>
        </row>
      </sheetData>
      <sheetData sheetId="285">
        <row r="1">
          <cell r="A1" t="str">
            <v>Main number</v>
          </cell>
        </row>
      </sheetData>
      <sheetData sheetId="286">
        <row r="1">
          <cell r="A1" t="str">
            <v>Main number</v>
          </cell>
        </row>
      </sheetData>
      <sheetData sheetId="287">
        <row r="1">
          <cell r="A1" t="str">
            <v>Main number</v>
          </cell>
        </row>
      </sheetData>
      <sheetData sheetId="288">
        <row r="1">
          <cell r="A1" t="str">
            <v>Main number</v>
          </cell>
        </row>
      </sheetData>
      <sheetData sheetId="289">
        <row r="1">
          <cell r="A1" t="str">
            <v>Main number</v>
          </cell>
        </row>
      </sheetData>
      <sheetData sheetId="290">
        <row r="1">
          <cell r="A1" t="str">
            <v>Main number</v>
          </cell>
        </row>
      </sheetData>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ow r="1">
          <cell r="A1" t="str">
            <v>Main number</v>
          </cell>
        </row>
      </sheetData>
      <sheetData sheetId="301"/>
      <sheetData sheetId="302"/>
      <sheetData sheetId="303"/>
      <sheetData sheetId="304">
        <row r="1">
          <cell r="A1" t="str">
            <v>Main number</v>
          </cell>
        </row>
      </sheetData>
      <sheetData sheetId="305">
        <row r="1">
          <cell r="A1" t="str">
            <v>Main number</v>
          </cell>
        </row>
      </sheetData>
      <sheetData sheetId="306">
        <row r="1">
          <cell r="A1" t="str">
            <v>Main number</v>
          </cell>
        </row>
      </sheetData>
      <sheetData sheetId="307">
        <row r="1">
          <cell r="A1" t="str">
            <v>Main number</v>
          </cell>
        </row>
      </sheetData>
      <sheetData sheetId="308">
        <row r="1">
          <cell r="A1" t="str">
            <v>Main number</v>
          </cell>
        </row>
      </sheetData>
      <sheetData sheetId="309">
        <row r="1">
          <cell r="A1" t="str">
            <v>Main number</v>
          </cell>
        </row>
      </sheetData>
      <sheetData sheetId="310">
        <row r="1">
          <cell r="A1" t="str">
            <v>Main number</v>
          </cell>
        </row>
      </sheetData>
      <sheetData sheetId="311">
        <row r="1">
          <cell r="A1" t="str">
            <v>Main number</v>
          </cell>
        </row>
      </sheetData>
      <sheetData sheetId="312">
        <row r="1">
          <cell r="A1" t="str">
            <v>Main number</v>
          </cell>
        </row>
      </sheetData>
      <sheetData sheetId="313"/>
      <sheetData sheetId="314">
        <row r="1">
          <cell r="A1" t="str">
            <v>Main number</v>
          </cell>
        </row>
      </sheetData>
      <sheetData sheetId="315">
        <row r="1">
          <cell r="A1" t="str">
            <v>Main number</v>
          </cell>
        </row>
      </sheetData>
      <sheetData sheetId="316">
        <row r="1">
          <cell r="A1" t="str">
            <v>Main number</v>
          </cell>
        </row>
      </sheetData>
      <sheetData sheetId="317">
        <row r="1">
          <cell r="A1" t="str">
            <v>Main number</v>
          </cell>
        </row>
      </sheetData>
      <sheetData sheetId="318">
        <row r="1">
          <cell r="A1" t="str">
            <v>Main number</v>
          </cell>
        </row>
      </sheetData>
      <sheetData sheetId="319">
        <row r="1">
          <cell r="A1" t="str">
            <v>Main number</v>
          </cell>
        </row>
      </sheetData>
      <sheetData sheetId="320"/>
      <sheetData sheetId="321"/>
      <sheetData sheetId="322"/>
      <sheetData sheetId="323"/>
      <sheetData sheetId="324"/>
      <sheetData sheetId="325"/>
      <sheetData sheetId="326">
        <row r="1">
          <cell r="A1" t="str">
            <v>Main number</v>
          </cell>
        </row>
      </sheetData>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refreshError="1"/>
      <sheetData sheetId="340" refreshError="1"/>
      <sheetData sheetId="341"/>
      <sheetData sheetId="342"/>
      <sheetData sheetId="343"/>
      <sheetData sheetId="344">
        <row r="1">
          <cell r="A1" t="str">
            <v>Main number</v>
          </cell>
        </row>
      </sheetData>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ow r="1">
          <cell r="A1" t="str">
            <v>Main number</v>
          </cell>
        </row>
      </sheetData>
      <sheetData sheetId="373"/>
      <sheetData sheetId="374"/>
      <sheetData sheetId="375"/>
      <sheetData sheetId="376">
        <row r="1">
          <cell r="A1" t="str">
            <v>Main number</v>
          </cell>
        </row>
      </sheetData>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row r="1">
          <cell r="A1" t="str">
            <v>Main number</v>
          </cell>
        </row>
      </sheetData>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ow r="1">
          <cell r="A1" t="str">
            <v>Main number</v>
          </cell>
        </row>
      </sheetData>
      <sheetData sheetId="423"/>
      <sheetData sheetId="424"/>
      <sheetData sheetId="425"/>
      <sheetData sheetId="426">
        <row r="1">
          <cell r="A1" t="str">
            <v>Main number</v>
          </cell>
        </row>
      </sheetData>
      <sheetData sheetId="427"/>
      <sheetData sheetId="428"/>
      <sheetData sheetId="429"/>
      <sheetData sheetId="430"/>
      <sheetData sheetId="431"/>
      <sheetData sheetId="432"/>
      <sheetData sheetId="433"/>
      <sheetData sheetId="434"/>
      <sheetData sheetId="435">
        <row r="1">
          <cell r="A1" t="str">
            <v>Main number</v>
          </cell>
        </row>
      </sheetData>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sheetData sheetId="466">
        <row r="1">
          <cell r="A1" t="str">
            <v>Main number</v>
          </cell>
        </row>
      </sheetData>
      <sheetData sheetId="467"/>
      <sheetData sheetId="468"/>
      <sheetData sheetId="469"/>
      <sheetData sheetId="470"/>
      <sheetData sheetId="471"/>
      <sheetData sheetId="472"/>
      <sheetData sheetId="473"/>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refreshError="1"/>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ow r="2">
          <cell r="B2" t="str">
            <v>AOC - 4 Format for Balance sheet</v>
          </cell>
        </row>
      </sheetData>
      <sheetData sheetId="536"/>
      <sheetData sheetId="537">
        <row r="1">
          <cell r="A1" t="str">
            <v>Main number</v>
          </cell>
        </row>
      </sheetData>
      <sheetData sheetId="538"/>
      <sheetData sheetId="539"/>
      <sheetData sheetId="540"/>
      <sheetData sheetId="541"/>
      <sheetData sheetId="542"/>
      <sheetData sheetId="543"/>
      <sheetData sheetId="544"/>
      <sheetData sheetId="545"/>
      <sheetData sheetId="546"/>
      <sheetData sheetId="547"/>
      <sheetData sheetId="548"/>
      <sheetData sheetId="549"/>
      <sheetData sheetId="550">
        <row r="1">
          <cell r="A1" t="str">
            <v>Main number</v>
          </cell>
        </row>
      </sheetData>
      <sheetData sheetId="55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 -1"/>
      <sheetName val="Ann 2"/>
      <sheetName val="Ann - 2, Ver 1"/>
      <sheetName val="Ann - 3"/>
      <sheetName val="Ann - 4"/>
      <sheetName val="Ann - 5"/>
      <sheetName val="Ann - 6"/>
      <sheetName val="Ann - 7"/>
      <sheetName val="Given by client"/>
      <sheetName val="Ann - 8"/>
      <sheetName val="Anne"/>
      <sheetName val="Ann - 9"/>
      <sheetName val="Ann"/>
      <sheetName val="Ann - 11 "/>
      <sheetName val="Anne - 10"/>
      <sheetName val="Ann - 10"/>
      <sheetName val="Ann - 11"/>
      <sheetName val="Ann - 11 detailed"/>
      <sheetName val="Do not use"/>
      <sheetName val="GP&amp;NP"/>
      <sheetName val="qe32"/>
      <sheetName val="Sheet1"/>
      <sheetName val="old_serial no."/>
      <sheetName val="tot_ass_9697"/>
      <sheetName val="Ann _1"/>
      <sheetName val="H"/>
      <sheetName val="Directors"/>
      <sheetName val="Comp"/>
      <sheetName val="#REF"/>
      <sheetName val="REFERENCE"/>
      <sheetName val="VC std"/>
      <sheetName val="Masters"/>
      <sheetName val="Consolidation"/>
      <sheetName val="Investments"/>
      <sheetName val="FINAL"/>
      <sheetName val="Dep"/>
      <sheetName val="Head Count Details"/>
      <sheetName val="RF Vol"/>
      <sheetName val="ASP"/>
      <sheetName val="Detailed PL"/>
      <sheetName val="Rates"/>
      <sheetName val="1301002-PPAID FOREIGN TAX"/>
      <sheetName val="Macro1"/>
      <sheetName val="List"/>
      <sheetName val="FF-6"/>
      <sheetName val="Ratios"/>
      <sheetName val="FORM-16"/>
      <sheetName val="CHECKS MR1"/>
      <sheetName val="Exchange"/>
      <sheetName val="APS"/>
      <sheetName val="SPS"/>
      <sheetName val="SSCC_GPK Consolidated"/>
      <sheetName val="LE-FTE-Nos"/>
      <sheetName val="A-1 MODULE"/>
      <sheetName val="A-2 MODULE"/>
      <sheetName val="A-3 MODULE"/>
      <sheetName val="SITE-RAMAGUNDAM"/>
      <sheetName val="MD'S RESI"/>
      <sheetName val="JAPANESE ACCM"/>
      <sheetName val="INDIAN GUEST HOUSE"/>
      <sheetName val="ANPARA-SITE "/>
      <sheetName val="JAN03 latest MIS FSV  Summary"/>
      <sheetName val="TaxComputn"/>
      <sheetName val="BS-P&amp;L"/>
      <sheetName val="Ann B1"/>
      <sheetName val="14"/>
      <sheetName val="Links"/>
      <sheetName val="Ann_-1"/>
      <sheetName val="Ann_2"/>
      <sheetName val="Ann_-_2,_Ver_1"/>
      <sheetName val="Ann_-_3"/>
      <sheetName val="Ann_-_4"/>
      <sheetName val="Ann_-_5"/>
      <sheetName val="Ann_-_6"/>
      <sheetName val="Ann_-_7"/>
      <sheetName val="Given_by_client"/>
      <sheetName val="Ann_-_8"/>
      <sheetName val="Ann_-_9"/>
      <sheetName val="Ann_-_11_"/>
      <sheetName val="Anne_-_10"/>
      <sheetName val="Ann_-_10"/>
      <sheetName val="Ann_-_11"/>
      <sheetName val="Ann_-_11_detailed"/>
      <sheetName val="Do_not_use"/>
      <sheetName val="Ann__1"/>
      <sheetName val="Head_Count_Details"/>
      <sheetName val="RF_Vol"/>
      <sheetName val="Detailed_PL"/>
      <sheetName val="1301002-PPAID_FOREIGN_TAX"/>
      <sheetName val="VC_std"/>
      <sheetName val="Gehaltsbudget 2005"/>
      <sheetName val="PF Payable"/>
      <sheetName val="Manual Inputs"/>
      <sheetName val="Assets"/>
      <sheetName val="Subs"/>
      <sheetName val="FG030701 gm1007"/>
      <sheetName val="CRITERIA1"/>
      <sheetName val="Sch"/>
      <sheetName val="b"/>
      <sheetName val="Valuation"/>
      <sheetName val="EVA vs FCF Graph"/>
      <sheetName val="Assumptions"/>
      <sheetName val="Input"/>
      <sheetName val="Supporting Sheet"/>
      <sheetName val="Modality Summary"/>
      <sheetName val="MSM Vol"/>
      <sheetName val="Paramétrage"/>
      <sheetName val="CATEGORY"/>
      <sheetName val="TYPE"/>
      <sheetName val="JAN03_latest_MIS_FSV__Summary"/>
      <sheetName val="Ann_-11"/>
      <sheetName val="Ann_21"/>
      <sheetName val="Ann_-_2,_Ver_11"/>
      <sheetName val="Ann_-_31"/>
      <sheetName val="Ann_-_41"/>
      <sheetName val="Ann_-_51"/>
      <sheetName val="Ann_-_61"/>
      <sheetName val="Ann_-_71"/>
      <sheetName val="Given_by_client1"/>
      <sheetName val="Ann_-_81"/>
      <sheetName val="Ann_-_91"/>
      <sheetName val="Ann_-_11_1"/>
      <sheetName val="Anne_-_101"/>
      <sheetName val="Ann_-_101"/>
      <sheetName val="Ann_-_111"/>
      <sheetName val="Ann_-_11_detailed1"/>
      <sheetName val="Do_not_use1"/>
      <sheetName val="Ann__11"/>
      <sheetName val="Head_Count_Details1"/>
      <sheetName val="RF_Vol1"/>
      <sheetName val="Detailed_PL1"/>
      <sheetName val="1301002-PPAID_FOREIGN_TAX1"/>
      <sheetName val="SSCC_GPK_Consolidated"/>
      <sheetName val="old_serial_no_"/>
      <sheetName val="Ann_-12"/>
      <sheetName val="Ann_22"/>
      <sheetName val="Ann_-_2,_Ver_12"/>
      <sheetName val="Ann_-_32"/>
      <sheetName val="Ann_-_42"/>
      <sheetName val="Ann_-_52"/>
      <sheetName val="Ann_-_62"/>
      <sheetName val="Ann_-_72"/>
      <sheetName val="Given_by_client2"/>
      <sheetName val="Ann_-_82"/>
      <sheetName val="Ann_-_92"/>
      <sheetName val="Ann_-_11_2"/>
      <sheetName val="Anne_-_102"/>
      <sheetName val="Ann_-_102"/>
      <sheetName val="Ann_-_112"/>
      <sheetName val="Ann_-_11_detailed2"/>
      <sheetName val="Do_not_use2"/>
      <sheetName val="Ann__12"/>
      <sheetName val="Head_Count_Details2"/>
      <sheetName val="RF_Vol2"/>
      <sheetName val="Detailed_PL2"/>
      <sheetName val="1301002-PPAID_FOREIGN_TAX2"/>
      <sheetName val="JAN03_latest_MIS_FSV__Summary1"/>
      <sheetName val="SSCC_GPK_Consolidated1"/>
      <sheetName val="old_serial_no_1"/>
      <sheetName val="Ann_-13"/>
      <sheetName val="Ann_23"/>
      <sheetName val="Ann_-_2,_Ver_13"/>
      <sheetName val="Ann_-_33"/>
      <sheetName val="Ann_-_43"/>
      <sheetName val="Ann_-_53"/>
      <sheetName val="Ann_-_63"/>
      <sheetName val="Ann_-_73"/>
      <sheetName val="Given_by_client3"/>
      <sheetName val="Ann_-_83"/>
      <sheetName val="Ann_-_93"/>
      <sheetName val="Ann_-_11_3"/>
      <sheetName val="Anne_-_103"/>
      <sheetName val="Ann_-_103"/>
      <sheetName val="Ann_-_113"/>
      <sheetName val="Ann_-_11_detailed3"/>
      <sheetName val="Do_not_use3"/>
      <sheetName val="Ann__13"/>
      <sheetName val="Head_Count_Details3"/>
      <sheetName val="RF_Vol3"/>
      <sheetName val="Detailed_PL3"/>
      <sheetName val="1301002-PPAID_FOREIGN_TAX3"/>
      <sheetName val="JAN03_latest_MIS_FSV__Summary2"/>
      <sheetName val="SSCC_GPK_Consolidated2"/>
      <sheetName val="old_serial_no_2"/>
      <sheetName val="Ann_-14"/>
      <sheetName val="Ann_24"/>
      <sheetName val="Ann_-_2,_Ver_14"/>
      <sheetName val="Ann_-_34"/>
      <sheetName val="Ann_-_44"/>
      <sheetName val="Ann_-_54"/>
      <sheetName val="Ann_-_64"/>
      <sheetName val="Ann_-_74"/>
      <sheetName val="Given_by_client4"/>
      <sheetName val="Ann_-_84"/>
      <sheetName val="Ann_-_94"/>
      <sheetName val="Ann_-_11_4"/>
      <sheetName val="Anne_-_104"/>
      <sheetName val="Ann_-_104"/>
      <sheetName val="Ann_-_114"/>
      <sheetName val="Ann_-_11_detailed4"/>
      <sheetName val="Do_not_use4"/>
      <sheetName val="Ann__14"/>
      <sheetName val="Head_Count_Details4"/>
      <sheetName val="RF_Vol4"/>
      <sheetName val="Detailed_PL4"/>
      <sheetName val="1301002-PPAID_FOREIGN_TAX4"/>
      <sheetName val="JAN03_latest_MIS_FSV__Summary3"/>
      <sheetName val="SSCC_GPK_Consolidated3"/>
      <sheetName val="old_serial_no_3"/>
      <sheetName val="Ann_-15"/>
      <sheetName val="Ann_25"/>
      <sheetName val="Ann_-_2,_Ver_15"/>
      <sheetName val="Ann_-_35"/>
      <sheetName val="Ann_-_45"/>
      <sheetName val="Ann_-_55"/>
      <sheetName val="Ann_-_65"/>
      <sheetName val="Ann_-_75"/>
      <sheetName val="Given_by_client5"/>
      <sheetName val="Ann_-_85"/>
      <sheetName val="Ann_-_95"/>
      <sheetName val="Ann_-_11_5"/>
      <sheetName val="Anne_-_105"/>
      <sheetName val="Ann_-_105"/>
      <sheetName val="Ann_-_115"/>
      <sheetName val="Ann_-_11_detailed5"/>
      <sheetName val="Do_not_use5"/>
      <sheetName val="Ann__15"/>
      <sheetName val="Head_Count_Details5"/>
      <sheetName val="RF_Vol5"/>
      <sheetName val="Detailed_PL5"/>
      <sheetName val="1301002-PPAID_FOREIGN_TAX5"/>
      <sheetName val="JAN03_latest_MIS_FSV__Summary4"/>
      <sheetName val="SSCC_GPK_Consolidated4"/>
      <sheetName val="old_serial_no_4"/>
      <sheetName val="A-1_MODULE"/>
      <sheetName val="A-2_MODULE"/>
      <sheetName val="A-3_MODULE"/>
      <sheetName val="MD'S_RESI"/>
      <sheetName val="JAPANESE_ACCM"/>
      <sheetName val="INDIAN_GUEST_HOUSE"/>
      <sheetName val="ANPARA-SITE_"/>
      <sheetName val="Ann_B1"/>
      <sheetName val="REPORTS_USD"/>
      <sheetName val="WTB - BS-Assets"/>
      <sheetName val="Data"/>
      <sheetName val="Rates NDS Technologies France "/>
      <sheetName val="Summary-Price_New"/>
      <sheetName val="Sheet3"/>
      <sheetName val="AN-2K"/>
      <sheetName val="Switch V16"/>
      <sheetName val="Review - SAR"/>
      <sheetName val="Payroll_Statement"/>
      <sheetName val="Setup"/>
      <sheetName val="Sch_dft"/>
      <sheetName val="Bs_dft"/>
      <sheetName val="CHECKS_MR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old_serial no."/>
      <sheetName val="tot_ass_9697"/>
      <sheetName val="Ann -1"/>
      <sheetName val="Ann 2"/>
      <sheetName val="Ann - 2, Ver 1"/>
      <sheetName val="Ann - 3"/>
      <sheetName val="Ann - 4"/>
      <sheetName val="Ann - 5"/>
      <sheetName val="Ann - 6"/>
      <sheetName val="Ann - 7"/>
      <sheetName val="Given by client"/>
      <sheetName val="Ann - 8"/>
      <sheetName val="Anne"/>
      <sheetName val="Ann - 9"/>
      <sheetName val="Ann"/>
      <sheetName val="Ann - 11 "/>
      <sheetName val="Anne - 10"/>
      <sheetName val="Ann - 10"/>
      <sheetName val="Ann - 11"/>
      <sheetName val="Ann - 11 detailed"/>
      <sheetName val="Do not use"/>
      <sheetName val="GP&amp;NP"/>
      <sheetName val="qe32"/>
      <sheetName val="Ann _1"/>
      <sheetName val="H"/>
      <sheetName val="Directors"/>
      <sheetName val="Comp"/>
      <sheetName val="#REF"/>
      <sheetName val="REFERENCE"/>
      <sheetName val="VC std"/>
      <sheetName val="Masters"/>
      <sheetName val="Consolidation"/>
      <sheetName val="Investments"/>
      <sheetName val="FINAL"/>
      <sheetName val="Dep"/>
      <sheetName val="Head Count Details"/>
      <sheetName val="RF Vol"/>
      <sheetName val="ASP"/>
      <sheetName val="Detailed PL"/>
      <sheetName val="Rates"/>
      <sheetName val="1301002-PPAID FOREIGN TAX"/>
      <sheetName val="Macro1"/>
      <sheetName val="List"/>
      <sheetName val="FF-6"/>
      <sheetName val="Ratios"/>
      <sheetName val="FORM-16"/>
      <sheetName val="CHECKS MR1"/>
      <sheetName val="Exchange"/>
      <sheetName val="APS"/>
      <sheetName val="SPS"/>
      <sheetName val="SSCC_GPK Consolidated"/>
      <sheetName val="LE-FTE-Nos"/>
      <sheetName val="A-1 MODULE"/>
      <sheetName val="A-2 MODULE"/>
      <sheetName val="A-3 MODULE"/>
      <sheetName val="SITE-RAMAGUNDAM"/>
      <sheetName val="MD'S RESI"/>
      <sheetName val="JAPANESE ACCM"/>
      <sheetName val="INDIAN GUEST HOUSE"/>
      <sheetName val="ANPARA-SITE "/>
      <sheetName val="JAN03 latest MIS FSV  Summary"/>
      <sheetName val="TaxComputn"/>
      <sheetName val="BS-P&amp;L"/>
      <sheetName val="Ann B1"/>
      <sheetName val="14"/>
      <sheetName val="Links"/>
      <sheetName val="Ann_-1"/>
      <sheetName val="Ann_2"/>
      <sheetName val="Ann_-_2,_Ver_1"/>
      <sheetName val="Ann_-_3"/>
      <sheetName val="Ann_-_4"/>
      <sheetName val="Ann_-_5"/>
      <sheetName val="Ann_-_6"/>
      <sheetName val="Ann_-_7"/>
      <sheetName val="Given_by_client"/>
      <sheetName val="Ann_-_8"/>
      <sheetName val="Ann_-_9"/>
      <sheetName val="Ann_-_11_"/>
      <sheetName val="Anne_-_10"/>
      <sheetName val="Ann_-_10"/>
      <sheetName val="Ann_-_11"/>
      <sheetName val="Ann_-_11_detailed"/>
      <sheetName val="Do_not_use"/>
      <sheetName val="Ann__1"/>
      <sheetName val="Head_Count_Details"/>
      <sheetName val="RF_Vol"/>
      <sheetName val="Detailed_PL"/>
      <sheetName val="1301002-PPAID_FOREIGN_TAX"/>
      <sheetName val="VC_std"/>
      <sheetName val="Gehaltsbudget 2005"/>
      <sheetName val="PF Payable"/>
      <sheetName val="Manual Inputs"/>
      <sheetName val="Assets"/>
      <sheetName val="Subs"/>
      <sheetName val="FG030701 gm1007"/>
      <sheetName val="CRITERIA1"/>
      <sheetName val="Sch"/>
      <sheetName val="b"/>
      <sheetName val="Valuation"/>
      <sheetName val="EVA vs FCF Graph"/>
      <sheetName val="Assumptions"/>
      <sheetName val="Input"/>
      <sheetName val="Supporting Sheet"/>
      <sheetName val="Modality Summary"/>
      <sheetName val="MSM Vol"/>
      <sheetName val="Paramétrage"/>
      <sheetName val="CATEGORY"/>
      <sheetName val="TYPE"/>
      <sheetName val="JAN03_latest_MIS_FSV__Summary"/>
      <sheetName val="Ann_-11"/>
      <sheetName val="Ann_21"/>
      <sheetName val="Ann_-_2,_Ver_11"/>
      <sheetName val="Ann_-_31"/>
      <sheetName val="Ann_-_41"/>
      <sheetName val="Ann_-_51"/>
      <sheetName val="Ann_-_61"/>
      <sheetName val="Ann_-_71"/>
      <sheetName val="Given_by_client1"/>
      <sheetName val="Ann_-_81"/>
      <sheetName val="Ann_-_91"/>
      <sheetName val="Ann_-_11_1"/>
      <sheetName val="Anne_-_101"/>
      <sheetName val="Ann_-_101"/>
      <sheetName val="Ann_-_111"/>
      <sheetName val="Ann_-_11_detailed1"/>
      <sheetName val="Do_not_use1"/>
      <sheetName val="Ann__11"/>
      <sheetName val="Head_Count_Details1"/>
      <sheetName val="RF_Vol1"/>
      <sheetName val="Detailed_PL1"/>
      <sheetName val="1301002-PPAID_FOREIGN_TAX1"/>
      <sheetName val="SSCC_GPK_Consolidated"/>
      <sheetName val="old_serial_no_"/>
      <sheetName val="Ann_-12"/>
      <sheetName val="Ann_22"/>
      <sheetName val="Ann_-_2,_Ver_12"/>
      <sheetName val="Ann_-_32"/>
      <sheetName val="Ann_-_42"/>
      <sheetName val="Ann_-_52"/>
      <sheetName val="Ann_-_62"/>
      <sheetName val="Ann_-_72"/>
      <sheetName val="Given_by_client2"/>
      <sheetName val="Ann_-_82"/>
      <sheetName val="Ann_-_92"/>
      <sheetName val="Ann_-_11_2"/>
      <sheetName val="Anne_-_102"/>
      <sheetName val="Ann_-_102"/>
      <sheetName val="Ann_-_112"/>
      <sheetName val="Ann_-_11_detailed2"/>
      <sheetName val="Do_not_use2"/>
      <sheetName val="Ann__12"/>
      <sheetName val="Head_Count_Details2"/>
      <sheetName val="RF_Vol2"/>
      <sheetName val="Detailed_PL2"/>
      <sheetName val="1301002-PPAID_FOREIGN_TAX2"/>
      <sheetName val="JAN03_latest_MIS_FSV__Summary1"/>
      <sheetName val="SSCC_GPK_Consolidated1"/>
      <sheetName val="old_serial_no_1"/>
      <sheetName val="Ann_-13"/>
      <sheetName val="Ann_23"/>
      <sheetName val="Ann_-_2,_Ver_13"/>
      <sheetName val="Ann_-_33"/>
      <sheetName val="Ann_-_43"/>
      <sheetName val="Ann_-_53"/>
      <sheetName val="Ann_-_63"/>
      <sheetName val="Ann_-_73"/>
      <sheetName val="Given_by_client3"/>
      <sheetName val="Ann_-_83"/>
      <sheetName val="Ann_-_93"/>
      <sheetName val="Ann_-_11_3"/>
      <sheetName val="Anne_-_103"/>
      <sheetName val="Ann_-_103"/>
      <sheetName val="Ann_-_113"/>
      <sheetName val="Ann_-_11_detailed3"/>
      <sheetName val="Do_not_use3"/>
      <sheetName val="Ann__13"/>
      <sheetName val="Head_Count_Details3"/>
      <sheetName val="RF_Vol3"/>
      <sheetName val="Detailed_PL3"/>
      <sheetName val="1301002-PPAID_FOREIGN_TAX3"/>
      <sheetName val="JAN03_latest_MIS_FSV__Summary2"/>
      <sheetName val="SSCC_GPK_Consolidated2"/>
      <sheetName val="old_serial_no_2"/>
      <sheetName val="Ann_-14"/>
      <sheetName val="Ann_24"/>
      <sheetName val="Ann_-_2,_Ver_14"/>
      <sheetName val="Ann_-_34"/>
      <sheetName val="Ann_-_44"/>
      <sheetName val="Ann_-_54"/>
      <sheetName val="Ann_-_64"/>
      <sheetName val="Ann_-_74"/>
      <sheetName val="Given_by_client4"/>
      <sheetName val="Ann_-_84"/>
      <sheetName val="Ann_-_94"/>
      <sheetName val="Ann_-_11_4"/>
      <sheetName val="Anne_-_104"/>
      <sheetName val="Ann_-_104"/>
      <sheetName val="Ann_-_114"/>
      <sheetName val="Ann_-_11_detailed4"/>
      <sheetName val="Do_not_use4"/>
      <sheetName val="Ann__14"/>
      <sheetName val="Head_Count_Details4"/>
      <sheetName val="RF_Vol4"/>
      <sheetName val="Detailed_PL4"/>
      <sheetName val="1301002-PPAID_FOREIGN_TAX4"/>
      <sheetName val="JAN03_latest_MIS_FSV__Summary3"/>
      <sheetName val="SSCC_GPK_Consolidated3"/>
      <sheetName val="old_serial_no_3"/>
      <sheetName val="Ann_-15"/>
      <sheetName val="Ann_25"/>
      <sheetName val="Ann_-_2,_Ver_15"/>
      <sheetName val="Ann_-_35"/>
      <sheetName val="Ann_-_45"/>
      <sheetName val="Ann_-_55"/>
      <sheetName val="Ann_-_65"/>
      <sheetName val="Ann_-_75"/>
      <sheetName val="Given_by_client5"/>
      <sheetName val="Ann_-_85"/>
      <sheetName val="Ann_-_95"/>
      <sheetName val="Ann_-_11_5"/>
      <sheetName val="Anne_-_105"/>
      <sheetName val="Ann_-_105"/>
      <sheetName val="Ann_-_115"/>
      <sheetName val="Ann_-_11_detailed5"/>
      <sheetName val="Do_not_use5"/>
      <sheetName val="Ann__15"/>
      <sheetName val="Head_Count_Details5"/>
      <sheetName val="RF_Vol5"/>
      <sheetName val="Detailed_PL5"/>
      <sheetName val="1301002-PPAID_FOREIGN_TAX5"/>
      <sheetName val="JAN03_latest_MIS_FSV__Summary4"/>
      <sheetName val="SSCC_GPK_Consolidated4"/>
      <sheetName val="old_serial_no_4"/>
      <sheetName val="A-1_MODULE"/>
      <sheetName val="A-2_MODULE"/>
      <sheetName val="A-3_MODULE"/>
      <sheetName val="MD'S_RESI"/>
      <sheetName val="JAPANESE_ACCM"/>
      <sheetName val="INDIAN_GUEST_HOUSE"/>
      <sheetName val="ANPARA-SITE_"/>
      <sheetName val="Ann_B1"/>
      <sheetName val="REPORTS_USD"/>
      <sheetName val="WTB - BS-Assets"/>
      <sheetName val="Data"/>
      <sheetName val="Rates NDS Technologies France "/>
      <sheetName val="Summary-Price_New"/>
      <sheetName val="Sheet3"/>
      <sheetName val="AN-2K"/>
      <sheetName val="Switch V16"/>
      <sheetName val="Review - SAR"/>
      <sheetName val="Payroll_Statement"/>
      <sheetName val="Setup"/>
      <sheetName val="Sch_dft"/>
      <sheetName val="Bs_dft"/>
      <sheetName val="CHECKS_MR1"/>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1-4"/>
      <sheetName val="5"/>
      <sheetName val="6-11"/>
      <sheetName val="12-13"/>
      <sheetName val="14-15"/>
      <sheetName val="16.1"/>
      <sheetName val="16.2-i"/>
      <sheetName val="16.2-ii"/>
      <sheetName val="16.3"/>
      <sheetName val="Cash Flow Statement"/>
      <sheetName val="WORKING-BS"/>
      <sheetName val="Misc Detail"/>
      <sheetName val="Backup Papers"/>
      <sheetName val="Cash Flow 2001-2002"/>
      <sheetName val="Interest - FDR Surplus Money"/>
      <sheetName val="Segment Reporting"/>
      <sheetName val="Diluted EPS"/>
      <sheetName val="Debtor Flow"/>
      <sheetName val="Profit &amp; Loss Variation"/>
      <sheetName val="Working P&amp;L Variation"/>
      <sheetName val="WORKING-P&amp;L"/>
      <sheetName val="Balance Sheet Variation"/>
      <sheetName val="Paste Ink Debtors &gt; Six Months"/>
      <sheetName val="Paste Ink Debtors &lt; Six Months"/>
      <sheetName val="Liquid Ink Debtors &gt; Six Months"/>
      <sheetName val="Liquid Ink Debtors &lt; Six Months"/>
      <sheetName val="Addition of Fixed Assets"/>
      <sheetName val="Loss on Sale of Fixed Assets"/>
      <sheetName val="Sheet1"/>
      <sheetName val="Ann -1"/>
      <sheetName val="#REF"/>
      <sheetName val="14_15"/>
      <sheetName val="Audit and Accounting Issues"/>
      <sheetName val="16_1"/>
      <sheetName val="16_2-i"/>
      <sheetName val="16_2-ii"/>
      <sheetName val="16_3"/>
      <sheetName val="Cash_Flow_Statement"/>
      <sheetName val="Misc_Detail"/>
      <sheetName val="Backup_Papers"/>
      <sheetName val="Cash_Flow_2001-2002"/>
      <sheetName val="Interest_-_FDR_Surplus_Money"/>
      <sheetName val="Segment_Reporting"/>
      <sheetName val="Diluted_EPS"/>
      <sheetName val="Debtor_Flow"/>
      <sheetName val="Profit_&amp;_Loss_Variation"/>
      <sheetName val="Working_P&amp;L_Variation"/>
      <sheetName val="Balance_Sheet_Variation"/>
      <sheetName val="Paste_Ink_Debtors_&gt;_Six_Months"/>
      <sheetName val="Paste_Ink_Debtors_&lt;_Six_Months"/>
      <sheetName val="Liquid_Ink_Debtors_&gt;_Six_Months"/>
      <sheetName val="Liquid_Ink_Debtors_&lt;_Six_Months"/>
      <sheetName val="Addition_of_Fixed_Assets"/>
      <sheetName val="Loss_on_Sale_of_Fixed_Assets"/>
      <sheetName val="Ann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 -1"/>
      <sheetName val="BS"/>
      <sheetName val="P&amp;L"/>
      <sheetName val="1-4"/>
      <sheetName val="5"/>
      <sheetName val="6-11"/>
      <sheetName val="12-13"/>
      <sheetName val="14-15"/>
      <sheetName val="16.1"/>
      <sheetName val="16.2-i"/>
      <sheetName val="16.2-ii"/>
      <sheetName val="16.3"/>
      <sheetName val="Cash Flow Statement"/>
      <sheetName val="WORKING-BS"/>
      <sheetName val="Misc Detail"/>
      <sheetName val="Backup Papers"/>
      <sheetName val="Cash Flow 2001-2002"/>
      <sheetName val="Interest - FDR Surplus Money"/>
      <sheetName val="Segment Reporting"/>
      <sheetName val="Diluted EPS"/>
      <sheetName val="Debtor Flow"/>
      <sheetName val="Profit &amp; Loss Variation"/>
      <sheetName val="Working P&amp;L Variation"/>
      <sheetName val="WORKING-P&amp;L"/>
      <sheetName val="Balance Sheet Variation"/>
      <sheetName val="Paste Ink Debtors &gt; Six Months"/>
      <sheetName val="Paste Ink Debtors &lt; Six Months"/>
      <sheetName val="Liquid Ink Debtors &gt; Six Months"/>
      <sheetName val="Liquid Ink Debtors &lt; Six Months"/>
      <sheetName val="Addition of Fixed Assets"/>
      <sheetName val="Loss on Sale of Fixed Assets"/>
      <sheetName val="Sheet1"/>
      <sheetName val="#REF"/>
      <sheetName val="14_15"/>
      <sheetName val="Audit and Accounting Issues"/>
      <sheetName val="16_1"/>
      <sheetName val="16_2-i"/>
      <sheetName val="16_2-ii"/>
      <sheetName val="16_3"/>
      <sheetName val="Cash_Flow_Statement"/>
      <sheetName val="Misc_Detail"/>
      <sheetName val="Backup_Papers"/>
      <sheetName val="Cash_Flow_2001-2002"/>
      <sheetName val="Interest_-_FDR_Surplus_Money"/>
      <sheetName val="Segment_Reporting"/>
      <sheetName val="Diluted_EPS"/>
      <sheetName val="Debtor_Flow"/>
      <sheetName val="Profit_&amp;_Loss_Variation"/>
      <sheetName val="Working_P&amp;L_Variation"/>
      <sheetName val="Balance_Sheet_Variation"/>
      <sheetName val="Paste_Ink_Debtors_&gt;_Six_Months"/>
      <sheetName val="Paste_Ink_Debtors_&lt;_Six_Months"/>
      <sheetName val="Liquid_Ink_Debtors_&gt;_Six_Months"/>
      <sheetName val="Liquid_Ink_Debtors_&lt;_Six_Months"/>
      <sheetName val="Addition_of_Fixed_Assets"/>
      <sheetName val="Loss_on_Sale_of_Fixed_Assets"/>
      <sheetName val="Ann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E_98-99"/>
      <sheetName val="Invoices for February 2003"/>
      <sheetName val="Rules"/>
      <sheetName val="currency (2)"/>
      <sheetName val="cover for tax"/>
      <sheetName val="Licences"/>
      <sheetName val="INFO"/>
      <sheetName val="NOTES "/>
      <sheetName val="new_main_20K"/>
      <sheetName val="MSU"/>
      <sheetName val="currency"/>
      <sheetName val="Scenarios"/>
      <sheetName val="FORM-16"/>
      <sheetName val="Network Summary"/>
      <sheetName val="Prices"/>
      <sheetName val="Control"/>
      <sheetName val="Calc"/>
      <sheetName val="Sheet1"/>
      <sheetName val="old_serial no."/>
      <sheetName val="tot_ass_9697"/>
      <sheetName val="FDR-Jan-99 "/>
      <sheetName val="samik - dues"/>
      <sheetName val="Samik"/>
      <sheetName val="Samik (3)"/>
      <sheetName val="FORM-16 Samik"/>
      <sheetName val="dividend"/>
      <sheetName val="alok - for f-16"/>
      <sheetName val="alok"/>
      <sheetName val="Tax deposits"/>
      <sheetName val="payslip"/>
      <sheetName val="Switch costs lookup"/>
      <sheetName val="Delhi"/>
      <sheetName val="Outgoing"/>
      <sheetName val="Incoming"/>
      <sheetName val="Cover "/>
      <sheetName val="Ann -1"/>
      <sheetName val="Lead"/>
      <sheetName val="Lists"/>
      <sheetName val="Invoices_for_February_2003"/>
      <sheetName val="currency_(2)"/>
      <sheetName val="cover_for_tax"/>
      <sheetName val="NOTES_"/>
      <sheetName val="Network_Summary"/>
      <sheetName val="old_serial_no_"/>
      <sheetName val="FDR-Jan-99_"/>
      <sheetName val="samik_-_dues"/>
      <sheetName val="Samik_(3)"/>
      <sheetName val="FORM-16_Samik"/>
      <sheetName val="alok_-_for_f-16"/>
      <sheetName val="Tax_deposits"/>
      <sheetName val="Switch_costs_lookup"/>
      <sheetName val="Cover_"/>
      <sheetName val="Ann_-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E_98-99"/>
      <sheetName val="Invoices for February 2003"/>
      <sheetName val="Rules"/>
      <sheetName val="currency (2)"/>
      <sheetName val="cover for tax"/>
      <sheetName val="Licences"/>
      <sheetName val="INFO"/>
      <sheetName val="NOTES "/>
      <sheetName val="new_main_20K"/>
      <sheetName val="MSU"/>
      <sheetName val="currency"/>
      <sheetName val="Scenarios"/>
      <sheetName val="FORM-16"/>
      <sheetName val="Network Summary"/>
      <sheetName val="Prices"/>
      <sheetName val="Control"/>
      <sheetName val="Calc"/>
      <sheetName val="Sheet1"/>
      <sheetName val="old_serial no."/>
      <sheetName val="tot_ass_9697"/>
      <sheetName val="FDR-Jan-99 "/>
      <sheetName val="samik - dues"/>
      <sheetName val="Samik"/>
      <sheetName val="Samik (3)"/>
      <sheetName val="FORM-16 Samik"/>
      <sheetName val="dividend"/>
      <sheetName val="alok - for f-16"/>
      <sheetName val="alok"/>
      <sheetName val="Tax deposits"/>
      <sheetName val="payslip"/>
      <sheetName val="Switch costs lookup"/>
      <sheetName val="Delhi"/>
      <sheetName val="Outgoing"/>
      <sheetName val="Incoming"/>
      <sheetName val="Cover "/>
      <sheetName val="Ann -1"/>
      <sheetName val="Lead"/>
      <sheetName val="Lists"/>
      <sheetName val="Invoices_for_February_2003"/>
      <sheetName val="currency_(2)"/>
      <sheetName val="cover_for_tax"/>
      <sheetName val="NOTES_"/>
      <sheetName val="Network_Summary"/>
      <sheetName val="old_serial_no_"/>
      <sheetName val="FDR-Jan-99_"/>
      <sheetName val="samik_-_dues"/>
      <sheetName val="Samik_(3)"/>
      <sheetName val="FORM-16_Samik"/>
      <sheetName val="alok_-_for_f-16"/>
      <sheetName val="Tax_deposits"/>
      <sheetName val="Switch_costs_lookup"/>
      <sheetName val="Cover_"/>
      <sheetName val="Ann_-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ILDING"/>
      <sheetName val="FURNITURE &amp; FIXTURE"/>
      <sheetName val="COMPUTER"/>
      <sheetName val="ELECT. EQUIPMENT"/>
      <sheetName val="GENERATOR"/>
      <sheetName val="OFFICE EQUIPMENT"/>
      <sheetName val="PLANT &amp; MACHINERY"/>
      <sheetName val="TOOLS EQUIPMENT"/>
      <sheetName val="SUMMERY PLANT. MACH."/>
      <sheetName val="DEP31MAR.04"/>
      <sheetName val="ANNEXURE-111"/>
      <sheetName val="pacific forms"/>
      <sheetName val="pactbformat"/>
      <sheetName val="HypMGMT-NaturalAcct"/>
      <sheetName val="Settings"/>
      <sheetName val="FURNITURE_&amp;_FIXTURE"/>
      <sheetName val="ELECT__EQUIPMENT"/>
      <sheetName val="OFFICE_EQUIPMENT"/>
      <sheetName val="PLANT_&amp;_MACHINERY"/>
      <sheetName val="TOOLS_EQUIPMENT"/>
      <sheetName val="SUMMERY_PLANT__MACH_"/>
      <sheetName val="DEP31MAR_04"/>
      <sheetName val="pacific_for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02"/>
      <sheetName val="111.64.10, 111.64.30, 112.64.10"/>
      <sheetName val="111.64.20"/>
      <sheetName val="113.64.000"/>
      <sheetName val="113.64.000-Details"/>
      <sheetName val="141.9"/>
      <sheetName val="141.09.910"/>
      <sheetName val="161.90.000"/>
      <sheetName val="18x.xx"/>
      <sheetName val="202.010.00. 201.01010, 20201020"/>
      <sheetName val="201.012.20"/>
      <sheetName val="21301000"/>
      <sheetName val="221.90"/>
      <sheetName val="222.02"/>
      <sheetName val="Attachment"/>
      <sheetName val="223.581"/>
      <sheetName val="223.582"/>
      <sheetName val="GST Reconciliation"/>
      <sheetName val="227.01"/>
      <sheetName val="232.52"/>
      <sheetName val="383.52"/>
      <sheetName val="Co 59"/>
      <sheetName val="101_02"/>
      <sheetName val="111_64_10,_111_64_30,_112_64_10"/>
      <sheetName val="111_64_20"/>
      <sheetName val="113_64_000"/>
      <sheetName val="113_64_000-Details"/>
      <sheetName val="141_9"/>
      <sheetName val="141_09_910"/>
      <sheetName val="161_90_000"/>
      <sheetName val="18x_xx"/>
      <sheetName val="202_010_00__201_01010,_20201020"/>
      <sheetName val="201_012_20"/>
      <sheetName val="221_90"/>
      <sheetName val="222_02"/>
      <sheetName val="223_581"/>
      <sheetName val="223_582"/>
      <sheetName val="GST_Reconciliation"/>
      <sheetName val="227_01"/>
      <sheetName val="232_52"/>
      <sheetName val="383_52"/>
      <sheetName val="Co_59"/>
      <sheetName val="EBT"/>
      <sheetName val="Sheet1"/>
      <sheetName val="old_serial no."/>
      <sheetName val="tot_ass_969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Òˆê——i–ˆ“úŠm”F‚Ì‚±‚Æj"/>
      <sheetName val="BS"/>
      <sheetName val="14-15"/>
      <sheetName val="POLY"/>
      <sheetName val="ŠÖ”ŒvZ"/>
      <sheetName val="Detail"/>
      <sheetName val="COST"/>
      <sheetName val="DATA"/>
      <sheetName val="Fixed Assets-Last year"/>
      <sheetName val="MACH&amp;EQUIP "/>
      <sheetName val="RES"/>
      <sheetName val="_o___Ò_ê___i___úŠm_F_Ì___Æ_j"/>
      <sheetName val="o’’£Òˆê——i–ˆ“úŠm”F‚Ì‚±‚Æj"/>
      <sheetName val="Fixed_Assets-Last_year"/>
      <sheetName val="MACH&amp;EQUIP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sheetData sheetId="14"/>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nding"/>
      <sheetName val="Trial00-01"/>
      <sheetName val="BS"/>
      <sheetName val="P&amp;L"/>
      <sheetName val="sc"/>
      <sheetName val="slns"/>
      <sheetName val="fasset"/>
      <sheetName val="Income Tax Dep"/>
      <sheetName val="Deprev"/>
      <sheetName val="inven"/>
      <sheetName val="c&amp;bbal"/>
      <sheetName val="cliab"/>
      <sheetName val="oinc"/>
      <sheetName val="A to Notes"/>
      <sheetName val="Schedules (N)"/>
      <sheetName val="Notes-B"/>
      <sheetName val="m&amp;pexp"/>
      <sheetName val="othexp"/>
      <sheetName val="Financial"/>
      <sheetName val="B.Bal"/>
      <sheetName val="INC"/>
      <sheetName val="S.Loans"/>
      <sheetName val="U.S.Loans"/>
      <sheetName val="CiHand"/>
      <sheetName val="L&amp;Ads"/>
      <sheetName val="Securities"/>
      <sheetName val="SDbts"/>
      <sheetName val="ADCUST."/>
      <sheetName val="AtoSupl"/>
      <sheetName val="SCred."/>
      <sheetName val="Oth.Liab"/>
      <sheetName val="P.Exp."/>
      <sheetName val="Stock "/>
      <sheetName val="P&amp;L OLD"/>
      <sheetName val="Introduction"/>
      <sheetName val="IDC macro"/>
      <sheetName val="Income_Tax_Dep"/>
      <sheetName val="A_to_Notes"/>
      <sheetName val="Schedules_(N)"/>
      <sheetName val="B_Bal"/>
      <sheetName val="S_Loans"/>
      <sheetName val="U_S_Loans"/>
      <sheetName val="ADCUST_"/>
      <sheetName val="SCred_"/>
      <sheetName val="Oth_Liab"/>
      <sheetName val="P_Exp_"/>
      <sheetName val="Stock_"/>
      <sheetName val="P&amp;L_OLD"/>
      <sheetName val="IDC_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00-01"/>
      <sheetName val="Pending"/>
      <sheetName val="BS"/>
      <sheetName val="P&amp;L"/>
      <sheetName val="sc"/>
      <sheetName val="slns"/>
      <sheetName val="fasset"/>
      <sheetName val="Income Tax Dep"/>
      <sheetName val="Deprev"/>
      <sheetName val="inven"/>
      <sheetName val="c&amp;bbal"/>
      <sheetName val="cliab"/>
      <sheetName val="oinc"/>
      <sheetName val="A to Notes"/>
      <sheetName val="Schedules (N)"/>
      <sheetName val="Notes-B"/>
      <sheetName val="m&amp;pexp"/>
      <sheetName val="othexp"/>
      <sheetName val="Financial"/>
      <sheetName val="B.Bal"/>
      <sheetName val="INC"/>
      <sheetName val="S.Loans"/>
      <sheetName val="U.S.Loans"/>
      <sheetName val="CiHand"/>
      <sheetName val="L&amp;Ads"/>
      <sheetName val="Securities"/>
      <sheetName val="SDbts"/>
      <sheetName val="ADCUST."/>
      <sheetName val="AtoSupl"/>
      <sheetName val="SCred."/>
      <sheetName val="Oth.Liab"/>
      <sheetName val="P.Exp."/>
      <sheetName val="Stock "/>
      <sheetName val="P&amp;L OLD"/>
      <sheetName val="Introduction"/>
      <sheetName val="IDC macro"/>
      <sheetName val="Income_Tax_Dep"/>
      <sheetName val="A_to_Notes"/>
      <sheetName val="Schedules_(N)"/>
      <sheetName val="B_Bal"/>
      <sheetName val="S_Loans"/>
      <sheetName val="U_S_Loans"/>
      <sheetName val="ADCUST_"/>
      <sheetName val="SCred_"/>
      <sheetName val="Oth_Liab"/>
      <sheetName val="P_Exp_"/>
      <sheetName val="Stock_"/>
      <sheetName val="P&amp;L_OLD"/>
      <sheetName val="IDC_macr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BS Input"/>
      <sheetName val="PR2 G_A Input"/>
      <sheetName val="Stock Option Detail"/>
      <sheetName val="KFC PR2 Input"/>
      <sheetName val="PH PR2 Input"/>
      <sheetName val="TB PR2 Input"/>
      <sheetName val="AW PR2 Input"/>
      <sheetName val="LJS PR2 Input"/>
      <sheetName val="Other PR2 Input"/>
      <sheetName val="Misc"/>
      <sheetName val="Sch P1"/>
      <sheetName val="Sch PR2"/>
      <sheetName val="Sch P04"/>
      <sheetName val="Sch P8"/>
      <sheetName val="Def_Tax"/>
      <sheetName val="Refran Input"/>
      <sheetName val="Equity Roll"/>
      <sheetName val="Calc Input &amp; Analysis"/>
      <sheetName val="Check"/>
      <sheetName val="Macros"/>
      <sheetName val="LIN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2">
          <cell r="B2" t="str">
            <v>YRI India</v>
          </cell>
        </row>
        <row r="3">
          <cell r="B3" t="str">
            <v>13</v>
          </cell>
        </row>
        <row r="4">
          <cell r="B4" t="str">
            <v>2009</v>
          </cell>
        </row>
      </sheetData>
      <sheetData sheetId="2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
      <sheetName val="Index"/>
      <sheetName val="BF1"/>
      <sheetName val="BF1A"/>
      <sheetName val="BF2.1.a"/>
      <sheetName val="BF2.1.b"/>
      <sheetName val="BF2.2"/>
      <sheetName val="BF3"/>
      <sheetName val="BF4"/>
      <sheetName val="BF5"/>
      <sheetName val="BF6.1"/>
      <sheetName val="BF6.2"/>
      <sheetName val="BF6A"/>
      <sheetName val="BF7"/>
      <sheetName val="BF8"/>
      <sheetName val="BF8a"/>
      <sheetName val="BF9"/>
      <sheetName val="BF10a"/>
      <sheetName val="BF10"/>
      <sheetName val="BF11"/>
      <sheetName val="BF12"/>
      <sheetName val="bf12b"/>
      <sheetName val="BF12a"/>
      <sheetName val="BF13"/>
      <sheetName val="BF13a"/>
      <sheetName val="BF14"/>
      <sheetName val="BF15"/>
      <sheetName val="BF15a"/>
      <sheetName val="BF15b"/>
      <sheetName val="BF16"/>
      <sheetName val="BF17"/>
      <sheetName val="BF18"/>
      <sheetName val="Assumptions"/>
      <sheetName val="Forecast Form1"/>
      <sheetName val="Forecast Form2.1.a"/>
      <sheetName val="c_"/>
      <sheetName val="BF2_1_a"/>
      <sheetName val="BF2_1_b"/>
      <sheetName val="BF2_2"/>
      <sheetName val="BF6_1"/>
      <sheetName val="BF6_2"/>
      <sheetName val="Forecast_Form1"/>
      <sheetName val="Forecast_Form2_1_a"/>
    </sheetNames>
    <sheetDataSet>
      <sheetData sheetId="0" refreshError="1">
        <row r="33">
          <cell r="B33" t="str">
            <v>Cool Division</v>
          </cell>
        </row>
        <row r="45">
          <cell r="B45" t="str">
            <v>Budget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33">
          <cell r="B33" t="str">
            <v>Cool Division</v>
          </cell>
        </row>
      </sheetData>
      <sheetData sheetId="36"/>
      <sheetData sheetId="37"/>
      <sheetData sheetId="38"/>
      <sheetData sheetId="39"/>
      <sheetData sheetId="40"/>
      <sheetData sheetId="41"/>
      <sheetData sheetId="42"/>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Function"/>
      <sheetName val="Core"/>
      <sheetName val="Acquisition"/>
      <sheetName val="Total"/>
      <sheetName val="SG&amp;A"/>
      <sheetName val="Other Op &amp; Admin"/>
      <sheetName val="Total Op &amp; Admin"/>
      <sheetName val="Sheet3"/>
      <sheetName val="SG&amp;A (2)"/>
      <sheetName val="Other Op &amp; Admin (2)"/>
      <sheetName val="Total Op &amp; Admin (2)"/>
      <sheetName val="MF Request-GW"/>
      <sheetName val="c "/>
      <sheetName val="detail'02"/>
      <sheetName val="discounts_XP140"/>
      <sheetName val="FDR-Jan-99 "/>
      <sheetName val="Sheet1"/>
      <sheetName val="Citrix"/>
      <sheetName val="Sheet2"/>
      <sheetName val="Preside"/>
      <sheetName val="LOM_MOD"/>
      <sheetName val="BRP&amp;L"/>
      <sheetName val="Switch costs lookup"/>
      <sheetName val="Data"/>
      <sheetName val="C.O."/>
      <sheetName val="old_serial no."/>
      <sheetName val="tot_ass_9697"/>
      <sheetName val="analysis"/>
      <sheetName val="Power &amp; Fuel(SMS)"/>
      <sheetName val="FEBE_Data"/>
      <sheetName val="BS Schld"/>
      <sheetName val="Push Diag on Premise"/>
      <sheetName val="CChannel Attract Input"/>
      <sheetName val="FStratPlan"/>
      <sheetName val="Sch"/>
      <sheetName val="Forecast-Input"/>
      <sheetName val="Valuation"/>
      <sheetName val="wwww"/>
      <sheetName val="Assume"/>
      <sheetName val="Capital"/>
      <sheetName val="Print Menu"/>
      <sheetName val="Validation"/>
      <sheetName val="TRIAL BALANCE"/>
      <sheetName val="Other_Op_&amp;_Admin"/>
      <sheetName val="Total_Op_&amp;_Admin"/>
      <sheetName val="SG&amp;A_(2)"/>
      <sheetName val="Other_Op_&amp;_Admin_(2)"/>
      <sheetName val="Total_Op_&amp;_Admin_(2)"/>
      <sheetName val="MF_Request-GW"/>
      <sheetName val="c_"/>
      <sheetName val="FITZ MORT 94"/>
      <sheetName val="15"/>
      <sheetName val="Instructions"/>
      <sheetName val="BB"/>
      <sheetName val="20"/>
      <sheetName val="C"/>
      <sheetName val="L"/>
      <sheetName val="NN"/>
      <sheetName val="30"/>
      <sheetName val="UV"/>
      <sheetName val="DRUS sales"/>
      <sheetName val="Headcount"/>
      <sheetName val="Assumptions"/>
      <sheetName val="FY01 Model"/>
      <sheetName val="Variance"/>
      <sheetName val="Input Sheet"/>
      <sheetName val="P&amp;LSC"/>
      <sheetName val="master"/>
      <sheetName val="2"/>
      <sheetName val="A-General"/>
      <sheetName val="Introduction"/>
      <sheetName val="Old"/>
      <sheetName val="Operating Statistics"/>
      <sheetName val="#REF"/>
      <sheetName val="Financials"/>
      <sheetName val="UNIDADES"/>
      <sheetName val="032004"/>
      <sheetName val="Consol"/>
      <sheetName val="Schedules"/>
      <sheetName val="BB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Function"/>
      <sheetName val="Core"/>
      <sheetName val="Acquisition"/>
      <sheetName val="Total"/>
      <sheetName val="SG&amp;A"/>
      <sheetName val="Other Op &amp; Admin"/>
      <sheetName val="Total Op &amp; Admin"/>
      <sheetName val="Sheet3"/>
      <sheetName val="SG&amp;A (2)"/>
      <sheetName val="Other Op &amp; Admin (2)"/>
      <sheetName val="Total Op &amp; Admin (2)"/>
      <sheetName val="MF Request-GW"/>
      <sheetName val="c "/>
      <sheetName val="detail'02"/>
      <sheetName val="discounts_XP140"/>
      <sheetName val="FDR-Jan-99 "/>
      <sheetName val="Sheet1"/>
      <sheetName val="Citrix"/>
      <sheetName val="Sheet2"/>
      <sheetName val="Preside"/>
      <sheetName val="LOM_MOD"/>
      <sheetName val="BRP&amp;L"/>
      <sheetName val="Switch costs lookup"/>
      <sheetName val="Data"/>
      <sheetName val="C.O."/>
      <sheetName val="old_serial no."/>
      <sheetName val="tot_ass_9697"/>
      <sheetName val="analysis"/>
      <sheetName val="Power &amp; Fuel(SMS)"/>
      <sheetName val="FEBE_Data"/>
      <sheetName val="BS Schld"/>
      <sheetName val="Push Diag on Premise"/>
      <sheetName val="CChannel Attract Input"/>
      <sheetName val="FStratPlan"/>
      <sheetName val="Sch"/>
      <sheetName val="Forecast-Input"/>
      <sheetName val="Valuation"/>
      <sheetName val="wwww"/>
      <sheetName val="Assume"/>
      <sheetName val="Capital"/>
      <sheetName val="Print Menu"/>
      <sheetName val="Validation"/>
      <sheetName val="TRIAL BALANCE"/>
      <sheetName val="Other_Op_&amp;_Admin"/>
      <sheetName val="Total_Op_&amp;_Admin"/>
      <sheetName val="SG&amp;A_(2)"/>
      <sheetName val="Other_Op_&amp;_Admin_(2)"/>
      <sheetName val="Total_Op_&amp;_Admin_(2)"/>
      <sheetName val="MF_Request-GW"/>
      <sheetName val="c_"/>
      <sheetName val="FITZ MORT 94"/>
      <sheetName val="15"/>
      <sheetName val="Instructions"/>
      <sheetName val="BB"/>
      <sheetName val="20"/>
      <sheetName val="C"/>
      <sheetName val="L"/>
      <sheetName val="NN"/>
      <sheetName val="30"/>
      <sheetName val="UV"/>
      <sheetName val="DRUS sales"/>
      <sheetName val="Headcount"/>
      <sheetName val="Assumptions"/>
      <sheetName val="FY01 Model"/>
      <sheetName val="Variance"/>
      <sheetName val="Input Sheet"/>
      <sheetName val="P&amp;LSC"/>
      <sheetName val="master"/>
      <sheetName val="2"/>
      <sheetName val="A-General"/>
      <sheetName val="Introduction"/>
      <sheetName val="Old"/>
      <sheetName val="Operating Statistics"/>
      <sheetName val="#REF"/>
      <sheetName val="Financials"/>
      <sheetName val="UNIDADES"/>
      <sheetName val="032004"/>
      <sheetName val="Consol"/>
      <sheetName val="Schedules"/>
      <sheetName val="BB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Pivot"/>
      <sheetName val="Jan Pivot 2"/>
      <sheetName val="MATRIX AUTHOR"/>
      <sheetName val="final_manish orking"/>
      <sheetName val="FINAL PRICE AUG10"/>
      <sheetName val="HYD IR AUG10 "/>
      <sheetName val="MUM IR AUG10 "/>
      <sheetName val="CIN IR AUG10"/>
      <sheetName val="CHN IR AUG10 "/>
      <sheetName val="DEL IR AUG10"/>
      <sheetName val="BGL IR AUG10"/>
      <sheetName val="Recipe_KFC"/>
      <sheetName val="Recipe_TB"/>
      <sheetName val="COS%_RECIPE"/>
      <sheetName val="ChangePrices_jan11"/>
      <sheetName val="PRICE_KFC"/>
      <sheetName val="PRICE_DEL"/>
      <sheetName val="PRICE_VKP"/>
      <sheetName val="PRICE_HYD"/>
      <sheetName val="PRICE_BGL"/>
      <sheetName val="PRICE_MUM"/>
      <sheetName val="PRICE_CHN"/>
      <sheetName val="PRICE_CIN"/>
      <sheetName val="PRICE_BGLTB"/>
      <sheetName val="TB_PRICE_BGL"/>
      <sheetName val="SUBLDGER  STOCK(JDE) VS ECXCEL "/>
      <sheetName val="PTSTOCK_JDE"/>
      <sheetName val="STOCK_JDE_DUMP"/>
      <sheetName val="PT_PROV"/>
      <sheetName val="GLDUMP_PROV_2743.001"/>
      <sheetName val="SHE INVEN PROV"/>
      <sheetName val="SHE STOCK"/>
      <sheetName val="Provision Ageing"/>
      <sheetName val="ADD PROV ENRTY"/>
      <sheetName val="PROV ENTRY"/>
      <sheetName val="SOME ENTRY"/>
      <sheetName val="MONTHLY ENTRY(JDE)"/>
      <sheetName val="COS ENTRY"/>
      <sheetName val="LAST MONTH PROV ENTRY"/>
      <sheetName val="OS&amp;CS&amp;ACTUAL PURCH BOOKED"/>
      <sheetName val="PTSTOCK(1)"/>
      <sheetName val="PTSTOCK(2)"/>
      <sheetName val="STOCK DUPM_1210"/>
      <sheetName val="COS%(M&amp;W)"/>
      <sheetName val="WORKING COS"/>
      <sheetName val="PT TRSF IN &amp; OUT"/>
      <sheetName val="PTMW"/>
      <sheetName val="PTDAR"/>
      <sheetName val="PTTHEO"/>
      <sheetName val="PTP&amp;PR"/>
      <sheetName val="Sheet6"/>
      <sheetName val="PTP&amp;PNR"/>
      <sheetName val="PTOIL"/>
      <sheetName val="4002KMBGLPEPSI_CONS "/>
      <sheetName val="4001MMBGLPEPSI_CONS"/>
      <sheetName val="IPR"/>
      <sheetName val="PTSTOCK"/>
      <sheetName val="ST"/>
      <sheetName val="PTDW"/>
      <sheetName val="DWR"/>
      <sheetName val="Transfer in and out"/>
      <sheetName val="TP1&amp;TP2"/>
      <sheetName val="STORE NAME"/>
      <sheetName val="CONTROL SHEET"/>
      <sheetName val="PT NAPKIN AND SAUCE"/>
      <sheetName val="tea coffee"/>
      <sheetName val=" Sales Summary"/>
      <sheetName val="dar pt"/>
      <sheetName val="dar"/>
      <sheetName val="Feb COS Summary"/>
      <sheetName val="Feb Pivot"/>
      <sheetName val="Feb Sheet "/>
      <sheetName val="Final FEB Cos Summary"/>
      <sheetName val="Feb Purchase Provision"/>
      <sheetName val="Feb Additional Provioion Entry "/>
      <sheetName val="SALE&amp; TEA COFE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row r="1">
          <cell r="B1" t="str">
            <v>DELS</v>
          </cell>
          <cell r="G1" t="str">
            <v>BGLS</v>
          </cell>
          <cell r="L1" t="str">
            <v>Mumbai</v>
          </cell>
          <cell r="Q1" t="str">
            <v>HYDS</v>
          </cell>
          <cell r="V1" t="str">
            <v>CHE</v>
          </cell>
          <cell r="Z1" t="str">
            <v>CINS</v>
          </cell>
          <cell r="AP1" t="str">
            <v>TSTORE</v>
          </cell>
        </row>
        <row r="2">
          <cell r="B2" t="str">
            <v>1001CPDEL</v>
          </cell>
          <cell r="G2" t="str">
            <v>1006MJBGL</v>
          </cell>
          <cell r="L2" t="str">
            <v>1007LRMUM</v>
          </cell>
          <cell r="Q2" t="str">
            <v>1002VPHYD</v>
          </cell>
          <cell r="V2" t="str">
            <v>1021ANCHN</v>
          </cell>
          <cell r="Z2" t="str">
            <v>1034GSCIN</v>
          </cell>
          <cell r="AP2" t="str">
            <v>1001CPDEL</v>
          </cell>
        </row>
        <row r="3">
          <cell r="B3" t="str">
            <v>1009SKDEL</v>
          </cell>
          <cell r="G3" t="str">
            <v>1008EGBGL</v>
          </cell>
          <cell r="L3" t="str">
            <v>1014OMMUM</v>
          </cell>
          <cell r="Q3" t="str">
            <v>1003HNHYD</v>
          </cell>
          <cell r="V3" t="str">
            <v>1027PMCHN</v>
          </cell>
          <cell r="AP3" t="str">
            <v>1009SKDEL</v>
          </cell>
        </row>
        <row r="4">
          <cell r="B4" t="str">
            <v>1017SCDEL</v>
          </cell>
          <cell r="G4" t="str">
            <v>1010JNBGL</v>
          </cell>
          <cell r="L4" t="str">
            <v>1018IMMUM</v>
          </cell>
          <cell r="Q4" t="str">
            <v>1004MGHYD</v>
          </cell>
          <cell r="V4" t="str">
            <v>1040PRCHN</v>
          </cell>
          <cell r="AP4" t="str">
            <v>1017SCDEL</v>
          </cell>
        </row>
        <row r="5">
          <cell r="B5" t="str">
            <v>1019LNDEL</v>
          </cell>
          <cell r="G5" t="str">
            <v>1030FMBGL</v>
          </cell>
          <cell r="L5" t="str">
            <v>1037RCMUM</v>
          </cell>
          <cell r="Q5" t="str">
            <v>1005RBHYD</v>
          </cell>
          <cell r="V5" t="str">
            <v>1023AMCHN</v>
          </cell>
          <cell r="AP5" t="str">
            <v>1019LNDEL</v>
          </cell>
        </row>
        <row r="6">
          <cell r="B6" t="str">
            <v>1022JPDEL</v>
          </cell>
          <cell r="G6" t="str">
            <v>1020TMBGL</v>
          </cell>
          <cell r="L6" t="str">
            <v>1039MLMUM</v>
          </cell>
          <cell r="Q6" t="str">
            <v>1012HCHYD</v>
          </cell>
          <cell r="V6" t="str">
            <v>1031ARCHN</v>
          </cell>
          <cell r="AP6" t="str">
            <v>1022JPDEL</v>
          </cell>
        </row>
        <row r="7">
          <cell r="B7" t="str">
            <v>1026GKDEL</v>
          </cell>
          <cell r="G7" t="str">
            <v>1025BRBGL</v>
          </cell>
          <cell r="Q7" t="str">
            <v>1013RKHYD</v>
          </cell>
          <cell r="V7" t="str">
            <v>1034GSCIN</v>
          </cell>
          <cell r="AP7" t="str">
            <v>1026GKDEL</v>
          </cell>
        </row>
        <row r="8">
          <cell r="B8" t="str">
            <v>1042BLDEL</v>
          </cell>
          <cell r="G8" t="str">
            <v>1024BNBGL</v>
          </cell>
          <cell r="Q8" t="str">
            <v>1015GVHYD</v>
          </cell>
          <cell r="V8" t="str">
            <v>1043IECHN</v>
          </cell>
          <cell r="AP8" t="str">
            <v>1042BLDEL</v>
          </cell>
        </row>
        <row r="9">
          <cell r="G9" t="str">
            <v>1016AMBGL</v>
          </cell>
          <cell r="Q9" t="str">
            <v>1028ASHYD</v>
          </cell>
          <cell r="V9" t="str">
            <v>1052MPVKP</v>
          </cell>
          <cell r="AP9" t="str">
            <v>1006MJBGL</v>
          </cell>
        </row>
        <row r="10">
          <cell r="G10" t="str">
            <v>1035MMBGL</v>
          </cell>
          <cell r="Q10" t="str">
            <v>1033IMHYD</v>
          </cell>
          <cell r="V10" t="str">
            <v>1050DBCBT</v>
          </cell>
          <cell r="AP10" t="str">
            <v>1008EGBGL</v>
          </cell>
        </row>
        <row r="11">
          <cell r="G11" t="str">
            <v>4001MMBGL</v>
          </cell>
          <cell r="V11" t="str">
            <v>1053ACCHN</v>
          </cell>
          <cell r="AP11" t="str">
            <v>1010JNBGL</v>
          </cell>
        </row>
        <row r="12">
          <cell r="G12" t="str">
            <v>1036MFBGL</v>
          </cell>
          <cell r="V12" t="str">
            <v>1054VCCHN</v>
          </cell>
          <cell r="AP12" t="str">
            <v>1030FMBGL</v>
          </cell>
        </row>
        <row r="13">
          <cell r="G13" t="str">
            <v>1044GBBGL</v>
          </cell>
          <cell r="V13" t="str">
            <v>1057TNCHN</v>
          </cell>
          <cell r="AP13" t="str">
            <v>1020TMBGL</v>
          </cell>
        </row>
        <row r="14">
          <cell r="G14" t="str">
            <v>1051KHBGL</v>
          </cell>
          <cell r="V14" t="str">
            <v>1060SHCHN</v>
          </cell>
          <cell r="AP14" t="str">
            <v>1025BRBGL</v>
          </cell>
        </row>
        <row r="15">
          <cell r="G15" t="str">
            <v>1046BKBGL</v>
          </cell>
        </row>
        <row r="16">
          <cell r="G16" t="str">
            <v>1048ACBGL</v>
          </cell>
        </row>
        <row r="17">
          <cell r="G17" t="str">
            <v>1055RTBGL</v>
          </cell>
        </row>
        <row r="18">
          <cell r="G18" t="str">
            <v>1047MQBGL</v>
          </cell>
        </row>
        <row r="19">
          <cell r="G19" t="str">
            <v>1049CRBGL</v>
          </cell>
        </row>
        <row r="20">
          <cell r="G20" t="str">
            <v>1029KMBGL</v>
          </cell>
        </row>
        <row r="21">
          <cell r="G21" t="str">
            <v>4002KMBGL</v>
          </cell>
        </row>
        <row r="22">
          <cell r="G22" t="str">
            <v>1063CCMGL</v>
          </cell>
        </row>
        <row r="23">
          <cell r="G23" t="str">
            <v>4003IVBGL</v>
          </cell>
        </row>
        <row r="24">
          <cell r="B24">
            <v>7</v>
          </cell>
          <cell r="G24">
            <v>18</v>
          </cell>
          <cell r="L24">
            <v>5</v>
          </cell>
          <cell r="Q24">
            <v>9</v>
          </cell>
          <cell r="V24">
            <v>10</v>
          </cell>
          <cell r="Z24">
            <v>1</v>
          </cell>
          <cell r="AP24" t="str">
            <v>1024BNBGL</v>
          </cell>
        </row>
        <row r="25">
          <cell r="AP25" t="str">
            <v>1016AMBGL</v>
          </cell>
        </row>
        <row r="26">
          <cell r="AP26" t="str">
            <v>1007LRMUM</v>
          </cell>
        </row>
        <row r="27">
          <cell r="AP27" t="str">
            <v>1014OMMUM</v>
          </cell>
        </row>
        <row r="28">
          <cell r="AP28" t="str">
            <v>1018IMMUM</v>
          </cell>
        </row>
        <row r="29">
          <cell r="AP29" t="str">
            <v>1037RCMUM</v>
          </cell>
        </row>
        <row r="30">
          <cell r="AP30" t="str">
            <v>1039MLMUM</v>
          </cell>
        </row>
        <row r="31">
          <cell r="AP31" t="str">
            <v>1002VPHYD</v>
          </cell>
        </row>
        <row r="32">
          <cell r="AP32" t="str">
            <v>1003HNHYD</v>
          </cell>
        </row>
        <row r="33">
          <cell r="AP33" t="str">
            <v>1004MGHYD</v>
          </cell>
        </row>
        <row r="34">
          <cell r="AP34" t="str">
            <v>1005RBHYD</v>
          </cell>
        </row>
        <row r="35">
          <cell r="AP35" t="str">
            <v>1012HCHYD</v>
          </cell>
        </row>
        <row r="36">
          <cell r="AP36" t="str">
            <v>1013RKHYD</v>
          </cell>
        </row>
        <row r="37">
          <cell r="AP37" t="str">
            <v>1015GVHYD</v>
          </cell>
        </row>
        <row r="38">
          <cell r="AP38" t="str">
            <v>1028ASHYD</v>
          </cell>
        </row>
        <row r="39">
          <cell r="AP39" t="str">
            <v>1021ANCHN</v>
          </cell>
        </row>
        <row r="40">
          <cell r="AP40" t="str">
            <v>1027PMCHN</v>
          </cell>
        </row>
        <row r="41">
          <cell r="AP41" t="str">
            <v>1040PRCHN</v>
          </cell>
        </row>
        <row r="42">
          <cell r="AP42" t="str">
            <v>1023AMCHN</v>
          </cell>
        </row>
        <row r="43">
          <cell r="AP43" t="str">
            <v>1031ARCHN</v>
          </cell>
        </row>
        <row r="44">
          <cell r="AP44" t="str">
            <v>1034GSCIN</v>
          </cell>
        </row>
        <row r="45">
          <cell r="AP45" t="str">
            <v>1035MMBGL</v>
          </cell>
        </row>
        <row r="46">
          <cell r="AP46" t="str">
            <v>4001MMBGL</v>
          </cell>
        </row>
        <row r="47">
          <cell r="AP47" t="str">
            <v>1036MFBGL</v>
          </cell>
        </row>
        <row r="48">
          <cell r="AP48" t="str">
            <v>1044GBBGL</v>
          </cell>
        </row>
        <row r="49">
          <cell r="AP49" t="str">
            <v>1043IECHN</v>
          </cell>
        </row>
        <row r="50">
          <cell r="AP50" t="str">
            <v>1052MPVKP</v>
          </cell>
        </row>
        <row r="51">
          <cell r="AP51" t="str">
            <v>1052MPVKP</v>
          </cell>
        </row>
        <row r="52">
          <cell r="AP52" t="str">
            <v>1051KHBGL</v>
          </cell>
        </row>
        <row r="53">
          <cell r="AP53" t="str">
            <v>1046BKBGL</v>
          </cell>
        </row>
        <row r="54">
          <cell r="AP54" t="str">
            <v>1033IMHYD</v>
          </cell>
        </row>
        <row r="55">
          <cell r="AP55" t="str">
            <v>1047MQBGL</v>
          </cell>
        </row>
        <row r="56">
          <cell r="AP56" t="str">
            <v>1048ACBGL</v>
          </cell>
        </row>
        <row r="57">
          <cell r="AP57" t="str">
            <v>1049CRBGL</v>
          </cell>
        </row>
        <row r="58">
          <cell r="AP58" t="str">
            <v>1050DBCBT</v>
          </cell>
        </row>
        <row r="59">
          <cell r="AP59" t="str">
            <v>1053ACCHN</v>
          </cell>
        </row>
        <row r="60">
          <cell r="AP60" t="str">
            <v>1054VCCHN</v>
          </cell>
        </row>
        <row r="61">
          <cell r="AP61" t="str">
            <v>1055RTBGL</v>
          </cell>
        </row>
        <row r="62">
          <cell r="AP62" t="str">
            <v>1056JNDEL</v>
          </cell>
        </row>
        <row r="63">
          <cell r="AP63" t="str">
            <v>1057TNCHN</v>
          </cell>
        </row>
        <row r="64">
          <cell r="AP64" t="str">
            <v>1029KMBGL</v>
          </cell>
        </row>
        <row r="65">
          <cell r="AP65" t="str">
            <v>4002KMBGL</v>
          </cell>
        </row>
        <row r="66">
          <cell r="AP66" t="str">
            <v>1063CCMGL</v>
          </cell>
        </row>
        <row r="67">
          <cell r="AP67" t="str">
            <v>4003IVBGL</v>
          </cell>
        </row>
        <row r="68">
          <cell r="AP68" t="str">
            <v>1060SHCHN</v>
          </cell>
        </row>
      </sheetData>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Pivot"/>
      <sheetName val="Jan Pivot 2"/>
      <sheetName val="MATRIX AUTHOR"/>
      <sheetName val="final_manish orking"/>
      <sheetName val="FINAL PRICE AUG10"/>
      <sheetName val="HYD IR AUG10 "/>
      <sheetName val="MUM IR AUG10 "/>
      <sheetName val="CIN IR AUG10"/>
      <sheetName val="CHN IR AUG10 "/>
      <sheetName val="DEL IR AUG10"/>
      <sheetName val="BGL IR AUG10"/>
      <sheetName val="Recipe_KFC"/>
      <sheetName val="Recipe_TB"/>
      <sheetName val="COS%_RECIPE"/>
      <sheetName val="PRICE_KFC"/>
      <sheetName val="PRICE_DEL"/>
      <sheetName val="PRICE_VKP"/>
      <sheetName val="PRICE_HYD"/>
      <sheetName val="PRICE_BGL"/>
      <sheetName val="PRICE_MUM"/>
      <sheetName val="PRICE_CHN"/>
      <sheetName val="PRICE_CIN"/>
      <sheetName val="PRICE_BGLTB"/>
      <sheetName val="TB_PRICE_BGL"/>
      <sheetName val="SUBLDGER  STOCK(JDE) VS ECXCEL "/>
      <sheetName val="PTSTOCK_JDE"/>
      <sheetName val="STOCK_JDE_DUMP"/>
      <sheetName val="PT_PROV"/>
      <sheetName val="GLDUMP_PROV_2743.001"/>
      <sheetName val="SHE INVEN PROV"/>
      <sheetName val="SHE STOCK"/>
      <sheetName val="Provision Ageing"/>
      <sheetName val="ADD PROV ENRTY"/>
      <sheetName val="PROV ENTRY"/>
      <sheetName val="COS ENTRY"/>
      <sheetName val="LAST MONTH PROV ENTRY"/>
      <sheetName val="OS&amp;CS&amp;ACTUAL PURCH BOOKED"/>
      <sheetName val="PTSTOCK(1)"/>
      <sheetName val="PTSTOCK(2)"/>
      <sheetName val="STOCK DUPM_1210"/>
      <sheetName val="COS%(M&amp;W)"/>
      <sheetName val="WORKING COS"/>
      <sheetName val="PT TRSF IN &amp; OUT"/>
      <sheetName val="MONTHLY ENTRY(JDE)"/>
      <sheetName val="PTMW"/>
      <sheetName val="PTDAR"/>
      <sheetName val="PTTHEO"/>
      <sheetName val="PTP&amp;PR"/>
      <sheetName val="PTP&amp;PNR"/>
      <sheetName val="PTOIL"/>
      <sheetName val="4002KMBGLPEPSI_CONS "/>
      <sheetName val="4001MMBGLPEPSI_CONS"/>
      <sheetName val="IPR"/>
      <sheetName val="PTSTOCK"/>
      <sheetName val="ST"/>
      <sheetName val="PTDW"/>
      <sheetName val="DWR"/>
      <sheetName val="PTBGL"/>
      <sheetName val="PTHYD"/>
      <sheetName val="PTDEL"/>
      <sheetName val="PTMUM"/>
      <sheetName val="PTCHN"/>
      <sheetName val="COSV"/>
      <sheetName val="BGL"/>
      <sheetName val="DEL"/>
      <sheetName val="HYD"/>
      <sheetName val="MUM"/>
      <sheetName val="CHN"/>
      <sheetName val="Transfer in and out"/>
      <sheetName val="TP1&amp;TP2"/>
      <sheetName val="STORE NAME"/>
      <sheetName val="CONTROL SHEET"/>
      <sheetName val="PT NAPKIN AND SAUCE"/>
      <sheetName val="tea coffee"/>
      <sheetName val=" Sales Summary"/>
      <sheetName val="dar pt"/>
      <sheetName val="dar"/>
      <sheetName val="Feb COS Summary"/>
      <sheetName val="Feb Pivot"/>
      <sheetName val="Feb Sheet "/>
      <sheetName val="Final FEB Cos Summary"/>
      <sheetName val="Feb Purchase Provision"/>
      <sheetName val="Feb Additional Provioion Entry "/>
      <sheetName val="SALE&amp; TEA COFE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1">
          <cell r="A1" t="str">
            <v>DEL-NAME</v>
          </cell>
          <cell r="F1" t="str">
            <v>BGL-NAME</v>
          </cell>
          <cell r="K1" t="str">
            <v>MUM-NAME</v>
          </cell>
          <cell r="P1" t="str">
            <v>HYD-NAME</v>
          </cell>
          <cell r="U1" t="str">
            <v>CHN-NAME</v>
          </cell>
        </row>
        <row r="2">
          <cell r="A2" t="str">
            <v>1001CP1HSDEL</v>
          </cell>
          <cell r="F2" t="str">
            <v>1006MajesticMABGL</v>
          </cell>
          <cell r="K2" t="str">
            <v>1007LinkingRdHSMUM</v>
          </cell>
          <cell r="P2" t="str">
            <v>1002VikrampuriHSHYD</v>
          </cell>
          <cell r="U2" t="str">
            <v>1021AnnaNagarHSCHN</v>
          </cell>
        </row>
        <row r="3">
          <cell r="A3" t="str">
            <v>1009SaketMADEL</v>
          </cell>
          <cell r="F3" t="str">
            <v>1008EGLITBGL</v>
          </cell>
          <cell r="K3" t="str">
            <v>1014OberoiMallFCMUM</v>
          </cell>
          <cell r="P3" t="str">
            <v>1003HimayatNgrHSHYD</v>
          </cell>
          <cell r="U3" t="str">
            <v>1027NungambakamHSCHN</v>
          </cell>
        </row>
        <row r="4">
          <cell r="A4" t="str">
            <v>1017VasantKnjMADEL</v>
          </cell>
          <cell r="F4" t="str">
            <v>1010JayanagarHSBGL</v>
          </cell>
          <cell r="K4" t="str">
            <v>1018VashiInOrbMAMUM</v>
          </cell>
          <cell r="P4" t="str">
            <v>1004MGRoadHSHYD</v>
          </cell>
          <cell r="U4" t="str">
            <v>1040PorurHSCHN</v>
          </cell>
        </row>
        <row r="5">
          <cell r="A5" t="str">
            <v>1019LajpatNgrHSDEL</v>
          </cell>
          <cell r="F5" t="str">
            <v>1030ForumMallMABGL</v>
          </cell>
          <cell r="K5" t="str">
            <v>1037RCityGhatFCMUM</v>
          </cell>
          <cell r="P5" t="str">
            <v>1005RajBhawanHSHYD</v>
          </cell>
          <cell r="U5" t="str">
            <v>1023AmpaMallMACHN</v>
          </cell>
        </row>
        <row r="6">
          <cell r="A6" t="str">
            <v>1022CP2HSDEL</v>
          </cell>
          <cell r="F6" t="str">
            <v>1020TotalMallMABGL</v>
          </cell>
          <cell r="K6" t="str">
            <v>1039MaladInorbMAMUM</v>
          </cell>
          <cell r="P6" t="str">
            <v>1012Hi-TechCtyDTHYD</v>
          </cell>
          <cell r="U6" t="str">
            <v>1031AdyarHSCHN</v>
          </cell>
        </row>
        <row r="7">
          <cell r="A7" t="str">
            <v>1026GK1HSDEL</v>
          </cell>
          <cell r="F7" t="str">
            <v>1025BelRoadHSBGL</v>
          </cell>
          <cell r="P7" t="str">
            <v>1013RKMultiplMAHYD</v>
          </cell>
          <cell r="U7" t="str">
            <v>1034GoldSoukMACOC</v>
          </cell>
        </row>
        <row r="8">
          <cell r="A8" t="str">
            <v>1042BasantLokHSDEL</v>
          </cell>
          <cell r="F8" t="str">
            <v>1024BasveshwarHSBGL</v>
          </cell>
          <cell r="P8" t="str">
            <v>1015GVKMallMAHYD</v>
          </cell>
          <cell r="U8" t="str">
            <v>1043IndianExpFCCHN</v>
          </cell>
        </row>
        <row r="9">
          <cell r="F9" t="str">
            <v>1016ArchMallMABGL</v>
          </cell>
          <cell r="P9" t="str">
            <v>1028ASRaoNgrHSHYD</v>
          </cell>
          <cell r="U9" t="str">
            <v>1052CMRVizagMACHN</v>
          </cell>
        </row>
        <row r="10">
          <cell r="F10" t="str">
            <v>1035MantriSqrMABGL</v>
          </cell>
          <cell r="P10" t="str">
            <v>1033InorbitHydFCHYD</v>
          </cell>
          <cell r="U10" t="str">
            <v>1050DBRoadHSCHN</v>
          </cell>
        </row>
        <row r="11">
          <cell r="F11" t="str">
            <v>4001MantriSqrMMBGL</v>
          </cell>
          <cell r="U11" t="str">
            <v>1053ArcotRoadHSCHN</v>
          </cell>
        </row>
        <row r="12">
          <cell r="F12" t="str">
            <v>1036MantriSqrMFBGL</v>
          </cell>
          <cell r="U12" t="str">
            <v>1054VellacheryHSCHN</v>
          </cell>
        </row>
        <row r="13">
          <cell r="F13" t="str">
            <v>1044GandhiBazarHSBGL</v>
          </cell>
          <cell r="U13" t="str">
            <v>1057TNagarHSCHN</v>
          </cell>
        </row>
        <row r="14">
          <cell r="F14" t="str">
            <v>1051KammanhalliHSBGL</v>
          </cell>
        </row>
        <row r="15">
          <cell r="F15" t="str">
            <v>1046Bansankari2HSBGL</v>
          </cell>
        </row>
        <row r="16">
          <cell r="F16" t="str">
            <v>1048AlmasCentreHSBGL</v>
          </cell>
        </row>
        <row r="17">
          <cell r="F17" t="str">
            <v>1055RTNagarHSCHN</v>
          </cell>
        </row>
        <row r="18">
          <cell r="F18" t="str">
            <v>1047MosqueRoadHSBGL</v>
          </cell>
        </row>
        <row r="19">
          <cell r="F19" t="str">
            <v>1049CunninghamHSBGL</v>
          </cell>
        </row>
        <row r="20">
          <cell r="F20" t="str">
            <v>1029 Koramangla HS BGL</v>
          </cell>
        </row>
        <row r="21">
          <cell r="F21" t="str">
            <v>4002 SJR Kormangla  MA BGL</v>
          </cell>
        </row>
        <row r="22">
          <cell r="F22" t="str">
            <v>1063 City Centre MA MLR</v>
          </cell>
        </row>
      </sheetData>
      <sheetData sheetId="71"/>
      <sheetData sheetId="72"/>
      <sheetData sheetId="73"/>
      <sheetData sheetId="74"/>
      <sheetData sheetId="75"/>
      <sheetData sheetId="76"/>
      <sheetData sheetId="77"/>
      <sheetData sheetId="78"/>
      <sheetData sheetId="79"/>
      <sheetData sheetId="80"/>
      <sheetData sheetId="81"/>
      <sheetData sheetId="82"/>
      <sheetData sheetId="83"/>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Pivot"/>
      <sheetName val="Jan Pivot 2"/>
      <sheetName val="PRICE_DEL"/>
      <sheetName val="PRICE_HYD"/>
      <sheetName val="PRICE_BGL"/>
      <sheetName val="PRICE_MUM"/>
      <sheetName val="PRICE_CHN"/>
      <sheetName val="PRICE_CIN"/>
      <sheetName val="TB_PRICE_BGL"/>
      <sheetName val="CONTROL SHEET"/>
      <sheetName val="STORE NAME"/>
      <sheetName val="TP1&amp;TP2"/>
      <sheetName val="SHE INVEN PROV"/>
      <sheetName val="SHE STOCK"/>
      <sheetName val="ADD PROV ENRTY"/>
      <sheetName val="PROV ENTRY"/>
      <sheetName val="LAST MONTH PROV ENTRY"/>
      <sheetName val="OS&amp;CS&amp;ACTUAL PURCH BOOKED"/>
      <sheetName val="COS ENTRY"/>
      <sheetName val="WORKING COS"/>
      <sheetName val="COS%(M&amp;W)"/>
      <sheetName val=" Sales Summary"/>
      <sheetName val="tea coffee"/>
      <sheetName val="PTMW"/>
      <sheetName val="PTDAR"/>
      <sheetName val="PTTHEO"/>
      <sheetName val="PTP&amp;PR"/>
      <sheetName val="PTP&amp;PNR"/>
      <sheetName val="PTOIL"/>
      <sheetName val="PT NAPKIN AND SAUCE"/>
      <sheetName val="IPR"/>
      <sheetName val="PTSTOCK"/>
      <sheetName val="PTDW"/>
      <sheetName val="PTDEL"/>
      <sheetName val="PTBGL"/>
      <sheetName val="PTMUM"/>
      <sheetName val="PTHYD"/>
      <sheetName val="PTCHN"/>
      <sheetName val="ST"/>
      <sheetName val="DWR"/>
      <sheetName val="BGL"/>
      <sheetName val="HYD"/>
      <sheetName val="DEL"/>
      <sheetName val="MUM"/>
      <sheetName val="CHN"/>
      <sheetName val="dar pt"/>
      <sheetName val="dar"/>
      <sheetName val="Feb COS Summary"/>
      <sheetName val="Feb Pivot"/>
      <sheetName val="Feb Sheet "/>
      <sheetName val="Final FEB Cos Summary"/>
      <sheetName val="Feb Purchase Provision"/>
      <sheetName val="Feb Additional Provioion Entry "/>
      <sheetName val="Jan_Pivot"/>
      <sheetName val="Jan_Pivot_2"/>
      <sheetName val="CONTROL_SHEET"/>
      <sheetName val="STORE_NAME"/>
      <sheetName val="SHE_INVEN_PROV"/>
      <sheetName val="SHE_STOCK"/>
      <sheetName val="ADD_PROV_ENRTY"/>
      <sheetName val="PROV_ENTRY"/>
      <sheetName val="LAST_MONTH_PROV_ENTRY"/>
      <sheetName val="OS&amp;CS&amp;ACTUAL_PURCH_BOOKED"/>
      <sheetName val="COS_ENTRY"/>
      <sheetName val="WORKING_COS"/>
      <sheetName val="_Sales_Summary"/>
      <sheetName val="tea_coffee"/>
      <sheetName val="PT_NAPKIN_AND_SAUCE"/>
      <sheetName val="dar_pt"/>
      <sheetName val="Feb_COS_Summary"/>
      <sheetName val="Feb_Pivot"/>
      <sheetName val="Feb_Sheet_"/>
      <sheetName val="Final_FEB_Cos_Summary"/>
      <sheetName val="Feb_Purchase_Provision"/>
      <sheetName val="Feb_Additional_Provioion_Entry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RE NAME"/>
      <sheetName val="Jan Pivot"/>
      <sheetName val="Jan Pivot 2"/>
      <sheetName val="PRICE_DEL"/>
      <sheetName val="PRICE_HYD"/>
      <sheetName val="PRICE_BGL"/>
      <sheetName val="PRICE_MUM"/>
      <sheetName val="PRICE_CHN"/>
      <sheetName val="PRICE_CIN"/>
      <sheetName val="TB_PRICE_BGL"/>
      <sheetName val="CONTROL SHEET"/>
      <sheetName val="TP1&amp;TP2"/>
      <sheetName val="SHE INVEN PROV"/>
      <sheetName val="SHE STOCK"/>
      <sheetName val="ADD PROV ENRTY"/>
      <sheetName val="PROV ENTRY"/>
      <sheetName val="LAST MONTH PROV ENTRY"/>
      <sheetName val="OS&amp;CS&amp;ACTUAL PURCH BOOKED"/>
      <sheetName val="COS ENTRY"/>
      <sheetName val="WORKING COS"/>
      <sheetName val="COS%(M&amp;W)"/>
      <sheetName val=" Sales Summary"/>
      <sheetName val="tea coffee"/>
      <sheetName val="PTMW"/>
      <sheetName val="PTDAR"/>
      <sheetName val="PTTHEO"/>
      <sheetName val="PTP&amp;PR"/>
      <sheetName val="PTP&amp;PNR"/>
      <sheetName val="PTOIL"/>
      <sheetName val="PT NAPKIN AND SAUCE"/>
      <sheetName val="IPR"/>
      <sheetName val="PTSTOCK"/>
      <sheetName val="PTDW"/>
      <sheetName val="PTDEL"/>
      <sheetName val="PTBGL"/>
      <sheetName val="PTMUM"/>
      <sheetName val="PTHYD"/>
      <sheetName val="PTCHN"/>
      <sheetName val="ST"/>
      <sheetName val="DWR"/>
      <sheetName val="BGL"/>
      <sheetName val="HYD"/>
      <sheetName val="DEL"/>
      <sheetName val="MUM"/>
      <sheetName val="CHN"/>
      <sheetName val="dar pt"/>
      <sheetName val="dar"/>
      <sheetName val="Feb COS Summary"/>
      <sheetName val="Feb Pivot"/>
      <sheetName val="Feb Sheet "/>
      <sheetName val="Final FEB Cos Summary"/>
      <sheetName val="Feb Purchase Provision"/>
      <sheetName val="Feb Additional Provioion Entry "/>
      <sheetName val="Jan_Pivot"/>
      <sheetName val="Jan_Pivot_2"/>
      <sheetName val="CONTROL_SHEET"/>
      <sheetName val="STORE_NAME"/>
      <sheetName val="SHE_INVEN_PROV"/>
      <sheetName val="SHE_STOCK"/>
      <sheetName val="ADD_PROV_ENRTY"/>
      <sheetName val="PROV_ENTRY"/>
      <sheetName val="LAST_MONTH_PROV_ENTRY"/>
      <sheetName val="OS&amp;CS&amp;ACTUAL_PURCH_BOOKED"/>
      <sheetName val="COS_ENTRY"/>
      <sheetName val="WORKING_COS"/>
      <sheetName val="_Sales_Summary"/>
      <sheetName val="tea_coffee"/>
      <sheetName val="PT_NAPKIN_AND_SAUCE"/>
      <sheetName val="dar_pt"/>
      <sheetName val="Feb_COS_Summary"/>
      <sheetName val="Feb_Pivot"/>
      <sheetName val="Feb_Sheet_"/>
      <sheetName val="Final_FEB_Cos_Summary"/>
      <sheetName val="Feb_Purchase_Provision"/>
      <sheetName val="Feb_Additional_Provioion_Entry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CR 1"/>
      <sheetName val="Chart1"/>
      <sheetName val="CR 2"/>
      <sheetName val="collection 1"/>
      <sheetName val="collection 2"/>
      <sheetName val="Sheet1"/>
      <sheetName val="Sheet2"/>
      <sheetName val="PARTS"/>
      <sheetName val="CR_1"/>
      <sheetName val="CR_2"/>
      <sheetName val="collection_1"/>
      <sheetName val="collection_2"/>
      <sheetName val="Reference"/>
      <sheetName val="Profile"/>
      <sheetName val="IT_Labor"/>
      <sheetName val="B"/>
      <sheetName val="Direct_Savings"/>
      <sheetName val="Stock Chart"/>
      <sheetName val="MOTPAY'2"/>
      <sheetName val="STATMENT"/>
      <sheetName val="2002"/>
      <sheetName val="CR_11"/>
      <sheetName val="CR_21"/>
      <sheetName val="collection_11"/>
      <sheetName val="collection_21"/>
      <sheetName val="Summary"/>
      <sheetName val="ALL-IBANK-BRS"/>
      <sheetName val="XL4Poppy"/>
      <sheetName val="kinh phí XD"/>
      <sheetName val="Control"/>
      <sheetName val="FX Rates"/>
      <sheetName val="CR_12"/>
      <sheetName val="CR_22"/>
      <sheetName val="collection_12"/>
      <sheetName val="collection_22"/>
      <sheetName val="Stock_Chart"/>
      <sheetName val="kinh_phí_XD"/>
      <sheetName val="FX_Rates"/>
      <sheetName val="①2002年投入基準"/>
      <sheetName val="calculation"/>
      <sheetName val="CR_14"/>
      <sheetName val="CR_24"/>
      <sheetName val="collection_14"/>
      <sheetName val="collection_24"/>
      <sheetName val="kinh_phí_XD2"/>
      <sheetName val="Stock_Chart2"/>
      <sheetName val="FX_Rates2"/>
      <sheetName val="CR_13"/>
      <sheetName val="CR_23"/>
      <sheetName val="collection_13"/>
      <sheetName val="collection_23"/>
      <sheetName val="kinh_phí_XD1"/>
      <sheetName val="Stock_Chart1"/>
      <sheetName val="FX_Rates1"/>
      <sheetName val="CR_15"/>
      <sheetName val="CR_25"/>
      <sheetName val="collection_15"/>
      <sheetName val="collection_25"/>
      <sheetName val="kinh_phí_XD3"/>
      <sheetName val="Stock_Chart3"/>
      <sheetName val="FX_Rates3"/>
      <sheetName val="CR_16"/>
      <sheetName val="CR_26"/>
      <sheetName val="collection_16"/>
      <sheetName val="collection_26"/>
      <sheetName val="kinh_phí_XD4"/>
      <sheetName val="Stock_Chart4"/>
      <sheetName val="FX_Rates4"/>
      <sheetName val="CR_17"/>
      <sheetName val="CR_27"/>
      <sheetName val="collection_17"/>
      <sheetName val="collection_27"/>
      <sheetName val="kinh_phí_XD5"/>
      <sheetName val="Stock_Chart5"/>
      <sheetName val="FX_Rates5"/>
      <sheetName val="CR_19"/>
      <sheetName val="CR_29"/>
      <sheetName val="collection_19"/>
      <sheetName val="collection_29"/>
      <sheetName val="kinh_phí_XD7"/>
      <sheetName val="Stock_Chart7"/>
      <sheetName val="FX_Rates7"/>
      <sheetName val="CR_18"/>
      <sheetName val="CR_28"/>
      <sheetName val="collection_18"/>
      <sheetName val="collection_28"/>
      <sheetName val="kinh_phí_XD6"/>
      <sheetName val="Stock_Chart6"/>
      <sheetName val="FX_Rates6"/>
      <sheetName val="CR_110"/>
      <sheetName val="CR_210"/>
      <sheetName val="collection_110"/>
      <sheetName val="collection_210"/>
      <sheetName val="kinh_phí_XD8"/>
      <sheetName val="Stock_Chart8"/>
      <sheetName val="FX_Rates8"/>
      <sheetName val="CR_111"/>
      <sheetName val="CR_211"/>
      <sheetName val="collection_111"/>
      <sheetName val="collection_211"/>
      <sheetName val="kinh_phí_XD9"/>
      <sheetName val="Stock_Chart9"/>
      <sheetName val="FX_Rates9"/>
      <sheetName val="CR_112"/>
      <sheetName val="CR_212"/>
      <sheetName val="collection_112"/>
      <sheetName val="collection_212"/>
      <sheetName val="kinh_phí_XD10"/>
      <sheetName val="Stock_Chart10"/>
      <sheetName val="FX_Rates10"/>
      <sheetName val="CR_113"/>
      <sheetName val="CR_213"/>
      <sheetName val="collection_113"/>
      <sheetName val="collection_213"/>
      <sheetName val="kinh_phí_XD11"/>
      <sheetName val="Stock_Chart11"/>
      <sheetName val="FX_Rates11"/>
      <sheetName val="CR_115"/>
      <sheetName val="CR_215"/>
      <sheetName val="collection_115"/>
      <sheetName val="collection_215"/>
      <sheetName val="kinh_phí_XD13"/>
      <sheetName val="Stock_Chart13"/>
      <sheetName val="FX_Rates13"/>
      <sheetName val="CR_114"/>
      <sheetName val="CR_214"/>
      <sheetName val="collection_114"/>
      <sheetName val="collection_214"/>
      <sheetName val="kinh_phí_XD12"/>
      <sheetName val="Stock_Chart12"/>
      <sheetName val="FX_Rates12"/>
      <sheetName val="CR_116"/>
      <sheetName val="CR_216"/>
      <sheetName val="collection_116"/>
      <sheetName val="collection_216"/>
      <sheetName val="kinh_phí_XD14"/>
      <sheetName val="Stock_Chart14"/>
      <sheetName val="FX_Rates14"/>
      <sheetName val="HICOM G-CHO"/>
      <sheetName val="Groupings-final"/>
      <sheetName val="Sched"/>
      <sheetName val="Trial"/>
      <sheetName val="FA_Final"/>
      <sheetName val="マクロ"/>
      <sheetName val="ｺｽﾄ企画"/>
      <sheetName val="INPUT DATA 89 Onwards"/>
      <sheetName val="Master"/>
      <sheetName val="ｺｽﾄ収益仮試算"/>
      <sheetName val="コスト体質改革"/>
      <sheetName val="CIVIC 1.6L(7ｶ国MA輸出)ｺｽﾄ"/>
      <sheetName val="Mi Mi"/>
      <sheetName val="chitiet"/>
      <sheetName val="ｸﾞﾗﾌﾃﾞｰﾀ"/>
      <sheetName val="基PLBS"/>
      <sheetName val="annex 1"/>
      <sheetName val="Customer Details"/>
      <sheetName val="MAT"/>
    </sheetNames>
    <sheetDataSet>
      <sheetData sheetId="0"/>
      <sheetData sheetId="1"/>
      <sheetData sheetId="2" refreshError="1"/>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btors"/>
      <sheetName val="Bills &amp; Matters"/>
      <sheetName val="Computation - LN 0203"/>
      <sheetName val="Bills_&amp;_Matters"/>
      <sheetName val="Computation_-_LN_0203"/>
    </sheetNames>
    <sheetDataSet>
      <sheetData sheetId="0"/>
      <sheetData sheetId="1">
        <row r="1">
          <cell r="A1" t="str">
            <v>bill_num</v>
          </cell>
          <cell r="B1" t="str">
            <v>matter_code</v>
          </cell>
          <cell r="C1" t="str">
            <v>matter_name</v>
          </cell>
        </row>
        <row r="2">
          <cell r="A2">
            <v>10014321</v>
          </cell>
          <cell r="B2">
            <v>30797933</v>
          </cell>
          <cell r="C2" t="str">
            <v>Bovis Construction Ltd. - Braehead</v>
          </cell>
        </row>
        <row r="3">
          <cell r="A3">
            <v>10036970</v>
          </cell>
          <cell r="B3">
            <v>30797933</v>
          </cell>
          <cell r="C3" t="str">
            <v>Bovis Construction Ltd. - Braehead</v>
          </cell>
        </row>
        <row r="4">
          <cell r="A4">
            <v>10040721</v>
          </cell>
          <cell r="B4">
            <v>30797933</v>
          </cell>
          <cell r="C4" t="str">
            <v>Bovis Construction Ltd. - Braehead</v>
          </cell>
        </row>
        <row r="5">
          <cell r="A5">
            <v>11008028</v>
          </cell>
          <cell r="B5">
            <v>30810124</v>
          </cell>
          <cell r="C5" t="str">
            <v>Greenwich Millenium Village Phase 1A</v>
          </cell>
        </row>
        <row r="6">
          <cell r="A6">
            <v>11011543</v>
          </cell>
          <cell r="B6">
            <v>30797933</v>
          </cell>
          <cell r="C6" t="str">
            <v>Bovis Construction Ltd. - Braehead</v>
          </cell>
        </row>
        <row r="7">
          <cell r="A7">
            <v>11015293</v>
          </cell>
          <cell r="B7">
            <v>30811234</v>
          </cell>
          <cell r="C7" t="str">
            <v>Detention Centres, Thurleigh, Beds</v>
          </cell>
        </row>
        <row r="8">
          <cell r="A8">
            <v>11017867</v>
          </cell>
          <cell r="B8">
            <v>30810124</v>
          </cell>
          <cell r="C8" t="str">
            <v>Greenwich Millenium Village Phase 1A</v>
          </cell>
        </row>
        <row r="9">
          <cell r="A9">
            <v>11023305</v>
          </cell>
          <cell r="B9">
            <v>30797933</v>
          </cell>
          <cell r="C9" t="str">
            <v>Bovis Construction Ltd. - Braehead</v>
          </cell>
        </row>
        <row r="10">
          <cell r="A10">
            <v>11023308</v>
          </cell>
          <cell r="B10">
            <v>30797933</v>
          </cell>
          <cell r="C10" t="str">
            <v>Bovis Construction Ltd. - Braehead</v>
          </cell>
        </row>
      </sheetData>
      <sheetData sheetId="2" refreshError="1"/>
      <sheetData sheetId="3">
        <row r="1">
          <cell r="A1" t="str">
            <v>bill_num</v>
          </cell>
        </row>
      </sheetData>
      <sheetData sheetId="4"/>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sion Issues"/>
      <sheetName val="Const Costs"/>
      <sheetName val="Input Détail COL"/>
      <sheetName val="Input"/>
      <sheetName val="CAR"/>
      <sheetName val="Summ"/>
      <sheetName val="Book"/>
      <sheetName val="CashFlow"/>
      <sheetName val="Sensitiv"/>
      <sheetName val="Calc"/>
      <sheetName val="Sales"/>
      <sheetName val="Capacity"/>
      <sheetName val="Macro"/>
      <sheetName val="Model Notes"/>
      <sheetName val="ModelExport"/>
      <sheetName val="Key mon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
      <sheetName val="Schedules 1-15 (BIW)"/>
      <sheetName val="Schedules 16-22 (BIW)"/>
      <sheetName val="Trial Balance for Schedules"/>
      <sheetName val="Groupings-final"/>
      <sheetName val="Sched"/>
      <sheetName val="Trial"/>
      <sheetName val="FA_Final"/>
      <sheetName val="Stock Chart"/>
      <sheetName val="Verbrauch"/>
      <sheetName val="Balance Sheet Details CMC"/>
      <sheetName val="opreslt"/>
      <sheetName val="BS"/>
      <sheetName val="P&amp;L"/>
      <sheetName val="Notes BS"/>
      <sheetName val="Notes FA"/>
      <sheetName val="Notes P&amp;L"/>
      <sheetName val="Notes 25-33"/>
      <sheetName val="Notes 34 - 43"/>
      <sheetName val="Grouping 2014"/>
      <sheetName val="TB 2014"/>
      <sheetName val="Adj entries 2014"/>
      <sheetName val="Comp-IT 14"/>
      <sheetName val="DTA-DTL 14"/>
      <sheetName val="Dep-IT 14"/>
      <sheetName val="FAR 2014"/>
      <sheetName val="TB 2013"/>
      <sheetName val="Revenue"/>
      <sheetName val="Grouping 2013"/>
      <sheetName val="FAR 2013"/>
      <sheetName val="Adj entries 2013"/>
      <sheetName val="DTA-DTL"/>
      <sheetName val="Grouping 2012"/>
      <sheetName val="TB 2012"/>
      <sheetName val="Sheet1"/>
      <sheetName val="EPS calculation"/>
      <sheetName val="Service revenue breakup"/>
      <sheetName val="Group.11-12"/>
      <sheetName val="TB.31.3.12"/>
      <sheetName val="Audit adj.31.3.12"/>
      <sheetName val="Note 1-2"/>
      <sheetName val="Note 3-18"/>
      <sheetName val="Note FA"/>
      <sheetName val="Additional Disclosure"/>
      <sheetName val="IT Dep. 13-14"/>
      <sheetName val="Grouping FY 13-14"/>
      <sheetName val="TB FY 13-14"/>
      <sheetName val="Grouping"/>
      <sheetName val="Trial Balance"/>
      <sheetName val="Computation  FY 13-14"/>
      <sheetName val="Computation  FY 12-13"/>
      <sheetName val="Deferred tax FY 13-14"/>
      <sheetName val="Deferred tax FY 12-13"/>
      <sheetName val="Audit Adjustment Entries"/>
      <sheetName val="EPS"/>
    </sheetNames>
    <sheetDataSet>
      <sheetData sheetId="0" refreshError="1">
        <row r="5">
          <cell r="H5" t="str">
            <v>TELEPORT</v>
          </cell>
          <cell r="K5" t="str">
            <v>INTERMEDIA</v>
          </cell>
        </row>
        <row r="6">
          <cell r="H6" t="str">
            <v>TCGI/NASDAQ</v>
          </cell>
          <cell r="K6" t="str">
            <v>ICIX/NASDAQ</v>
          </cell>
          <cell r="AI6" t="str">
            <v>Market</v>
          </cell>
          <cell r="AJ6" t="str">
            <v>Adj. Market</v>
          </cell>
          <cell r="AL6" t="str">
            <v>Revenue</v>
          </cell>
        </row>
        <row r="7">
          <cell r="H7" t="str">
            <v>6/30/96</v>
          </cell>
          <cell r="K7" t="str">
            <v>6/30/96</v>
          </cell>
        </row>
        <row r="8">
          <cell r="H8" t="str">
            <v xml:space="preserve">   12/31/95</v>
          </cell>
          <cell r="K8" t="str">
            <v xml:space="preserve">   12/31/95</v>
          </cell>
        </row>
        <row r="10">
          <cell r="H10">
            <v>158.87589499999999</v>
          </cell>
          <cell r="K10">
            <v>14.386218</v>
          </cell>
        </row>
        <row r="11">
          <cell r="H11">
            <v>159.17815899999999</v>
          </cell>
          <cell r="K11">
            <v>16.319893</v>
          </cell>
        </row>
        <row r="13">
          <cell r="H13">
            <v>28.25</v>
          </cell>
          <cell r="K13">
            <v>32.25</v>
          </cell>
        </row>
        <row r="14">
          <cell r="H14">
            <v>27.375</v>
          </cell>
          <cell r="K14">
            <v>38.5</v>
          </cell>
        </row>
        <row r="15">
          <cell r="H15">
            <v>14.125</v>
          </cell>
          <cell r="K15">
            <v>11</v>
          </cell>
        </row>
        <row r="16">
          <cell r="H16">
            <v>1.0319634703196348</v>
          </cell>
          <cell r="K16">
            <v>0.83766233766233766</v>
          </cell>
        </row>
        <row r="18">
          <cell r="H18">
            <v>4494.3558118299998</v>
          </cell>
          <cell r="K18">
            <v>517.67156802</v>
          </cell>
        </row>
        <row r="19">
          <cell r="H19">
            <v>4349.5348118299999</v>
          </cell>
          <cell r="K19">
            <v>534.64856801999997</v>
          </cell>
        </row>
        <row r="21">
          <cell r="H21">
            <v>1153.46</v>
          </cell>
          <cell r="K21">
            <v>322.24900000000002</v>
          </cell>
        </row>
        <row r="22">
          <cell r="H22">
            <v>990.54</v>
          </cell>
          <cell r="K22">
            <v>339.226</v>
          </cell>
        </row>
        <row r="23">
          <cell r="H23">
            <v>18.099</v>
          </cell>
          <cell r="K23">
            <v>0</v>
          </cell>
        </row>
        <row r="26">
          <cell r="H26">
            <v>0</v>
          </cell>
          <cell r="K26">
            <v>0</v>
          </cell>
        </row>
        <row r="27">
          <cell r="H27">
            <v>-144.82100000000003</v>
          </cell>
          <cell r="K27">
            <v>16.976999999999975</v>
          </cell>
        </row>
        <row r="29">
          <cell r="H29">
            <v>1072.616</v>
          </cell>
          <cell r="K29">
            <v>155.96488400000001</v>
          </cell>
        </row>
        <row r="30">
          <cell r="H30">
            <v>884.55200000000002</v>
          </cell>
          <cell r="K30">
            <v>130.09504200000001</v>
          </cell>
        </row>
        <row r="32">
          <cell r="H32">
            <v>845.15499999999997</v>
          </cell>
          <cell r="K32">
            <v>155.239</v>
          </cell>
        </row>
        <row r="33">
          <cell r="H33">
            <v>5.3195923774339713</v>
          </cell>
          <cell r="K33">
            <v>10.790813819170543</v>
          </cell>
        </row>
        <row r="36">
          <cell r="H36" t="str">
            <v>Baa2 / A1</v>
          </cell>
          <cell r="K36" t="str">
            <v>B- / B3</v>
          </cell>
        </row>
        <row r="37">
          <cell r="H37">
            <v>0.53959944326263354</v>
          </cell>
          <cell r="K37">
            <v>0.68604653514404457</v>
          </cell>
        </row>
        <row r="38">
          <cell r="H38">
            <v>0.22773469873281588</v>
          </cell>
          <cell r="K38">
            <v>0.63448407101561777</v>
          </cell>
        </row>
        <row r="40">
          <cell r="H40" t="str">
            <v>NM</v>
          </cell>
          <cell r="K40">
            <v>3.4334078246185222E-2</v>
          </cell>
        </row>
        <row r="41">
          <cell r="H41" t="str">
            <v>NM</v>
          </cell>
          <cell r="K41" t="str">
            <v>NM</v>
          </cell>
        </row>
        <row r="42">
          <cell r="H42" t="str">
            <v>NM</v>
          </cell>
          <cell r="K42" t="str">
            <v>NM</v>
          </cell>
        </row>
        <row r="46">
          <cell r="K46" t="str">
            <v>Sr. Disc. Nts.</v>
          </cell>
        </row>
        <row r="47">
          <cell r="K47" t="str">
            <v>0% to 5/1, then 12.5%</v>
          </cell>
        </row>
        <row r="48">
          <cell r="K48">
            <v>38852</v>
          </cell>
        </row>
        <row r="49">
          <cell r="K49">
            <v>0.11459999999999999</v>
          </cell>
        </row>
        <row r="50">
          <cell r="K50" t="str">
            <v>+471</v>
          </cell>
        </row>
        <row r="51">
          <cell r="K51">
            <v>61.25</v>
          </cell>
        </row>
        <row r="63">
          <cell r="H63" t="str">
            <v>TELEPORT</v>
          </cell>
          <cell r="K63" t="str">
            <v>INTERMEDIA</v>
          </cell>
        </row>
        <row r="65">
          <cell r="H65">
            <v>412.5</v>
          </cell>
          <cell r="K65">
            <v>149.5</v>
          </cell>
        </row>
        <row r="66">
          <cell r="H66">
            <v>276.5</v>
          </cell>
          <cell r="K66">
            <v>85.302999999999997</v>
          </cell>
        </row>
        <row r="67">
          <cell r="H67">
            <v>184.852</v>
          </cell>
          <cell r="K67">
            <v>81.686999999999998</v>
          </cell>
        </row>
        <row r="68">
          <cell r="H68">
            <v>221.59441550510559</v>
          </cell>
          <cell r="K68">
            <v>98.770059802067735</v>
          </cell>
        </row>
        <row r="69">
          <cell r="H69">
            <v>495.63943166451867</v>
          </cell>
          <cell r="K69">
            <v>217.41381200000001</v>
          </cell>
        </row>
        <row r="72">
          <cell r="H72">
            <v>12.899999999999991</v>
          </cell>
          <cell r="K72">
            <v>-8.5</v>
          </cell>
        </row>
        <row r="73">
          <cell r="H73">
            <v>6.7999999999999972</v>
          </cell>
          <cell r="K73">
            <v>-9.1509999999999998</v>
          </cell>
        </row>
        <row r="74">
          <cell r="H74">
            <v>0.59100000000000108</v>
          </cell>
          <cell r="K74">
            <v>0.78800000000000026</v>
          </cell>
        </row>
        <row r="75">
          <cell r="H75">
            <v>0.79515470769248964</v>
          </cell>
          <cell r="K75">
            <v>-22.204104701544544</v>
          </cell>
        </row>
        <row r="78">
          <cell r="H78">
            <v>-116.3</v>
          </cell>
          <cell r="K78">
            <v>-33.5</v>
          </cell>
        </row>
        <row r="79">
          <cell r="H79">
            <v>-84.7</v>
          </cell>
          <cell r="K79">
            <v>-26.533999999999999</v>
          </cell>
        </row>
        <row r="80">
          <cell r="H80">
            <v>-61.94</v>
          </cell>
          <cell r="K80">
            <v>-12.02</v>
          </cell>
        </row>
        <row r="81">
          <cell r="H81">
            <v>-80.858323832896758</v>
          </cell>
          <cell r="K81">
            <v>-38.62573928785126</v>
          </cell>
        </row>
        <row r="84">
          <cell r="H84">
            <v>-213.2</v>
          </cell>
          <cell r="K84">
            <v>-65.5</v>
          </cell>
        </row>
        <row r="85">
          <cell r="H85">
            <v>-133</v>
          </cell>
          <cell r="K85">
            <v>-51.268000000000001</v>
          </cell>
        </row>
        <row r="86">
          <cell r="H86">
            <v>-126.64</v>
          </cell>
          <cell r="K86">
            <v>-21.667000000000002</v>
          </cell>
        </row>
        <row r="87">
          <cell r="H87">
            <v>-159.84756107363353</v>
          </cell>
          <cell r="K87">
            <v>-47.559323237656713</v>
          </cell>
        </row>
        <row r="90">
          <cell r="H90">
            <v>-1.32</v>
          </cell>
          <cell r="K90">
            <v>-4.09</v>
          </cell>
        </row>
        <row r="91">
          <cell r="H91">
            <v>-0.84</v>
          </cell>
          <cell r="K91">
            <v>-3.55</v>
          </cell>
        </row>
        <row r="92">
          <cell r="H92">
            <v>-0.81</v>
          </cell>
          <cell r="K92">
            <v>-1.95</v>
          </cell>
        </row>
        <row r="93">
          <cell r="H93" t="str">
            <v>NA</v>
          </cell>
          <cell r="K93">
            <v>-3.9734733059859781</v>
          </cell>
        </row>
        <row r="96">
          <cell r="H96">
            <v>5542</v>
          </cell>
          <cell r="K96">
            <v>4904</v>
          </cell>
        </row>
        <row r="97">
          <cell r="H97">
            <v>257041</v>
          </cell>
          <cell r="K97">
            <v>17128</v>
          </cell>
        </row>
        <row r="98">
          <cell r="H98">
            <v>6037</v>
          </cell>
          <cell r="K98">
            <v>402</v>
          </cell>
        </row>
        <row r="99">
          <cell r="H99">
            <v>21</v>
          </cell>
          <cell r="K99">
            <v>52</v>
          </cell>
        </row>
        <row r="101">
          <cell r="H101">
            <v>159608.80548538434</v>
          </cell>
          <cell r="K101">
            <v>26528.35277324633</v>
          </cell>
        </row>
        <row r="102">
          <cell r="H102">
            <v>146521.78234222296</v>
          </cell>
          <cell r="K102">
            <v>323619.50746268657</v>
          </cell>
        </row>
        <row r="103">
          <cell r="H103">
            <v>1.0893179357632623</v>
          </cell>
          <cell r="K103">
            <v>8.1973898858075045E-2</v>
          </cell>
        </row>
        <row r="106">
          <cell r="H106">
            <v>10.544326816557575</v>
          </cell>
          <cell r="K106">
            <v>3.5762446021404681</v>
          </cell>
        </row>
        <row r="107">
          <cell r="H107">
            <v>4.0550717235525111</v>
          </cell>
          <cell r="K107">
            <v>3.4280060633392315</v>
          </cell>
        </row>
        <row r="116">
          <cell r="H116" t="str">
            <v>TELEPORT</v>
          </cell>
          <cell r="K116" t="str">
            <v>INTERMEDIA</v>
          </cell>
        </row>
        <row r="118">
          <cell r="H118">
            <v>412.5</v>
          </cell>
          <cell r="K118">
            <v>149.5</v>
          </cell>
        </row>
        <row r="119">
          <cell r="H119">
            <v>276.5</v>
          </cell>
          <cell r="K119">
            <v>85.302999999999997</v>
          </cell>
        </row>
        <row r="120">
          <cell r="H120">
            <v>184.852</v>
          </cell>
          <cell r="K120">
            <v>81.686999999999998</v>
          </cell>
        </row>
        <row r="121">
          <cell r="H121">
            <v>120.67400000000001</v>
          </cell>
          <cell r="K121">
            <v>14.272</v>
          </cell>
        </row>
        <row r="122">
          <cell r="H122">
            <v>123.90985791612967</v>
          </cell>
          <cell r="K122">
            <v>54.353453000000002</v>
          </cell>
        </row>
        <row r="123">
          <cell r="H123">
            <v>87.167442411024084</v>
          </cell>
          <cell r="K123">
            <v>37.270393197932279</v>
          </cell>
        </row>
        <row r="126">
          <cell r="H126">
            <v>-116.3</v>
          </cell>
          <cell r="K126">
            <v>-33.5</v>
          </cell>
        </row>
        <row r="127">
          <cell r="H127">
            <v>-84.7</v>
          </cell>
          <cell r="K127">
            <v>-26.533999999999999</v>
          </cell>
        </row>
        <row r="128">
          <cell r="H128">
            <v>-61.94</v>
          </cell>
          <cell r="K128">
            <v>-12.02</v>
          </cell>
        </row>
        <row r="129">
          <cell r="H129">
            <v>-15.82</v>
          </cell>
          <cell r="K129">
            <v>-2.6680000000000001</v>
          </cell>
        </row>
        <row r="130">
          <cell r="H130">
            <v>-44.998094627489351</v>
          </cell>
          <cell r="K130">
            <v>-36.210512000000001</v>
          </cell>
        </row>
        <row r="131">
          <cell r="H131">
            <v>-26.079770794592594</v>
          </cell>
          <cell r="K131">
            <v>-9.6047727121487405</v>
          </cell>
        </row>
        <row r="134">
          <cell r="H134">
            <v>129.19999999999999</v>
          </cell>
          <cell r="K134">
            <v>25</v>
          </cell>
        </row>
        <row r="135">
          <cell r="H135">
            <v>91.5</v>
          </cell>
          <cell r="K135">
            <v>17.382999999999999</v>
          </cell>
        </row>
        <row r="136">
          <cell r="H136">
            <v>62.530999999999999</v>
          </cell>
          <cell r="K136">
            <v>12.808</v>
          </cell>
        </row>
        <row r="137">
          <cell r="H137">
            <v>19.933</v>
          </cell>
          <cell r="K137">
            <v>5.1319999999999997</v>
          </cell>
        </row>
        <row r="138">
          <cell r="H138">
            <v>44.890534567724281</v>
          </cell>
          <cell r="K138">
            <v>10.813983</v>
          </cell>
        </row>
        <row r="139">
          <cell r="H139">
            <v>25.768056027135028</v>
          </cell>
          <cell r="K139">
            <v>7.200348413693284</v>
          </cell>
        </row>
        <row r="142">
          <cell r="H142">
            <v>-213.2</v>
          </cell>
          <cell r="K142">
            <v>-65.5</v>
          </cell>
        </row>
        <row r="143">
          <cell r="H143">
            <v>-133</v>
          </cell>
          <cell r="K143">
            <v>-51.268000000000001</v>
          </cell>
        </row>
        <row r="144">
          <cell r="H144">
            <v>-126.64</v>
          </cell>
          <cell r="K144">
            <v>-21.667000000000002</v>
          </cell>
        </row>
        <row r="145">
          <cell r="H145">
            <v>-29.989000000000001</v>
          </cell>
          <cell r="K145">
            <v>-3.0670000000000002</v>
          </cell>
        </row>
        <row r="146">
          <cell r="H146">
            <v>-84.024529945036505</v>
          </cell>
          <cell r="K146">
            <v>-37.850199900971596</v>
          </cell>
        </row>
        <row r="147">
          <cell r="H147">
            <v>-50.816968871402977</v>
          </cell>
          <cell r="K147">
            <v>-11.957876663314881</v>
          </cell>
        </row>
        <row r="150">
          <cell r="H150">
            <v>-1.32</v>
          </cell>
          <cell r="K150">
            <v>-4.09</v>
          </cell>
        </row>
        <row r="151">
          <cell r="H151">
            <v>-0.84</v>
          </cell>
          <cell r="K151">
            <v>-3.55</v>
          </cell>
        </row>
        <row r="152">
          <cell r="H152">
            <v>-0.81</v>
          </cell>
          <cell r="K152">
            <v>-1.95</v>
          </cell>
        </row>
        <row r="153">
          <cell r="H153" t="str">
            <v>NA</v>
          </cell>
          <cell r="K153">
            <v>-0.34</v>
          </cell>
        </row>
        <row r="154">
          <cell r="H154" t="str">
            <v>NA</v>
          </cell>
          <cell r="K154">
            <v>-3.2053249714291159</v>
          </cell>
        </row>
        <row r="155">
          <cell r="H155" t="str">
            <v>NA</v>
          </cell>
          <cell r="K155">
            <v>-1.1818516654431377</v>
          </cell>
        </row>
        <row r="206">
          <cell r="H206">
            <v>0.30226399999999998</v>
          </cell>
          <cell r="K206">
            <v>0.32184299999999999</v>
          </cell>
        </row>
        <row r="207">
          <cell r="H207">
            <v>0.30226399999999998</v>
          </cell>
          <cell r="K207">
            <v>0.32184299999999999</v>
          </cell>
        </row>
        <row r="208">
          <cell r="H208">
            <v>8.0299999999999994</v>
          </cell>
          <cell r="K208">
            <v>10.81</v>
          </cell>
        </row>
        <row r="209">
          <cell r="H209">
            <v>28.25</v>
          </cell>
          <cell r="K209">
            <v>32.25</v>
          </cell>
        </row>
        <row r="210">
          <cell r="H210">
            <v>2.4271799199999995</v>
          </cell>
          <cell r="K210">
            <v>3.4791228300000001</v>
          </cell>
        </row>
        <row r="212">
          <cell r="H212">
            <v>0</v>
          </cell>
          <cell r="K212">
            <v>0</v>
          </cell>
        </row>
        <row r="213">
          <cell r="H213">
            <v>0</v>
          </cell>
          <cell r="K213">
            <v>0</v>
          </cell>
        </row>
        <row r="214">
          <cell r="H214">
            <v>16</v>
          </cell>
          <cell r="K214">
            <v>0</v>
          </cell>
        </row>
        <row r="215">
          <cell r="H215">
            <v>28.25</v>
          </cell>
          <cell r="K215">
            <v>32.25</v>
          </cell>
        </row>
        <row r="216">
          <cell r="H216">
            <v>0</v>
          </cell>
          <cell r="K216">
            <v>0</v>
          </cell>
        </row>
        <row r="218">
          <cell r="H218">
            <v>0</v>
          </cell>
          <cell r="K218">
            <v>0</v>
          </cell>
        </row>
        <row r="219">
          <cell r="H219">
            <v>0</v>
          </cell>
          <cell r="K219">
            <v>0</v>
          </cell>
        </row>
        <row r="220">
          <cell r="H220">
            <v>21.6</v>
          </cell>
          <cell r="K220">
            <v>0</v>
          </cell>
        </row>
        <row r="221">
          <cell r="H221">
            <v>28.25</v>
          </cell>
          <cell r="K221">
            <v>32.25</v>
          </cell>
        </row>
        <row r="222">
          <cell r="H222">
            <v>0</v>
          </cell>
          <cell r="K222">
            <v>0</v>
          </cell>
        </row>
        <row r="224">
          <cell r="H224">
            <v>0</v>
          </cell>
          <cell r="K224">
            <v>0</v>
          </cell>
        </row>
        <row r="225">
          <cell r="H225">
            <v>0</v>
          </cell>
          <cell r="K225">
            <v>0</v>
          </cell>
        </row>
        <row r="226">
          <cell r="H226">
            <v>0</v>
          </cell>
          <cell r="K226">
            <v>0</v>
          </cell>
        </row>
        <row r="227">
          <cell r="H227">
            <v>28.25</v>
          </cell>
          <cell r="K227">
            <v>32.25</v>
          </cell>
        </row>
        <row r="228">
          <cell r="H228">
            <v>0</v>
          </cell>
          <cell r="K228">
            <v>0</v>
          </cell>
        </row>
        <row r="230">
          <cell r="H230">
            <v>0.30226399999999998</v>
          </cell>
          <cell r="K230">
            <v>0.32184299999999999</v>
          </cell>
        </row>
        <row r="231">
          <cell r="H231">
            <v>2.4271799199999995</v>
          </cell>
          <cell r="K231">
            <v>3.4791228300000001</v>
          </cell>
        </row>
        <row r="234">
          <cell r="H234">
            <v>0</v>
          </cell>
          <cell r="K234">
            <v>6.4720000000000003E-3</v>
          </cell>
        </row>
        <row r="235">
          <cell r="H235">
            <v>0</v>
          </cell>
          <cell r="K235">
            <v>6.4720000000000003E-3</v>
          </cell>
        </row>
        <row r="236">
          <cell r="H236">
            <v>0</v>
          </cell>
          <cell r="K236">
            <v>4.2</v>
          </cell>
        </row>
        <row r="237">
          <cell r="H237">
            <v>28.25</v>
          </cell>
          <cell r="K237">
            <v>32.25</v>
          </cell>
        </row>
        <row r="238">
          <cell r="H238">
            <v>0</v>
          </cell>
          <cell r="K238">
            <v>2.7182400000000002E-2</v>
          </cell>
        </row>
        <row r="240">
          <cell r="H240">
            <v>0</v>
          </cell>
          <cell r="K240">
            <v>0.31746000000000002</v>
          </cell>
        </row>
        <row r="241">
          <cell r="H241">
            <v>0</v>
          </cell>
          <cell r="K241">
            <v>0.31746000000000002</v>
          </cell>
        </row>
        <row r="242">
          <cell r="H242">
            <v>0</v>
          </cell>
          <cell r="K242">
            <v>4.2</v>
          </cell>
        </row>
        <row r="243">
          <cell r="H243">
            <v>28.25</v>
          </cell>
          <cell r="K243">
            <v>32.25</v>
          </cell>
        </row>
        <row r="244">
          <cell r="H244">
            <v>0</v>
          </cell>
          <cell r="K244">
            <v>1.3333320000000002</v>
          </cell>
        </row>
        <row r="246">
          <cell r="H246">
            <v>0</v>
          </cell>
          <cell r="K246">
            <v>0.35039999999999999</v>
          </cell>
        </row>
        <row r="247">
          <cell r="H247">
            <v>0</v>
          </cell>
          <cell r="K247">
            <v>0.35039999999999999</v>
          </cell>
        </row>
        <row r="248">
          <cell r="H248">
            <v>0</v>
          </cell>
          <cell r="K248">
            <v>10.86</v>
          </cell>
        </row>
        <row r="249">
          <cell r="H249">
            <v>28.25</v>
          </cell>
          <cell r="K249">
            <v>32.25</v>
          </cell>
        </row>
        <row r="250">
          <cell r="H250">
            <v>0</v>
          </cell>
          <cell r="K250">
            <v>3.8053439999999998</v>
          </cell>
        </row>
        <row r="252">
          <cell r="H252">
            <v>0</v>
          </cell>
          <cell r="K252">
            <v>0</v>
          </cell>
        </row>
        <row r="253">
          <cell r="H253">
            <v>0</v>
          </cell>
          <cell r="K253">
            <v>0</v>
          </cell>
        </row>
        <row r="254">
          <cell r="H254">
            <v>0</v>
          </cell>
          <cell r="K254">
            <v>0</v>
          </cell>
        </row>
        <row r="255">
          <cell r="H255">
            <v>28.25</v>
          </cell>
          <cell r="K255">
            <v>32.25</v>
          </cell>
        </row>
        <row r="256">
          <cell r="H256">
            <v>0</v>
          </cell>
          <cell r="K256">
            <v>0</v>
          </cell>
        </row>
        <row r="258">
          <cell r="H258">
            <v>0</v>
          </cell>
          <cell r="K258">
            <v>0</v>
          </cell>
        </row>
        <row r="259">
          <cell r="H259">
            <v>0</v>
          </cell>
          <cell r="K259">
            <v>0</v>
          </cell>
        </row>
        <row r="260">
          <cell r="H260">
            <v>0</v>
          </cell>
          <cell r="K260">
            <v>0</v>
          </cell>
        </row>
        <row r="261">
          <cell r="H261">
            <v>28.25</v>
          </cell>
          <cell r="K261">
            <v>32.25</v>
          </cell>
        </row>
        <row r="262">
          <cell r="H262">
            <v>0</v>
          </cell>
          <cell r="K262">
            <v>0</v>
          </cell>
        </row>
        <row r="264">
          <cell r="H264">
            <v>0</v>
          </cell>
          <cell r="K264">
            <v>0</v>
          </cell>
        </row>
        <row r="265">
          <cell r="H265">
            <v>0</v>
          </cell>
          <cell r="K265">
            <v>0</v>
          </cell>
        </row>
        <row r="266">
          <cell r="H266">
            <v>0</v>
          </cell>
          <cell r="K266">
            <v>0</v>
          </cell>
        </row>
        <row r="267">
          <cell r="H267">
            <v>28.25</v>
          </cell>
          <cell r="K267">
            <v>32.25</v>
          </cell>
        </row>
        <row r="268">
          <cell r="H268">
            <v>0</v>
          </cell>
          <cell r="K268">
            <v>0</v>
          </cell>
        </row>
        <row r="270">
          <cell r="H270">
            <v>0</v>
          </cell>
          <cell r="K270">
            <v>0.67433199999999993</v>
          </cell>
        </row>
        <row r="271">
          <cell r="H271">
            <v>0</v>
          </cell>
          <cell r="K271">
            <v>5.1658584000000003</v>
          </cell>
        </row>
        <row r="307">
          <cell r="H307">
            <v>24.5</v>
          </cell>
          <cell r="K307">
            <v>32</v>
          </cell>
        </row>
        <row r="308">
          <cell r="H308">
            <v>28.25</v>
          </cell>
          <cell r="K308">
            <v>32.25</v>
          </cell>
        </row>
        <row r="315">
          <cell r="H315">
            <v>10.544326816557575</v>
          </cell>
          <cell r="K315">
            <v>3.5762446021404681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 UPLOAD SHEET"/>
      <sheetName val="SALARY-DETAILS"/>
      <sheetName val="ALL-IBANK-BRS"/>
      <sheetName val="Sheet3"/>
      <sheetName val="BS"/>
      <sheetName val="14-15"/>
      <sheetName val="SALARY_UPLOAD_SHEET"/>
    </sheetNames>
    <sheetDataSet>
      <sheetData sheetId="0"/>
      <sheetData sheetId="1"/>
      <sheetData sheetId="2"/>
      <sheetData sheetId="3" refreshError="1"/>
      <sheetData sheetId="4" refreshError="1"/>
      <sheetData sheetId="5" refreshError="1"/>
      <sheetData sheetId="6"/>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ALARY UPLOAD SHEET"/>
      <sheetName val="SALARY-DETAILS"/>
      <sheetName val="ALL-IBANK-BRS"/>
      <sheetName val="BS"/>
      <sheetName val="14-15"/>
      <sheetName val="SALARY_UPLOAD_SHEET"/>
    </sheetNames>
    <sheetDataSet>
      <sheetData sheetId="0" refreshError="1"/>
      <sheetData sheetId="1"/>
      <sheetData sheetId="2"/>
      <sheetData sheetId="3"/>
      <sheetData sheetId="4" refreshError="1"/>
      <sheetData sheetId="5" refreshError="1"/>
      <sheetData sheetId="6"/>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lp"/>
      <sheetName val="Land &amp; Buildings DataEntry"/>
      <sheetName val="Leasehold Improv DataEntry"/>
      <sheetName val="Network Assets DataEntry"/>
      <sheetName val="Test&amp; Demo DataEntry"/>
      <sheetName val="Computer Equip DataEntry"/>
      <sheetName val="Office EQ Motor Vech DataEntry"/>
      <sheetName val="DataEntry"/>
      <sheetName val="Settings"/>
      <sheetName val="Tables"/>
      <sheetName val="Land_&amp;_Buildings_DataEntry"/>
      <sheetName val="Leasehold_Improv_DataEntry"/>
      <sheetName val="Network_Assets_DataEntry"/>
      <sheetName val="Test&amp;_Demo_DataEntry"/>
      <sheetName val="Computer_Equip_DataEntry"/>
      <sheetName val="Office_EQ_Motor_Vech_DataEntry"/>
    </sheetNames>
    <sheetDataSet>
      <sheetData sheetId="0"/>
      <sheetData sheetId="1"/>
      <sheetData sheetId="2"/>
      <sheetData sheetId="3"/>
      <sheetData sheetId="4"/>
      <sheetData sheetId="5"/>
      <sheetData sheetId="6"/>
      <sheetData sheetId="7"/>
      <sheetData sheetId="8">
        <row r="2">
          <cell r="B2" t="str">
            <v>FIXED ASSET MOVEMENT REPORT v1.1</v>
          </cell>
        </row>
        <row r="7">
          <cell r="B7" t="str">
            <v>GO HONG KONG REP</v>
          </cell>
        </row>
        <row r="10">
          <cell r="B10" t="str">
            <v>HKD</v>
          </cell>
        </row>
        <row r="11">
          <cell r="B11" t="str">
            <v>Sep YTD</v>
          </cell>
        </row>
      </sheetData>
      <sheetData sheetId="9"/>
      <sheetData sheetId="10"/>
      <sheetData sheetId="11"/>
      <sheetData sheetId="12"/>
      <sheetData sheetId="13"/>
      <sheetData sheetId="14"/>
      <sheetData sheetId="15"/>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Item- Compact"/>
      <sheetName val="BS-P&amp;L-Schedules"/>
      <sheetName val="BS_Drop Down"/>
      <sheetName val="PL_Dropdown"/>
      <sheetName val="Control Sheet"/>
      <sheetName val="A"/>
      <sheetName val="Sheet3"/>
      <sheetName val="bom"/>
      <sheetName val="forex"/>
      <sheetName val="PARAMETERS"/>
      <sheetName val="B'Sheet"/>
      <sheetName val="Asmp"/>
      <sheetName val="p&amp;l"/>
      <sheetName val="Deduction of assets"/>
      <sheetName val="SITE OVERHEADS"/>
      <sheetName val="Data"/>
      <sheetName val="Groupings-final"/>
      <sheetName val="Sched"/>
      <sheetName val="Trial"/>
      <sheetName val="FA_Final"/>
      <sheetName val="공장별판관비배부"/>
      <sheetName val="discounts_XP140"/>
      <sheetName val="List"/>
      <sheetName val="Listes de Sélection"/>
      <sheetName val="EDC-DAS"/>
      <sheetName val="Source"/>
      <sheetName val="Lookup"/>
      <sheetName val="Base"/>
      <sheetName val="1. Subsidiary"/>
      <sheetName val="95PREM"/>
      <sheetName val="old_serial no."/>
      <sheetName val="tot_ass_9697"/>
      <sheetName val="BL-Bud"/>
      <sheetName val="BS-Bud"/>
      <sheetName val="GW-Bud"/>
      <sheetName val="Head Office-Bud"/>
      <sheetName val="MS-Bud"/>
      <sheetName val="PL-Bud"/>
      <sheetName val="TB-Bud"/>
      <sheetName val="TM-Bud"/>
      <sheetName val="YS-Bud"/>
      <sheetName val="India Operations"/>
      <sheetName val="Inflation"/>
      <sheetName val="Bills &amp; Matters"/>
      <sheetName val="Costs_invoiced"/>
      <sheetName val="Sales_book"/>
      <sheetName val="Costs_without_provisions"/>
      <sheetName val="Item-_Compact"/>
      <sheetName val="BS_Drop_Down"/>
      <sheetName val="Control_Sheet"/>
      <sheetName val="Deduction_of_assets"/>
      <sheetName val="SITE_OVERHEADS"/>
      <sheetName val="Listes_de_Sélection"/>
      <sheetName val="1__Subsidiary"/>
      <sheetName val="old_serial_no_"/>
      <sheetName val="Head_Office-Bud"/>
      <sheetName val="India_Operations"/>
      <sheetName val="Bills_&amp;_Matters"/>
      <sheetName val="Dividend (Annex19)-FINAL"/>
      <sheetName val="General Calculation Data"/>
      <sheetName val="BOP - IMPORT ISTWERTE"/>
      <sheetName val="Makro1"/>
      <sheetName val="PointNo.5"/>
      <sheetName val="Cover"/>
      <sheetName val="Ann -1"/>
      <sheetName val="Sheet1"/>
      <sheetName val="Gehaltsbudget 2005"/>
      <sheetName val="analysis"/>
      <sheetName val="PRECAST lightconc-II"/>
      <sheetName val="Tender Summary"/>
      <sheetName val="Cash Flow Input Data_ISC"/>
      <sheetName val="Interface_SC"/>
      <sheetName val="Calc_ISC"/>
      <sheetName val="Calc_SC"/>
      <sheetName val="Interface_ISC"/>
      <sheetName val="GD"/>
      <sheetName val="PRECAST_lightconc-II"/>
      <sheetName val="detail'02"/>
      <sheetName val="Boq"/>
      <sheetName val="Build-up"/>
      <sheetName val="p&amp;m"/>
      <sheetName val="CSA"/>
      <sheetName val="Mechanical"/>
      <sheetName val="Indirects "/>
      <sheetName val="I&amp;C"/>
      <sheetName val="LSS"/>
      <sheetName val="Basic"/>
      <sheetName val="BS Schedule 1-4"/>
      <sheetName val="BM"/>
      <sheetName val="Abstract"/>
      <sheetName val="BTB"/>
      <sheetName val="cf"/>
      <sheetName val="orders"/>
      <sheetName val="strain"/>
      <sheetName val="Capital Structure"/>
      <sheetName val="Meas.-Hotel Part"/>
      <sheetName val="01"/>
      <sheetName val="Basic Assumptions"/>
      <sheetName val="Inventory"/>
      <sheetName val="BS"/>
      <sheetName val="14-15"/>
      <sheetName val="Apr_AugCosting"/>
      <sheetName val="BMF_FILCosting"/>
      <sheetName val="Financials"/>
      <sheetName val="BMF1Exp"/>
      <sheetName val="FILExp"/>
      <sheetName val="A1100006"/>
      <sheetName val="cash budget"/>
      <sheetName val="Estimate"/>
      <sheetName val="Stock Chart"/>
      <sheetName val="Master"/>
      <sheetName val="Share Price 2002"/>
      <sheetName val="Settings"/>
      <sheetName val="Auswah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P Deck_2012"/>
      <sheetName val="PDECK-LAST YEAR(2011)"/>
      <sheetName val="YRIPL_DEC10"/>
      <sheetName val="OP_QOF"/>
      <sheetName val="SALES-QOF"/>
      <sheetName val="RENEWAL FEE PLAN "/>
      <sheetName val="Annex_YTD2012"/>
      <sheetName val="Trail_YTD2012"/>
      <sheetName val="EQPL_YTD2012"/>
      <sheetName val="SALES"/>
      <sheetName val="KFC-EQ YTD NOV11 SALES"/>
      <sheetName val="KFC-FR  YTD NOV11 sale"/>
      <sheetName val="PHD-FR YTD NOV11 SALES"/>
      <sheetName val="PH-FR YTD NOV11 SALES"/>
      <sheetName val="KFC EQ comparision"/>
      <sheetName val="KFC-EQ-NIRMAL"/>
      <sheetName val="KFC EQ_Mahua "/>
      <sheetName val="KFC FR comparision"/>
      <sheetName val="KFC-FR-PRATAP"/>
      <sheetName val="KFC FR_Mahua"/>
      <sheetName val="PHHS comparision"/>
      <sheetName val="PHD-PRATAP"/>
      <sheetName val="PH HS_Mahua"/>
      <sheetName val="PHDI comparision"/>
      <sheetName val="PH DINE PRATAP"/>
      <sheetName val="PH Dine _Mahua"/>
      <sheetName val="Ratio-PHHS &amp; PHDI"/>
      <sheetName val="PHHS"/>
      <sheetName val="PHDI"/>
      <sheetName val="Sale-MTD"/>
      <sheetName val="Sale-Ankur"/>
      <sheetName val="Builds-Actual V PLAN"/>
      <sheetName val="ACTUAL&amp; Plan BUILDS_2012"/>
      <sheetName val="PT_ACTUAL"/>
      <sheetName val="Actual_2012 Build"/>
      <sheetName val="Builds_Plan"/>
      <sheetName val="SOR- OP V Pdeck"/>
      <sheetName val="SOR- USD"/>
      <sheetName val="FEE_Monthly Barnes"/>
      <sheetName val="AC Fact sale &amp; Royal"/>
      <sheetName val="Fact report "/>
      <sheetName val="Forex &amp; Trial"/>
      <sheetName val="System sale"/>
      <sheetName val="SINGAPORE-SCH "/>
      <sheetName val="Sch P04"/>
      <sheetName val="SINGAPORE_last month"/>
      <sheetName val="Addition sale royalty"/>
      <sheetName val="Actual &amp; prov"/>
      <sheetName val="check"/>
      <sheetName val="LT slide"/>
      <sheetName val="4_Charts"/>
      <sheetName val="Chart details"/>
      <sheetName val="Build"/>
      <sheetName val="Store Count"/>
      <sheetName val="Store count work"/>
      <sheetName val="OO PL YTD 2012"/>
      <sheetName val="FEES"/>
      <sheetName val="MTD RECO intial fee"/>
      <sheetName val="YTD Gross Build, fees &amp; closure"/>
      <sheetName val="Sale KFC(without remarks)"/>
      <sheetName val="Sale KFC(Remarks)"/>
      <sheetName val="System Sales"/>
      <sheetName val="SALE"/>
      <sheetName val="Chart-OP"/>
      <sheetName val="Working-OP COC"/>
      <sheetName val="OP NEW"/>
      <sheetName val="PDECK"/>
    </sheetNames>
    <sheetDataSet>
      <sheetData sheetId="0">
        <row r="38">
          <cell r="B38">
            <v>2012</v>
          </cell>
        </row>
        <row r="39">
          <cell r="B39" t="str">
            <v>December 2011 Month Results</v>
          </cell>
        </row>
        <row r="40">
          <cell r="B40" t="str">
            <v>January 2012 Month Results</v>
          </cell>
        </row>
        <row r="41">
          <cell r="B41" t="str">
            <v>February 2012 Month Results</v>
          </cell>
        </row>
        <row r="42">
          <cell r="B42" t="str">
            <v>March  2012 Month Results</v>
          </cell>
        </row>
        <row r="43">
          <cell r="B43" t="str">
            <v>April 2012 Month Results</v>
          </cell>
        </row>
        <row r="44">
          <cell r="B44" t="str">
            <v>May 2012 Month Results</v>
          </cell>
        </row>
        <row r="45">
          <cell r="B45" t="str">
            <v>June 2012 Month Results</v>
          </cell>
        </row>
        <row r="46">
          <cell r="B46" t="str">
            <v>July 2012 Month Results</v>
          </cell>
        </row>
        <row r="47">
          <cell r="B47" t="str">
            <v>August 2012 Month Results</v>
          </cell>
        </row>
        <row r="48">
          <cell r="B48" t="str">
            <v>September 2012 Month Results</v>
          </cell>
        </row>
        <row r="49">
          <cell r="B49" t="str">
            <v>October 2012 Month Results</v>
          </cell>
        </row>
        <row r="50">
          <cell r="B50" t="str">
            <v>November 2012 Month Results</v>
          </cell>
        </row>
        <row r="91">
          <cell r="A91" t="str">
            <v>PDECK TYPE</v>
          </cell>
          <cell r="B91" t="str">
            <v>Brands types</v>
          </cell>
          <cell r="C91" t="str">
            <v>Countries</v>
          </cell>
          <cell r="E91" t="str">
            <v>Nature</v>
          </cell>
        </row>
        <row r="92">
          <cell r="A92" t="str">
            <v xml:space="preserve">  Equity</v>
          </cell>
          <cell r="B92" t="str">
            <v>EQ - KFC</v>
          </cell>
          <cell r="C92" t="str">
            <v>Bangladesh</v>
          </cell>
          <cell r="E92" t="str">
            <v>Build</v>
          </cell>
        </row>
        <row r="93">
          <cell r="A93" t="str">
            <v xml:space="preserve">  Franchise</v>
          </cell>
          <cell r="B93" t="str">
            <v>EQ - TB</v>
          </cell>
          <cell r="C93" t="str">
            <v>India</v>
          </cell>
          <cell r="E93" t="str">
            <v>Relocation Open</v>
          </cell>
        </row>
        <row r="94">
          <cell r="A94" t="str">
            <v xml:space="preserve">  RR</v>
          </cell>
          <cell r="B94" t="str">
            <v>FR - KFC</v>
          </cell>
          <cell r="C94" t="str">
            <v>Mauritius</v>
          </cell>
          <cell r="E94" t="str">
            <v>Relocation Close</v>
          </cell>
        </row>
        <row r="95">
          <cell r="A95" t="str">
            <v>PHD India</v>
          </cell>
          <cell r="B95" t="str">
            <v>FR - PH</v>
          </cell>
          <cell r="C95" t="str">
            <v>Nepal</v>
          </cell>
          <cell r="E95" t="str">
            <v>Closure</v>
          </cell>
        </row>
        <row r="96">
          <cell r="A96" t="str">
            <v>PHD -Equity</v>
          </cell>
          <cell r="B96" t="str">
            <v>FR - PHD</v>
          </cell>
          <cell r="C96" t="str">
            <v>Srilanka</v>
          </cell>
        </row>
        <row r="97">
          <cell r="A97" t="str">
            <v>Taco Bell India</v>
          </cell>
          <cell r="B97" t="str">
            <v>FR - A&amp;W</v>
          </cell>
        </row>
        <row r="98">
          <cell r="A98" t="str">
            <v xml:space="preserve">  KFC Bangladesh</v>
          </cell>
          <cell r="B98" t="str">
            <v>EQ-PHD</v>
          </cell>
        </row>
        <row r="99">
          <cell r="A99" t="str">
            <v xml:space="preserve">  PH Bangladesh</v>
          </cell>
        </row>
        <row r="100">
          <cell r="A100" t="str">
            <v xml:space="preserve">  PHD Bangladesh</v>
          </cell>
        </row>
        <row r="101">
          <cell r="A101" t="str">
            <v xml:space="preserve">  A&amp;W Bangladesh</v>
          </cell>
        </row>
        <row r="102">
          <cell r="A102" t="str">
            <v xml:space="preserve">  KFC Sri Lanka</v>
          </cell>
        </row>
        <row r="103">
          <cell r="A103" t="str">
            <v xml:space="preserve">  PH Sri Lanka </v>
          </cell>
        </row>
        <row r="104">
          <cell r="A104" t="str">
            <v xml:space="preserve">  PHD Sri Lanka</v>
          </cell>
        </row>
        <row r="105">
          <cell r="A105" t="str">
            <v xml:space="preserve">  KFC Mauritius</v>
          </cell>
        </row>
        <row r="106">
          <cell r="A106" t="str">
            <v xml:space="preserve">  PH Mauritius</v>
          </cell>
        </row>
        <row r="107">
          <cell r="A107" t="str">
            <v xml:space="preserve">  PHD Mauritius</v>
          </cell>
        </row>
        <row r="108">
          <cell r="A108" t="str">
            <v xml:space="preserve">  KFC Nepal</v>
          </cell>
        </row>
        <row r="109">
          <cell r="A109" t="str">
            <v xml:space="preserve">  PH Nepal</v>
          </cell>
        </row>
        <row r="110">
          <cell r="A110" t="str">
            <v xml:space="preserve">  PHD Nepal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E1" t="str">
            <v>CONCAT-3</v>
          </cell>
        </row>
        <row r="2">
          <cell r="E2" t="str">
            <v>December 2011 Month ResultsKFC</v>
          </cell>
        </row>
        <row r="3">
          <cell r="E3" t="str">
            <v>December 2011 Month ResultsKFC</v>
          </cell>
        </row>
        <row r="4">
          <cell r="E4" t="str">
            <v/>
          </cell>
        </row>
        <row r="63">
          <cell r="E63" t="str">
            <v>Segment</v>
          </cell>
        </row>
        <row r="64">
          <cell r="E64" t="str">
            <v>AC</v>
          </cell>
        </row>
        <row r="65">
          <cell r="E65" t="str">
            <v>India</v>
          </cell>
        </row>
      </sheetData>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
      <sheetName val="x-rate"/>
      <sheetName val="B.U.SEC_export sales"/>
      <sheetName val="B.U.SEC_top ten"/>
      <sheetName val="B.U.COM_export sales"/>
      <sheetName val="B.U.COM_top ten"/>
      <sheetName val="ALL-IBANK-BRS"/>
      <sheetName val="B_U_SEC_export_sales"/>
      <sheetName val="B_U_SEC_top_ten"/>
      <sheetName val="B_U_COM_export_sales"/>
      <sheetName val="B_U_COM_top_ten"/>
    </sheetNames>
    <sheetDataSet>
      <sheetData sheetId="0"/>
      <sheetData sheetId="1"/>
      <sheetData sheetId="2"/>
      <sheetData sheetId="3"/>
      <sheetData sheetId="4"/>
      <sheetData sheetId="5"/>
      <sheetData sheetId="6" refreshError="1"/>
      <sheetData sheetId="7"/>
      <sheetData sheetId="8"/>
      <sheetData sheetId="9"/>
      <sheetData sheetId="10"/>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IBANK-BRS"/>
      <sheetName val="instruct"/>
      <sheetName val="x-rate"/>
      <sheetName val="B.U.SEC_export sales"/>
      <sheetName val="B.U.SEC_top ten"/>
      <sheetName val="B.U.COM_export sales"/>
      <sheetName val="B.U.COM_top ten"/>
      <sheetName val="B_U_SEC_export_sales"/>
      <sheetName val="B_U_SEC_top_ten"/>
      <sheetName val="B_U_COM_export_sales"/>
      <sheetName val="B_U_COM_top_ten"/>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BS"/>
      <sheetName val="Results PL"/>
      <sheetName val="FA Print"/>
      <sheetName val="Invst"/>
      <sheetName val="Notes"/>
      <sheetName val="Notes2"/>
      <sheetName val="Notes 3"/>
      <sheetName val="Notes 4"/>
      <sheetName val="Bal Sheet"/>
      <sheetName val="FA"/>
      <sheetName val="AdInfo"/>
      <sheetName val="Analysis Wo Delhi"/>
      <sheetName val="Analysis withDelhi"/>
      <sheetName val="Sonarpur"/>
      <sheetName val="Summary Assets &lt;5000"/>
      <sheetName val="5000"/>
      <sheetName val="Part 4"/>
      <sheetName val="UP Lease l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LATEMP"/>
      <sheetName val="BSLA"/>
      <sheetName val="Journal Drill"/>
      <sheetName val="Transactions"/>
      <sheetName val="Cash Management"/>
      <sheetName val="Invoices"/>
      <sheetName val="Invoice Drill"/>
      <sheetName val="Balances"/>
      <sheetName val="Projects"/>
      <sheetName val="ARInvoice"/>
      <sheetName val="CC_flatfile"/>
      <sheetName val="Journal_Drill"/>
      <sheetName val="Cash_Management"/>
      <sheetName val="Invoice_Drill"/>
      <sheetName val="Masters"/>
    </sheetNames>
    <sheetDataSet>
      <sheetData sheetId="0"/>
      <sheetData sheetId="1" refreshError="1">
        <row r="1">
          <cell r="L1" t="str">
            <v>07-2004</v>
          </cell>
        </row>
        <row r="2">
          <cell r="A2" t="str">
            <v xml:space="preserve"> GEGCF_334_CONS_AUD_02</v>
          </cell>
          <cell r="H2" t="str">
            <v>(None)</v>
          </cell>
          <cell r="L2" t="str">
            <v>06-2004</v>
          </cell>
        </row>
        <row r="3">
          <cell r="A3" t="str">
            <v>334_CONSOL_AUD_01</v>
          </cell>
          <cell r="L3" t="str">
            <v>05-2004</v>
          </cell>
        </row>
        <row r="4">
          <cell r="A4" t="str">
            <v>334_PRIM_AUD_01</v>
          </cell>
          <cell r="L4" t="str">
            <v>04-2004</v>
          </cell>
        </row>
        <row r="5">
          <cell r="A5" t="str">
            <v>335_CONS_AUD_01</v>
          </cell>
          <cell r="L5" t="str">
            <v>03-2004</v>
          </cell>
        </row>
        <row r="6">
          <cell r="A6" t="str">
            <v>335_PRIM_AUD_01</v>
          </cell>
          <cell r="L6" t="str">
            <v>02-2004</v>
          </cell>
        </row>
        <row r="7">
          <cell r="A7" t="str">
            <v>720_CONS_AUD_01</v>
          </cell>
          <cell r="L7" t="str">
            <v>01-2004</v>
          </cell>
        </row>
        <row r="8">
          <cell r="A8" t="str">
            <v>AA8_PRIM_AUD_01</v>
          </cell>
          <cell r="L8" t="str">
            <v>14-2003</v>
          </cell>
        </row>
        <row r="9">
          <cell r="A9" t="str">
            <v>AA8_PRIM_NZD_01</v>
          </cell>
          <cell r="L9" t="str">
            <v>13-2003</v>
          </cell>
        </row>
        <row r="10">
          <cell r="A10" t="str">
            <v>AA8_REPO_USX_01</v>
          </cell>
          <cell r="L10" t="str">
            <v>12-2003</v>
          </cell>
        </row>
        <row r="11">
          <cell r="A11" t="str">
            <v>AC1_PRIM_CNY_01</v>
          </cell>
          <cell r="L11" t="str">
            <v>11-2003</v>
          </cell>
        </row>
        <row r="12">
          <cell r="A12" t="str">
            <v>AC1_PRIM_JPY_01</v>
          </cell>
          <cell r="L12" t="str">
            <v>10-2003</v>
          </cell>
        </row>
        <row r="13">
          <cell r="A13" t="str">
            <v>AC1_PRIM_USD_01</v>
          </cell>
          <cell r="L13" t="str">
            <v>09-2003</v>
          </cell>
        </row>
        <row r="14">
          <cell r="A14" t="str">
            <v>AC1_REPO_CNX_01</v>
          </cell>
          <cell r="L14" t="str">
            <v>08-2003</v>
          </cell>
        </row>
        <row r="15">
          <cell r="A15" t="str">
            <v>AC1_REPO_USX_01</v>
          </cell>
          <cell r="L15" t="str">
            <v>07-2003</v>
          </cell>
        </row>
        <row r="16">
          <cell r="A16" t="str">
            <v>AH1_HKMA_HKX_01</v>
          </cell>
          <cell r="L16" t="str">
            <v>06-2003</v>
          </cell>
        </row>
        <row r="17">
          <cell r="A17" t="str">
            <v>AH1_PRIM_HKD_01</v>
          </cell>
          <cell r="L17" t="str">
            <v>05-2003</v>
          </cell>
        </row>
        <row r="18">
          <cell r="A18" t="str">
            <v>AH1_PRIM_USD_01</v>
          </cell>
          <cell r="L18" t="str">
            <v>04-2003</v>
          </cell>
        </row>
        <row r="19">
          <cell r="A19" t="str">
            <v>AH1_REPO_USX_01</v>
          </cell>
          <cell r="L19" t="str">
            <v>03-2003</v>
          </cell>
        </row>
        <row r="20">
          <cell r="A20" t="str">
            <v>AI1_CONS_IDR_03</v>
          </cell>
          <cell r="L20" t="str">
            <v>02-2003</v>
          </cell>
        </row>
        <row r="21">
          <cell r="A21" t="str">
            <v>AI1_CONS_IDX_03</v>
          </cell>
          <cell r="L21" t="str">
            <v>01-2003</v>
          </cell>
        </row>
        <row r="22">
          <cell r="A22" t="str">
            <v>AI1_PRIM_IDR_01</v>
          </cell>
          <cell r="L22" t="str">
            <v>14-2002</v>
          </cell>
        </row>
        <row r="23">
          <cell r="A23" t="str">
            <v>AI1_PRIM_USD_02</v>
          </cell>
          <cell r="L23" t="str">
            <v>13-2002</v>
          </cell>
        </row>
        <row r="24">
          <cell r="A24" t="str">
            <v>AI1_REPO_USX_04</v>
          </cell>
          <cell r="L24" t="str">
            <v>12-2002</v>
          </cell>
        </row>
        <row r="25">
          <cell r="A25" t="str">
            <v>AK1_PRIM_IEP_01</v>
          </cell>
          <cell r="L25" t="str">
            <v>11-2002</v>
          </cell>
        </row>
        <row r="26">
          <cell r="A26" t="str">
            <v>AK1_PRIM_IEP_02</v>
          </cell>
          <cell r="L26" t="str">
            <v>10-2002</v>
          </cell>
        </row>
        <row r="27">
          <cell r="A27" t="str">
            <v>AK1_PRIM_KRW_01</v>
          </cell>
          <cell r="L27" t="str">
            <v>09-2002</v>
          </cell>
        </row>
        <row r="28">
          <cell r="A28" t="str">
            <v>AK1_REPO_USX_01</v>
          </cell>
          <cell r="L28" t="str">
            <v>08-2002</v>
          </cell>
        </row>
        <row r="29">
          <cell r="A29" t="str">
            <v>AM1_PRIM_MYR_01</v>
          </cell>
          <cell r="L29" t="str">
            <v>07-2002</v>
          </cell>
        </row>
        <row r="30">
          <cell r="A30" t="str">
            <v>AM1_REPO_USX_01</v>
          </cell>
          <cell r="L30" t="str">
            <v>06-2002</v>
          </cell>
        </row>
        <row r="31">
          <cell r="A31" t="str">
            <v>AP1_PRIM_PHP_01</v>
          </cell>
          <cell r="L31" t="str">
            <v>05-2002</v>
          </cell>
        </row>
        <row r="32">
          <cell r="A32" t="str">
            <v>AP1_REPO_USX_02</v>
          </cell>
          <cell r="L32" t="str">
            <v>04-2002</v>
          </cell>
        </row>
        <row r="33">
          <cell r="A33" t="str">
            <v>AR1_GECT_TWX_01</v>
          </cell>
          <cell r="L33" t="str">
            <v>03-2002</v>
          </cell>
        </row>
        <row r="34">
          <cell r="A34" t="str">
            <v>AR1_PRIM_TWD_01</v>
          </cell>
          <cell r="L34" t="str">
            <v>02-2002</v>
          </cell>
        </row>
        <row r="35">
          <cell r="A35" t="str">
            <v>AR1_PRIM_TWD_02</v>
          </cell>
          <cell r="L35" t="str">
            <v>01-2002</v>
          </cell>
        </row>
        <row r="36">
          <cell r="A36" t="str">
            <v>AR1_REPO_USX_01</v>
          </cell>
          <cell r="L36" t="str">
            <v>14-2001</v>
          </cell>
        </row>
        <row r="37">
          <cell r="A37" t="str">
            <v>AS1_PRIM_SGD_01</v>
          </cell>
          <cell r="L37" t="str">
            <v>13-2001</v>
          </cell>
        </row>
        <row r="38">
          <cell r="A38" t="str">
            <v>AS1_REPO_USX_02</v>
          </cell>
          <cell r="L38" t="str">
            <v>12-2001</v>
          </cell>
        </row>
        <row r="39">
          <cell r="A39" t="str">
            <v>AT1_PRIM_THB_01</v>
          </cell>
          <cell r="L39" t="str">
            <v>11-2001</v>
          </cell>
        </row>
        <row r="40">
          <cell r="A40" t="str">
            <v>AT1_REPO_USX_02</v>
          </cell>
          <cell r="L40" t="str">
            <v>10-2001</v>
          </cell>
        </row>
        <row r="41">
          <cell r="A41" t="str">
            <v>D40_CONS_AUD_01</v>
          </cell>
          <cell r="L41" t="str">
            <v>09-2001</v>
          </cell>
        </row>
        <row r="42">
          <cell r="A42" t="str">
            <v>DA1_PRIM_AUD_01</v>
          </cell>
          <cell r="L42" t="str">
            <v>08-2001</v>
          </cell>
        </row>
        <row r="43">
          <cell r="A43" t="str">
            <v>DA1_REPO_USX_01</v>
          </cell>
          <cell r="L43" t="str">
            <v>07-2001</v>
          </cell>
        </row>
        <row r="44">
          <cell r="A44" t="str">
            <v>DA2_PRIM_AUD_01</v>
          </cell>
          <cell r="L44" t="str">
            <v>06-2001</v>
          </cell>
        </row>
        <row r="45">
          <cell r="A45" t="str">
            <v>DA2_REPO_USX_01</v>
          </cell>
          <cell r="L45" t="str">
            <v>05-2001</v>
          </cell>
        </row>
        <row r="46">
          <cell r="A46" t="str">
            <v>DE1_PRIM_EUR_01</v>
          </cell>
          <cell r="L46" t="str">
            <v>04-2001</v>
          </cell>
        </row>
        <row r="47">
          <cell r="A47" t="str">
            <v>DH2_PRIM_USD_01</v>
          </cell>
          <cell r="L47" t="str">
            <v>03-2001</v>
          </cell>
        </row>
        <row r="48">
          <cell r="A48" t="str">
            <v>DH2_REPO_USX_01</v>
          </cell>
          <cell r="L48" t="str">
            <v>02-2001</v>
          </cell>
        </row>
        <row r="49">
          <cell r="A49" t="str">
            <v>DJ1_PRIM_JPY_01</v>
          </cell>
          <cell r="L49" t="str">
            <v>01-2001</v>
          </cell>
        </row>
        <row r="50">
          <cell r="A50" t="str">
            <v>DJ1_REPO_USX_02</v>
          </cell>
          <cell r="L50" t="str">
            <v>14-2000</v>
          </cell>
        </row>
        <row r="51">
          <cell r="A51" t="str">
            <v>DR1_PRIM_TWD_01</v>
          </cell>
          <cell r="L51" t="str">
            <v>13-2000</v>
          </cell>
        </row>
        <row r="52">
          <cell r="A52" t="str">
            <v>DR1_REPO_USX_02</v>
          </cell>
          <cell r="L52" t="str">
            <v>12-2000</v>
          </cell>
        </row>
        <row r="53">
          <cell r="A53" t="str">
            <v>DS1_PRIM_SGD_01</v>
          </cell>
          <cell r="L53" t="str">
            <v>11-2000</v>
          </cell>
        </row>
        <row r="54">
          <cell r="A54" t="str">
            <v>DS1_REPO_USX_01</v>
          </cell>
          <cell r="L54" t="str">
            <v>10-2000</v>
          </cell>
        </row>
        <row r="55">
          <cell r="A55" t="str">
            <v>DT1_PRIM_THB_01</v>
          </cell>
          <cell r="L55" t="str">
            <v>09-2000</v>
          </cell>
        </row>
        <row r="56">
          <cell r="A56" t="str">
            <v>DT1_REPO_USX_01</v>
          </cell>
          <cell r="L56" t="str">
            <v>08-2000</v>
          </cell>
        </row>
        <row r="57">
          <cell r="A57" t="str">
            <v>DV1_PRIM_SKK_01</v>
          </cell>
          <cell r="L57" t="str">
            <v>07-2000</v>
          </cell>
        </row>
        <row r="58">
          <cell r="A58" t="str">
            <v>DW1_PRIM_MXN _01</v>
          </cell>
          <cell r="L58" t="str">
            <v>06-2000</v>
          </cell>
        </row>
        <row r="59">
          <cell r="A59" t="str">
            <v>DW1_PRIM_MXN_01</v>
          </cell>
          <cell r="L59" t="str">
            <v>05-2000</v>
          </cell>
        </row>
        <row r="60">
          <cell r="A60" t="str">
            <v>DW1_REPO_USX_01</v>
          </cell>
          <cell r="L60" t="str">
            <v>04-2000</v>
          </cell>
        </row>
        <row r="61">
          <cell r="A61" t="str">
            <v>DW1_REPO_USX_02</v>
          </cell>
          <cell r="L61" t="str">
            <v>03-2000</v>
          </cell>
        </row>
        <row r="62">
          <cell r="A62" t="str">
            <v>DY1_PRIM_CZK_01</v>
          </cell>
          <cell r="L62" t="str">
            <v>02-2000</v>
          </cell>
        </row>
        <row r="63">
          <cell r="A63" t="str">
            <v>DY1_REPO_USX_01</v>
          </cell>
          <cell r="L63" t="str">
            <v>01-2000</v>
          </cell>
        </row>
        <row r="64">
          <cell r="A64" t="str">
            <v>EA1_PRIM_AUD_01</v>
          </cell>
          <cell r="L64" t="str">
            <v>14-99</v>
          </cell>
        </row>
        <row r="65">
          <cell r="A65" t="str">
            <v>EA1_PRIM_NZD_01</v>
          </cell>
          <cell r="L65" t="str">
            <v>13-99</v>
          </cell>
        </row>
        <row r="66">
          <cell r="A66" t="str">
            <v>EA1_REPO_USX_01</v>
          </cell>
          <cell r="L66" t="str">
            <v>12-99</v>
          </cell>
        </row>
        <row r="67">
          <cell r="A67" t="str">
            <v>ET1_PRIM_THB_01</v>
          </cell>
          <cell r="L67" t="str">
            <v>11-99</v>
          </cell>
        </row>
        <row r="68">
          <cell r="A68" t="str">
            <v>FA1_PRIM_AUD_01</v>
          </cell>
          <cell r="L68" t="str">
            <v>10-99</v>
          </cell>
        </row>
        <row r="69">
          <cell r="A69" t="str">
            <v>FA1_PRIM_NZD_01</v>
          </cell>
          <cell r="L69" t="str">
            <v>09-99</v>
          </cell>
        </row>
        <row r="70">
          <cell r="A70" t="str">
            <v>FA1_REPO_USX_01</v>
          </cell>
          <cell r="L70" t="str">
            <v>08-99</v>
          </cell>
        </row>
        <row r="71">
          <cell r="A71" t="str">
            <v>GA1_PRIM_AUD_01</v>
          </cell>
          <cell r="L71" t="str">
            <v>07-99</v>
          </cell>
        </row>
        <row r="72">
          <cell r="A72" t="str">
            <v>GA1_REPO_USX_01</v>
          </cell>
          <cell r="L72" t="str">
            <v>06-99</v>
          </cell>
        </row>
        <row r="73">
          <cell r="A73" t="str">
            <v>GCF_AUD_CONSOL</v>
          </cell>
          <cell r="L73" t="str">
            <v>05-99</v>
          </cell>
        </row>
        <row r="74">
          <cell r="A74" t="str">
            <v>GECC_PRIM_AUD_01</v>
          </cell>
          <cell r="L74" t="str">
            <v>04-99</v>
          </cell>
        </row>
        <row r="75">
          <cell r="A75" t="str">
            <v>GECC_PRIM_NZD_01</v>
          </cell>
          <cell r="L75" t="str">
            <v>03-99</v>
          </cell>
        </row>
        <row r="76">
          <cell r="A76" t="str">
            <v>GECC_REPO_USX_01</v>
          </cell>
          <cell r="L76" t="str">
            <v>02-99</v>
          </cell>
        </row>
        <row r="77">
          <cell r="A77" t="str">
            <v>GEGCF_CONSOL_PRIM_AUD_99</v>
          </cell>
          <cell r="L77" t="str">
            <v>01-99</v>
          </cell>
        </row>
        <row r="78">
          <cell r="A78" t="str">
            <v>GEGCF_CONSOL_PRIM_NZ_99</v>
          </cell>
          <cell r="L78" t="str">
            <v>14-98</v>
          </cell>
        </row>
        <row r="79">
          <cell r="A79" t="str">
            <v>GEGCF_PRIM_AUD_01</v>
          </cell>
          <cell r="L79" t="str">
            <v>13-98</v>
          </cell>
        </row>
        <row r="80">
          <cell r="A80" t="str">
            <v>GEGCF_PRIM_NZD_01</v>
          </cell>
          <cell r="L80" t="str">
            <v>12-98</v>
          </cell>
        </row>
        <row r="81">
          <cell r="A81" t="str">
            <v>GEGCF_REPO_AUX_01</v>
          </cell>
          <cell r="L81" t="str">
            <v>11-98</v>
          </cell>
        </row>
        <row r="82">
          <cell r="A82" t="str">
            <v>GEGCF_REPO_USX_01</v>
          </cell>
          <cell r="L82" t="str">
            <v>10-98</v>
          </cell>
        </row>
        <row r="83">
          <cell r="A83" t="str">
            <v>GJA_PRIM_AUD_01</v>
          </cell>
          <cell r="L83" t="str">
            <v>09-98</v>
          </cell>
        </row>
        <row r="84">
          <cell r="A84" t="str">
            <v>GT1_PRIM_THB_01</v>
          </cell>
          <cell r="L84" t="str">
            <v>08-98</v>
          </cell>
        </row>
        <row r="85">
          <cell r="A85" t="str">
            <v>GT2_PRIM_THB_01</v>
          </cell>
          <cell r="L85" t="str">
            <v>07-98</v>
          </cell>
        </row>
        <row r="86">
          <cell r="A86" t="str">
            <v>GT2_REPO_THB_01</v>
          </cell>
          <cell r="L86" t="str">
            <v>06-98</v>
          </cell>
        </row>
        <row r="87">
          <cell r="A87" t="str">
            <v>HA1_PRIM_AUD_01</v>
          </cell>
        </row>
        <row r="88">
          <cell r="A88" t="str">
            <v>HA1_REPO_USX_01</v>
          </cell>
        </row>
        <row r="89">
          <cell r="A89" t="str">
            <v>HS1_PRIM_SGD_01</v>
          </cell>
        </row>
        <row r="90">
          <cell r="A90" t="str">
            <v>HS1_REPO_USX_01</v>
          </cell>
        </row>
        <row r="91">
          <cell r="A91" t="str">
            <v>HT3_OTHP_THB_01</v>
          </cell>
        </row>
        <row r="92">
          <cell r="A92" t="str">
            <v>HT3_OTHP_THB_02</v>
          </cell>
        </row>
        <row r="93">
          <cell r="A93" t="str">
            <v>KNPL_PRIM_KRW_01</v>
          </cell>
        </row>
        <row r="94">
          <cell r="A94" t="str">
            <v>LT1_PRIM_THB_01</v>
          </cell>
        </row>
        <row r="95">
          <cell r="A95" t="str">
            <v>LT1_REPO_USX_01</v>
          </cell>
        </row>
        <row r="96">
          <cell r="A96" t="str">
            <v>MA1_PRIM_AUD_01</v>
          </cell>
        </row>
        <row r="97">
          <cell r="A97" t="str">
            <v>MA1_PRIM_NZD_01</v>
          </cell>
        </row>
        <row r="98">
          <cell r="A98" t="str">
            <v>MA1_REPO_USX_01</v>
          </cell>
        </row>
        <row r="99">
          <cell r="A99" t="str">
            <v>MA2_PRIM_AUD_01</v>
          </cell>
        </row>
        <row r="100">
          <cell r="A100" t="str">
            <v>RK1_PRIM_EUR_01</v>
          </cell>
        </row>
        <row r="101">
          <cell r="A101" t="str">
            <v>RK1_PRIM_IEP_01</v>
          </cell>
        </row>
        <row r="102">
          <cell r="A102" t="str">
            <v>RK1_PRIM_USD_01</v>
          </cell>
        </row>
        <row r="103">
          <cell r="A103" t="str">
            <v>RK1_REPO_USX_01</v>
          </cell>
        </row>
        <row r="104">
          <cell r="A104" t="str">
            <v>SGCRC_PRIM_KRW_01</v>
          </cell>
        </row>
        <row r="105">
          <cell r="A105" t="str">
            <v>SGM_PRIM_KRW_01</v>
          </cell>
        </row>
        <row r="106">
          <cell r="A106" t="str">
            <v>TA1_PRIM_AUD_01</v>
          </cell>
        </row>
        <row r="107">
          <cell r="A107" t="str">
            <v>TA1_REPO_USX_01</v>
          </cell>
        </row>
        <row r="108">
          <cell r="A108" t="str">
            <v>TA1_REPO_USX_02</v>
          </cell>
        </row>
        <row r="109">
          <cell r="A109" t="str">
            <v>TA1_REPO_USX_03</v>
          </cell>
        </row>
        <row r="110">
          <cell r="A110" t="str">
            <v>TH1_PRIM_HKD_01</v>
          </cell>
        </row>
        <row r="111">
          <cell r="A111" t="str">
            <v>TI1_PRIM_IDR_01</v>
          </cell>
        </row>
        <row r="112">
          <cell r="A112" t="str">
            <v>TK1_PRIM_KRW_01</v>
          </cell>
        </row>
        <row r="113">
          <cell r="A113" t="str">
            <v>TM1_PRIM_MYR_01</v>
          </cell>
        </row>
        <row r="114">
          <cell r="A114" t="str">
            <v>TN1_PRIM_NZD_01</v>
          </cell>
        </row>
        <row r="115">
          <cell r="A115" t="str">
            <v>TN1_PRIM_NZD_02</v>
          </cell>
        </row>
        <row r="116">
          <cell r="A116" t="str">
            <v>TP1_PRIM_PHP_01</v>
          </cell>
        </row>
        <row r="117">
          <cell r="A117" t="str">
            <v>TS1_PRIM_SGD_01</v>
          </cell>
        </row>
        <row r="118">
          <cell r="A118" t="str">
            <v>TT1_PRIM_THB_01</v>
          </cell>
        </row>
        <row r="119">
          <cell r="A119" t="str">
            <v>WA1_PRIM_AUD_01</v>
          </cell>
        </row>
        <row r="120">
          <cell r="A120" t="str">
            <v>WT1_JV_THB_01</v>
          </cell>
        </row>
      </sheetData>
      <sheetData sheetId="2"/>
      <sheetData sheetId="3"/>
      <sheetData sheetId="4"/>
      <sheetData sheetId="5"/>
      <sheetData sheetId="6"/>
      <sheetData sheetId="7"/>
      <sheetData sheetId="8"/>
      <sheetData sheetId="9"/>
      <sheetData sheetId="10" refreshError="1"/>
      <sheetData sheetId="11"/>
      <sheetData sheetId="12"/>
      <sheetData sheetId="13"/>
      <sheetData sheetId="14"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Links"/>
      <sheetName val="Audit Steps"/>
      <sheetName val="Sub Lead"/>
      <sheetName val="Sch VI"/>
      <sheetName val="Details"/>
      <sheetName val="ADD-Other"/>
      <sheetName val="ADD-WF"/>
      <sheetName val="Dep entries"/>
      <sheetName val="Dep-Other"/>
      <sheetName val="Dep-WF"/>
      <sheetName val="Inf-Delhi"/>
      <sheetName val="Inf-Ind"/>
      <sheetName val="ICS-B'lore"/>
      <sheetName val="ICS-HK"/>
      <sheetName val="FA sale"/>
      <sheetName val="Pre Op Exp"/>
      <sheetName val="TOD-WF"/>
      <sheetName val="TOD-Others"/>
      <sheetName val="TOD-Pre OP"/>
      <sheetName val="CWIP"/>
      <sheetName val="Cap Adv"/>
      <sheetName val="VASOO"/>
      <sheetName val="BHUWALKA"/>
      <sheetName val="ELEKTROMECH"/>
      <sheetName val="ESSENCO"/>
      <sheetName val="FINESSE"/>
      <sheetName val="FINESSE-reclass"/>
      <sheetName val="FLEXI PLAN"/>
      <sheetName val="POWERICA"/>
      <sheetName val="VOLTAS"/>
      <sheetName val="INGRAM"/>
      <sheetName val="DATS"/>
      <sheetName val="DUNHAMBUSH"/>
      <sheetName val="SINEWAVE"/>
      <sheetName val="SANDOOR"/>
      <sheetName val="LARSEN"/>
      <sheetName val="ZENER SYSTEMS"/>
      <sheetName val="INERTIA"/>
      <sheetName val="Tickmarks"/>
      <sheetName val="Xch fluc"/>
      <sheetName val="ICS-WF"/>
      <sheetName val="For_Trav-01"/>
      <sheetName val="dep.02"/>
      <sheetName val="Avnet"/>
      <sheetName val="BUDGET"/>
      <sheetName val="SCHEDULES"/>
      <sheetName val="BS Schedule 1-4"/>
      <sheetName val="Validations"/>
      <sheetName val="GP-PL"/>
      <sheetName val="BST"/>
      <sheetName val="UNIT-WISE"/>
      <sheetName val="#REF"/>
      <sheetName val="Hist FinData"/>
      <sheetName val="Hist OtherData"/>
      <sheetName val="INI"/>
      <sheetName val="TB"/>
    </sheetNames>
    <sheetDataSet>
      <sheetData sheetId="0">
        <row r="9">
          <cell r="D9">
            <v>117609229.0450345</v>
          </cell>
        </row>
      </sheetData>
      <sheetData sheetId="1">
        <row r="9">
          <cell r="D9">
            <v>117609229.0450345</v>
          </cell>
        </row>
      </sheetData>
      <sheetData sheetId="2" refreshError="1"/>
      <sheetData sheetId="3" refreshError="1"/>
      <sheetData sheetId="4" refreshError="1"/>
      <sheetData sheetId="5">
        <row r="9">
          <cell r="D9">
            <v>117609229.0450345</v>
          </cell>
        </row>
        <row r="10">
          <cell r="D10">
            <v>29529270.081999999</v>
          </cell>
        </row>
        <row r="11">
          <cell r="D11">
            <v>7730193.3699999992</v>
          </cell>
        </row>
        <row r="12">
          <cell r="D12">
            <v>21266288.975631997</v>
          </cell>
        </row>
        <row r="13">
          <cell r="D13">
            <v>9071580.1400000006</v>
          </cell>
        </row>
      </sheetData>
      <sheetData sheetId="6" refreshError="1"/>
      <sheetData sheetId="7"/>
      <sheetData sheetId="8" refreshError="1"/>
      <sheetData sheetId="9"/>
      <sheetData sheetId="10"/>
      <sheetData sheetId="11"/>
      <sheetData sheetId="12"/>
      <sheetData sheetId="13"/>
      <sheetData sheetId="14"/>
      <sheetData sheetId="15" refreshError="1"/>
      <sheetData sheetId="16" refreshError="1"/>
      <sheetData sheetId="17" refreshError="1"/>
      <sheetData sheetId="18"/>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I.Tax"/>
      <sheetName val="deferred tax 2002"/>
      <sheetName val="WORKINGS"/>
      <sheetName val="changes pack 27.01.2003"/>
      <sheetName val="Sheet1"/>
      <sheetName val="schedule 6"/>
      <sheetName val="GR (2)"/>
      <sheetName val="test"/>
      <sheetName val="TB_ho"/>
      <sheetName val="TB CHENNAI VMCI"/>
      <sheetName val="HO TB 21.01.2003"/>
      <sheetName val="HO TB 20.01.2003"/>
      <sheetName val="consolidate TB_20.1.2003_Branch"/>
      <sheetName val="TB HO 17.01.03"/>
      <sheetName val="CHENNAI"/>
      <sheetName val="comparision MIS"/>
      <sheetName val="CONSOLIDATION"/>
      <sheetName val="Sch4_14"/>
      <sheetName val="Sch1_3"/>
      <sheetName val="FORM-16"/>
      <sheetName val="AG00060"/>
      <sheetName val="Indirect expenses"/>
      <sheetName val="Download"/>
      <sheetName val=""/>
      <sheetName val="CBDGT979"/>
      <sheetName val="Dep-I_Tax"/>
      <sheetName val="deferred_tax_2002"/>
      <sheetName val="changes_pack_27_01_2003"/>
      <sheetName val="schedule_6"/>
      <sheetName val="GR_(2)"/>
      <sheetName val="TB_CHENNAI_VMCI"/>
      <sheetName val="HO_TB_21_01_2003"/>
      <sheetName val="HO_TB_20_01_2003"/>
      <sheetName val="consolidate_TB_20_1_2003_Branch"/>
      <sheetName val="TB_HO_17_01_03"/>
      <sheetName val="comparision_MIS"/>
      <sheetName val="Indirect_expen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Dep-I.Tax"/>
      <sheetName val="deferred tax 2002"/>
      <sheetName val="changes pack 27.01.2003"/>
      <sheetName val="Sheet1"/>
      <sheetName val="schedule 6"/>
      <sheetName val="GR (2)"/>
      <sheetName val="test"/>
      <sheetName val="TB_ho"/>
      <sheetName val="TB CHENNAI VMCI"/>
      <sheetName val="HO TB 21.01.2003"/>
      <sheetName val="HO TB 20.01.2003"/>
      <sheetName val="consolidate TB_20.1.2003_Branch"/>
      <sheetName val="TB HO 17.01.03"/>
      <sheetName val="CHENNAI"/>
      <sheetName val="comparision MIS"/>
      <sheetName val="CONSOLIDATION"/>
      <sheetName val="Sch4_14"/>
      <sheetName val="Sch1_3"/>
      <sheetName val="FORM-16"/>
      <sheetName val="AG00060"/>
      <sheetName val="Indirect expenses"/>
      <sheetName val="Download"/>
      <sheetName val=""/>
      <sheetName val="CBDGT979"/>
      <sheetName val="Dep-I_Tax"/>
      <sheetName val="deferred_tax_2002"/>
      <sheetName val="changes_pack_27_01_2003"/>
      <sheetName val="schedule_6"/>
      <sheetName val="GR_(2)"/>
      <sheetName val="TB_CHENNAI_VMCI"/>
      <sheetName val="HO_TB_21_01_2003"/>
      <sheetName val="HO_TB_20_01_2003"/>
      <sheetName val="consolidate_TB_20_1_2003_Branch"/>
      <sheetName val="TB_HO_17_01_03"/>
      <sheetName val="comparision_MIS"/>
      <sheetName val="Indirect_expen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sheetName val="Txpx Impact"/>
      <sheetName val="FebSRO Recast"/>
      <sheetName val="DM"/>
      <sheetName val="ExtCur"/>
      <sheetName val="IntCur"/>
      <sheetName val="ExtPri"/>
      <sheetName val="IntPri"/>
      <sheetName val="Txpx"/>
      <sheetName val="Old Txpx"/>
      <sheetName val="2004 SPD"/>
      <sheetName val="2004 MS"/>
      <sheetName val="2004 BS"/>
      <sheetName val="Groupings-final"/>
      <sheetName val="Sched"/>
      <sheetName val="Trial"/>
      <sheetName val="FA_Final"/>
      <sheetName val="Deferred Tax Computation"/>
      <sheetName val="Parameter"/>
      <sheetName val="TB"/>
      <sheetName val="BS"/>
      <sheetName val="Bs grpgs"/>
      <sheetName val="x-rate"/>
      <sheetName val="Txpx_Impact"/>
      <sheetName val="FebSRO_Recast"/>
      <sheetName val="Old_Txpx"/>
      <sheetName val="2004_SPD"/>
      <sheetName val="2004_MS"/>
      <sheetName val="2004_BS"/>
      <sheetName val="Deferred_Tax_Computation"/>
      <sheetName val="Bs_grpgs"/>
    </sheetNames>
    <sheetDataSet>
      <sheetData sheetId="0" refreshError="1">
        <row r="5">
          <cell r="E5" t="str">
            <v>GEGLOBAL</v>
          </cell>
        </row>
        <row r="6">
          <cell r="E6">
            <v>1000</v>
          </cell>
        </row>
        <row r="7">
          <cell r="E7" t="str">
            <v>m.mtd</v>
          </cell>
        </row>
        <row r="8">
          <cell r="E8" t="str">
            <v>m.qtd</v>
          </cell>
        </row>
        <row r="9">
          <cell r="E9" t="str">
            <v>m.ytd</v>
          </cell>
        </row>
        <row r="13">
          <cell r="E13" t="str">
            <v>04est3</v>
          </cell>
        </row>
        <row r="14">
          <cell r="E14">
            <v>10</v>
          </cell>
        </row>
        <row r="16">
          <cell r="E16" t="str">
            <v>04est3</v>
          </cell>
        </row>
        <row r="17">
          <cell r="E17">
            <v>10</v>
          </cell>
        </row>
        <row r="19">
          <cell r="E19" t="str">
            <v>q</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Hyp-mstr"/>
      <sheetName val="ExtCur"/>
      <sheetName val="Master"/>
      <sheetName val="1"/>
    </sheetNames>
    <sheetDataSet>
      <sheetData sheetId="0" refreshError="1">
        <row r="41">
          <cell r="B41" t="str">
            <v>00EST5</v>
          </cell>
        </row>
      </sheetData>
      <sheetData sheetId="1" refreshError="1"/>
      <sheetData sheetId="2" refreshError="1"/>
      <sheetData sheetId="3" refreshError="1"/>
      <sheetData sheetId="4"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_flatfile"/>
      <sheetName val="Cover Sheet"/>
      <sheetName val="LISTS"/>
      <sheetName val="SUMMARY SHEET- Mike Report"/>
      <sheetName val="Sheet2"/>
      <sheetName val="Cover_Sheet"/>
      <sheetName val="SUMMARY_SHEET-_Mike_Report"/>
    </sheetNames>
    <sheetDataSet>
      <sheetData sheetId="0"/>
      <sheetData sheetId="1" refreshError="1"/>
      <sheetData sheetId="2" refreshError="1"/>
      <sheetData sheetId="3" refreshError="1"/>
      <sheetData sheetId="4" refreshError="1"/>
      <sheetData sheetId="5"/>
      <sheetData sheetId="6"/>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_flatfile"/>
      <sheetName val="Cover Sheet"/>
      <sheetName val="LISTS"/>
      <sheetName val="SUMMARY SHEET- Mike Report"/>
      <sheetName val="Sheet2"/>
      <sheetName val="Cover_Sheet"/>
      <sheetName val="SUMMARY_SHEET-_Mike_Report"/>
    </sheetNames>
    <sheetDataSet>
      <sheetData sheetId="0"/>
      <sheetData sheetId="1" refreshError="1"/>
      <sheetData sheetId="2" refreshError="1"/>
      <sheetData sheetId="3" refreshError="1"/>
      <sheetData sheetId="4" refreshError="1"/>
      <sheetData sheetId="5"/>
      <sheetData sheetId="6"/>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Accbals"/>
      <sheetName val="GLBal1 (3)"/>
      <sheetName val="GLBal1 (2)"/>
      <sheetName val="Asset Accounts - GL Bal"/>
      <sheetName val="GLBal1"/>
      <sheetName val="Issuesinstructions"/>
      <sheetName val="MASTER"/>
      <sheetName val="Recon"/>
      <sheetName val="CC_map"/>
      <sheetName val="Locations"/>
      <sheetName val="Class_map"/>
      <sheetName val="GLBal1_(3)"/>
      <sheetName val="GLBal1_(2)"/>
      <sheetName val="Asset_Accounts_-_GL_B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_map"/>
      <sheetName val="Class_map"/>
      <sheetName val="results"/>
      <sheetName val="Accbals"/>
      <sheetName val="GLBal1 (3)"/>
      <sheetName val="GLBal1 (2)"/>
      <sheetName val="Asset Accounts - GL Bal"/>
      <sheetName val="GLBal1"/>
      <sheetName val="Issuesinstructions"/>
      <sheetName val="MASTER"/>
      <sheetName val="Recon"/>
      <sheetName val="Locations"/>
      <sheetName val="GLBal1_(3)"/>
      <sheetName val="GLBal1_(2)"/>
      <sheetName val="Asset_Accounts_-_GL_B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IOD"/>
      <sheetName val="SOE"/>
      <sheetName val="SUMM"/>
      <sheetName val="OPEX"/>
      <sheetName val="TB"/>
      <sheetName val="SALES"/>
      <sheetName val="VCAP"/>
      <sheetName val="EWAP"/>
      <sheetName val="CS"/>
      <sheetName val="COS"/>
      <sheetName val="SALESTAX"/>
      <sheetName val="JANMARSALES"/>
      <sheetName val="CBUTB"/>
      <sheetName val="SS_ALLO"/>
      <sheetName val="OPEXWORKING"/>
      <sheetName val="Q1RESULTS"/>
      <sheetName val="Module2"/>
      <sheetName val="Module1"/>
      <sheetName val="Module4"/>
      <sheetName val="Data"/>
      <sheetName val="Foglio1"/>
      <sheetName val="Foglio1 (2)"/>
      <sheetName val="Foglio1 (3)"/>
      <sheetName val="Foglio1_(2)"/>
      <sheetName val="Foglio1_(3)"/>
      <sheetName val="CC_map"/>
      <sheetName val="Class_map"/>
    </sheetNames>
    <sheetDataSet>
      <sheetData sheetId="0"/>
      <sheetData sheetId="1"/>
      <sheetData sheetId="2"/>
      <sheetData sheetId="3"/>
      <sheetData sheetId="4"/>
      <sheetData sheetId="5"/>
      <sheetData sheetId="6"/>
      <sheetData sheetId="7"/>
      <sheetData sheetId="8">
        <row r="4">
          <cell r="C4" t="str">
            <v>BAUSCH &amp; LOMB INDIA LIMITED ( ALL INDIA P&amp;L SUMMARY)</v>
          </cell>
        </row>
      </sheetData>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Actuals"/>
      <sheetName val="base"/>
      <sheetName val="Net Rec-CEF"/>
      <sheetName val="reserve assumptions"/>
      <sheetName val="Expenses"/>
      <sheetName val="Financials"/>
      <sheetName val="Marketable securities"/>
      <sheetName val="Other Income"/>
      <sheetName val="Adjustments"/>
      <sheetName val="Codes"/>
      <sheetName val="Customize Your Purchase Order"/>
      <sheetName val="TBAL9697 -group wise  sdpl"/>
      <sheetName val="CS"/>
      <sheetName val="AG00060"/>
      <sheetName val="model by field"/>
      <sheetName val="cs1997"/>
      <sheetName val="Crude oil"/>
      <sheetName val="Book1"/>
      <sheetName val="Sheet1"/>
      <sheetName val="Block A"/>
      <sheetName val="IEA_02-99"/>
      <sheetName val="Adjusted data"/>
      <sheetName val="Corridor"/>
      <sheetName val="JetFuel"/>
      <sheetName val="Summary model"/>
      <sheetName val="Valuation (F)"/>
      <sheetName val="Delinquency (2)"/>
      <sheetName val="BSLA"/>
      <sheetName val="CDR"/>
      <sheetName val="Asset Quality Analysis"/>
      <sheetName val="Data Dump"/>
      <sheetName val="Securitization"/>
      <sheetName val="Supplemental Data"/>
      <sheetName val="CORP SII05"/>
      <sheetName val="Income Statement"/>
      <sheetName val="DSL-S"/>
      <sheetName val="LA- lookups"/>
      <sheetName val="Other assumptions"/>
      <sheetName val="BS Schedule 1-4"/>
      <sheetName val="Net_Rec-CEF"/>
      <sheetName val="reserve_assumptions"/>
      <sheetName val="Marketable_securities"/>
      <sheetName val="Other_Income"/>
      <sheetName val="model_by_field"/>
      <sheetName val="Crude_oil"/>
      <sheetName val="Block_A"/>
      <sheetName val="Adjusted_data"/>
      <sheetName val="Summary_model"/>
      <sheetName val="Valuation_(F)"/>
      <sheetName val="Delinquency_(2)"/>
      <sheetName val="Asset_Quality_Analysis"/>
      <sheetName val="Data_Dump"/>
      <sheetName val="Supplemental_Data"/>
      <sheetName val="CORP_SII05"/>
      <sheetName val="Income_Statement"/>
      <sheetName val="Net_Rec-CEF1"/>
      <sheetName val="reserve_assumptions1"/>
      <sheetName val="Marketable_securities1"/>
      <sheetName val="Other_Income1"/>
      <sheetName val="model_by_field1"/>
      <sheetName val="Crude_oil1"/>
      <sheetName val="Block_A1"/>
      <sheetName val="Adjusted_data1"/>
      <sheetName val="Summary_model1"/>
      <sheetName val="Valuation_(F)1"/>
      <sheetName val="Delinquency_(2)1"/>
      <sheetName val="Asset_Quality_Analysis1"/>
      <sheetName val="Data_Dump1"/>
      <sheetName val="Supplemental_Data1"/>
      <sheetName val="CORP_SII051"/>
      <sheetName val="Income_Statement1"/>
      <sheetName val="T-2"/>
      <sheetName val="ＣＤＲ_Ｍ"/>
      <sheetName val="GRP-RN"/>
      <sheetName val="Masters"/>
      <sheetName val="Input-Function"/>
      <sheetName val="TB9899"/>
      <sheetName val="segment_topsheet"/>
      <sheetName val="Customize_Your_Purchase_Order"/>
      <sheetName val="TBAL9697_-group_wise__sdpl"/>
      <sheetName val="cdipts"/>
      <sheetName val="employee"/>
      <sheetName val="Setup Variables"/>
      <sheetName val="A6"/>
      <sheetName val="CPTNo"/>
      <sheetName val="P&amp;L Ac-Standalone"/>
      <sheetName val="MTO REV.0"/>
      <sheetName val="Exp"/>
      <sheetName val="Factors"/>
      <sheetName val="Groupings-final"/>
      <sheetName val="Sched"/>
      <sheetName val="Trial"/>
      <sheetName val="FA_Final"/>
      <sheetName val="SAP Query"/>
      <sheetName val="PARAMETRES"/>
      <sheetName val="PROJECT BRIEF(EX.NEW)"/>
      <sheetName val="Hist"/>
      <sheetName val="Sheet2"/>
      <sheetName val="Indirect expenses"/>
      <sheetName val="Profile"/>
      <sheetName val="Cabinet details"/>
      <sheetName val="Depletion and abandonment rates"/>
      <sheetName val="Royalties, cess and bonus rates"/>
      <sheetName val="TB June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s"/>
      <sheetName val="Assumptions"/>
      <sheetName val="Actuals"/>
      <sheetName val="base"/>
      <sheetName val="Net Rec-CEF"/>
      <sheetName val="reserve assumptions"/>
      <sheetName val="Expenses"/>
      <sheetName val="Marketable securities"/>
      <sheetName val="Other Income"/>
      <sheetName val="Adjustments"/>
      <sheetName val="Codes"/>
      <sheetName val="Customize Your Purchase Order"/>
      <sheetName val="TBAL9697 -group wise  sdpl"/>
      <sheetName val="CS"/>
      <sheetName val="AG00060"/>
      <sheetName val="model by field"/>
      <sheetName val="cs1997"/>
      <sheetName val="Crude oil"/>
      <sheetName val="Book1"/>
      <sheetName val="Sheet1"/>
      <sheetName val="Block A"/>
      <sheetName val="IEA_02-99"/>
      <sheetName val="Adjusted data"/>
      <sheetName val="Corridor"/>
      <sheetName val="JetFuel"/>
      <sheetName val="Summary model"/>
      <sheetName val="Valuation (F)"/>
      <sheetName val="Delinquency (2)"/>
      <sheetName val="BSLA"/>
      <sheetName val="CDR"/>
      <sheetName val="Asset Quality Analysis"/>
      <sheetName val="Data Dump"/>
      <sheetName val="Securitization"/>
      <sheetName val="Supplemental Data"/>
      <sheetName val="CORP SII05"/>
      <sheetName val="Income Statement"/>
      <sheetName val="DSL-S"/>
      <sheetName val="LA- lookups"/>
      <sheetName val="Other assumptions"/>
      <sheetName val="BS Schedule 1-4"/>
      <sheetName val="Net_Rec-CEF"/>
      <sheetName val="reserve_assumptions"/>
      <sheetName val="Marketable_securities"/>
      <sheetName val="Other_Income"/>
      <sheetName val="model_by_field"/>
      <sheetName val="Crude_oil"/>
      <sheetName val="Block_A"/>
      <sheetName val="Adjusted_data"/>
      <sheetName val="Summary_model"/>
      <sheetName val="Valuation_(F)"/>
      <sheetName val="Delinquency_(2)"/>
      <sheetName val="Asset_Quality_Analysis"/>
      <sheetName val="Data_Dump"/>
      <sheetName val="Supplemental_Data"/>
      <sheetName val="CORP_SII05"/>
      <sheetName val="Income_Statement"/>
      <sheetName val="Net_Rec-CEF1"/>
      <sheetName val="reserve_assumptions1"/>
      <sheetName val="Marketable_securities1"/>
      <sheetName val="Other_Income1"/>
      <sheetName val="model_by_field1"/>
      <sheetName val="Crude_oil1"/>
      <sheetName val="Block_A1"/>
      <sheetName val="Adjusted_data1"/>
      <sheetName val="Summary_model1"/>
      <sheetName val="Valuation_(F)1"/>
      <sheetName val="Delinquency_(2)1"/>
      <sheetName val="Asset_Quality_Analysis1"/>
      <sheetName val="Data_Dump1"/>
      <sheetName val="Supplemental_Data1"/>
      <sheetName val="CORP_SII051"/>
      <sheetName val="Income_Statement1"/>
      <sheetName val="T-2"/>
      <sheetName val="ＣＤＲ_Ｍ"/>
      <sheetName val="GRP-RN"/>
      <sheetName val="Masters"/>
      <sheetName val="Input-Function"/>
      <sheetName val="TB9899"/>
      <sheetName val="segment_topsheet"/>
      <sheetName val="Customize_Your_Purchase_Order"/>
      <sheetName val="TBAL9697_-group_wise__sdpl"/>
      <sheetName val="cdipts"/>
      <sheetName val="employee"/>
      <sheetName val="Setup Variables"/>
      <sheetName val="A6"/>
      <sheetName val="CPTNo"/>
      <sheetName val="P&amp;L Ac-Standalone"/>
      <sheetName val="MTO REV.0"/>
      <sheetName val="Exp"/>
      <sheetName val="Factors"/>
      <sheetName val="Groupings-final"/>
      <sheetName val="Sched"/>
      <sheetName val="Trial"/>
      <sheetName val="FA_Final"/>
      <sheetName val="SAP Query"/>
      <sheetName val="PARAMETRES"/>
      <sheetName val="PROJECT BRIEF(EX.NEW)"/>
      <sheetName val="Hist"/>
      <sheetName val="Sheet2"/>
      <sheetName val="Indirect expenses"/>
      <sheetName val="Profile"/>
      <sheetName val="Cabinet details"/>
      <sheetName val="Depletion and abandonment rates"/>
      <sheetName val="Royalties, cess and bonus rates"/>
      <sheetName val="TB June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Collection"/>
      <sheetName val="Rep-AR"/>
      <sheetName val="Rep-Custwise"/>
      <sheetName val="Rep-BGwise"/>
      <sheetName val="Rep-ExpDom"/>
      <sheetName val="Reports"/>
      <sheetName val="Sheet3"/>
      <sheetName val="Main"/>
      <sheetName val="Invoice Entry"/>
      <sheetName val="Invoice"/>
      <sheetName val="Customer Master"/>
      <sheetName val="Database"/>
      <sheetName val="Calendar"/>
      <sheetName val="Masters"/>
      <sheetName val="OpeningAR"/>
      <sheetName val="Settings"/>
      <sheetName val="number to txt"/>
      <sheetName val="India Operations"/>
      <sheetName val="Inflation"/>
      <sheetName val="Input-Pack Level"/>
      <sheetName val="Challan"/>
      <sheetName val="Invoice_Entry"/>
      <sheetName val="Customer_Master"/>
      <sheetName val="number_to_txt"/>
      <sheetName val="India_Operations"/>
      <sheetName val="Input-Pack_Level"/>
      <sheetName val="Financials"/>
      <sheetName val="Assumptions"/>
    </sheetNames>
    <sheetDataSet>
      <sheetData sheetId="0"/>
      <sheetData sheetId="1"/>
      <sheetData sheetId="2"/>
      <sheetData sheetId="3"/>
      <sheetData sheetId="4"/>
      <sheetData sheetId="5"/>
      <sheetData sheetId="6"/>
      <sheetData sheetId="7"/>
      <sheetData sheetId="8">
        <row r="3">
          <cell r="D3">
            <v>1</v>
          </cell>
        </row>
        <row r="4">
          <cell r="D4">
            <v>37133</v>
          </cell>
        </row>
        <row r="6">
          <cell r="D6">
            <v>1</v>
          </cell>
        </row>
        <row r="21">
          <cell r="C21">
            <v>0</v>
          </cell>
          <cell r="D21">
            <v>0</v>
          </cell>
          <cell r="E21">
            <v>0</v>
          </cell>
          <cell r="F21">
            <v>0</v>
          </cell>
        </row>
        <row r="23">
          <cell r="C23">
            <v>0</v>
          </cell>
          <cell r="D23">
            <v>0</v>
          </cell>
          <cell r="E23">
            <v>0</v>
          </cell>
          <cell r="F23">
            <v>0</v>
          </cell>
        </row>
        <row r="25">
          <cell r="C25">
            <v>0</v>
          </cell>
          <cell r="D25">
            <v>0</v>
          </cell>
          <cell r="E25">
            <v>0</v>
          </cell>
          <cell r="F25">
            <v>0</v>
          </cell>
        </row>
        <row r="27">
          <cell r="C27">
            <v>0</v>
          </cell>
          <cell r="D27">
            <v>0</v>
          </cell>
          <cell r="E27">
            <v>0</v>
          </cell>
          <cell r="F27">
            <v>0</v>
          </cell>
        </row>
      </sheetData>
      <sheetData sheetId="9"/>
      <sheetData sheetId="10">
        <row r="2">
          <cell r="A2">
            <v>1</v>
          </cell>
        </row>
        <row r="3">
          <cell r="A3">
            <v>2</v>
          </cell>
        </row>
      </sheetData>
      <sheetData sheetId="11">
        <row r="1">
          <cell r="A1" t="str">
            <v>S. No</v>
          </cell>
        </row>
        <row r="2">
          <cell r="A2">
            <v>1</v>
          </cell>
        </row>
        <row r="3">
          <cell r="A3">
            <v>2</v>
          </cell>
        </row>
        <row r="4">
          <cell r="A4">
            <v>3</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17</v>
          </cell>
        </row>
        <row r="19">
          <cell r="A19">
            <v>18</v>
          </cell>
        </row>
        <row r="20">
          <cell r="A20">
            <v>19</v>
          </cell>
        </row>
        <row r="21">
          <cell r="A21">
            <v>20</v>
          </cell>
        </row>
        <row r="22">
          <cell r="A22">
            <v>21</v>
          </cell>
        </row>
        <row r="23">
          <cell r="A23">
            <v>22</v>
          </cell>
        </row>
        <row r="24">
          <cell r="A24">
            <v>23</v>
          </cell>
        </row>
        <row r="25">
          <cell r="A25">
            <v>24</v>
          </cell>
        </row>
        <row r="26">
          <cell r="A26">
            <v>25</v>
          </cell>
        </row>
        <row r="27">
          <cell r="A27">
            <v>26</v>
          </cell>
        </row>
        <row r="28">
          <cell r="A28">
            <v>27</v>
          </cell>
        </row>
        <row r="29">
          <cell r="A29">
            <v>28</v>
          </cell>
        </row>
        <row r="30">
          <cell r="A30">
            <v>29</v>
          </cell>
        </row>
        <row r="31">
          <cell r="A31">
            <v>30</v>
          </cell>
        </row>
        <row r="32">
          <cell r="A32">
            <v>31</v>
          </cell>
        </row>
        <row r="33">
          <cell r="A33">
            <v>32</v>
          </cell>
        </row>
        <row r="34">
          <cell r="A34">
            <v>33</v>
          </cell>
        </row>
        <row r="35">
          <cell r="A35">
            <v>34</v>
          </cell>
        </row>
        <row r="36">
          <cell r="A36">
            <v>35</v>
          </cell>
        </row>
        <row r="37">
          <cell r="A37">
            <v>36</v>
          </cell>
        </row>
        <row r="38">
          <cell r="A38">
            <v>37</v>
          </cell>
        </row>
        <row r="39">
          <cell r="A39">
            <v>38</v>
          </cell>
        </row>
        <row r="40">
          <cell r="A40">
            <v>39</v>
          </cell>
        </row>
        <row r="41">
          <cell r="A41">
            <v>40</v>
          </cell>
        </row>
        <row r="42">
          <cell r="A42">
            <v>41</v>
          </cell>
        </row>
        <row r="43">
          <cell r="A43">
            <v>42</v>
          </cell>
        </row>
        <row r="44">
          <cell r="A44">
            <v>43</v>
          </cell>
        </row>
        <row r="45">
          <cell r="A45">
            <v>44</v>
          </cell>
        </row>
        <row r="46">
          <cell r="A46">
            <v>45</v>
          </cell>
        </row>
        <row r="47">
          <cell r="A47">
            <v>46</v>
          </cell>
        </row>
        <row r="48">
          <cell r="A48">
            <v>47</v>
          </cell>
        </row>
        <row r="49">
          <cell r="A49">
            <v>48</v>
          </cell>
        </row>
        <row r="50">
          <cell r="A50">
            <v>49</v>
          </cell>
        </row>
        <row r="51">
          <cell r="A51">
            <v>50</v>
          </cell>
        </row>
        <row r="52">
          <cell r="A52">
            <v>51</v>
          </cell>
        </row>
        <row r="53">
          <cell r="A53">
            <v>52</v>
          </cell>
        </row>
        <row r="54">
          <cell r="A54">
            <v>53</v>
          </cell>
        </row>
        <row r="55">
          <cell r="A55">
            <v>54</v>
          </cell>
        </row>
        <row r="56">
          <cell r="A56">
            <v>55</v>
          </cell>
        </row>
        <row r="57">
          <cell r="A57">
            <v>56</v>
          </cell>
        </row>
        <row r="58">
          <cell r="A58">
            <v>57</v>
          </cell>
        </row>
        <row r="59">
          <cell r="A59">
            <v>58</v>
          </cell>
        </row>
        <row r="60">
          <cell r="A60">
            <v>59</v>
          </cell>
        </row>
        <row r="61">
          <cell r="A61">
            <v>60</v>
          </cell>
        </row>
        <row r="62">
          <cell r="A62">
            <v>61</v>
          </cell>
        </row>
        <row r="63">
          <cell r="A63">
            <v>62</v>
          </cell>
        </row>
        <row r="64">
          <cell r="A64">
            <v>63</v>
          </cell>
        </row>
        <row r="65">
          <cell r="A65">
            <v>64</v>
          </cell>
        </row>
        <row r="66">
          <cell r="A66">
            <v>65</v>
          </cell>
        </row>
        <row r="67">
          <cell r="A67">
            <v>66</v>
          </cell>
        </row>
        <row r="68">
          <cell r="A68">
            <v>67</v>
          </cell>
        </row>
        <row r="69">
          <cell r="A69">
            <v>68</v>
          </cell>
        </row>
        <row r="70">
          <cell r="A70">
            <v>69</v>
          </cell>
        </row>
        <row r="71">
          <cell r="A71">
            <v>70</v>
          </cell>
        </row>
        <row r="72">
          <cell r="A72">
            <v>71</v>
          </cell>
        </row>
        <row r="73">
          <cell r="A73">
            <v>72</v>
          </cell>
        </row>
        <row r="74">
          <cell r="A74">
            <v>73</v>
          </cell>
        </row>
        <row r="75">
          <cell r="A75">
            <v>74</v>
          </cell>
        </row>
        <row r="76">
          <cell r="A76">
            <v>75</v>
          </cell>
        </row>
        <row r="77">
          <cell r="A77">
            <v>76</v>
          </cell>
        </row>
        <row r="78">
          <cell r="A78">
            <v>77</v>
          </cell>
        </row>
        <row r="79">
          <cell r="A79">
            <v>78</v>
          </cell>
        </row>
        <row r="80">
          <cell r="A80">
            <v>79</v>
          </cell>
        </row>
        <row r="81">
          <cell r="A81">
            <v>80</v>
          </cell>
        </row>
        <row r="82">
          <cell r="A82">
            <v>81</v>
          </cell>
        </row>
        <row r="83">
          <cell r="A83">
            <v>82</v>
          </cell>
        </row>
        <row r="84">
          <cell r="A84">
            <v>83</v>
          </cell>
        </row>
        <row r="85">
          <cell r="A85">
            <v>84</v>
          </cell>
        </row>
        <row r="86">
          <cell r="A86">
            <v>85</v>
          </cell>
        </row>
        <row r="87">
          <cell r="A87">
            <v>86</v>
          </cell>
        </row>
        <row r="88">
          <cell r="A88">
            <v>87</v>
          </cell>
        </row>
        <row r="89">
          <cell r="A89">
            <v>88</v>
          </cell>
        </row>
        <row r="90">
          <cell r="A90">
            <v>89</v>
          </cell>
        </row>
        <row r="91">
          <cell r="A91">
            <v>90</v>
          </cell>
        </row>
        <row r="92">
          <cell r="A92">
            <v>91</v>
          </cell>
        </row>
        <row r="93">
          <cell r="A93">
            <v>92</v>
          </cell>
        </row>
        <row r="94">
          <cell r="A94">
            <v>93</v>
          </cell>
        </row>
        <row r="95">
          <cell r="A95">
            <v>94</v>
          </cell>
        </row>
        <row r="96">
          <cell r="A96">
            <v>95</v>
          </cell>
        </row>
        <row r="97">
          <cell r="A97">
            <v>96</v>
          </cell>
        </row>
        <row r="98">
          <cell r="A98">
            <v>97</v>
          </cell>
        </row>
        <row r="99">
          <cell r="A99">
            <v>98</v>
          </cell>
        </row>
        <row r="100">
          <cell r="A100">
            <v>99</v>
          </cell>
        </row>
        <row r="101">
          <cell r="A101">
            <v>100</v>
          </cell>
        </row>
        <row r="102">
          <cell r="A102">
            <v>101</v>
          </cell>
        </row>
        <row r="103">
          <cell r="A103">
            <v>102</v>
          </cell>
        </row>
        <row r="104">
          <cell r="A104">
            <v>103</v>
          </cell>
        </row>
        <row r="105">
          <cell r="A105">
            <v>104</v>
          </cell>
        </row>
        <row r="106">
          <cell r="A106">
            <v>105</v>
          </cell>
        </row>
        <row r="107">
          <cell r="A107">
            <v>106</v>
          </cell>
        </row>
        <row r="108">
          <cell r="A108">
            <v>107</v>
          </cell>
        </row>
        <row r="109">
          <cell r="A109">
            <v>108</v>
          </cell>
        </row>
        <row r="110">
          <cell r="A110">
            <v>109</v>
          </cell>
        </row>
        <row r="111">
          <cell r="A111">
            <v>110</v>
          </cell>
        </row>
        <row r="112">
          <cell r="A112">
            <v>111</v>
          </cell>
        </row>
        <row r="113">
          <cell r="A113">
            <v>112</v>
          </cell>
        </row>
        <row r="114">
          <cell r="A114">
            <v>113</v>
          </cell>
        </row>
        <row r="115">
          <cell r="A115">
            <v>114</v>
          </cell>
        </row>
        <row r="116">
          <cell r="A116">
            <v>115</v>
          </cell>
        </row>
        <row r="117">
          <cell r="A117">
            <v>116</v>
          </cell>
        </row>
        <row r="118">
          <cell r="A118">
            <v>117</v>
          </cell>
        </row>
        <row r="119">
          <cell r="A119">
            <v>118</v>
          </cell>
        </row>
        <row r="120">
          <cell r="A120">
            <v>119</v>
          </cell>
        </row>
        <row r="121">
          <cell r="A121">
            <v>120</v>
          </cell>
        </row>
        <row r="122">
          <cell r="A122">
            <v>121</v>
          </cell>
        </row>
        <row r="123">
          <cell r="A123">
            <v>122</v>
          </cell>
        </row>
        <row r="124">
          <cell r="A124">
            <v>123</v>
          </cell>
        </row>
        <row r="125">
          <cell r="A125">
            <v>124</v>
          </cell>
        </row>
        <row r="126">
          <cell r="A126">
            <v>125</v>
          </cell>
        </row>
        <row r="127">
          <cell r="A127">
            <v>126</v>
          </cell>
        </row>
        <row r="128">
          <cell r="A128">
            <v>127</v>
          </cell>
        </row>
        <row r="129">
          <cell r="A129">
            <v>128</v>
          </cell>
        </row>
        <row r="130">
          <cell r="A130">
            <v>129</v>
          </cell>
        </row>
        <row r="131">
          <cell r="A131">
            <v>130</v>
          </cell>
        </row>
        <row r="132">
          <cell r="A132">
            <v>131</v>
          </cell>
        </row>
        <row r="133">
          <cell r="A133">
            <v>132</v>
          </cell>
        </row>
        <row r="134">
          <cell r="A134">
            <v>133</v>
          </cell>
        </row>
        <row r="135">
          <cell r="A135">
            <v>134</v>
          </cell>
        </row>
        <row r="136">
          <cell r="A136">
            <v>135</v>
          </cell>
        </row>
        <row r="137">
          <cell r="A137">
            <v>136</v>
          </cell>
        </row>
        <row r="138">
          <cell r="A138">
            <v>137</v>
          </cell>
        </row>
        <row r="139">
          <cell r="A139">
            <v>138</v>
          </cell>
        </row>
        <row r="140">
          <cell r="A140">
            <v>139</v>
          </cell>
        </row>
        <row r="141">
          <cell r="A141">
            <v>140</v>
          </cell>
        </row>
        <row r="142">
          <cell r="A142">
            <v>141</v>
          </cell>
        </row>
        <row r="143">
          <cell r="A143">
            <v>142</v>
          </cell>
        </row>
        <row r="144">
          <cell r="A144">
            <v>143</v>
          </cell>
        </row>
        <row r="145">
          <cell r="A145">
            <v>144</v>
          </cell>
        </row>
        <row r="146">
          <cell r="A146">
            <v>145</v>
          </cell>
        </row>
        <row r="147">
          <cell r="A147">
            <v>146</v>
          </cell>
        </row>
        <row r="148">
          <cell r="A148">
            <v>147</v>
          </cell>
        </row>
        <row r="149">
          <cell r="A149">
            <v>148</v>
          </cell>
        </row>
        <row r="150">
          <cell r="A150">
            <v>149</v>
          </cell>
        </row>
        <row r="151">
          <cell r="A151">
            <v>150</v>
          </cell>
        </row>
        <row r="152">
          <cell r="A152">
            <v>151</v>
          </cell>
        </row>
        <row r="153">
          <cell r="A153">
            <v>152</v>
          </cell>
        </row>
        <row r="154">
          <cell r="A154">
            <v>153</v>
          </cell>
        </row>
        <row r="155">
          <cell r="A155">
            <v>154</v>
          </cell>
        </row>
        <row r="156">
          <cell r="A156">
            <v>155</v>
          </cell>
        </row>
        <row r="157">
          <cell r="A157">
            <v>156</v>
          </cell>
        </row>
        <row r="158">
          <cell r="A158">
            <v>157</v>
          </cell>
        </row>
        <row r="159">
          <cell r="A159">
            <v>158</v>
          </cell>
        </row>
        <row r="160">
          <cell r="A160">
            <v>159</v>
          </cell>
        </row>
        <row r="161">
          <cell r="A161">
            <v>160</v>
          </cell>
        </row>
        <row r="162">
          <cell r="A162">
            <v>161</v>
          </cell>
        </row>
        <row r="163">
          <cell r="A163">
            <v>162</v>
          </cell>
        </row>
        <row r="164">
          <cell r="A164">
            <v>163</v>
          </cell>
        </row>
        <row r="165">
          <cell r="A165">
            <v>164</v>
          </cell>
        </row>
        <row r="166">
          <cell r="A166">
            <v>165</v>
          </cell>
        </row>
        <row r="167">
          <cell r="A167">
            <v>166</v>
          </cell>
        </row>
        <row r="168">
          <cell r="A168">
            <v>167</v>
          </cell>
        </row>
        <row r="169">
          <cell r="A169">
            <v>168</v>
          </cell>
        </row>
        <row r="170">
          <cell r="A170">
            <v>169</v>
          </cell>
        </row>
        <row r="171">
          <cell r="A171">
            <v>170</v>
          </cell>
        </row>
        <row r="172">
          <cell r="A172">
            <v>171</v>
          </cell>
        </row>
        <row r="173">
          <cell r="A173">
            <v>172</v>
          </cell>
        </row>
        <row r="174">
          <cell r="A174">
            <v>173</v>
          </cell>
        </row>
        <row r="175">
          <cell r="A175">
            <v>174</v>
          </cell>
        </row>
        <row r="176">
          <cell r="A176">
            <v>175</v>
          </cell>
        </row>
        <row r="177">
          <cell r="A177">
            <v>176</v>
          </cell>
        </row>
        <row r="178">
          <cell r="A178">
            <v>177</v>
          </cell>
        </row>
        <row r="179">
          <cell r="A179">
            <v>178</v>
          </cell>
        </row>
        <row r="180">
          <cell r="A180">
            <v>179</v>
          </cell>
        </row>
        <row r="181">
          <cell r="A181">
            <v>180</v>
          </cell>
        </row>
        <row r="182">
          <cell r="A182">
            <v>181</v>
          </cell>
        </row>
        <row r="183">
          <cell r="A183">
            <v>182</v>
          </cell>
        </row>
        <row r="184">
          <cell r="A184">
            <v>183</v>
          </cell>
        </row>
        <row r="185">
          <cell r="A185">
            <v>184</v>
          </cell>
        </row>
        <row r="186">
          <cell r="A186">
            <v>185</v>
          </cell>
        </row>
        <row r="187">
          <cell r="A187">
            <v>186</v>
          </cell>
        </row>
        <row r="188">
          <cell r="A188">
            <v>187</v>
          </cell>
        </row>
        <row r="189">
          <cell r="A189">
            <v>188</v>
          </cell>
        </row>
        <row r="190">
          <cell r="A190">
            <v>189</v>
          </cell>
        </row>
        <row r="191">
          <cell r="A191">
            <v>190</v>
          </cell>
        </row>
        <row r="192">
          <cell r="A192">
            <v>191</v>
          </cell>
        </row>
        <row r="193">
          <cell r="A193">
            <v>192</v>
          </cell>
        </row>
        <row r="194">
          <cell r="A194">
            <v>193</v>
          </cell>
        </row>
        <row r="195">
          <cell r="A195">
            <v>194</v>
          </cell>
        </row>
        <row r="196">
          <cell r="A196">
            <v>195</v>
          </cell>
        </row>
        <row r="197">
          <cell r="A197">
            <v>196</v>
          </cell>
        </row>
        <row r="198">
          <cell r="A198">
            <v>197</v>
          </cell>
        </row>
        <row r="199">
          <cell r="A199">
            <v>198</v>
          </cell>
        </row>
        <row r="200">
          <cell r="A200">
            <v>199</v>
          </cell>
        </row>
        <row r="201">
          <cell r="A201">
            <v>200</v>
          </cell>
        </row>
        <row r="202">
          <cell r="A202">
            <v>201</v>
          </cell>
        </row>
        <row r="203">
          <cell r="A203">
            <v>202</v>
          </cell>
        </row>
        <row r="204">
          <cell r="A204">
            <v>203</v>
          </cell>
        </row>
        <row r="205">
          <cell r="A205">
            <v>204</v>
          </cell>
        </row>
        <row r="206">
          <cell r="A206">
            <v>205</v>
          </cell>
        </row>
        <row r="207">
          <cell r="A207">
            <v>206</v>
          </cell>
        </row>
        <row r="208">
          <cell r="A208">
            <v>207</v>
          </cell>
        </row>
        <row r="209">
          <cell r="A209">
            <v>208</v>
          </cell>
        </row>
        <row r="210">
          <cell r="A210">
            <v>209</v>
          </cell>
        </row>
        <row r="211">
          <cell r="A211">
            <v>210</v>
          </cell>
        </row>
        <row r="212">
          <cell r="A212">
            <v>211</v>
          </cell>
        </row>
        <row r="213">
          <cell r="A213">
            <v>212</v>
          </cell>
        </row>
        <row r="214">
          <cell r="A214">
            <v>213</v>
          </cell>
        </row>
        <row r="215">
          <cell r="A215">
            <v>214</v>
          </cell>
        </row>
        <row r="216">
          <cell r="A216">
            <v>215</v>
          </cell>
        </row>
        <row r="217">
          <cell r="A217">
            <v>216</v>
          </cell>
        </row>
        <row r="218">
          <cell r="A218">
            <v>217</v>
          </cell>
        </row>
        <row r="219">
          <cell r="A219">
            <v>218</v>
          </cell>
        </row>
        <row r="220">
          <cell r="A220">
            <v>219</v>
          </cell>
        </row>
        <row r="221">
          <cell r="A221">
            <v>220</v>
          </cell>
        </row>
        <row r="222">
          <cell r="A222">
            <v>221</v>
          </cell>
        </row>
        <row r="223">
          <cell r="A223">
            <v>222</v>
          </cell>
        </row>
        <row r="224">
          <cell r="A224">
            <v>223</v>
          </cell>
        </row>
        <row r="225">
          <cell r="A225">
            <v>224</v>
          </cell>
        </row>
        <row r="226">
          <cell r="A226">
            <v>225</v>
          </cell>
        </row>
        <row r="227">
          <cell r="A227">
            <v>226</v>
          </cell>
        </row>
        <row r="228">
          <cell r="A228">
            <v>227</v>
          </cell>
        </row>
        <row r="229">
          <cell r="A229">
            <v>229</v>
          </cell>
        </row>
        <row r="230">
          <cell r="A230">
            <v>229</v>
          </cell>
        </row>
        <row r="231">
          <cell r="A231">
            <v>230</v>
          </cell>
        </row>
        <row r="232">
          <cell r="A232">
            <v>231</v>
          </cell>
        </row>
        <row r="233">
          <cell r="A233">
            <v>232</v>
          </cell>
        </row>
        <row r="234">
          <cell r="A234">
            <v>233</v>
          </cell>
        </row>
        <row r="235">
          <cell r="A235">
            <v>234</v>
          </cell>
        </row>
        <row r="236">
          <cell r="A236">
            <v>235</v>
          </cell>
        </row>
        <row r="237">
          <cell r="A237">
            <v>236</v>
          </cell>
        </row>
        <row r="238">
          <cell r="A238">
            <v>237</v>
          </cell>
        </row>
      </sheetData>
      <sheetData sheetId="12"/>
      <sheetData sheetId="13">
        <row r="2">
          <cell r="A2" t="str">
            <v>HNS</v>
          </cell>
          <cell r="C2" t="str">
            <v>USA</v>
          </cell>
          <cell r="E2" t="str">
            <v>ENS001</v>
          </cell>
        </row>
        <row r="3">
          <cell r="A3" t="str">
            <v>Services</v>
          </cell>
          <cell r="C3" t="str">
            <v>Europe</v>
          </cell>
          <cell r="E3" t="str">
            <v>ENS002</v>
          </cell>
        </row>
        <row r="4">
          <cell r="A4" t="str">
            <v>Products</v>
          </cell>
          <cell r="C4" t="str">
            <v>ROW</v>
          </cell>
          <cell r="E4" t="str">
            <v>ENS003</v>
          </cell>
        </row>
        <row r="5">
          <cell r="A5" t="str">
            <v>PRS</v>
          </cell>
          <cell r="C5">
            <v>0</v>
          </cell>
          <cell r="E5" t="str">
            <v>ENS004</v>
          </cell>
        </row>
        <row r="6">
          <cell r="E6" t="str">
            <v>ENS005</v>
          </cell>
        </row>
        <row r="7">
          <cell r="E7" t="str">
            <v>ENS006</v>
          </cell>
        </row>
        <row r="8">
          <cell r="E8" t="str">
            <v>ENS007</v>
          </cell>
        </row>
        <row r="9">
          <cell r="E9" t="str">
            <v>ENS008</v>
          </cell>
        </row>
        <row r="10">
          <cell r="E10" t="str">
            <v>ENS009</v>
          </cell>
        </row>
        <row r="11">
          <cell r="E11" t="str">
            <v>ENS010</v>
          </cell>
        </row>
        <row r="12">
          <cell r="E12" t="str">
            <v>ENS011</v>
          </cell>
        </row>
        <row r="13">
          <cell r="E13" t="str">
            <v>ENS020</v>
          </cell>
        </row>
        <row r="14">
          <cell r="E14" t="str">
            <v>ENS021</v>
          </cell>
        </row>
        <row r="15">
          <cell r="E15" t="str">
            <v>ENS022</v>
          </cell>
        </row>
        <row r="16">
          <cell r="E16" t="str">
            <v>ENS023</v>
          </cell>
        </row>
        <row r="17">
          <cell r="E17" t="str">
            <v>ENS024</v>
          </cell>
        </row>
        <row r="18">
          <cell r="E18" t="str">
            <v>ENS025</v>
          </cell>
        </row>
        <row r="19">
          <cell r="E19" t="str">
            <v>ENS026</v>
          </cell>
        </row>
        <row r="20">
          <cell r="E20" t="str">
            <v>ENS031</v>
          </cell>
        </row>
        <row r="21">
          <cell r="E21" t="str">
            <v>ENS032</v>
          </cell>
        </row>
        <row r="22">
          <cell r="E22" t="str">
            <v>ENS033</v>
          </cell>
        </row>
        <row r="23">
          <cell r="E23" t="str">
            <v>WND001</v>
          </cell>
        </row>
        <row r="24">
          <cell r="E24" t="str">
            <v>WND002</v>
          </cell>
        </row>
        <row r="25">
          <cell r="E25" t="str">
            <v>WND003</v>
          </cell>
        </row>
        <row r="26">
          <cell r="E26" t="str">
            <v>WND004</v>
          </cell>
        </row>
        <row r="27">
          <cell r="E27" t="str">
            <v>WND005</v>
          </cell>
        </row>
        <row r="28">
          <cell r="E28" t="str">
            <v>WND006</v>
          </cell>
        </row>
        <row r="29">
          <cell r="E29" t="str">
            <v>WND007</v>
          </cell>
        </row>
        <row r="30">
          <cell r="E30" t="str">
            <v>WND011</v>
          </cell>
        </row>
        <row r="31">
          <cell r="E31" t="str">
            <v>WND012</v>
          </cell>
        </row>
        <row r="32">
          <cell r="E32" t="str">
            <v>WND013</v>
          </cell>
        </row>
        <row r="33">
          <cell r="E33" t="str">
            <v>WND014</v>
          </cell>
        </row>
        <row r="34">
          <cell r="E34" t="str">
            <v>WND015</v>
          </cell>
        </row>
        <row r="35">
          <cell r="E35" t="str">
            <v>WND016</v>
          </cell>
        </row>
        <row r="36">
          <cell r="E36" t="str">
            <v>WND017</v>
          </cell>
        </row>
        <row r="37">
          <cell r="E37" t="str">
            <v>WND018</v>
          </cell>
        </row>
        <row r="38">
          <cell r="E38" t="str">
            <v>WND019</v>
          </cell>
        </row>
        <row r="39">
          <cell r="E39" t="str">
            <v>WND020</v>
          </cell>
        </row>
        <row r="40">
          <cell r="E40" t="str">
            <v>WND021</v>
          </cell>
        </row>
        <row r="41">
          <cell r="E41" t="str">
            <v>WND022</v>
          </cell>
        </row>
        <row r="42">
          <cell r="E42" t="str">
            <v>WND023</v>
          </cell>
        </row>
        <row r="43">
          <cell r="E43" t="str">
            <v>WND024</v>
          </cell>
        </row>
        <row r="44">
          <cell r="E44" t="str">
            <v>WND025</v>
          </cell>
        </row>
        <row r="45">
          <cell r="E45" t="str">
            <v>WND026</v>
          </cell>
        </row>
        <row r="46">
          <cell r="E46" t="str">
            <v>WND027</v>
          </cell>
        </row>
        <row r="47">
          <cell r="E47" t="str">
            <v>WND028</v>
          </cell>
        </row>
        <row r="48">
          <cell r="E48" t="str">
            <v>WND029</v>
          </cell>
        </row>
        <row r="49">
          <cell r="E49" t="str">
            <v>WND030</v>
          </cell>
        </row>
        <row r="50">
          <cell r="E50" t="str">
            <v>WND031</v>
          </cell>
        </row>
        <row r="51">
          <cell r="E51" t="str">
            <v>WND032</v>
          </cell>
        </row>
        <row r="52">
          <cell r="E52" t="str">
            <v>WND033</v>
          </cell>
        </row>
        <row r="53">
          <cell r="E53" t="str">
            <v>WND034</v>
          </cell>
        </row>
        <row r="54">
          <cell r="E54" t="str">
            <v>WND035</v>
          </cell>
        </row>
        <row r="55">
          <cell r="E55" t="str">
            <v>WND036</v>
          </cell>
        </row>
        <row r="56">
          <cell r="E56" t="str">
            <v>WND037</v>
          </cell>
        </row>
        <row r="57">
          <cell r="E57" t="str">
            <v>WND038</v>
          </cell>
        </row>
        <row r="58">
          <cell r="E58" t="str">
            <v>WND039</v>
          </cell>
        </row>
        <row r="59">
          <cell r="E59" t="str">
            <v>WND040</v>
          </cell>
        </row>
        <row r="60">
          <cell r="E60" t="str">
            <v>WND041</v>
          </cell>
        </row>
        <row r="61">
          <cell r="E61" t="str">
            <v>WND042</v>
          </cell>
        </row>
        <row r="62">
          <cell r="E62" t="str">
            <v>WND043</v>
          </cell>
        </row>
        <row r="63">
          <cell r="E63" t="str">
            <v>WND044</v>
          </cell>
        </row>
        <row r="64">
          <cell r="E64" t="str">
            <v>WND045</v>
          </cell>
        </row>
        <row r="65">
          <cell r="E65" t="str">
            <v>WND046</v>
          </cell>
        </row>
        <row r="66">
          <cell r="E66" t="str">
            <v>WND047</v>
          </cell>
        </row>
        <row r="67">
          <cell r="E67" t="str">
            <v>WND049</v>
          </cell>
        </row>
        <row r="68">
          <cell r="E68" t="str">
            <v>WND051</v>
          </cell>
        </row>
        <row r="69">
          <cell r="E69" t="str">
            <v>WND052</v>
          </cell>
        </row>
        <row r="70">
          <cell r="E70" t="str">
            <v>WND053</v>
          </cell>
        </row>
        <row r="71">
          <cell r="E71" t="str">
            <v>WND054</v>
          </cell>
        </row>
        <row r="72">
          <cell r="E72" t="str">
            <v>WND059</v>
          </cell>
        </row>
        <row r="73">
          <cell r="E73" t="str">
            <v>WND060</v>
          </cell>
        </row>
        <row r="74">
          <cell r="E74" t="str">
            <v>WND061</v>
          </cell>
        </row>
        <row r="75">
          <cell r="E75" t="str">
            <v>WND062</v>
          </cell>
        </row>
        <row r="76">
          <cell r="E76" t="str">
            <v>WND063</v>
          </cell>
        </row>
        <row r="77">
          <cell r="E77" t="str">
            <v>WND064</v>
          </cell>
        </row>
        <row r="78">
          <cell r="E78" t="str">
            <v>WND065</v>
          </cell>
        </row>
        <row r="79">
          <cell r="E79" t="str">
            <v>WND066</v>
          </cell>
        </row>
        <row r="80">
          <cell r="E80" t="str">
            <v>WND067</v>
          </cell>
        </row>
        <row r="81">
          <cell r="E81" t="str">
            <v>WND068</v>
          </cell>
        </row>
        <row r="82">
          <cell r="E82" t="str">
            <v>WND069</v>
          </cell>
        </row>
        <row r="83">
          <cell r="E83" t="str">
            <v>WND070</v>
          </cell>
        </row>
        <row r="84">
          <cell r="E84" t="str">
            <v>WND071</v>
          </cell>
        </row>
        <row r="85">
          <cell r="E85" t="str">
            <v>WND072</v>
          </cell>
        </row>
        <row r="86">
          <cell r="E86" t="str">
            <v>WND073</v>
          </cell>
        </row>
        <row r="87">
          <cell r="E87" t="str">
            <v>WND074</v>
          </cell>
        </row>
        <row r="88">
          <cell r="E88" t="str">
            <v>WND075</v>
          </cell>
        </row>
        <row r="89">
          <cell r="E89" t="str">
            <v>WND081</v>
          </cell>
        </row>
        <row r="90">
          <cell r="E90" t="str">
            <v>WND082</v>
          </cell>
        </row>
        <row r="91">
          <cell r="E91" t="str">
            <v>WND083</v>
          </cell>
        </row>
        <row r="92">
          <cell r="E92" t="str">
            <v>WND084</v>
          </cell>
        </row>
        <row r="93">
          <cell r="E93" t="str">
            <v>WND086</v>
          </cell>
        </row>
        <row r="94">
          <cell r="E94" t="str">
            <v>WND091</v>
          </cell>
        </row>
        <row r="95">
          <cell r="E95" t="str">
            <v>WND092</v>
          </cell>
        </row>
        <row r="96">
          <cell r="E96" t="str">
            <v>WND093</v>
          </cell>
        </row>
        <row r="97">
          <cell r="E97" t="str">
            <v>WND094</v>
          </cell>
        </row>
        <row r="98">
          <cell r="E98" t="str">
            <v>WND100</v>
          </cell>
        </row>
        <row r="99">
          <cell r="E99" t="str">
            <v>WND101</v>
          </cell>
        </row>
        <row r="100">
          <cell r="E100" t="str">
            <v>WND102</v>
          </cell>
        </row>
        <row r="101">
          <cell r="E101" t="str">
            <v>WND103</v>
          </cell>
        </row>
        <row r="102">
          <cell r="E102" t="str">
            <v>WND111</v>
          </cell>
        </row>
        <row r="103">
          <cell r="E103" t="str">
            <v>WND112</v>
          </cell>
        </row>
        <row r="104">
          <cell r="E104" t="str">
            <v>WND121</v>
          </cell>
        </row>
        <row r="105">
          <cell r="E105" t="str">
            <v>WND122</v>
          </cell>
        </row>
        <row r="106">
          <cell r="E106" t="str">
            <v>WND130</v>
          </cell>
        </row>
        <row r="107">
          <cell r="E107" t="str">
            <v>SAHC01</v>
          </cell>
        </row>
        <row r="108">
          <cell r="E108" t="str">
            <v>SAHC02</v>
          </cell>
        </row>
        <row r="109">
          <cell r="E109" t="str">
            <v>SAHC03</v>
          </cell>
        </row>
        <row r="110">
          <cell r="E110" t="str">
            <v>SART01</v>
          </cell>
        </row>
        <row r="111">
          <cell r="E111" t="str">
            <v>NOT ALLOTED</v>
          </cell>
        </row>
        <row r="112">
          <cell r="E112" t="str">
            <v>SND001</v>
          </cell>
        </row>
        <row r="113">
          <cell r="E113" t="str">
            <v>SND002</v>
          </cell>
        </row>
        <row r="114">
          <cell r="E114" t="str">
            <v>SND003</v>
          </cell>
        </row>
        <row r="115">
          <cell r="E115" t="str">
            <v>SND004</v>
          </cell>
        </row>
        <row r="116">
          <cell r="E116" t="str">
            <v>SND005</v>
          </cell>
        </row>
        <row r="117">
          <cell r="E117" t="str">
            <v>SND006</v>
          </cell>
        </row>
        <row r="118">
          <cell r="E118" t="str">
            <v>SND007</v>
          </cell>
        </row>
        <row r="119">
          <cell r="E119" t="str">
            <v>SND008</v>
          </cell>
        </row>
        <row r="120">
          <cell r="E120" t="str">
            <v>SND010</v>
          </cell>
        </row>
        <row r="121">
          <cell r="E121" t="str">
            <v>SND011</v>
          </cell>
        </row>
        <row r="122">
          <cell r="E122" t="str">
            <v>SND012</v>
          </cell>
        </row>
        <row r="123">
          <cell r="E123" t="str">
            <v>SND013</v>
          </cell>
        </row>
        <row r="124">
          <cell r="E124" t="str">
            <v>SND014</v>
          </cell>
        </row>
        <row r="125">
          <cell r="E125" t="str">
            <v>SND015</v>
          </cell>
        </row>
        <row r="126">
          <cell r="E126" t="str">
            <v>SND016</v>
          </cell>
        </row>
        <row r="127">
          <cell r="E127" t="str">
            <v>SND017</v>
          </cell>
        </row>
        <row r="128">
          <cell r="E128" t="str">
            <v>SND018</v>
          </cell>
        </row>
        <row r="129">
          <cell r="E129" t="str">
            <v>SND019</v>
          </cell>
        </row>
        <row r="130">
          <cell r="E130" t="str">
            <v>SND020</v>
          </cell>
        </row>
        <row r="131">
          <cell r="E131" t="str">
            <v>SND021</v>
          </cell>
        </row>
        <row r="132">
          <cell r="E132" t="str">
            <v>SND022</v>
          </cell>
        </row>
        <row r="133">
          <cell r="E133" t="str">
            <v>SND023</v>
          </cell>
        </row>
        <row r="134">
          <cell r="E134" t="str">
            <v>SND024</v>
          </cell>
        </row>
        <row r="135">
          <cell r="E135" t="str">
            <v>SND025</v>
          </cell>
        </row>
        <row r="136">
          <cell r="E136" t="str">
            <v>SND026</v>
          </cell>
        </row>
        <row r="137">
          <cell r="E137" t="str">
            <v>SND027</v>
          </cell>
        </row>
        <row r="138">
          <cell r="E138" t="str">
            <v>SND028</v>
          </cell>
        </row>
        <row r="139">
          <cell r="E139" t="str">
            <v>SND029</v>
          </cell>
        </row>
        <row r="140">
          <cell r="E140" t="str">
            <v>SND030</v>
          </cell>
        </row>
        <row r="141">
          <cell r="E141" t="str">
            <v>SND031</v>
          </cell>
        </row>
        <row r="142">
          <cell r="E142" t="str">
            <v>SND032</v>
          </cell>
        </row>
        <row r="143">
          <cell r="E143" t="str">
            <v>SND033</v>
          </cell>
        </row>
        <row r="144">
          <cell r="E144" t="str">
            <v>SND034</v>
          </cell>
        </row>
        <row r="145">
          <cell r="E145" t="str">
            <v>SND035</v>
          </cell>
        </row>
        <row r="146">
          <cell r="E146" t="str">
            <v>SND036</v>
          </cell>
        </row>
        <row r="147">
          <cell r="E147" t="str">
            <v>SND037</v>
          </cell>
        </row>
        <row r="148">
          <cell r="E148" t="str">
            <v>SND038</v>
          </cell>
        </row>
        <row r="149">
          <cell r="E149" t="str">
            <v>SND039</v>
          </cell>
        </row>
        <row r="150">
          <cell r="E150" t="str">
            <v>SND040</v>
          </cell>
        </row>
        <row r="151">
          <cell r="E151" t="str">
            <v>SND041</v>
          </cell>
        </row>
        <row r="152">
          <cell r="E152" t="str">
            <v>SND042</v>
          </cell>
        </row>
        <row r="153">
          <cell r="E153" t="str">
            <v>SND043</v>
          </cell>
        </row>
        <row r="154">
          <cell r="E154" t="str">
            <v>SND044</v>
          </cell>
        </row>
        <row r="155">
          <cell r="E155" t="str">
            <v>SND045</v>
          </cell>
        </row>
        <row r="156">
          <cell r="E156" t="str">
            <v>SND046</v>
          </cell>
        </row>
        <row r="157">
          <cell r="E157" t="str">
            <v>SND047</v>
          </cell>
        </row>
        <row r="158">
          <cell r="E158" t="str">
            <v>SND048</v>
          </cell>
        </row>
        <row r="159">
          <cell r="E159" t="str">
            <v>SND049</v>
          </cell>
        </row>
        <row r="160">
          <cell r="E160" t="str">
            <v>SND050</v>
          </cell>
        </row>
        <row r="161">
          <cell r="E161" t="str">
            <v>SND051</v>
          </cell>
        </row>
        <row r="162">
          <cell r="E162" t="str">
            <v>SND052</v>
          </cell>
        </row>
        <row r="163">
          <cell r="E163" t="str">
            <v>SND053</v>
          </cell>
        </row>
        <row r="164">
          <cell r="E164" t="str">
            <v>SND054</v>
          </cell>
        </row>
        <row r="165">
          <cell r="E165" t="str">
            <v>SND056</v>
          </cell>
        </row>
        <row r="166">
          <cell r="E166" t="str">
            <v>SND057</v>
          </cell>
        </row>
        <row r="167">
          <cell r="E167" t="str">
            <v>SND061</v>
          </cell>
        </row>
        <row r="168">
          <cell r="E168" t="str">
            <v>SND062</v>
          </cell>
        </row>
        <row r="169">
          <cell r="E169" t="str">
            <v>SND063</v>
          </cell>
        </row>
        <row r="170">
          <cell r="E170" t="str">
            <v>SND064</v>
          </cell>
        </row>
        <row r="171">
          <cell r="E171" t="str">
            <v>SND071</v>
          </cell>
        </row>
        <row r="172">
          <cell r="E172" t="str">
            <v>SND072</v>
          </cell>
        </row>
        <row r="173">
          <cell r="E173" t="str">
            <v>SND073</v>
          </cell>
        </row>
        <row r="174">
          <cell r="E174" t="str">
            <v>SND074</v>
          </cell>
        </row>
        <row r="175">
          <cell r="E175" t="str">
            <v>SND075</v>
          </cell>
        </row>
        <row r="176">
          <cell r="E176" t="str">
            <v>SND076</v>
          </cell>
        </row>
        <row r="177">
          <cell r="E177" t="str">
            <v>SND080</v>
          </cell>
        </row>
        <row r="178">
          <cell r="E178" t="str">
            <v>SND081</v>
          </cell>
        </row>
        <row r="179">
          <cell r="E179" t="str">
            <v>SND082</v>
          </cell>
        </row>
        <row r="180">
          <cell r="E180" t="str">
            <v>SND083</v>
          </cell>
        </row>
        <row r="181">
          <cell r="E181" t="str">
            <v>SND084</v>
          </cell>
        </row>
        <row r="182">
          <cell r="E182" t="str">
            <v>SND085</v>
          </cell>
        </row>
        <row r="183">
          <cell r="E183" t="str">
            <v>SND086</v>
          </cell>
        </row>
        <row r="184">
          <cell r="E184" t="str">
            <v>SND087</v>
          </cell>
        </row>
        <row r="185">
          <cell r="E185" t="str">
            <v>SND088</v>
          </cell>
        </row>
        <row r="186">
          <cell r="E186" t="str">
            <v>XTSP11</v>
          </cell>
        </row>
        <row r="187">
          <cell r="E187" t="str">
            <v>SADC01</v>
          </cell>
        </row>
        <row r="188">
          <cell r="E188" t="str">
            <v>SCIS01</v>
          </cell>
        </row>
        <row r="189">
          <cell r="E189" t="str">
            <v>SCIS02</v>
          </cell>
        </row>
        <row r="190">
          <cell r="E190" t="str">
            <v>XCON02</v>
          </cell>
        </row>
        <row r="191">
          <cell r="E191" t="str">
            <v>SND089</v>
          </cell>
        </row>
        <row r="192">
          <cell r="E192" t="str">
            <v>SND090</v>
          </cell>
        </row>
        <row r="193">
          <cell r="E193" t="str">
            <v>SND091</v>
          </cell>
        </row>
        <row r="194">
          <cell r="E194" t="str">
            <v>SND092</v>
          </cell>
        </row>
        <row r="195">
          <cell r="E195" t="str">
            <v>SND093</v>
          </cell>
        </row>
        <row r="196">
          <cell r="E196" t="str">
            <v>SND094</v>
          </cell>
        </row>
        <row r="197">
          <cell r="E197" t="str">
            <v>SNS001</v>
          </cell>
        </row>
        <row r="198">
          <cell r="E198" t="str">
            <v>SNS095</v>
          </cell>
        </row>
        <row r="199">
          <cell r="E199" t="str">
            <v>SNS096</v>
          </cell>
        </row>
        <row r="200">
          <cell r="E200" t="str">
            <v>SNS097</v>
          </cell>
        </row>
        <row r="201">
          <cell r="E201" t="str">
            <v>SNS098</v>
          </cell>
        </row>
        <row r="202">
          <cell r="E202" t="str">
            <v>SND100</v>
          </cell>
        </row>
        <row r="203">
          <cell r="E203" t="str">
            <v>SND101</v>
          </cell>
        </row>
        <row r="204">
          <cell r="E204" t="str">
            <v>SND102</v>
          </cell>
        </row>
        <row r="205">
          <cell r="E205" t="str">
            <v>SND103</v>
          </cell>
        </row>
        <row r="206">
          <cell r="E206" t="str">
            <v>SND104</v>
          </cell>
        </row>
        <row r="207">
          <cell r="E207" t="str">
            <v>SND105</v>
          </cell>
        </row>
        <row r="208">
          <cell r="E208" t="str">
            <v>SND106</v>
          </cell>
        </row>
        <row r="209">
          <cell r="E209" t="str">
            <v>SND110</v>
          </cell>
        </row>
        <row r="210">
          <cell r="E210" t="str">
            <v>SND116</v>
          </cell>
        </row>
        <row r="211">
          <cell r="E211" t="str">
            <v>SND120</v>
          </cell>
        </row>
        <row r="212">
          <cell r="E212" t="str">
            <v>SND121</v>
          </cell>
        </row>
        <row r="213">
          <cell r="E213" t="str">
            <v>SND122</v>
          </cell>
        </row>
        <row r="214">
          <cell r="E214" t="str">
            <v>SND123</v>
          </cell>
        </row>
        <row r="215">
          <cell r="E215" t="str">
            <v>SND124</v>
          </cell>
        </row>
        <row r="216">
          <cell r="E216" t="str">
            <v>SND125</v>
          </cell>
        </row>
        <row r="217">
          <cell r="E217" t="str">
            <v>SND126</v>
          </cell>
        </row>
        <row r="218">
          <cell r="E218" t="str">
            <v>SND130</v>
          </cell>
        </row>
        <row r="219">
          <cell r="E219" t="str">
            <v>SASC01</v>
          </cell>
        </row>
        <row r="220">
          <cell r="E220" t="str">
            <v>SNP001</v>
          </cell>
        </row>
        <row r="221">
          <cell r="E221" t="str">
            <v>SNP002</v>
          </cell>
        </row>
        <row r="222">
          <cell r="E222" t="str">
            <v>SNP003</v>
          </cell>
        </row>
        <row r="223">
          <cell r="E223" t="str">
            <v>SNP095</v>
          </cell>
        </row>
        <row r="224">
          <cell r="E224" t="str">
            <v>SNP096</v>
          </cell>
        </row>
        <row r="225">
          <cell r="E225" t="str">
            <v>SNP097</v>
          </cell>
        </row>
        <row r="226">
          <cell r="E226" t="str">
            <v>SNP098</v>
          </cell>
        </row>
        <row r="227">
          <cell r="E227" t="str">
            <v>ERD001</v>
          </cell>
        </row>
        <row r="228">
          <cell r="E228" t="str">
            <v>ERD002</v>
          </cell>
        </row>
        <row r="229">
          <cell r="E229" t="str">
            <v>ERD003</v>
          </cell>
        </row>
        <row r="230">
          <cell r="E230" t="str">
            <v>ERD004</v>
          </cell>
        </row>
        <row r="231">
          <cell r="E231" t="str">
            <v>ERD005</v>
          </cell>
        </row>
        <row r="232">
          <cell r="E232" t="str">
            <v>ERD006</v>
          </cell>
        </row>
        <row r="233">
          <cell r="E233" t="str">
            <v>ERD007</v>
          </cell>
        </row>
        <row r="234">
          <cell r="E234" t="str">
            <v>ERD008</v>
          </cell>
        </row>
        <row r="235">
          <cell r="E235" t="str">
            <v>ERD009</v>
          </cell>
        </row>
        <row r="236">
          <cell r="E236" t="str">
            <v>ERD010</v>
          </cell>
        </row>
        <row r="237">
          <cell r="E237" t="str">
            <v>ERD011</v>
          </cell>
        </row>
        <row r="238">
          <cell r="E238" t="str">
            <v>DINT01</v>
          </cell>
        </row>
        <row r="239">
          <cell r="E239" t="str">
            <v>DINT02</v>
          </cell>
        </row>
        <row r="240">
          <cell r="E240" t="str">
            <v>DINT03</v>
          </cell>
        </row>
        <row r="241">
          <cell r="E241" t="str">
            <v>DINT04</v>
          </cell>
        </row>
        <row r="242">
          <cell r="E242" t="str">
            <v>DINT05</v>
          </cell>
        </row>
        <row r="243">
          <cell r="E243" t="str">
            <v>DINT06</v>
          </cell>
        </row>
        <row r="244">
          <cell r="E244" t="str">
            <v>DINT07</v>
          </cell>
        </row>
        <row r="245">
          <cell r="E245" t="str">
            <v>DINT08</v>
          </cell>
        </row>
        <row r="246">
          <cell r="E246" t="str">
            <v>DINT09</v>
          </cell>
        </row>
        <row r="247">
          <cell r="E247" t="str">
            <v>DINT10</v>
          </cell>
        </row>
        <row r="248">
          <cell r="E248" t="str">
            <v>DINT11</v>
          </cell>
        </row>
        <row r="249">
          <cell r="E249" t="str">
            <v>DINT12</v>
          </cell>
        </row>
        <row r="250">
          <cell r="E250" t="str">
            <v>DINT13</v>
          </cell>
        </row>
        <row r="251">
          <cell r="E251" t="str">
            <v>DINT14</v>
          </cell>
        </row>
        <row r="252">
          <cell r="E252" t="str">
            <v>DINT38</v>
          </cell>
        </row>
        <row r="253">
          <cell r="E253" t="str">
            <v>DINT42</v>
          </cell>
        </row>
        <row r="254">
          <cell r="E254" t="str">
            <v>DINT43</v>
          </cell>
        </row>
        <row r="255">
          <cell r="E255" t="str">
            <v>DINT44</v>
          </cell>
        </row>
        <row r="256">
          <cell r="E256" t="str">
            <v>DINT45</v>
          </cell>
        </row>
        <row r="257">
          <cell r="E257" t="str">
            <v>DINT47</v>
          </cell>
        </row>
        <row r="258">
          <cell r="E258" t="str">
            <v>DINT48</v>
          </cell>
        </row>
        <row r="259">
          <cell r="E259" t="str">
            <v>DINT49</v>
          </cell>
        </row>
        <row r="260">
          <cell r="E260" t="str">
            <v>DINT50</v>
          </cell>
        </row>
        <row r="261">
          <cell r="E261" t="str">
            <v>DINT51</v>
          </cell>
        </row>
        <row r="262">
          <cell r="E262" t="str">
            <v>DINT52</v>
          </cell>
        </row>
        <row r="263">
          <cell r="E263" t="str">
            <v>DINT53</v>
          </cell>
        </row>
        <row r="264">
          <cell r="E264" t="str">
            <v>DINT58</v>
          </cell>
        </row>
        <row r="265">
          <cell r="E265" t="str">
            <v>DINT59</v>
          </cell>
        </row>
        <row r="266">
          <cell r="E266" t="str">
            <v>PHNS01</v>
          </cell>
        </row>
        <row r="267">
          <cell r="E267" t="str">
            <v>PCBD01</v>
          </cell>
        </row>
        <row r="268">
          <cell r="E268" t="str">
            <v>PHUK01</v>
          </cell>
        </row>
        <row r="269">
          <cell r="E269" t="str">
            <v>PADI01</v>
          </cell>
        </row>
        <row r="270">
          <cell r="E270" t="str">
            <v>PDTI01</v>
          </cell>
        </row>
        <row r="271">
          <cell r="E271" t="str">
            <v>PALC01</v>
          </cell>
        </row>
        <row r="272">
          <cell r="E272" t="str">
            <v>PBAT01</v>
          </cell>
        </row>
        <row r="273">
          <cell r="E273" t="str">
            <v>PAFC01</v>
          </cell>
        </row>
        <row r="274">
          <cell r="E274" t="str">
            <v>PPRO01</v>
          </cell>
        </row>
        <row r="275">
          <cell r="E275" t="str">
            <v>PTEK01</v>
          </cell>
        </row>
        <row r="276">
          <cell r="E276" t="str">
            <v>PTSP02</v>
          </cell>
        </row>
        <row r="277">
          <cell r="E277" t="str">
            <v>PTSP03</v>
          </cell>
        </row>
        <row r="278">
          <cell r="E278" t="str">
            <v>PVAY01</v>
          </cell>
        </row>
        <row r="279">
          <cell r="E279" t="str">
            <v>PLUC01</v>
          </cell>
        </row>
        <row r="280">
          <cell r="E280" t="str">
            <v>PHNS02</v>
          </cell>
        </row>
        <row r="281">
          <cell r="E281" t="str">
            <v>PZAR01</v>
          </cell>
        </row>
        <row r="282">
          <cell r="E282" t="str">
            <v>PPRE01</v>
          </cell>
        </row>
        <row r="283">
          <cell r="E283" t="str">
            <v>PSEV01</v>
          </cell>
        </row>
        <row r="284">
          <cell r="E284" t="str">
            <v>PKAP01</v>
          </cell>
        </row>
        <row r="285">
          <cell r="E285" t="str">
            <v>PINA01</v>
          </cell>
        </row>
        <row r="286">
          <cell r="E286" t="str">
            <v>PINA02</v>
          </cell>
        </row>
        <row r="287">
          <cell r="E287" t="str">
            <v>PHAR01</v>
          </cell>
        </row>
        <row r="288">
          <cell r="E288" t="str">
            <v>PEXI01</v>
          </cell>
        </row>
        <row r="289">
          <cell r="E289" t="str">
            <v>PWTL01</v>
          </cell>
        </row>
        <row r="290">
          <cell r="E290" t="str">
            <v>PWTL02</v>
          </cell>
        </row>
        <row r="291">
          <cell r="E291" t="str">
            <v>PZET01</v>
          </cell>
        </row>
        <row r="292">
          <cell r="E292" t="str">
            <v>PTEK02</v>
          </cell>
        </row>
        <row r="293">
          <cell r="E293" t="str">
            <v>PGNP01</v>
          </cell>
        </row>
        <row r="294">
          <cell r="E294" t="str">
            <v>PHFC01</v>
          </cell>
        </row>
        <row r="295">
          <cell r="E295" t="str">
            <v>PURM01</v>
          </cell>
        </row>
        <row r="296">
          <cell r="E296" t="str">
            <v>PCOP01</v>
          </cell>
        </row>
        <row r="297">
          <cell r="E297" t="str">
            <v>PARB01</v>
          </cell>
        </row>
        <row r="298">
          <cell r="E298" t="str">
            <v>PADX01</v>
          </cell>
        </row>
        <row r="299">
          <cell r="E299" t="str">
            <v>XALC01</v>
          </cell>
        </row>
        <row r="300">
          <cell r="E300" t="str">
            <v>XTEK01</v>
          </cell>
        </row>
        <row r="301">
          <cell r="E301" t="str">
            <v>XTEK02</v>
          </cell>
        </row>
        <row r="302">
          <cell r="E302" t="str">
            <v>XHUK01</v>
          </cell>
        </row>
        <row r="303">
          <cell r="E303" t="str">
            <v>XAFC01</v>
          </cell>
        </row>
        <row r="304">
          <cell r="E304" t="str">
            <v>XPRO01</v>
          </cell>
        </row>
        <row r="305">
          <cell r="E305" t="str">
            <v>XVAY01</v>
          </cell>
        </row>
        <row r="306">
          <cell r="E306" t="str">
            <v>XLUC01</v>
          </cell>
        </row>
        <row r="307">
          <cell r="E307" t="str">
            <v>XHJF01</v>
          </cell>
        </row>
        <row r="308">
          <cell r="E308" t="str">
            <v>XTEL01</v>
          </cell>
        </row>
        <row r="309">
          <cell r="E309" t="str">
            <v>XCOM02</v>
          </cell>
        </row>
        <row r="310">
          <cell r="E310" t="str">
            <v>XCOM01</v>
          </cell>
        </row>
        <row r="311">
          <cell r="E311" t="str">
            <v>XSEV01</v>
          </cell>
        </row>
        <row r="312">
          <cell r="E312" t="str">
            <v>SVXT01</v>
          </cell>
        </row>
        <row r="313">
          <cell r="E313" t="str">
            <v>STOS01</v>
          </cell>
        </row>
        <row r="314">
          <cell r="E314" t="str">
            <v>SCIS02</v>
          </cell>
        </row>
        <row r="315">
          <cell r="E315" t="str">
            <v>99RP02</v>
          </cell>
        </row>
        <row r="316">
          <cell r="E316" t="str">
            <v>99RP04</v>
          </cell>
        </row>
        <row r="317">
          <cell r="E317" t="str">
            <v>99GS04</v>
          </cell>
        </row>
        <row r="318">
          <cell r="E318" t="str">
            <v>99BD04</v>
          </cell>
        </row>
        <row r="319">
          <cell r="E319" t="str">
            <v>99GE04</v>
          </cell>
        </row>
        <row r="320">
          <cell r="E320" t="str">
            <v>RINT52</v>
          </cell>
        </row>
        <row r="321">
          <cell r="E321" t="str">
            <v>DINT15</v>
          </cell>
        </row>
        <row r="322">
          <cell r="E322" t="str">
            <v>DINT16</v>
          </cell>
        </row>
        <row r="323">
          <cell r="E323" t="str">
            <v>DINT17</v>
          </cell>
        </row>
        <row r="324">
          <cell r="E324" t="str">
            <v>DINT18</v>
          </cell>
        </row>
        <row r="325">
          <cell r="E325" t="str">
            <v>DINT19</v>
          </cell>
        </row>
        <row r="326">
          <cell r="E326" t="str">
            <v>DINT20</v>
          </cell>
        </row>
        <row r="327">
          <cell r="E327" t="str">
            <v>DINT21</v>
          </cell>
        </row>
        <row r="328">
          <cell r="E328" t="str">
            <v>DINT22</v>
          </cell>
        </row>
        <row r="329">
          <cell r="E329" t="str">
            <v>DINT46</v>
          </cell>
        </row>
        <row r="330">
          <cell r="E330" t="str">
            <v>DINT72</v>
          </cell>
        </row>
        <row r="331">
          <cell r="E331" t="str">
            <v>DINT73</v>
          </cell>
        </row>
        <row r="332">
          <cell r="E332" t="str">
            <v>DINT74</v>
          </cell>
        </row>
        <row r="333">
          <cell r="E333" t="str">
            <v>PTSP01</v>
          </cell>
        </row>
        <row r="334">
          <cell r="E334" t="str">
            <v>PNEC01</v>
          </cell>
        </row>
        <row r="335">
          <cell r="E335" t="str">
            <v>PNEC02</v>
          </cell>
        </row>
        <row r="336">
          <cell r="E336" t="str">
            <v>PNEC03</v>
          </cell>
        </row>
        <row r="337">
          <cell r="E337" t="str">
            <v>PNEC04</v>
          </cell>
        </row>
        <row r="338">
          <cell r="E338" t="str">
            <v>PNEC05</v>
          </cell>
        </row>
        <row r="339">
          <cell r="E339" t="str">
            <v>PS3N01</v>
          </cell>
        </row>
        <row r="340">
          <cell r="E340" t="str">
            <v>PESC01</v>
          </cell>
        </row>
        <row r="341">
          <cell r="E341" t="str">
            <v>PTLS01</v>
          </cell>
        </row>
        <row r="342">
          <cell r="E342" t="str">
            <v>PTLS02</v>
          </cell>
        </row>
        <row r="343">
          <cell r="E343" t="str">
            <v>PTOS02</v>
          </cell>
        </row>
        <row r="344">
          <cell r="E344" t="str">
            <v>XTSP01</v>
          </cell>
        </row>
        <row r="345">
          <cell r="E345" t="str">
            <v>XTSP02</v>
          </cell>
        </row>
        <row r="346">
          <cell r="E346" t="str">
            <v>XTLS01</v>
          </cell>
        </row>
        <row r="347">
          <cell r="E347" t="str">
            <v>SHAR01</v>
          </cell>
        </row>
        <row r="348">
          <cell r="E348" t="str">
            <v>SHAR02</v>
          </cell>
        </row>
        <row r="349">
          <cell r="E349" t="str">
            <v>SHAR03</v>
          </cell>
        </row>
        <row r="350">
          <cell r="E350" t="str">
            <v>SHAR04</v>
          </cell>
        </row>
        <row r="351">
          <cell r="E351" t="str">
            <v>SHAR05</v>
          </cell>
        </row>
        <row r="352">
          <cell r="E352" t="str">
            <v>SHAR06</v>
          </cell>
        </row>
        <row r="353">
          <cell r="E353" t="str">
            <v>SHAR07</v>
          </cell>
        </row>
        <row r="354">
          <cell r="E354" t="str">
            <v>SHAR08</v>
          </cell>
        </row>
        <row r="355">
          <cell r="E355" t="str">
            <v>SDIA01</v>
          </cell>
        </row>
        <row r="356">
          <cell r="E356" t="str">
            <v>STSP01</v>
          </cell>
        </row>
        <row r="357">
          <cell r="E357" t="str">
            <v>STSP02</v>
          </cell>
        </row>
        <row r="358">
          <cell r="E358" t="str">
            <v>STSP03</v>
          </cell>
        </row>
        <row r="359">
          <cell r="E359" t="str">
            <v>STSP04</v>
          </cell>
        </row>
        <row r="360">
          <cell r="E360" t="str">
            <v>STSP05</v>
          </cell>
        </row>
        <row r="361">
          <cell r="E361" t="str">
            <v>STSP06</v>
          </cell>
        </row>
        <row r="362">
          <cell r="E362" t="str">
            <v>STSP07</v>
          </cell>
        </row>
        <row r="363">
          <cell r="E363" t="str">
            <v>STSP08</v>
          </cell>
        </row>
        <row r="364">
          <cell r="E364" t="str">
            <v>STSP09</v>
          </cell>
        </row>
        <row r="365">
          <cell r="E365" t="str">
            <v>STSP10</v>
          </cell>
        </row>
        <row r="366">
          <cell r="E366" t="str">
            <v>STSP11</v>
          </cell>
        </row>
        <row r="367">
          <cell r="E367" t="str">
            <v>STSP12</v>
          </cell>
        </row>
        <row r="368">
          <cell r="E368" t="str">
            <v>STSP13</v>
          </cell>
        </row>
        <row r="369">
          <cell r="E369" t="str">
            <v>STSP14</v>
          </cell>
        </row>
        <row r="370">
          <cell r="E370" t="str">
            <v>SCOM01</v>
          </cell>
        </row>
        <row r="371">
          <cell r="E371" t="str">
            <v>SARB01</v>
          </cell>
        </row>
        <row r="372">
          <cell r="E372" t="str">
            <v>SCOM02</v>
          </cell>
        </row>
        <row r="373">
          <cell r="E373" t="str">
            <v>STOS02</v>
          </cell>
        </row>
        <row r="374">
          <cell r="E374" t="str">
            <v>SMOB01</v>
          </cell>
        </row>
        <row r="375">
          <cell r="E375" t="str">
            <v>SALC03</v>
          </cell>
        </row>
        <row r="376">
          <cell r="E376" t="str">
            <v>SALC04</v>
          </cell>
        </row>
        <row r="377">
          <cell r="E377" t="str">
            <v>99RP05</v>
          </cell>
        </row>
        <row r="378">
          <cell r="E378" t="str">
            <v>99GS05</v>
          </cell>
        </row>
        <row r="379">
          <cell r="E379" t="str">
            <v>99BD05</v>
          </cell>
        </row>
        <row r="380">
          <cell r="E380" t="str">
            <v>99GE05</v>
          </cell>
        </row>
        <row r="381">
          <cell r="E381" t="str">
            <v>99NP05</v>
          </cell>
        </row>
        <row r="382">
          <cell r="E382" t="str">
            <v>RINT52</v>
          </cell>
        </row>
        <row r="383">
          <cell r="E383" t="str">
            <v>DINT54</v>
          </cell>
        </row>
        <row r="384">
          <cell r="E384" t="str">
            <v>DINT55</v>
          </cell>
        </row>
        <row r="385">
          <cell r="E385" t="str">
            <v>DINT56</v>
          </cell>
        </row>
        <row r="386">
          <cell r="E386" t="str">
            <v>RINT01</v>
          </cell>
        </row>
        <row r="387">
          <cell r="E387" t="str">
            <v>RINT13</v>
          </cell>
        </row>
        <row r="388">
          <cell r="E388" t="str">
            <v>RINT50</v>
          </cell>
        </row>
        <row r="389">
          <cell r="E389" t="str">
            <v>RINT51</v>
          </cell>
        </row>
        <row r="390">
          <cell r="E390" t="str">
            <v>DINT39</v>
          </cell>
        </row>
        <row r="391">
          <cell r="E391" t="str">
            <v>DINT40</v>
          </cell>
        </row>
        <row r="392">
          <cell r="E392" t="str">
            <v>DINT41</v>
          </cell>
        </row>
        <row r="393">
          <cell r="E393" t="str">
            <v>DINT57</v>
          </cell>
        </row>
        <row r="394">
          <cell r="E394" t="str">
            <v>DINT60</v>
          </cell>
        </row>
        <row r="395">
          <cell r="E395" t="str">
            <v>DINT61</v>
          </cell>
        </row>
        <row r="396">
          <cell r="E396" t="str">
            <v>DINT62</v>
          </cell>
        </row>
        <row r="397">
          <cell r="E397" t="str">
            <v>DINT63</v>
          </cell>
        </row>
        <row r="398">
          <cell r="E398" t="str">
            <v>DINT64</v>
          </cell>
        </row>
        <row r="399">
          <cell r="E399" t="str">
            <v>DINT65</v>
          </cell>
        </row>
        <row r="400">
          <cell r="E400" t="str">
            <v>DINT66</v>
          </cell>
        </row>
        <row r="401">
          <cell r="E401" t="str">
            <v>DINT67</v>
          </cell>
        </row>
        <row r="402">
          <cell r="E402" t="str">
            <v>DINT68</v>
          </cell>
        </row>
        <row r="403">
          <cell r="E403" t="str">
            <v>DINT69</v>
          </cell>
        </row>
        <row r="404">
          <cell r="E404" t="str">
            <v>DINT70</v>
          </cell>
        </row>
        <row r="405">
          <cell r="E405" t="str">
            <v>DINT71</v>
          </cell>
        </row>
        <row r="406">
          <cell r="E406" t="str">
            <v>PRAD01</v>
          </cell>
        </row>
        <row r="407">
          <cell r="E407" t="str">
            <v>PHUA01</v>
          </cell>
        </row>
        <row r="408">
          <cell r="E408" t="str">
            <v>PHUA02</v>
          </cell>
        </row>
        <row r="409">
          <cell r="E409" t="str">
            <v>PACC01</v>
          </cell>
        </row>
        <row r="410">
          <cell r="E410" t="str">
            <v>PZHO01</v>
          </cell>
        </row>
        <row r="411">
          <cell r="E411" t="str">
            <v>PGNP01</v>
          </cell>
        </row>
        <row r="412">
          <cell r="E412" t="str">
            <v>PVIR01</v>
          </cell>
        </row>
        <row r="413">
          <cell r="E413" t="str">
            <v>PINT01</v>
          </cell>
        </row>
        <row r="414">
          <cell r="E414" t="str">
            <v>PINT02</v>
          </cell>
        </row>
        <row r="415">
          <cell r="E415" t="str">
            <v>SHEC01</v>
          </cell>
        </row>
        <row r="416">
          <cell r="E416" t="str">
            <v>SNEC01</v>
          </cell>
        </row>
        <row r="417">
          <cell r="E417" t="str">
            <v>SLUC01</v>
          </cell>
        </row>
        <row r="418">
          <cell r="E418" t="str">
            <v>SART01</v>
          </cell>
        </row>
        <row r="419">
          <cell r="E419" t="str">
            <v>SRAD01</v>
          </cell>
        </row>
        <row r="420">
          <cell r="E420" t="str">
            <v>SRAD02</v>
          </cell>
        </row>
        <row r="421">
          <cell r="E421" t="str">
            <v>SLUC02</v>
          </cell>
        </row>
        <row r="422">
          <cell r="E422" t="str">
            <v>SROC01</v>
          </cell>
        </row>
        <row r="423">
          <cell r="E423" t="str">
            <v>SGNP01</v>
          </cell>
        </row>
        <row r="424">
          <cell r="E424" t="str">
            <v>SLAR01</v>
          </cell>
        </row>
        <row r="425">
          <cell r="E425" t="str">
            <v>SALC02</v>
          </cell>
        </row>
        <row r="426">
          <cell r="E426" t="str">
            <v>SASC02</v>
          </cell>
        </row>
        <row r="427">
          <cell r="E427" t="str">
            <v>SCNX01</v>
          </cell>
        </row>
        <row r="428">
          <cell r="E428" t="str">
            <v>SCNX02</v>
          </cell>
        </row>
        <row r="429">
          <cell r="E429" t="str">
            <v>STLM02</v>
          </cell>
        </row>
        <row r="430">
          <cell r="E430" t="str">
            <v>SGIG01</v>
          </cell>
        </row>
        <row r="431">
          <cell r="E431" t="str">
            <v>SCIS01</v>
          </cell>
        </row>
        <row r="432">
          <cell r="E432" t="str">
            <v>99RP06</v>
          </cell>
        </row>
        <row r="433">
          <cell r="E433" t="str">
            <v>99GS06</v>
          </cell>
        </row>
        <row r="434">
          <cell r="E434" t="str">
            <v>99BD06</v>
          </cell>
        </row>
        <row r="435">
          <cell r="E435" t="str">
            <v>99GE06</v>
          </cell>
        </row>
        <row r="436">
          <cell r="E436" t="str">
            <v>DINT23</v>
          </cell>
        </row>
        <row r="437">
          <cell r="E437" t="str">
            <v>DINT24</v>
          </cell>
        </row>
        <row r="438">
          <cell r="E438" t="str">
            <v>DINT25</v>
          </cell>
        </row>
        <row r="439">
          <cell r="E439" t="str">
            <v>DINT26</v>
          </cell>
        </row>
        <row r="440">
          <cell r="E440" t="str">
            <v>PHNS03</v>
          </cell>
        </row>
        <row r="441">
          <cell r="E441" t="str">
            <v>SNEC02</v>
          </cell>
        </row>
        <row r="442">
          <cell r="E442" t="str">
            <v>SNEC03</v>
          </cell>
        </row>
        <row r="443">
          <cell r="E443" t="str">
            <v>SNEC04</v>
          </cell>
        </row>
        <row r="444">
          <cell r="E444" t="str">
            <v>SNEC05</v>
          </cell>
        </row>
        <row r="445">
          <cell r="E445" t="str">
            <v>SNEC06</v>
          </cell>
        </row>
        <row r="446">
          <cell r="E446" t="str">
            <v>SNEC07</v>
          </cell>
        </row>
        <row r="447">
          <cell r="E447" t="str">
            <v>SHIL01</v>
          </cell>
        </row>
        <row r="448">
          <cell r="E448" t="str">
            <v>SNEC08</v>
          </cell>
        </row>
        <row r="449">
          <cell r="E449" t="str">
            <v>STDL01</v>
          </cell>
        </row>
        <row r="450">
          <cell r="E450" t="str">
            <v>SHNI01</v>
          </cell>
        </row>
        <row r="451">
          <cell r="E451" t="str">
            <v>SHNI02</v>
          </cell>
        </row>
        <row r="452">
          <cell r="E452" t="str">
            <v>99RP07</v>
          </cell>
        </row>
        <row r="453">
          <cell r="E453" t="str">
            <v>99GS07</v>
          </cell>
        </row>
        <row r="454">
          <cell r="E454" t="str">
            <v>99BD07</v>
          </cell>
        </row>
        <row r="455">
          <cell r="E455" t="str">
            <v>99GE07</v>
          </cell>
        </row>
        <row r="456">
          <cell r="E456" t="str">
            <v>RINT02</v>
          </cell>
        </row>
        <row r="457">
          <cell r="E457" t="str">
            <v>RINT03</v>
          </cell>
        </row>
        <row r="458">
          <cell r="E458" t="str">
            <v>RINT04</v>
          </cell>
        </row>
        <row r="459">
          <cell r="E459" t="str">
            <v>RINT05</v>
          </cell>
        </row>
        <row r="460">
          <cell r="E460" t="str">
            <v>RINT06</v>
          </cell>
        </row>
        <row r="461">
          <cell r="E461" t="str">
            <v>RINT07</v>
          </cell>
        </row>
        <row r="462">
          <cell r="E462" t="str">
            <v>RINT08</v>
          </cell>
        </row>
        <row r="463">
          <cell r="E463" t="str">
            <v>RINT09</v>
          </cell>
        </row>
        <row r="464">
          <cell r="E464" t="str">
            <v>RINT10</v>
          </cell>
        </row>
        <row r="465">
          <cell r="E465" t="str">
            <v>RINT11</v>
          </cell>
        </row>
        <row r="466">
          <cell r="E466" t="str">
            <v>RINT12</v>
          </cell>
        </row>
        <row r="467">
          <cell r="E467" t="str">
            <v>DINT27</v>
          </cell>
        </row>
        <row r="468">
          <cell r="E468" t="str">
            <v>DINT28</v>
          </cell>
        </row>
        <row r="469">
          <cell r="E469" t="str">
            <v>DINT29</v>
          </cell>
        </row>
        <row r="470">
          <cell r="E470" t="str">
            <v>DINT30</v>
          </cell>
        </row>
        <row r="471">
          <cell r="E471" t="str">
            <v>DINT31</v>
          </cell>
        </row>
        <row r="472">
          <cell r="E472" t="str">
            <v>DINT32</v>
          </cell>
        </row>
        <row r="473">
          <cell r="E473" t="str">
            <v>99GS02</v>
          </cell>
        </row>
        <row r="474">
          <cell r="E474" t="str">
            <v>99GS03</v>
          </cell>
        </row>
        <row r="475">
          <cell r="E475" t="str">
            <v>99RP03</v>
          </cell>
        </row>
        <row r="476">
          <cell r="E476" t="str">
            <v>99OA03</v>
          </cell>
        </row>
        <row r="477">
          <cell r="E477" t="str">
            <v>99BD03</v>
          </cell>
        </row>
        <row r="478">
          <cell r="E478" t="str">
            <v>99GE03</v>
          </cell>
        </row>
        <row r="479">
          <cell r="E479" t="str">
            <v>DINT33</v>
          </cell>
        </row>
        <row r="480">
          <cell r="E480" t="str">
            <v>DINT34</v>
          </cell>
        </row>
        <row r="481">
          <cell r="E481" t="str">
            <v>DINT35</v>
          </cell>
        </row>
        <row r="482">
          <cell r="E482" t="str">
            <v>DINT36</v>
          </cell>
        </row>
        <row r="483">
          <cell r="E483" t="str">
            <v>DINT37</v>
          </cell>
        </row>
        <row r="484">
          <cell r="E484" t="str">
            <v>PBCL01</v>
          </cell>
        </row>
        <row r="485">
          <cell r="E485" t="str">
            <v>PCIN01</v>
          </cell>
        </row>
        <row r="486">
          <cell r="E486" t="str">
            <v>STLM01</v>
          </cell>
        </row>
        <row r="487">
          <cell r="E487" t="str">
            <v>STTC01</v>
          </cell>
        </row>
        <row r="488">
          <cell r="E488" t="str">
            <v>SHUK01</v>
          </cell>
        </row>
        <row r="489">
          <cell r="E489" t="str">
            <v>SALC01</v>
          </cell>
        </row>
        <row r="490">
          <cell r="E490" t="str">
            <v>SGNP02</v>
          </cell>
        </row>
        <row r="491">
          <cell r="E491" t="str">
            <v>SCHR01</v>
          </cell>
        </row>
        <row r="492">
          <cell r="E492" t="str">
            <v>99RP08</v>
          </cell>
        </row>
        <row r="493">
          <cell r="E493" t="str">
            <v>99GS08</v>
          </cell>
        </row>
        <row r="494">
          <cell r="E494" t="str">
            <v>99BD08</v>
          </cell>
        </row>
        <row r="495">
          <cell r="E495" t="str">
            <v>99GE08</v>
          </cell>
        </row>
      </sheetData>
      <sheetData sheetId="14"/>
      <sheetData sheetId="15"/>
      <sheetData sheetId="16"/>
      <sheetData sheetId="17" refreshError="1"/>
      <sheetData sheetId="18" refreshError="1"/>
      <sheetData sheetId="19" refreshError="1"/>
      <sheetData sheetId="20" refreshError="1"/>
      <sheetData sheetId="21">
        <row r="3">
          <cell r="D3">
            <v>1</v>
          </cell>
        </row>
      </sheetData>
      <sheetData sheetId="22">
        <row r="2">
          <cell r="A2">
            <v>1</v>
          </cell>
        </row>
      </sheetData>
      <sheetData sheetId="23"/>
      <sheetData sheetId="24"/>
      <sheetData sheetId="25"/>
      <sheetData sheetId="26" refreshError="1"/>
      <sheetData sheetId="27"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2004"/>
      <sheetName val="Input-Brand Level"/>
      <sheetName val="Input-Pack Level"/>
      <sheetName val="Top P&amp;L"/>
      <sheetName val="Sales Result"/>
      <sheetName val="Sheet3"/>
      <sheetName val="Prod Result"/>
      <sheetName val="SR-Dom"/>
      <sheetName val="Exp 3rd"/>
      <sheetName val="ICY"/>
      <sheetName val="Freight"/>
      <sheetName val="Overhead"/>
      <sheetName val="Overhead (2)"/>
      <sheetName val="Vat Return"/>
      <sheetName val="Customize Your Purchase Order"/>
      <sheetName val="Financials"/>
      <sheetName val="Assumptions"/>
      <sheetName val="4.Vendor price"/>
      <sheetName val="dom"/>
      <sheetName val="AG00060"/>
      <sheetName val="Act vs. Bud"/>
      <sheetName val="Exp"/>
      <sheetName val="Masters"/>
      <sheetName val="Customer Master"/>
      <sheetName val="Database"/>
      <sheetName val="Invoice Entry"/>
      <sheetName val="Input-Brand_Level"/>
      <sheetName val="Input-Pack_Level"/>
      <sheetName val="Top_P&amp;L"/>
      <sheetName val="Sales_Result"/>
      <sheetName val="Prod_Result"/>
      <sheetName val="Exp_3rd"/>
      <sheetName val="Overhead_(2)"/>
      <sheetName val="Vat_Return"/>
      <sheetName val="Customize_Your_Purchase_Order"/>
      <sheetName val="4_Vendor_price"/>
      <sheetName val="Act_vs__Bud"/>
      <sheetName val="Customer_Master"/>
      <sheetName val="Invoice_Entry"/>
    </sheetNames>
    <sheetDataSet>
      <sheetData sheetId="0" refreshError="1"/>
      <sheetData sheetId="1"/>
      <sheetData sheetId="2"/>
      <sheetData sheetId="3"/>
      <sheetData sheetId="4"/>
      <sheetData sheetId="5" refreshError="1"/>
      <sheetData sheetId="6"/>
      <sheetData sheetId="7"/>
      <sheetData sheetId="8" refreshError="1"/>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Pack Level"/>
      <sheetName val="Y2004"/>
      <sheetName val="Input-Brand Level"/>
      <sheetName val="Top P&amp;L"/>
      <sheetName val="Sales Result"/>
      <sheetName val="Sheet3"/>
      <sheetName val="Prod Result"/>
      <sheetName val="SR-Dom"/>
      <sheetName val="Exp 3rd"/>
      <sheetName val="ICY"/>
      <sheetName val="Freight"/>
      <sheetName val="Overhead"/>
      <sheetName val="Overhead (2)"/>
      <sheetName val="Vat Return"/>
      <sheetName val="Customize Your Purchase Order"/>
      <sheetName val="Financials"/>
      <sheetName val="Assumptions"/>
      <sheetName val="4.Vendor price"/>
      <sheetName val="dom"/>
      <sheetName val="AG00060"/>
      <sheetName val="Act vs. Bud"/>
      <sheetName val="Exp"/>
      <sheetName val="Masters"/>
      <sheetName val="Customer Master"/>
      <sheetName val="Database"/>
      <sheetName val="Invoice Entry"/>
      <sheetName val="Input-Brand_Level"/>
      <sheetName val="Input-Pack_Level"/>
      <sheetName val="Top_P&amp;L"/>
      <sheetName val="Sales_Result"/>
      <sheetName val="Prod_Result"/>
      <sheetName val="Exp_3rd"/>
      <sheetName val="Overhead_(2)"/>
      <sheetName val="Vat_Return"/>
      <sheetName val="Customize_Your_Purchase_Order"/>
      <sheetName val="4_Vendor_price"/>
      <sheetName val="Act_vs__Bud"/>
      <sheetName val="Customer_Master"/>
      <sheetName val="Invoice_Entry"/>
    </sheetNames>
    <sheetDataSet>
      <sheetData sheetId="0"/>
      <sheetData sheetId="1" refreshError="1"/>
      <sheetData sheetId="2"/>
      <sheetData sheetId="3"/>
      <sheetData sheetId="4"/>
      <sheetData sheetId="5" refreshError="1"/>
      <sheetData sheetId="6"/>
      <sheetData sheetId="7"/>
      <sheetData sheetId="8" refreshError="1"/>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FINAL"/>
      <sheetName val="P&amp;L ---FINAL"/>
      <sheetName val="Sch 1, 2"/>
      <sheetName val="SCh4"/>
      <sheetName val="SCH 5, 6,7"/>
      <sheetName val="Sch8,9,10"/>
      <sheetName val="Workings"/>
      <sheetName val="TBAL_Nov2001"/>
      <sheetName val="Sch 11, 12, 13"/>
      <sheetName val="Trial"/>
      <sheetName val="March 2002 TB as on 10 June"/>
      <sheetName val="March 2002 TB as on 31 May"/>
      <sheetName val="March TB as on 23 May"/>
      <sheetName val="TBAL as on 28th Feb 2002 (2)"/>
      <sheetName val="Jan 2002 Trial Balance"/>
      <sheetName val="TB as on 31 Dec 2001 (3)"/>
      <sheetName val="TB as on 31 Dec 2001"/>
      <sheetName val="TBAL Nov 2001( Final)"/>
      <sheetName val="TB as on 31 Dec 2001 (2)"/>
      <sheetName val="Cover"/>
      <sheetName val="TAX INCO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A7">
            <v>1010101</v>
          </cell>
        </row>
        <row r="9">
          <cell r="A9">
            <v>1010301</v>
          </cell>
        </row>
        <row r="11">
          <cell r="A11">
            <v>1020501</v>
          </cell>
        </row>
        <row r="13">
          <cell r="A13">
            <v>2140201</v>
          </cell>
        </row>
        <row r="15">
          <cell r="A15">
            <v>2110102</v>
          </cell>
        </row>
        <row r="16">
          <cell r="A16">
            <v>2110103</v>
          </cell>
        </row>
        <row r="17">
          <cell r="A17">
            <v>2110109</v>
          </cell>
        </row>
        <row r="18">
          <cell r="A18">
            <v>2110202</v>
          </cell>
        </row>
        <row r="19">
          <cell r="A19">
            <v>2110302</v>
          </cell>
        </row>
        <row r="20">
          <cell r="A20">
            <v>2120112</v>
          </cell>
        </row>
        <row r="21">
          <cell r="A21">
            <v>2130101</v>
          </cell>
        </row>
        <row r="22">
          <cell r="A22">
            <v>2130106</v>
          </cell>
        </row>
        <row r="23">
          <cell r="A23">
            <v>2130107</v>
          </cell>
        </row>
        <row r="24">
          <cell r="A24">
            <v>2130110</v>
          </cell>
        </row>
        <row r="25">
          <cell r="A25">
            <v>2130105</v>
          </cell>
        </row>
        <row r="26">
          <cell r="A26">
            <v>0</v>
          </cell>
        </row>
        <row r="27">
          <cell r="A27">
            <v>2120101</v>
          </cell>
        </row>
        <row r="28">
          <cell r="A28">
            <v>3241102</v>
          </cell>
        </row>
        <row r="31">
          <cell r="A31">
            <v>2140103</v>
          </cell>
        </row>
        <row r="33">
          <cell r="A33">
            <v>2140104</v>
          </cell>
        </row>
        <row r="34">
          <cell r="A34">
            <v>2140111</v>
          </cell>
        </row>
        <row r="35">
          <cell r="A35">
            <v>2140112</v>
          </cell>
        </row>
        <row r="36">
          <cell r="A36">
            <v>2140113</v>
          </cell>
        </row>
        <row r="37">
          <cell r="A37">
            <v>2140121</v>
          </cell>
        </row>
        <row r="38">
          <cell r="A38">
            <v>2140122</v>
          </cell>
        </row>
        <row r="39">
          <cell r="A39">
            <v>2140123</v>
          </cell>
        </row>
        <row r="40">
          <cell r="A40">
            <v>2140131</v>
          </cell>
        </row>
        <row r="41">
          <cell r="A41">
            <v>2140141</v>
          </cell>
        </row>
        <row r="42">
          <cell r="A42">
            <v>2143101</v>
          </cell>
        </row>
        <row r="43">
          <cell r="A43">
            <v>2143103</v>
          </cell>
        </row>
        <row r="44">
          <cell r="A44">
            <v>2143105</v>
          </cell>
        </row>
        <row r="45">
          <cell r="A45">
            <v>2143106</v>
          </cell>
        </row>
        <row r="46">
          <cell r="A46">
            <v>2143109</v>
          </cell>
        </row>
        <row r="47">
          <cell r="A47">
            <v>2143110</v>
          </cell>
        </row>
        <row r="48">
          <cell r="A48">
            <v>2143112</v>
          </cell>
        </row>
        <row r="49">
          <cell r="A49">
            <v>2143114</v>
          </cell>
        </row>
        <row r="50">
          <cell r="A50">
            <v>2143116</v>
          </cell>
        </row>
        <row r="51">
          <cell r="A51">
            <v>2143117</v>
          </cell>
        </row>
        <row r="52">
          <cell r="A52">
            <v>2143119</v>
          </cell>
        </row>
        <row r="53">
          <cell r="A53">
            <v>2143121</v>
          </cell>
        </row>
        <row r="54">
          <cell r="A54">
            <v>2143122</v>
          </cell>
        </row>
        <row r="55">
          <cell r="A55">
            <v>2143123</v>
          </cell>
        </row>
        <row r="57">
          <cell r="A57">
            <v>2130121</v>
          </cell>
        </row>
        <row r="58">
          <cell r="A58">
            <v>2130122</v>
          </cell>
        </row>
        <row r="59">
          <cell r="A59">
            <v>2210111</v>
          </cell>
        </row>
        <row r="60">
          <cell r="A60">
            <v>2170107</v>
          </cell>
        </row>
        <row r="62">
          <cell r="A62">
            <v>2210111</v>
          </cell>
        </row>
        <row r="63">
          <cell r="A63">
            <v>2130122</v>
          </cell>
        </row>
        <row r="64">
          <cell r="A64">
            <v>2210103</v>
          </cell>
        </row>
        <row r="65">
          <cell r="A65">
            <v>2210111</v>
          </cell>
        </row>
        <row r="66">
          <cell r="A66">
            <v>2230501</v>
          </cell>
        </row>
        <row r="67">
          <cell r="A67">
            <v>2230502</v>
          </cell>
        </row>
        <row r="68">
          <cell r="A68">
            <v>2230503</v>
          </cell>
        </row>
        <row r="69">
          <cell r="A69">
            <v>2230601</v>
          </cell>
        </row>
        <row r="70">
          <cell r="A70">
            <v>2230702</v>
          </cell>
        </row>
        <row r="73">
          <cell r="A73">
            <v>3010501</v>
          </cell>
        </row>
        <row r="74">
          <cell r="A74">
            <v>3010502</v>
          </cell>
        </row>
        <row r="75">
          <cell r="A75">
            <v>3010503</v>
          </cell>
        </row>
        <row r="76">
          <cell r="A76">
            <v>3010601</v>
          </cell>
        </row>
        <row r="77">
          <cell r="A77">
            <v>3010701</v>
          </cell>
        </row>
        <row r="78">
          <cell r="A78">
            <v>3020101</v>
          </cell>
        </row>
        <row r="79">
          <cell r="A79">
            <v>3020102</v>
          </cell>
        </row>
        <row r="85">
          <cell r="A85">
            <v>3030104</v>
          </cell>
        </row>
        <row r="86">
          <cell r="A86">
            <v>3030113</v>
          </cell>
        </row>
        <row r="87">
          <cell r="A87">
            <v>3030106</v>
          </cell>
        </row>
        <row r="89">
          <cell r="A89">
            <v>2210104</v>
          </cell>
        </row>
        <row r="92">
          <cell r="A92">
            <v>3030110</v>
          </cell>
        </row>
        <row r="95">
          <cell r="A95">
            <v>3130104</v>
          </cell>
        </row>
        <row r="96">
          <cell r="A96">
            <v>3160106</v>
          </cell>
        </row>
        <row r="97">
          <cell r="A97">
            <v>3160107</v>
          </cell>
        </row>
        <row r="98">
          <cell r="A98">
            <v>3160108</v>
          </cell>
        </row>
        <row r="99">
          <cell r="A99">
            <v>3143101</v>
          </cell>
        </row>
        <row r="102">
          <cell r="A102">
            <v>3210104</v>
          </cell>
        </row>
        <row r="103">
          <cell r="A103">
            <v>3210105</v>
          </cell>
        </row>
        <row r="104">
          <cell r="A104">
            <v>3210155</v>
          </cell>
        </row>
        <row r="105">
          <cell r="A105">
            <v>3210156</v>
          </cell>
        </row>
        <row r="106">
          <cell r="A106">
            <v>3210158</v>
          </cell>
        </row>
        <row r="107">
          <cell r="A107">
            <v>3210159</v>
          </cell>
        </row>
        <row r="108">
          <cell r="A108">
            <v>3210166</v>
          </cell>
        </row>
        <row r="109">
          <cell r="A109">
            <v>3210157</v>
          </cell>
        </row>
        <row r="110">
          <cell r="A110">
            <v>3210167</v>
          </cell>
        </row>
        <row r="111">
          <cell r="A111">
            <v>3210169</v>
          </cell>
        </row>
        <row r="112">
          <cell r="A112">
            <v>3210171</v>
          </cell>
        </row>
        <row r="113">
          <cell r="A113">
            <v>3210172</v>
          </cell>
        </row>
        <row r="114">
          <cell r="A114">
            <v>3210168</v>
          </cell>
        </row>
        <row r="115">
          <cell r="A115">
            <v>3210165</v>
          </cell>
        </row>
        <row r="116">
          <cell r="A116">
            <v>2210107</v>
          </cell>
        </row>
        <row r="119">
          <cell r="A119">
            <v>3220101</v>
          </cell>
        </row>
        <row r="120">
          <cell r="A120">
            <v>3220103</v>
          </cell>
        </row>
        <row r="121">
          <cell r="A121">
            <v>3220102</v>
          </cell>
        </row>
        <row r="122">
          <cell r="A122">
            <v>3220201</v>
          </cell>
        </row>
        <row r="123">
          <cell r="A123">
            <v>3220301</v>
          </cell>
        </row>
        <row r="124">
          <cell r="A124">
            <v>3231401</v>
          </cell>
        </row>
        <row r="125">
          <cell r="A125">
            <v>3230413</v>
          </cell>
        </row>
        <row r="126">
          <cell r="A126">
            <v>3230414</v>
          </cell>
        </row>
        <row r="127">
          <cell r="A127">
            <v>3230415</v>
          </cell>
        </row>
        <row r="128">
          <cell r="A128">
            <v>3231205</v>
          </cell>
        </row>
        <row r="129">
          <cell r="A129">
            <v>3230411</v>
          </cell>
        </row>
        <row r="132">
          <cell r="A132">
            <v>3240501</v>
          </cell>
        </row>
        <row r="133">
          <cell r="A133">
            <v>3240601</v>
          </cell>
        </row>
        <row r="134">
          <cell r="A134">
            <v>3240602</v>
          </cell>
        </row>
        <row r="135">
          <cell r="A135">
            <v>3240603</v>
          </cell>
        </row>
        <row r="136">
          <cell r="A136">
            <v>3240607</v>
          </cell>
        </row>
        <row r="137">
          <cell r="A137">
            <v>3240611</v>
          </cell>
        </row>
        <row r="138">
          <cell r="A138">
            <v>3240613</v>
          </cell>
        </row>
        <row r="139">
          <cell r="A139">
            <v>3241111</v>
          </cell>
        </row>
        <row r="140">
          <cell r="A140">
            <v>3241101</v>
          </cell>
        </row>
        <row r="141">
          <cell r="A141">
            <v>3241102</v>
          </cell>
        </row>
        <row r="142">
          <cell r="A142">
            <v>3241104</v>
          </cell>
        </row>
        <row r="143">
          <cell r="A143">
            <v>3241105</v>
          </cell>
        </row>
        <row r="144">
          <cell r="A144">
            <v>3241107</v>
          </cell>
        </row>
        <row r="145">
          <cell r="A145">
            <v>3243104</v>
          </cell>
        </row>
        <row r="146">
          <cell r="A146">
            <v>3243113</v>
          </cell>
        </row>
        <row r="147">
          <cell r="A147">
            <v>3243131</v>
          </cell>
        </row>
        <row r="148">
          <cell r="A148">
            <v>3243140</v>
          </cell>
        </row>
        <row r="149">
          <cell r="A149">
            <v>3243126</v>
          </cell>
        </row>
        <row r="150">
          <cell r="A150">
            <v>3240101</v>
          </cell>
        </row>
        <row r="151">
          <cell r="A151">
            <v>3243135</v>
          </cell>
        </row>
        <row r="153">
          <cell r="A153">
            <v>3243139</v>
          </cell>
        </row>
        <row r="154">
          <cell r="A154">
            <v>3243141</v>
          </cell>
        </row>
        <row r="155">
          <cell r="A155">
            <v>3243142</v>
          </cell>
        </row>
        <row r="157">
          <cell r="A157">
            <v>2143125</v>
          </cell>
        </row>
        <row r="161">
          <cell r="A161">
            <v>3243102</v>
          </cell>
        </row>
        <row r="162">
          <cell r="A162">
            <v>3030104</v>
          </cell>
        </row>
        <row r="164">
          <cell r="A164">
            <v>3243114</v>
          </cell>
        </row>
        <row r="166">
          <cell r="A166">
            <v>3243129</v>
          </cell>
        </row>
        <row r="168">
          <cell r="A168">
            <v>3245101</v>
          </cell>
        </row>
        <row r="170">
          <cell r="A170">
            <v>3247101</v>
          </cell>
        </row>
        <row r="172">
          <cell r="A172">
            <v>3248103</v>
          </cell>
        </row>
        <row r="173">
          <cell r="A173">
            <v>3248105</v>
          </cell>
        </row>
        <row r="174">
          <cell r="A174">
            <v>3248111</v>
          </cell>
        </row>
        <row r="175">
          <cell r="A175">
            <v>3248109</v>
          </cell>
        </row>
        <row r="178">
          <cell r="A178">
            <v>4020101</v>
          </cell>
        </row>
        <row r="179">
          <cell r="A179">
            <v>4020102</v>
          </cell>
        </row>
        <row r="180">
          <cell r="A180">
            <v>4020301</v>
          </cell>
        </row>
        <row r="181">
          <cell r="A181">
            <v>4020402</v>
          </cell>
        </row>
        <row r="182">
          <cell r="A182">
            <v>4020501</v>
          </cell>
        </row>
        <row r="183">
          <cell r="A183">
            <v>4020601</v>
          </cell>
        </row>
        <row r="184">
          <cell r="A184">
            <v>4020701</v>
          </cell>
        </row>
        <row r="185">
          <cell r="A185">
            <v>4020602</v>
          </cell>
        </row>
        <row r="186">
          <cell r="A186">
            <v>4020901</v>
          </cell>
        </row>
        <row r="187">
          <cell r="A187">
            <v>4021101</v>
          </cell>
        </row>
        <row r="188">
          <cell r="A188">
            <v>4021701</v>
          </cell>
        </row>
        <row r="189">
          <cell r="A189">
            <v>4035201</v>
          </cell>
        </row>
        <row r="190">
          <cell r="A190">
            <v>4035202</v>
          </cell>
        </row>
        <row r="191">
          <cell r="A191">
            <v>4036401</v>
          </cell>
        </row>
        <row r="192">
          <cell r="A192">
            <v>4036402</v>
          </cell>
        </row>
        <row r="193">
          <cell r="A193">
            <v>4036501</v>
          </cell>
        </row>
        <row r="194">
          <cell r="A194">
            <v>4052101</v>
          </cell>
        </row>
        <row r="195">
          <cell r="A195">
            <v>4052104</v>
          </cell>
        </row>
        <row r="196">
          <cell r="A196">
            <v>4052501</v>
          </cell>
        </row>
        <row r="197">
          <cell r="A197">
            <v>4021201</v>
          </cell>
        </row>
        <row r="198">
          <cell r="A198">
            <v>4021501</v>
          </cell>
        </row>
        <row r="199">
          <cell r="A199">
            <v>4066901</v>
          </cell>
        </row>
        <row r="203">
          <cell r="A203">
            <v>4050502</v>
          </cell>
        </row>
        <row r="204">
          <cell r="A204">
            <v>4021801</v>
          </cell>
        </row>
        <row r="205">
          <cell r="A205">
            <v>4030101</v>
          </cell>
        </row>
        <row r="206">
          <cell r="A206">
            <v>4030201</v>
          </cell>
        </row>
        <row r="207">
          <cell r="A207">
            <v>4036301</v>
          </cell>
        </row>
        <row r="208">
          <cell r="A208">
            <v>4030501</v>
          </cell>
        </row>
        <row r="209">
          <cell r="A209">
            <v>4030301</v>
          </cell>
        </row>
        <row r="211">
          <cell r="A211">
            <v>4036101</v>
          </cell>
        </row>
        <row r="212">
          <cell r="A212">
            <v>4036201</v>
          </cell>
        </row>
        <row r="213">
          <cell r="A213">
            <v>4030401</v>
          </cell>
        </row>
        <row r="214">
          <cell r="A214">
            <v>4035101</v>
          </cell>
        </row>
        <row r="215">
          <cell r="A215">
            <v>4035104</v>
          </cell>
        </row>
        <row r="216">
          <cell r="A216">
            <v>4035106</v>
          </cell>
        </row>
        <row r="217">
          <cell r="A217">
            <v>4035108</v>
          </cell>
        </row>
        <row r="221">
          <cell r="A221">
            <v>4065401</v>
          </cell>
        </row>
        <row r="222">
          <cell r="A222">
            <v>4066801</v>
          </cell>
        </row>
        <row r="223">
          <cell r="A223">
            <v>4066803</v>
          </cell>
        </row>
        <row r="225">
          <cell r="A225">
            <v>4066802</v>
          </cell>
        </row>
        <row r="226">
          <cell r="A226">
            <v>4066805</v>
          </cell>
        </row>
        <row r="228">
          <cell r="A228">
            <v>4066804</v>
          </cell>
        </row>
        <row r="229">
          <cell r="A229">
            <v>4066806</v>
          </cell>
        </row>
        <row r="230">
          <cell r="A230">
            <v>4041501</v>
          </cell>
        </row>
        <row r="231">
          <cell r="A231">
            <v>4041503</v>
          </cell>
        </row>
        <row r="232">
          <cell r="A232">
            <v>4040105</v>
          </cell>
        </row>
        <row r="233">
          <cell r="A233">
            <v>4040103</v>
          </cell>
        </row>
        <row r="234">
          <cell r="A234">
            <v>4042101</v>
          </cell>
        </row>
        <row r="235">
          <cell r="A235">
            <v>4042204</v>
          </cell>
        </row>
        <row r="236">
          <cell r="A236">
            <v>4066810</v>
          </cell>
        </row>
        <row r="237">
          <cell r="A237">
            <v>4042206</v>
          </cell>
        </row>
        <row r="238">
          <cell r="A238">
            <v>4066807</v>
          </cell>
        </row>
        <row r="241">
          <cell r="A241">
            <v>4064501</v>
          </cell>
        </row>
        <row r="242">
          <cell r="A242">
            <v>4064502</v>
          </cell>
        </row>
        <row r="243">
          <cell r="A243">
            <v>4064503</v>
          </cell>
        </row>
        <row r="244">
          <cell r="A244">
            <v>4064508</v>
          </cell>
        </row>
        <row r="245">
          <cell r="A245">
            <v>4064504</v>
          </cell>
        </row>
        <row r="248">
          <cell r="A248">
            <v>4066101</v>
          </cell>
        </row>
        <row r="251">
          <cell r="A251">
            <v>4058107</v>
          </cell>
        </row>
        <row r="252">
          <cell r="A252">
            <v>4058108</v>
          </cell>
        </row>
        <row r="253">
          <cell r="A253">
            <v>4058109</v>
          </cell>
        </row>
        <row r="254">
          <cell r="A254">
            <v>4058106</v>
          </cell>
        </row>
        <row r="255">
          <cell r="A255">
            <v>4064901</v>
          </cell>
        </row>
        <row r="256">
          <cell r="A256">
            <v>4058101</v>
          </cell>
        </row>
        <row r="257">
          <cell r="A257">
            <v>4058112</v>
          </cell>
        </row>
        <row r="258">
          <cell r="A258">
            <v>4058114</v>
          </cell>
        </row>
        <row r="263">
          <cell r="A263">
            <v>4055115</v>
          </cell>
        </row>
        <row r="264">
          <cell r="A264">
            <v>4057101</v>
          </cell>
        </row>
        <row r="266">
          <cell r="A266">
            <v>4064201</v>
          </cell>
        </row>
        <row r="267">
          <cell r="A267">
            <v>4064202</v>
          </cell>
        </row>
        <row r="269">
          <cell r="A269">
            <v>4063401</v>
          </cell>
        </row>
        <row r="270">
          <cell r="A270">
            <v>4063501</v>
          </cell>
        </row>
        <row r="271">
          <cell r="A271">
            <v>4055104</v>
          </cell>
        </row>
        <row r="272">
          <cell r="A272">
            <v>4055111</v>
          </cell>
        </row>
        <row r="273">
          <cell r="A273">
            <v>4065901</v>
          </cell>
        </row>
        <row r="274">
          <cell r="A274">
            <v>4065701</v>
          </cell>
        </row>
        <row r="275">
          <cell r="A275">
            <v>4065801</v>
          </cell>
        </row>
        <row r="276">
          <cell r="A276">
            <v>0</v>
          </cell>
        </row>
        <row r="280">
          <cell r="A280">
            <v>4050501</v>
          </cell>
        </row>
        <row r="281">
          <cell r="A281">
            <v>4050601</v>
          </cell>
        </row>
        <row r="282">
          <cell r="A282">
            <v>4051101</v>
          </cell>
        </row>
        <row r="283">
          <cell r="A283">
            <v>4051102</v>
          </cell>
        </row>
        <row r="287">
          <cell r="A287">
            <v>4060101</v>
          </cell>
        </row>
        <row r="288">
          <cell r="A288">
            <v>4060109</v>
          </cell>
        </row>
        <row r="289">
          <cell r="A289">
            <v>4043103</v>
          </cell>
        </row>
        <row r="290">
          <cell r="A290">
            <v>4060102</v>
          </cell>
        </row>
        <row r="291">
          <cell r="A291">
            <v>4060105</v>
          </cell>
        </row>
        <row r="292">
          <cell r="A292">
            <v>4060106</v>
          </cell>
        </row>
        <row r="293">
          <cell r="A293">
            <v>4060108</v>
          </cell>
        </row>
        <row r="294">
          <cell r="A294">
            <v>4060110</v>
          </cell>
        </row>
        <row r="295">
          <cell r="A295">
            <v>4061101</v>
          </cell>
        </row>
        <row r="297">
          <cell r="A297">
            <v>4065601</v>
          </cell>
        </row>
        <row r="300">
          <cell r="A300">
            <v>4080101</v>
          </cell>
        </row>
        <row r="301">
          <cell r="A301">
            <v>4080201</v>
          </cell>
        </row>
        <row r="302">
          <cell r="A302">
            <v>4080202</v>
          </cell>
        </row>
        <row r="303">
          <cell r="A303">
            <v>4080203</v>
          </cell>
        </row>
        <row r="304">
          <cell r="A304">
            <v>4080204</v>
          </cell>
        </row>
        <row r="305">
          <cell r="A305">
            <v>4080205</v>
          </cell>
        </row>
        <row r="306">
          <cell r="A306">
            <v>4080301</v>
          </cell>
        </row>
        <row r="307">
          <cell r="A307">
            <v>4080302</v>
          </cell>
        </row>
        <row r="308">
          <cell r="A308">
            <v>4080303</v>
          </cell>
        </row>
        <row r="309">
          <cell r="A309">
            <v>4080305</v>
          </cell>
        </row>
        <row r="310">
          <cell r="A310">
            <v>4080304</v>
          </cell>
        </row>
        <row r="311">
          <cell r="A311">
            <v>4062304</v>
          </cell>
        </row>
        <row r="312">
          <cell r="A312">
            <v>4062301</v>
          </cell>
        </row>
        <row r="316">
          <cell r="A316">
            <v>4061401</v>
          </cell>
        </row>
        <row r="319">
          <cell r="A319">
            <v>4063201</v>
          </cell>
        </row>
        <row r="320">
          <cell r="A320">
            <v>4061301</v>
          </cell>
        </row>
        <row r="323">
          <cell r="A323">
            <v>4064801</v>
          </cell>
        </row>
        <row r="324">
          <cell r="A324">
            <v>4061901</v>
          </cell>
        </row>
        <row r="327">
          <cell r="A327">
            <v>4050201</v>
          </cell>
        </row>
        <row r="328">
          <cell r="A328">
            <v>4050202</v>
          </cell>
        </row>
        <row r="329">
          <cell r="A329">
            <v>4050203</v>
          </cell>
        </row>
        <row r="330">
          <cell r="A330">
            <v>4050204</v>
          </cell>
        </row>
        <row r="333">
          <cell r="A333">
            <v>4063101</v>
          </cell>
        </row>
        <row r="334">
          <cell r="A334">
            <v>4043501</v>
          </cell>
        </row>
        <row r="335">
          <cell r="A335">
            <v>4045101</v>
          </cell>
        </row>
        <row r="336">
          <cell r="A336">
            <v>4058102</v>
          </cell>
        </row>
        <row r="340">
          <cell r="A340">
            <v>4053101</v>
          </cell>
        </row>
        <row r="343">
          <cell r="A343">
            <v>4061902</v>
          </cell>
        </row>
        <row r="344">
          <cell r="A344">
            <v>4061501</v>
          </cell>
        </row>
        <row r="345">
          <cell r="A345">
            <v>4061601</v>
          </cell>
        </row>
        <row r="346">
          <cell r="A346">
            <v>4053501</v>
          </cell>
        </row>
        <row r="347">
          <cell r="A347">
            <v>4061701</v>
          </cell>
        </row>
        <row r="348">
          <cell r="A348">
            <v>4063701</v>
          </cell>
        </row>
        <row r="349">
          <cell r="A349">
            <v>4041101</v>
          </cell>
        </row>
        <row r="350">
          <cell r="A350">
            <v>4041201</v>
          </cell>
        </row>
        <row r="351">
          <cell r="A351">
            <v>4050101</v>
          </cell>
        </row>
        <row r="352">
          <cell r="A352">
            <v>4064101</v>
          </cell>
        </row>
        <row r="353">
          <cell r="A353">
            <v>4064301</v>
          </cell>
        </row>
        <row r="354">
          <cell r="A354">
            <v>4130101</v>
          </cell>
        </row>
        <row r="355">
          <cell r="A355">
            <v>4065101</v>
          </cell>
        </row>
        <row r="356">
          <cell r="A356">
            <v>4066301</v>
          </cell>
        </row>
        <row r="357">
          <cell r="A357">
            <v>4061801</v>
          </cell>
        </row>
        <row r="360">
          <cell r="A360">
            <v>4600201</v>
          </cell>
        </row>
        <row r="362">
          <cell r="A362">
            <v>4100106</v>
          </cell>
        </row>
        <row r="363">
          <cell r="A363">
            <v>4100102</v>
          </cell>
        </row>
        <row r="364">
          <cell r="A364">
            <v>4061201</v>
          </cell>
        </row>
        <row r="366">
          <cell r="A366">
            <v>4120107</v>
          </cell>
        </row>
        <row r="370">
          <cell r="A370">
            <v>4046501</v>
          </cell>
        </row>
        <row r="371">
          <cell r="A371">
            <v>4046301</v>
          </cell>
        </row>
        <row r="372">
          <cell r="A372">
            <v>4046502</v>
          </cell>
        </row>
        <row r="374">
          <cell r="A374">
            <v>4115101</v>
          </cell>
        </row>
        <row r="376">
          <cell r="A376">
            <v>4105101</v>
          </cell>
        </row>
        <row r="378">
          <cell r="A378">
            <v>4140102</v>
          </cell>
        </row>
        <row r="380">
          <cell r="A380">
            <v>4103101</v>
          </cell>
        </row>
        <row r="384">
          <cell r="A384">
            <v>5033102</v>
          </cell>
        </row>
        <row r="386">
          <cell r="A386">
            <v>5030104</v>
          </cell>
        </row>
        <row r="388">
          <cell r="A388">
            <v>5035103</v>
          </cell>
        </row>
        <row r="390">
          <cell r="A390">
            <v>5040101</v>
          </cell>
        </row>
        <row r="391">
          <cell r="A391">
            <v>5040103</v>
          </cell>
        </row>
        <row r="392">
          <cell r="A392">
            <v>4064001</v>
          </cell>
        </row>
        <row r="393">
          <cell r="A393">
            <v>5040108</v>
          </cell>
        </row>
        <row r="394">
          <cell r="A394">
            <v>5040202</v>
          </cell>
        </row>
        <row r="395">
          <cell r="A395">
            <v>5040203</v>
          </cell>
        </row>
        <row r="396">
          <cell r="A396">
            <v>5040303</v>
          </cell>
        </row>
        <row r="397">
          <cell r="A397">
            <v>5040305</v>
          </cell>
        </row>
        <row r="399">
          <cell r="A399">
            <v>5040130</v>
          </cell>
        </row>
        <row r="401">
          <cell r="A401">
            <v>4064001</v>
          </cell>
        </row>
        <row r="402">
          <cell r="A402">
            <v>5040110</v>
          </cell>
        </row>
        <row r="405">
          <cell r="A405">
            <v>5020201</v>
          </cell>
        </row>
        <row r="406">
          <cell r="A406">
            <v>5040129</v>
          </cell>
        </row>
        <row r="409">
          <cell r="A409">
            <v>5040206</v>
          </cell>
        </row>
        <row r="410">
          <cell r="A410">
            <v>5020101</v>
          </cell>
        </row>
        <row r="413">
          <cell r="A413">
            <v>5040127</v>
          </cell>
        </row>
        <row r="415">
          <cell r="A415">
            <v>5040112</v>
          </cell>
        </row>
        <row r="417">
          <cell r="A417">
            <v>5040304</v>
          </cell>
        </row>
        <row r="419">
          <cell r="A419">
            <v>5040310</v>
          </cell>
        </row>
        <row r="421">
          <cell r="A421">
            <v>5040120</v>
          </cell>
        </row>
        <row r="422">
          <cell r="A422">
            <v>5040302</v>
          </cell>
        </row>
        <row r="423">
          <cell r="A423">
            <v>5040306</v>
          </cell>
        </row>
        <row r="424">
          <cell r="A424">
            <v>5040308</v>
          </cell>
        </row>
        <row r="425">
          <cell r="A425">
            <v>5040301</v>
          </cell>
        </row>
        <row r="426">
          <cell r="A426" t="str">
            <v>y778</v>
          </cell>
        </row>
        <row r="427">
          <cell r="A427">
            <v>5040201</v>
          </cell>
        </row>
        <row r="429">
          <cell r="A429">
            <v>5040502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asic Project Data"/>
      <sheetName val="India Setup"/>
      <sheetName val="India Operations"/>
      <sheetName val="India Annual P&amp;Ls"/>
      <sheetName val="India Annual Cash Flows"/>
      <sheetName val="UK Setup"/>
      <sheetName val="UK Operations"/>
      <sheetName val="UK Annual P&amp;Ls"/>
      <sheetName val="UK Annual Cash Flows"/>
      <sheetName val="Consolidation"/>
      <sheetName val="Inflation"/>
      <sheetName val="Fixed (Seat based) Costs"/>
      <sheetName val="Variable (FTE based) Costs"/>
      <sheetName val="Shrinkage parameters"/>
      <sheetName val="Volume rates"/>
      <sheetName val="FTE's &amp; Hourly Rates"/>
      <sheetName val="Provision for Tax"/>
      <sheetName val="Computation - LN 0203"/>
      <sheetName val="PARTS &amp; PRODUCTS"/>
      <sheetName val="Basic_Project_Data"/>
      <sheetName val="India_Setup"/>
      <sheetName val="India_Operations"/>
      <sheetName val="India_Annual_P&amp;Ls"/>
      <sheetName val="India_Annual_Cash_Flows"/>
      <sheetName val="UK_Setup"/>
      <sheetName val="UK_Operations"/>
      <sheetName val="UK_Annual_P&amp;Ls"/>
      <sheetName val="UK_Annual_Cash_Flows"/>
      <sheetName val="Fixed_(Seat_based)_Costs"/>
      <sheetName val="Variable_(FTE_based)_Costs"/>
      <sheetName val="Shrinkage_parameters"/>
      <sheetName val="Volume_rates"/>
      <sheetName val="FTE's_&amp;_Hourly_Rates"/>
      <sheetName val="Provision_for_Tax"/>
      <sheetName val="Computation_-_LN_0203"/>
      <sheetName val="PARTS_&amp;_PRODUCTS"/>
    </sheetNames>
    <sheetDataSet>
      <sheetData sheetId="0" refreshError="1"/>
      <sheetData sheetId="1" refreshError="1"/>
      <sheetData sheetId="2" refreshError="1"/>
      <sheetData sheetId="3" refreshError="1">
        <row r="62">
          <cell r="E62">
            <v>48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row r="55">
          <cell r="E55">
            <v>1.0432752997521977</v>
          </cell>
        </row>
        <row r="56">
          <cell r="C56">
            <v>1</v>
          </cell>
          <cell r="D56">
            <v>1</v>
          </cell>
          <cell r="E56">
            <v>1.0249999999999999</v>
          </cell>
          <cell r="F56">
            <v>1.0506249999999999</v>
          </cell>
          <cell r="G56">
            <v>1.0768906249999999</v>
          </cell>
          <cell r="H56">
            <v>1.1038128906249998</v>
          </cell>
          <cell r="I56">
            <v>1.1314082128906247</v>
          </cell>
          <cell r="J56">
            <v>1.1596934182128902</v>
          </cell>
          <cell r="K56">
            <v>1.1886857536682123</v>
          </cell>
          <cell r="L56">
            <v>1.2184028975099175</v>
          </cell>
          <cell r="M56">
            <v>1.2488629699476652</v>
          </cell>
        </row>
        <row r="57">
          <cell r="D57">
            <v>1</v>
          </cell>
          <cell r="E57">
            <v>1</v>
          </cell>
          <cell r="F57">
            <v>1</v>
          </cell>
          <cell r="G57">
            <v>1</v>
          </cell>
          <cell r="H57">
            <v>1</v>
          </cell>
          <cell r="I57">
            <v>1</v>
          </cell>
          <cell r="J57">
            <v>1</v>
          </cell>
          <cell r="K57">
            <v>1</v>
          </cell>
          <cell r="L57">
            <v>1</v>
          </cell>
          <cell r="M57">
            <v>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row r="62">
          <cell r="E62">
            <v>48</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 Topline"/>
      <sheetName val="PP Topline"/>
      <sheetName val="V QTD Act"/>
      <sheetName val="Position"/>
      <sheetName val="PR TY"/>
      <sheetName val="PR 1Q"/>
      <sheetName val="PR 2Q"/>
      <sheetName val="PR 3Q"/>
      <sheetName val="PR 4Q"/>
      <sheetName val="4Q03"/>
      <sheetName val="Parameter"/>
      <sheetName val="Q1"/>
      <sheetName val="Q2"/>
      <sheetName val="Q3"/>
      <sheetName val="Q4"/>
      <sheetName val="Pos"/>
      <sheetName val="Trial"/>
      <sheetName val="Closing Stock"/>
      <sheetName val="Opening Stock Detail"/>
      <sheetName val="Purchases"/>
      <sheetName val="TAX INCOME"/>
      <sheetName val="Sheet3"/>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
          <cell r="B3">
            <v>14</v>
          </cell>
          <cell r="H3" t="str">
            <v>04 MaySRO</v>
          </cell>
          <cell r="I3" t="str">
            <v>Q1</v>
          </cell>
        </row>
        <row r="4">
          <cell r="B4">
            <v>15</v>
          </cell>
          <cell r="D4">
            <v>14</v>
          </cell>
          <cell r="F4">
            <v>2</v>
          </cell>
          <cell r="H4" t="str">
            <v>Outlook</v>
          </cell>
          <cell r="I4" t="str">
            <v>Q2</v>
          </cell>
          <cell r="J4" t="str">
            <v>04 MaySRO</v>
          </cell>
          <cell r="K4" t="str">
            <v>Q2</v>
          </cell>
          <cell r="L4" t="str">
            <v xml:space="preserve"> (Plastics)</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VsEst.99"/>
      <sheetName val="Item- Compact"/>
      <sheetName val="Item-CSS"/>
      <sheetName val="PACKING"/>
      <sheetName val="PRICE"/>
      <sheetName val="QTY."/>
      <sheetName val="Building"/>
      <sheetName val="India Operations"/>
      <sheetName val="Inflation"/>
      <sheetName val="PRODPLAN"/>
      <sheetName val="Item_ Compact"/>
      <sheetName val="Labour"/>
      <sheetName val="DATA SHEET"/>
      <sheetName val="Data"/>
      <sheetName val="환율"/>
      <sheetName val="TBAL9697 -group wise  sdpl"/>
      <sheetName val="col-reinft1"/>
      <sheetName val="DOOR-WIND"/>
      <sheetName val="Cash Flow Input Data_ISC"/>
      <sheetName val="Interface_SC"/>
      <sheetName val="Calc_ISC"/>
      <sheetName val="Calc_SC"/>
      <sheetName val="Interface_ISC"/>
      <sheetName val="GD"/>
      <sheetName val="ActVsEst_99"/>
      <sheetName val="Item-_Compact"/>
      <sheetName val="QTY_"/>
      <sheetName val="India_Operations"/>
      <sheetName val="Item__Compact"/>
      <sheetName val="DATA_SHEET"/>
      <sheetName val="TBAL9697_-group_wise__sdpl"/>
      <sheetName val="Cash_Flow_Input_Data_ISC"/>
      <sheetName val="Supplier"/>
      <sheetName val="VCH-SLC"/>
      <sheetName val="coa_ramco_168"/>
      <sheetName val="Precalculation"/>
      <sheetName val="Input"/>
      <sheetName val="BOQ-Part1"/>
      <sheetName val="Name List"/>
      <sheetName val="concrete"/>
      <sheetName val="beam-reinft-IIInd floor"/>
      <sheetName val="Build-up"/>
      <sheetName val="BASIS -DEC 08"/>
      <sheetName val="zone-8"/>
      <sheetName val="MHNO_LEV"/>
      <sheetName val="co_5"/>
      <sheetName val="Pacakges split"/>
      <sheetName val="TEXT"/>
      <sheetName val="Costing"/>
      <sheetName val="Balance Sheet Details CMC"/>
      <sheetName val="재1"/>
      <sheetName val="HEAD"/>
      <sheetName val="Lookup"/>
      <sheetName val="PC Master List"/>
      <sheetName val="Sheet3"/>
      <sheetName val="Makro1"/>
      <sheetName val="Fin Sum"/>
      <sheetName val="Sheet2"/>
      <sheetName val="AOR"/>
      <sheetName val="Intro."/>
      <sheetName val="factors"/>
      <sheetName val="Sheet4"/>
      <sheetName val="RA"/>
      <sheetName val="Driveway Beams"/>
      <sheetName val="Civil Works"/>
      <sheetName val="labour rates"/>
      <sheetName val="DP"/>
      <sheetName val="Exc"/>
      <sheetName val="RCC"/>
      <sheetName val="Basic"/>
      <sheetName val="Config"/>
      <sheetName val="Break Dw"/>
      <sheetName val="ACB 4POLE PRO."/>
      <sheetName val="RF2007"/>
      <sheetName val="_CountryCodes"/>
      <sheetName val="ATT10-3"/>
      <sheetName val="ATT9"/>
      <sheetName val="ATT10-1"/>
      <sheetName val="Opening Stock Detail"/>
      <sheetName val="Purchases"/>
      <sheetName val="BUDCOM"/>
      <sheetName val="OPER_CF"/>
      <sheetName val="LQ"/>
      <sheetName val="Daten"/>
      <sheetName val="IS BS actual"/>
      <sheetName val="TAX INCOME"/>
      <sheetName val="ACCOUNTS"/>
      <sheetName val="Input Sheet"/>
      <sheetName val="Compact"/>
      <sheetName val="Start"/>
      <sheetName val="dom"/>
      <sheetName val="AG00060"/>
      <sheetName val="Cover"/>
      <sheetName val="Anlage 1"/>
    </sheetNames>
    <sheetDataSet>
      <sheetData sheetId="0" refreshError="1"/>
      <sheetData sheetId="1" refreshError="1">
        <row r="2">
          <cell r="B2" t="str">
            <v>SULZER FLOVEL HYDRO LTD.</v>
          </cell>
        </row>
        <row r="3">
          <cell r="B3" t="str">
            <v>COMPONENT WISE SALE - ACTUAL vs. TARGET (NOV 99 &amp; DEC 99)</v>
          </cell>
        </row>
        <row r="4">
          <cell r="B4" t="str">
            <v>Prepared on 17.12.99</v>
          </cell>
          <cell r="I4" t="str">
            <v xml:space="preserve">     Figures in INR 1000</v>
          </cell>
        </row>
        <row r="5">
          <cell r="B5" t="str">
            <v>PROJECT NAME</v>
          </cell>
          <cell r="C5" t="str">
            <v>CODE</v>
          </cell>
          <cell r="E5" t="str">
            <v>TARGET</v>
          </cell>
          <cell r="G5" t="str">
            <v xml:space="preserve">ACTUAL                        </v>
          </cell>
          <cell r="I5" t="str">
            <v xml:space="preserve">BALANCE          TARGET         </v>
          </cell>
        </row>
        <row r="6">
          <cell r="E6" t="str">
            <v>Qty.</v>
          </cell>
          <cell r="F6">
            <v>36495</v>
          </cell>
        </row>
        <row r="7">
          <cell r="B7" t="str">
            <v>COMPACT</v>
          </cell>
        </row>
        <row r="8">
          <cell r="B8" t="str">
            <v>Sewa III</v>
          </cell>
          <cell r="C8">
            <v>1100006</v>
          </cell>
          <cell r="D8" t="str">
            <v>Erection &amp; Commissioning</v>
          </cell>
          <cell r="F8">
            <v>1426</v>
          </cell>
          <cell r="I8">
            <v>1426</v>
          </cell>
        </row>
        <row r="9">
          <cell r="F9">
            <v>1426</v>
          </cell>
          <cell r="G9">
            <v>0</v>
          </cell>
          <cell r="H9">
            <v>0</v>
          </cell>
          <cell r="I9">
            <v>1426</v>
          </cell>
        </row>
        <row r="10">
          <cell r="B10" t="str">
            <v>Chenani III</v>
          </cell>
          <cell r="C10">
            <v>1100007</v>
          </cell>
          <cell r="D10" t="str">
            <v>Erection &amp; Commissioning</v>
          </cell>
          <cell r="F10">
            <v>306</v>
          </cell>
          <cell r="I10">
            <v>306</v>
          </cell>
        </row>
        <row r="11">
          <cell r="F11">
            <v>306</v>
          </cell>
          <cell r="G11">
            <v>0</v>
          </cell>
          <cell r="H11">
            <v>0</v>
          </cell>
          <cell r="I11">
            <v>306</v>
          </cell>
        </row>
        <row r="12">
          <cell r="B12" t="str">
            <v>Harangi</v>
          </cell>
          <cell r="C12">
            <v>1100016</v>
          </cell>
          <cell r="D12" t="str">
            <v>Spares for Control protection &amp; Metering panel</v>
          </cell>
          <cell r="E12" t="str">
            <v>1 Lot</v>
          </cell>
          <cell r="F12">
            <v>380</v>
          </cell>
          <cell r="I12">
            <v>380</v>
          </cell>
        </row>
        <row r="13">
          <cell r="F13">
            <v>380</v>
          </cell>
          <cell r="G13">
            <v>0</v>
          </cell>
          <cell r="I13">
            <v>380</v>
          </cell>
        </row>
        <row r="14">
          <cell r="B14" t="str">
            <v>Hemavathy</v>
          </cell>
          <cell r="C14">
            <v>1100017</v>
          </cell>
          <cell r="D14" t="str">
            <v>Generator &amp; Accessories with brakes</v>
          </cell>
          <cell r="E14" t="str">
            <v>2 Nos</v>
          </cell>
          <cell r="F14">
            <v>23900</v>
          </cell>
          <cell r="I14">
            <v>23900</v>
          </cell>
        </row>
        <row r="15">
          <cell r="D15" t="str">
            <v>Spares(Balance)</v>
          </cell>
          <cell r="E15" t="str">
            <v>1 Set</v>
          </cell>
          <cell r="F15">
            <v>520</v>
          </cell>
          <cell r="I15">
            <v>520</v>
          </cell>
        </row>
        <row r="16">
          <cell r="F16">
            <v>24420</v>
          </cell>
          <cell r="G16">
            <v>0</v>
          </cell>
          <cell r="I16">
            <v>24420</v>
          </cell>
        </row>
        <row r="17">
          <cell r="B17" t="str">
            <v>Kuthangal</v>
          </cell>
          <cell r="C17">
            <v>1100019</v>
          </cell>
          <cell r="D17" t="str">
            <v>Wicket Gates with gate operating mechanism with generator side &amp; DT  .</v>
          </cell>
          <cell r="E17" t="str">
            <v>2 Nos</v>
          </cell>
          <cell r="F17">
            <v>4080</v>
          </cell>
          <cell r="I17">
            <v>4080</v>
          </cell>
        </row>
        <row r="18">
          <cell r="D18" t="str">
            <v>Cooling water system</v>
          </cell>
          <cell r="E18" t="str">
            <v>3 Nos</v>
          </cell>
          <cell r="F18">
            <v>300</v>
          </cell>
          <cell r="I18">
            <v>300</v>
          </cell>
        </row>
        <row r="19">
          <cell r="D19" t="str">
            <v>Turbine Controls, Electronic Governor and oil pressure  system</v>
          </cell>
          <cell r="E19" t="str">
            <v>3 Nos }</v>
          </cell>
          <cell r="F19">
            <v>0</v>
          </cell>
          <cell r="I19">
            <v>0</v>
          </cell>
        </row>
        <row r="20">
          <cell r="D20" t="str">
            <v>Turbine  Auxiliaries Control Gear for Governor</v>
          </cell>
          <cell r="E20" t="str">
            <v>3 Nos }</v>
          </cell>
          <cell r="F20">
            <v>3960</v>
          </cell>
          <cell r="I20">
            <v>3960</v>
          </cell>
        </row>
        <row r="21">
          <cell r="D21" t="str">
            <v>Digital Electronic Governor 595 including speed sensor</v>
          </cell>
          <cell r="E21" t="str">
            <v>3 Nos }</v>
          </cell>
          <cell r="F21">
            <v>0</v>
          </cell>
          <cell r="I21">
            <v>0</v>
          </cell>
        </row>
        <row r="22">
          <cell r="D22" t="str">
            <v>Inlet Pipe cum dismantling joint for BFV MS</v>
          </cell>
          <cell r="E22" t="str">
            <v>3 Nos }</v>
          </cell>
          <cell r="F22">
            <v>0</v>
          </cell>
          <cell r="I22">
            <v>0</v>
          </cell>
        </row>
        <row r="23">
          <cell r="D23" t="str">
            <v>Inlet valve with servomotor and counter weight</v>
          </cell>
          <cell r="E23" t="str">
            <v>3 Nos }</v>
          </cell>
          <cell r="F23">
            <v>0</v>
          </cell>
          <cell r="I23">
            <v>0</v>
          </cell>
        </row>
        <row r="24">
          <cell r="D24" t="str">
            <v>Bypass arrangement across valve</v>
          </cell>
          <cell r="E24" t="str">
            <v>3 Nos }</v>
          </cell>
          <cell r="F24">
            <v>0</v>
          </cell>
          <cell r="I24">
            <v>0</v>
          </cell>
        </row>
        <row r="25">
          <cell r="D25" t="str">
            <v>Dewatering / Drainage system</v>
          </cell>
          <cell r="E25" t="str">
            <v>1 Lot</v>
          </cell>
          <cell r="F25">
            <v>420</v>
          </cell>
          <cell r="I25">
            <v>420</v>
          </cell>
        </row>
        <row r="26">
          <cell r="D26" t="str">
            <v>Oil Pumping Unit for Penstock Protection Valve</v>
          </cell>
          <cell r="E26" t="str">
            <v>1 Set</v>
          </cell>
          <cell r="F26">
            <v>300</v>
          </cell>
          <cell r="I26">
            <v>300</v>
          </cell>
        </row>
        <row r="27">
          <cell r="D27" t="str">
            <v>11KV Switchgear</v>
          </cell>
          <cell r="F27">
            <v>0</v>
          </cell>
          <cell r="I27">
            <v>0</v>
          </cell>
        </row>
        <row r="28">
          <cell r="D28" t="str">
            <v>Neutral grounding resistor panel</v>
          </cell>
          <cell r="E28" t="str">
            <v>3 }</v>
          </cell>
          <cell r="F28">
            <v>1710</v>
          </cell>
          <cell r="I28">
            <v>1710</v>
          </cell>
        </row>
        <row r="29">
          <cell r="D29" t="str">
            <v>Lightning Arrestor &amp; Voltage Transformer panel</v>
          </cell>
          <cell r="E29" t="str">
            <v xml:space="preserve">  }</v>
          </cell>
          <cell r="F29">
            <v>0</v>
          </cell>
          <cell r="I29">
            <v>0</v>
          </cell>
        </row>
        <row r="30">
          <cell r="D30" t="str">
            <v>Control protection &amp; monitering  panels</v>
          </cell>
          <cell r="F30">
            <v>0</v>
          </cell>
          <cell r="I30">
            <v>0</v>
          </cell>
        </row>
        <row r="31">
          <cell r="D31" t="str">
            <v>Generator relay cum metering panel                          }</v>
          </cell>
          <cell r="E31" t="str">
            <v>3 Nos</v>
          </cell>
          <cell r="F31">
            <v>4770</v>
          </cell>
          <cell r="I31">
            <v>4770</v>
          </cell>
        </row>
        <row r="32">
          <cell r="D32" t="str">
            <v>Transformer relay cum metering panel                      }</v>
          </cell>
          <cell r="E32" t="str">
            <v>1 No</v>
          </cell>
          <cell r="I32">
            <v>0</v>
          </cell>
        </row>
        <row r="33">
          <cell r="D33" t="str">
            <v>110KV line relay cum metering panel                         }</v>
          </cell>
          <cell r="E33">
            <v>2</v>
          </cell>
          <cell r="I33">
            <v>0</v>
          </cell>
        </row>
        <row r="34">
          <cell r="D34" t="str">
            <v>LVAC distribution board</v>
          </cell>
          <cell r="E34" t="str">
            <v>1 No</v>
          </cell>
          <cell r="F34">
            <v>1020</v>
          </cell>
          <cell r="I34">
            <v>1020</v>
          </cell>
        </row>
        <row r="35">
          <cell r="D35" t="str">
            <v>110KV Switchgear equipment</v>
          </cell>
          <cell r="F35">
            <v>0</v>
          </cell>
          <cell r="I35">
            <v>0</v>
          </cell>
        </row>
        <row r="36">
          <cell r="D36" t="str">
            <v>110KV Isolator</v>
          </cell>
          <cell r="E36" t="str">
            <v>6 Nos</v>
          </cell>
          <cell r="F36">
            <v>900</v>
          </cell>
          <cell r="I36">
            <v>900</v>
          </cell>
        </row>
        <row r="37">
          <cell r="D37" t="str">
            <v>110KV Single phase out door oil filled PT .</v>
          </cell>
          <cell r="E37" t="str">
            <v>3 Nos</v>
          </cell>
          <cell r="F37">
            <v>390</v>
          </cell>
          <cell r="I37">
            <v>390</v>
          </cell>
        </row>
        <row r="38">
          <cell r="D38" t="str">
            <v>110KV Single phase out door oil filled CT</v>
          </cell>
          <cell r="E38" t="str">
            <v>9 Nos</v>
          </cell>
          <cell r="F38">
            <v>1080</v>
          </cell>
          <cell r="I38">
            <v>1080</v>
          </cell>
        </row>
        <row r="39">
          <cell r="D39" t="str">
            <v>96KV 10KA Outdoor LA</v>
          </cell>
          <cell r="E39" t="str">
            <v>9 Nos</v>
          </cell>
          <cell r="F39">
            <v>360</v>
          </cell>
          <cell r="I39">
            <v>360</v>
          </cell>
        </row>
        <row r="40">
          <cell r="D40" t="str">
            <v>Switchyard Accessories</v>
          </cell>
          <cell r="E40" t="str">
            <v>1 No</v>
          </cell>
          <cell r="F40">
            <v>660</v>
          </cell>
          <cell r="I40">
            <v>660</v>
          </cell>
        </row>
        <row r="41">
          <cell r="D41" t="str">
            <v>Special tools &amp; tackles (110KV)</v>
          </cell>
          <cell r="E41" t="str">
            <v>1 Set</v>
          </cell>
          <cell r="F41">
            <v>60</v>
          </cell>
          <cell r="I41">
            <v>60</v>
          </cell>
        </row>
        <row r="42">
          <cell r="D42" t="str">
            <v>Commissioning spares including SF6 gas</v>
          </cell>
          <cell r="E42" t="str">
            <v>1 Set</v>
          </cell>
          <cell r="F42">
            <v>120</v>
          </cell>
          <cell r="I42">
            <v>120</v>
          </cell>
        </row>
        <row r="43">
          <cell r="D43" t="str">
            <v>Other Electrical Equipment</v>
          </cell>
          <cell r="F43">
            <v>0</v>
          </cell>
          <cell r="I43">
            <v>0</v>
          </cell>
        </row>
        <row r="44">
          <cell r="D44" t="str">
            <v>Plant illuminaries &amp; small power distribution</v>
          </cell>
          <cell r="E44" t="str">
            <v>1 No</v>
          </cell>
          <cell r="F44">
            <v>840</v>
          </cell>
          <cell r="I44">
            <v>840</v>
          </cell>
        </row>
        <row r="45">
          <cell r="D45" t="str">
            <v>Fire fighting system</v>
          </cell>
          <cell r="E45" t="str">
            <v>1 Set</v>
          </cell>
          <cell r="F45">
            <v>1440</v>
          </cell>
          <cell r="I45">
            <v>1440</v>
          </cell>
        </row>
        <row r="46">
          <cell r="D46" t="str">
            <v>Airconditioning of control rooms &amp; power house ventilation</v>
          </cell>
          <cell r="E46" t="str">
            <v>1 Set</v>
          </cell>
          <cell r="F46">
            <v>1080</v>
          </cell>
          <cell r="I46">
            <v>1080</v>
          </cell>
        </row>
        <row r="47">
          <cell r="D47" t="str">
            <v>Earth grid at Switchyard</v>
          </cell>
          <cell r="E47" t="str">
            <v>1 No</v>
          </cell>
          <cell r="F47">
            <v>480</v>
          </cell>
          <cell r="I47">
            <v>480</v>
          </cell>
        </row>
        <row r="48">
          <cell r="D48" t="str">
            <v>Cables, Busduct trays &amp; accessories</v>
          </cell>
          <cell r="F48">
            <v>0</v>
          </cell>
          <cell r="I48">
            <v>0</v>
          </cell>
        </row>
        <row r="49">
          <cell r="D49" t="str">
            <v>11KV Power cable</v>
          </cell>
          <cell r="E49" t="str">
            <v>}</v>
          </cell>
          <cell r="F49">
            <v>0</v>
          </cell>
          <cell r="I49">
            <v>0</v>
          </cell>
        </row>
        <row r="50">
          <cell r="D50" t="str">
            <v>LT power cable</v>
          </cell>
          <cell r="E50" t="str">
            <v>}</v>
          </cell>
          <cell r="F50">
            <v>0</v>
          </cell>
          <cell r="I50">
            <v>0</v>
          </cell>
        </row>
        <row r="51">
          <cell r="D51" t="str">
            <v>LT control cable</v>
          </cell>
          <cell r="E51" t="str">
            <v>} 1 Lot</v>
          </cell>
          <cell r="I51">
            <v>0</v>
          </cell>
        </row>
        <row r="52">
          <cell r="D52" t="str">
            <v>Instrumentation cable</v>
          </cell>
          <cell r="E52" t="str">
            <v>}</v>
          </cell>
          <cell r="F52">
            <v>0</v>
          </cell>
          <cell r="I52">
            <v>0</v>
          </cell>
        </row>
        <row r="53">
          <cell r="D53" t="str">
            <v>Bus duct</v>
          </cell>
          <cell r="E53" t="str">
            <v>}</v>
          </cell>
          <cell r="F53">
            <v>0</v>
          </cell>
          <cell r="I53">
            <v>0</v>
          </cell>
        </row>
        <row r="54">
          <cell r="D54" t="str">
            <v>Cable tray &amp; fencing</v>
          </cell>
          <cell r="E54" t="str">
            <v>1 Set</v>
          </cell>
          <cell r="F54">
            <v>800</v>
          </cell>
          <cell r="I54">
            <v>800</v>
          </cell>
        </row>
        <row r="55">
          <cell r="D55" t="str">
            <v>Hydro Mechanical Equipment</v>
          </cell>
          <cell r="F55">
            <v>0</v>
          </cell>
          <cell r="I55">
            <v>0</v>
          </cell>
        </row>
        <row r="56">
          <cell r="D56" t="str">
            <v>Stoplog gate</v>
          </cell>
          <cell r="F56">
            <v>0</v>
          </cell>
          <cell r="I56">
            <v>0</v>
          </cell>
        </row>
        <row r="57">
          <cell r="D57" t="str">
            <v>2nd stage embeded parts for stoplog gate</v>
          </cell>
          <cell r="E57" t="str">
            <v>1 Set</v>
          </cell>
          <cell r="F57">
            <v>100</v>
          </cell>
          <cell r="I57">
            <v>100</v>
          </cell>
        </row>
        <row r="58">
          <cell r="D58" t="str">
            <v>Gate leaf</v>
          </cell>
          <cell r="E58" t="str">
            <v>1 No</v>
          </cell>
          <cell r="I58">
            <v>0</v>
          </cell>
        </row>
        <row r="59">
          <cell r="D59" t="str">
            <v>Gate at tunnel Intake</v>
          </cell>
          <cell r="F59">
            <v>0</v>
          </cell>
          <cell r="I59">
            <v>0</v>
          </cell>
        </row>
        <row r="60">
          <cell r="D60" t="str">
            <v>2nd stage embeded parts for gate at tunnel intake</v>
          </cell>
          <cell r="E60" t="str">
            <v>1 Set</v>
          </cell>
          <cell r="F60">
            <v>300</v>
          </cell>
          <cell r="I60">
            <v>300</v>
          </cell>
        </row>
        <row r="61">
          <cell r="D61" t="str">
            <v>Gate leaf</v>
          </cell>
          <cell r="E61" t="str">
            <v>1 No</v>
          </cell>
          <cell r="I61">
            <v>0</v>
          </cell>
        </row>
        <row r="62">
          <cell r="D62" t="str">
            <v>Draft tube gates</v>
          </cell>
          <cell r="F62">
            <v>0</v>
          </cell>
          <cell r="I62">
            <v>0</v>
          </cell>
        </row>
        <row r="63">
          <cell r="D63" t="str">
            <v>2nd stage embeded parts for draft tube gates</v>
          </cell>
          <cell r="E63" t="str">
            <v>3 Sets</v>
          </cell>
          <cell r="F63">
            <v>399</v>
          </cell>
          <cell r="I63">
            <v>399</v>
          </cell>
        </row>
        <row r="64">
          <cell r="D64" t="str">
            <v>Gate leaf</v>
          </cell>
          <cell r="E64" t="str">
            <v>3 Nos</v>
          </cell>
          <cell r="F64">
            <v>1023</v>
          </cell>
          <cell r="I64">
            <v>1023</v>
          </cell>
        </row>
        <row r="65">
          <cell r="D65" t="str">
            <v>Mandatory Spares</v>
          </cell>
          <cell r="I65">
            <v>0</v>
          </cell>
        </row>
        <row r="66">
          <cell r="D66" t="str">
            <v>Commissioning spares for the Generator protection system, electrical system</v>
          </cell>
          <cell r="E66" t="str">
            <v>1 Lot</v>
          </cell>
          <cell r="F66">
            <v>240</v>
          </cell>
          <cell r="I66">
            <v>240</v>
          </cell>
        </row>
        <row r="67">
          <cell r="F67">
            <v>26832</v>
          </cell>
          <cell r="G67">
            <v>0</v>
          </cell>
          <cell r="I67">
            <v>26832</v>
          </cell>
        </row>
        <row r="68">
          <cell r="B68" t="str">
            <v>Agnoor</v>
          </cell>
          <cell r="C68">
            <v>1100023</v>
          </cell>
          <cell r="D68" t="str">
            <v>Embedded  Parts</v>
          </cell>
          <cell r="E68" t="str">
            <v>1 Sets</v>
          </cell>
          <cell r="F68">
            <v>80</v>
          </cell>
          <cell r="I68">
            <v>80</v>
          </cell>
        </row>
        <row r="69">
          <cell r="D69" t="str">
            <v>Draft Tube i/c fin</v>
          </cell>
          <cell r="E69" t="str">
            <v>1 Nos</v>
          </cell>
          <cell r="F69">
            <v>735</v>
          </cell>
          <cell r="I69">
            <v>735</v>
          </cell>
        </row>
        <row r="70">
          <cell r="D70" t="str">
            <v>Stay ring with bulb</v>
          </cell>
          <cell r="E70" t="str">
            <v>1 Nos</v>
          </cell>
          <cell r="F70">
            <v>1200</v>
          </cell>
          <cell r="I70">
            <v>1200</v>
          </cell>
        </row>
        <row r="71">
          <cell r="D71" t="str">
            <v>Runner Chamber</v>
          </cell>
          <cell r="E71" t="str">
            <v>1 Nos</v>
          </cell>
          <cell r="F71">
            <v>920</v>
          </cell>
          <cell r="I71">
            <v>920</v>
          </cell>
        </row>
        <row r="72">
          <cell r="D72" t="str">
            <v>15 Ton Semi EOT Crane</v>
          </cell>
          <cell r="E72" t="str">
            <v>1No</v>
          </cell>
          <cell r="F72">
            <v>980</v>
          </cell>
          <cell r="I72">
            <v>980</v>
          </cell>
        </row>
        <row r="73">
          <cell r="F73">
            <v>3915</v>
          </cell>
          <cell r="G73">
            <v>0</v>
          </cell>
          <cell r="H73">
            <v>0</v>
          </cell>
          <cell r="I73">
            <v>3915</v>
          </cell>
        </row>
        <row r="74">
          <cell r="B74" t="str">
            <v>Sheshadri Iyer</v>
          </cell>
          <cell r="C74">
            <v>1100024</v>
          </cell>
          <cell r="D74" t="str">
            <v xml:space="preserve">Draft Tube  </v>
          </cell>
          <cell r="E74" t="str">
            <v>2 Nos</v>
          </cell>
          <cell r="F74">
            <v>1600</v>
          </cell>
          <cell r="I74">
            <v>1600</v>
          </cell>
        </row>
        <row r="75">
          <cell r="D75" t="str">
            <v>Spiral casing with stay ring</v>
          </cell>
          <cell r="E75" t="str">
            <v>2 Nos</v>
          </cell>
          <cell r="F75">
            <v>2400</v>
          </cell>
          <cell r="I75">
            <v>2400</v>
          </cell>
        </row>
        <row r="76">
          <cell r="D76" t="str">
            <v>DG Set</v>
          </cell>
          <cell r="E76" t="str">
            <v>1 Nos</v>
          </cell>
          <cell r="F76">
            <v>500</v>
          </cell>
          <cell r="G76">
            <v>0</v>
          </cell>
          <cell r="I76">
            <v>500</v>
          </cell>
        </row>
        <row r="77">
          <cell r="D77" t="str">
            <v>Earthing Material</v>
          </cell>
          <cell r="E77" t="str">
            <v>1 Lot</v>
          </cell>
          <cell r="F77">
            <v>291</v>
          </cell>
          <cell r="I77">
            <v>291</v>
          </cell>
        </row>
        <row r="78">
          <cell r="D78" t="str">
            <v>Winch &amp; Trolly Sys.</v>
          </cell>
          <cell r="E78" t="str">
            <v>1No</v>
          </cell>
          <cell r="F78">
            <v>3842</v>
          </cell>
          <cell r="G78">
            <v>0</v>
          </cell>
          <cell r="I78">
            <v>3842</v>
          </cell>
        </row>
        <row r="79">
          <cell r="F79">
            <v>8633</v>
          </cell>
          <cell r="G79">
            <v>0</v>
          </cell>
          <cell r="H79">
            <v>0</v>
          </cell>
          <cell r="I79">
            <v>8633</v>
          </cell>
        </row>
        <row r="80">
          <cell r="B80" t="str">
            <v>TOTAL</v>
          </cell>
          <cell r="F80">
            <v>65912</v>
          </cell>
          <cell r="G80">
            <v>0</v>
          </cell>
          <cell r="H80">
            <v>0</v>
          </cell>
          <cell r="I80">
            <v>65912</v>
          </cell>
        </row>
      </sheetData>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em- Compact"/>
      <sheetName val="ActVsEst.99"/>
      <sheetName val="Item-CSS"/>
      <sheetName val="PACKING"/>
      <sheetName val="PRICE"/>
      <sheetName val="QTY."/>
      <sheetName val="Building"/>
      <sheetName val="India Operations"/>
      <sheetName val="Inflation"/>
      <sheetName val="PRODPLAN"/>
      <sheetName val="Item_ Compact"/>
      <sheetName val="Labour"/>
      <sheetName val="DATA SHEET"/>
      <sheetName val="Data"/>
      <sheetName val="환율"/>
      <sheetName val="TBAL9697 -group wise  sdpl"/>
      <sheetName val="col-reinft1"/>
      <sheetName val="DOOR-WIND"/>
      <sheetName val="Cash Flow Input Data_ISC"/>
      <sheetName val="Interface_SC"/>
      <sheetName val="Calc_ISC"/>
      <sheetName val="Calc_SC"/>
      <sheetName val="Interface_ISC"/>
      <sheetName val="GD"/>
      <sheetName val="ActVsEst_99"/>
      <sheetName val="Item-_Compact"/>
      <sheetName val="QTY_"/>
      <sheetName val="India_Operations"/>
      <sheetName val="Item__Compact"/>
      <sheetName val="DATA_SHEET"/>
      <sheetName val="TBAL9697_-group_wise__sdpl"/>
      <sheetName val="Cash_Flow_Input_Data_ISC"/>
      <sheetName val="Supplier"/>
      <sheetName val="VCH-SLC"/>
      <sheetName val="coa_ramco_168"/>
      <sheetName val="Precalculation"/>
      <sheetName val="Input"/>
      <sheetName val="BOQ-Part1"/>
      <sheetName val="Name List"/>
      <sheetName val="concrete"/>
      <sheetName val="beam-reinft-IIInd floor"/>
      <sheetName val="Build-up"/>
      <sheetName val="BASIS -DEC 08"/>
      <sheetName val="zone-8"/>
      <sheetName val="MHNO_LEV"/>
      <sheetName val="co_5"/>
      <sheetName val="Pacakges split"/>
      <sheetName val="TEXT"/>
      <sheetName val="Costing"/>
      <sheetName val="Balance Sheet Details CMC"/>
      <sheetName val="재1"/>
      <sheetName val="HEAD"/>
      <sheetName val="Lookup"/>
      <sheetName val="PC Master List"/>
      <sheetName val="Sheet3"/>
      <sheetName val="Makro1"/>
      <sheetName val="Fin Sum"/>
      <sheetName val="Sheet2"/>
      <sheetName val="AOR"/>
      <sheetName val="Intro."/>
      <sheetName val="factors"/>
      <sheetName val="Sheet4"/>
      <sheetName val="RA"/>
      <sheetName val="Driveway Beams"/>
      <sheetName val="Civil Works"/>
      <sheetName val="labour rates"/>
      <sheetName val="DP"/>
      <sheetName val="Exc"/>
      <sheetName val="RCC"/>
      <sheetName val="Basic"/>
      <sheetName val="Config"/>
      <sheetName val="Break Dw"/>
      <sheetName val="ACB 4POLE PRO."/>
      <sheetName val="RF2007"/>
      <sheetName val="_CountryCodes"/>
      <sheetName val="ATT10-3"/>
      <sheetName val="ATT9"/>
      <sheetName val="ATT10-1"/>
      <sheetName val="Opening Stock Detail"/>
      <sheetName val="Purchases"/>
      <sheetName val="BUDCOM"/>
      <sheetName val="OPER_CF"/>
      <sheetName val="LQ"/>
      <sheetName val="Daten"/>
      <sheetName val="IS BS actual"/>
      <sheetName val="TAX INCOME"/>
      <sheetName val="ACCOUNTS"/>
      <sheetName val="Input Sheet"/>
      <sheetName val="Compact"/>
      <sheetName val="Start"/>
      <sheetName val="dom"/>
      <sheetName val="AG00060"/>
      <sheetName val="Cover"/>
      <sheetName val="Anlage 1"/>
    </sheetNames>
    <sheetDataSet>
      <sheetData sheetId="0" refreshError="1">
        <row r="2">
          <cell r="B2" t="str">
            <v>SULZER FLOVEL HYDRO LTD.</v>
          </cell>
        </row>
        <row r="3">
          <cell r="B3" t="str">
            <v>COMPONENT WISE SALE - ACTUAL vs. TARGET (NOV 99 &amp; DEC 99)</v>
          </cell>
        </row>
        <row r="4">
          <cell r="B4" t="str">
            <v>Prepared on 17.12.99</v>
          </cell>
          <cell r="I4" t="str">
            <v xml:space="preserve">     Figures in INR 1000</v>
          </cell>
        </row>
        <row r="5">
          <cell r="B5" t="str">
            <v>PROJECT NAME</v>
          </cell>
          <cell r="C5" t="str">
            <v>CODE</v>
          </cell>
          <cell r="E5" t="str">
            <v>TARGET</v>
          </cell>
          <cell r="G5" t="str">
            <v xml:space="preserve">ACTUAL                        </v>
          </cell>
          <cell r="I5" t="str">
            <v xml:space="preserve">BALANCE          TARGET         </v>
          </cell>
        </row>
        <row r="6">
          <cell r="E6" t="str">
            <v>Qty.</v>
          </cell>
          <cell r="F6">
            <v>36495</v>
          </cell>
        </row>
        <row r="7">
          <cell r="B7" t="str">
            <v>COMPACT</v>
          </cell>
        </row>
        <row r="8">
          <cell r="B8" t="str">
            <v>Sewa III</v>
          </cell>
          <cell r="C8">
            <v>1100006</v>
          </cell>
          <cell r="D8" t="str">
            <v>Erection &amp; Commissioning</v>
          </cell>
          <cell r="F8">
            <v>1426</v>
          </cell>
          <cell r="I8">
            <v>1426</v>
          </cell>
        </row>
        <row r="9">
          <cell r="F9">
            <v>1426</v>
          </cell>
          <cell r="G9">
            <v>0</v>
          </cell>
          <cell r="H9">
            <v>0</v>
          </cell>
          <cell r="I9">
            <v>1426</v>
          </cell>
        </row>
        <row r="10">
          <cell r="B10" t="str">
            <v>Chenani III</v>
          </cell>
          <cell r="C10">
            <v>1100007</v>
          </cell>
          <cell r="D10" t="str">
            <v>Erection &amp; Commissioning</v>
          </cell>
          <cell r="F10">
            <v>306</v>
          </cell>
          <cell r="I10">
            <v>306</v>
          </cell>
        </row>
        <row r="11">
          <cell r="F11">
            <v>306</v>
          </cell>
          <cell r="G11">
            <v>0</v>
          </cell>
          <cell r="H11">
            <v>0</v>
          </cell>
          <cell r="I11">
            <v>306</v>
          </cell>
        </row>
        <row r="12">
          <cell r="B12" t="str">
            <v>Harangi</v>
          </cell>
          <cell r="C12">
            <v>1100016</v>
          </cell>
          <cell r="D12" t="str">
            <v>Spares for Control protection &amp; Metering panel</v>
          </cell>
          <cell r="E12" t="str">
            <v>1 Lot</v>
          </cell>
          <cell r="F12">
            <v>380</v>
          </cell>
          <cell r="I12">
            <v>380</v>
          </cell>
        </row>
        <row r="13">
          <cell r="F13">
            <v>380</v>
          </cell>
          <cell r="G13">
            <v>0</v>
          </cell>
          <cell r="I13">
            <v>380</v>
          </cell>
        </row>
        <row r="14">
          <cell r="B14" t="str">
            <v>Hemavathy</v>
          </cell>
          <cell r="C14">
            <v>1100017</v>
          </cell>
          <cell r="D14" t="str">
            <v>Generator &amp; Accessories with brakes</v>
          </cell>
          <cell r="E14" t="str">
            <v>2 Nos</v>
          </cell>
          <cell r="F14">
            <v>23900</v>
          </cell>
          <cell r="I14">
            <v>23900</v>
          </cell>
        </row>
        <row r="15">
          <cell r="D15" t="str">
            <v>Spares(Balance)</v>
          </cell>
          <cell r="E15" t="str">
            <v>1 Set</v>
          </cell>
          <cell r="F15">
            <v>520</v>
          </cell>
          <cell r="I15">
            <v>520</v>
          </cell>
        </row>
        <row r="16">
          <cell r="F16">
            <v>24420</v>
          </cell>
          <cell r="G16">
            <v>0</v>
          </cell>
          <cell r="I16">
            <v>24420</v>
          </cell>
        </row>
        <row r="17">
          <cell r="B17" t="str">
            <v>Kuthangal</v>
          </cell>
          <cell r="C17">
            <v>1100019</v>
          </cell>
          <cell r="D17" t="str">
            <v>Wicket Gates with gate operating mechanism with generator side &amp; DT  .</v>
          </cell>
          <cell r="E17" t="str">
            <v>2 Nos</v>
          </cell>
          <cell r="F17">
            <v>4080</v>
          </cell>
          <cell r="I17">
            <v>4080</v>
          </cell>
        </row>
        <row r="18">
          <cell r="D18" t="str">
            <v>Cooling water system</v>
          </cell>
          <cell r="E18" t="str">
            <v>3 Nos</v>
          </cell>
          <cell r="F18">
            <v>300</v>
          </cell>
          <cell r="I18">
            <v>300</v>
          </cell>
        </row>
        <row r="19">
          <cell r="D19" t="str">
            <v>Turbine Controls, Electronic Governor and oil pressure  system</v>
          </cell>
          <cell r="E19" t="str">
            <v>3 Nos }</v>
          </cell>
          <cell r="F19">
            <v>0</v>
          </cell>
          <cell r="I19">
            <v>0</v>
          </cell>
        </row>
        <row r="20">
          <cell r="D20" t="str">
            <v>Turbine  Auxiliaries Control Gear for Governor</v>
          </cell>
          <cell r="E20" t="str">
            <v>3 Nos }</v>
          </cell>
          <cell r="F20">
            <v>3960</v>
          </cell>
          <cell r="I20">
            <v>3960</v>
          </cell>
        </row>
        <row r="21">
          <cell r="D21" t="str">
            <v>Digital Electronic Governor 595 including speed sensor</v>
          </cell>
          <cell r="E21" t="str">
            <v>3 Nos }</v>
          </cell>
          <cell r="F21">
            <v>0</v>
          </cell>
          <cell r="I21">
            <v>0</v>
          </cell>
        </row>
        <row r="22">
          <cell r="D22" t="str">
            <v>Inlet Pipe cum dismantling joint for BFV MS</v>
          </cell>
          <cell r="E22" t="str">
            <v>3 Nos }</v>
          </cell>
          <cell r="F22">
            <v>0</v>
          </cell>
          <cell r="I22">
            <v>0</v>
          </cell>
        </row>
        <row r="23">
          <cell r="D23" t="str">
            <v>Inlet valve with servomotor and counter weight</v>
          </cell>
          <cell r="E23" t="str">
            <v>3 Nos }</v>
          </cell>
          <cell r="F23">
            <v>0</v>
          </cell>
          <cell r="I23">
            <v>0</v>
          </cell>
        </row>
        <row r="24">
          <cell r="D24" t="str">
            <v>Bypass arrangement across valve</v>
          </cell>
          <cell r="E24" t="str">
            <v>3 Nos }</v>
          </cell>
          <cell r="F24">
            <v>0</v>
          </cell>
          <cell r="I24">
            <v>0</v>
          </cell>
        </row>
        <row r="25">
          <cell r="D25" t="str">
            <v>Dewatering / Drainage system</v>
          </cell>
          <cell r="E25" t="str">
            <v>1 Lot</v>
          </cell>
          <cell r="F25">
            <v>420</v>
          </cell>
          <cell r="I25">
            <v>420</v>
          </cell>
        </row>
        <row r="26">
          <cell r="D26" t="str">
            <v>Oil Pumping Unit for Penstock Protection Valve</v>
          </cell>
          <cell r="E26" t="str">
            <v>1 Set</v>
          </cell>
          <cell r="F26">
            <v>300</v>
          </cell>
          <cell r="I26">
            <v>300</v>
          </cell>
        </row>
        <row r="27">
          <cell r="D27" t="str">
            <v>11KV Switchgear</v>
          </cell>
          <cell r="F27">
            <v>0</v>
          </cell>
          <cell r="I27">
            <v>0</v>
          </cell>
        </row>
        <row r="28">
          <cell r="D28" t="str">
            <v>Neutral grounding resistor panel</v>
          </cell>
          <cell r="E28" t="str">
            <v>3 }</v>
          </cell>
          <cell r="F28">
            <v>1710</v>
          </cell>
          <cell r="I28">
            <v>1710</v>
          </cell>
        </row>
        <row r="29">
          <cell r="D29" t="str">
            <v>Lightning Arrestor &amp; Voltage Transformer panel</v>
          </cell>
          <cell r="E29" t="str">
            <v xml:space="preserve">  }</v>
          </cell>
          <cell r="F29">
            <v>0</v>
          </cell>
          <cell r="I29">
            <v>0</v>
          </cell>
        </row>
        <row r="30">
          <cell r="D30" t="str">
            <v>Control protection &amp; monitering  panels</v>
          </cell>
          <cell r="F30">
            <v>0</v>
          </cell>
          <cell r="I30">
            <v>0</v>
          </cell>
        </row>
        <row r="31">
          <cell r="D31" t="str">
            <v>Generator relay cum metering panel                          }</v>
          </cell>
          <cell r="E31" t="str">
            <v>3 Nos</v>
          </cell>
          <cell r="F31">
            <v>4770</v>
          </cell>
          <cell r="I31">
            <v>4770</v>
          </cell>
        </row>
        <row r="32">
          <cell r="D32" t="str">
            <v>Transformer relay cum metering panel                      }</v>
          </cell>
          <cell r="E32" t="str">
            <v>1 No</v>
          </cell>
          <cell r="I32">
            <v>0</v>
          </cell>
        </row>
        <row r="33">
          <cell r="D33" t="str">
            <v>110KV line relay cum metering panel                         }</v>
          </cell>
          <cell r="E33">
            <v>2</v>
          </cell>
          <cell r="I33">
            <v>0</v>
          </cell>
        </row>
        <row r="34">
          <cell r="D34" t="str">
            <v>LVAC distribution board</v>
          </cell>
          <cell r="E34" t="str">
            <v>1 No</v>
          </cell>
          <cell r="F34">
            <v>1020</v>
          </cell>
          <cell r="I34">
            <v>1020</v>
          </cell>
        </row>
        <row r="35">
          <cell r="D35" t="str">
            <v>110KV Switchgear equipment</v>
          </cell>
          <cell r="F35">
            <v>0</v>
          </cell>
          <cell r="I35">
            <v>0</v>
          </cell>
        </row>
        <row r="36">
          <cell r="D36" t="str">
            <v>110KV Isolator</v>
          </cell>
          <cell r="E36" t="str">
            <v>6 Nos</v>
          </cell>
          <cell r="F36">
            <v>900</v>
          </cell>
          <cell r="I36">
            <v>900</v>
          </cell>
        </row>
        <row r="37">
          <cell r="D37" t="str">
            <v>110KV Single phase out door oil filled PT .</v>
          </cell>
          <cell r="E37" t="str">
            <v>3 Nos</v>
          </cell>
          <cell r="F37">
            <v>390</v>
          </cell>
          <cell r="I37">
            <v>390</v>
          </cell>
        </row>
        <row r="38">
          <cell r="D38" t="str">
            <v>110KV Single phase out door oil filled CT</v>
          </cell>
          <cell r="E38" t="str">
            <v>9 Nos</v>
          </cell>
          <cell r="F38">
            <v>1080</v>
          </cell>
          <cell r="I38">
            <v>1080</v>
          </cell>
        </row>
        <row r="39">
          <cell r="D39" t="str">
            <v>96KV 10KA Outdoor LA</v>
          </cell>
          <cell r="E39" t="str">
            <v>9 Nos</v>
          </cell>
          <cell r="F39">
            <v>360</v>
          </cell>
          <cell r="I39">
            <v>360</v>
          </cell>
        </row>
        <row r="40">
          <cell r="D40" t="str">
            <v>Switchyard Accessories</v>
          </cell>
          <cell r="E40" t="str">
            <v>1 No</v>
          </cell>
          <cell r="F40">
            <v>660</v>
          </cell>
          <cell r="I40">
            <v>660</v>
          </cell>
        </row>
        <row r="41">
          <cell r="D41" t="str">
            <v>Special tools &amp; tackles (110KV)</v>
          </cell>
          <cell r="E41" t="str">
            <v>1 Set</v>
          </cell>
          <cell r="F41">
            <v>60</v>
          </cell>
          <cell r="I41">
            <v>60</v>
          </cell>
        </row>
        <row r="42">
          <cell r="D42" t="str">
            <v>Commissioning spares including SF6 gas</v>
          </cell>
          <cell r="E42" t="str">
            <v>1 Set</v>
          </cell>
          <cell r="F42">
            <v>120</v>
          </cell>
          <cell r="I42">
            <v>120</v>
          </cell>
        </row>
        <row r="43">
          <cell r="D43" t="str">
            <v>Other Electrical Equipment</v>
          </cell>
          <cell r="F43">
            <v>0</v>
          </cell>
          <cell r="I43">
            <v>0</v>
          </cell>
        </row>
        <row r="44">
          <cell r="D44" t="str">
            <v>Plant illuminaries &amp; small power distribution</v>
          </cell>
          <cell r="E44" t="str">
            <v>1 No</v>
          </cell>
          <cell r="F44">
            <v>840</v>
          </cell>
          <cell r="I44">
            <v>840</v>
          </cell>
        </row>
        <row r="45">
          <cell r="D45" t="str">
            <v>Fire fighting system</v>
          </cell>
          <cell r="E45" t="str">
            <v>1 Set</v>
          </cell>
          <cell r="F45">
            <v>1440</v>
          </cell>
          <cell r="I45">
            <v>1440</v>
          </cell>
        </row>
        <row r="46">
          <cell r="D46" t="str">
            <v>Airconditioning of control rooms &amp; power house ventilation</v>
          </cell>
          <cell r="E46" t="str">
            <v>1 Set</v>
          </cell>
          <cell r="F46">
            <v>1080</v>
          </cell>
          <cell r="I46">
            <v>1080</v>
          </cell>
        </row>
        <row r="47">
          <cell r="D47" t="str">
            <v>Earth grid at Switchyard</v>
          </cell>
          <cell r="E47" t="str">
            <v>1 No</v>
          </cell>
          <cell r="F47">
            <v>480</v>
          </cell>
          <cell r="I47">
            <v>480</v>
          </cell>
        </row>
        <row r="48">
          <cell r="D48" t="str">
            <v>Cables, Busduct trays &amp; accessories</v>
          </cell>
          <cell r="F48">
            <v>0</v>
          </cell>
          <cell r="I48">
            <v>0</v>
          </cell>
        </row>
        <row r="49">
          <cell r="D49" t="str">
            <v>11KV Power cable</v>
          </cell>
          <cell r="E49" t="str">
            <v>}</v>
          </cell>
          <cell r="F49">
            <v>0</v>
          </cell>
          <cell r="I49">
            <v>0</v>
          </cell>
        </row>
        <row r="50">
          <cell r="D50" t="str">
            <v>LT power cable</v>
          </cell>
          <cell r="E50" t="str">
            <v>}</v>
          </cell>
          <cell r="F50">
            <v>0</v>
          </cell>
          <cell r="I50">
            <v>0</v>
          </cell>
        </row>
        <row r="51">
          <cell r="D51" t="str">
            <v>LT control cable</v>
          </cell>
          <cell r="E51" t="str">
            <v>} 1 Lot</v>
          </cell>
          <cell r="I51">
            <v>0</v>
          </cell>
        </row>
        <row r="52">
          <cell r="D52" t="str">
            <v>Instrumentation cable</v>
          </cell>
          <cell r="E52" t="str">
            <v>}</v>
          </cell>
          <cell r="F52">
            <v>0</v>
          </cell>
          <cell r="I52">
            <v>0</v>
          </cell>
        </row>
        <row r="53">
          <cell r="D53" t="str">
            <v>Bus duct</v>
          </cell>
          <cell r="E53" t="str">
            <v>}</v>
          </cell>
          <cell r="F53">
            <v>0</v>
          </cell>
          <cell r="I53">
            <v>0</v>
          </cell>
        </row>
        <row r="54">
          <cell r="D54" t="str">
            <v>Cable tray &amp; fencing</v>
          </cell>
          <cell r="E54" t="str">
            <v>1 Set</v>
          </cell>
          <cell r="F54">
            <v>800</v>
          </cell>
          <cell r="I54">
            <v>800</v>
          </cell>
        </row>
        <row r="55">
          <cell r="D55" t="str">
            <v>Hydro Mechanical Equipment</v>
          </cell>
          <cell r="F55">
            <v>0</v>
          </cell>
          <cell r="I55">
            <v>0</v>
          </cell>
        </row>
        <row r="56">
          <cell r="D56" t="str">
            <v>Stoplog gate</v>
          </cell>
          <cell r="F56">
            <v>0</v>
          </cell>
          <cell r="I56">
            <v>0</v>
          </cell>
        </row>
        <row r="57">
          <cell r="D57" t="str">
            <v>2nd stage embeded parts for stoplog gate</v>
          </cell>
          <cell r="E57" t="str">
            <v>1 Set</v>
          </cell>
          <cell r="F57">
            <v>100</v>
          </cell>
          <cell r="I57">
            <v>100</v>
          </cell>
        </row>
        <row r="58">
          <cell r="D58" t="str">
            <v>Gate leaf</v>
          </cell>
          <cell r="E58" t="str">
            <v>1 No</v>
          </cell>
          <cell r="I58">
            <v>0</v>
          </cell>
        </row>
        <row r="59">
          <cell r="D59" t="str">
            <v>Gate at tunnel Intake</v>
          </cell>
          <cell r="F59">
            <v>0</v>
          </cell>
          <cell r="I59">
            <v>0</v>
          </cell>
        </row>
        <row r="60">
          <cell r="D60" t="str">
            <v>2nd stage embeded parts for gate at tunnel intake</v>
          </cell>
          <cell r="E60" t="str">
            <v>1 Set</v>
          </cell>
          <cell r="F60">
            <v>300</v>
          </cell>
          <cell r="I60">
            <v>300</v>
          </cell>
        </row>
        <row r="61">
          <cell r="D61" t="str">
            <v>Gate leaf</v>
          </cell>
          <cell r="E61" t="str">
            <v>1 No</v>
          </cell>
          <cell r="I61">
            <v>0</v>
          </cell>
        </row>
        <row r="62">
          <cell r="D62" t="str">
            <v>Draft tube gates</v>
          </cell>
          <cell r="F62">
            <v>0</v>
          </cell>
          <cell r="I62">
            <v>0</v>
          </cell>
        </row>
        <row r="63">
          <cell r="D63" t="str">
            <v>2nd stage embeded parts for draft tube gates</v>
          </cell>
          <cell r="E63" t="str">
            <v>3 Sets</v>
          </cell>
          <cell r="F63">
            <v>399</v>
          </cell>
          <cell r="I63">
            <v>399</v>
          </cell>
        </row>
        <row r="64">
          <cell r="D64" t="str">
            <v>Gate leaf</v>
          </cell>
          <cell r="E64" t="str">
            <v>3 Nos</v>
          </cell>
          <cell r="F64">
            <v>1023</v>
          </cell>
          <cell r="I64">
            <v>1023</v>
          </cell>
        </row>
        <row r="65">
          <cell r="D65" t="str">
            <v>Mandatory Spares</v>
          </cell>
          <cell r="I65">
            <v>0</v>
          </cell>
        </row>
        <row r="66">
          <cell r="D66" t="str">
            <v>Commissioning spares for the Generator protection system, electrical system</v>
          </cell>
          <cell r="E66" t="str">
            <v>1 Lot</v>
          </cell>
          <cell r="F66">
            <v>240</v>
          </cell>
          <cell r="I66">
            <v>240</v>
          </cell>
        </row>
        <row r="67">
          <cell r="F67">
            <v>26832</v>
          </cell>
          <cell r="G67">
            <v>0</v>
          </cell>
          <cell r="I67">
            <v>26832</v>
          </cell>
        </row>
        <row r="68">
          <cell r="B68" t="str">
            <v>Agnoor</v>
          </cell>
          <cell r="C68">
            <v>1100023</v>
          </cell>
          <cell r="D68" t="str">
            <v>Embedded  Parts</v>
          </cell>
          <cell r="E68" t="str">
            <v>1 Sets</v>
          </cell>
          <cell r="F68">
            <v>80</v>
          </cell>
          <cell r="I68">
            <v>80</v>
          </cell>
        </row>
        <row r="69">
          <cell r="D69" t="str">
            <v>Draft Tube i/c fin</v>
          </cell>
          <cell r="E69" t="str">
            <v>1 Nos</v>
          </cell>
          <cell r="F69">
            <v>735</v>
          </cell>
          <cell r="I69">
            <v>735</v>
          </cell>
        </row>
        <row r="70">
          <cell r="D70" t="str">
            <v>Stay ring with bulb</v>
          </cell>
          <cell r="E70" t="str">
            <v>1 Nos</v>
          </cell>
          <cell r="F70">
            <v>1200</v>
          </cell>
          <cell r="I70">
            <v>1200</v>
          </cell>
        </row>
        <row r="71">
          <cell r="D71" t="str">
            <v>Runner Chamber</v>
          </cell>
          <cell r="E71" t="str">
            <v>1 Nos</v>
          </cell>
          <cell r="F71">
            <v>920</v>
          </cell>
          <cell r="I71">
            <v>920</v>
          </cell>
        </row>
        <row r="72">
          <cell r="D72" t="str">
            <v>15 Ton Semi EOT Crane</v>
          </cell>
          <cell r="E72" t="str">
            <v>1No</v>
          </cell>
          <cell r="F72">
            <v>980</v>
          </cell>
          <cell r="I72">
            <v>980</v>
          </cell>
        </row>
        <row r="73">
          <cell r="F73">
            <v>3915</v>
          </cell>
          <cell r="G73">
            <v>0</v>
          </cell>
          <cell r="H73">
            <v>0</v>
          </cell>
          <cell r="I73">
            <v>3915</v>
          </cell>
        </row>
        <row r="74">
          <cell r="B74" t="str">
            <v>Sheshadri Iyer</v>
          </cell>
          <cell r="C74">
            <v>1100024</v>
          </cell>
          <cell r="D74" t="str">
            <v xml:space="preserve">Draft Tube  </v>
          </cell>
          <cell r="E74" t="str">
            <v>2 Nos</v>
          </cell>
          <cell r="F74">
            <v>1600</v>
          </cell>
          <cell r="I74">
            <v>1600</v>
          </cell>
        </row>
        <row r="75">
          <cell r="D75" t="str">
            <v>Spiral casing with stay ring</v>
          </cell>
          <cell r="E75" t="str">
            <v>2 Nos</v>
          </cell>
          <cell r="F75">
            <v>2400</v>
          </cell>
          <cell r="I75">
            <v>2400</v>
          </cell>
        </row>
        <row r="76">
          <cell r="D76" t="str">
            <v>DG Set</v>
          </cell>
          <cell r="E76" t="str">
            <v>1 Nos</v>
          </cell>
          <cell r="F76">
            <v>500</v>
          </cell>
          <cell r="G76">
            <v>0</v>
          </cell>
          <cell r="I76">
            <v>500</v>
          </cell>
        </row>
        <row r="77">
          <cell r="D77" t="str">
            <v>Earthing Material</v>
          </cell>
          <cell r="E77" t="str">
            <v>1 Lot</v>
          </cell>
          <cell r="F77">
            <v>291</v>
          </cell>
          <cell r="I77">
            <v>291</v>
          </cell>
        </row>
        <row r="78">
          <cell r="D78" t="str">
            <v>Winch &amp; Trolly Sys.</v>
          </cell>
          <cell r="E78" t="str">
            <v>1No</v>
          </cell>
          <cell r="F78">
            <v>3842</v>
          </cell>
          <cell r="G78">
            <v>0</v>
          </cell>
          <cell r="I78">
            <v>3842</v>
          </cell>
        </row>
        <row r="79">
          <cell r="F79">
            <v>8633</v>
          </cell>
          <cell r="G79">
            <v>0</v>
          </cell>
          <cell r="H79">
            <v>0</v>
          </cell>
          <cell r="I79">
            <v>8633</v>
          </cell>
        </row>
        <row r="80">
          <cell r="B80" t="str">
            <v>TOTAL</v>
          </cell>
          <cell r="F80">
            <v>65912</v>
          </cell>
          <cell r="G80">
            <v>0</v>
          </cell>
          <cell r="H80">
            <v>0</v>
          </cell>
          <cell r="I80">
            <v>65912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sheetName val="reco"/>
      <sheetName val="W.CAP.REV"/>
      <sheetName val="DISCOUNTING"/>
      <sheetName val="TGT"/>
      <sheetName val="P&amp;L"/>
      <sheetName val="CWISE SALE"/>
      <sheetName val="CWISE RMC"/>
      <sheetName val="SALES"/>
      <sheetName val="SCH6"/>
      <sheetName val="RMC"/>
      <sheetName val="M.V."/>
      <sheetName val="PER COST"/>
      <sheetName val="SCH14 W"/>
      <sheetName val="SCH14 S"/>
      <sheetName val="OVERHD"/>
      <sheetName val="S&amp;D"/>
      <sheetName val="FINCOST"/>
      <sheetName val="SCH13"/>
      <sheetName val="SCH15(2)"/>
      <sheetName val="SCH15(14)"/>
      <sheetName val="SCH15(15)"/>
      <sheetName val="SCH15(17)"/>
      <sheetName val="SCH16"/>
      <sheetName val="BUD1"/>
      <sheetName val="India Operations"/>
      <sheetName val="Inflation"/>
      <sheetName val="TN"/>
      <sheetName val="ND"/>
      <sheetName val="VL"/>
      <sheetName val="entitlements"/>
      <sheetName val="Blad1"/>
      <sheetName val="Item- Compact"/>
      <sheetName val="Reference"/>
      <sheetName val="FY1998"/>
      <sheetName val="W_CAP_REV"/>
      <sheetName val="CWISE_SALE"/>
      <sheetName val="CWISE_RMC"/>
      <sheetName val="M_V_"/>
      <sheetName val="PER_COST"/>
      <sheetName val="SCH14_W"/>
      <sheetName val="SCH14_S"/>
      <sheetName val="India_Operations"/>
      <sheetName val="Item-_Compact"/>
      <sheetName val="Exchange rates"/>
      <sheetName val="Summary"/>
      <sheetName val="Premium"/>
      <sheetName val="Data"/>
      <sheetName val="Prm"/>
      <sheetName val="NC"/>
      <sheetName val="éléments coût IMIS  élaboration"/>
      <sheetName val="Title"/>
      <sheetName val="CvrPg"/>
      <sheetName val="WkgCap and Limits"/>
      <sheetName val="RELACION REFERENCIAS"/>
      <sheetName val="Basic_Information"/>
      <sheetName val="E04_01_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GT"/>
      <sheetName val="BUDGET"/>
      <sheetName val="reco"/>
      <sheetName val="W.CAP.REV"/>
      <sheetName val="DISCOUNTING"/>
      <sheetName val="P&amp;L"/>
      <sheetName val="CWISE SALE"/>
      <sheetName val="CWISE RMC"/>
      <sheetName val="SALES"/>
      <sheetName val="SCH6"/>
      <sheetName val="RMC"/>
      <sheetName val="M.V."/>
      <sheetName val="PER COST"/>
      <sheetName val="SCH14 W"/>
      <sheetName val="SCH14 S"/>
      <sheetName val="OVERHD"/>
      <sheetName val="S&amp;D"/>
      <sheetName val="FINCOST"/>
      <sheetName val="SCH13"/>
      <sheetName val="SCH15(2)"/>
      <sheetName val="SCH15(14)"/>
      <sheetName val="SCH15(15)"/>
      <sheetName val="SCH15(17)"/>
      <sheetName val="SCH16"/>
      <sheetName val="BUD1"/>
      <sheetName val="India Operations"/>
      <sheetName val="Inflation"/>
      <sheetName val="TN"/>
      <sheetName val="ND"/>
      <sheetName val="VL"/>
      <sheetName val="entitlements"/>
      <sheetName val="Blad1"/>
      <sheetName val="Item- Compact"/>
      <sheetName val="Reference"/>
      <sheetName val="FY1998"/>
      <sheetName val="W_CAP_REV"/>
      <sheetName val="CWISE_SALE"/>
      <sheetName val="CWISE_RMC"/>
      <sheetName val="M_V_"/>
      <sheetName val="PER_COST"/>
      <sheetName val="SCH14_W"/>
      <sheetName val="SCH14_S"/>
      <sheetName val="India_Operations"/>
      <sheetName val="Item-_Compact"/>
      <sheetName val="Exchange rates"/>
      <sheetName val="Summary"/>
      <sheetName val="Premium"/>
      <sheetName val="Data"/>
      <sheetName val="Prm"/>
      <sheetName val="NC"/>
      <sheetName val="éléments coût IMIS  élaboration"/>
      <sheetName val="Title"/>
      <sheetName val="CvrPg"/>
      <sheetName val="WkgCap and Limits"/>
      <sheetName val="RELACION REFERENCIAS"/>
      <sheetName val="Basic_Information"/>
      <sheetName val="E04_01_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
      <sheetName val="Index"/>
      <sheetName val="MF1"/>
      <sheetName val="MF2.1"/>
      <sheetName val="MF2.2"/>
      <sheetName val="MF3"/>
      <sheetName val="MF4"/>
      <sheetName val="MF5"/>
      <sheetName val="MF6.1.1"/>
      <sheetName val="MF6.1.2"/>
      <sheetName val="MF6.2"/>
      <sheetName val="MF6a"/>
      <sheetName val="MF7"/>
      <sheetName val="MF8"/>
      <sheetName val="MF8a"/>
      <sheetName val="MF9"/>
      <sheetName val="MF10"/>
      <sheetName val="MF10a"/>
      <sheetName val="MF11"/>
      <sheetName val="MF12"/>
      <sheetName val="MF12b"/>
      <sheetName val="MF13"/>
      <sheetName val="MF13a"/>
      <sheetName val="MF14"/>
      <sheetName val="MF15"/>
      <sheetName val="MF15a"/>
      <sheetName val="MF15b"/>
      <sheetName val="MF16"/>
      <sheetName val="MF17"/>
      <sheetName val="MF18"/>
      <sheetName val="c_"/>
      <sheetName val="MF2_1"/>
      <sheetName val="MF2_2"/>
      <sheetName val="MF6_1_1"/>
      <sheetName val="MF6_1_2"/>
      <sheetName val="MF6_2"/>
    </sheetNames>
    <sheetDataSet>
      <sheetData sheetId="0">
        <row r="23">
          <cell r="A23" t="str">
            <v>Frigoglass India Pvt Ltd</v>
          </cell>
        </row>
        <row r="28">
          <cell r="A28" t="str">
            <v>Cool Operations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23">
          <cell r="A23" t="str">
            <v>Frigoglass India Pvt Ltd</v>
          </cell>
        </row>
      </sheetData>
      <sheetData sheetId="31"/>
      <sheetData sheetId="32"/>
      <sheetData sheetId="33"/>
      <sheetData sheetId="34"/>
      <sheetData sheetId="35"/>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Headcount (OSM)"/>
      <sheetName val="Headcount (Regional)"/>
      <sheetName val="Leaves of Absence"/>
      <sheetName val="Attrition (Current Month)"/>
      <sheetName val="Attrition (JCI_JFG)"/>
      <sheetName val="Mgrs and ICs"/>
      <sheetName val="JCI Dist."/>
      <sheetName val="JCI Grouping"/>
      <sheetName val="JCI Ratios"/>
      <sheetName val="JCI - Time"/>
      <sheetName val="HC Characteristics"/>
      <sheetName val="Compensation"/>
      <sheetName val="Tele Workers"/>
      <sheetName val="International Assignments"/>
      <sheetName val="Detail"/>
      <sheetName val="Form"/>
      <sheetName val="Challan"/>
      <sheetName val="Headcount_(OSM)"/>
      <sheetName val="Headcount_(Regional)"/>
      <sheetName val="Leaves_of_Absence"/>
      <sheetName val="Attrition_(Current_Month)"/>
      <sheetName val="Attrition_(JCI_JFG)"/>
      <sheetName val="Mgrs_and_ICs"/>
      <sheetName val="JCI_Dist_"/>
      <sheetName val="JCI_Grouping"/>
      <sheetName val="JCI_Ratios"/>
      <sheetName val="JCI_-_Time"/>
      <sheetName val="HC_Characteristics"/>
      <sheetName val="Tele_Workers"/>
      <sheetName val="International_Assignments"/>
      <sheetName val="c "/>
    </sheetNames>
    <sheetDataSet>
      <sheetData sheetId="0"/>
      <sheetData sheetId="1"/>
      <sheetData sheetId="2"/>
      <sheetData sheetId="3"/>
      <sheetData sheetId="4">
        <row r="20">
          <cell r="AA20" t="str">
            <v>OSM Level 2</v>
          </cell>
        </row>
        <row r="21">
          <cell r="AA21" t="str">
            <v>BYRD, RICHARD; CHIEF MARKETING OFFICER - ACTING</v>
          </cell>
          <cell r="AB21" t="str">
            <v/>
          </cell>
          <cell r="AC21">
            <v>0</v>
          </cell>
        </row>
        <row r="22">
          <cell r="AA22" t="str">
            <v>CARBONE, PETER; CHIEF TECHNOLOGY OFFICER - ACTING</v>
          </cell>
        </row>
        <row r="23">
          <cell r="AA23" t="str">
            <v>CAREY, DENNIS; EXECUTIVE VICE-PRESIDENT, CORP. OPS.</v>
          </cell>
        </row>
        <row r="24">
          <cell r="AA24" t="str">
            <v>CURRIE, PETER; EXECUTIVE VICE-PRESIDENT &amp; CFO</v>
          </cell>
        </row>
        <row r="25">
          <cell r="AA25" t="str">
            <v>DOWNING, DAVID; PRESIDENT, GLOBAL SERVICES &amp; OPERATIONS - ACTING</v>
          </cell>
        </row>
        <row r="26">
          <cell r="AA26" t="str">
            <v>DRINKWATER, DAVID; CHIEF LEGAL OFFICER</v>
          </cell>
        </row>
        <row r="27">
          <cell r="AA27" t="str">
            <v>HACKNEY, JOEL; SR. VP, SUPPLY CHAIN AND QUALITY</v>
          </cell>
        </row>
        <row r="28">
          <cell r="AA28" t="str">
            <v>JOANNOU, DION; PRESIDENT, NORTH AMERICA</v>
          </cell>
        </row>
        <row r="29">
          <cell r="AA29" t="str">
            <v>LOWE, RICHARD; PRESIDENT, MOBILITY&amp;CONVERGED CORE NETW</v>
          </cell>
        </row>
        <row r="30">
          <cell r="AA30" t="str">
            <v>MACKINNON, PETER; LG-NORTEL JV AND PRESIDENT, LG-NORTEL BU</v>
          </cell>
        </row>
        <row r="31">
          <cell r="AA31" t="str">
            <v>PUSEY, STEPHEN; EXEC VICE-PRESIDENT &amp; PRESIDENT EURASIA</v>
          </cell>
        </row>
        <row r="32">
          <cell r="AA32" t="str">
            <v>SLATTERY, STEVE; PRES. ENTERPRISE SOLUTIONS &amp; PACKET NETW</v>
          </cell>
        </row>
        <row r="33">
          <cell r="AA33" t="str">
            <v>x</v>
          </cell>
        </row>
        <row r="34">
          <cell r="AA34" t="str">
            <v>x</v>
          </cell>
        </row>
        <row r="35">
          <cell r="AA35" t="str">
            <v>x</v>
          </cell>
        </row>
        <row r="36">
          <cell r="AA36" t="str">
            <v>x</v>
          </cell>
        </row>
        <row r="37">
          <cell r="AA37" t="str">
            <v>x</v>
          </cell>
        </row>
        <row r="38">
          <cell r="AA38" t="str">
            <v>x</v>
          </cell>
        </row>
        <row r="39">
          <cell r="AA39" t="str">
            <v>x</v>
          </cell>
        </row>
        <row r="40">
          <cell r="AA40" t="str">
            <v>x</v>
          </cell>
        </row>
      </sheetData>
      <sheetData sheetId="5"/>
      <sheetData sheetId="6"/>
      <sheetData sheetId="7"/>
      <sheetData sheetId="8">
        <row r="20">
          <cell r="AA20" t="str">
            <v>OSM Level 2</v>
          </cell>
        </row>
        <row r="21">
          <cell r="AA21" t="str">
            <v>BYRD, RICHARD; CHIEF MARKETING OFFICER - ACTING</v>
          </cell>
          <cell r="AB21">
            <v>0</v>
          </cell>
          <cell r="AC21">
            <v>0.2</v>
          </cell>
          <cell r="AD21">
            <v>0.8</v>
          </cell>
          <cell r="AE21">
            <v>0</v>
          </cell>
        </row>
        <row r="22">
          <cell r="AA22" t="str">
            <v>CAREY, DENNIS; EXECUTIVE VICE-PRESIDENT, CORP. OPS.</v>
          </cell>
        </row>
        <row r="23">
          <cell r="AA23" t="str">
            <v>CURRIE, PETER; EXECUTIVE VICE-PRESIDENT &amp; CFO</v>
          </cell>
        </row>
        <row r="24">
          <cell r="AA24" t="str">
            <v>DOWNING, DAVID; PRESIDENT, GLOBAL SERVICES &amp; OPERATIONS - ACTING</v>
          </cell>
        </row>
        <row r="25">
          <cell r="AA25" t="str">
            <v>DRINKWATER, DAVID; CHIEF LEGAL OFFICER</v>
          </cell>
        </row>
        <row r="26">
          <cell r="AA26" t="str">
            <v>HACKNEY, JOEL; SR. VP, SUPPLY CHAIN AND QUALITY</v>
          </cell>
        </row>
        <row r="27">
          <cell r="AA27" t="str">
            <v>JOANNOU, DION; PRESIDENT, NORTH AMERICA</v>
          </cell>
        </row>
        <row r="28">
          <cell r="AA28" t="str">
            <v>LOWE, RICHARD; PRESIDENT, MOBILITY&amp;CONVERGED CORE NETW</v>
          </cell>
        </row>
        <row r="29">
          <cell r="AA29" t="str">
            <v>MACKINNON, PETER; LG-NORTEL JV AND PRESIDENT, LG-NORTEL BU</v>
          </cell>
        </row>
        <row r="30">
          <cell r="AA30" t="str">
            <v>PUSEY, STEPHEN; EXEC VICE-PRESIDENT &amp; PRESIDENT EURASIA</v>
          </cell>
        </row>
        <row r="31">
          <cell r="AA31" t="str">
            <v>SLATTERY, STEVE; PRES. ENTERPRISE SOLUTIONS &amp; PACKET NETW</v>
          </cell>
        </row>
        <row r="32">
          <cell r="AA32" t="str">
            <v>x</v>
          </cell>
        </row>
        <row r="33">
          <cell r="AA33" t="str">
            <v>x</v>
          </cell>
        </row>
        <row r="34">
          <cell r="AA34" t="str">
            <v>x</v>
          </cell>
        </row>
        <row r="35">
          <cell r="AA35" t="str">
            <v>x</v>
          </cell>
        </row>
        <row r="36">
          <cell r="AA36" t="str">
            <v>x</v>
          </cell>
        </row>
        <row r="37">
          <cell r="AA37" t="str">
            <v>x</v>
          </cell>
        </row>
        <row r="38">
          <cell r="AA38" t="str">
            <v>x</v>
          </cell>
        </row>
        <row r="39">
          <cell r="AA39" t="str">
            <v>x</v>
          </cell>
        </row>
        <row r="40">
          <cell r="AA40" t="str">
            <v>x</v>
          </cell>
        </row>
      </sheetData>
      <sheetData sheetId="9">
        <row r="20">
          <cell r="BA20" t="str">
            <v>OSM Level 2</v>
          </cell>
        </row>
        <row r="21">
          <cell r="BA21" t="str">
            <v>BYRD, RICHARD; CHIEF MARKETING OFFICER - ACTING</v>
          </cell>
          <cell r="BG21" t="str">
            <v/>
          </cell>
          <cell r="BH21" t="str">
            <v/>
          </cell>
        </row>
        <row r="22">
          <cell r="BA22" t="str">
            <v>CAREY, DENNIS; EXECUTIVE VICE-PRESIDENT, CORP. OPS.</v>
          </cell>
        </row>
        <row r="23">
          <cell r="BA23" t="str">
            <v>CURRIE, PETER; EXECUTIVE VICE-PRESIDENT &amp; CFO</v>
          </cell>
        </row>
        <row r="24">
          <cell r="BA24" t="str">
            <v>DOWNING, DAVID; PRESIDENT, GLOBAL SERVICES &amp; OPERATIONS - ACTING</v>
          </cell>
        </row>
        <row r="25">
          <cell r="BA25" t="str">
            <v>DRINKWATER, DAVID; CHIEF LEGAL OFFICER</v>
          </cell>
        </row>
        <row r="26">
          <cell r="BA26" t="str">
            <v>HACKNEY, JOEL; SR. VP, SUPPLY CHAIN AND QUALITY</v>
          </cell>
        </row>
        <row r="27">
          <cell r="BA27" t="str">
            <v>JOANNOU, DION; PRESIDENT, NORTH AMERICA</v>
          </cell>
        </row>
        <row r="28">
          <cell r="BA28" t="str">
            <v>LOWE, RICHARD; PRESIDENT, MOBILITY&amp;CONVERGED CORE NETW</v>
          </cell>
        </row>
        <row r="29">
          <cell r="BA29" t="str">
            <v>MACKINNON, PETER; LG-NORTEL JV AND PRESIDENT, LG-NORTEL BU</v>
          </cell>
        </row>
        <row r="30">
          <cell r="BA30" t="str">
            <v>PUSEY, STEPHEN; EXEC VICE-PRESIDENT &amp; PRESIDENT EURASIA</v>
          </cell>
        </row>
        <row r="31">
          <cell r="BA31" t="str">
            <v>SLATTERY, STEVE; PRES. ENTERPRISE SOLUTIONS &amp; PACKET NETW</v>
          </cell>
        </row>
        <row r="32">
          <cell r="BA32" t="str">
            <v>x</v>
          </cell>
        </row>
        <row r="33">
          <cell r="BA33" t="str">
            <v>x</v>
          </cell>
        </row>
        <row r="34">
          <cell r="BA34" t="str">
            <v>x</v>
          </cell>
        </row>
        <row r="35">
          <cell r="BA35" t="str">
            <v>x</v>
          </cell>
        </row>
        <row r="36">
          <cell r="BA36" t="str">
            <v>x</v>
          </cell>
        </row>
        <row r="37">
          <cell r="BA37" t="str">
            <v>x</v>
          </cell>
        </row>
        <row r="38">
          <cell r="BA38" t="str">
            <v>x</v>
          </cell>
        </row>
        <row r="39">
          <cell r="BA39" t="str">
            <v>x</v>
          </cell>
        </row>
        <row r="40">
          <cell r="BA40" t="str">
            <v>x</v>
          </cell>
        </row>
      </sheetData>
      <sheetData sheetId="10"/>
      <sheetData sheetId="11">
        <row r="20">
          <cell r="AP20" t="str">
            <v>CORPORATE SERVICES</v>
          </cell>
          <cell r="AQ20" t="str">
            <v>CUSTOMER SERVICE</v>
          </cell>
          <cell r="AR20" t="str">
            <v>FINANCE</v>
          </cell>
          <cell r="AS20" t="str">
            <v>INFORMATION TECHNOLOGY</v>
          </cell>
          <cell r="AT20" t="str">
            <v>OPERATIONS</v>
          </cell>
          <cell r="AU20" t="str">
            <v>RESEARCH/DESIGN/DEV</v>
          </cell>
          <cell r="AV20" t="str">
            <v>SALES  &amp; MARKETING</v>
          </cell>
          <cell r="AW20" t="str">
            <v>SUPPLY CHAIN OPS &amp; SUPPLY MGMT</v>
          </cell>
          <cell r="AX20" t="str">
            <v>TECHNICIAN</v>
          </cell>
          <cell r="AY20" t="str">
            <v>SUPPORT</v>
          </cell>
          <cell r="AZ20" t="str">
            <v>x</v>
          </cell>
          <cell r="BA20" t="str">
            <v>x</v>
          </cell>
          <cell r="BB20" t="str">
            <v>x</v>
          </cell>
          <cell r="BC20" t="str">
            <v>x</v>
          </cell>
          <cell r="BD20" t="str">
            <v>x</v>
          </cell>
          <cell r="BE20" t="str">
            <v>x</v>
          </cell>
          <cell r="BF20" t="str">
            <v>x</v>
          </cell>
          <cell r="BG20" t="str">
            <v>x</v>
          </cell>
          <cell r="BH20" t="str">
            <v>x</v>
          </cell>
        </row>
        <row r="21">
          <cell r="I21" t="str">
            <v>Total</v>
          </cell>
        </row>
        <row r="22">
          <cell r="AP22">
            <v>2.6969481902058199E-2</v>
          </cell>
        </row>
      </sheetData>
      <sheetData sheetId="12">
        <row r="9">
          <cell r="T9" t="str">
            <v>Distribution of Comp Ratio to Target (Ratio calculated to 60th percentile for TC/HC, to 50th percentile for CC/LC)</v>
          </cell>
        </row>
        <row r="10">
          <cell r="T10" t="str">
            <v>(Includes Active and Leave Status employees)</v>
          </cell>
        </row>
        <row r="11">
          <cell r="T11" t="str">
            <v>RECORD INDICATOR</v>
          </cell>
        </row>
        <row r="12">
          <cell r="T12" t="str">
            <v>Adjusted HC vs. Current Notice</v>
          </cell>
        </row>
        <row r="13">
          <cell r="T13" t="str">
            <v>Rev HC Category</v>
          </cell>
        </row>
        <row r="14">
          <cell r="T14" t="str">
            <v>JCI</v>
          </cell>
        </row>
        <row r="15">
          <cell r="T15" t="str">
            <v>OSM Level 3</v>
          </cell>
        </row>
        <row r="16">
          <cell r="T16" t="str">
            <v>OSM Level 4</v>
          </cell>
        </row>
        <row r="17">
          <cell r="T17" t="str">
            <v>OSM Level 5</v>
          </cell>
        </row>
        <row r="18">
          <cell r="T18" t="str">
            <v>REGION</v>
          </cell>
        </row>
        <row r="19">
          <cell r="T19" t="str">
            <v>COUNTRY</v>
          </cell>
        </row>
        <row r="20">
          <cell r="T20" t="str">
            <v>METRO</v>
          </cell>
        </row>
        <row r="21">
          <cell r="T21" t="str">
            <v>JOB FAMILY GROUP</v>
          </cell>
        </row>
        <row r="22">
          <cell r="T22" t="str">
            <v>JOB FAMILY</v>
          </cell>
        </row>
        <row r="23">
          <cell r="T23" t="str">
            <v>JOB FAMILY2</v>
          </cell>
        </row>
        <row r="25">
          <cell r="T25" t="str">
            <v># Employees</v>
          </cell>
        </row>
        <row r="26">
          <cell r="T26" t="str">
            <v>Comp Ratio to Target</v>
          </cell>
        </row>
        <row r="27">
          <cell r="T27">
            <v>0.29884506153360679</v>
          </cell>
        </row>
        <row r="28">
          <cell r="T28">
            <v>0.37142857142857144</v>
          </cell>
        </row>
        <row r="29">
          <cell r="T29">
            <v>0.37866918953011669</v>
          </cell>
        </row>
        <row r="30">
          <cell r="T30">
            <v>0.43930434782608696</v>
          </cell>
        </row>
        <row r="31">
          <cell r="T31">
            <v>0.45606483262793385</v>
          </cell>
        </row>
        <row r="32">
          <cell r="T32">
            <v>0.46905882352941175</v>
          </cell>
        </row>
        <row r="33">
          <cell r="T33">
            <v>0.47589361292804927</v>
          </cell>
        </row>
        <row r="34">
          <cell r="T34">
            <v>0.48558609085810434</v>
          </cell>
        </row>
        <row r="35">
          <cell r="T35">
            <v>0.51555117352828006</v>
          </cell>
        </row>
        <row r="36">
          <cell r="T36">
            <v>0.5322268326417704</v>
          </cell>
        </row>
        <row r="37">
          <cell r="T37">
            <v>0.54385305664610206</v>
          </cell>
        </row>
        <row r="38">
          <cell r="T38">
            <v>0.55444568868980959</v>
          </cell>
        </row>
        <row r="39">
          <cell r="T39">
            <v>0.57007407407407407</v>
          </cell>
        </row>
        <row r="40">
          <cell r="T40">
            <v>0.57434482758620686</v>
          </cell>
        </row>
        <row r="41">
          <cell r="T41">
            <v>0.59009174311926604</v>
          </cell>
        </row>
        <row r="42">
          <cell r="T42">
            <v>0.59032786885245903</v>
          </cell>
        </row>
        <row r="43">
          <cell r="T43">
            <v>0.60521311475409834</v>
          </cell>
        </row>
        <row r="44">
          <cell r="T44">
            <v>0.6151419558359621</v>
          </cell>
        </row>
        <row r="45">
          <cell r="T45">
            <v>0.62815426997245183</v>
          </cell>
        </row>
        <row r="46">
          <cell r="T46">
            <v>0.63503489077669906</v>
          </cell>
        </row>
        <row r="47">
          <cell r="T47">
            <v>0.64529999999999998</v>
          </cell>
        </row>
        <row r="48">
          <cell r="T48">
            <v>0.64778947368421058</v>
          </cell>
        </row>
        <row r="49">
          <cell r="T49">
            <v>0.65049226885452827</v>
          </cell>
        </row>
        <row r="50">
          <cell r="T50">
            <v>0.65049542442410857</v>
          </cell>
        </row>
        <row r="51">
          <cell r="T51">
            <v>0.65660037002775207</v>
          </cell>
        </row>
        <row r="52">
          <cell r="T52">
            <v>0.65661424606845509</v>
          </cell>
        </row>
        <row r="53">
          <cell r="T53">
            <v>0.66348300477839472</v>
          </cell>
        </row>
        <row r="54">
          <cell r="T54">
            <v>0.67188148148148152</v>
          </cell>
        </row>
        <row r="55">
          <cell r="T55">
            <v>0.67429439252336454</v>
          </cell>
        </row>
        <row r="56">
          <cell r="T56">
            <v>0.67600000000000005</v>
          </cell>
        </row>
        <row r="57">
          <cell r="T57">
            <v>0.67688955223880598</v>
          </cell>
        </row>
        <row r="58">
          <cell r="T58">
            <v>0.67706370070778565</v>
          </cell>
        </row>
        <row r="59">
          <cell r="T59">
            <v>0.67865514403292182</v>
          </cell>
        </row>
        <row r="60">
          <cell r="T60">
            <v>0.67865679012345681</v>
          </cell>
        </row>
        <row r="61">
          <cell r="T61">
            <v>0.67983606557377052</v>
          </cell>
        </row>
        <row r="62">
          <cell r="T62">
            <v>0.6825</v>
          </cell>
        </row>
        <row r="63">
          <cell r="T63">
            <v>0.68507692307692303</v>
          </cell>
        </row>
        <row r="64">
          <cell r="T64">
            <v>0.68759999999999999</v>
          </cell>
        </row>
        <row r="65">
          <cell r="T65">
            <v>0.69364299394478734</v>
          </cell>
        </row>
        <row r="66">
          <cell r="T66">
            <v>0.69622358116081962</v>
          </cell>
        </row>
        <row r="67">
          <cell r="T67">
            <v>0.69908163265306122</v>
          </cell>
        </row>
        <row r="68">
          <cell r="T68">
            <v>0.70059319388073682</v>
          </cell>
        </row>
        <row r="69">
          <cell r="T69">
            <v>0.70998439937597502</v>
          </cell>
        </row>
        <row r="70">
          <cell r="T70">
            <v>0.71363379579629471</v>
          </cell>
        </row>
        <row r="71">
          <cell r="T71">
            <v>0.71519434628975265</v>
          </cell>
        </row>
        <row r="72">
          <cell r="T72">
            <v>0.715395307006786</v>
          </cell>
        </row>
        <row r="73">
          <cell r="T73">
            <v>0.71555064689176395</v>
          </cell>
        </row>
        <row r="74">
          <cell r="T74">
            <v>0.71889745693191143</v>
          </cell>
        </row>
        <row r="75">
          <cell r="T75">
            <v>0.71891358024691354</v>
          </cell>
        </row>
        <row r="76">
          <cell r="T76">
            <v>0.71940269209197982</v>
          </cell>
        </row>
        <row r="77">
          <cell r="T77">
            <v>0.7201831357048748</v>
          </cell>
        </row>
        <row r="78">
          <cell r="T78">
            <v>0.72026867184859755</v>
          </cell>
        </row>
        <row r="79">
          <cell r="T79">
            <v>0.72258333333333336</v>
          </cell>
        </row>
        <row r="80">
          <cell r="T80">
            <v>0.72481866918953008</v>
          </cell>
        </row>
        <row r="81">
          <cell r="T81">
            <v>0.72595281306715065</v>
          </cell>
        </row>
        <row r="82">
          <cell r="T82">
            <v>0.72749716808504461</v>
          </cell>
        </row>
        <row r="83">
          <cell r="T83">
            <v>0.7303786622443339</v>
          </cell>
        </row>
        <row r="84">
          <cell r="T84">
            <v>0.73098591549295777</v>
          </cell>
        </row>
        <row r="85">
          <cell r="T85">
            <v>0.73159506172839506</v>
          </cell>
        </row>
        <row r="86">
          <cell r="T86">
            <v>0.73171428571428576</v>
          </cell>
        </row>
        <row r="87">
          <cell r="T87">
            <v>0.73199012345679015</v>
          </cell>
        </row>
        <row r="88">
          <cell r="T88">
            <v>0.73204154727793691</v>
          </cell>
        </row>
        <row r="89">
          <cell r="T89">
            <v>0.73231304347826087</v>
          </cell>
        </row>
        <row r="90">
          <cell r="T90">
            <v>0.73264195502618334</v>
          </cell>
        </row>
        <row r="91">
          <cell r="T91">
            <v>0.7330120481927711</v>
          </cell>
        </row>
        <row r="92">
          <cell r="T92">
            <v>0.73340000000000005</v>
          </cell>
        </row>
        <row r="93">
          <cell r="T93">
            <v>0.73399999999999999</v>
          </cell>
        </row>
        <row r="94">
          <cell r="T94">
            <v>0.73519190376169563</v>
          </cell>
        </row>
        <row r="95">
          <cell r="T95">
            <v>0.73619999999999997</v>
          </cell>
        </row>
        <row r="96">
          <cell r="T96">
            <v>0.7364871194379391</v>
          </cell>
        </row>
        <row r="97">
          <cell r="T97">
            <v>0.73715909090909093</v>
          </cell>
        </row>
        <row r="98">
          <cell r="T98">
            <v>0.73974895397489537</v>
          </cell>
        </row>
        <row r="99">
          <cell r="T99">
            <v>0.74313086419753083</v>
          </cell>
        </row>
        <row r="100">
          <cell r="T100">
            <v>0.74332676950005472</v>
          </cell>
        </row>
        <row r="101">
          <cell r="T101">
            <v>0.74346201743462015</v>
          </cell>
        </row>
        <row r="102">
          <cell r="T102">
            <v>0.7443204413354052</v>
          </cell>
        </row>
        <row r="103">
          <cell r="T103">
            <v>0.74460000000000004</v>
          </cell>
        </row>
        <row r="104">
          <cell r="T104">
            <v>0.74595</v>
          </cell>
        </row>
        <row r="105">
          <cell r="T105">
            <v>0.74650864197530864</v>
          </cell>
        </row>
        <row r="106">
          <cell r="T106">
            <v>0.74652839506172841</v>
          </cell>
        </row>
        <row r="107">
          <cell r="T107">
            <v>0.74714215925744998</v>
          </cell>
        </row>
        <row r="108">
          <cell r="T108">
            <v>0.74854069627851139</v>
          </cell>
        </row>
        <row r="109">
          <cell r="T109">
            <v>0.74929753356228534</v>
          </cell>
        </row>
        <row r="110">
          <cell r="T110">
            <v>0.750404717853839</v>
          </cell>
        </row>
        <row r="111">
          <cell r="T111">
            <v>0.75091066782307025</v>
          </cell>
        </row>
        <row r="112">
          <cell r="T112">
            <v>0.75159264169705009</v>
          </cell>
        </row>
        <row r="113">
          <cell r="T113">
            <v>0.75287671232876707</v>
          </cell>
        </row>
        <row r="114">
          <cell r="T114">
            <v>0.75628346456692919</v>
          </cell>
        </row>
        <row r="115">
          <cell r="T115">
            <v>0.75650986342943849</v>
          </cell>
        </row>
        <row r="116">
          <cell r="T116">
            <v>0.75651907147970143</v>
          </cell>
        </row>
        <row r="117">
          <cell r="T117">
            <v>0.75839999999999996</v>
          </cell>
        </row>
        <row r="118">
          <cell r="T118">
            <v>0.75840597758405981</v>
          </cell>
        </row>
        <row r="119">
          <cell r="T119">
            <v>0.76086746242092429</v>
          </cell>
        </row>
        <row r="120">
          <cell r="T120">
            <v>0.76224066390041489</v>
          </cell>
        </row>
        <row r="121">
          <cell r="T121">
            <v>0.76264691358024694</v>
          </cell>
        </row>
        <row r="122">
          <cell r="T122">
            <v>0.76383425625358026</v>
          </cell>
        </row>
        <row r="123">
          <cell r="T123">
            <v>0.76513705891261552</v>
          </cell>
        </row>
        <row r="124">
          <cell r="T124">
            <v>0.76528695652173917</v>
          </cell>
        </row>
        <row r="125">
          <cell r="T125">
            <v>0.76685432098765427</v>
          </cell>
        </row>
        <row r="126">
          <cell r="T126">
            <v>0.76772444586190403</v>
          </cell>
        </row>
        <row r="127">
          <cell r="T127">
            <v>0.76833527357392317</v>
          </cell>
        </row>
        <row r="128">
          <cell r="T128">
            <v>0.76850526315789469</v>
          </cell>
        </row>
        <row r="129">
          <cell r="T129">
            <v>0.76856126482213438</v>
          </cell>
        </row>
        <row r="130">
          <cell r="T130">
            <v>0.76938735177865614</v>
          </cell>
        </row>
        <row r="131">
          <cell r="T131">
            <v>0.77009161704076956</v>
          </cell>
        </row>
        <row r="132">
          <cell r="T132">
            <v>0.77333259960378609</v>
          </cell>
        </row>
        <row r="133">
          <cell r="T133">
            <v>0.77543611200514961</v>
          </cell>
        </row>
        <row r="134">
          <cell r="T134">
            <v>0.77556818181818177</v>
          </cell>
        </row>
        <row r="135">
          <cell r="T135">
            <v>0.77595344924284915</v>
          </cell>
        </row>
        <row r="136">
          <cell r="T136">
            <v>0.77611764705882358</v>
          </cell>
        </row>
        <row r="137">
          <cell r="T137">
            <v>0.77663551401869158</v>
          </cell>
        </row>
        <row r="138">
          <cell r="T138">
            <v>0.77730569948186523</v>
          </cell>
        </row>
        <row r="139">
          <cell r="T139">
            <v>0.77802739726027392</v>
          </cell>
        </row>
        <row r="140">
          <cell r="T140">
            <v>0.78176649746192894</v>
          </cell>
        </row>
        <row r="141">
          <cell r="T141">
            <v>0.78186506024096381</v>
          </cell>
        </row>
        <row r="142">
          <cell r="T142">
            <v>0.78325179701748737</v>
          </cell>
        </row>
        <row r="143">
          <cell r="T143">
            <v>0.78326359832635983</v>
          </cell>
        </row>
        <row r="144">
          <cell r="T144">
            <v>0.78374325134973011</v>
          </cell>
        </row>
        <row r="145">
          <cell r="T145">
            <v>0.78374999999999995</v>
          </cell>
        </row>
        <row r="146">
          <cell r="T146">
            <v>0.7856868026163909</v>
          </cell>
        </row>
        <row r="147">
          <cell r="T147">
            <v>0.78590117647058821</v>
          </cell>
        </row>
        <row r="148">
          <cell r="T148">
            <v>0.78692493946731235</v>
          </cell>
        </row>
        <row r="149">
          <cell r="T149">
            <v>0.7875265017667844</v>
          </cell>
        </row>
        <row r="150">
          <cell r="T150">
            <v>0.78888888888888886</v>
          </cell>
        </row>
        <row r="151">
          <cell r="T151">
            <v>0.78889165628891655</v>
          </cell>
        </row>
        <row r="152">
          <cell r="T152">
            <v>0.78889366312957709</v>
          </cell>
        </row>
        <row r="153">
          <cell r="T153">
            <v>0.79221701329295757</v>
          </cell>
        </row>
        <row r="154">
          <cell r="T154">
            <v>0.79297948826390352</v>
          </cell>
        </row>
        <row r="155">
          <cell r="T155">
            <v>0.79346316680779005</v>
          </cell>
        </row>
        <row r="156">
          <cell r="T156">
            <v>0.79391475042063941</v>
          </cell>
        </row>
        <row r="157">
          <cell r="T157">
            <v>0.79505300353356889</v>
          </cell>
        </row>
        <row r="158">
          <cell r="T158">
            <v>0.79545205479452052</v>
          </cell>
        </row>
        <row r="159">
          <cell r="T159">
            <v>0.79716923076923074</v>
          </cell>
        </row>
        <row r="160">
          <cell r="T160">
            <v>0.79878426943217995</v>
          </cell>
        </row>
        <row r="161">
          <cell r="T161">
            <v>0.79883678611422171</v>
          </cell>
        </row>
        <row r="162">
          <cell r="T162">
            <v>0.7993193717277487</v>
          </cell>
        </row>
        <row r="163">
          <cell r="T163">
            <v>0.80048076923076927</v>
          </cell>
        </row>
        <row r="164">
          <cell r="T164">
            <v>0.80087985436893205</v>
          </cell>
        </row>
        <row r="165">
          <cell r="T165">
            <v>0.8015376984126984</v>
          </cell>
        </row>
        <row r="166">
          <cell r="T166">
            <v>0.80284403669724769</v>
          </cell>
        </row>
        <row r="167">
          <cell r="T167">
            <v>0.80369956944665921</v>
          </cell>
        </row>
        <row r="168">
          <cell r="T168">
            <v>0.80424978317432783</v>
          </cell>
        </row>
        <row r="169">
          <cell r="T169">
            <v>0.8046545454545454</v>
          </cell>
        </row>
        <row r="170">
          <cell r="T170">
            <v>0.80511632635278396</v>
          </cell>
        </row>
        <row r="171">
          <cell r="T171">
            <v>0.80628352490421451</v>
          </cell>
        </row>
        <row r="172">
          <cell r="T172">
            <v>0.80636042402826857</v>
          </cell>
        </row>
        <row r="173">
          <cell r="T173">
            <v>0.80779000846740046</v>
          </cell>
        </row>
        <row r="174">
          <cell r="T174">
            <v>0.8083292307692308</v>
          </cell>
        </row>
        <row r="175">
          <cell r="T175">
            <v>0.80966376089663761</v>
          </cell>
        </row>
        <row r="176">
          <cell r="T176">
            <v>0.80990380210719193</v>
          </cell>
        </row>
        <row r="177">
          <cell r="T177">
            <v>0.81031802120141339</v>
          </cell>
        </row>
        <row r="178">
          <cell r="T178">
            <v>0.81160647571606481</v>
          </cell>
        </row>
        <row r="179">
          <cell r="T179">
            <v>0.81254999999999999</v>
          </cell>
        </row>
        <row r="180">
          <cell r="T180">
            <v>0.8130293159609121</v>
          </cell>
        </row>
        <row r="181">
          <cell r="T181">
            <v>0.81438024691358024</v>
          </cell>
        </row>
        <row r="182">
          <cell r="T182">
            <v>0.81438518518518521</v>
          </cell>
        </row>
        <row r="183">
          <cell r="T183">
            <v>0.81720796624379788</v>
          </cell>
        </row>
        <row r="184">
          <cell r="T184">
            <v>0.81818181818181823</v>
          </cell>
        </row>
        <row r="185">
          <cell r="T185">
            <v>0.81837349397590364</v>
          </cell>
        </row>
        <row r="186">
          <cell r="T186">
            <v>0.81853211009174309</v>
          </cell>
        </row>
        <row r="187">
          <cell r="T187">
            <v>0.81970827679782898</v>
          </cell>
        </row>
        <row r="188">
          <cell r="T188">
            <v>0.81972252222314534</v>
          </cell>
        </row>
        <row r="189">
          <cell r="T189">
            <v>0.82004730558964634</v>
          </cell>
        </row>
        <row r="190">
          <cell r="T190">
            <v>0.82116682434563226</v>
          </cell>
        </row>
        <row r="191">
          <cell r="T191">
            <v>0.8211753086419753</v>
          </cell>
        </row>
        <row r="192">
          <cell r="T192">
            <v>0.82118081180811808</v>
          </cell>
        </row>
        <row r="193">
          <cell r="T193">
            <v>0.8223661270236613</v>
          </cell>
        </row>
        <row r="194">
          <cell r="T194">
            <v>0.82277647058823533</v>
          </cell>
        </row>
        <row r="195">
          <cell r="T195">
            <v>0.82288419059640261</v>
          </cell>
        </row>
        <row r="196">
          <cell r="T196">
            <v>0.82289763779527558</v>
          </cell>
        </row>
        <row r="197">
          <cell r="T197">
            <v>0.82315694255992766</v>
          </cell>
        </row>
        <row r="198">
          <cell r="T198">
            <v>0.82323529411764707</v>
          </cell>
        </row>
        <row r="199">
          <cell r="T199">
            <v>0.8232627646326276</v>
          </cell>
        </row>
        <row r="200">
          <cell r="T200">
            <v>0.82334061854435492</v>
          </cell>
        </row>
        <row r="201">
          <cell r="T201">
            <v>0.82376959533357641</v>
          </cell>
        </row>
        <row r="202">
          <cell r="T202">
            <v>0.82389162561576357</v>
          </cell>
        </row>
        <row r="203">
          <cell r="T203">
            <v>0.82391304347826089</v>
          </cell>
        </row>
        <row r="204">
          <cell r="T204">
            <v>0.82426670418938119</v>
          </cell>
        </row>
        <row r="205">
          <cell r="T205">
            <v>0.82445316881660125</v>
          </cell>
        </row>
        <row r="206">
          <cell r="T206">
            <v>0.82487632508833919</v>
          </cell>
        </row>
        <row r="207">
          <cell r="T207">
            <v>0.82554703572096499</v>
          </cell>
        </row>
        <row r="208">
          <cell r="T208">
            <v>0.82602094240837698</v>
          </cell>
        </row>
        <row r="209">
          <cell r="T209">
            <v>0.82713780918727919</v>
          </cell>
        </row>
        <row r="210">
          <cell r="T210">
            <v>0.82717134730713726</v>
          </cell>
        </row>
        <row r="211">
          <cell r="T211">
            <v>0.82723404255319144</v>
          </cell>
        </row>
        <row r="212">
          <cell r="T212">
            <v>0.82814117647058827</v>
          </cell>
        </row>
        <row r="213">
          <cell r="T213">
            <v>0.8281634446397188</v>
          </cell>
        </row>
        <row r="214">
          <cell r="T214">
            <v>0.82833070866141734</v>
          </cell>
        </row>
        <row r="215">
          <cell r="T215">
            <v>0.82842352941176467</v>
          </cell>
        </row>
        <row r="216">
          <cell r="T216">
            <v>0.82944193548387102</v>
          </cell>
        </row>
        <row r="217">
          <cell r="T217">
            <v>0.82983911939034716</v>
          </cell>
        </row>
        <row r="218">
          <cell r="T218">
            <v>0.83003533568904597</v>
          </cell>
        </row>
        <row r="219">
          <cell r="T219">
            <v>0.83046266605588637</v>
          </cell>
        </row>
        <row r="220">
          <cell r="T220">
            <v>0.83065198983911936</v>
          </cell>
        </row>
        <row r="221">
          <cell r="T221">
            <v>0.83069620253164556</v>
          </cell>
        </row>
        <row r="222">
          <cell r="T222">
            <v>0.83104290991759022</v>
          </cell>
        </row>
        <row r="223">
          <cell r="T223">
            <v>0.83199999999999996</v>
          </cell>
        </row>
        <row r="224">
          <cell r="T224">
            <v>0.83204946996466433</v>
          </cell>
        </row>
        <row r="225">
          <cell r="T225">
            <v>0.83256852791878178</v>
          </cell>
        </row>
        <row r="226">
          <cell r="T226">
            <v>0.83277341559169937</v>
          </cell>
        </row>
        <row r="227">
          <cell r="T227">
            <v>0.83338898163606012</v>
          </cell>
        </row>
        <row r="228">
          <cell r="T228">
            <v>0.83395174556753793</v>
          </cell>
        </row>
        <row r="229">
          <cell r="T229">
            <v>0.83546829739298356</v>
          </cell>
        </row>
        <row r="230">
          <cell r="T230">
            <v>0.83571428571428574</v>
          </cell>
        </row>
        <row r="231">
          <cell r="T231">
            <v>0.83584502745576572</v>
          </cell>
        </row>
        <row r="232">
          <cell r="T232">
            <v>0.83610864197530865</v>
          </cell>
        </row>
        <row r="233">
          <cell r="T233">
            <v>0.83615294117647054</v>
          </cell>
        </row>
        <row r="234">
          <cell r="T234">
            <v>0.83626560000000005</v>
          </cell>
        </row>
        <row r="235">
          <cell r="T235">
            <v>0.83643636363636364</v>
          </cell>
        </row>
        <row r="236">
          <cell r="T236">
            <v>0.83649983427245611</v>
          </cell>
        </row>
        <row r="237">
          <cell r="T237">
            <v>0.83756976558762553</v>
          </cell>
        </row>
        <row r="238">
          <cell r="T238">
            <v>0.83913076456310676</v>
          </cell>
        </row>
        <row r="239">
          <cell r="T239">
            <v>0.83920900607317439</v>
          </cell>
        </row>
        <row r="240">
          <cell r="T240">
            <v>0.83952028782730359</v>
          </cell>
        </row>
        <row r="241">
          <cell r="T241">
            <v>0.83971781007096991</v>
          </cell>
        </row>
        <row r="242">
          <cell r="T242">
            <v>0.83986562150055988</v>
          </cell>
        </row>
        <row r="243">
          <cell r="T243">
            <v>0.8402015216944273</v>
          </cell>
        </row>
        <row r="244">
          <cell r="T244">
            <v>0.84089707770142719</v>
          </cell>
        </row>
        <row r="245">
          <cell r="T245">
            <v>0.84093598300970873</v>
          </cell>
        </row>
        <row r="246">
          <cell r="T246">
            <v>0.84121387283236992</v>
          </cell>
        </row>
        <row r="247">
          <cell r="T247">
            <v>0.84175507020280815</v>
          </cell>
        </row>
        <row r="248">
          <cell r="T248">
            <v>0.84179327521793279</v>
          </cell>
        </row>
        <row r="249">
          <cell r="T249">
            <v>0.84302803738317755</v>
          </cell>
        </row>
        <row r="250">
          <cell r="T250">
            <v>0.84497200447928333</v>
          </cell>
        </row>
        <row r="251">
          <cell r="T251">
            <v>0.84504525547445253</v>
          </cell>
        </row>
        <row r="252">
          <cell r="T252">
            <v>0.84524590163934421</v>
          </cell>
        </row>
        <row r="253">
          <cell r="T253">
            <v>0.84530035335689047</v>
          </cell>
        </row>
        <row r="254">
          <cell r="T254">
            <v>0.84614083315711563</v>
          </cell>
        </row>
        <row r="255">
          <cell r="T255">
            <v>0.84692579505300358</v>
          </cell>
        </row>
        <row r="256">
          <cell r="T256">
            <v>0.84763250883392227</v>
          </cell>
        </row>
        <row r="257">
          <cell r="T257">
            <v>0.8485226906984229</v>
          </cell>
        </row>
        <row r="258">
          <cell r="T258">
            <v>0.84911581569115813</v>
          </cell>
        </row>
        <row r="259">
          <cell r="T259">
            <v>0.84936986301369866</v>
          </cell>
        </row>
        <row r="260">
          <cell r="T260">
            <v>0.85026248941574933</v>
          </cell>
        </row>
        <row r="261">
          <cell r="T261">
            <v>0.85046077210460769</v>
          </cell>
        </row>
        <row r="262">
          <cell r="T262">
            <v>0.85117808219178082</v>
          </cell>
        </row>
        <row r="263">
          <cell r="T263">
            <v>0.85130350820727385</v>
          </cell>
        </row>
        <row r="264">
          <cell r="T264">
            <v>0.85139896373057</v>
          </cell>
        </row>
        <row r="265">
          <cell r="T265">
            <v>0.85232111808761257</v>
          </cell>
        </row>
        <row r="266">
          <cell r="T266">
            <v>0.85242240000000002</v>
          </cell>
        </row>
        <row r="267">
          <cell r="T267">
            <v>0.85248466906322695</v>
          </cell>
        </row>
        <row r="268">
          <cell r="T268">
            <v>0.85317343173431737</v>
          </cell>
        </row>
        <row r="269">
          <cell r="T269">
            <v>0.85361641407189048</v>
          </cell>
        </row>
        <row r="270">
          <cell r="T270">
            <v>0.85374266988616765</v>
          </cell>
        </row>
        <row r="271">
          <cell r="T271">
            <v>0.85511111111111116</v>
          </cell>
        </row>
        <row r="272">
          <cell r="T272">
            <v>0.85633507853403146</v>
          </cell>
        </row>
        <row r="273">
          <cell r="T273">
            <v>0.85650000000000004</v>
          </cell>
        </row>
        <row r="274">
          <cell r="T274">
            <v>0.85676810276450444</v>
          </cell>
        </row>
        <row r="275">
          <cell r="T275">
            <v>0.85712041884816759</v>
          </cell>
        </row>
        <row r="276">
          <cell r="T276">
            <v>0.85884226743151348</v>
          </cell>
        </row>
        <row r="277">
          <cell r="T277">
            <v>0.8592727272727273</v>
          </cell>
        </row>
        <row r="278">
          <cell r="T278">
            <v>0.86144578313253017</v>
          </cell>
        </row>
        <row r="279">
          <cell r="T279">
            <v>0.86201970443349751</v>
          </cell>
        </row>
        <row r="280">
          <cell r="T280">
            <v>0.86213793103448277</v>
          </cell>
        </row>
        <row r="281">
          <cell r="T281">
            <v>0.86256537982565384</v>
          </cell>
        </row>
        <row r="282">
          <cell r="T282">
            <v>0.86387434554973819</v>
          </cell>
        </row>
        <row r="283">
          <cell r="T283">
            <v>0.86417518248175185</v>
          </cell>
        </row>
        <row r="284">
          <cell r="T284">
            <v>0.86422134387351779</v>
          </cell>
        </row>
        <row r="285">
          <cell r="T285">
            <v>0.86446791131855305</v>
          </cell>
        </row>
        <row r="286">
          <cell r="T286">
            <v>0.86448763250883387</v>
          </cell>
        </row>
        <row r="287">
          <cell r="T287">
            <v>0.86492307692307691</v>
          </cell>
        </row>
        <row r="288">
          <cell r="T288">
            <v>0.86607081471295977</v>
          </cell>
        </row>
        <row r="289">
          <cell r="T289">
            <v>0.86619267685744761</v>
          </cell>
        </row>
        <row r="290">
          <cell r="T290">
            <v>0.86705202312138729</v>
          </cell>
        </row>
        <row r="291">
          <cell r="T291">
            <v>0.86755319148936172</v>
          </cell>
        </row>
        <row r="292">
          <cell r="T292">
            <v>0.86776859504132231</v>
          </cell>
        </row>
        <row r="293">
          <cell r="T293">
            <v>0.8677957658779577</v>
          </cell>
        </row>
        <row r="294">
          <cell r="T294">
            <v>0.86787985865724382</v>
          </cell>
        </row>
        <row r="295">
          <cell r="T295">
            <v>0.86805278403604769</v>
          </cell>
        </row>
        <row r="296">
          <cell r="T296">
            <v>0.86823956442831218</v>
          </cell>
        </row>
        <row r="297">
          <cell r="T297">
            <v>0.86851063829787234</v>
          </cell>
        </row>
        <row r="298">
          <cell r="T298">
            <v>0.86862262038073912</v>
          </cell>
        </row>
        <row r="299">
          <cell r="T299">
            <v>0.86876146788990827</v>
          </cell>
        </row>
        <row r="300">
          <cell r="T300">
            <v>0.86912238805970154</v>
          </cell>
        </row>
        <row r="301">
          <cell r="T301">
            <v>0.86924225380918296</v>
          </cell>
        </row>
        <row r="302">
          <cell r="T302">
            <v>0.86964448495897906</v>
          </cell>
        </row>
        <row r="303">
          <cell r="T303">
            <v>0.86965384615384611</v>
          </cell>
        </row>
        <row r="304">
          <cell r="T304">
            <v>0.87027462138939327</v>
          </cell>
        </row>
        <row r="305">
          <cell r="T305">
            <v>0.87027894002789397</v>
          </cell>
        </row>
        <row r="306">
          <cell r="T306">
            <v>0.87137614678899078</v>
          </cell>
        </row>
        <row r="307">
          <cell r="T307">
            <v>0.87146136618141101</v>
          </cell>
        </row>
        <row r="308">
          <cell r="T308">
            <v>0.87215533980582527</v>
          </cell>
        </row>
        <row r="309">
          <cell r="T309">
            <v>0.87227895392278954</v>
          </cell>
        </row>
        <row r="310">
          <cell r="T310">
            <v>0.87261538461538457</v>
          </cell>
        </row>
        <row r="311">
          <cell r="T311">
            <v>0.87272727272727268</v>
          </cell>
        </row>
        <row r="312">
          <cell r="T312">
            <v>0.87393284671532845</v>
          </cell>
        </row>
        <row r="313">
          <cell r="T313">
            <v>0.87401574803149606</v>
          </cell>
        </row>
        <row r="314">
          <cell r="T314">
            <v>0.87490581587002592</v>
          </cell>
        </row>
        <row r="315">
          <cell r="T315">
            <v>0.87491803278688529</v>
          </cell>
        </row>
        <row r="316">
          <cell r="T316">
            <v>0.87509999999999999</v>
          </cell>
        </row>
        <row r="317">
          <cell r="T317">
            <v>0.87643979057591626</v>
          </cell>
        </row>
        <row r="318">
          <cell r="T318">
            <v>0.87656074766355141</v>
          </cell>
        </row>
        <row r="319">
          <cell r="T319">
            <v>0.87686567164179108</v>
          </cell>
        </row>
        <row r="320">
          <cell r="T320">
            <v>0.87709305180456665</v>
          </cell>
        </row>
        <row r="321">
          <cell r="T321">
            <v>0.87771010962241169</v>
          </cell>
        </row>
        <row r="322">
          <cell r="T322">
            <v>0.87773381294964026</v>
          </cell>
        </row>
        <row r="323">
          <cell r="T323">
            <v>0.87815656565656564</v>
          </cell>
        </row>
        <row r="324">
          <cell r="T324">
            <v>0.87825294447560287</v>
          </cell>
        </row>
        <row r="325">
          <cell r="T325">
            <v>0.87853720855956563</v>
          </cell>
        </row>
        <row r="326">
          <cell r="T326">
            <v>0.87914724033197267</v>
          </cell>
        </row>
        <row r="327">
          <cell r="T327">
            <v>0.87968051118210866</v>
          </cell>
        </row>
        <row r="328">
          <cell r="T328">
            <v>0.88031022109040402</v>
          </cell>
        </row>
        <row r="329">
          <cell r="T329">
            <v>0.88036728773848039</v>
          </cell>
        </row>
        <row r="330">
          <cell r="T330">
            <v>0.88067570548607699</v>
          </cell>
        </row>
        <row r="331">
          <cell r="T331">
            <v>0.88179171332586781</v>
          </cell>
        </row>
        <row r="332">
          <cell r="T332">
            <v>0.88225020576131685</v>
          </cell>
        </row>
        <row r="333">
          <cell r="T333">
            <v>0.88225185185185184</v>
          </cell>
        </row>
        <row r="334">
          <cell r="T334">
            <v>0.88308213378492806</v>
          </cell>
        </row>
        <row r="335">
          <cell r="T335">
            <v>0.88319050758075146</v>
          </cell>
        </row>
        <row r="336">
          <cell r="T336">
            <v>0.88319953416149066</v>
          </cell>
        </row>
        <row r="337">
          <cell r="T337">
            <v>0.88348623853211006</v>
          </cell>
        </row>
        <row r="338">
          <cell r="T338">
            <v>0.88415011037527591</v>
          </cell>
        </row>
        <row r="339">
          <cell r="T339">
            <v>0.88437299035369776</v>
          </cell>
        </row>
        <row r="340">
          <cell r="T340">
            <v>0.88461538461538458</v>
          </cell>
        </row>
        <row r="341">
          <cell r="T341">
            <v>0.88519626168224297</v>
          </cell>
        </row>
        <row r="342">
          <cell r="T342">
            <v>0.88524590163934425</v>
          </cell>
        </row>
        <row r="343">
          <cell r="T343">
            <v>0.88534573600837518</v>
          </cell>
        </row>
        <row r="344">
          <cell r="T344">
            <v>0.88540981426481669</v>
          </cell>
        </row>
        <row r="345">
          <cell r="T345">
            <v>0.88545310015898249</v>
          </cell>
        </row>
        <row r="346">
          <cell r="T346">
            <v>0.885521592821088</v>
          </cell>
        </row>
        <row r="347">
          <cell r="T347">
            <v>0.88653295128939824</v>
          </cell>
        </row>
        <row r="348">
          <cell r="T348">
            <v>0.88658345044225839</v>
          </cell>
        </row>
        <row r="349">
          <cell r="T349">
            <v>0.88662782987591171</v>
          </cell>
        </row>
        <row r="350">
          <cell r="T350">
            <v>0.88676406517761186</v>
          </cell>
        </row>
        <row r="351">
          <cell r="T351">
            <v>0.88716685330347145</v>
          </cell>
        </row>
        <row r="352">
          <cell r="T352">
            <v>0.88717808219178085</v>
          </cell>
        </row>
        <row r="353">
          <cell r="T353">
            <v>0.88724776119402982</v>
          </cell>
        </row>
        <row r="354">
          <cell r="T354">
            <v>0.88760840854061196</v>
          </cell>
        </row>
        <row r="355">
          <cell r="T355">
            <v>0.88760963163769735</v>
          </cell>
        </row>
        <row r="356">
          <cell r="T356">
            <v>0.88829781267526642</v>
          </cell>
        </row>
        <row r="357">
          <cell r="T357">
            <v>0.88837795813106801</v>
          </cell>
        </row>
        <row r="358">
          <cell r="T358">
            <v>0.88936099182081674</v>
          </cell>
        </row>
        <row r="359">
          <cell r="T359">
            <v>0.88948247078464104</v>
          </cell>
        </row>
        <row r="360">
          <cell r="T360">
            <v>0.8896421052631579</v>
          </cell>
        </row>
        <row r="361">
          <cell r="T361">
            <v>0.88976338729763382</v>
          </cell>
        </row>
        <row r="362">
          <cell r="T362">
            <v>0.89043419267299861</v>
          </cell>
        </row>
        <row r="363">
          <cell r="T363">
            <v>0.89060070671378089</v>
          </cell>
        </row>
        <row r="364">
          <cell r="T364">
            <v>0.89075144508670523</v>
          </cell>
        </row>
        <row r="365">
          <cell r="T365">
            <v>0.89185554171855541</v>
          </cell>
        </row>
        <row r="366">
          <cell r="T366">
            <v>0.89236842105263159</v>
          </cell>
        </row>
        <row r="367">
          <cell r="T367">
            <v>0.89332155477031805</v>
          </cell>
        </row>
        <row r="368">
          <cell r="T368">
            <v>0.89332460732984298</v>
          </cell>
        </row>
        <row r="369">
          <cell r="T369">
            <v>0.89348223350253808</v>
          </cell>
        </row>
        <row r="370">
          <cell r="T370">
            <v>0.89482105263157896</v>
          </cell>
        </row>
        <row r="371">
          <cell r="T371">
            <v>0.89537205081669691</v>
          </cell>
        </row>
        <row r="372">
          <cell r="T372">
            <v>0.89574230585233616</v>
          </cell>
        </row>
        <row r="373">
          <cell r="T373">
            <v>0.89584197530864196</v>
          </cell>
        </row>
        <row r="374">
          <cell r="T374">
            <v>0.89592354785724948</v>
          </cell>
        </row>
        <row r="375">
          <cell r="T375">
            <v>0.89619575176573452</v>
          </cell>
        </row>
        <row r="376">
          <cell r="T376">
            <v>0.89664155177941651</v>
          </cell>
        </row>
        <row r="377">
          <cell r="T377">
            <v>0.8966480446927374</v>
          </cell>
        </row>
        <row r="378">
          <cell r="T378">
            <v>0.89702859278639502</v>
          </cell>
        </row>
        <row r="379">
          <cell r="T379">
            <v>0.89733577666045949</v>
          </cell>
        </row>
        <row r="380">
          <cell r="T380">
            <v>0.89837055970257629</v>
          </cell>
        </row>
        <row r="381">
          <cell r="T381">
            <v>0.89844444444444449</v>
          </cell>
        </row>
        <row r="382">
          <cell r="T382">
            <v>0.89885778275475925</v>
          </cell>
        </row>
        <row r="383">
          <cell r="T383">
            <v>0.8995502248875562</v>
          </cell>
        </row>
        <row r="384">
          <cell r="T384">
            <v>0.89992932862190811</v>
          </cell>
        </row>
        <row r="385">
          <cell r="T385">
            <v>0.9</v>
          </cell>
        </row>
        <row r="386">
          <cell r="T386">
            <v>0.90011538461538465</v>
          </cell>
        </row>
        <row r="387">
          <cell r="T387">
            <v>0.90015965130128484</v>
          </cell>
        </row>
        <row r="388">
          <cell r="T388">
            <v>0.90029387755102042</v>
          </cell>
        </row>
        <row r="389">
          <cell r="T389">
            <v>0.90072776280323452</v>
          </cell>
        </row>
        <row r="390">
          <cell r="T390">
            <v>0.90074026392018025</v>
          </cell>
        </row>
        <row r="391">
          <cell r="T391">
            <v>0.90135495367070562</v>
          </cell>
        </row>
        <row r="392">
          <cell r="T392">
            <v>0.90143209876543207</v>
          </cell>
        </row>
        <row r="393">
          <cell r="T393">
            <v>0.90173901842071369</v>
          </cell>
        </row>
        <row r="394">
          <cell r="T394">
            <v>0.90193351424694712</v>
          </cell>
        </row>
        <row r="395">
          <cell r="T395">
            <v>0.90207874015748035</v>
          </cell>
        </row>
        <row r="396">
          <cell r="T396">
            <v>0.90247933884297515</v>
          </cell>
        </row>
        <row r="397">
          <cell r="T397">
            <v>0.90282851007260456</v>
          </cell>
        </row>
        <row r="398">
          <cell r="T398">
            <v>0.90303886925795052</v>
          </cell>
        </row>
        <row r="399">
          <cell r="T399">
            <v>0.90314136125654454</v>
          </cell>
        </row>
        <row r="400">
          <cell r="T400">
            <v>0.9032470588235294</v>
          </cell>
        </row>
        <row r="401">
          <cell r="T401">
            <v>0.90445714285714285</v>
          </cell>
        </row>
        <row r="402">
          <cell r="T402">
            <v>0.90470734744707348</v>
          </cell>
        </row>
        <row r="403">
          <cell r="T403">
            <v>0.90486128161060642</v>
          </cell>
        </row>
        <row r="404">
          <cell r="T404">
            <v>0.90530657294722472</v>
          </cell>
        </row>
        <row r="405">
          <cell r="T405">
            <v>0.90557221783741115</v>
          </cell>
        </row>
        <row r="406">
          <cell r="T406">
            <v>0.90601092896174862</v>
          </cell>
        </row>
        <row r="407">
          <cell r="T407">
            <v>0.9062738194269796</v>
          </cell>
        </row>
        <row r="408">
          <cell r="T408">
            <v>0.9063392089423904</v>
          </cell>
        </row>
        <row r="409">
          <cell r="T409">
            <v>0.90665006226650058</v>
          </cell>
        </row>
        <row r="410">
          <cell r="T410">
            <v>0.90676923076923077</v>
          </cell>
        </row>
        <row r="411">
          <cell r="T411">
            <v>0.90680369454923893</v>
          </cell>
        </row>
        <row r="412">
          <cell r="T412">
            <v>0.90688235294117647</v>
          </cell>
        </row>
        <row r="413">
          <cell r="T413">
            <v>0.90720279139320426</v>
          </cell>
        </row>
        <row r="414">
          <cell r="T414">
            <v>0.90728323699421964</v>
          </cell>
        </row>
        <row r="415">
          <cell r="T415">
            <v>0.90748299319727888</v>
          </cell>
        </row>
        <row r="416">
          <cell r="T416">
            <v>0.90759075907590758</v>
          </cell>
        </row>
        <row r="417">
          <cell r="T417">
            <v>0.90762352941176472</v>
          </cell>
        </row>
        <row r="418">
          <cell r="T418">
            <v>0.90774814814814819</v>
          </cell>
        </row>
        <row r="419">
          <cell r="T419">
            <v>0.90829787234042558</v>
          </cell>
        </row>
        <row r="420">
          <cell r="T420">
            <v>0.90863673361638475</v>
          </cell>
        </row>
        <row r="421">
          <cell r="T421">
            <v>0.90919075144508665</v>
          </cell>
        </row>
        <row r="422">
          <cell r="T422">
            <v>0.90949241924851676</v>
          </cell>
        </row>
        <row r="423">
          <cell r="T423">
            <v>0.91020030816640984</v>
          </cell>
        </row>
        <row r="424">
          <cell r="T424">
            <v>0.91044434264773244</v>
          </cell>
        </row>
        <row r="425">
          <cell r="T425">
            <v>0.91066623752816223</v>
          </cell>
        </row>
        <row r="426">
          <cell r="T426">
            <v>0.91087815775906511</v>
          </cell>
        </row>
        <row r="427">
          <cell r="T427">
            <v>0.91129411764705881</v>
          </cell>
        </row>
        <row r="428">
          <cell r="T428">
            <v>0.91209102540668985</v>
          </cell>
        </row>
        <row r="429">
          <cell r="T429">
            <v>0.91213493674839918</v>
          </cell>
        </row>
        <row r="430">
          <cell r="T430">
            <v>0.91287386215864763</v>
          </cell>
        </row>
        <row r="431">
          <cell r="T431">
            <v>0.91343551797040168</v>
          </cell>
        </row>
        <row r="432">
          <cell r="T432">
            <v>0.9141744284504657</v>
          </cell>
        </row>
        <row r="433">
          <cell r="T433">
            <v>0.91466666666666663</v>
          </cell>
        </row>
        <row r="434">
          <cell r="T434">
            <v>0.91481918825667452</v>
          </cell>
        </row>
        <row r="435">
          <cell r="T435">
            <v>0.91575709504555913</v>
          </cell>
        </row>
        <row r="436">
          <cell r="T436">
            <v>0.91575757575757577</v>
          </cell>
        </row>
        <row r="437">
          <cell r="T437">
            <v>0.91578947368421049</v>
          </cell>
        </row>
        <row r="438">
          <cell r="T438">
            <v>0.91606475716064761</v>
          </cell>
        </row>
        <row r="439">
          <cell r="T439">
            <v>0.91685761047463177</v>
          </cell>
        </row>
        <row r="440">
          <cell r="T440">
            <v>0.91695000000000004</v>
          </cell>
        </row>
        <row r="441">
          <cell r="T441">
            <v>0.91698528279472913</v>
          </cell>
        </row>
        <row r="442">
          <cell r="T442">
            <v>0.91707110436072803</v>
          </cell>
        </row>
        <row r="443">
          <cell r="T443">
            <v>0.91755813953488374</v>
          </cell>
        </row>
        <row r="444">
          <cell r="T444">
            <v>0.91791780821917812</v>
          </cell>
        </row>
        <row r="445">
          <cell r="T445">
            <v>0.9183403895004234</v>
          </cell>
        </row>
        <row r="446">
          <cell r="T446">
            <v>0.91869109947643979</v>
          </cell>
        </row>
        <row r="447">
          <cell r="T447">
            <v>0.91965130759651303</v>
          </cell>
        </row>
        <row r="448">
          <cell r="T448">
            <v>0.92033950301666834</v>
          </cell>
        </row>
        <row r="449">
          <cell r="T449">
            <v>0.92046681606619551</v>
          </cell>
        </row>
        <row r="450">
          <cell r="T450">
            <v>0.92099346635281698</v>
          </cell>
        </row>
        <row r="451">
          <cell r="T451">
            <v>0.92139985107967237</v>
          </cell>
        </row>
        <row r="452">
          <cell r="T452">
            <v>0.92258302583025831</v>
          </cell>
        </row>
        <row r="453">
          <cell r="T453">
            <v>0.92308235294117646</v>
          </cell>
        </row>
        <row r="454">
          <cell r="T454">
            <v>0.92356226727347956</v>
          </cell>
        </row>
        <row r="455">
          <cell r="T455">
            <v>0.92360427378477916</v>
          </cell>
        </row>
        <row r="456">
          <cell r="T456">
            <v>0.9243364485981308</v>
          </cell>
        </row>
        <row r="457">
          <cell r="T457">
            <v>0.9245669291338583</v>
          </cell>
        </row>
        <row r="458">
          <cell r="T458">
            <v>0.9250740055504163</v>
          </cell>
        </row>
        <row r="459">
          <cell r="T459">
            <v>0.92508678611422168</v>
          </cell>
        </row>
        <row r="460">
          <cell r="T460">
            <v>0.92576762149983904</v>
          </cell>
        </row>
        <row r="461">
          <cell r="T461">
            <v>0.92601744186046508</v>
          </cell>
        </row>
        <row r="462">
          <cell r="T462">
            <v>0.92685222215604024</v>
          </cell>
        </row>
        <row r="463">
          <cell r="T463">
            <v>0.92688888888888887</v>
          </cell>
        </row>
        <row r="464">
          <cell r="T464">
            <v>0.92700050752833696</v>
          </cell>
        </row>
        <row r="465">
          <cell r="T465">
            <v>0.92708571428571429</v>
          </cell>
        </row>
        <row r="466">
          <cell r="T466">
            <v>0.92727272727272725</v>
          </cell>
        </row>
        <row r="467">
          <cell r="T467">
            <v>0.92748387096774199</v>
          </cell>
        </row>
        <row r="468">
          <cell r="T468">
            <v>0.92754812243609974</v>
          </cell>
        </row>
        <row r="469">
          <cell r="T469">
            <v>0.92787985865724376</v>
          </cell>
        </row>
        <row r="470">
          <cell r="T470">
            <v>0.92846824408468243</v>
          </cell>
        </row>
        <row r="471">
          <cell r="T471">
            <v>0.92865897934880481</v>
          </cell>
        </row>
        <row r="472">
          <cell r="T472">
            <v>0.92896668548842465</v>
          </cell>
        </row>
        <row r="473">
          <cell r="T473">
            <v>0.92917614110251701</v>
          </cell>
        </row>
        <row r="474">
          <cell r="T474">
            <v>0.9294466081746201</v>
          </cell>
        </row>
        <row r="475">
          <cell r="T475">
            <v>0.93021773430104138</v>
          </cell>
        </row>
        <row r="476">
          <cell r="T476">
            <v>0.93028170456873593</v>
          </cell>
        </row>
        <row r="477">
          <cell r="T477">
            <v>0.93041194029850749</v>
          </cell>
        </row>
        <row r="478">
          <cell r="T478">
            <v>0.93053271028037388</v>
          </cell>
        </row>
        <row r="479">
          <cell r="T479">
            <v>0.93072527472527478</v>
          </cell>
        </row>
        <row r="480">
          <cell r="T480">
            <v>0.93076442171071327</v>
          </cell>
        </row>
        <row r="481">
          <cell r="T481">
            <v>0.93076923076923079</v>
          </cell>
        </row>
        <row r="482">
          <cell r="T482">
            <v>0.93078768170769011</v>
          </cell>
        </row>
        <row r="483">
          <cell r="T483">
            <v>0.93097742226028757</v>
          </cell>
        </row>
        <row r="484">
          <cell r="T484">
            <v>0.93122016421615428</v>
          </cell>
        </row>
        <row r="485">
          <cell r="T485">
            <v>0.93147472642001039</v>
          </cell>
        </row>
        <row r="486">
          <cell r="T486">
            <v>0.93172774869109942</v>
          </cell>
        </row>
        <row r="487">
          <cell r="T487">
            <v>0.93175757575757578</v>
          </cell>
        </row>
        <row r="488">
          <cell r="T488">
            <v>0.93180212014134278</v>
          </cell>
        </row>
        <row r="489">
          <cell r="T489">
            <v>0.93276923076923079</v>
          </cell>
        </row>
        <row r="490">
          <cell r="T490">
            <v>0.93277456647398849</v>
          </cell>
        </row>
        <row r="491">
          <cell r="T491">
            <v>0.93297188755020077</v>
          </cell>
        </row>
        <row r="492">
          <cell r="T492">
            <v>0.93307327001356855</v>
          </cell>
        </row>
        <row r="493">
          <cell r="T493">
            <v>0.93368574553408679</v>
          </cell>
        </row>
        <row r="494">
          <cell r="T494">
            <v>0.93470228516253617</v>
          </cell>
        </row>
        <row r="495">
          <cell r="T495">
            <v>0.9353213028169014</v>
          </cell>
        </row>
        <row r="496">
          <cell r="T496">
            <v>0.93534585432890516</v>
          </cell>
        </row>
        <row r="497">
          <cell r="T497">
            <v>0.93544214958893124</v>
          </cell>
        </row>
        <row r="498">
          <cell r="T498">
            <v>0.9354953677024691</v>
          </cell>
        </row>
        <row r="499">
          <cell r="T499">
            <v>0.93552476833123421</v>
          </cell>
        </row>
        <row r="500">
          <cell r="T500">
            <v>0.93560655737704923</v>
          </cell>
        </row>
        <row r="501">
          <cell r="T501">
            <v>0.93695073908212401</v>
          </cell>
        </row>
        <row r="502">
          <cell r="T502">
            <v>0.93773349937733497</v>
          </cell>
        </row>
        <row r="503">
          <cell r="T503">
            <v>0.93796008545878495</v>
          </cell>
        </row>
        <row r="504">
          <cell r="T504">
            <v>0.93798853569567486</v>
          </cell>
        </row>
        <row r="505">
          <cell r="T505">
            <v>0.93873253012048197</v>
          </cell>
        </row>
        <row r="506">
          <cell r="T506">
            <v>0.9389061546951698</v>
          </cell>
        </row>
        <row r="507">
          <cell r="T507">
            <v>0.93902686567164184</v>
          </cell>
        </row>
        <row r="508">
          <cell r="T508">
            <v>0.93927157894736846</v>
          </cell>
        </row>
        <row r="509">
          <cell r="T509">
            <v>0.93977952755905514</v>
          </cell>
        </row>
        <row r="510">
          <cell r="T510">
            <v>0.93978407178911949</v>
          </cell>
        </row>
        <row r="511">
          <cell r="T511">
            <v>0.93990344383649826</v>
          </cell>
        </row>
        <row r="512">
          <cell r="T512">
            <v>0.94018462415796411</v>
          </cell>
        </row>
        <row r="513">
          <cell r="T513">
            <v>0.94146948941469488</v>
          </cell>
        </row>
        <row r="514">
          <cell r="T514">
            <v>0.9414766384946579</v>
          </cell>
        </row>
        <row r="515">
          <cell r="T515">
            <v>0.94150588235294119</v>
          </cell>
        </row>
        <row r="516">
          <cell r="T516">
            <v>0.94164124466137888</v>
          </cell>
        </row>
        <row r="517">
          <cell r="T517">
            <v>0.94185826771653547</v>
          </cell>
        </row>
        <row r="518">
          <cell r="T518">
            <v>0.94225563909774435</v>
          </cell>
        </row>
        <row r="519">
          <cell r="T519">
            <v>0.94233215547703175</v>
          </cell>
        </row>
        <row r="520">
          <cell r="T520">
            <v>0.94261484098939929</v>
          </cell>
        </row>
        <row r="521">
          <cell r="T521">
            <v>0.94273972602739731</v>
          </cell>
        </row>
        <row r="522">
          <cell r="T522">
            <v>0.94299138606108068</v>
          </cell>
        </row>
        <row r="523">
          <cell r="T523">
            <v>0.94333333333333336</v>
          </cell>
        </row>
        <row r="524">
          <cell r="T524">
            <v>0.94400346921075451</v>
          </cell>
        </row>
        <row r="525">
          <cell r="T525">
            <v>0.9442105263157895</v>
          </cell>
        </row>
        <row r="526">
          <cell r="T526">
            <v>0.94507692307692304</v>
          </cell>
        </row>
        <row r="527">
          <cell r="T527">
            <v>0.94532499636469391</v>
          </cell>
        </row>
        <row r="528">
          <cell r="T528">
            <v>0.94552098765432102</v>
          </cell>
        </row>
        <row r="529">
          <cell r="T529">
            <v>0.94583979786338046</v>
          </cell>
        </row>
        <row r="530">
          <cell r="T530">
            <v>0.94621550591327197</v>
          </cell>
        </row>
        <row r="531">
          <cell r="T531">
            <v>0.9465845464725644</v>
          </cell>
        </row>
        <row r="532">
          <cell r="T532">
            <v>0.94736842105263153</v>
          </cell>
        </row>
        <row r="533">
          <cell r="T533">
            <v>0.94782352941176473</v>
          </cell>
        </row>
        <row r="534">
          <cell r="T534">
            <v>0.94893315384033972</v>
          </cell>
        </row>
        <row r="535">
          <cell r="T535">
            <v>0.94894146948941471</v>
          </cell>
        </row>
        <row r="536">
          <cell r="T536">
            <v>0.94898918573832969</v>
          </cell>
        </row>
        <row r="537">
          <cell r="T537">
            <v>0.94907568887338678</v>
          </cell>
        </row>
        <row r="538">
          <cell r="T538">
            <v>0.94923292273236282</v>
          </cell>
        </row>
        <row r="539">
          <cell r="T539">
            <v>0.94923352410378847</v>
          </cell>
        </row>
        <row r="540">
          <cell r="T540">
            <v>0.9497193314411857</v>
          </cell>
        </row>
        <row r="541">
          <cell r="T541">
            <v>0.95001869158878505</v>
          </cell>
        </row>
        <row r="542">
          <cell r="T542">
            <v>0.95006090133982946</v>
          </cell>
        </row>
        <row r="543">
          <cell r="T543">
            <v>0.95006784260515609</v>
          </cell>
        </row>
        <row r="544">
          <cell r="T544">
            <v>0.95012345679012344</v>
          </cell>
        </row>
        <row r="545">
          <cell r="T545">
            <v>0.95029839999999999</v>
          </cell>
        </row>
        <row r="546">
          <cell r="T546">
            <v>0.95046728971962613</v>
          </cell>
        </row>
        <row r="547">
          <cell r="T547">
            <v>0.95076923076923081</v>
          </cell>
        </row>
        <row r="548">
          <cell r="T548">
            <v>0.95127272727272727</v>
          </cell>
        </row>
        <row r="549">
          <cell r="T549">
            <v>0.95149606299212597</v>
          </cell>
        </row>
        <row r="550">
          <cell r="T550">
            <v>0.95210715096481269</v>
          </cell>
        </row>
        <row r="551">
          <cell r="T551">
            <v>0.95219683655536025</v>
          </cell>
        </row>
        <row r="552">
          <cell r="T552">
            <v>0.95221402214022144</v>
          </cell>
        </row>
        <row r="553">
          <cell r="T553">
            <v>0.95264119904953393</v>
          </cell>
        </row>
        <row r="554">
          <cell r="T554">
            <v>0.95294000662910172</v>
          </cell>
        </row>
        <row r="555">
          <cell r="T555">
            <v>0.95295423707906746</v>
          </cell>
        </row>
        <row r="556">
          <cell r="T556">
            <v>0.95296954652245225</v>
          </cell>
        </row>
        <row r="557">
          <cell r="T557">
            <v>0.95335570469798658</v>
          </cell>
        </row>
        <row r="558">
          <cell r="T558">
            <v>0.9534970364098222</v>
          </cell>
        </row>
        <row r="559">
          <cell r="T559">
            <v>0.95382978723404255</v>
          </cell>
        </row>
        <row r="560">
          <cell r="T560">
            <v>0.95406360424028269</v>
          </cell>
        </row>
        <row r="561">
          <cell r="T561">
            <v>0.95446736842105262</v>
          </cell>
        </row>
        <row r="562">
          <cell r="T562">
            <v>0.95448763250883395</v>
          </cell>
        </row>
        <row r="563">
          <cell r="T563">
            <v>0.95461479198767329</v>
          </cell>
        </row>
        <row r="564">
          <cell r="T564">
            <v>0.95470124013528745</v>
          </cell>
        </row>
        <row r="565">
          <cell r="T565">
            <v>0.95504028307022315</v>
          </cell>
        </row>
        <row r="566">
          <cell r="T566">
            <v>0.95557722308892357</v>
          </cell>
        </row>
        <row r="567">
          <cell r="T567">
            <v>0.95568164849932802</v>
          </cell>
        </row>
        <row r="568">
          <cell r="T568">
            <v>0.95620481927710843</v>
          </cell>
        </row>
        <row r="569">
          <cell r="T569">
            <v>0.95622673231656063</v>
          </cell>
        </row>
        <row r="570">
          <cell r="T570">
            <v>0.95625000000000004</v>
          </cell>
        </row>
        <row r="571">
          <cell r="T571">
            <v>0.95660869565217388</v>
          </cell>
        </row>
        <row r="572">
          <cell r="T572">
            <v>0.95721145760035697</v>
          </cell>
        </row>
        <row r="573">
          <cell r="T573">
            <v>0.95730930157708405</v>
          </cell>
        </row>
        <row r="574">
          <cell r="T574">
            <v>0.95769489624228832</v>
          </cell>
        </row>
        <row r="575">
          <cell r="T575">
            <v>0.95783979085784765</v>
          </cell>
        </row>
        <row r="576">
          <cell r="T576">
            <v>0.95806830907054874</v>
          </cell>
        </row>
        <row r="577">
          <cell r="T577">
            <v>0.95833599999999997</v>
          </cell>
        </row>
        <row r="578">
          <cell r="T578">
            <v>0.95857284440039647</v>
          </cell>
        </row>
        <row r="579">
          <cell r="T579">
            <v>0.95943692307692308</v>
          </cell>
        </row>
        <row r="580">
          <cell r="T580">
            <v>0.95951901053595967</v>
          </cell>
        </row>
        <row r="581">
          <cell r="T581">
            <v>0.95954846153846152</v>
          </cell>
        </row>
        <row r="582">
          <cell r="T582">
            <v>0.96018933417481855</v>
          </cell>
        </row>
        <row r="583">
          <cell r="T583">
            <v>0.96032876712328763</v>
          </cell>
        </row>
        <row r="584">
          <cell r="T584">
            <v>0.96059113300492616</v>
          </cell>
        </row>
        <row r="585">
          <cell r="T585">
            <v>0.96083763752861195</v>
          </cell>
        </row>
        <row r="586">
          <cell r="T586">
            <v>0.96095179987797441</v>
          </cell>
        </row>
        <row r="587">
          <cell r="T587">
            <v>0.96153846153846156</v>
          </cell>
        </row>
        <row r="588">
          <cell r="T588">
            <v>0.96155477031802117</v>
          </cell>
        </row>
        <row r="589">
          <cell r="T589">
            <v>0.96214156079854807</v>
          </cell>
        </row>
        <row r="590">
          <cell r="T590">
            <v>0.96220204313280366</v>
          </cell>
        </row>
        <row r="591">
          <cell r="T591">
            <v>0.96239103362391032</v>
          </cell>
        </row>
        <row r="592">
          <cell r="T592">
            <v>0.96247882614338831</v>
          </cell>
        </row>
        <row r="593">
          <cell r="T593">
            <v>0.96274724641024167</v>
          </cell>
        </row>
        <row r="594">
          <cell r="T594">
            <v>0.96347355822509861</v>
          </cell>
        </row>
        <row r="595">
          <cell r="T595">
            <v>0.96390562248995981</v>
          </cell>
        </row>
        <row r="596">
          <cell r="T596">
            <v>0.96504672897196264</v>
          </cell>
        </row>
        <row r="597">
          <cell r="T597">
            <v>0.96555522476927658</v>
          </cell>
        </row>
        <row r="598">
          <cell r="T598">
            <v>0.96562206625240288</v>
          </cell>
        </row>
        <row r="599">
          <cell r="T599">
            <v>0.96580310880829012</v>
          </cell>
        </row>
        <row r="600">
          <cell r="T600">
            <v>0.96601223044737694</v>
          </cell>
        </row>
        <row r="601">
          <cell r="T601">
            <v>0.96650176678445232</v>
          </cell>
        </row>
        <row r="602">
          <cell r="T602">
            <v>0.96672478206724777</v>
          </cell>
        </row>
        <row r="603">
          <cell r="T603">
            <v>0.96674715419110036</v>
          </cell>
        </row>
        <row r="604">
          <cell r="T604">
            <v>0.96675191815856776</v>
          </cell>
        </row>
        <row r="605">
          <cell r="T605">
            <v>0.96707372572815531</v>
          </cell>
        </row>
        <row r="606">
          <cell r="T606">
            <v>0.96798165137614678</v>
          </cell>
        </row>
        <row r="607">
          <cell r="T607">
            <v>0.96813296903460833</v>
          </cell>
        </row>
        <row r="608">
          <cell r="T608">
            <v>0.96833078101071979</v>
          </cell>
        </row>
        <row r="609">
          <cell r="T609">
            <v>0.9684631578947368</v>
          </cell>
        </row>
        <row r="610">
          <cell r="T610">
            <v>0.96864381067961169</v>
          </cell>
        </row>
        <row r="611">
          <cell r="T611">
            <v>0.96923076923076923</v>
          </cell>
        </row>
        <row r="612">
          <cell r="T612">
            <v>0.96935119151156723</v>
          </cell>
        </row>
        <row r="613">
          <cell r="T613">
            <v>0.96989399293286216</v>
          </cell>
        </row>
        <row r="614">
          <cell r="T614">
            <v>0.97061157024793387</v>
          </cell>
        </row>
        <row r="615">
          <cell r="T615">
            <v>0.97183655536028124</v>
          </cell>
        </row>
        <row r="616">
          <cell r="T616">
            <v>0.97186166298749077</v>
          </cell>
        </row>
        <row r="617">
          <cell r="T617">
            <v>0.97196620263405931</v>
          </cell>
        </row>
        <row r="618">
          <cell r="T618">
            <v>0.97238095238095235</v>
          </cell>
        </row>
        <row r="619">
          <cell r="T619">
            <v>0.97245391705069129</v>
          </cell>
        </row>
        <row r="620">
          <cell r="T620">
            <v>0.97257215755062987</v>
          </cell>
        </row>
        <row r="621">
          <cell r="T621">
            <v>0.9735753052917232</v>
          </cell>
        </row>
        <row r="622">
          <cell r="T622">
            <v>0.97390441839495046</v>
          </cell>
        </row>
        <row r="623">
          <cell r="T623">
            <v>0.97420592466890477</v>
          </cell>
        </row>
        <row r="624">
          <cell r="T624">
            <v>0.97457524271844664</v>
          </cell>
        </row>
        <row r="625">
          <cell r="T625">
            <v>0.97471515931766983</v>
          </cell>
        </row>
        <row r="626">
          <cell r="T626">
            <v>0.97495826377295491</v>
          </cell>
        </row>
        <row r="627">
          <cell r="T627">
            <v>0.97545985401459856</v>
          </cell>
        </row>
        <row r="628">
          <cell r="T628">
            <v>0.9755906018667525</v>
          </cell>
        </row>
        <row r="629">
          <cell r="T629">
            <v>0.97652106084243373</v>
          </cell>
        </row>
        <row r="630">
          <cell r="T630">
            <v>0.97721731820092472</v>
          </cell>
        </row>
        <row r="631">
          <cell r="T631">
            <v>0.97722239077669903</v>
          </cell>
        </row>
        <row r="632">
          <cell r="T632">
            <v>0.977444089456869</v>
          </cell>
        </row>
        <row r="633">
          <cell r="T633">
            <v>0.97859658574362773</v>
          </cell>
        </row>
        <row r="634">
          <cell r="T634">
            <v>0.97863128491620111</v>
          </cell>
        </row>
        <row r="635">
          <cell r="T635">
            <v>0.97878475798146236</v>
          </cell>
        </row>
        <row r="636">
          <cell r="T636">
            <v>0.97897072383586903</v>
          </cell>
        </row>
        <row r="637">
          <cell r="T637">
            <v>0.97915211970074811</v>
          </cell>
        </row>
        <row r="638">
          <cell r="T638">
            <v>0.97925927618351305</v>
          </cell>
        </row>
        <row r="639">
          <cell r="T639">
            <v>0.97987581145921532</v>
          </cell>
        </row>
        <row r="640">
          <cell r="T640">
            <v>0.98028410063323634</v>
          </cell>
        </row>
        <row r="641">
          <cell r="T641">
            <v>0.98030852994555351</v>
          </cell>
        </row>
        <row r="642">
          <cell r="T642">
            <v>0.98098684210526321</v>
          </cell>
        </row>
        <row r="643">
          <cell r="T643">
            <v>0.98168774778176326</v>
          </cell>
        </row>
        <row r="644">
          <cell r="T644">
            <v>0.98196631578947369</v>
          </cell>
        </row>
        <row r="645">
          <cell r="T645">
            <v>0.98202697776157488</v>
          </cell>
        </row>
        <row r="646">
          <cell r="T646">
            <v>0.98222222222222222</v>
          </cell>
        </row>
        <row r="647">
          <cell r="T647">
            <v>0.98234593629056266</v>
          </cell>
        </row>
        <row r="648">
          <cell r="T648">
            <v>0.98265420560747663</v>
          </cell>
        </row>
        <row r="649">
          <cell r="T649">
            <v>0.9829340058848256</v>
          </cell>
        </row>
        <row r="650">
          <cell r="T650">
            <v>0.98298676748582225</v>
          </cell>
        </row>
        <row r="651">
          <cell r="T651">
            <v>0.98306713780918731</v>
          </cell>
        </row>
        <row r="652">
          <cell r="T652">
            <v>0.98312500000000003</v>
          </cell>
        </row>
        <row r="653">
          <cell r="T653">
            <v>0.98360655737704916</v>
          </cell>
        </row>
        <row r="654">
          <cell r="T654">
            <v>0.9840592592592593</v>
          </cell>
        </row>
        <row r="655">
          <cell r="T655">
            <v>0.98420921544209217</v>
          </cell>
        </row>
        <row r="656">
          <cell r="T656">
            <v>0.98425263157894738</v>
          </cell>
        </row>
        <row r="657">
          <cell r="T657">
            <v>0.98479277033343726</v>
          </cell>
        </row>
        <row r="658">
          <cell r="T658">
            <v>0.98487057965730951</v>
          </cell>
        </row>
        <row r="659">
          <cell r="T659">
            <v>0.98508641975308642</v>
          </cell>
        </row>
        <row r="660">
          <cell r="T660">
            <v>0.98513157894736847</v>
          </cell>
        </row>
        <row r="661">
          <cell r="T661">
            <v>0.98513309894525369</v>
          </cell>
        </row>
        <row r="662">
          <cell r="T662">
            <v>0.98514007308160778</v>
          </cell>
        </row>
        <row r="663">
          <cell r="T663">
            <v>0.98540246913580243</v>
          </cell>
        </row>
        <row r="664">
          <cell r="T664">
            <v>0.98549075920879003</v>
          </cell>
        </row>
        <row r="665">
          <cell r="T665">
            <v>0.9856826568265683</v>
          </cell>
        </row>
        <row r="666">
          <cell r="T666">
            <v>0.98570361145703611</v>
          </cell>
        </row>
        <row r="667">
          <cell r="T667">
            <v>0.98734733756717152</v>
          </cell>
        </row>
        <row r="668">
          <cell r="T668">
            <v>0.98761872455902311</v>
          </cell>
        </row>
        <row r="669">
          <cell r="T669">
            <v>0.98796942341652572</v>
          </cell>
        </row>
        <row r="670">
          <cell r="T670">
            <v>0.98843125495734263</v>
          </cell>
        </row>
        <row r="671">
          <cell r="T671">
            <v>0.98849411104879414</v>
          </cell>
        </row>
        <row r="672">
          <cell r="T672">
            <v>0.98849446013469477</v>
          </cell>
        </row>
        <row r="673">
          <cell r="T673">
            <v>0.98887876025524157</v>
          </cell>
        </row>
        <row r="674">
          <cell r="T674">
            <v>0.98929016189290164</v>
          </cell>
        </row>
        <row r="675">
          <cell r="T675">
            <v>0.98989199999999999</v>
          </cell>
        </row>
        <row r="676">
          <cell r="T676">
            <v>0.99014336917562729</v>
          </cell>
        </row>
        <row r="677">
          <cell r="T677">
            <v>0.99058384803635935</v>
          </cell>
        </row>
        <row r="678">
          <cell r="T678">
            <v>0.99062857142857141</v>
          </cell>
        </row>
        <row r="679">
          <cell r="T679">
            <v>0.99081272084805649</v>
          </cell>
        </row>
        <row r="680">
          <cell r="T680">
            <v>0.99175421209117942</v>
          </cell>
        </row>
        <row r="681">
          <cell r="T681">
            <v>0.99176470588235299</v>
          </cell>
        </row>
        <row r="682">
          <cell r="T682">
            <v>0.99181923580585696</v>
          </cell>
        </row>
        <row r="683">
          <cell r="T683">
            <v>0.99258671722350122</v>
          </cell>
        </row>
        <row r="684">
          <cell r="T684">
            <v>0.9926117647058823</v>
          </cell>
        </row>
        <row r="685">
          <cell r="T685">
            <v>0.99321554770318021</v>
          </cell>
        </row>
        <row r="686">
          <cell r="T686">
            <v>0.99353271028037382</v>
          </cell>
        </row>
        <row r="687">
          <cell r="T687">
            <v>0.99354563269876817</v>
          </cell>
        </row>
        <row r="688">
          <cell r="T688">
            <v>0.99354626865671647</v>
          </cell>
        </row>
        <row r="689">
          <cell r="T689">
            <v>0.99364069952305245</v>
          </cell>
        </row>
        <row r="690">
          <cell r="T690">
            <v>0.99421052631578943</v>
          </cell>
        </row>
        <row r="691">
          <cell r="T691">
            <v>0.99448253867006853</v>
          </cell>
        </row>
        <row r="692">
          <cell r="T692">
            <v>0.99471347007824062</v>
          </cell>
        </row>
        <row r="693">
          <cell r="T693">
            <v>0.99482993987626711</v>
          </cell>
        </row>
        <row r="694">
          <cell r="T694">
            <v>0.99485270882342614</v>
          </cell>
        </row>
        <row r="695">
          <cell r="T695">
            <v>0.99486910994764399</v>
          </cell>
        </row>
        <row r="696">
          <cell r="T696">
            <v>0.9948721071863581</v>
          </cell>
        </row>
        <row r="697">
          <cell r="T697">
            <v>0.99551681778297751</v>
          </cell>
        </row>
        <row r="698">
          <cell r="T698">
            <v>0.99571606475716068</v>
          </cell>
        </row>
        <row r="699">
          <cell r="T699">
            <v>0.99574766355140187</v>
          </cell>
        </row>
        <row r="700">
          <cell r="T700">
            <v>0.99617021276595741</v>
          </cell>
        </row>
        <row r="701">
          <cell r="T701">
            <v>0.9965317919075144</v>
          </cell>
        </row>
        <row r="702">
          <cell r="T702">
            <v>0.99671247357293868</v>
          </cell>
        </row>
        <row r="703">
          <cell r="T703">
            <v>0.99672727272727268</v>
          </cell>
        </row>
        <row r="704">
          <cell r="T704">
            <v>0.9968488745980707</v>
          </cell>
        </row>
        <row r="705">
          <cell r="T705">
            <v>0.99690095846645366</v>
          </cell>
        </row>
        <row r="706">
          <cell r="T706">
            <v>0.99693298812853393</v>
          </cell>
        </row>
        <row r="707">
          <cell r="T707">
            <v>0.99738461538461542</v>
          </cell>
        </row>
        <row r="708">
          <cell r="T708">
            <v>0.99747945205479449</v>
          </cell>
        </row>
        <row r="709">
          <cell r="T709">
            <v>0.99757172485309364</v>
          </cell>
        </row>
        <row r="710">
          <cell r="T710">
            <v>0.99792760823278925</v>
          </cell>
        </row>
        <row r="711">
          <cell r="T711">
            <v>0.99825601674223929</v>
          </cell>
        </row>
        <row r="712">
          <cell r="T712">
            <v>0.99879858657243814</v>
          </cell>
        </row>
        <row r="713">
          <cell r="T713">
            <v>0.99923012318029114</v>
          </cell>
        </row>
        <row r="714">
          <cell r="T714">
            <v>0.99929032258064521</v>
          </cell>
        </row>
        <row r="715">
          <cell r="T715">
            <v>0.99933258553000559</v>
          </cell>
        </row>
        <row r="716">
          <cell r="T716">
            <v>0.99960000000000004</v>
          </cell>
        </row>
        <row r="717">
          <cell r="T717">
            <v>0.9999529411764706</v>
          </cell>
        </row>
        <row r="718">
          <cell r="T718">
            <v>1</v>
          </cell>
        </row>
        <row r="719">
          <cell r="T719">
            <v>1.0000421052631578</v>
          </cell>
        </row>
        <row r="720">
          <cell r="T720">
            <v>1.0000457142857142</v>
          </cell>
        </row>
        <row r="721">
          <cell r="T721">
            <v>1.0001001821493625</v>
          </cell>
        </row>
        <row r="722">
          <cell r="T722">
            <v>1.0001495327102803</v>
          </cell>
        </row>
        <row r="723">
          <cell r="T723">
            <v>1.000348692403487</v>
          </cell>
        </row>
        <row r="724">
          <cell r="T724">
            <v>1.0004228329809726</v>
          </cell>
        </row>
        <row r="725">
          <cell r="T725">
            <v>1.0007102803738317</v>
          </cell>
        </row>
        <row r="726">
          <cell r="T726">
            <v>1.0007526743137003</v>
          </cell>
        </row>
        <row r="727">
          <cell r="T727">
            <v>1.0008239459285484</v>
          </cell>
        </row>
        <row r="728">
          <cell r="T728">
            <v>1.0013089005235603</v>
          </cell>
        </row>
        <row r="729">
          <cell r="T729">
            <v>1.0013846153846153</v>
          </cell>
        </row>
        <row r="730">
          <cell r="T730">
            <v>1.0016155946601941</v>
          </cell>
        </row>
        <row r="731">
          <cell r="T731">
            <v>1.0030649205906939</v>
          </cell>
        </row>
        <row r="732">
          <cell r="T732">
            <v>1.0035369188696446</v>
          </cell>
        </row>
        <row r="733">
          <cell r="T733">
            <v>1.0037809187279152</v>
          </cell>
        </row>
        <row r="734">
          <cell r="T734">
            <v>1.003901996370236</v>
          </cell>
        </row>
        <row r="735">
          <cell r="T735">
            <v>1.0044284243048405</v>
          </cell>
        </row>
        <row r="736">
          <cell r="T736">
            <v>1.0045229681978798</v>
          </cell>
        </row>
        <row r="737">
          <cell r="T737">
            <v>1.00453300124533</v>
          </cell>
        </row>
        <row r="738">
          <cell r="T738">
            <v>1.0046086956521738</v>
          </cell>
        </row>
        <row r="739">
          <cell r="T739">
            <v>1.0049813200498132</v>
          </cell>
        </row>
        <row r="740">
          <cell r="T740">
            <v>1.0052834603793654</v>
          </cell>
        </row>
        <row r="741">
          <cell r="T741">
            <v>1.0056537102473497</v>
          </cell>
        </row>
        <row r="742">
          <cell r="T742">
            <v>1.0056890459363959</v>
          </cell>
        </row>
        <row r="743">
          <cell r="T743">
            <v>1.006077738515901</v>
          </cell>
        </row>
        <row r="744">
          <cell r="T744">
            <v>1.006457242582897</v>
          </cell>
        </row>
        <row r="745">
          <cell r="T745">
            <v>1.0065293822199899</v>
          </cell>
        </row>
        <row r="746">
          <cell r="T746">
            <v>1.0067844522968199</v>
          </cell>
        </row>
        <row r="747">
          <cell r="T747">
            <v>1.0068174775333127</v>
          </cell>
        </row>
        <row r="748">
          <cell r="T748">
            <v>1.0076668536174986</v>
          </cell>
        </row>
        <row r="749">
          <cell r="T749">
            <v>1.0077934272300471</v>
          </cell>
        </row>
        <row r="750">
          <cell r="T750">
            <v>1.0078024691358025</v>
          </cell>
        </row>
        <row r="751">
          <cell r="T751">
            <v>1.0091656288916564</v>
          </cell>
        </row>
        <row r="752">
          <cell r="T752">
            <v>1.0092238013431205</v>
          </cell>
        </row>
        <row r="753">
          <cell r="T753">
            <v>1.0092521739130436</v>
          </cell>
        </row>
        <row r="754">
          <cell r="T754">
            <v>1.0096582416622035</v>
          </cell>
        </row>
        <row r="755">
          <cell r="T755">
            <v>1.0099065420560747</v>
          </cell>
        </row>
        <row r="756">
          <cell r="T756">
            <v>1.0101818181818183</v>
          </cell>
        </row>
        <row r="757">
          <cell r="T757">
            <v>1.0107420494699646</v>
          </cell>
        </row>
        <row r="758">
          <cell r="T758">
            <v>1.0107739557739557</v>
          </cell>
        </row>
        <row r="759">
          <cell r="T759">
            <v>1.0108037383177571</v>
          </cell>
        </row>
        <row r="760">
          <cell r="T760">
            <v>1.0109999999999999</v>
          </cell>
        </row>
        <row r="761">
          <cell r="T761">
            <v>1.0111660777385159</v>
          </cell>
        </row>
        <row r="762">
          <cell r="T762">
            <v>1.0111926605504586</v>
          </cell>
        </row>
        <row r="763">
          <cell r="T763">
            <v>1.0120244608947537</v>
          </cell>
        </row>
        <row r="764">
          <cell r="T764">
            <v>1.0121544209215443</v>
          </cell>
        </row>
        <row r="765">
          <cell r="T765">
            <v>1.0123061728395062</v>
          </cell>
        </row>
        <row r="766">
          <cell r="T766">
            <v>1.0124310344827587</v>
          </cell>
        </row>
        <row r="767">
          <cell r="T767">
            <v>1.0126139294926912</v>
          </cell>
        </row>
        <row r="768">
          <cell r="T768">
            <v>1.0145661091827074</v>
          </cell>
        </row>
        <row r="769">
          <cell r="T769">
            <v>1.0147826086956522</v>
          </cell>
        </row>
        <row r="770">
          <cell r="T770">
            <v>1.0156506935443308</v>
          </cell>
        </row>
        <row r="771">
          <cell r="T771">
            <v>1.0156790123456789</v>
          </cell>
        </row>
        <row r="772">
          <cell r="T772">
            <v>1.0160127253446447</v>
          </cell>
        </row>
        <row r="773">
          <cell r="T773">
            <v>1.016077265973254</v>
          </cell>
        </row>
        <row r="774">
          <cell r="T774">
            <v>1.0162105263157895</v>
          </cell>
        </row>
        <row r="775">
          <cell r="T775">
            <v>1.0163265306122449</v>
          </cell>
        </row>
        <row r="776">
          <cell r="T776">
            <v>1.016470588235294</v>
          </cell>
        </row>
        <row r="777">
          <cell r="T777">
            <v>1.016632098765432</v>
          </cell>
        </row>
        <row r="778">
          <cell r="T778">
            <v>1.0167279727732133</v>
          </cell>
        </row>
        <row r="779">
          <cell r="T779">
            <v>1.016768149882904</v>
          </cell>
        </row>
        <row r="780">
          <cell r="T780">
            <v>1.017349676225717</v>
          </cell>
        </row>
        <row r="781">
          <cell r="T781">
            <v>1.0176448598130841</v>
          </cell>
        </row>
        <row r="782">
          <cell r="T782">
            <v>1.0177215189873419</v>
          </cell>
        </row>
        <row r="783">
          <cell r="T783">
            <v>1.0179818930041151</v>
          </cell>
        </row>
        <row r="784">
          <cell r="T784">
            <v>1.017995061728395</v>
          </cell>
        </row>
        <row r="785">
          <cell r="T785">
            <v>1.0183812793362239</v>
          </cell>
        </row>
        <row r="786">
          <cell r="T786">
            <v>1.0183846153846154</v>
          </cell>
        </row>
        <row r="787">
          <cell r="T787">
            <v>1.0185555555555557</v>
          </cell>
        </row>
        <row r="788">
          <cell r="T788">
            <v>1.0186326344576118</v>
          </cell>
        </row>
        <row r="789">
          <cell r="T789">
            <v>1.0187853838505847</v>
          </cell>
        </row>
        <row r="790">
          <cell r="T790">
            <v>1.0190328358208955</v>
          </cell>
        </row>
        <row r="791">
          <cell r="T791">
            <v>1.0194174757281553</v>
          </cell>
        </row>
        <row r="792">
          <cell r="T792">
            <v>1.0195555555555555</v>
          </cell>
        </row>
        <row r="793">
          <cell r="T793">
            <v>1.019657422512235</v>
          </cell>
        </row>
        <row r="794">
          <cell r="T794">
            <v>1.0198183480463423</v>
          </cell>
        </row>
        <row r="795">
          <cell r="T795">
            <v>1.0199252801992529</v>
          </cell>
        </row>
        <row r="796">
          <cell r="T796">
            <v>1.0203141361256545</v>
          </cell>
        </row>
        <row r="797">
          <cell r="T797">
            <v>1.0203560830860534</v>
          </cell>
        </row>
        <row r="798">
          <cell r="T798">
            <v>1.0205715986900863</v>
          </cell>
        </row>
        <row r="799">
          <cell r="T799">
            <v>1.0214145531400967</v>
          </cell>
        </row>
        <row r="800">
          <cell r="T800">
            <v>1.0220107209276885</v>
          </cell>
        </row>
        <row r="801">
          <cell r="T801">
            <v>1.0223597918399721</v>
          </cell>
        </row>
        <row r="802">
          <cell r="T802">
            <v>1.0226129032258064</v>
          </cell>
        </row>
        <row r="803">
          <cell r="T803">
            <v>1.0227272727272727</v>
          </cell>
        </row>
        <row r="804">
          <cell r="T804">
            <v>1.0229132569558101</v>
          </cell>
        </row>
        <row r="805">
          <cell r="T805">
            <v>1.0236214993911985</v>
          </cell>
        </row>
        <row r="806">
          <cell r="T806">
            <v>1.0238039999999999</v>
          </cell>
        </row>
        <row r="807">
          <cell r="T807">
            <v>1.0240671879919334</v>
          </cell>
        </row>
        <row r="808">
          <cell r="T808">
            <v>1.024230303030303</v>
          </cell>
        </row>
        <row r="809">
          <cell r="T809">
            <v>1.0246401561356429</v>
          </cell>
        </row>
        <row r="810">
          <cell r="T810">
            <v>1.0253376090636801</v>
          </cell>
        </row>
        <row r="811">
          <cell r="T811">
            <v>1.025388</v>
          </cell>
        </row>
        <row r="812">
          <cell r="T812">
            <v>1.0254135822336659</v>
          </cell>
        </row>
        <row r="813">
          <cell r="T813">
            <v>1.0256410256410255</v>
          </cell>
        </row>
        <row r="814">
          <cell r="T814">
            <v>1.0260965604291574</v>
          </cell>
        </row>
        <row r="815">
          <cell r="T815">
            <v>1.0266666666666666</v>
          </cell>
        </row>
        <row r="816">
          <cell r="T816">
            <v>1.0272764561115668</v>
          </cell>
        </row>
        <row r="817">
          <cell r="T817">
            <v>1.027546699875467</v>
          </cell>
        </row>
        <row r="818">
          <cell r="T818">
            <v>1.0280467445742905</v>
          </cell>
        </row>
        <row r="819">
          <cell r="T819">
            <v>1.0290705882352942</v>
          </cell>
        </row>
        <row r="820">
          <cell r="T820">
            <v>1.0291928020565553</v>
          </cell>
        </row>
        <row r="821">
          <cell r="T821">
            <v>1.0292180684775081</v>
          </cell>
        </row>
        <row r="822">
          <cell r="T822">
            <v>1.0292727272727273</v>
          </cell>
        </row>
        <row r="823">
          <cell r="T823">
            <v>1.029618320610687</v>
          </cell>
        </row>
        <row r="824">
          <cell r="T824">
            <v>1.0301538461538462</v>
          </cell>
        </row>
        <row r="825">
          <cell r="T825">
            <v>1.0302024691358025</v>
          </cell>
        </row>
        <row r="826">
          <cell r="T826">
            <v>1.0309411764705882</v>
          </cell>
        </row>
        <row r="827">
          <cell r="T827">
            <v>1.0311332503113324</v>
          </cell>
        </row>
        <row r="828">
          <cell r="T828">
            <v>1.0314389752259574</v>
          </cell>
        </row>
        <row r="829">
          <cell r="T829">
            <v>1.0314775644316665</v>
          </cell>
        </row>
        <row r="830">
          <cell r="T830">
            <v>1.0322181818181819</v>
          </cell>
        </row>
        <row r="831">
          <cell r="T831">
            <v>1.0322370370370371</v>
          </cell>
        </row>
        <row r="832">
          <cell r="T832">
            <v>1.0326276463262765</v>
          </cell>
        </row>
        <row r="833">
          <cell r="T833">
            <v>1.0328295675594792</v>
          </cell>
        </row>
        <row r="834">
          <cell r="T834">
            <v>1.0332307692307692</v>
          </cell>
        </row>
        <row r="835">
          <cell r="T835">
            <v>1.0338976504666881</v>
          </cell>
        </row>
        <row r="836">
          <cell r="T836">
            <v>1.0341913043478261</v>
          </cell>
        </row>
        <row r="837">
          <cell r="T837">
            <v>1.0342994011976048</v>
          </cell>
        </row>
        <row r="838">
          <cell r="T838">
            <v>1.0346398475981258</v>
          </cell>
        </row>
        <row r="839">
          <cell r="T839">
            <v>1.0347791164658635</v>
          </cell>
        </row>
        <row r="840">
          <cell r="T840">
            <v>1.0349949135300103</v>
          </cell>
        </row>
        <row r="841">
          <cell r="T841">
            <v>1.0352144008399946</v>
          </cell>
        </row>
        <row r="842">
          <cell r="T842">
            <v>1.035292167935183</v>
          </cell>
        </row>
        <row r="843">
          <cell r="T843">
            <v>1.0356731875719218</v>
          </cell>
        </row>
        <row r="844">
          <cell r="T844">
            <v>1.0357894736842106</v>
          </cell>
        </row>
        <row r="845">
          <cell r="T845">
            <v>1.03600987654321</v>
          </cell>
        </row>
        <row r="846">
          <cell r="T846">
            <v>1.0361739130434782</v>
          </cell>
        </row>
        <row r="847">
          <cell r="T847">
            <v>1.03728</v>
          </cell>
        </row>
        <row r="848">
          <cell r="T848">
            <v>1.037458749135461</v>
          </cell>
        </row>
        <row r="849">
          <cell r="T849">
            <v>1.0378252427184467</v>
          </cell>
        </row>
        <row r="850">
          <cell r="T850">
            <v>1.0382307692307693</v>
          </cell>
        </row>
        <row r="851">
          <cell r="T851">
            <v>1.0386643233743409</v>
          </cell>
        </row>
        <row r="852">
          <cell r="T852">
            <v>1.0388481675392671</v>
          </cell>
        </row>
        <row r="853">
          <cell r="T853">
            <v>1.0388503468780972</v>
          </cell>
        </row>
        <row r="854">
          <cell r="T854">
            <v>1.0390588235294118</v>
          </cell>
        </row>
        <row r="855">
          <cell r="T855">
            <v>1.0402490660024906</v>
          </cell>
        </row>
        <row r="856">
          <cell r="T856">
            <v>1.0404478157558033</v>
          </cell>
        </row>
        <row r="857">
          <cell r="T857">
            <v>1.0404624277456647</v>
          </cell>
        </row>
        <row r="858">
          <cell r="T858">
            <v>1.0410491803278688</v>
          </cell>
        </row>
        <row r="859">
          <cell r="T859">
            <v>1.0416666666666667</v>
          </cell>
        </row>
        <row r="860">
          <cell r="T860">
            <v>1.0416875912408758</v>
          </cell>
        </row>
        <row r="861">
          <cell r="T861">
            <v>1.0416973264655385</v>
          </cell>
        </row>
        <row r="862">
          <cell r="T862">
            <v>1.0418136343230937</v>
          </cell>
        </row>
        <row r="863">
          <cell r="T863">
            <v>1.0421293103448275</v>
          </cell>
        </row>
        <row r="864">
          <cell r="T864">
            <v>1.0423393739703459</v>
          </cell>
        </row>
        <row r="865">
          <cell r="T865">
            <v>1.0428467153284671</v>
          </cell>
        </row>
        <row r="866">
          <cell r="T866">
            <v>1.0428517340602756</v>
          </cell>
        </row>
        <row r="867">
          <cell r="T867">
            <v>1.0442353691596236</v>
          </cell>
        </row>
        <row r="868">
          <cell r="T868">
            <v>1.0443816254416962</v>
          </cell>
        </row>
        <row r="869">
          <cell r="T869">
            <v>1.0451882845188285</v>
          </cell>
        </row>
        <row r="870">
          <cell r="T870">
            <v>1.0463694267515924</v>
          </cell>
        </row>
        <row r="871">
          <cell r="T871">
            <v>1.0464</v>
          </cell>
        </row>
        <row r="872">
          <cell r="T872">
            <v>1.0465934065934066</v>
          </cell>
        </row>
        <row r="873">
          <cell r="T873">
            <v>1.0474727452923687</v>
          </cell>
        </row>
        <row r="874">
          <cell r="T874">
            <v>1.047791106334776</v>
          </cell>
        </row>
        <row r="875">
          <cell r="T875">
            <v>1.0493833709057154</v>
          </cell>
        </row>
        <row r="876">
          <cell r="T876">
            <v>1.0494791666666667</v>
          </cell>
        </row>
        <row r="877">
          <cell r="T877">
            <v>1.0496273291925466</v>
          </cell>
        </row>
        <row r="878">
          <cell r="T878">
            <v>1.0496476115896634</v>
          </cell>
        </row>
        <row r="879">
          <cell r="T879">
            <v>1.0497217068645639</v>
          </cell>
        </row>
        <row r="880">
          <cell r="T880">
            <v>1.0498930862437634</v>
          </cell>
        </row>
        <row r="881">
          <cell r="T881">
            <v>1.0508890293268656</v>
          </cell>
        </row>
        <row r="882">
          <cell r="T882">
            <v>1.051307596513076</v>
          </cell>
        </row>
        <row r="883">
          <cell r="T883">
            <v>1.0525795053003533</v>
          </cell>
        </row>
        <row r="884">
          <cell r="T884">
            <v>1.0531230283911672</v>
          </cell>
        </row>
        <row r="885">
          <cell r="T885">
            <v>1.0538422903063787</v>
          </cell>
        </row>
        <row r="886">
          <cell r="T886">
            <v>1.0538480697384807</v>
          </cell>
        </row>
        <row r="887">
          <cell r="T887">
            <v>1.0545952677459527</v>
          </cell>
        </row>
        <row r="888">
          <cell r="T888">
            <v>1.0560896637608967</v>
          </cell>
        </row>
        <row r="889">
          <cell r="T889">
            <v>1.056279262196173</v>
          </cell>
        </row>
        <row r="890">
          <cell r="T890">
            <v>1.0563692307692307</v>
          </cell>
        </row>
        <row r="891">
          <cell r="T891">
            <v>1.0567844092570036</v>
          </cell>
        </row>
        <row r="892">
          <cell r="T892">
            <v>1.0571214953271029</v>
          </cell>
        </row>
        <row r="893">
          <cell r="T893">
            <v>1.0577334993773351</v>
          </cell>
        </row>
        <row r="894">
          <cell r="T894">
            <v>1.0577940960493464</v>
          </cell>
        </row>
        <row r="895">
          <cell r="T895">
            <v>1.0583111111111112</v>
          </cell>
        </row>
        <row r="896">
          <cell r="T896">
            <v>1.0583308641975309</v>
          </cell>
        </row>
        <row r="897">
          <cell r="T897">
            <v>1.0587907613121803</v>
          </cell>
        </row>
        <row r="898">
          <cell r="T898">
            <v>1.0590728476821192</v>
          </cell>
        </row>
        <row r="899">
          <cell r="T899">
            <v>1.0595113438045376</v>
          </cell>
        </row>
        <row r="900">
          <cell r="T900">
            <v>1.0595985110342994</v>
          </cell>
        </row>
        <row r="901">
          <cell r="T901">
            <v>1.0597741935483871</v>
          </cell>
        </row>
        <row r="902">
          <cell r="T902">
            <v>1.0598256537982564</v>
          </cell>
        </row>
        <row r="903">
          <cell r="T903">
            <v>1.0600833333333333</v>
          </cell>
        </row>
        <row r="904">
          <cell r="T904">
            <v>1.0600941176470589</v>
          </cell>
        </row>
        <row r="905">
          <cell r="T905">
            <v>1.0605942857142858</v>
          </cell>
        </row>
        <row r="906">
          <cell r="T906">
            <v>1.06113074204947</v>
          </cell>
        </row>
        <row r="907">
          <cell r="T907">
            <v>1.0616883116883118</v>
          </cell>
        </row>
        <row r="908">
          <cell r="T908">
            <v>1.0617284671532847</v>
          </cell>
        </row>
        <row r="909">
          <cell r="T909">
            <v>1.062127659574468</v>
          </cell>
        </row>
        <row r="910">
          <cell r="T910">
            <v>1.0631999999999999</v>
          </cell>
        </row>
        <row r="911">
          <cell r="T911">
            <v>1.0635345997286296</v>
          </cell>
        </row>
        <row r="912">
          <cell r="T912">
            <v>1.0636867321776349</v>
          </cell>
        </row>
        <row r="913">
          <cell r="T913">
            <v>1.0639631336405531</v>
          </cell>
        </row>
        <row r="914">
          <cell r="T914">
            <v>1.0640188814300362</v>
          </cell>
        </row>
        <row r="915">
          <cell r="T915">
            <v>1.0640282685512368</v>
          </cell>
        </row>
        <row r="916">
          <cell r="T916">
            <v>1.0647874015748031</v>
          </cell>
        </row>
        <row r="917">
          <cell r="T917">
            <v>1.0650948275862069</v>
          </cell>
        </row>
        <row r="918">
          <cell r="T918">
            <v>1.0659328467153284</v>
          </cell>
        </row>
        <row r="919">
          <cell r="T919">
            <v>1.0661217391304347</v>
          </cell>
        </row>
        <row r="920">
          <cell r="T920">
            <v>1.067313829787234</v>
          </cell>
        </row>
        <row r="921">
          <cell r="T921">
            <v>1.0681801962533453</v>
          </cell>
        </row>
        <row r="922">
          <cell r="T922">
            <v>1.0698294174444802</v>
          </cell>
        </row>
        <row r="923">
          <cell r="T923">
            <v>1.0701818181818181</v>
          </cell>
        </row>
        <row r="924">
          <cell r="T924">
            <v>1.0712779004169732</v>
          </cell>
        </row>
        <row r="925">
          <cell r="T925">
            <v>1.0717915655339805</v>
          </cell>
        </row>
        <row r="926">
          <cell r="T926">
            <v>1.0724210526315789</v>
          </cell>
        </row>
        <row r="927">
          <cell r="T927">
            <v>1.0733463394599034</v>
          </cell>
        </row>
        <row r="928">
          <cell r="T928">
            <v>1.0740526989737949</v>
          </cell>
        </row>
        <row r="929">
          <cell r="T929">
            <v>1.0749532710280374</v>
          </cell>
        </row>
        <row r="930">
          <cell r="T930">
            <v>1.0749540594447895</v>
          </cell>
        </row>
        <row r="931">
          <cell r="T931">
            <v>1.0749753694581281</v>
          </cell>
        </row>
        <row r="932">
          <cell r="T932">
            <v>1.075095652173913</v>
          </cell>
        </row>
        <row r="933">
          <cell r="T933">
            <v>1.0755564125401444</v>
          </cell>
        </row>
        <row r="934">
          <cell r="T934">
            <v>1.0756641975308643</v>
          </cell>
        </row>
        <row r="935">
          <cell r="T935">
            <v>1.0759615384615384</v>
          </cell>
        </row>
        <row r="936">
          <cell r="T936">
            <v>1.0768617683686177</v>
          </cell>
        </row>
        <row r="937">
          <cell r="T937">
            <v>1.0769145146927872</v>
          </cell>
        </row>
        <row r="938">
          <cell r="T938">
            <v>1.0770949720670391</v>
          </cell>
        </row>
        <row r="939">
          <cell r="T939">
            <v>1.0772470588235294</v>
          </cell>
        </row>
        <row r="940">
          <cell r="T940">
            <v>1.0772722876027729</v>
          </cell>
        </row>
        <row r="941">
          <cell r="T941">
            <v>1.07802671523983</v>
          </cell>
        </row>
        <row r="942">
          <cell r="T942">
            <v>1.0792063492063493</v>
          </cell>
        </row>
        <row r="943">
          <cell r="T943">
            <v>1.0800643707756679</v>
          </cell>
        </row>
        <row r="944">
          <cell r="T944">
            <v>1.0806578947368422</v>
          </cell>
        </row>
        <row r="945">
          <cell r="T945">
            <v>1.0811297274875107</v>
          </cell>
        </row>
        <row r="946">
          <cell r="T946">
            <v>1.0813942307692308</v>
          </cell>
        </row>
        <row r="947">
          <cell r="T947">
            <v>1.0814999999999999</v>
          </cell>
        </row>
        <row r="948">
          <cell r="T948">
            <v>1.0817637592532989</v>
          </cell>
        </row>
        <row r="949">
          <cell r="T949">
            <v>1.0819078947368421</v>
          </cell>
        </row>
        <row r="950">
          <cell r="T950">
            <v>1.0819388343912291</v>
          </cell>
        </row>
        <row r="951">
          <cell r="T951">
            <v>1.0819926199261993</v>
          </cell>
        </row>
        <row r="952">
          <cell r="T952">
            <v>1.0828393524283935</v>
          </cell>
        </row>
        <row r="953">
          <cell r="T953">
            <v>1.0831304347826087</v>
          </cell>
        </row>
        <row r="954">
          <cell r="T954">
            <v>1.083437110834371</v>
          </cell>
        </row>
        <row r="955">
          <cell r="T955">
            <v>1.0835737226277373</v>
          </cell>
        </row>
        <row r="956">
          <cell r="T956">
            <v>1.0852303860523038</v>
          </cell>
        </row>
        <row r="957">
          <cell r="T957">
            <v>1.0858469135802469</v>
          </cell>
        </row>
        <row r="958">
          <cell r="T958">
            <v>1.0872122762148337</v>
          </cell>
        </row>
        <row r="959">
          <cell r="T959">
            <v>1.0877250920450743</v>
          </cell>
        </row>
        <row r="960">
          <cell r="T960">
            <v>1.0878532346314773</v>
          </cell>
        </row>
        <row r="961">
          <cell r="T961">
            <v>1.0878947368421052</v>
          </cell>
        </row>
        <row r="962">
          <cell r="T962">
            <v>1.0882258064516128</v>
          </cell>
        </row>
        <row r="963">
          <cell r="T963">
            <v>1.088310447761194</v>
          </cell>
        </row>
        <row r="964">
          <cell r="T964">
            <v>1.0886429608127721</v>
          </cell>
        </row>
        <row r="965">
          <cell r="T965">
            <v>1.0886497461928935</v>
          </cell>
        </row>
        <row r="966">
          <cell r="T966">
            <v>1.0895401009534493</v>
          </cell>
        </row>
        <row r="967">
          <cell r="T967">
            <v>1.0899020204351384</v>
          </cell>
        </row>
        <row r="968">
          <cell r="T968">
            <v>1.0911635315533981</v>
          </cell>
        </row>
        <row r="969">
          <cell r="T969">
            <v>1.0922808740486127</v>
          </cell>
        </row>
        <row r="970">
          <cell r="T970">
            <v>1.0923264736658529</v>
          </cell>
        </row>
        <row r="971">
          <cell r="T971">
            <v>1.0926425970873785</v>
          </cell>
        </row>
        <row r="972">
          <cell r="T972">
            <v>1.0928097843579014</v>
          </cell>
        </row>
        <row r="973">
          <cell r="T973">
            <v>1.0928971962616822</v>
          </cell>
        </row>
        <row r="974">
          <cell r="T974">
            <v>1.0929431201321689</v>
          </cell>
        </row>
        <row r="975">
          <cell r="T975">
            <v>1.0930589128417705</v>
          </cell>
        </row>
        <row r="976">
          <cell r="T976">
            <v>1.0931054977711738</v>
          </cell>
        </row>
        <row r="977">
          <cell r="T977">
            <v>1.093387035590762</v>
          </cell>
        </row>
        <row r="978">
          <cell r="T978">
            <v>1.0938937007874017</v>
          </cell>
        </row>
        <row r="979">
          <cell r="T979">
            <v>1.0941236240474175</v>
          </cell>
        </row>
        <row r="980">
          <cell r="T980">
            <v>1.0942561983471075</v>
          </cell>
        </row>
        <row r="981">
          <cell r="T981">
            <v>1.0951200000000001</v>
          </cell>
        </row>
        <row r="982">
          <cell r="T982">
            <v>1.0951373954599761</v>
          </cell>
        </row>
        <row r="983">
          <cell r="T983">
            <v>1.0963855421686748</v>
          </cell>
        </row>
        <row r="984">
          <cell r="T984">
            <v>1.0979368421052631</v>
          </cell>
        </row>
        <row r="985">
          <cell r="T985">
            <v>1.0981046353141273</v>
          </cell>
        </row>
        <row r="986">
          <cell r="T986">
            <v>1.0990099009900991</v>
          </cell>
        </row>
        <row r="987">
          <cell r="T987">
            <v>1.0992652832305103</v>
          </cell>
        </row>
        <row r="988">
          <cell r="T988">
            <v>1.0992862605149121</v>
          </cell>
        </row>
        <row r="989">
          <cell r="T989">
            <v>1.0995756880733945</v>
          </cell>
        </row>
        <row r="990">
          <cell r="T990">
            <v>1.0996192100028417</v>
          </cell>
        </row>
        <row r="991">
          <cell r="T991">
            <v>1.0996363636363637</v>
          </cell>
        </row>
        <row r="992">
          <cell r="T992">
            <v>1.0998063157894737</v>
          </cell>
        </row>
        <row r="993">
          <cell r="T993">
            <v>1.0999303621169916</v>
          </cell>
        </row>
        <row r="994">
          <cell r="T994">
            <v>1.1006586765007171</v>
          </cell>
        </row>
        <row r="995">
          <cell r="T995">
            <v>1.1016404679217693</v>
          </cell>
        </row>
        <row r="996">
          <cell r="T996">
            <v>1.1017260374586852</v>
          </cell>
        </row>
        <row r="997">
          <cell r="T997">
            <v>1.1017747193045997</v>
          </cell>
        </row>
        <row r="998">
          <cell r="T998">
            <v>1.1019060582394287</v>
          </cell>
        </row>
        <row r="999">
          <cell r="T999">
            <v>1.1020169333747063</v>
          </cell>
        </row>
        <row r="1000">
          <cell r="T1000">
            <v>1.1020198781660788</v>
          </cell>
        </row>
        <row r="1001">
          <cell r="T1001">
            <v>1.1020308627320641</v>
          </cell>
        </row>
        <row r="1002">
          <cell r="T1002">
            <v>1.1021128558792468</v>
          </cell>
        </row>
        <row r="1003">
          <cell r="T1003">
            <v>1.1027841536614647</v>
          </cell>
        </row>
        <row r="1004">
          <cell r="T1004">
            <v>1.102812433918376</v>
          </cell>
        </row>
        <row r="1005">
          <cell r="T1005">
            <v>1.1029411764705883</v>
          </cell>
        </row>
        <row r="1006">
          <cell r="T1006">
            <v>1.1034352941176471</v>
          </cell>
        </row>
        <row r="1007">
          <cell r="T1007">
            <v>1.1048039981258786</v>
          </cell>
        </row>
        <row r="1008">
          <cell r="T1008">
            <v>1.1048622557099128</v>
          </cell>
        </row>
        <row r="1009">
          <cell r="T1009">
            <v>1.1052042529378847</v>
          </cell>
        </row>
        <row r="1010">
          <cell r="T1010">
            <v>1.1052631578947369</v>
          </cell>
        </row>
        <row r="1011">
          <cell r="T1011">
            <v>1.1059255202628697</v>
          </cell>
        </row>
        <row r="1012">
          <cell r="T1012">
            <v>1.106199679754629</v>
          </cell>
        </row>
        <row r="1013">
          <cell r="T1013">
            <v>1.1065481241007857</v>
          </cell>
        </row>
        <row r="1014">
          <cell r="T1014">
            <v>1.1067297850562947</v>
          </cell>
        </row>
        <row r="1015">
          <cell r="T1015">
            <v>1.1069971033150949</v>
          </cell>
        </row>
        <row r="1016">
          <cell r="T1016">
            <v>1.1074615384615385</v>
          </cell>
        </row>
        <row r="1017">
          <cell r="T1017">
            <v>1.108029197080292</v>
          </cell>
        </row>
        <row r="1018">
          <cell r="T1018">
            <v>1.1085080988917306</v>
          </cell>
        </row>
        <row r="1019">
          <cell r="T1019">
            <v>1.1086819999999999</v>
          </cell>
        </row>
        <row r="1020">
          <cell r="T1020">
            <v>1.1102244389027431</v>
          </cell>
        </row>
        <row r="1021">
          <cell r="T1021">
            <v>1.1103896103896105</v>
          </cell>
        </row>
        <row r="1022">
          <cell r="T1022">
            <v>1.1106389551547189</v>
          </cell>
        </row>
        <row r="1023">
          <cell r="T1023">
            <v>1.111426701409042</v>
          </cell>
        </row>
        <row r="1024">
          <cell r="T1024">
            <v>1.1121201413427562</v>
          </cell>
        </row>
        <row r="1025">
          <cell r="T1025">
            <v>1.1122249504202475</v>
          </cell>
        </row>
        <row r="1026">
          <cell r="T1026">
            <v>1.1123490858916867</v>
          </cell>
        </row>
        <row r="1027">
          <cell r="T1027">
            <v>1.1139106219334305</v>
          </cell>
        </row>
        <row r="1028">
          <cell r="T1028">
            <v>1.1140275847321714</v>
          </cell>
        </row>
        <row r="1029">
          <cell r="T1029">
            <v>1.1142857142857143</v>
          </cell>
        </row>
        <row r="1030">
          <cell r="T1030">
            <v>1.1145510835913313</v>
          </cell>
        </row>
        <row r="1031">
          <cell r="T1031">
            <v>1.1157112331326475</v>
          </cell>
        </row>
        <row r="1032">
          <cell r="T1032">
            <v>1.1163483006698089</v>
          </cell>
        </row>
        <row r="1033">
          <cell r="T1033">
            <v>1.1168558673469389</v>
          </cell>
        </row>
        <row r="1034">
          <cell r="T1034">
            <v>1.1175652173913044</v>
          </cell>
        </row>
        <row r="1035">
          <cell r="T1035">
            <v>1.1179439476890864</v>
          </cell>
        </row>
        <row r="1036">
          <cell r="T1036">
            <v>1.1187617765814266</v>
          </cell>
        </row>
        <row r="1037">
          <cell r="T1037">
            <v>1.1194917274868426</v>
          </cell>
        </row>
        <row r="1038">
          <cell r="T1038">
            <v>1.1204516129032258</v>
          </cell>
        </row>
        <row r="1039">
          <cell r="T1039">
            <v>1.1208</v>
          </cell>
        </row>
        <row r="1040">
          <cell r="T1040">
            <v>1.1208632257689739</v>
          </cell>
        </row>
        <row r="1041">
          <cell r="T1041">
            <v>1.1213217375949143</v>
          </cell>
        </row>
        <row r="1042">
          <cell r="T1042">
            <v>1.121353065539112</v>
          </cell>
        </row>
        <row r="1043">
          <cell r="T1043">
            <v>1.1214377406931963</v>
          </cell>
        </row>
        <row r="1044">
          <cell r="T1044">
            <v>1.1217251367878982</v>
          </cell>
        </row>
        <row r="1045">
          <cell r="T1045">
            <v>1.1217349704991229</v>
          </cell>
        </row>
        <row r="1046">
          <cell r="T1046">
            <v>1.1221373159737671</v>
          </cell>
        </row>
        <row r="1047">
          <cell r="T1047">
            <v>1.122227793696275</v>
          </cell>
        </row>
        <row r="1048">
          <cell r="T1048">
            <v>1.1258626666895499</v>
          </cell>
        </row>
        <row r="1049">
          <cell r="T1049">
            <v>1.1266415094339624</v>
          </cell>
        </row>
        <row r="1050">
          <cell r="T1050">
            <v>1.1270732015366036</v>
          </cell>
        </row>
        <row r="1051">
          <cell r="T1051">
            <v>1.1274366794854793</v>
          </cell>
        </row>
        <row r="1052">
          <cell r="T1052">
            <v>1.128064085447263</v>
          </cell>
        </row>
        <row r="1053">
          <cell r="T1053">
            <v>1.1282408466819223</v>
          </cell>
        </row>
        <row r="1054">
          <cell r="T1054">
            <v>1.1287468460891505</v>
          </cell>
        </row>
        <row r="1055">
          <cell r="T1055">
            <v>1.1296363636363635</v>
          </cell>
        </row>
        <row r="1056">
          <cell r="T1056">
            <v>1.1300829413665578</v>
          </cell>
        </row>
        <row r="1057">
          <cell r="T1057">
            <v>1.1307053941908713</v>
          </cell>
        </row>
        <row r="1058">
          <cell r="T1058">
            <v>1.1307349126750821</v>
          </cell>
        </row>
        <row r="1059">
          <cell r="T1059">
            <v>1.1319967186218212</v>
          </cell>
        </row>
        <row r="1060">
          <cell r="T1060">
            <v>1.1322197802197802</v>
          </cell>
        </row>
        <row r="1061">
          <cell r="T1061">
            <v>1.1324672785993541</v>
          </cell>
        </row>
        <row r="1062">
          <cell r="T1062">
            <v>1.1326377154444069</v>
          </cell>
        </row>
        <row r="1063">
          <cell r="T1063">
            <v>1.1331125</v>
          </cell>
        </row>
        <row r="1064">
          <cell r="T1064">
            <v>1.1341358223366591</v>
          </cell>
        </row>
        <row r="1065">
          <cell r="T1065">
            <v>1.1357087967644084</v>
          </cell>
        </row>
        <row r="1066">
          <cell r="T1066">
            <v>1.1358983732407237</v>
          </cell>
        </row>
        <row r="1067">
          <cell r="T1067">
            <v>1.1383907836619462</v>
          </cell>
        </row>
        <row r="1068">
          <cell r="T1068">
            <v>1.1388379976918639</v>
          </cell>
        </row>
        <row r="1069">
          <cell r="T1069">
            <v>1.1389090909090909</v>
          </cell>
        </row>
        <row r="1070">
          <cell r="T1070">
            <v>1.1398176291793314</v>
          </cell>
        </row>
        <row r="1071">
          <cell r="T1071">
            <v>1.1404724409448819</v>
          </cell>
        </row>
        <row r="1072">
          <cell r="T1072">
            <v>1.1406379310344827</v>
          </cell>
        </row>
        <row r="1073">
          <cell r="T1073">
            <v>1.1409668422683608</v>
          </cell>
        </row>
        <row r="1074">
          <cell r="T1074">
            <v>1.1412765957446809</v>
          </cell>
        </row>
        <row r="1075">
          <cell r="T1075">
            <v>1.1414438872920294</v>
          </cell>
        </row>
        <row r="1076">
          <cell r="T1076">
            <v>1.1420190689848571</v>
          </cell>
        </row>
        <row r="1077">
          <cell r="T1077">
            <v>1.143576923076923</v>
          </cell>
        </row>
        <row r="1078">
          <cell r="T1078">
            <v>1.1439903614457831</v>
          </cell>
        </row>
        <row r="1079">
          <cell r="T1079">
            <v>1.1441702951136914</v>
          </cell>
        </row>
        <row r="1080">
          <cell r="T1080">
            <v>1.144856787048568</v>
          </cell>
        </row>
        <row r="1081">
          <cell r="T1081">
            <v>1.1448957016434893</v>
          </cell>
        </row>
        <row r="1082">
          <cell r="T1082">
            <v>1.1450166868932039</v>
          </cell>
        </row>
        <row r="1083">
          <cell r="T1083">
            <v>1.1453053783044667</v>
          </cell>
        </row>
        <row r="1084">
          <cell r="T1084">
            <v>1.1466985074626865</v>
          </cell>
        </row>
        <row r="1085">
          <cell r="T1085">
            <v>1.147626168224299</v>
          </cell>
        </row>
        <row r="1086">
          <cell r="T1086">
            <v>1.1480173864273695</v>
          </cell>
        </row>
        <row r="1087">
          <cell r="T1087">
            <v>1.1480514705882352</v>
          </cell>
        </row>
        <row r="1088">
          <cell r="T1088">
            <v>1.1486816720257236</v>
          </cell>
        </row>
        <row r="1089">
          <cell r="T1089">
            <v>1.1492372406057207</v>
          </cell>
        </row>
        <row r="1090">
          <cell r="T1090">
            <v>1.1496969696969697</v>
          </cell>
        </row>
        <row r="1091">
          <cell r="T1091">
            <v>1.1501432098765432</v>
          </cell>
        </row>
        <row r="1092">
          <cell r="T1092">
            <v>1.1503636363636363</v>
          </cell>
        </row>
        <row r="1093">
          <cell r="T1093">
            <v>1.1506469861499447</v>
          </cell>
        </row>
        <row r="1094">
          <cell r="T1094">
            <v>1.1506894049346879</v>
          </cell>
        </row>
        <row r="1095">
          <cell r="T1095">
            <v>1.1511190751445086</v>
          </cell>
        </row>
        <row r="1096">
          <cell r="T1096">
            <v>1.1520223152022315</v>
          </cell>
        </row>
        <row r="1097">
          <cell r="T1097">
            <v>1.1529844134536504</v>
          </cell>
        </row>
        <row r="1098">
          <cell r="T1098">
            <v>1.1532977303070762</v>
          </cell>
        </row>
        <row r="1099">
          <cell r="T1099">
            <v>1.1536019191420306</v>
          </cell>
        </row>
        <row r="1100">
          <cell r="T1100">
            <v>1.1537185185185186</v>
          </cell>
        </row>
        <row r="1101">
          <cell r="T1101">
            <v>1.153818002265532</v>
          </cell>
        </row>
        <row r="1102">
          <cell r="T1102">
            <v>1.1550560747663552</v>
          </cell>
        </row>
        <row r="1103">
          <cell r="T1103">
            <v>1.155437037037037</v>
          </cell>
        </row>
        <row r="1104">
          <cell r="T1104">
            <v>1.1554460021568325</v>
          </cell>
        </row>
        <row r="1105">
          <cell r="T1105">
            <v>1.155682378426832</v>
          </cell>
        </row>
        <row r="1106">
          <cell r="T1106">
            <v>1.1562782608695652</v>
          </cell>
        </row>
        <row r="1107">
          <cell r="T1107">
            <v>1.1563384615384615</v>
          </cell>
        </row>
        <row r="1108">
          <cell r="T1108">
            <v>1.1564356435643564</v>
          </cell>
        </row>
        <row r="1109">
          <cell r="T1109">
            <v>1.1570274817722939</v>
          </cell>
        </row>
        <row r="1110">
          <cell r="T1110">
            <v>1.1577275275649412</v>
          </cell>
        </row>
        <row r="1111">
          <cell r="T1111">
            <v>1.1583618763961281</v>
          </cell>
        </row>
        <row r="1112">
          <cell r="T1112">
            <v>1.1589532710280375</v>
          </cell>
        </row>
        <row r="1113">
          <cell r="T1113">
            <v>1.1591462686567164</v>
          </cell>
        </row>
        <row r="1114">
          <cell r="T1114">
            <v>1.1601242121445041</v>
          </cell>
        </row>
        <row r="1115">
          <cell r="T1115">
            <v>1.1603453408752604</v>
          </cell>
        </row>
        <row r="1116">
          <cell r="T1116">
            <v>1.1633293730579419</v>
          </cell>
        </row>
        <row r="1117">
          <cell r="T1117">
            <v>1.1635602094240838</v>
          </cell>
        </row>
        <row r="1118">
          <cell r="T1118">
            <v>1.1637931034482758</v>
          </cell>
        </row>
        <row r="1119">
          <cell r="T1119">
            <v>1.1639838389020714</v>
          </cell>
        </row>
        <row r="1120">
          <cell r="T1120">
            <v>1.1653090909090909</v>
          </cell>
        </row>
        <row r="1121">
          <cell r="T1121">
            <v>1.1655107026948182</v>
          </cell>
        </row>
        <row r="1122">
          <cell r="T1122">
            <v>1.1671686746987953</v>
          </cell>
        </row>
        <row r="1123">
          <cell r="T1123">
            <v>1.1688311688311688</v>
          </cell>
        </row>
        <row r="1124">
          <cell r="T1124">
            <v>1.1702123076923077</v>
          </cell>
        </row>
        <row r="1125">
          <cell r="T1125">
            <v>1.1708439897698211</v>
          </cell>
        </row>
        <row r="1126">
          <cell r="T1126">
            <v>1.1719166666666667</v>
          </cell>
        </row>
        <row r="1127">
          <cell r="T1127">
            <v>1.1721537598421388</v>
          </cell>
        </row>
        <row r="1128">
          <cell r="T1128">
            <v>1.1733939571721912</v>
          </cell>
        </row>
        <row r="1129">
          <cell r="T1129">
            <v>1.173691026827012</v>
          </cell>
        </row>
        <row r="1130">
          <cell r="T1130">
            <v>1.1742408376963351</v>
          </cell>
        </row>
        <row r="1131">
          <cell r="T1131">
            <v>1.1744680851063829</v>
          </cell>
        </row>
        <row r="1132">
          <cell r="T1132">
            <v>1.1747779479326186</v>
          </cell>
        </row>
        <row r="1133">
          <cell r="T1133">
            <v>1.176853377265239</v>
          </cell>
        </row>
        <row r="1134">
          <cell r="T1134">
            <v>1.1773707812131224</v>
          </cell>
        </row>
        <row r="1135">
          <cell r="T1135">
            <v>1.1776546264225631</v>
          </cell>
        </row>
        <row r="1136">
          <cell r="T1136">
            <v>1.1811789473684211</v>
          </cell>
        </row>
        <row r="1137">
          <cell r="T1137">
            <v>1.1838315789473683</v>
          </cell>
        </row>
        <row r="1138">
          <cell r="T1138">
            <v>1.1846616541353383</v>
          </cell>
        </row>
        <row r="1139">
          <cell r="T1139">
            <v>1.1871048356866176</v>
          </cell>
        </row>
        <row r="1140">
          <cell r="T1140">
            <v>1.1877835545615614</v>
          </cell>
        </row>
        <row r="1141">
          <cell r="T1141">
            <v>1.1884152942531383</v>
          </cell>
        </row>
        <row r="1142">
          <cell r="T1142">
            <v>1.1901529411764706</v>
          </cell>
        </row>
        <row r="1143">
          <cell r="T1143">
            <v>1.1905806688320797</v>
          </cell>
        </row>
        <row r="1144">
          <cell r="T1144">
            <v>1.1910332103321033</v>
          </cell>
        </row>
        <row r="1145">
          <cell r="T1145">
            <v>1.1911087036428005</v>
          </cell>
        </row>
        <row r="1146">
          <cell r="T1146">
            <v>1.1919295254333617</v>
          </cell>
        </row>
        <row r="1147">
          <cell r="T1147">
            <v>1.1921296296296295</v>
          </cell>
        </row>
        <row r="1148">
          <cell r="T1148">
            <v>1.1940638297872341</v>
          </cell>
        </row>
        <row r="1149">
          <cell r="T1149">
            <v>1.1951907692307693</v>
          </cell>
        </row>
        <row r="1150">
          <cell r="T1150">
            <v>1.1952494367557129</v>
          </cell>
        </row>
        <row r="1151">
          <cell r="T1151">
            <v>1.1957647058823528</v>
          </cell>
        </row>
        <row r="1152">
          <cell r="T1152">
            <v>1.1966398455101384</v>
          </cell>
        </row>
        <row r="1153">
          <cell r="T1153">
            <v>1.1992421052631579</v>
          </cell>
        </row>
        <row r="1154">
          <cell r="T1154">
            <v>1.2005910602142593</v>
          </cell>
        </row>
        <row r="1155">
          <cell r="T1155">
            <v>1.2007497188554292</v>
          </cell>
        </row>
        <row r="1156">
          <cell r="T1156">
            <v>1.2024332153202446</v>
          </cell>
        </row>
        <row r="1157">
          <cell r="T1157">
            <v>1.2048940149625935</v>
          </cell>
        </row>
        <row r="1158">
          <cell r="T1158">
            <v>1.2051832460732985</v>
          </cell>
        </row>
        <row r="1159">
          <cell r="T1159">
            <v>1.2052938271604938</v>
          </cell>
        </row>
        <row r="1160">
          <cell r="T1160">
            <v>1.20559670781893</v>
          </cell>
        </row>
        <row r="1161">
          <cell r="T1161">
            <v>1.2057352663491596</v>
          </cell>
        </row>
        <row r="1162">
          <cell r="T1162">
            <v>1.20625</v>
          </cell>
        </row>
        <row r="1163">
          <cell r="T1163">
            <v>1.20671723633705</v>
          </cell>
        </row>
        <row r="1164">
          <cell r="T1164">
            <v>1.2073876543209876</v>
          </cell>
        </row>
        <row r="1165">
          <cell r="T1165">
            <v>1.2075185065980045</v>
          </cell>
        </row>
        <row r="1166">
          <cell r="T1166">
            <v>1.20854843900869</v>
          </cell>
        </row>
        <row r="1167">
          <cell r="T1167">
            <v>1.2090117379780385</v>
          </cell>
        </row>
        <row r="1168">
          <cell r="T1168">
            <v>1.2101036714588465</v>
          </cell>
        </row>
        <row r="1169">
          <cell r="T1169">
            <v>1.2113975308641975</v>
          </cell>
        </row>
        <row r="1170">
          <cell r="T1170">
            <v>1.2118644188616032</v>
          </cell>
        </row>
        <row r="1171">
          <cell r="T1171">
            <v>1.2130076638914926</v>
          </cell>
        </row>
        <row r="1172">
          <cell r="T1172">
            <v>1.2141625779074394</v>
          </cell>
        </row>
        <row r="1173">
          <cell r="T1173">
            <v>1.2157502585000912</v>
          </cell>
        </row>
        <row r="1174">
          <cell r="T1174">
            <v>1.215996728207525</v>
          </cell>
        </row>
        <row r="1175">
          <cell r="T1175">
            <v>1.2167828571428572</v>
          </cell>
        </row>
        <row r="1176">
          <cell r="T1176">
            <v>1.217454</v>
          </cell>
        </row>
        <row r="1177">
          <cell r="T1177">
            <v>1.218034993270525</v>
          </cell>
        </row>
        <row r="1178">
          <cell r="T1178">
            <v>1.2184010922330097</v>
          </cell>
        </row>
        <row r="1179">
          <cell r="T1179">
            <v>1.2190666237528163</v>
          </cell>
        </row>
        <row r="1180">
          <cell r="T1180">
            <v>1.221410544026921</v>
          </cell>
        </row>
        <row r="1181">
          <cell r="T1181">
            <v>1.2215947594307657</v>
          </cell>
        </row>
        <row r="1182">
          <cell r="T1182">
            <v>1.2238736842105262</v>
          </cell>
        </row>
        <row r="1183">
          <cell r="T1183">
            <v>1.2240437464946718</v>
          </cell>
        </row>
        <row r="1184">
          <cell r="T1184">
            <v>1.2254098360655739</v>
          </cell>
        </row>
        <row r="1185">
          <cell r="T1185">
            <v>1.2260290556900726</v>
          </cell>
        </row>
        <row r="1186">
          <cell r="T1186">
            <v>1.2263725454479215</v>
          </cell>
        </row>
        <row r="1187">
          <cell r="T1187">
            <v>1.2291034424782481</v>
          </cell>
        </row>
        <row r="1188">
          <cell r="T1188">
            <v>1.2298887122416535</v>
          </cell>
        </row>
        <row r="1189">
          <cell r="T1189">
            <v>1.2299368421052632</v>
          </cell>
        </row>
        <row r="1190">
          <cell r="T1190">
            <v>1.231367901234568</v>
          </cell>
        </row>
        <row r="1191">
          <cell r="T1191">
            <v>1.2319109461966604</v>
          </cell>
        </row>
        <row r="1192">
          <cell r="T1192">
            <v>1.2327586206896552</v>
          </cell>
        </row>
        <row r="1193">
          <cell r="T1193">
            <v>1.2329742388758782</v>
          </cell>
        </row>
        <row r="1194">
          <cell r="T1194">
            <v>1.2332242424242423</v>
          </cell>
        </row>
        <row r="1195">
          <cell r="T1195">
            <v>1.2345254615890966</v>
          </cell>
        </row>
        <row r="1196">
          <cell r="T1196">
            <v>1.2349404570325073</v>
          </cell>
        </row>
        <row r="1197">
          <cell r="T1197">
            <v>1.2353879999999999</v>
          </cell>
        </row>
        <row r="1198">
          <cell r="T1198">
            <v>1.2372413793103447</v>
          </cell>
        </row>
        <row r="1199">
          <cell r="T1199">
            <v>1.2378758529605987</v>
          </cell>
        </row>
        <row r="1200">
          <cell r="T1200">
            <v>1.241642788920726</v>
          </cell>
        </row>
        <row r="1201">
          <cell r="T1201">
            <v>1.2430731014904188</v>
          </cell>
        </row>
        <row r="1202">
          <cell r="T1202">
            <v>1.2432734655630173</v>
          </cell>
        </row>
        <row r="1203">
          <cell r="T1203">
            <v>1.2438018601585004</v>
          </cell>
        </row>
        <row r="1204">
          <cell r="T1204">
            <v>1.2446571428571429</v>
          </cell>
        </row>
        <row r="1205">
          <cell r="T1205">
            <v>1.2451833165468054</v>
          </cell>
        </row>
        <row r="1206">
          <cell r="T1206">
            <v>1.2452457874678378</v>
          </cell>
        </row>
        <row r="1207">
          <cell r="T1207">
            <v>1.2457704918032786</v>
          </cell>
        </row>
        <row r="1208">
          <cell r="T1208">
            <v>1.2479151943462898</v>
          </cell>
        </row>
        <row r="1209">
          <cell r="T1209">
            <v>1.2489040060468632</v>
          </cell>
        </row>
        <row r="1210">
          <cell r="T1210">
            <v>1.2500280513048694</v>
          </cell>
        </row>
        <row r="1211">
          <cell r="T1211">
            <v>1.251033150949469</v>
          </cell>
        </row>
        <row r="1212">
          <cell r="T1212">
            <v>1.251516582811377</v>
          </cell>
        </row>
        <row r="1213">
          <cell r="T1213">
            <v>1.2518454545454545</v>
          </cell>
        </row>
        <row r="1214">
          <cell r="T1214">
            <v>1.2520631464344039</v>
          </cell>
        </row>
        <row r="1215">
          <cell r="T1215">
            <v>1.2523738317757009</v>
          </cell>
        </row>
        <row r="1216">
          <cell r="T1216">
            <v>1.253230659025788</v>
          </cell>
        </row>
        <row r="1217">
          <cell r="T1217">
            <v>1.2541629629629629</v>
          </cell>
        </row>
        <row r="1218">
          <cell r="T1218">
            <v>1.2551737226277373</v>
          </cell>
        </row>
        <row r="1219">
          <cell r="T1219">
            <v>1.256735652173913</v>
          </cell>
        </row>
        <row r="1220">
          <cell r="T1220">
            <v>1.2582013047530289</v>
          </cell>
        </row>
        <row r="1221">
          <cell r="T1221">
            <v>1.2583640943196188</v>
          </cell>
        </row>
        <row r="1222">
          <cell r="T1222">
            <v>1.2583999434109074</v>
          </cell>
        </row>
        <row r="1223">
          <cell r="T1223">
            <v>1.2584770110010812</v>
          </cell>
        </row>
        <row r="1224">
          <cell r="T1224">
            <v>1.2588237982087369</v>
          </cell>
        </row>
        <row r="1225">
          <cell r="T1225">
            <v>1.2590307451797811</v>
          </cell>
        </row>
        <row r="1226">
          <cell r="T1226">
            <v>1.2610588786506325</v>
          </cell>
        </row>
        <row r="1227">
          <cell r="T1227">
            <v>1.262</v>
          </cell>
        </row>
        <row r="1228">
          <cell r="T1228">
            <v>1.264141527763575</v>
          </cell>
        </row>
        <row r="1229">
          <cell r="T1229">
            <v>1.2663437154561414</v>
          </cell>
        </row>
        <row r="1230">
          <cell r="T1230">
            <v>1.2666666666666666</v>
          </cell>
        </row>
        <row r="1231">
          <cell r="T1231">
            <v>1.268088048864815</v>
          </cell>
        </row>
        <row r="1232">
          <cell r="T1232">
            <v>1.2686746987951807</v>
          </cell>
        </row>
        <row r="1233">
          <cell r="T1233">
            <v>1.2686834272449878</v>
          </cell>
        </row>
        <row r="1234">
          <cell r="T1234">
            <v>1.2705577596266044</v>
          </cell>
        </row>
        <row r="1235">
          <cell r="T1235">
            <v>1.2714285714285714</v>
          </cell>
        </row>
        <row r="1236">
          <cell r="T1236">
            <v>1.2716923076923077</v>
          </cell>
        </row>
        <row r="1237">
          <cell r="T1237">
            <v>1.271867469879518</v>
          </cell>
        </row>
        <row r="1238">
          <cell r="T1238">
            <v>1.2737105582524273</v>
          </cell>
        </row>
        <row r="1239">
          <cell r="T1239">
            <v>1.2737726669615215</v>
          </cell>
        </row>
        <row r="1240">
          <cell r="T1240">
            <v>1.2738916256157635</v>
          </cell>
        </row>
        <row r="1241">
          <cell r="T1241">
            <v>1.274544974940649</v>
          </cell>
        </row>
        <row r="1242">
          <cell r="T1242">
            <v>1.2747019867549669</v>
          </cell>
        </row>
        <row r="1243">
          <cell r="T1243">
            <v>1.274722857142857</v>
          </cell>
        </row>
        <row r="1244">
          <cell r="T1244">
            <v>1.2755241150189025</v>
          </cell>
        </row>
        <row r="1245">
          <cell r="T1245">
            <v>1.2757803943044908</v>
          </cell>
        </row>
        <row r="1246">
          <cell r="T1246">
            <v>1.281294964028777</v>
          </cell>
        </row>
        <row r="1247">
          <cell r="T1247">
            <v>1.2845079886516351</v>
          </cell>
        </row>
        <row r="1248">
          <cell r="T1248">
            <v>1.286082996694822</v>
          </cell>
        </row>
        <row r="1249">
          <cell r="T1249">
            <v>1.2880562060889931</v>
          </cell>
        </row>
        <row r="1250">
          <cell r="T1250">
            <v>1.2893648816936487</v>
          </cell>
        </row>
        <row r="1251">
          <cell r="T1251">
            <v>1.2920341494390744</v>
          </cell>
        </row>
        <row r="1252">
          <cell r="T1252">
            <v>1.2921363214427795</v>
          </cell>
        </row>
        <row r="1253">
          <cell r="T1253">
            <v>1.293024</v>
          </cell>
        </row>
        <row r="1254">
          <cell r="T1254">
            <v>1.2951710654936461</v>
          </cell>
        </row>
        <row r="1255">
          <cell r="T1255">
            <v>1.2959875606796116</v>
          </cell>
        </row>
        <row r="1256">
          <cell r="T1256">
            <v>1.296</v>
          </cell>
        </row>
        <row r="1257">
          <cell r="T1257">
            <v>1.2979753224901851</v>
          </cell>
        </row>
        <row r="1258">
          <cell r="T1258">
            <v>1.2985681989449886</v>
          </cell>
        </row>
        <row r="1259">
          <cell r="T1259">
            <v>1.3030231578947369</v>
          </cell>
        </row>
        <row r="1260">
          <cell r="T1260">
            <v>1.3030913580246914</v>
          </cell>
        </row>
        <row r="1261">
          <cell r="T1261">
            <v>1.3055719294975594</v>
          </cell>
        </row>
        <row r="1262">
          <cell r="T1262">
            <v>1.3058628571428572</v>
          </cell>
        </row>
        <row r="1263">
          <cell r="T1263">
            <v>1.3063218000712697</v>
          </cell>
        </row>
        <row r="1264">
          <cell r="T1264">
            <v>1.3075661140237178</v>
          </cell>
        </row>
        <row r="1265">
          <cell r="T1265">
            <v>1.3080000000000001</v>
          </cell>
        </row>
        <row r="1266">
          <cell r="T1266">
            <v>1.3105871212121212</v>
          </cell>
        </row>
        <row r="1267">
          <cell r="T1267">
            <v>1.3106122448979591</v>
          </cell>
        </row>
        <row r="1268">
          <cell r="T1268">
            <v>1.3162499999999999</v>
          </cell>
        </row>
        <row r="1269">
          <cell r="T1269">
            <v>1.317072</v>
          </cell>
        </row>
        <row r="1270">
          <cell r="T1270">
            <v>1.3171606475716064</v>
          </cell>
        </row>
        <row r="1271">
          <cell r="T1271">
            <v>1.3177015384615385</v>
          </cell>
        </row>
        <row r="1272">
          <cell r="T1272">
            <v>1.3227946209284536</v>
          </cell>
        </row>
        <row r="1273">
          <cell r="T1273">
            <v>1.3238676607642126</v>
          </cell>
        </row>
        <row r="1274">
          <cell r="T1274">
            <v>1.3275644699140401</v>
          </cell>
        </row>
        <row r="1275">
          <cell r="T1275">
            <v>1.3279963652885052</v>
          </cell>
        </row>
        <row r="1276">
          <cell r="T1276">
            <v>1.3288531468531468</v>
          </cell>
        </row>
        <row r="1277">
          <cell r="T1277">
            <v>1.3295454545454546</v>
          </cell>
        </row>
        <row r="1278">
          <cell r="T1278">
            <v>1.329872958875435</v>
          </cell>
        </row>
        <row r="1279">
          <cell r="T1279">
            <v>1.3323875149455666</v>
          </cell>
        </row>
        <row r="1280">
          <cell r="T1280">
            <v>1.3326153846153845</v>
          </cell>
        </row>
        <row r="1281">
          <cell r="T1281">
            <v>1.3326685714285715</v>
          </cell>
        </row>
        <row r="1282">
          <cell r="T1282">
            <v>1.3333714285714287</v>
          </cell>
        </row>
        <row r="1283">
          <cell r="T1283">
            <v>1.3366412963417629</v>
          </cell>
        </row>
        <row r="1284">
          <cell r="T1284">
            <v>1.3373493975903614</v>
          </cell>
        </row>
        <row r="1285">
          <cell r="T1285">
            <v>1.341847619047619</v>
          </cell>
        </row>
        <row r="1286">
          <cell r="T1286">
            <v>1.3422985074626865</v>
          </cell>
        </row>
        <row r="1287">
          <cell r="T1287">
            <v>1.3457556935817805</v>
          </cell>
        </row>
        <row r="1288">
          <cell r="T1288">
            <v>1.3523111289306375</v>
          </cell>
        </row>
        <row r="1289">
          <cell r="T1289">
            <v>1.3528494793310193</v>
          </cell>
        </row>
        <row r="1290">
          <cell r="T1290">
            <v>1.3547840812870449</v>
          </cell>
        </row>
        <row r="1291">
          <cell r="T1291">
            <v>1.3575901234567902</v>
          </cell>
        </row>
        <row r="1292">
          <cell r="T1292">
            <v>1.3614545454545455</v>
          </cell>
        </row>
        <row r="1293">
          <cell r="T1293">
            <v>1.3648362384167456</v>
          </cell>
        </row>
        <row r="1294">
          <cell r="T1294">
            <v>1.3649250635742241</v>
          </cell>
        </row>
        <row r="1295">
          <cell r="T1295">
            <v>1.364963503649635</v>
          </cell>
        </row>
        <row r="1296">
          <cell r="T1296">
            <v>1.3674545454545455</v>
          </cell>
        </row>
        <row r="1297">
          <cell r="T1297">
            <v>1.3690770533446233</v>
          </cell>
        </row>
        <row r="1298">
          <cell r="T1298">
            <v>1.3719483280189682</v>
          </cell>
        </row>
        <row r="1299">
          <cell r="T1299">
            <v>1.3722222222222222</v>
          </cell>
        </row>
        <row r="1300">
          <cell r="T1300">
            <v>1.3739653287521474</v>
          </cell>
        </row>
        <row r="1301">
          <cell r="T1301">
            <v>1.3777295584487153</v>
          </cell>
        </row>
        <row r="1302">
          <cell r="T1302">
            <v>1.379591836734694</v>
          </cell>
        </row>
        <row r="1303">
          <cell r="T1303">
            <v>1.38</v>
          </cell>
        </row>
        <row r="1304">
          <cell r="T1304">
            <v>1.381074168797954</v>
          </cell>
        </row>
        <row r="1305">
          <cell r="T1305">
            <v>1.3830454290521592</v>
          </cell>
        </row>
        <row r="1306">
          <cell r="T1306">
            <v>1.3841519150305761</v>
          </cell>
        </row>
        <row r="1307">
          <cell r="T1307">
            <v>1.3847872340425531</v>
          </cell>
        </row>
        <row r="1308">
          <cell r="T1308">
            <v>1.3853816749681456</v>
          </cell>
        </row>
        <row r="1309">
          <cell r="T1309">
            <v>1.3859438388142238</v>
          </cell>
        </row>
        <row r="1310">
          <cell r="T1310">
            <v>1.3867474441499432</v>
          </cell>
        </row>
        <row r="1311">
          <cell r="T1311">
            <v>1.3906114285714286</v>
          </cell>
        </row>
        <row r="1312">
          <cell r="T1312">
            <v>1.3941803278688525</v>
          </cell>
        </row>
        <row r="1313">
          <cell r="T1313">
            <v>1.3959226224950769</v>
          </cell>
        </row>
        <row r="1314">
          <cell r="T1314">
            <v>1.3961236872812135</v>
          </cell>
        </row>
        <row r="1315">
          <cell r="T1315">
            <v>1.3993107842001622</v>
          </cell>
        </row>
        <row r="1316">
          <cell r="T1316">
            <v>1.4002785627775536</v>
          </cell>
        </row>
        <row r="1317">
          <cell r="T1317">
            <v>1.402932551319648</v>
          </cell>
        </row>
        <row r="1318">
          <cell r="T1318">
            <v>1.4060126012601259</v>
          </cell>
        </row>
        <row r="1319">
          <cell r="T1319">
            <v>1.406868</v>
          </cell>
        </row>
        <row r="1320">
          <cell r="T1320">
            <v>1.4085218365061589</v>
          </cell>
        </row>
        <row r="1321">
          <cell r="T1321">
            <v>1.4094</v>
          </cell>
        </row>
        <row r="1322">
          <cell r="T1322">
            <v>1.4138286235186874</v>
          </cell>
        </row>
        <row r="1323">
          <cell r="T1323">
            <v>1.4172631578947368</v>
          </cell>
        </row>
        <row r="1324">
          <cell r="T1324">
            <v>1.4181818181818182</v>
          </cell>
        </row>
        <row r="1325">
          <cell r="T1325">
            <v>1.4208270961458691</v>
          </cell>
        </row>
        <row r="1326">
          <cell r="T1326">
            <v>1.4217391304347826</v>
          </cell>
        </row>
        <row r="1327">
          <cell r="T1327">
            <v>1.4225436770163846</v>
          </cell>
        </row>
        <row r="1328">
          <cell r="T1328">
            <v>1.4253721682847897</v>
          </cell>
        </row>
        <row r="1329">
          <cell r="T1329">
            <v>1.4269090909090909</v>
          </cell>
        </row>
        <row r="1330">
          <cell r="T1330">
            <v>1.4460164083865086</v>
          </cell>
        </row>
        <row r="1331">
          <cell r="T1331">
            <v>1.4476037016875341</v>
          </cell>
        </row>
        <row r="1332">
          <cell r="T1332">
            <v>1.4492571428571428</v>
          </cell>
        </row>
        <row r="1333">
          <cell r="T1333">
            <v>1.4495261538461539</v>
          </cell>
        </row>
        <row r="1334">
          <cell r="T1334">
            <v>1.4518837209302327</v>
          </cell>
        </row>
        <row r="1335">
          <cell r="T1335">
            <v>1.4585605841365954</v>
          </cell>
        </row>
        <row r="1336">
          <cell r="T1336">
            <v>1.4608425196850394</v>
          </cell>
        </row>
        <row r="1337">
          <cell r="T1337">
            <v>1.4670685431351067</v>
          </cell>
        </row>
        <row r="1338">
          <cell r="T1338">
            <v>1.4722771084337349</v>
          </cell>
        </row>
        <row r="1339">
          <cell r="T1339">
            <v>1.4729684210526315</v>
          </cell>
        </row>
        <row r="1340">
          <cell r="T1340">
            <v>1.4793457753301718</v>
          </cell>
        </row>
        <row r="1341">
          <cell r="T1341">
            <v>1.4834147368421053</v>
          </cell>
        </row>
        <row r="1342">
          <cell r="T1342">
            <v>1.487694214876033</v>
          </cell>
        </row>
        <row r="1343">
          <cell r="T1343">
            <v>1.5024559375902917</v>
          </cell>
        </row>
        <row r="1344">
          <cell r="T1344">
            <v>1.5053708439897697</v>
          </cell>
        </row>
        <row r="1345">
          <cell r="T1345">
            <v>1.5058496467045059</v>
          </cell>
        </row>
        <row r="1346">
          <cell r="T1346">
            <v>1.5208535754824064</v>
          </cell>
        </row>
        <row r="1347">
          <cell r="T1347">
            <v>1.5297146947540647</v>
          </cell>
        </row>
        <row r="1348">
          <cell r="T1348">
            <v>1.5331056474894806</v>
          </cell>
        </row>
        <row r="1349">
          <cell r="T1349">
            <v>1.5344262295081967</v>
          </cell>
        </row>
        <row r="1350">
          <cell r="T1350">
            <v>1.5413313388182499</v>
          </cell>
        </row>
        <row r="1351">
          <cell r="T1351">
            <v>1.5507740044819858</v>
          </cell>
        </row>
        <row r="1352">
          <cell r="T1352">
            <v>1.5520327581164084</v>
          </cell>
        </row>
        <row r="1353">
          <cell r="T1353">
            <v>1.5652173913043479</v>
          </cell>
        </row>
        <row r="1354">
          <cell r="T1354">
            <v>1.5679047899996312</v>
          </cell>
        </row>
        <row r="1355">
          <cell r="T1355">
            <v>1.5709776421838715</v>
          </cell>
        </row>
        <row r="1356">
          <cell r="T1356">
            <v>1.576188446969697</v>
          </cell>
        </row>
        <row r="1357">
          <cell r="T1357">
            <v>1.5811421290397312</v>
          </cell>
        </row>
        <row r="1358">
          <cell r="T1358">
            <v>1.5900537634408602</v>
          </cell>
        </row>
        <row r="1359">
          <cell r="T1359">
            <v>1.5942063937184521</v>
          </cell>
        </row>
        <row r="1360">
          <cell r="T1360">
            <v>1.5960528221400077</v>
          </cell>
        </row>
        <row r="1361">
          <cell r="T1361">
            <v>1.6020930232558139</v>
          </cell>
        </row>
        <row r="1362">
          <cell r="T1362">
            <v>1.6093701104206715</v>
          </cell>
        </row>
        <row r="1363">
          <cell r="T1363">
            <v>1.6136822871883061</v>
          </cell>
        </row>
        <row r="1364">
          <cell r="T1364">
            <v>1.6285763929109232</v>
          </cell>
        </row>
        <row r="1365">
          <cell r="T1365">
            <v>1.6488494292444282</v>
          </cell>
        </row>
        <row r="1366">
          <cell r="T1366">
            <v>1.6497557581643449</v>
          </cell>
        </row>
        <row r="1367">
          <cell r="T1367">
            <v>1.656343626455818</v>
          </cell>
        </row>
        <row r="1368">
          <cell r="T1368">
            <v>1.6578915662650602</v>
          </cell>
        </row>
        <row r="1369">
          <cell r="T1369">
            <v>1.7066788030492661</v>
          </cell>
        </row>
        <row r="1370">
          <cell r="T1370">
            <v>1.7142857142857142</v>
          </cell>
        </row>
        <row r="1371">
          <cell r="T1371">
            <v>1.7390761363636364</v>
          </cell>
        </row>
        <row r="1372">
          <cell r="T1372">
            <v>1.7490683229813664</v>
          </cell>
        </row>
        <row r="1373">
          <cell r="T1373">
            <v>1.7590736842105263</v>
          </cell>
        </row>
        <row r="1374">
          <cell r="T1374">
            <v>1.7712591667966922</v>
          </cell>
        </row>
        <row r="1375">
          <cell r="T1375">
            <v>1.7873510540788267</v>
          </cell>
        </row>
        <row r="1376">
          <cell r="T1376">
            <v>1.8116129032258064</v>
          </cell>
        </row>
        <row r="1377">
          <cell r="T1377">
            <v>1.8439768050879162</v>
          </cell>
        </row>
        <row r="1378">
          <cell r="T1378">
            <v>1.8690120824449183</v>
          </cell>
        </row>
        <row r="1379">
          <cell r="T1379">
            <v>1.8984860718611223</v>
          </cell>
        </row>
        <row r="1380">
          <cell r="T1380">
            <v>1.9374994954428397</v>
          </cell>
        </row>
        <row r="1381">
          <cell r="T1381">
            <v>1.938512792596625</v>
          </cell>
        </row>
        <row r="1382">
          <cell r="T1382">
            <v>1.9561815336463224</v>
          </cell>
        </row>
        <row r="1383">
          <cell r="T1383">
            <v>1.9733661760050649</v>
          </cell>
        </row>
        <row r="1384">
          <cell r="T1384">
            <v>2.0372749391727494</v>
          </cell>
        </row>
        <row r="1385">
          <cell r="T1385">
            <v>2.1386661818025479</v>
          </cell>
        </row>
        <row r="1386">
          <cell r="T1386">
            <v>2.7507535183783252</v>
          </cell>
        </row>
        <row r="1387">
          <cell r="T1387">
            <v>3.0667000000000004</v>
          </cell>
        </row>
        <row r="1389">
          <cell r="T1389" t="str">
            <v>Grand Total</v>
          </cell>
        </row>
      </sheetData>
      <sheetData sheetId="13"/>
      <sheetData sheetId="14"/>
      <sheetData sheetId="15"/>
      <sheetData sheetId="16" refreshError="1"/>
      <sheetData sheetId="17" refreshError="1"/>
      <sheetData sheetId="18"/>
      <sheetData sheetId="19"/>
      <sheetData sheetId="20"/>
      <sheetData sheetId="21">
        <row r="20">
          <cell r="AA20" t="str">
            <v>OSM Level 2</v>
          </cell>
        </row>
      </sheetData>
      <sheetData sheetId="22"/>
      <sheetData sheetId="23"/>
      <sheetData sheetId="24"/>
      <sheetData sheetId="25">
        <row r="20">
          <cell r="AA20" t="str">
            <v>OSM Level 2</v>
          </cell>
        </row>
      </sheetData>
      <sheetData sheetId="26">
        <row r="20">
          <cell r="BA20" t="str">
            <v>OSM Level 2</v>
          </cell>
        </row>
      </sheetData>
      <sheetData sheetId="27"/>
      <sheetData sheetId="28">
        <row r="20">
          <cell r="AP20" t="str">
            <v>CORPORATE SERVICES</v>
          </cell>
        </row>
      </sheetData>
      <sheetData sheetId="29"/>
      <sheetData sheetId="30"/>
      <sheetData sheetId="31"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TOTAL"/>
      <sheetName val="DATA"/>
      <sheetName val="INPUT"/>
      <sheetName val="Module1"/>
      <sheetName val="Detail"/>
      <sheetName val="Order"/>
      <sheetName val="CONTRACT"/>
      <sheetName val="OPERATING HEAD"/>
      <sheetName val="Directors"/>
      <sheetName val="TUAN'"/>
      <sheetName val="TAX INCOME"/>
      <sheetName val="Cont"/>
      <sheetName val="COMICRO"/>
      <sheetName val="Sheet3"/>
      <sheetName val="Results BS"/>
      <sheetName val="BS Schdl- 1 &amp; 2"/>
      <sheetName val="Parameter"/>
      <sheetName val="Item- Compact"/>
      <sheetName val="1"/>
      <sheetName val="Phase1"/>
      <sheetName val="Site config"/>
      <sheetName val="TUAN'.xls"/>
      <sheetName val="OPERATING_HEAD"/>
      <sheetName val="Item-_Compact"/>
      <sheetName val="TAX_INCOME"/>
      <sheetName val="Control_Board"/>
      <sheetName val="SHEET2"/>
      <sheetName val="TUAN_"/>
      <sheetName val="BS before PMO"/>
      <sheetName val="FRINGE_BENEFIT_INFO"/>
      <sheetName val="Consolidated"/>
      <sheetName val="TONGKE3p "/>
      <sheetName val="TDTKP"/>
      <sheetName val="Present"/>
      <sheetName val="6호기"/>
      <sheetName val="ｺｽﾄ収益仮試算"/>
      <sheetName val="コスト体質改革"/>
      <sheetName val="Sheet1"/>
      <sheetName val="TONGKE3p_"/>
      <sheetName val="OPERATING_HEAD1"/>
      <sheetName val="TONGKE3p_1"/>
      <sheetName val="2002"/>
      <sheetName val="EPKPS60A"/>
      <sheetName val="ThongSo"/>
      <sheetName val="Up to 2002"/>
      <sheetName val="HICOM G-CHO"/>
      <sheetName val="BS Sch 1-10"/>
      <sheetName val="WORKINGS"/>
      <sheetName val="Other notes"/>
      <sheetName val="国債 "/>
      <sheetName val="Computation"/>
      <sheetName val="CoList"/>
      <sheetName val="Fixed Assets-Last year"/>
      <sheetName val="Hyp-mstr"/>
      <sheetName val="factor sheet"/>
      <sheetName val="3.４Ｒ損益"/>
      <sheetName val="head_code"/>
      <sheetName val="SUMMARY"/>
      <sheetName val="#REF"/>
      <sheetName val="2210"/>
      <sheetName val="運賃検索票"/>
      <sheetName val="CIVIC 1.6L(7ｶ国MA輸出)ｺｽﾄ"/>
      <sheetName val="TGT"/>
      <sheetName val="OPERATING_HEAD2"/>
      <sheetName val="TAX_INCOME1"/>
      <sheetName val="Results_BS"/>
      <sheetName val="BS_Schdl-_1_&amp;_2"/>
      <sheetName val="Item-_Compact1"/>
      <sheetName val="Site_config"/>
      <sheetName val="TUAN'_xls"/>
      <sheetName val="BS_before_PMO"/>
      <sheetName val="TONGKE3p_2"/>
      <sheetName val="Up_to_2002"/>
      <sheetName val="HICOM_G-CHO"/>
      <sheetName val="BS_Sch_1-10"/>
      <sheetName val="Other_notes"/>
      <sheetName val="国債_"/>
      <sheetName val="IBASE"/>
      <sheetName val="PARTS"/>
      <sheetName val="Master"/>
      <sheetName val="marine conv"/>
      <sheetName val="OEM conv"/>
      <sheetName val="pe conv"/>
      <sheetName val="3_４Ｒ損益"/>
      <sheetName val="CIVIC_1_6L(7ｶ国MA輸出)ｺｽﾄ"/>
      <sheetName val="Fixed_Assets-Last_year"/>
      <sheetName val="OPERATING_HEAD4"/>
      <sheetName val="TONGKE3p_4"/>
      <sheetName val="Up_to_20022"/>
      <sheetName val="TAX_INCOME3"/>
      <sheetName val="HICOM_G-CHO2"/>
      <sheetName val="BS_Sch_1-102"/>
      <sheetName val="BS_before_PMO2"/>
      <sheetName val="Results_BS2"/>
      <sheetName val="BS_Schdl-_1_&amp;_22"/>
      <sheetName val="TUAN'_xls2"/>
      <sheetName val="3_４Ｒ損益2"/>
      <sheetName val="Item-_Compact3"/>
      <sheetName val="Site_config2"/>
      <sheetName val="国債_2"/>
      <sheetName val="CIVIC_1_6L(7ｶ国MA輸出)ｺｽﾄ2"/>
      <sheetName val="Other_notes2"/>
      <sheetName val="Fixed_Assets-Last_year2"/>
      <sheetName val="OPERATING_HEAD3"/>
      <sheetName val="TONGKE3p_3"/>
      <sheetName val="Up_to_20021"/>
      <sheetName val="TAX_INCOME2"/>
      <sheetName val="HICOM_G-CHO1"/>
      <sheetName val="BS_Sch_1-101"/>
      <sheetName val="BS_before_PMO1"/>
      <sheetName val="Results_BS1"/>
      <sheetName val="BS_Schdl-_1_&amp;_21"/>
      <sheetName val="TUAN'_xls1"/>
      <sheetName val="3_４Ｒ損益1"/>
      <sheetName val="Item-_Compact2"/>
      <sheetName val="Site_config1"/>
      <sheetName val="国債_1"/>
      <sheetName val="CIVIC_1_6L(7ｶ国MA輸出)ｺｽﾄ1"/>
      <sheetName val="Other_notes1"/>
      <sheetName val="Fixed_Assets-Last_year1"/>
      <sheetName val="OPERATING_HEAD5"/>
      <sheetName val="TONGKE3p_5"/>
      <sheetName val="Up_to_20023"/>
      <sheetName val="TAX_INCOME4"/>
      <sheetName val="HICOM_G-CHO3"/>
      <sheetName val="BS_Sch_1-103"/>
      <sheetName val="BS_before_PMO3"/>
      <sheetName val="Results_BS3"/>
      <sheetName val="BS_Schdl-_1_&amp;_23"/>
      <sheetName val="TUAN'_xls3"/>
      <sheetName val="3_４Ｒ損益3"/>
      <sheetName val="Item-_Compact4"/>
      <sheetName val="Site_config3"/>
      <sheetName val="国債_3"/>
      <sheetName val="CIVIC_1_6L(7ｶ国MA輸出)ｺｽﾄ3"/>
      <sheetName val="Other_notes3"/>
      <sheetName val="Fixed_Assets-Last_year3"/>
      <sheetName val="OPERATING_HEAD6"/>
      <sheetName val="TONGKE3p_6"/>
      <sheetName val="Up_to_20024"/>
      <sheetName val="TAX_INCOME5"/>
      <sheetName val="HICOM_G-CHO4"/>
      <sheetName val="BS_Sch_1-104"/>
      <sheetName val="BS_before_PMO4"/>
      <sheetName val="Results_BS4"/>
      <sheetName val="BS_Schdl-_1_&amp;_24"/>
      <sheetName val="TUAN'_xls4"/>
      <sheetName val="3_４Ｒ損益4"/>
      <sheetName val="Item-_Compact5"/>
      <sheetName val="Site_config4"/>
      <sheetName val="国債_4"/>
      <sheetName val="CIVIC_1_6L(7ｶ国MA輸出)ｺｽﾄ4"/>
      <sheetName val="Other_notes4"/>
      <sheetName val="Fixed_Assets-Last_year4"/>
      <sheetName val="OPERATING_HEAD7"/>
      <sheetName val="TONGKE3p_7"/>
      <sheetName val="Up_to_20025"/>
      <sheetName val="TAX_INCOME6"/>
      <sheetName val="HICOM_G-CHO5"/>
      <sheetName val="BS_Sch_1-105"/>
      <sheetName val="BS_before_PMO5"/>
      <sheetName val="Results_BS5"/>
      <sheetName val="BS_Schdl-_1_&amp;_25"/>
      <sheetName val="TUAN'_xls5"/>
      <sheetName val="3_４Ｒ損益5"/>
      <sheetName val="Item-_Compact6"/>
      <sheetName val="Site_config5"/>
      <sheetName val="国債_5"/>
      <sheetName val="CIVIC_1_6L(7ｶ国MA輸出)ｺｽﾄ5"/>
      <sheetName val="Other_notes5"/>
      <sheetName val="Fixed_Assets-Last_year5"/>
      <sheetName val="OPERATING_HEAD9"/>
      <sheetName val="TONGKE3p_9"/>
      <sheetName val="Up_to_20027"/>
      <sheetName val="TAX_INCOME8"/>
      <sheetName val="HICOM_G-CHO7"/>
      <sheetName val="BS_Sch_1-107"/>
      <sheetName val="BS_before_PMO7"/>
      <sheetName val="Results_BS7"/>
      <sheetName val="BS_Schdl-_1_&amp;_27"/>
      <sheetName val="TUAN'_xls7"/>
      <sheetName val="3_４Ｒ損益7"/>
      <sheetName val="Item-_Compact8"/>
      <sheetName val="Site_config7"/>
      <sheetName val="国債_7"/>
      <sheetName val="CIVIC_1_6L(7ｶ国MA輸出)ｺｽﾄ7"/>
      <sheetName val="Other_notes7"/>
      <sheetName val="Fixed_Assets-Last_year7"/>
      <sheetName val="OPERATING_HEAD8"/>
      <sheetName val="TONGKE3p_8"/>
      <sheetName val="Up_to_20026"/>
      <sheetName val="TAX_INCOME7"/>
      <sheetName val="HICOM_G-CHO6"/>
      <sheetName val="BS_Sch_1-106"/>
      <sheetName val="BS_before_PMO6"/>
      <sheetName val="Results_BS6"/>
      <sheetName val="BS_Schdl-_1_&amp;_26"/>
      <sheetName val="TUAN'_xls6"/>
      <sheetName val="3_４Ｒ損益6"/>
      <sheetName val="Item-_Compact7"/>
      <sheetName val="Site_config6"/>
      <sheetName val="国債_6"/>
      <sheetName val="CIVIC_1_6L(7ｶ国MA輸出)ｺｽﾄ6"/>
      <sheetName val="Other_notes6"/>
      <sheetName val="Fixed_Assets-Last_year6"/>
      <sheetName val="OPERATING_HEAD10"/>
      <sheetName val="TONGKE3p_10"/>
      <sheetName val="Up_to_20028"/>
      <sheetName val="TAX_INCOME9"/>
      <sheetName val="HICOM_G-CHO8"/>
      <sheetName val="BS_Sch_1-108"/>
      <sheetName val="BS_before_PMO8"/>
      <sheetName val="Results_BS8"/>
      <sheetName val="BS_Schdl-_1_&amp;_28"/>
      <sheetName val="TUAN'_xls8"/>
      <sheetName val="3_４Ｒ損益8"/>
      <sheetName val="Item-_Compact9"/>
      <sheetName val="Site_config8"/>
      <sheetName val="国債_8"/>
      <sheetName val="CIVIC_1_6L(7ｶ国MA輸出)ｺｽﾄ8"/>
      <sheetName val="Other_notes8"/>
      <sheetName val="Fixed_Assets-Last_year8"/>
      <sheetName val="OPERATING_HEAD11"/>
      <sheetName val="TONGKE3p_11"/>
      <sheetName val="Up_to_20029"/>
      <sheetName val="TAX_INCOME10"/>
      <sheetName val="HICOM_G-CHO9"/>
      <sheetName val="BS_Sch_1-109"/>
      <sheetName val="BS_before_PMO9"/>
      <sheetName val="Results_BS9"/>
      <sheetName val="BS_Schdl-_1_&amp;_29"/>
      <sheetName val="TUAN'_xls9"/>
      <sheetName val="3_４Ｒ損益9"/>
      <sheetName val="Item-_Compact10"/>
      <sheetName val="Site_config9"/>
      <sheetName val="国債_9"/>
      <sheetName val="CIVIC_1_6L(7ｶ国MA輸出)ｺｽﾄ9"/>
      <sheetName val="Other_notes9"/>
      <sheetName val="Fixed_Assets-Last_year9"/>
      <sheetName val="OPERATING_HEAD12"/>
      <sheetName val="TONGKE3p_12"/>
      <sheetName val="Up_to_200210"/>
      <sheetName val="TAX_INCOME11"/>
      <sheetName val="HICOM_G-CHO10"/>
      <sheetName val="BS_Sch_1-1010"/>
      <sheetName val="BS_before_PMO10"/>
      <sheetName val="Results_BS10"/>
      <sheetName val="BS_Schdl-_1_&amp;_210"/>
      <sheetName val="TUAN'_xls10"/>
      <sheetName val="3_４Ｒ損益10"/>
      <sheetName val="Item-_Compact11"/>
      <sheetName val="Site_config10"/>
      <sheetName val="国債_10"/>
      <sheetName val="CIVIC_1_6L(7ｶ国MA輸出)ｺｽﾄ10"/>
      <sheetName val="Other_notes10"/>
      <sheetName val="Fixed_Assets-Last_year10"/>
      <sheetName val="OPERATING_HEAD13"/>
      <sheetName val="TONGKE3p_13"/>
      <sheetName val="Up_to_200211"/>
      <sheetName val="TAX_INCOME12"/>
      <sheetName val="HICOM_G-CHO11"/>
      <sheetName val="BS_Sch_1-1011"/>
      <sheetName val="BS_before_PMO11"/>
      <sheetName val="Results_BS11"/>
      <sheetName val="BS_Schdl-_1_&amp;_211"/>
      <sheetName val="TUAN'_xls11"/>
      <sheetName val="3_４Ｒ損益11"/>
      <sheetName val="Item-_Compact12"/>
      <sheetName val="Site_config11"/>
      <sheetName val="国債_11"/>
      <sheetName val="CIVIC_1_6L(7ｶ国MA輸出)ｺｽﾄ11"/>
      <sheetName val="Other_notes11"/>
      <sheetName val="Fixed_Assets-Last_year11"/>
      <sheetName val="OPERATING_HEAD15"/>
      <sheetName val="TONGKE3p_15"/>
      <sheetName val="Up_to_200213"/>
      <sheetName val="TAX_INCOME14"/>
      <sheetName val="HICOM_G-CHO13"/>
      <sheetName val="BS_Sch_1-1013"/>
      <sheetName val="BS_before_PMO13"/>
      <sheetName val="Results_BS13"/>
      <sheetName val="BS_Schdl-_1_&amp;_213"/>
      <sheetName val="TUAN'_xls13"/>
      <sheetName val="3_４Ｒ損益13"/>
      <sheetName val="Item-_Compact14"/>
      <sheetName val="Site_config13"/>
      <sheetName val="国債_13"/>
      <sheetName val="CIVIC_1_6L(7ｶ国MA輸出)ｺｽﾄ13"/>
      <sheetName val="Other_notes13"/>
      <sheetName val="Fixed_Assets-Last_year13"/>
      <sheetName val="OPERATING_HEAD14"/>
      <sheetName val="TONGKE3p_14"/>
      <sheetName val="Up_to_200212"/>
      <sheetName val="TAX_INCOME13"/>
      <sheetName val="HICOM_G-CHO12"/>
      <sheetName val="BS_Sch_1-1012"/>
      <sheetName val="BS_before_PMO12"/>
      <sheetName val="Results_BS12"/>
      <sheetName val="BS_Schdl-_1_&amp;_212"/>
      <sheetName val="TUAN'_xls12"/>
      <sheetName val="3_４Ｒ損益12"/>
      <sheetName val="Item-_Compact13"/>
      <sheetName val="Site_config12"/>
      <sheetName val="国債_12"/>
      <sheetName val="CIVIC_1_6L(7ｶ国MA輸出)ｺｽﾄ12"/>
      <sheetName val="Other_notes12"/>
      <sheetName val="Fixed_Assets-Last_year12"/>
      <sheetName val="OPERATING_HEAD16"/>
      <sheetName val="TONGKE3p_16"/>
      <sheetName val="Up_to_200214"/>
      <sheetName val="TAX_INCOME15"/>
      <sheetName val="HICOM_G-CHO14"/>
      <sheetName val="BS_Sch_1-1014"/>
      <sheetName val="BS_before_PMO14"/>
      <sheetName val="Results_BS14"/>
      <sheetName val="BS_Schdl-_1_&amp;_214"/>
      <sheetName val="TUAN'_xls14"/>
      <sheetName val="3_４Ｒ損益14"/>
      <sheetName val="Item-_Compact15"/>
      <sheetName val="Site_config14"/>
      <sheetName val="国債_14"/>
      <sheetName val="CIVIC_1_6L(7ｶ国MA輸出)ｺｽﾄ14"/>
      <sheetName val="Other_notes14"/>
      <sheetName val="Fixed_Assets-Last_year14"/>
      <sheetName val="Basic_Information"/>
      <sheetName val="XL4Poppy"/>
      <sheetName val="ｺｽﾄ企画"/>
      <sheetName val="CHITIET VL-NC-TT1p"/>
      <sheetName val="PARA74"/>
      <sheetName val="Turnover10"/>
      <sheetName val="Tabela"/>
      <sheetName val="CANDOI"/>
      <sheetName val="Nhap VT oto"/>
      <sheetName val="SPC_OC"/>
      <sheetName val="[TUAN'.xls][TUAN'.xls]\A\TUAN'."/>
      <sheetName val="[TUAN'.xls][TUAN'.xls]\C\A\TUAN"/>
      <sheetName val="\Users\apple\Library\Mail Downl"/>
      <sheetName val="\Users\apple\Desktop\0313-DELIV"/>
      <sheetName val="\F\Users\apple\Desktop\0313-DEL"/>
      <sheetName val="\F\F\Users\apple\Desktop\0313-D"/>
      <sheetName val="\C\F\F\Users\apple\Desktop\0313"/>
      <sheetName val="\C\C\F\F\Users\apple\Desktop\03"/>
      <sheetName val="\F\C\C\F\F\Users\apple\Desktop\"/>
      <sheetName val="(9.30) IP"/>
      <sheetName val="wiring check"/>
      <sheetName val="HTTK"/>
      <sheetName val="ocean voyage"/>
      <sheetName val="SPECSHEET"/>
      <sheetName val="[TUAN'.xls][TUAN'.xls][TUAN'.xl"/>
      <sheetName val="[TUAN'.xls][TUAN'.xls]_TUAN___2"/>
      <sheetName val="[TUAN'.xls][TUAN'.xls]_A_TUAN_2"/>
      <sheetName val="[TUAN'.xls][TUAN'.xls]_C_A_TU_2"/>
      <sheetName val="14"/>
      <sheetName val="3"/>
      <sheetName val="40"/>
      <sheetName val="BS"/>
      <sheetName val="RO"/>
      <sheetName val="P&amp;L"/>
      <sheetName val="sheet6"/>
      <sheetName val="contlia"/>
      <sheetName val="AG00060"/>
      <sheetName val="02-11"/>
      <sheetName val="CC Managers"/>
      <sheetName val="NetID"/>
      <sheetName val="PO Details"/>
    </sheetNames>
    <sheetDataSet>
      <sheetData sheetId="0" refreshError="1"/>
      <sheetData sheetId="1">
        <row r="3">
          <cell r="C3">
            <v>12000</v>
          </cell>
        </row>
      </sheetData>
      <sheetData sheetId="2">
        <row r="5">
          <cell r="B5">
            <v>200</v>
          </cell>
        </row>
      </sheetData>
      <sheetData sheetId="3">
        <row r="3">
          <cell r="C3">
            <v>12000</v>
          </cell>
        </row>
      </sheetData>
      <sheetData sheetId="4">
        <row r="5">
          <cell r="B5">
            <v>200</v>
          </cell>
        </row>
      </sheetData>
      <sheetData sheetId="5">
        <row r="5">
          <cell r="B5">
            <v>200</v>
          </cell>
        </row>
      </sheetData>
      <sheetData sheetId="6">
        <row r="5">
          <cell r="B5">
            <v>200</v>
          </cell>
        </row>
      </sheetData>
      <sheetData sheetId="7">
        <row r="5">
          <cell r="B5">
            <v>200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ow r="5">
          <cell r="B5">
            <v>200</v>
          </cell>
        </row>
      </sheetData>
      <sheetData sheetId="65"/>
      <sheetData sheetId="66"/>
      <sheetData sheetId="67"/>
      <sheetData sheetId="68"/>
      <sheetData sheetId="69"/>
      <sheetData sheetId="70"/>
      <sheetData sheetId="71">
        <row r="5">
          <cell r="B5">
            <v>200</v>
          </cell>
        </row>
      </sheetData>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00K-F"/>
      <sheetName val="CF-00S-BUD"/>
      <sheetName val="00K-F-HILCONSOL-BS "/>
      <sheetName val="00S-B-HILCONSOL-BS"/>
      <sheetName val="ORSAGP"/>
      <sheetName val="00K(F)PLbudget "/>
      <sheetName val="6.1(Rel)"/>
      <sheetName val="00S(B)PLbudget "/>
      <sheetName val="FAMOV00S(B)"/>
      <sheetName val="FAMOV00K(F)"/>
      <sheetName val="1"/>
      <sheetName val="2.1"/>
      <sheetName val="2.2"/>
      <sheetName val="2.3"/>
      <sheetName val="3.1"/>
      <sheetName val="3.4"/>
      <sheetName val="99KA-Total-gpwise 6m"/>
      <sheetName val="00K B-Total-gpwise "/>
      <sheetName val="99KA-Total-gpwise"/>
      <sheetName val="99S A-Total-gpwise6m"/>
      <sheetName val="99S A-Total-gpwise "/>
      <sheetName val="exp alloc 00S"/>
      <sheetName val="00S(B)-Total-gpwise  (2)"/>
      <sheetName val="exp alloc 00K(F)"/>
      <sheetName val="00K(F)-Total-gpwise "/>
      <sheetName val="4.1(Corp)"/>
      <sheetName val="4.1 (PIP)"/>
      <sheetName val="4.1 (ICE)"/>
      <sheetName val="4.1 (GP2)"/>
      <sheetName val="4.1 (DP)"/>
      <sheetName val="4.1 (SICD)"/>
      <sheetName val="4.1 (IP)"/>
      <sheetName val="4.1 (Kaden)"/>
      <sheetName val="4.3"/>
      <sheetName val="4.4"/>
      <sheetName val="4.5"/>
      <sheetName val="4.6"/>
      <sheetName val="4.7"/>
      <sheetName val="5.1(corp)"/>
      <sheetName val="5.1 (PIP)"/>
      <sheetName val="5.1 (ICE)"/>
      <sheetName val="5.1 (AR)"/>
      <sheetName val="5.1 (ES)"/>
      <sheetName val="5.1 (DP)"/>
      <sheetName val="5.1 (SICG)"/>
      <sheetName val="5.1 (SICG-Han)"/>
      <sheetName val="5.1 (SICG-Sys lsi"/>
      <sheetName val="5.1 (SICG-Sys Mem)"/>
      <sheetName val="6.1 (2)"/>
      <sheetName val="5.1 (IP)"/>
      <sheetName val="5.1 (Kaden)"/>
      <sheetName val="5.1.1"/>
      <sheetName val="5.1.2"/>
      <sheetName val="5.2(Corp)"/>
      <sheetName val="5.3"/>
      <sheetName val="5.4(Corp)"/>
      <sheetName val="5.4 (PIP)"/>
      <sheetName val="5.4 (ICE)"/>
      <sheetName val="5.4 (AR)"/>
      <sheetName val="5.4 (ES)"/>
      <sheetName val="5.4 (DP)"/>
      <sheetName val="5.4 (SICG)"/>
      <sheetName val="5.4 (IP)"/>
      <sheetName val="5.6 (SICG)"/>
      <sheetName val="5.4 (Kaden)"/>
      <sheetName val="5.5"/>
      <sheetName val="5.6(PIP)"/>
      <sheetName val="5.6 (ICE)"/>
      <sheetName val="5.6 (AR)"/>
      <sheetName val="5.6 (ES)"/>
      <sheetName val="5.6 (DP)"/>
      <sheetName val="5.6 (IP)"/>
      <sheetName val="5.6 (Kaden)"/>
      <sheetName val="5.7"/>
      <sheetName val="5.8"/>
      <sheetName val="5.9"/>
      <sheetName val="6.2"/>
      <sheetName val="8.1"/>
      <sheetName val="8.2"/>
      <sheetName val="8.3"/>
      <sheetName val="X.1"/>
      <sheetName val="Directors"/>
      <sheetName val="00K-F-HILCONSOL-BS_"/>
      <sheetName val="00K(F)PLbudget_"/>
      <sheetName val="6_1(Rel)"/>
      <sheetName val="00S(B)PLbudget_"/>
      <sheetName val="2_1"/>
      <sheetName val="2_2"/>
      <sheetName val="2_3"/>
      <sheetName val="3_1"/>
      <sheetName val="3_4"/>
      <sheetName val="99KA-Total-gpwise_6m"/>
      <sheetName val="00K_B-Total-gpwise_"/>
      <sheetName val="99S_A-Total-gpwise6m"/>
      <sheetName val="99S_A-Total-gpwise_"/>
      <sheetName val="exp_alloc_00S"/>
      <sheetName val="00S(B)-Total-gpwise__(2)"/>
      <sheetName val="exp_alloc_00K(F)"/>
      <sheetName val="00K(F)-Total-gpwise_"/>
      <sheetName val="4_1(Corp)"/>
      <sheetName val="4_1_(PIP)"/>
      <sheetName val="4_1_(ICE)"/>
      <sheetName val="4_1_(GP2)"/>
      <sheetName val="4_1_(DP)"/>
      <sheetName val="4_1_(SICD)"/>
      <sheetName val="4_1_(IP)"/>
      <sheetName val="4_1_(Kaden)"/>
      <sheetName val="4_3"/>
      <sheetName val="4_4"/>
      <sheetName val="4_5"/>
      <sheetName val="4_6"/>
      <sheetName val="4_7"/>
      <sheetName val="5_1(corp)"/>
      <sheetName val="5_1_(PIP)"/>
      <sheetName val="5_1_(ICE)"/>
      <sheetName val="5_1_(AR)"/>
      <sheetName val="5_1_(ES)"/>
      <sheetName val="5_1_(DP)"/>
      <sheetName val="5_1_(SICG)"/>
      <sheetName val="5_1_(SICG-Han)"/>
      <sheetName val="5_1_(SICG-Sys_lsi"/>
      <sheetName val="5_1_(SICG-Sys_Mem)"/>
      <sheetName val="6_1_(2)"/>
      <sheetName val="5_1_(IP)"/>
      <sheetName val="5_1_(Kaden)"/>
      <sheetName val="5_1_1"/>
      <sheetName val="5_1_2"/>
      <sheetName val="5_2(Corp)"/>
      <sheetName val="5_3"/>
      <sheetName val="5_4(Corp)"/>
      <sheetName val="5_4_(PIP)"/>
      <sheetName val="5_4_(ICE)"/>
      <sheetName val="5_4_(AR)"/>
      <sheetName val="5_4_(ES)"/>
      <sheetName val="5_4_(DP)"/>
      <sheetName val="5_4_(SICG)"/>
      <sheetName val="5_4_(IP)"/>
      <sheetName val="5_6_(SICG)"/>
      <sheetName val="5_4_(Kaden)"/>
      <sheetName val="5_5"/>
      <sheetName val="5_6(PIP)"/>
      <sheetName val="5_6_(ICE)"/>
      <sheetName val="5_6_(AR)"/>
      <sheetName val="5_6_(ES)"/>
      <sheetName val="5_6_(DP)"/>
      <sheetName val="5_6_(IP)"/>
      <sheetName val="5_6_(Kaden)"/>
      <sheetName val="5_7"/>
      <sheetName val="5_8"/>
      <sheetName val="5_9"/>
      <sheetName val="6_2"/>
      <sheetName val="8_1"/>
      <sheetName val="8_2"/>
      <sheetName val="8_3"/>
      <sheetName val="X_1"/>
    </sheetNames>
    <sheetDataSet>
      <sheetData sheetId="0"/>
      <sheetData sheetId="1"/>
      <sheetData sheetId="2"/>
      <sheetData sheetId="3"/>
      <sheetData sheetId="4"/>
      <sheetData sheetId="5"/>
      <sheetData sheetId="6"/>
      <sheetData sheetId="7"/>
      <sheetData sheetId="8"/>
      <sheetData sheetId="9"/>
      <sheetData sheetId="10">
        <row r="3">
          <cell r="A3" t="str">
            <v>COMPANY:    HAS -</v>
          </cell>
        </row>
        <row r="5">
          <cell r="A5" t="str">
            <v>GROUP :</v>
          </cell>
        </row>
        <row r="7">
          <cell r="A7" t="str">
            <v>COST CENTRE :</v>
          </cell>
        </row>
        <row r="12">
          <cell r="A12" t="str">
            <v>No:</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Pl"/>
      <sheetName val="PPpl"/>
      <sheetName val="Dtypl"/>
      <sheetName val="Profit"/>
      <sheetName val="Cover"/>
      <sheetName val="Index"/>
      <sheetName val="Highlights"/>
      <sheetName val="Graph"/>
      <sheetName val="Assum"/>
      <sheetName val="Operation"/>
      <sheetName val="Manpower"/>
      <sheetName val="Common"/>
      <sheetName val="GLANCE"/>
      <sheetName val="PMIX"/>
      <sheetName val="PV I"/>
      <sheetName val="PC"/>
      <sheetName val="PV II"/>
      <sheetName val="Cont"/>
      <sheetName val="RMPrice"/>
      <sheetName val="Sheet1"/>
      <sheetName val="ExPrice"/>
      <sheetName val="LoPrice"/>
      <sheetName val="Pack"/>
      <sheetName val="Power"/>
      <sheetName val="Salary"/>
      <sheetName val="Stores"/>
      <sheetName val="AdmnOH"/>
      <sheetName val="Oh"/>
      <sheetName val="Admn"/>
      <sheetName val="Oh (2)"/>
      <sheetName val="Inttwork"/>
      <sheetName val="Loan"/>
      <sheetName val="Expenses"/>
      <sheetName val="phasep&amp;l"/>
      <sheetName val="EXPR(FR)"/>
      <sheetName val="Selling"/>
      <sheetName val="Profit (2)"/>
      <sheetName val="PackRate"/>
      <sheetName val="Sheet3"/>
      <sheetName val="Data"/>
      <sheetName val="coa_ramco_168"/>
      <sheetName val="factors"/>
      <sheetName val="Item- Compact"/>
      <sheetName val="Consolidated"/>
      <sheetName val="FA TB 28-2-2006"/>
      <sheetName val="Farm"/>
      <sheetName val="PV_I"/>
      <sheetName val="PV_II"/>
      <sheetName val="Oh_(2)"/>
      <sheetName val="Profit_(2)"/>
      <sheetName val="Hidden"/>
      <sheetName val="FINAL COST AS ON 16.05.01"/>
      <sheetName val="factor sheet"/>
      <sheetName val="Profile"/>
      <sheetName val="Concern-CM Sheet"/>
      <sheetName val="Equip &amp; Tool Mat Plan"/>
      <sheetName val="MY Inv Plan"/>
      <sheetName val="MY Line Mod Sheet"/>
      <sheetName val="MY POLICY"/>
      <sheetName val="MY Comp Dev Sched"/>
      <sheetName val="Product Assurance Plan "/>
      <sheetName val="QA MAT"/>
      <sheetName val="Safety Report"/>
      <sheetName val="Component Recd. 01-02"/>
      <sheetName val="InvStore MAR-02"/>
      <sheetName val="Basic_Information"/>
      <sheetName val="POLY"/>
      <sheetName val="INDIC-04"/>
      <sheetName val="INDIC-08"/>
      <sheetName val="MISC"/>
      <sheetName val="AnnexIII"/>
      <sheetName val="Closing Stock"/>
      <sheetName val="Opening Stock Detail"/>
      <sheetName val="Purchases"/>
      <sheetName val="TOC"/>
      <sheetName val="Emp.Cost"/>
      <sheetName val="BRP&amp;L"/>
      <sheetName val=""/>
      <sheetName val="debt schedule"/>
      <sheetName val="Tax comp"/>
      <sheetName val="Invest"/>
      <sheetName val="letter"/>
      <sheetName val="BANK TRANSFER"/>
      <sheetName val="Compensation"/>
      <sheetName val="Attrition (Current Month)"/>
      <sheetName val="HC Characteristics"/>
      <sheetName val="JCI Grouping"/>
      <sheetName val="JCI Ratios"/>
      <sheetName val="Assu 2"/>
      <sheetName val="cost-ctr"/>
      <sheetName val="IRE"/>
      <sheetName val="BB"/>
      <sheetName val="PP"/>
      <sheetName val="1"/>
      <sheetName val="3"/>
      <sheetName val="6"/>
      <sheetName val="WOINVESTBUDGET00-01t1"/>
      <sheetName val="P&amp;LSum"/>
      <sheetName val="calls"/>
      <sheetName val="DLY Swe"/>
      <sheetName val="Mat_Cost"/>
      <sheetName val="BS Schld"/>
      <sheetName val="ED"/>
      <sheetName val="After Sales Supplier #'s"/>
      <sheetName val="ACB 4POLE PRO."/>
      <sheetName val="Labour"/>
      <sheetName val="Measurment"/>
      <sheetName val="Civil Works"/>
      <sheetName val="Assumptions"/>
      <sheetName val="UNIT-I"/>
      <sheetName val="CONS_INR"/>
      <sheetName val="appendix 2.5 final accounts"/>
      <sheetName val="Sheet4"/>
      <sheetName val="Inputs"/>
      <sheetName val="GMData"/>
      <sheetName val="PCMO EXP"/>
      <sheetName val="Directors"/>
      <sheetName val="RANGE"/>
      <sheetName val="Stock Analysis"/>
      <sheetName val="GENERAL2"/>
      <sheetName val="Schedules PL"/>
      <sheetName val="Schedules BS"/>
      <sheetName val="BS"/>
      <sheetName val="DGP-2002"/>
      <sheetName val="Cons_P&amp;L (2)"/>
      <sheetName val="Ref"/>
      <sheetName val="PV_I1"/>
      <sheetName val="PV_II1"/>
      <sheetName val="Oh_(2)1"/>
      <sheetName val="Profit_(2)1"/>
      <sheetName val="Item-_Compact"/>
      <sheetName val="FA_TB_28-2-2006"/>
      <sheetName val="FINAL_COST_AS_ON_16_05_01"/>
      <sheetName val="factor_sheet"/>
      <sheetName val="Concern-CM_Sheet"/>
      <sheetName val="Equip_&amp;_Tool_Mat_Plan"/>
      <sheetName val="MY_Inv_Plan"/>
      <sheetName val="MY_Line_Mod_Sheet"/>
      <sheetName val="MY_POLICY"/>
      <sheetName val="MY_Comp_Dev_Sched"/>
      <sheetName val="Product_Assurance_Plan_"/>
      <sheetName val="QA_MAT"/>
      <sheetName val="Safety_Report"/>
      <sheetName val="Component_Recd__01-02"/>
      <sheetName val="InvStore_MAR-02"/>
      <sheetName val="Closing_Stock"/>
      <sheetName val="Opening_Stock_Detail"/>
      <sheetName val="Emp_Cost"/>
      <sheetName val="debt_schedule"/>
      <sheetName val="Tax_comp"/>
      <sheetName val="BANK_TRANSFER"/>
      <sheetName val="Attrition_(Current_Month)"/>
      <sheetName val="HC_Characteristics"/>
      <sheetName val="JCI_Grouping"/>
      <sheetName val="JCI_Ratios"/>
      <sheetName val="Assu_2"/>
      <sheetName val="DLY_Swe"/>
      <sheetName val="BS_Schld"/>
      <sheetName val="Consol"/>
      <sheetName val="Cat A Change Control"/>
      <sheetName val="CWIP"/>
      <sheetName val="STK0731"/>
      <sheetName val="1.0 - L1"/>
      <sheetName val="ACB_4POLE_PRO_"/>
      <sheetName val="After_Sales_Supplier_#'s"/>
      <sheetName val="PCMO_EXP"/>
      <sheetName val="PV_I2"/>
      <sheetName val="PV_II2"/>
      <sheetName val="Oh_(2)2"/>
      <sheetName val="Profit_(2)2"/>
      <sheetName val="FA_TB_28-2-20061"/>
      <sheetName val="Item-_Compact1"/>
      <sheetName val="FINAL_COST_AS_ON_16_05_011"/>
      <sheetName val="factor_sheet1"/>
      <sheetName val="Concern-CM_Sheet1"/>
      <sheetName val="Equip_&amp;_Tool_Mat_Plan1"/>
      <sheetName val="MY_Inv_Plan1"/>
      <sheetName val="MY_Line_Mod_Sheet1"/>
      <sheetName val="MY_POLICY1"/>
      <sheetName val="MY_Comp_Dev_Sched1"/>
      <sheetName val="Product_Assurance_Plan_1"/>
      <sheetName val="QA_MAT1"/>
      <sheetName val="Safety_Report1"/>
      <sheetName val="Component_Recd__01-021"/>
      <sheetName val="InvStore_MAR-021"/>
      <sheetName val="Closing_Stock1"/>
      <sheetName val="Opening_Stock_Detail1"/>
      <sheetName val="Emp_Cost1"/>
      <sheetName val="debt_schedule1"/>
      <sheetName val="BANK_TRANSFER1"/>
      <sheetName val="Tax_comp1"/>
      <sheetName val="DLY_Swe1"/>
      <sheetName val="Attrition_(Current_Month)1"/>
      <sheetName val="HC_Characteristics1"/>
      <sheetName val="JCI_Grouping1"/>
      <sheetName val="JCI_Ratios1"/>
      <sheetName val="Assu_21"/>
      <sheetName val="ACB_4POLE_PRO_1"/>
      <sheetName val="After_Sales_Supplier_#'s1"/>
      <sheetName val="PCMO_EXP1"/>
      <sheetName val="BS_Schld1"/>
      <sheetName val="Civil_Works"/>
      <sheetName val="grouping"/>
      <sheetName val="bulk -CONNORMS"/>
      <sheetName val="EX"/>
      <sheetName val="Summ"/>
      <sheetName val="Anlage 1"/>
      <sheetName val="Trial"/>
      <sheetName val="Cat_A_Change_Control"/>
      <sheetName val="Phase1"/>
      <sheetName val="Site config"/>
      <sheetName val="TGT"/>
      <sheetName val="A"/>
      <sheetName val="Parameter"/>
      <sheetName val="TB0900"/>
      <sheetName val="VCH-SLC"/>
      <sheetName val="Supplier"/>
      <sheetName val="CT - 2 Back Up Yard ADVANCE"/>
      <sheetName val="comm_list15"/>
      <sheetName val="gVL"/>
      <sheetName val="Supp"/>
      <sheetName val="RAMCO COA 8-FEB-2008"/>
      <sheetName val="discounts_XP140"/>
      <sheetName val="detail'02"/>
      <sheetName val="ORC-TB"/>
      <sheetName val="Raw DCF"/>
      <sheetName val="DCF"/>
      <sheetName val="P&amp;L"/>
      <sheetName val="Valuation"/>
      <sheetName val="Interest 30-11-01 not PA 7%"/>
      <sheetName val="x-rate"/>
      <sheetName val="Challan"/>
      <sheetName val="key"/>
      <sheetName val="Inp"/>
      <sheetName val="COMPUTER"/>
      <sheetName val="BALANCE-IOTL "/>
      <sheetName val="FDR-Jan-99 "/>
      <sheetName val="TWE SOTP"/>
      <sheetName val="Cover_Sheet"/>
      <sheetName val="DDT_TDS_TCS"/>
      <sheetName val="Hyp-mstr"/>
      <sheetName val="wip FG"/>
      <sheetName val="TAX INCOME"/>
      <sheetName val="14"/>
      <sheetName val="40"/>
      <sheetName val="CONTANGO"/>
      <sheetName val="appendix_2_5_final_accounts"/>
      <sheetName val="Site_config"/>
      <sheetName val="Stock_Analysis"/>
      <sheetName val="bulk_-CONNORMS"/>
      <sheetName val="1_0_-_L1"/>
      <sheetName val="Cons_P&amp;L_(2)"/>
      <sheetName val="Civil_Works1"/>
      <sheetName val="appendix_2_5_final_accounts1"/>
      <sheetName val="PV_I3"/>
      <sheetName val="PV_II3"/>
      <sheetName val="Oh_(2)3"/>
      <sheetName val="Profit_(2)3"/>
      <sheetName val="factor_sheet2"/>
      <sheetName val="Item-_Compact2"/>
      <sheetName val="Concern-CM_Sheet2"/>
      <sheetName val="Equip_&amp;_Tool_Mat_Plan2"/>
      <sheetName val="MY_Inv_Plan2"/>
      <sheetName val="MY_Line_Mod_Sheet2"/>
      <sheetName val="MY_POLICY2"/>
      <sheetName val="MY_Comp_Dev_Sched2"/>
      <sheetName val="Product_Assurance_Plan_2"/>
      <sheetName val="QA_MAT2"/>
      <sheetName val="Safety_Report2"/>
      <sheetName val="Component_Recd__01-022"/>
      <sheetName val="InvStore_MAR-022"/>
      <sheetName val="FA_TB_28-2-20062"/>
      <sheetName val="Closing_Stock2"/>
      <sheetName val="Opening_Stock_Detail2"/>
      <sheetName val="BANK_TRANSFER2"/>
      <sheetName val="FINAL_COST_AS_ON_16_05_012"/>
      <sheetName val="Attrition_(Current_Month)2"/>
      <sheetName val="HC_Characteristics2"/>
      <sheetName val="JCI_Grouping2"/>
      <sheetName val="JCI_Ratios2"/>
      <sheetName val="Tax_comp2"/>
      <sheetName val="DLY_Swe2"/>
      <sheetName val="Emp_Cost2"/>
      <sheetName val="debt_schedule2"/>
      <sheetName val="After_Sales_Supplier_#'s2"/>
      <sheetName val="ACB_4POLE_PRO_2"/>
      <sheetName val="Assu_22"/>
      <sheetName val="Civil_Works2"/>
      <sheetName val="appendix_2_5_final_accounts2"/>
      <sheetName val="BS_Schld2"/>
      <sheetName val="PCMO_EXP2"/>
      <sheetName val="Cons_P&amp;L_(2)1"/>
      <sheetName val="Stock_Analysis1"/>
      <sheetName val="Site_config1"/>
      <sheetName val="bulk_-CONNORMS1"/>
      <sheetName val="1_0_-_L11"/>
      <sheetName val="Cat_A_Change_Control1"/>
      <sheetName val="Interest_30-11-01_not_PA_7%"/>
      <sheetName val="CT_-_2_Back_Up_Yard_ADV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
      <sheetName val="ConPl"/>
      <sheetName val="PPpl"/>
      <sheetName val="Dtypl"/>
      <sheetName val="Profit"/>
      <sheetName val="Cover"/>
      <sheetName val="Index"/>
      <sheetName val="Highlights"/>
      <sheetName val="Graph"/>
      <sheetName val="Assum"/>
      <sheetName val="Operation"/>
      <sheetName val="Manpower"/>
      <sheetName val="Common"/>
      <sheetName val="GLANCE"/>
      <sheetName val="PMIX"/>
      <sheetName val="PV I"/>
      <sheetName val="PC"/>
      <sheetName val="PV II"/>
      <sheetName val="RMPrice"/>
      <sheetName val="Sheet1"/>
      <sheetName val="ExPrice"/>
      <sheetName val="LoPrice"/>
      <sheetName val="Pack"/>
      <sheetName val="Power"/>
      <sheetName val="Salary"/>
      <sheetName val="Stores"/>
      <sheetName val="AdmnOH"/>
      <sheetName val="Oh"/>
      <sheetName val="Admn"/>
      <sheetName val="Oh (2)"/>
      <sheetName val="Inttwork"/>
      <sheetName val="Loan"/>
      <sheetName val="Expenses"/>
      <sheetName val="phasep&amp;l"/>
      <sheetName val="EXPR(FR)"/>
      <sheetName val="Selling"/>
      <sheetName val="Profit (2)"/>
      <sheetName val="PackRate"/>
      <sheetName val="Sheet3"/>
      <sheetName val="Data"/>
      <sheetName val="coa_ramco_168"/>
      <sheetName val="factors"/>
      <sheetName val="Item- Compact"/>
      <sheetName val="Consolidated"/>
      <sheetName val="FA TB 28-2-2006"/>
      <sheetName val="Farm"/>
      <sheetName val="PV_I"/>
      <sheetName val="PV_II"/>
      <sheetName val="Oh_(2)"/>
      <sheetName val="Profit_(2)"/>
      <sheetName val="Hidden"/>
      <sheetName val="FINAL COST AS ON 16.05.01"/>
      <sheetName val="factor sheet"/>
      <sheetName val="Profile"/>
      <sheetName val="Concern-CM Sheet"/>
      <sheetName val="Equip &amp; Tool Mat Plan"/>
      <sheetName val="MY Inv Plan"/>
      <sheetName val="MY Line Mod Sheet"/>
      <sheetName val="MY POLICY"/>
      <sheetName val="MY Comp Dev Sched"/>
      <sheetName val="Product Assurance Plan "/>
      <sheetName val="QA MAT"/>
      <sheetName val="Safety Report"/>
      <sheetName val="Component Recd. 01-02"/>
      <sheetName val="InvStore MAR-02"/>
      <sheetName val="Basic_Information"/>
      <sheetName val="POLY"/>
      <sheetName val="INDIC-04"/>
      <sheetName val="INDIC-08"/>
      <sheetName val="MISC"/>
      <sheetName val="AnnexIII"/>
      <sheetName val="Closing Stock"/>
      <sheetName val="Opening Stock Detail"/>
      <sheetName val="Purchases"/>
      <sheetName val="TOC"/>
      <sheetName val="Emp.Cost"/>
      <sheetName val="BRP&amp;L"/>
      <sheetName val=""/>
      <sheetName val="debt schedule"/>
      <sheetName val="Tax comp"/>
      <sheetName val="Invest"/>
      <sheetName val="letter"/>
      <sheetName val="BANK TRANSFER"/>
      <sheetName val="Compensation"/>
      <sheetName val="Attrition (Current Month)"/>
      <sheetName val="HC Characteristics"/>
      <sheetName val="JCI Grouping"/>
      <sheetName val="JCI Ratios"/>
      <sheetName val="Assu 2"/>
      <sheetName val="cost-ctr"/>
      <sheetName val="IRE"/>
      <sheetName val="BB"/>
      <sheetName val="PP"/>
      <sheetName val="1"/>
      <sheetName val="3"/>
      <sheetName val="6"/>
      <sheetName val="WOINVESTBUDGET00-01t1"/>
      <sheetName val="P&amp;LSum"/>
      <sheetName val="calls"/>
      <sheetName val="DLY Swe"/>
      <sheetName val="Mat_Cost"/>
      <sheetName val="BS Schld"/>
      <sheetName val="ED"/>
      <sheetName val="After Sales Supplier #'s"/>
      <sheetName val="ACB 4POLE PRO."/>
      <sheetName val="Labour"/>
      <sheetName val="Measurment"/>
      <sheetName val="Civil Works"/>
      <sheetName val="Assumptions"/>
      <sheetName val="UNIT-I"/>
      <sheetName val="CONS_INR"/>
      <sheetName val="appendix 2.5 final accounts"/>
      <sheetName val="Sheet4"/>
      <sheetName val="Inputs"/>
      <sheetName val="GMData"/>
      <sheetName val="PCMO EXP"/>
      <sheetName val="Directors"/>
      <sheetName val="RANGE"/>
      <sheetName val="Stock Analysis"/>
      <sheetName val="GENERAL2"/>
      <sheetName val="Schedules PL"/>
      <sheetName val="Schedules BS"/>
      <sheetName val="BS"/>
      <sheetName val="DGP-2002"/>
      <sheetName val="Cons_P&amp;L (2)"/>
      <sheetName val="Ref"/>
      <sheetName val="PV_I1"/>
      <sheetName val="PV_II1"/>
      <sheetName val="Oh_(2)1"/>
      <sheetName val="Profit_(2)1"/>
      <sheetName val="Item-_Compact"/>
      <sheetName val="FA_TB_28-2-2006"/>
      <sheetName val="FINAL_COST_AS_ON_16_05_01"/>
      <sheetName val="factor_sheet"/>
      <sheetName val="Concern-CM_Sheet"/>
      <sheetName val="Equip_&amp;_Tool_Mat_Plan"/>
      <sheetName val="MY_Inv_Plan"/>
      <sheetName val="MY_Line_Mod_Sheet"/>
      <sheetName val="MY_POLICY"/>
      <sheetName val="MY_Comp_Dev_Sched"/>
      <sheetName val="Product_Assurance_Plan_"/>
      <sheetName val="QA_MAT"/>
      <sheetName val="Safety_Report"/>
      <sheetName val="Component_Recd__01-02"/>
      <sheetName val="InvStore_MAR-02"/>
      <sheetName val="Closing_Stock"/>
      <sheetName val="Opening_Stock_Detail"/>
      <sheetName val="Emp_Cost"/>
      <sheetName val="debt_schedule"/>
      <sheetName val="Tax_comp"/>
      <sheetName val="BANK_TRANSFER"/>
      <sheetName val="Attrition_(Current_Month)"/>
      <sheetName val="HC_Characteristics"/>
      <sheetName val="JCI_Grouping"/>
      <sheetName val="JCI_Ratios"/>
      <sheetName val="Assu_2"/>
      <sheetName val="DLY_Swe"/>
      <sheetName val="BS_Schld"/>
      <sheetName val="Consol"/>
      <sheetName val="Cat A Change Control"/>
      <sheetName val="CWIP"/>
      <sheetName val="STK0731"/>
      <sheetName val="1.0 - L1"/>
      <sheetName val="ACB_4POLE_PRO_"/>
      <sheetName val="After_Sales_Supplier_#'s"/>
      <sheetName val="PCMO_EXP"/>
      <sheetName val="PV_I2"/>
      <sheetName val="PV_II2"/>
      <sheetName val="Oh_(2)2"/>
      <sheetName val="Profit_(2)2"/>
      <sheetName val="FA_TB_28-2-20061"/>
      <sheetName val="Item-_Compact1"/>
      <sheetName val="FINAL_COST_AS_ON_16_05_011"/>
      <sheetName val="factor_sheet1"/>
      <sheetName val="Concern-CM_Sheet1"/>
      <sheetName val="Equip_&amp;_Tool_Mat_Plan1"/>
      <sheetName val="MY_Inv_Plan1"/>
      <sheetName val="MY_Line_Mod_Sheet1"/>
      <sheetName val="MY_POLICY1"/>
      <sheetName val="MY_Comp_Dev_Sched1"/>
      <sheetName val="Product_Assurance_Plan_1"/>
      <sheetName val="QA_MAT1"/>
      <sheetName val="Safety_Report1"/>
      <sheetName val="Component_Recd__01-021"/>
      <sheetName val="InvStore_MAR-021"/>
      <sheetName val="Closing_Stock1"/>
      <sheetName val="Opening_Stock_Detail1"/>
      <sheetName val="Emp_Cost1"/>
      <sheetName val="debt_schedule1"/>
      <sheetName val="BANK_TRANSFER1"/>
      <sheetName val="Tax_comp1"/>
      <sheetName val="DLY_Swe1"/>
      <sheetName val="Attrition_(Current_Month)1"/>
      <sheetName val="HC_Characteristics1"/>
      <sheetName val="JCI_Grouping1"/>
      <sheetName val="JCI_Ratios1"/>
      <sheetName val="Assu_21"/>
      <sheetName val="ACB_4POLE_PRO_1"/>
      <sheetName val="After_Sales_Supplier_#'s1"/>
      <sheetName val="PCMO_EXP1"/>
      <sheetName val="BS_Schld1"/>
      <sheetName val="Civil_Works"/>
      <sheetName val="grouping"/>
      <sheetName val="bulk -CONNORMS"/>
      <sheetName val="EX"/>
      <sheetName val="Summ"/>
      <sheetName val="Anlage 1"/>
      <sheetName val="Trial"/>
      <sheetName val="Cat_A_Change_Control"/>
      <sheetName val="Phase1"/>
      <sheetName val="Site config"/>
      <sheetName val="TGT"/>
      <sheetName val="A"/>
      <sheetName val="Parameter"/>
      <sheetName val="TB0900"/>
      <sheetName val="VCH-SLC"/>
      <sheetName val="Supplier"/>
      <sheetName val="CT - 2 Back Up Yard ADVANCE"/>
      <sheetName val="comm_list15"/>
      <sheetName val="gVL"/>
      <sheetName val="Supp"/>
      <sheetName val="RAMCO COA 8-FEB-2008"/>
      <sheetName val="discounts_XP140"/>
      <sheetName val="detail'02"/>
      <sheetName val="ORC-TB"/>
      <sheetName val="Raw DCF"/>
      <sheetName val="DCF"/>
      <sheetName val="P&amp;L"/>
      <sheetName val="Valuation"/>
      <sheetName val="Interest 30-11-01 not PA 7%"/>
      <sheetName val="x-rate"/>
      <sheetName val="Challan"/>
      <sheetName val="key"/>
      <sheetName val="Inp"/>
      <sheetName val="COMPUTER"/>
      <sheetName val="BALANCE-IOTL "/>
      <sheetName val="FDR-Jan-99 "/>
      <sheetName val="TWE SOTP"/>
      <sheetName val="Cover_Sheet"/>
      <sheetName val="DDT_TDS_TCS"/>
      <sheetName val="Hyp-mstr"/>
      <sheetName val="wip FG"/>
      <sheetName val="TAX INCO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refreshError="1"/>
      <sheetData sheetId="205" refreshError="1"/>
      <sheetData sheetId="206" refreshError="1"/>
      <sheetData sheetId="207" refreshError="1"/>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Kevin Steele97-98"/>
      <sheetName val="COST"/>
      <sheetName val="OPERATING HEAD"/>
      <sheetName val="Directors"/>
      <sheetName val="Co.26 Unfinished P&amp;E"/>
      <sheetName val="Cont"/>
      <sheetName val="Phase1"/>
      <sheetName val="Site config"/>
      <sheetName val="COMICRO ROM"/>
      <sheetName val="Capex - Hry"/>
      <sheetName val="Main"/>
      <sheetName val="Currency Rates"/>
      <sheetName val="Sept Payout"/>
      <sheetName val="Oct Issues"/>
      <sheetName val="Salary &amp; Quotas"/>
      <sheetName val="Oct Payout in USD &amp; Native"/>
      <sheetName val="factors"/>
      <sheetName val="BONUS RECO 2005"/>
      <sheetName val="EX2_Revenue"/>
      <sheetName val="Cost Assumptions"/>
      <sheetName val="Usage Assumptions"/>
      <sheetName val="Tax Movement"/>
      <sheetName val="Reconciliation"/>
      <sheetName val="TB 2004"/>
      <sheetName val="Tables"/>
      <sheetName val="Q3-1"/>
      <sheetName val="31.3.02 "/>
      <sheetName val="__31.3.03"/>
      <sheetName val="Sheet3"/>
      <sheetName val="NAMES"/>
      <sheetName val="Sheet1"/>
      <sheetName val="old_serial no."/>
      <sheetName val="tot_ass_9697"/>
      <sheetName val="IKB3"/>
      <sheetName val="DEG"/>
      <sheetName val="ifcw"/>
      <sheetName val="#REF"/>
      <sheetName val="Bonus Calculator"/>
      <sheetName val="BUILD."/>
      <sheetName val="Kurzbezeichnungen"/>
      <sheetName val="Tax Computation"/>
      <sheetName val="expired"/>
      <sheetName val="Balance Sheet Groupings"/>
      <sheetName val="Annexure VI"/>
      <sheetName val="PointNo.5"/>
      <sheetName val="mn"/>
      <sheetName val="Sensitivities"/>
      <sheetName val="INPUTS - new sites "/>
      <sheetName val="FORM_16"/>
      <sheetName val="Front"/>
      <sheetName val="E&amp;I"/>
      <sheetName val="Kevin_Steele97-98"/>
      <sheetName val="INFO"/>
      <sheetName val="NOTES "/>
      <sheetName val="MAIN LATEST"/>
      <sheetName val="Cabinet details"/>
      <sheetName val="Pg1"/>
      <sheetName val="Cover "/>
      <sheetName val="Cost Centers"/>
      <sheetName val="cover for tax"/>
      <sheetName val="Form 16"/>
      <sheetName val="MgtRpt Export"/>
      <sheetName val="comp_"/>
      <sheetName val="Asmp"/>
      <sheetName val="B'Sheet"/>
      <sheetName val="discounts_XP140"/>
      <sheetName val="GMData"/>
      <sheetName val="PCMO EXP"/>
      <sheetName val="Content Instructions"/>
      <sheetName val="Retrieve"/>
      <sheetName val="Summary of Other Invest Assets"/>
      <sheetName val="Header"/>
      <sheetName val="Allocation Keys"/>
      <sheetName val="Opening Block"/>
      <sheetName val="BS"/>
      <sheetName val="Cost_Assumptions"/>
      <sheetName val="Usage_Assumptions"/>
      <sheetName val="Tax_Movement"/>
      <sheetName val="TB_2004"/>
      <sheetName val="31_3_02_"/>
      <sheetName val="__31_3_03"/>
      <sheetName val="old_serial_no_"/>
      <sheetName val="Annexure_VI"/>
      <sheetName val="Capex_-_Hry"/>
      <sheetName val="Opening_Block"/>
      <sheetName val="BONUS_RECO_2005"/>
      <sheetName val="CATEGORY"/>
      <sheetName val="entitlements"/>
      <sheetName val="Sheet2"/>
      <sheetName val="Citrix"/>
      <sheetName val="SC-E-02-03"/>
      <sheetName val="WB0203-OLDLOAN"/>
      <sheetName val="TB-JUNE-2003-18.7.03"/>
      <sheetName val="Currency"/>
      <sheetName val="Cost_Assumptions1"/>
      <sheetName val="Usage_Assumptions1"/>
      <sheetName val="Tax_Movement1"/>
      <sheetName val="TB_20041"/>
      <sheetName val="31_3_02_1"/>
      <sheetName val="__31_3_031"/>
      <sheetName val="Opening_Block1"/>
      <sheetName val="old_serial_no_1"/>
      <sheetName val="Annexure_VI1"/>
      <sheetName val="Capex_-_Hry1"/>
      <sheetName val="BONUS_RECO_20051"/>
      <sheetName val="ARMBG"/>
      <sheetName val="P &amp; L "/>
      <sheetName val="for co (2)"/>
      <sheetName val="accounts"/>
      <sheetName val="Financial Summary"/>
      <sheetName val="K_1 FA register"/>
      <sheetName val="Dep"/>
      <sheetName val="Main Bs"/>
      <sheetName val="Address"/>
      <sheetName val="Masters"/>
      <sheetName val="TAX INCOME"/>
      <sheetName val="Help"/>
      <sheetName val="Balance Sheet"/>
      <sheetName val="OFC MIS Oct 08"/>
      <sheetName val="Res_Area"/>
      <sheetName val="DATOS INICIALES"/>
      <sheetName val="Cashflow projection"/>
      <sheetName val="Data"/>
      <sheetName val="p&amp;m"/>
      <sheetName val="Company Info"/>
      <sheetName val="CA Comp"/>
      <sheetName val="PRECAST lightconc-II"/>
      <sheetName val="POLY"/>
      <sheetName val="PACKING"/>
      <sheetName val="B.Sheet &amp; P&amp;L"/>
      <sheetName val="Page 2"/>
      <sheetName val="Income Statement"/>
      <sheetName val="Schedules"/>
      <sheetName val="Cover_"/>
      <sheetName val="Cost_Centers"/>
      <sheetName val="cover_for_tax"/>
      <sheetName val="MgtRpt_Export"/>
      <sheetName val="Purchase Order"/>
      <sheetName val="F&amp;B"/>
      <sheetName val="Maint"/>
      <sheetName val="Kitchen"/>
      <sheetName val="Housek"/>
      <sheetName val="Assumptions US-Rev"/>
      <sheetName val="Computation - LN 0203"/>
      <sheetName val="Assum SG&amp;A-ROW"/>
      <sheetName val="Assumptions IRMG"/>
      <sheetName val="A6"/>
      <sheetName val="factor"/>
      <sheetName val="Previous Month Accrual"/>
      <sheetName val="engline"/>
      <sheetName val="Details"/>
      <sheetName val="lov-COAct"/>
      <sheetName val="lov-cspl"/>
      <sheetName val="Print Menu"/>
      <sheetName val="Forecast-Input"/>
      <sheetName val="Valuation"/>
      <sheetName val="wwww"/>
      <sheetName val="Assume"/>
      <sheetName val="Capital"/>
      <sheetName val="Validation"/>
      <sheetName val="RepBMR2"/>
      <sheetName val="MSU"/>
      <sheetName val="BKCSTOCKVAL"/>
      <sheetName val="MAHSTOCKVAL"/>
      <sheetName val="Corp sep00"/>
      <sheetName val="gvl"/>
      <sheetName val="Setup2"/>
      <sheetName val="Shakuntala"/>
      <sheetName val="CWIP status"/>
      <sheetName val="Codes"/>
      <sheetName val="KEY INPUTS"/>
      <sheetName val="Front Sheet"/>
      <sheetName val="tuong"/>
      <sheetName val="COV"/>
      <sheetName val="B Sheet"/>
      <sheetName val="TUN_DEP"/>
      <sheetName val="MASTER"/>
      <sheetName val="Prod. &amp; Cont.-COMBINED"/>
      <sheetName val="Raw-mat.-combined)"/>
      <sheetName val="变数"/>
      <sheetName val="五年资产应用"/>
      <sheetName val="Instructions"/>
      <sheetName val="workings-units"/>
      <sheetName val="Data workings"/>
      <sheetName val="Worksheets"/>
      <sheetName val="ModelVEstimate"/>
      <sheetName val="Age311299TESP"/>
      <sheetName val="for challans"/>
      <sheetName val="3645-9_1_96"/>
      <sheetName val="A I"/>
      <sheetName val="Trad Comps"/>
      <sheetName val="Returns - 6"/>
      <sheetName val="14-15"/>
      <sheetName val="Bal Sheet"/>
      <sheetName val="defaults"/>
      <sheetName val="crysind"/>
      <sheetName val="INT"/>
      <sheetName val="Cost Basis"/>
      <sheetName val="CMA DATA"/>
      <sheetName val="Packing Norms"/>
      <sheetName val="PCMO_EXP"/>
      <sheetName val="Schedules PL"/>
      <sheetName val="Schedules BS"/>
      <sheetName val="DPT-PW"/>
      <sheetName val="TRIAL BALANCE"/>
      <sheetName val="List_Information"/>
      <sheetName val="BS before PMO"/>
      <sheetName val="Filterkriterien"/>
      <sheetName val="Aseet1998"/>
      <sheetName val="Mapping table"/>
      <sheetName val="Stock Cal"/>
      <sheetName val="Descriptions"/>
      <sheetName val="mapping"/>
      <sheetName val="consolidated"/>
      <sheetName val="Consolidation"/>
      <sheetName val="Names file"/>
      <sheetName val="Total Budget"/>
      <sheetName val="Start"/>
      <sheetName val="Khainiem"/>
      <sheetName val="TB"/>
      <sheetName val="Sets"/>
      <sheetName val="Input"/>
      <sheetName val="INDEPENDENT"/>
      <sheetName val="AERS"/>
      <sheetName val="Mar-06"/>
      <sheetName val="Jul-05"/>
      <sheetName val="Project Ignite"/>
      <sheetName val="Challan"/>
      <sheetName val="CAI"/>
      <sheetName val="-Nhap-"/>
      <sheetName val="C100-KICK"/>
      <sheetName val="1.2 - Reserves &amp; Surplus"/>
      <sheetName val="1.1 - Capital"/>
      <sheetName val="PROCTOR"/>
      <sheetName val="Fee Rate Summary"/>
      <sheetName val="Procedures"/>
      <sheetName val="Detail"/>
      <sheetName val="C.S. FTTC"/>
      <sheetName val="Cons Balance Sheet"/>
      <sheetName val="Cons P&amp;L"/>
      <sheetName val="CTGS"/>
      <sheetName val="Input Data"/>
      <sheetName val="Setup"/>
      <sheetName val="Annx-2"/>
      <sheetName val="GA"/>
      <sheetName val="Month"/>
      <sheetName val="FINANCIALS"/>
      <sheetName val="words"/>
      <sheetName val="Risk Assessments"/>
      <sheetName val="ADEX"/>
      <sheetName val="Overheads"/>
      <sheetName val="ADT"/>
      <sheetName val="Airline (Dom)"/>
      <sheetName val="Fixed Assets"/>
      <sheetName val="Men"/>
      <sheetName val="Overheads01"/>
      <sheetName val="Kevin_Steele97-981"/>
      <sheetName val="COMICRO_ROM"/>
      <sheetName val="TRIAL_BALANCE"/>
      <sheetName val="Corp_sep00"/>
      <sheetName val="Purchase_Order"/>
      <sheetName val="NOTES_"/>
      <sheetName val="MAIN_LATEST"/>
      <sheetName val="Cabinet_details"/>
      <sheetName val="Company_Info"/>
      <sheetName val="CA_Comp"/>
      <sheetName val="Co_26_Unfinished_P&amp;E"/>
      <sheetName val="TAX_INCOME"/>
      <sheetName val="DATOS_INICIALES"/>
      <sheetName val="Computation_-_LN_0203"/>
      <sheetName val="LANGUAGE"/>
      <sheetName val="Model Pricing"/>
      <sheetName val="销量"/>
      <sheetName val="dcf"/>
      <sheetName val="form26"/>
      <sheetName val="P&amp;LApr03"/>
      <sheetName val="P&amp;LJAN03"/>
      <sheetName val="P&amp;LMAY03"/>
      <sheetName val="gmsalcodes"/>
      <sheetName val="Other notes"/>
      <sheetName val="FLASH"/>
      <sheetName val="주소(한문)"/>
      <sheetName val="Lead"/>
      <sheetName val="Links"/>
      <sheetName val="EXPENSES"/>
      <sheetName val="Base Data"/>
      <sheetName val="2120"/>
      <sheetName val="WORKINGS"/>
      <sheetName val="SALE&amp;COST"/>
      <sheetName val="Exchange"/>
      <sheetName val="database"/>
      <sheetName val="DG"/>
      <sheetName val="Summary"/>
      <sheetName val="COST-MTRS"/>
      <sheetName val="月ｸﾗｽPS"/>
      <sheetName val="Defined fields"/>
      <sheetName val="A-General"/>
      <sheetName val="RELACION REFERENCIAS"/>
      <sheetName val="Power &amp; Fuel (S)"/>
      <sheetName val="GL- 1010100"/>
      <sheetName val="Customize Your Purchase Order"/>
      <sheetName val="Page 15"/>
      <sheetName val="Non quality costs"/>
      <sheetName val="Page 20"/>
      <sheetName val="Page 39"/>
      <sheetName val="Page 42"/>
      <sheetName val="Page 8"/>
      <sheetName val="Page 21"/>
      <sheetName val="Page 24"/>
      <sheetName val="Page 25"/>
      <sheetName val="Page 26"/>
      <sheetName val="Page 30"/>
      <sheetName val="Paramaters"/>
      <sheetName val="ctc"/>
      <sheetName val="Parameters"/>
      <sheetName val="BALSHT"/>
      <sheetName val="Assumptions"/>
      <sheetName val="C_flow 95"/>
      <sheetName val="B-Sheet"/>
      <sheetName val="BS PNL"/>
      <sheetName val="starter"/>
      <sheetName val="Trial Bal"/>
      <sheetName val="PART-1 COMPUTATION OF INCOME"/>
      <sheetName val="Resort1"/>
      <sheetName val="Oct2001"/>
      <sheetName val="Waikiki Galleria P'tration 2000"/>
      <sheetName val="Nov2001"/>
      <sheetName val="Yen Spending 98"/>
      <sheetName val="July Ftes"/>
      <sheetName val="June ftes"/>
      <sheetName val="MOJ_OUTB.XLS"/>
      <sheetName val="Sept2001"/>
      <sheetName val="HEAD"/>
      <sheetName val="CBDGT979"/>
      <sheetName val="Groupings-final"/>
      <sheetName val="Sched"/>
      <sheetName val="Trial"/>
      <sheetName val="FA_Final"/>
      <sheetName val="CCRATE"/>
      <sheetName val="AEII Chq"/>
      <sheetName val="Annexure I - Debtors Analysis"/>
      <sheetName val="Annexure III - Upfront-Wine Out"/>
      <sheetName val="STAFFSCHED "/>
      <sheetName val="A"/>
      <sheetName val="Base Info"/>
      <sheetName val="Grouping TB"/>
      <sheetName val="SALES"/>
      <sheetName val="Adj TB 2003"/>
      <sheetName val="Ref"/>
      <sheetName val="Duong"/>
      <sheetName val="Staffing"/>
      <sheetName val="BS-09"/>
      <sheetName val="OPERATING_HEAD"/>
      <sheetName val="Site_config"/>
      <sheetName val="Currency_Rates"/>
      <sheetName val="Sept_Payout"/>
      <sheetName val="Oct_Issues"/>
      <sheetName val="Salary_&amp;_Quotas"/>
      <sheetName val="Oct_Payout_in_USD_&amp;_Native"/>
      <sheetName val="Bonus_Calculator"/>
      <sheetName val="BUILD_"/>
      <sheetName val="Tax_Computation"/>
      <sheetName val="Balance_Sheet_Groupings"/>
      <sheetName val="PointNo_5"/>
      <sheetName val="INPUTS_-_new_sites_"/>
      <sheetName val="Content_Instructions"/>
      <sheetName val="Cover"/>
      <sheetName val="E755 Annex"/>
      <sheetName val="GRP"/>
      <sheetName val="Datos"/>
      <sheetName val="BS-P&amp;L"/>
      <sheetName val="TaxComputn"/>
      <sheetName val="WGE P&amp;E"/>
      <sheetName val="ClientMaster"/>
      <sheetName val="ProjectMaster"/>
      <sheetName val="HideSheet"/>
      <sheetName val="debt schedule"/>
      <sheetName val="List"/>
      <sheetName val="Labels"/>
      <sheetName val="Presentation"/>
      <sheetName val="Overview"/>
      <sheetName val="P_&amp;_L_"/>
      <sheetName val="for_co_(2)"/>
      <sheetName val="Financial_Summary"/>
      <sheetName val="K_1_FA_register"/>
      <sheetName val="Main_Bs"/>
      <sheetName val="P_&amp;_L_1"/>
      <sheetName val="for_co_(2)1"/>
      <sheetName val="Financial_Summary1"/>
      <sheetName val="K_1_FA_register1"/>
      <sheetName val="TAX_INCOME1"/>
      <sheetName val="Main_Bs1"/>
      <sheetName val="Dgia vat tu"/>
      <sheetName val="Don gia_III"/>
      <sheetName val="Assump- Travel, India resources"/>
      <sheetName val="Assumptions Operations"/>
      <sheetName val="Rentals Real 1"/>
      <sheetName val="3901"/>
      <sheetName val="FRINGE_BENEFIT_INFO"/>
      <sheetName val="Debtors"/>
      <sheetName val="curlocal"/>
      <sheetName val="DDT_TDS_TCS"/>
      <sheetName val="OTHER_INFORMATION"/>
      <sheetName val="GENERAL2"/>
      <sheetName val="80G"/>
      <sheetName val="QUANTITATIVE_DETAILS"/>
      <sheetName val="IT_FBT_DDTP"/>
      <sheetName val="PART_C"/>
      <sheetName val="DECLARATION"/>
      <sheetName val="14"/>
      <sheetName val="CC &amp; PC"/>
      <sheetName val="Crédit"/>
      <sheetName val="3"/>
      <sheetName val="40"/>
      <sheetName val="Vente"/>
      <sheetName val="Rates"/>
      <sheetName val="kynoch"/>
      <sheetName val="Groupings 2004"/>
      <sheetName val="Cap"/>
      <sheetName val="Excess Calc"/>
      <sheetName val="Housing_Actuals"/>
      <sheetName val="Tucson_Seasonal_Hiring"/>
      <sheetName val="KLHT"/>
      <sheetName val="Input Page"/>
      <sheetName val="tra-vat-lieu"/>
      <sheetName val="pcQueryData"/>
      <sheetName val="ANX"/>
      <sheetName val="rajat-datewise"/>
      <sheetName val="KPM DT"/>
      <sheetName val="Project Cost"/>
      <sheetName val="Op_Costs"/>
      <sheetName val="Eqpmnt Plng"/>
      <sheetName val="drs"/>
      <sheetName val="IO"/>
      <sheetName val="Input&amp;Pool"/>
      <sheetName val="TYRE1"/>
      <sheetName val="July"/>
      <sheetName val="trial (2)"/>
      <sheetName val="FedEx_Rates"/>
      <sheetName val="Holiday List"/>
      <sheetName val="old_serial_no_3"/>
      <sheetName val="Capex_-_Hry3"/>
      <sheetName val="Kevin_Steele97-984"/>
      <sheetName val="NOTES_3"/>
      <sheetName val="MAIN_LATEST3"/>
      <sheetName val="Cabinet_details3"/>
      <sheetName val="Cover_3"/>
      <sheetName val="Cost_Centers3"/>
      <sheetName val="cover_for_tax3"/>
      <sheetName val="MgtRpt_Export3"/>
      <sheetName val="TB-JUNE-2003-18_7_033"/>
      <sheetName val="BONUS_RECO_20053"/>
      <sheetName val="OPERATING_HEAD3"/>
      <sheetName val="Annexure_VI3"/>
      <sheetName val="Co_26_Unfinished_P&amp;E3"/>
      <sheetName val="Site_config3"/>
      <sheetName val="BUILD_3"/>
      <sheetName val="Tax_Computation3"/>
      <sheetName val="INPUTS_-_new_sites_3"/>
      <sheetName val="Bonus_Calculator3"/>
      <sheetName val="Cost_Assumptions3"/>
      <sheetName val="Usage_Assumptions3"/>
      <sheetName val="Tax_Movement3"/>
      <sheetName val="TB_20043"/>
      <sheetName val="31_3_02_3"/>
      <sheetName val="__31_3_033"/>
      <sheetName val="TB-JUNE-2003-18_7_03"/>
      <sheetName val="Kevin_Steele97-982"/>
      <sheetName val="NOTES_1"/>
      <sheetName val="MAIN_LATEST1"/>
      <sheetName val="Cabinet_details1"/>
      <sheetName val="Cover_1"/>
      <sheetName val="Cost_Centers1"/>
      <sheetName val="cover_for_tax1"/>
      <sheetName val="MgtRpt_Export1"/>
      <sheetName val="TB-JUNE-2003-18_7_031"/>
      <sheetName val="OPERATING_HEAD1"/>
      <sheetName val="Co_26_Unfinished_P&amp;E1"/>
      <sheetName val="Site_config1"/>
      <sheetName val="BUILD_1"/>
      <sheetName val="Tax_Computation1"/>
      <sheetName val="INPUTS_-_new_sites_1"/>
      <sheetName val="Bonus_Calculator1"/>
      <sheetName val="old_serial_no_2"/>
      <sheetName val="Capex_-_Hry2"/>
      <sheetName val="Kevin_Steele97-983"/>
      <sheetName val="NOTES_2"/>
      <sheetName val="MAIN_LATEST2"/>
      <sheetName val="Cabinet_details2"/>
      <sheetName val="Cover_2"/>
      <sheetName val="Cost_Centers2"/>
      <sheetName val="cover_for_tax2"/>
      <sheetName val="MgtRpt_Export2"/>
      <sheetName val="TB-JUNE-2003-18_7_032"/>
      <sheetName val="BONUS_RECO_20052"/>
      <sheetName val="OPERATING_HEAD2"/>
      <sheetName val="Annexure_VI2"/>
      <sheetName val="Co_26_Unfinished_P&amp;E2"/>
      <sheetName val="Site_config2"/>
      <sheetName val="BUILD_2"/>
      <sheetName val="Tax_Computation2"/>
      <sheetName val="INPUTS_-_new_sites_2"/>
      <sheetName val="Bonus_Calculator2"/>
      <sheetName val="Cost_Assumptions2"/>
      <sheetName val="Usage_Assumptions2"/>
      <sheetName val="Tax_Movement2"/>
      <sheetName val="TB_20042"/>
      <sheetName val="31_3_02_2"/>
      <sheetName val="__31_3_032"/>
      <sheetName val="PackInformation"/>
      <sheetName val="UK Schedules"/>
      <sheetName val="IC_Interest_Receivable"/>
      <sheetName val="MAR EX"/>
      <sheetName val="Manualformat"/>
      <sheetName val="PM List"/>
      <sheetName val="CDR Apr-Jan"/>
      <sheetName val="LINK GAP"/>
      <sheetName val="Kevin%20Steele97-98.xls"/>
      <sheetName val="upa"/>
      <sheetName val="Sheet27"/>
      <sheetName val="DATOS_INICIALES1"/>
      <sheetName val="COMICRO_ROM1"/>
      <sheetName val="Page_2"/>
      <sheetName val="PRECAST_lightconc-II"/>
      <sheetName val="Computation_-_LN_02031"/>
      <sheetName val="CWIP_status"/>
      <sheetName val="Cashflow_projection"/>
      <sheetName val="Company_Info1"/>
      <sheetName val="CA_Comp1"/>
      <sheetName val="PCMO_EXP1"/>
      <sheetName val="Data_workings"/>
      <sheetName val="Purchase_Order1"/>
      <sheetName val="Print_Menu"/>
      <sheetName val="Assumptions_US-Rev"/>
      <sheetName val="Income_Statement"/>
      <sheetName val="Previous_Month_Accrual"/>
      <sheetName val="Schedules_PL"/>
      <sheetName val="Schedules_BS"/>
      <sheetName val="Opening_Block2"/>
      <sheetName val="Base_Data"/>
      <sheetName val="Risk_Assessments"/>
      <sheetName val="Corp_sep001"/>
      <sheetName val="Packing_Norms"/>
      <sheetName val="Assum_SG&amp;A-ROW"/>
      <sheetName val="Assumptions_IRMG"/>
      <sheetName val="TRIAL_BALANCE1"/>
      <sheetName val="for_challans"/>
      <sheetName val="1_2_-_Reserves_&amp;_Surplus"/>
      <sheetName val="1_1_-_Capital"/>
      <sheetName val="Fee_Rate_Summary"/>
      <sheetName val="Defined_fields"/>
      <sheetName val="Mapping_table"/>
      <sheetName val="RELACION_REFERENCIAS"/>
      <sheetName val="B_Sheet_&amp;_P&amp;L"/>
      <sheetName val="Power_&amp;_Fuel_(S)"/>
      <sheetName val="Stock_Cal"/>
      <sheetName val="Names_file"/>
      <sheetName val="Balance_Sheet"/>
      <sheetName val="OFC_MIS_Oct_08"/>
      <sheetName val="BS_before_PMO"/>
      <sheetName val="Cons_Balance_Sheet"/>
      <sheetName val="Cons_P&amp;L"/>
      <sheetName val="Allocation_Keys"/>
      <sheetName val="Total_Budget"/>
      <sheetName val="Other_notes"/>
      <sheetName val="A_I"/>
      <sheetName val="Trad_Comps"/>
      <sheetName val="Returns_-_6"/>
      <sheetName val="KEY_INPUTS"/>
      <sheetName val="Front_Sheet"/>
      <sheetName val="Summary_of_Other_Invest_Assets"/>
      <sheetName val="Bal_Sheet"/>
      <sheetName val="AE 97"/>
      <sheetName val="YE-SW2"/>
      <sheetName val="2004 S2"/>
      <sheetName val="Eurpaesi"/>
      <sheetName val="Itaage"/>
      <sheetName val="Estpaesi"/>
      <sheetName val="Keyratios"/>
      <sheetName val="Cntrl Sheet"/>
      <sheetName val="Facility"/>
      <sheetName val="deb"/>
      <sheetName val="SPR"/>
      <sheetName val="PAP"/>
      <sheetName val="\\Dldanismi\smita\WINDOWS\TEMP\"/>
      <sheetName val="CANDOI"/>
      <sheetName val="Nhap VT oto"/>
      <sheetName val="zpctb-dta"/>
      <sheetName val="Sales &amp; Material Cost 00-01"/>
      <sheetName val="Analysis and TB"/>
      <sheetName val="Parameter"/>
      <sheetName val="Sub Sch P &amp; L"/>
      <sheetName val="TB(03-10-07)"/>
      <sheetName val="SAPBEXqueries"/>
      <sheetName val="Customize Your Invoice"/>
      <sheetName val="PG3"/>
      <sheetName val="FINAL"/>
      <sheetName val="TLSTLNCDCP"/>
      <sheetName val="Customer Wise-31-Jan"/>
      <sheetName val="MAYANK"/>
      <sheetName val="BLOCK-A (MEA.SHEET)"/>
      <sheetName val="Cut &amp; Sew"/>
      <sheetName val="NN"/>
      <sheetName val="15"/>
      <sheetName val="Basic Details"/>
      <sheetName val="BS Groupings"/>
      <sheetName val="PL Groupings"/>
      <sheetName val="lexan"/>
      <sheetName val="Previous_Month_Accrual1"/>
      <sheetName val="Cover_4"/>
      <sheetName val="Cost_Centers4"/>
      <sheetName val="cover_for_tax4"/>
      <sheetName val="MgtRpt_Export4"/>
      <sheetName val="PCMO_EXP3"/>
      <sheetName val="Purchase_Order3"/>
      <sheetName val="Previous_Month_Accrual3"/>
      <sheetName val="PCMO_EXP2"/>
      <sheetName val="Purchase_Order2"/>
      <sheetName val="Previous_Month_Accrual2"/>
      <sheetName val="LEGACY TB"/>
      <sheetName val="Contol Sheet"/>
      <sheetName val="DEP-GEPL~00-01"/>
      <sheetName val="revised first cut"/>
      <sheetName val="TABELLA"/>
      <sheetName val="Other Income"/>
      <sheetName val="Summ-Jan-Dec04-Revised"/>
      <sheetName val="Summ-Apr-Dec04_BLI"/>
      <sheetName val="Balance Sheet-One year"/>
      <sheetName val="Cash_Bank"/>
      <sheetName val="AER Details"/>
      <sheetName val="ANALYSIS"/>
      <sheetName val="Rate Analysis"/>
      <sheetName val="Cost of O &amp; O"/>
      <sheetName val="Total_Budget1"/>
      <sheetName val="Total_Budget3"/>
      <sheetName val="Total_Budget2"/>
      <sheetName val="FX-MTM-Data"/>
      <sheetName val="Main Cover"/>
      <sheetName val="Data Inputs"/>
      <sheetName val="Profit and loss"/>
      <sheetName val="GUV_DM"/>
      <sheetName val="Bal"/>
      <sheetName val="Customize_Your_Purchase_Order"/>
      <sheetName val="Page_15"/>
      <sheetName val="Non_quality_costs"/>
      <sheetName val="Page_20"/>
      <sheetName val="Page_39"/>
      <sheetName val="Page_42"/>
      <sheetName val="Page_8"/>
      <sheetName val="Page_21"/>
      <sheetName val="Page_24"/>
      <sheetName val="Page_25"/>
      <sheetName val="Page_26"/>
      <sheetName val="Page_30"/>
      <sheetName val="PRECAST_lightconc-II1"/>
      <sheetName val="Page_22"/>
      <sheetName val="Income_Statement1"/>
      <sheetName val="Cashflow_projection1"/>
      <sheetName val="Assumptions_US-Rev1"/>
      <sheetName val="Data_workings1"/>
      <sheetName val="Names_file1"/>
      <sheetName val="for_challans1"/>
      <sheetName val="Opening_Block3"/>
      <sheetName val="CWIP_status1"/>
      <sheetName val="Print_Menu1"/>
      <sheetName val="Schedules_PL1"/>
      <sheetName val="Schedules_BS1"/>
      <sheetName val="Customize_Your_Purchase_Order1"/>
      <sheetName val="Page_151"/>
      <sheetName val="Non_quality_costs1"/>
      <sheetName val="Page_201"/>
      <sheetName val="Page_391"/>
      <sheetName val="Page_421"/>
      <sheetName val="Page_81"/>
      <sheetName val="Page_211"/>
      <sheetName val="Page_241"/>
      <sheetName val="Page_251"/>
      <sheetName val="Page_261"/>
      <sheetName val="Page_301"/>
      <sheetName val="B_Sheet_&amp;_P&amp;L1"/>
      <sheetName val="Assum_SG&amp;A-ROW1"/>
      <sheetName val="Assumptions_IRMG1"/>
      <sheetName val="Currency_Rates1"/>
      <sheetName val="Sept_Payout1"/>
      <sheetName val="Oct_Issues1"/>
      <sheetName val="Salary_&amp;_Quotas1"/>
      <sheetName val="Oct_Payout_in_USD_&amp;_Native1"/>
      <sheetName val="Allocation_Keys1"/>
      <sheetName val="Packing_Norms1"/>
      <sheetName val="Mapping_table1"/>
      <sheetName val="PointNo_51"/>
      <sheetName val="Balance_Sheet1"/>
      <sheetName val="OFC_MIS_Oct_081"/>
      <sheetName val="BS_before_PMO1"/>
      <sheetName val="Balance_Sheet_Groupings1"/>
      <sheetName val="Stock_Cal1"/>
      <sheetName val="Content_Instructions1"/>
      <sheetName val="KPM_DT"/>
      <sheetName val="Grouping_TB"/>
      <sheetName val="C_flow_95"/>
      <sheetName val="BS_PNL"/>
      <sheetName val="Design"/>
      <sheetName val="Key assumptions"/>
      <sheetName val="Schedule IAS"/>
      <sheetName val="Schedule Stat"/>
      <sheetName val="A6,MAY"/>
      <sheetName val="FA TopSheet"/>
      <sheetName val="XRATES"/>
      <sheetName val="AM_Rev Input"/>
      <sheetName val="PBC_Rev_Input"/>
      <sheetName val="for"/>
      <sheetName val="sales paste"/>
      <sheetName val="project cost for lenders"/>
      <sheetName val="RAMCO COA 8-FEB-2008"/>
      <sheetName val="PUR"/>
      <sheetName val="P&amp;L"/>
      <sheetName val="BdData"/>
      <sheetName val="BONUS_RECO_20054"/>
      <sheetName val="Cost_Assumptions4"/>
      <sheetName val="Usage_Assumptions4"/>
      <sheetName val="Tax_Movement4"/>
      <sheetName val="TB_20044"/>
      <sheetName val="31_3_02_4"/>
      <sheetName val="__31_3_034"/>
      <sheetName val="old_serial_no_4"/>
      <sheetName val="Capex_-_Hry4"/>
      <sheetName val="Kevin_Steele97-985"/>
      <sheetName val="OPERATING_HEAD4"/>
      <sheetName val="Co_26_Unfinished_P&amp;E4"/>
      <sheetName val="Site_config4"/>
      <sheetName val="Annexure_VI4"/>
      <sheetName val="BUILD_4"/>
      <sheetName val="Tax_Computation4"/>
      <sheetName val="INPUTS_-_new_sites_4"/>
      <sheetName val="Bonus_Calculator4"/>
      <sheetName val="NOTES_4"/>
      <sheetName val="MAIN_LATEST4"/>
      <sheetName val="Cabinet_details4"/>
      <sheetName val="TB-JUNE-2003-18_7_034"/>
      <sheetName val="UK_Schedules"/>
      <sheetName val="AOP14"/>
      <sheetName val="Parity"/>
      <sheetName val="Manager"/>
      <sheetName val="Inputs"/>
      <sheetName val="SALARY REGISTER"/>
      <sheetName val="BANK FILE"/>
      <sheetName val="SALARY REGISTER (2)"/>
      <sheetName val="B_Sheet"/>
      <sheetName val="CMA_DATA"/>
      <sheetName val="Cost_Basis"/>
    </sheetNames>
    <definedNames>
      <definedName name="CONTRACT"/>
      <definedName name="PRINT1"/>
    </defined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refreshError="1"/>
      <sheetData sheetId="260" refreshError="1"/>
      <sheetData sheetId="261" refreshError="1"/>
      <sheetData sheetId="262"/>
      <sheetData sheetId="263"/>
      <sheetData sheetId="264"/>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sheetData sheetId="715" refreshError="1"/>
      <sheetData sheetId="716" refreshError="1"/>
      <sheetData sheetId="717" refreshError="1"/>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sheetData sheetId="746"/>
      <sheetData sheetId="747"/>
      <sheetData sheetId="748" refreshError="1"/>
      <sheetData sheetId="749" refreshError="1"/>
      <sheetData sheetId="750"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vin Steele97-98"/>
      <sheetName val="COST"/>
      <sheetName val="FORM-16"/>
      <sheetName val="OPERATING HEAD"/>
      <sheetName val="Directors"/>
      <sheetName val="Co.26 Unfinished P&amp;E"/>
      <sheetName val="Cont"/>
      <sheetName val="Phase1"/>
      <sheetName val="Site config"/>
      <sheetName val="COMICRO ROM"/>
      <sheetName val="Capex - Hry"/>
      <sheetName val="Main"/>
      <sheetName val="Currency Rates"/>
      <sheetName val="Sept Payout"/>
      <sheetName val="Oct Issues"/>
      <sheetName val="Salary &amp; Quotas"/>
      <sheetName val="Oct Payout in USD &amp; Native"/>
      <sheetName val="factors"/>
      <sheetName val="BONUS RECO 2005"/>
      <sheetName val="EX2_Revenue"/>
      <sheetName val="Cost Assumptions"/>
      <sheetName val="Usage Assumptions"/>
      <sheetName val="Tax Movement"/>
      <sheetName val="Reconciliation"/>
      <sheetName val="TB 2004"/>
      <sheetName val="Tables"/>
      <sheetName val="Q3-1"/>
      <sheetName val="31.3.02 "/>
      <sheetName val="__31.3.03"/>
      <sheetName val="Sheet3"/>
      <sheetName val="NAMES"/>
      <sheetName val="Sheet1"/>
      <sheetName val="old_serial no."/>
      <sheetName val="tot_ass_9697"/>
      <sheetName val="IKB3"/>
      <sheetName val="DEG"/>
      <sheetName val="ifcw"/>
      <sheetName val="#REF"/>
      <sheetName val="Bonus Calculator"/>
      <sheetName val="BUILD."/>
      <sheetName val="Kurzbezeichnungen"/>
      <sheetName val="Tax Computation"/>
      <sheetName val="expired"/>
      <sheetName val="Balance Sheet Groupings"/>
      <sheetName val="Annexure VI"/>
      <sheetName val="PointNo.5"/>
      <sheetName val="mn"/>
      <sheetName val="Sensitivities"/>
      <sheetName val="INPUTS - new sites "/>
      <sheetName val="FORM_16"/>
      <sheetName val="Front"/>
      <sheetName val="E&amp;I"/>
      <sheetName val="Kevin_Steele97-98"/>
      <sheetName val="INFO"/>
      <sheetName val="NOTES "/>
      <sheetName val="MAIN LATEST"/>
      <sheetName val="Cabinet details"/>
      <sheetName val="Pg1"/>
      <sheetName val="Cover "/>
      <sheetName val="Cost Centers"/>
      <sheetName val="cover for tax"/>
      <sheetName val="Form 16"/>
      <sheetName val="MgtRpt Export"/>
      <sheetName val="comp_"/>
      <sheetName val="Asmp"/>
      <sheetName val="B'Sheet"/>
      <sheetName val="discounts_XP140"/>
      <sheetName val="GMData"/>
      <sheetName val="PCMO EXP"/>
      <sheetName val="Content Instructions"/>
      <sheetName val="Retrieve"/>
      <sheetName val="Summary of Other Invest Assets"/>
      <sheetName val="Header"/>
      <sheetName val="Allocation Keys"/>
      <sheetName val="Opening Block"/>
      <sheetName val="BS"/>
      <sheetName val="Cost_Assumptions"/>
      <sheetName val="Usage_Assumptions"/>
      <sheetName val="Tax_Movement"/>
      <sheetName val="TB_2004"/>
      <sheetName val="31_3_02_"/>
      <sheetName val="__31_3_03"/>
      <sheetName val="old_serial_no_"/>
      <sheetName val="Annexure_VI"/>
      <sheetName val="Capex_-_Hry"/>
      <sheetName val="Opening_Block"/>
      <sheetName val="BONUS_RECO_2005"/>
      <sheetName val="CATEGORY"/>
      <sheetName val="entitlements"/>
      <sheetName val="Sheet2"/>
      <sheetName val="Citrix"/>
      <sheetName val="SC-E-02-03"/>
      <sheetName val="WB0203-OLDLOAN"/>
      <sheetName val="TB-JUNE-2003-18.7.03"/>
      <sheetName val="Currency"/>
      <sheetName val="Cost_Assumptions1"/>
      <sheetName val="Usage_Assumptions1"/>
      <sheetName val="Tax_Movement1"/>
      <sheetName val="TB_20041"/>
      <sheetName val="31_3_02_1"/>
      <sheetName val="__31_3_031"/>
      <sheetName val="Opening_Block1"/>
      <sheetName val="old_serial_no_1"/>
      <sheetName val="Annexure_VI1"/>
      <sheetName val="Capex_-_Hry1"/>
      <sheetName val="BONUS_RECO_20051"/>
      <sheetName val="ARMBG"/>
      <sheetName val="P &amp; L "/>
      <sheetName val="for co (2)"/>
      <sheetName val="accounts"/>
      <sheetName val="Financial Summary"/>
      <sheetName val="K_1 FA register"/>
      <sheetName val="Dep"/>
      <sheetName val="Main Bs"/>
      <sheetName val="Address"/>
      <sheetName val="Masters"/>
      <sheetName val="TAX INCOME"/>
      <sheetName val="Help"/>
      <sheetName val="Balance Sheet"/>
      <sheetName val="OFC MIS Oct 08"/>
      <sheetName val="Res_Area"/>
      <sheetName val="DATOS INICIALES"/>
      <sheetName val="Cashflow projection"/>
      <sheetName val="Data"/>
      <sheetName val="p&amp;m"/>
      <sheetName val="Company Info"/>
      <sheetName val="CA Comp"/>
      <sheetName val="PRECAST lightconc-II"/>
      <sheetName val="POLY"/>
      <sheetName val="PACKING"/>
      <sheetName val="B.Sheet &amp; P&amp;L"/>
      <sheetName val="Page 2"/>
      <sheetName val="Income Statement"/>
      <sheetName val="Schedules"/>
      <sheetName val="Cover_"/>
      <sheetName val="Cost_Centers"/>
      <sheetName val="cover_for_tax"/>
      <sheetName val="MgtRpt_Export"/>
      <sheetName val="Purchase Order"/>
      <sheetName val="F&amp;B"/>
      <sheetName val="Maint"/>
      <sheetName val="Kitchen"/>
      <sheetName val="Housek"/>
      <sheetName val="Assumptions US-Rev"/>
      <sheetName val="Computation - LN 0203"/>
      <sheetName val="Assum SG&amp;A-ROW"/>
      <sheetName val="Assumptions IRMG"/>
      <sheetName val="A6"/>
      <sheetName val="factor"/>
      <sheetName val="Previous Month Accrual"/>
      <sheetName val="engline"/>
      <sheetName val="Details"/>
      <sheetName val="lov-COAct"/>
      <sheetName val="lov-cspl"/>
      <sheetName val="Print Menu"/>
      <sheetName val="Forecast-Input"/>
      <sheetName val="Valuation"/>
      <sheetName val="wwww"/>
      <sheetName val="Assume"/>
      <sheetName val="Capital"/>
      <sheetName val="Validation"/>
      <sheetName val="RepBMR2"/>
      <sheetName val="MSU"/>
      <sheetName val="BKCSTOCKVAL"/>
      <sheetName val="MAHSTOCKVAL"/>
      <sheetName val="Corp sep00"/>
      <sheetName val="gvl"/>
      <sheetName val="Setup2"/>
      <sheetName val="Shakuntala"/>
      <sheetName val="CWIP status"/>
      <sheetName val="Codes"/>
      <sheetName val="KEY INPUTS"/>
      <sheetName val="Front Sheet"/>
      <sheetName val="tuong"/>
      <sheetName val="COV"/>
      <sheetName val="B Sheet"/>
      <sheetName val="TUN_DEP"/>
      <sheetName val="MASTER"/>
      <sheetName val="Prod. &amp; Cont.-COMBINED"/>
      <sheetName val="Raw-mat.-combined)"/>
      <sheetName val="变数"/>
      <sheetName val="五年资产应用"/>
      <sheetName val="Instructions"/>
      <sheetName val="workings-units"/>
      <sheetName val="Data workings"/>
      <sheetName val="Worksheets"/>
      <sheetName val="ModelVEstimate"/>
      <sheetName val="Age311299TESP"/>
      <sheetName val="for challans"/>
      <sheetName val="3645-9_1_96"/>
      <sheetName val="A I"/>
      <sheetName val="Trad Comps"/>
      <sheetName val="Returns - 6"/>
      <sheetName val="14-15"/>
      <sheetName val="Bal Sheet"/>
      <sheetName val="defaults"/>
      <sheetName val="crysind"/>
      <sheetName val="INT"/>
      <sheetName val="Cost Basis"/>
      <sheetName val="CMA DATA"/>
      <sheetName val="Packing Norms"/>
      <sheetName val="PCMO_EXP"/>
      <sheetName val="Schedules PL"/>
      <sheetName val="Schedules BS"/>
      <sheetName val="DPT-PW"/>
      <sheetName val="TRIAL BALANCE"/>
      <sheetName val="List_Information"/>
      <sheetName val="BS before PMO"/>
      <sheetName val="Filterkriterien"/>
      <sheetName val="Aseet1998"/>
      <sheetName val="Mapping table"/>
      <sheetName val="Stock Cal"/>
      <sheetName val="Descriptions"/>
      <sheetName val="mapping"/>
      <sheetName val="consolidated"/>
      <sheetName val="Consolidation"/>
      <sheetName val="Names file"/>
      <sheetName val="Total Budget"/>
      <sheetName val="Start"/>
      <sheetName val="Khainiem"/>
      <sheetName val="TB"/>
      <sheetName val="Sets"/>
      <sheetName val="Input"/>
      <sheetName val="INDEPENDENT"/>
      <sheetName val="AERS"/>
      <sheetName val="Mar-06"/>
      <sheetName val="Jul-05"/>
      <sheetName val="Project Ignite"/>
      <sheetName val="Challan"/>
      <sheetName val="CAI"/>
      <sheetName val="-Nhap-"/>
      <sheetName val="C100-KICK"/>
      <sheetName val="1.2 - Reserves &amp; Surplus"/>
      <sheetName val="1.1 - Capital"/>
      <sheetName val="PROCTOR"/>
      <sheetName val="Fee Rate Summary"/>
      <sheetName val="Procedures"/>
      <sheetName val="Detail"/>
      <sheetName val="C.S. FTTC"/>
      <sheetName val="Cons Balance Sheet"/>
      <sheetName val="Cons P&amp;L"/>
      <sheetName val="CTGS"/>
      <sheetName val="Input Data"/>
      <sheetName val="Setup"/>
      <sheetName val="Annx-2"/>
      <sheetName val="GA"/>
      <sheetName val="Month"/>
      <sheetName val="FINANCIALS"/>
      <sheetName val="words"/>
      <sheetName val="Risk Assessments"/>
      <sheetName val="ADEX"/>
      <sheetName val="Overheads"/>
      <sheetName val="ADT"/>
      <sheetName val="Airline (Dom)"/>
      <sheetName val="Fixed Assets"/>
      <sheetName val="Men"/>
      <sheetName val="Overheads01"/>
      <sheetName val="Kevin_Steele97-981"/>
      <sheetName val="COMICRO_ROM"/>
      <sheetName val="TRIAL_BALANCE"/>
      <sheetName val="Corp_sep00"/>
      <sheetName val="Purchase_Order"/>
      <sheetName val="NOTES_"/>
      <sheetName val="MAIN_LATEST"/>
      <sheetName val="Cabinet_details"/>
      <sheetName val="Company_Info"/>
      <sheetName val="CA_Comp"/>
      <sheetName val="Co_26_Unfinished_P&amp;E"/>
      <sheetName val="TAX_INCOME"/>
      <sheetName val="DATOS_INICIALES"/>
      <sheetName val="Computation_-_LN_0203"/>
      <sheetName val="LANGUAGE"/>
      <sheetName val="Model Pricing"/>
      <sheetName val="销量"/>
      <sheetName val="dcf"/>
      <sheetName val="form26"/>
      <sheetName val="P&amp;LApr03"/>
      <sheetName val="P&amp;LJAN03"/>
      <sheetName val="P&amp;LMAY03"/>
      <sheetName val="gmsalcodes"/>
      <sheetName val="Other notes"/>
      <sheetName val="FLASH"/>
      <sheetName val="주소(한문)"/>
      <sheetName val="Lead"/>
      <sheetName val="Links"/>
      <sheetName val="EXPENSES"/>
      <sheetName val="Base Data"/>
      <sheetName val="2120"/>
      <sheetName val="WORKINGS"/>
      <sheetName val="SALE&amp;COST"/>
      <sheetName val="Exchange"/>
      <sheetName val="database"/>
      <sheetName val="DG"/>
      <sheetName val="Summary"/>
      <sheetName val="COST-MTRS"/>
      <sheetName val="月ｸﾗｽPS"/>
      <sheetName val="Defined fields"/>
      <sheetName val="A-General"/>
      <sheetName val="RELACION REFERENCIAS"/>
      <sheetName val="Power &amp; Fuel (S)"/>
      <sheetName val="GL- 1010100"/>
      <sheetName val="Customize Your Purchase Order"/>
      <sheetName val="Page 15"/>
      <sheetName val="Non quality costs"/>
      <sheetName val="Page 20"/>
      <sheetName val="Page 39"/>
      <sheetName val="Page 42"/>
      <sheetName val="Page 8"/>
      <sheetName val="Page 21"/>
      <sheetName val="Page 24"/>
      <sheetName val="Page 25"/>
      <sheetName val="Page 26"/>
      <sheetName val="Page 30"/>
      <sheetName val="Paramaters"/>
      <sheetName val="ctc"/>
      <sheetName val="Parameters"/>
      <sheetName val="BALSHT"/>
      <sheetName val="Assumptions"/>
      <sheetName val="C_flow 95"/>
      <sheetName val="B-Sheet"/>
      <sheetName val="BS PNL"/>
      <sheetName val="starter"/>
      <sheetName val="Trial Bal"/>
      <sheetName val="PART-1 COMPUTATION OF INCOME"/>
      <sheetName val="Resort1"/>
      <sheetName val="Oct2001"/>
      <sheetName val="Waikiki Galleria P'tration 2000"/>
      <sheetName val="Nov2001"/>
      <sheetName val="Yen Spending 98"/>
      <sheetName val="July Ftes"/>
      <sheetName val="June ftes"/>
      <sheetName val="MOJ_OUTB.XLS"/>
      <sheetName val="Sept2001"/>
      <sheetName val="HEAD"/>
      <sheetName val="CBDGT979"/>
      <sheetName val="Groupings-final"/>
      <sheetName val="Sched"/>
      <sheetName val="Trial"/>
      <sheetName val="FA_Final"/>
      <sheetName val="CCRATE"/>
      <sheetName val="AEII Chq"/>
      <sheetName val="Annexure I - Debtors Analysis"/>
      <sheetName val="Annexure III - Upfront-Wine Out"/>
      <sheetName val="STAFFSCHED "/>
      <sheetName val="A"/>
      <sheetName val="Base Info"/>
      <sheetName val="Grouping TB"/>
      <sheetName val="SALES"/>
      <sheetName val="Adj TB 2003"/>
      <sheetName val="Ref"/>
      <sheetName val="Duong"/>
      <sheetName val="Staffing"/>
      <sheetName val="BS-09"/>
      <sheetName val="OPERATING_HEAD"/>
      <sheetName val="Site_config"/>
      <sheetName val="Currency_Rates"/>
      <sheetName val="Sept_Payout"/>
      <sheetName val="Oct_Issues"/>
      <sheetName val="Salary_&amp;_Quotas"/>
      <sheetName val="Oct_Payout_in_USD_&amp;_Native"/>
      <sheetName val="Bonus_Calculator"/>
      <sheetName val="BUILD_"/>
      <sheetName val="Tax_Computation"/>
      <sheetName val="Balance_Sheet_Groupings"/>
      <sheetName val="PointNo_5"/>
      <sheetName val="INPUTS_-_new_sites_"/>
      <sheetName val="Content_Instructions"/>
      <sheetName val="Cover"/>
      <sheetName val="E755 Annex"/>
      <sheetName val="GRP"/>
      <sheetName val="Datos"/>
      <sheetName val="BS-P&amp;L"/>
      <sheetName val="TaxComputn"/>
      <sheetName val="WGE P&amp;E"/>
      <sheetName val="ClientMaster"/>
      <sheetName val="ProjectMaster"/>
      <sheetName val="HideSheet"/>
      <sheetName val="debt schedule"/>
      <sheetName val="List"/>
      <sheetName val="Labels"/>
      <sheetName val="Presentation"/>
      <sheetName val="Overview"/>
      <sheetName val="P_&amp;_L_"/>
      <sheetName val="for_co_(2)"/>
      <sheetName val="Financial_Summary"/>
      <sheetName val="K_1_FA_register"/>
      <sheetName val="Main_Bs"/>
      <sheetName val="P_&amp;_L_1"/>
      <sheetName val="for_co_(2)1"/>
      <sheetName val="Financial_Summary1"/>
      <sheetName val="K_1_FA_register1"/>
      <sheetName val="TAX_INCOME1"/>
      <sheetName val="Main_Bs1"/>
      <sheetName val="Dgia vat tu"/>
      <sheetName val="Don gia_III"/>
      <sheetName val="Assump- Travel, India resources"/>
      <sheetName val="Assumptions Operations"/>
      <sheetName val="Rentals Real 1"/>
      <sheetName val="3901"/>
      <sheetName val="FRINGE_BENEFIT_INFO"/>
      <sheetName val="Debtors"/>
      <sheetName val="curlocal"/>
      <sheetName val="DDT_TDS_TCS"/>
      <sheetName val="OTHER_INFORMATION"/>
      <sheetName val="GENERAL2"/>
      <sheetName val="80G"/>
      <sheetName val="QUANTITATIVE_DETAILS"/>
      <sheetName val="IT_FBT_DDTP"/>
      <sheetName val="PART_C"/>
      <sheetName val="DECLARATION"/>
      <sheetName val="14"/>
      <sheetName val="CC &amp; PC"/>
      <sheetName val="Crédit"/>
      <sheetName val="3"/>
      <sheetName val="40"/>
      <sheetName val="Vente"/>
      <sheetName val="Rates"/>
      <sheetName val="kynoch"/>
      <sheetName val="Groupings 2004"/>
      <sheetName val="Cap"/>
      <sheetName val="Excess Calc"/>
      <sheetName val="Housing_Actuals"/>
      <sheetName val="Tucson_Seasonal_Hiring"/>
      <sheetName val="KLHT"/>
      <sheetName val="Input Page"/>
      <sheetName val="tra-vat-lieu"/>
      <sheetName val="pcQueryData"/>
      <sheetName val="ANX"/>
      <sheetName val="rajat-datewise"/>
      <sheetName val="KPM DT"/>
      <sheetName val="Project Cost"/>
      <sheetName val="Op_Costs"/>
      <sheetName val="Eqpmnt Plng"/>
      <sheetName val="drs"/>
      <sheetName val="IO"/>
      <sheetName val="Input&amp;Pool"/>
      <sheetName val="TYRE1"/>
      <sheetName val="July"/>
      <sheetName val="trial (2)"/>
      <sheetName val="FedEx_Rates"/>
      <sheetName val="Holiday List"/>
      <sheetName val="old_serial_no_3"/>
      <sheetName val="Capex_-_Hry3"/>
      <sheetName val="Kevin_Steele97-984"/>
      <sheetName val="NOTES_3"/>
      <sheetName val="MAIN_LATEST3"/>
      <sheetName val="Cabinet_details3"/>
      <sheetName val="Cover_3"/>
      <sheetName val="Cost_Centers3"/>
      <sheetName val="cover_for_tax3"/>
      <sheetName val="MgtRpt_Export3"/>
      <sheetName val="TB-JUNE-2003-18_7_033"/>
      <sheetName val="BONUS_RECO_20053"/>
      <sheetName val="OPERATING_HEAD3"/>
      <sheetName val="Annexure_VI3"/>
      <sheetName val="Co_26_Unfinished_P&amp;E3"/>
      <sheetName val="Site_config3"/>
      <sheetName val="BUILD_3"/>
      <sheetName val="Tax_Computation3"/>
      <sheetName val="INPUTS_-_new_sites_3"/>
      <sheetName val="Bonus_Calculator3"/>
      <sheetName val="Cost_Assumptions3"/>
      <sheetName val="Usage_Assumptions3"/>
      <sheetName val="Tax_Movement3"/>
      <sheetName val="TB_20043"/>
      <sheetName val="31_3_02_3"/>
      <sheetName val="__31_3_033"/>
      <sheetName val="TB-JUNE-2003-18_7_03"/>
      <sheetName val="Kevin_Steele97-982"/>
      <sheetName val="NOTES_1"/>
      <sheetName val="MAIN_LATEST1"/>
      <sheetName val="Cabinet_details1"/>
      <sheetName val="Cover_1"/>
      <sheetName val="Cost_Centers1"/>
      <sheetName val="cover_for_tax1"/>
      <sheetName val="MgtRpt_Export1"/>
      <sheetName val="TB-JUNE-2003-18_7_031"/>
      <sheetName val="OPERATING_HEAD1"/>
      <sheetName val="Co_26_Unfinished_P&amp;E1"/>
      <sheetName val="Site_config1"/>
      <sheetName val="BUILD_1"/>
      <sheetName val="Tax_Computation1"/>
      <sheetName val="INPUTS_-_new_sites_1"/>
      <sheetName val="Bonus_Calculator1"/>
      <sheetName val="old_serial_no_2"/>
      <sheetName val="Capex_-_Hry2"/>
      <sheetName val="Kevin_Steele97-983"/>
      <sheetName val="NOTES_2"/>
      <sheetName val="MAIN_LATEST2"/>
      <sheetName val="Cabinet_details2"/>
      <sheetName val="Cover_2"/>
      <sheetName val="Cost_Centers2"/>
      <sheetName val="cover_for_tax2"/>
      <sheetName val="MgtRpt_Export2"/>
      <sheetName val="TB-JUNE-2003-18_7_032"/>
      <sheetName val="BONUS_RECO_20052"/>
      <sheetName val="OPERATING_HEAD2"/>
      <sheetName val="Annexure_VI2"/>
      <sheetName val="Co_26_Unfinished_P&amp;E2"/>
      <sheetName val="Site_config2"/>
      <sheetName val="BUILD_2"/>
      <sheetName val="Tax_Computation2"/>
      <sheetName val="INPUTS_-_new_sites_2"/>
      <sheetName val="Bonus_Calculator2"/>
      <sheetName val="Cost_Assumptions2"/>
      <sheetName val="Usage_Assumptions2"/>
      <sheetName val="Tax_Movement2"/>
      <sheetName val="TB_20042"/>
      <sheetName val="31_3_02_2"/>
      <sheetName val="__31_3_032"/>
      <sheetName val="PackInformation"/>
      <sheetName val="UK Schedules"/>
      <sheetName val="IC_Interest_Receivable"/>
      <sheetName val="MAR EX"/>
      <sheetName val="Manualformat"/>
      <sheetName val="PM List"/>
      <sheetName val="CDR Apr-Jan"/>
      <sheetName val="LINK GAP"/>
      <sheetName val="Kevin%20Steele97-98.xls"/>
      <sheetName val="upa"/>
      <sheetName val="Sheet27"/>
      <sheetName val="DATOS_INICIALES1"/>
      <sheetName val="COMICRO_ROM1"/>
      <sheetName val="Page_2"/>
      <sheetName val="PRECAST_lightconc-II"/>
      <sheetName val="Computation_-_LN_02031"/>
      <sheetName val="CWIP_status"/>
      <sheetName val="Cashflow_projection"/>
      <sheetName val="Company_Info1"/>
      <sheetName val="CA_Comp1"/>
      <sheetName val="PCMO_EXP1"/>
      <sheetName val="Data_workings"/>
      <sheetName val="Purchase_Order1"/>
      <sheetName val="Print_Menu"/>
      <sheetName val="Assumptions_US-Rev"/>
      <sheetName val="Income_Statement"/>
      <sheetName val="Previous_Month_Accrual"/>
      <sheetName val="Schedules_PL"/>
      <sheetName val="Schedules_BS"/>
      <sheetName val="Opening_Block2"/>
      <sheetName val="Base_Data"/>
      <sheetName val="Risk_Assessments"/>
      <sheetName val="Corp_sep001"/>
      <sheetName val="Packing_Norms"/>
      <sheetName val="Assum_SG&amp;A-ROW"/>
      <sheetName val="Assumptions_IRMG"/>
      <sheetName val="TRIAL_BALANCE1"/>
      <sheetName val="for_challans"/>
      <sheetName val="1_2_-_Reserves_&amp;_Surplus"/>
      <sheetName val="1_1_-_Capital"/>
      <sheetName val="Fee_Rate_Summary"/>
      <sheetName val="Defined_fields"/>
      <sheetName val="Mapping_table"/>
      <sheetName val="RELACION_REFERENCIAS"/>
      <sheetName val="B_Sheet_&amp;_P&amp;L"/>
      <sheetName val="Power_&amp;_Fuel_(S)"/>
      <sheetName val="Stock_Cal"/>
      <sheetName val="Names_file"/>
      <sheetName val="Balance_Sheet"/>
      <sheetName val="OFC_MIS_Oct_08"/>
      <sheetName val="BS_before_PMO"/>
      <sheetName val="Cons_Balance_Sheet"/>
      <sheetName val="Cons_P&amp;L"/>
      <sheetName val="Allocation_Keys"/>
      <sheetName val="Total_Budget"/>
      <sheetName val="Other_notes"/>
      <sheetName val="A_I"/>
      <sheetName val="Trad_Comps"/>
      <sheetName val="Returns_-_6"/>
      <sheetName val="KEY_INPUTS"/>
      <sheetName val="Front_Sheet"/>
      <sheetName val="Summary_of_Other_Invest_Assets"/>
      <sheetName val="Bal_Sheet"/>
      <sheetName val="AE 97"/>
      <sheetName val="YE-SW2"/>
      <sheetName val="2004 S2"/>
      <sheetName val="Eurpaesi"/>
      <sheetName val="Itaage"/>
      <sheetName val="Estpaesi"/>
      <sheetName val="Keyratios"/>
      <sheetName val="Cntrl Sheet"/>
      <sheetName val="Facility"/>
      <sheetName val="deb"/>
      <sheetName val="SPR"/>
      <sheetName val="PAP"/>
      <sheetName val="\\Dldanismi\smita\WINDOWS\TEMP\"/>
      <sheetName val="CANDOI"/>
      <sheetName val="Nhap VT oto"/>
      <sheetName val="zpctb-dta"/>
      <sheetName val="Sales &amp; Material Cost 00-01"/>
      <sheetName val="Analysis and TB"/>
      <sheetName val="Parameter"/>
      <sheetName val="Sub Sch P &amp; L"/>
      <sheetName val="TB(03-10-07)"/>
      <sheetName val="SAPBEXqueries"/>
      <sheetName val="Customize Your Invoice"/>
      <sheetName val="PG3"/>
      <sheetName val="FINAL"/>
      <sheetName val="TLSTLNCDCP"/>
      <sheetName val="Customer Wise-31-Jan"/>
      <sheetName val="MAYANK"/>
      <sheetName val="BLOCK-A (MEA.SHEET)"/>
      <sheetName val="Cut &amp; Sew"/>
      <sheetName val="NN"/>
      <sheetName val="15"/>
      <sheetName val="Basic Details"/>
      <sheetName val="BS Groupings"/>
      <sheetName val="PL Groupings"/>
      <sheetName val="lexan"/>
      <sheetName val="Previous_Month_Accrual1"/>
      <sheetName val="Cover_4"/>
      <sheetName val="Cost_Centers4"/>
      <sheetName val="cover_for_tax4"/>
      <sheetName val="MgtRpt_Export4"/>
      <sheetName val="PCMO_EXP3"/>
      <sheetName val="Purchase_Order3"/>
      <sheetName val="Previous_Month_Accrual3"/>
      <sheetName val="PCMO_EXP2"/>
      <sheetName val="Purchase_Order2"/>
      <sheetName val="Previous_Month_Accrual2"/>
      <sheetName val="LEGACY TB"/>
      <sheetName val="Contol Sheet"/>
      <sheetName val="DEP-GEPL~00-01"/>
      <sheetName val="revised first cut"/>
      <sheetName val="TABELLA"/>
      <sheetName val="Other Income"/>
      <sheetName val="Summ-Jan-Dec04-Revised"/>
      <sheetName val="Summ-Apr-Dec04_BLI"/>
      <sheetName val="Balance Sheet-One year"/>
      <sheetName val="Cash_Bank"/>
      <sheetName val="AER Details"/>
      <sheetName val="ANALYSIS"/>
      <sheetName val="Rate Analysis"/>
      <sheetName val="Cost of O &amp; O"/>
      <sheetName val="Total_Budget1"/>
      <sheetName val="Total_Budget3"/>
      <sheetName val="Total_Budget2"/>
      <sheetName val="FX-MTM-Data"/>
      <sheetName val="Main Cover"/>
      <sheetName val="Data Inputs"/>
      <sheetName val="Profit and loss"/>
      <sheetName val="GUV_DM"/>
      <sheetName val="Bal"/>
      <sheetName val="Customize_Your_Purchase_Order"/>
      <sheetName val="Page_15"/>
      <sheetName val="Non_quality_costs"/>
      <sheetName val="Page_20"/>
      <sheetName val="Page_39"/>
      <sheetName val="Page_42"/>
      <sheetName val="Page_8"/>
      <sheetName val="Page_21"/>
      <sheetName val="Page_24"/>
      <sheetName val="Page_25"/>
      <sheetName val="Page_26"/>
      <sheetName val="Page_30"/>
      <sheetName val="PRECAST_lightconc-II1"/>
      <sheetName val="Page_22"/>
      <sheetName val="Income_Statement1"/>
      <sheetName val="Cashflow_projection1"/>
      <sheetName val="Assumptions_US-Rev1"/>
      <sheetName val="Data_workings1"/>
      <sheetName val="Names_file1"/>
      <sheetName val="for_challans1"/>
      <sheetName val="Opening_Block3"/>
      <sheetName val="CWIP_status1"/>
      <sheetName val="Print_Menu1"/>
      <sheetName val="Schedules_PL1"/>
      <sheetName val="Schedules_BS1"/>
      <sheetName val="Customize_Your_Purchase_Order1"/>
      <sheetName val="Page_151"/>
      <sheetName val="Non_quality_costs1"/>
      <sheetName val="Page_201"/>
      <sheetName val="Page_391"/>
      <sheetName val="Page_421"/>
      <sheetName val="Page_81"/>
      <sheetName val="Page_211"/>
      <sheetName val="Page_241"/>
      <sheetName val="Page_251"/>
      <sheetName val="Page_261"/>
      <sheetName val="Page_301"/>
      <sheetName val="B_Sheet_&amp;_P&amp;L1"/>
      <sheetName val="Assum_SG&amp;A-ROW1"/>
      <sheetName val="Assumptions_IRMG1"/>
      <sheetName val="Currency_Rates1"/>
      <sheetName val="Sept_Payout1"/>
      <sheetName val="Oct_Issues1"/>
      <sheetName val="Salary_&amp;_Quotas1"/>
      <sheetName val="Oct_Payout_in_USD_&amp;_Native1"/>
      <sheetName val="Allocation_Keys1"/>
      <sheetName val="Packing_Norms1"/>
      <sheetName val="Mapping_table1"/>
      <sheetName val="PointNo_51"/>
      <sheetName val="Balance_Sheet1"/>
      <sheetName val="OFC_MIS_Oct_081"/>
      <sheetName val="BS_before_PMO1"/>
      <sheetName val="Balance_Sheet_Groupings1"/>
      <sheetName val="Stock_Cal1"/>
      <sheetName val="Content_Instructions1"/>
      <sheetName val="KPM_DT"/>
      <sheetName val="Grouping_TB"/>
      <sheetName val="C_flow_95"/>
      <sheetName val="BS_PNL"/>
      <sheetName val="Design"/>
      <sheetName val="Key assumptions"/>
      <sheetName val="Schedule IAS"/>
      <sheetName val="Schedule Stat"/>
      <sheetName val="A6,MAY"/>
      <sheetName val="FA TopSheet"/>
    </sheetNames>
    <definedNames>
      <definedName name="CONTRACT"/>
      <definedName name="PRINT1"/>
    </defined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refreshError="1"/>
      <sheetData sheetId="260" refreshError="1"/>
      <sheetData sheetId="261" refreshError="1"/>
      <sheetData sheetId="262"/>
      <sheetData sheetId="263"/>
      <sheetData sheetId="264"/>
      <sheetData sheetId="265" refreshError="1"/>
      <sheetData sheetId="266" refreshError="1"/>
      <sheetData sheetId="267"/>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sheetData sheetId="610"/>
      <sheetData sheetId="611"/>
      <sheetData sheetId="612"/>
      <sheetData sheetId="613"/>
      <sheetData sheetId="614"/>
      <sheetData sheetId="615"/>
      <sheetData sheetId="616"/>
      <sheetData sheetId="617"/>
      <sheetData sheetId="618"/>
      <sheetData sheetId="619"/>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refreshError="1"/>
      <sheetData sheetId="703" refreshError="1"/>
      <sheetData sheetId="704" refreshError="1"/>
      <sheetData sheetId="705" refreshError="1"/>
      <sheetData sheetId="706" refreshError="1"/>
      <sheetData sheetId="707"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s"/>
      <sheetName val="Data"/>
      <sheetName val="MP Cost"/>
      <sheetName val="MP Cost Summary"/>
      <sheetName val="MP Cost Cumulative"/>
      <sheetName val="MP Cost Cumulative Summary"/>
      <sheetName val="MP Cost Analysis"/>
      <sheetName val="SS Cost"/>
      <sheetName val="SS Cost Summary"/>
      <sheetName val="SS Cost Cumulative"/>
      <sheetName val="SS Cost Analysis"/>
      <sheetName val="TDC Leadership"/>
      <sheetName val="CNS Leadership"/>
      <sheetName val="CNS Leadership Summary"/>
      <sheetName val="Head Count Report"/>
      <sheetName val="Cont"/>
      <sheetName val="Sheet3"/>
      <sheetName val="Structure Bills Qty"/>
      <sheetName val="factors"/>
      <sheetName val="To be Discuss"/>
      <sheetName val="AG00060"/>
      <sheetName val="All Items"/>
      <sheetName val="Stcok-I"/>
      <sheetName val="Cost Center"/>
      <sheetName val="Empl Code"/>
      <sheetName val="GL Account"/>
      <sheetName val="Contract Night Staff"/>
      <sheetName val="Contract Day Staff"/>
      <sheetName val="Day Shift"/>
      <sheetName val="Night Shift"/>
      <sheetName val="inWords"/>
      <sheetName val="contlia"/>
      <sheetName val="Settings"/>
      <sheetName val="Master Sheet"/>
      <sheetName val="MP_Cost"/>
      <sheetName val="MP_Cost_Summary"/>
      <sheetName val="MP_Cost_Cumulative"/>
      <sheetName val="MP_Cost_Cumulative_Summary"/>
      <sheetName val="MP_Cost_Analysis"/>
      <sheetName val="SS_Cost"/>
      <sheetName val="SS_Cost_Summary"/>
      <sheetName val="SS_Cost_Cumulative"/>
      <sheetName val="SS_Cost_Analysis"/>
      <sheetName val="TDC_Leadership"/>
      <sheetName val="CNS_Leadership"/>
      <sheetName val="CNS_Leadership_Summary"/>
      <sheetName val="Head_Count_Report"/>
      <sheetName val="Structure_Bills_Qty"/>
      <sheetName val="To_be_Discuss"/>
      <sheetName val="allocation"/>
      <sheetName val="Sheet2"/>
      <sheetName val="Cover"/>
      <sheetName val="Data Sheet"/>
      <sheetName val="NC"/>
      <sheetName val="20"/>
      <sheetName val="30"/>
      <sheetName val="15"/>
      <sheetName val="SALE&amp;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Reports"/>
      <sheetName val="MP Cost"/>
      <sheetName val="MP Cost Summary"/>
      <sheetName val="MP Cost Cumulative"/>
      <sheetName val="MP Cost Cumulative Summary"/>
      <sheetName val="MP Cost Analysis"/>
      <sheetName val="SS Cost"/>
      <sheetName val="SS Cost Summary"/>
      <sheetName val="SS Cost Cumulative"/>
      <sheetName val="SS Cost Analysis"/>
      <sheetName val="TDC Leadership"/>
      <sheetName val="CNS Leadership"/>
      <sheetName val="CNS Leadership Summary"/>
      <sheetName val="Head Count Report"/>
      <sheetName val="Cont"/>
      <sheetName val="Sheet3"/>
      <sheetName val="Structure Bills Qty"/>
      <sheetName val="factors"/>
      <sheetName val="To be Discuss"/>
      <sheetName val="AG00060"/>
      <sheetName val="All Items"/>
      <sheetName val="Stcok-I"/>
      <sheetName val="Cost Center"/>
      <sheetName val="Empl Code"/>
      <sheetName val="GL Account"/>
      <sheetName val="Contract Night Staff"/>
      <sheetName val="Contract Day Staff"/>
      <sheetName val="Day Shift"/>
      <sheetName val="Night Shift"/>
      <sheetName val="inWords"/>
      <sheetName val="contlia"/>
      <sheetName val="Settings"/>
      <sheetName val="Master Sheet"/>
      <sheetName val="MP_Cost"/>
      <sheetName val="MP_Cost_Summary"/>
      <sheetName val="MP_Cost_Cumulative"/>
      <sheetName val="MP_Cost_Cumulative_Summary"/>
      <sheetName val="MP_Cost_Analysis"/>
      <sheetName val="SS_Cost"/>
      <sheetName val="SS_Cost_Summary"/>
      <sheetName val="SS_Cost_Cumulative"/>
      <sheetName val="SS_Cost_Analysis"/>
      <sheetName val="TDC_Leadership"/>
      <sheetName val="CNS_Leadership"/>
      <sheetName val="CNS_Leadership_Summary"/>
      <sheetName val="Head_Count_Report"/>
      <sheetName val="Structure_Bills_Qty"/>
      <sheetName val="To_be_Discuss"/>
      <sheetName val="allocation"/>
      <sheetName val="Sheet2"/>
      <sheetName val="Cover"/>
      <sheetName val="Data Sheet"/>
      <sheetName val="NC"/>
      <sheetName val="20"/>
      <sheetName val="30"/>
      <sheetName val="15"/>
      <sheetName val="SALE&amp;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IOD"/>
      <sheetName val="SOE"/>
      <sheetName val="SUMM"/>
      <sheetName val="SALCOMP"/>
      <sheetName val="OPEX"/>
      <sheetName val="TB"/>
      <sheetName val="SALES"/>
      <sheetName val="VCAP"/>
      <sheetName val="EWAP"/>
      <sheetName val="EXP_AP"/>
      <sheetName val="CS"/>
      <sheetName val="COS"/>
      <sheetName val="0000000"/>
      <sheetName val="1000000"/>
      <sheetName val="2000000"/>
      <sheetName val="G_L_DATA"/>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26 Unfinished P&amp;E"/>
      <sheetName val="Sheet2"/>
      <sheetName val="Sheet3"/>
      <sheetName val="lexan"/>
      <sheetName val="Co_26 Unfinished P_E"/>
      <sheetName val="Parameter"/>
      <sheetName val="Costs"/>
      <sheetName val="ContractReport"/>
      <sheetName val="Unfinished P&amp;E"/>
      <sheetName val="COST"/>
      <sheetName val="OPERATING HEAD"/>
      <sheetName val="Co_26_Unfinished_P&amp;E"/>
      <sheetName val="Co_26_Unfinished_P_E"/>
      <sheetName val="Unfinished_P&amp;E"/>
      <sheetName val="OPERATING_HEAD"/>
    </sheetNames>
    <sheetDataSet>
      <sheetData sheetId="0"/>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efreshError="1"/>
      <sheetData sheetId="11"/>
      <sheetData sheetId="12"/>
      <sheetData sheetId="13"/>
      <sheetData sheetId="14"/>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ab_2002-03"/>
      <sheetName val="Asset"/>
      <sheetName val="ASS_detail"/>
      <sheetName val="Vouchers"/>
      <sheetName val="Sheet3"/>
    </sheetNames>
    <sheetDataSet>
      <sheetData sheetId="0" refreshError="1"/>
      <sheetData sheetId="1"/>
      <sheetData sheetId="2"/>
      <sheetData sheetId="3"/>
      <sheetData sheetId="4"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Chart-3CD"/>
      <sheetName val="Form No. 3 CD"/>
      <sheetName val="Annexure I"/>
      <sheetName val="Annexure II"/>
      <sheetName val="Annexure IIIA"/>
      <sheetName val="Annexure IIIB"/>
      <sheetName val="Workings Annex IIIB"/>
      <sheetName val="Annexure IVA"/>
      <sheetName val="Annexure IVB1"/>
      <sheetName val="Annexure IVB2"/>
      <sheetName val="Annexure IVB3"/>
      <sheetName val="Annexure IVB4(a)"/>
      <sheetName val="Annexure IVB4(b)"/>
      <sheetName val="Annexure IVB4(c)"/>
      <sheetName val="Annexure IVB4(d)"/>
      <sheetName val="Annexure IVB5"/>
      <sheetName val="Annexure IVB6(a)"/>
      <sheetName val="Annexure IVB6(b)"/>
      <sheetName val="Annexure IVB7"/>
      <sheetName val="Annexure IVB8"/>
      <sheetName val="Annexure IVB9"/>
      <sheetName val="Annexure IVC"/>
      <sheetName val="Annexure V"/>
      <sheetName val="Annexure VI"/>
      <sheetName val="Capital items charged off"/>
      <sheetName val="Annexure VIIA"/>
      <sheetName val="Annexure VIIB"/>
      <sheetName val="Annexure VIIB.1"/>
      <sheetName val="Annexure VIIC"/>
      <sheetName val="Annexure VIID"/>
      <sheetName val="Annexure VIIIA"/>
      <sheetName val="Annexure VIIIB"/>
      <sheetName val="Annexure IXA"/>
      <sheetName val="Excise Reconciliation"/>
      <sheetName val="Annexure IXB"/>
      <sheetName val="Annexure XA"/>
      <sheetName val="Annexure XI"/>
      <sheetName val="Annexure XII"/>
      <sheetName val="Annexure XIII"/>
      <sheetName val="Annexure XIV"/>
      <sheetName val="Annexure XV"/>
      <sheetName val="Annexure XVI"/>
      <sheetName val="D"/>
      <sheetName val="BS"/>
      <sheetName val="Balance Sht"/>
      <sheetName val="List"/>
      <sheetName val="3CD_HCCB"/>
      <sheetName val="Control_Chart-3CD"/>
      <sheetName val="Form_No__3_CD"/>
      <sheetName val="Annexure_I"/>
      <sheetName val="Annexure_II"/>
      <sheetName val="Annexure_IIIA"/>
      <sheetName val="Annexure_IIIB"/>
      <sheetName val="Workings_Annex_IIIB"/>
      <sheetName val="Annexure_IVA"/>
      <sheetName val="Annexure_IVB1"/>
      <sheetName val="Annexure_IVB2"/>
      <sheetName val="Annexure_IVB3"/>
      <sheetName val="Annexure_IVB4(a)"/>
      <sheetName val="Annexure_IVB4(b)"/>
      <sheetName val="Annexure_IVB4(c)"/>
      <sheetName val="Annexure_IVB4(d)"/>
      <sheetName val="Annexure_IVB5"/>
      <sheetName val="Annexure_IVB6(a)"/>
      <sheetName val="Annexure_IVB6(b)"/>
      <sheetName val="Annexure_IVB7"/>
      <sheetName val="Annexure_IVB8"/>
      <sheetName val="Annexure_IVB9"/>
      <sheetName val="Annexure_IVC"/>
      <sheetName val="Annexure_V"/>
      <sheetName val="Annexure_VI"/>
      <sheetName val="Capital_items_charged_off"/>
      <sheetName val="Annexure_VIIA"/>
      <sheetName val="Annexure_VIIB"/>
      <sheetName val="Annexure_VIIB_1"/>
      <sheetName val="Annexure_VIIC"/>
      <sheetName val="Annexure_VIID"/>
      <sheetName val="Annexure_VIIIA"/>
      <sheetName val="Annexure_VIIIB"/>
      <sheetName val="Annexure_IXA"/>
      <sheetName val="Excise_Reconciliation"/>
      <sheetName val="Annexure_IXB"/>
      <sheetName val="Annexure_XA"/>
      <sheetName val="Annexure_XI"/>
      <sheetName val="Annexure_XII"/>
      <sheetName val="Annexure_XIII"/>
      <sheetName val="Annexure_XIV"/>
      <sheetName val="Annexure_XV"/>
      <sheetName val="Annexure_XVI"/>
      <sheetName val="Balance_S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VI"/>
      <sheetName val="Control Chart-3CD"/>
      <sheetName val="Form No. 3 CD"/>
      <sheetName val="Annexure I"/>
      <sheetName val="Annexure II"/>
      <sheetName val="Annexure IIIA"/>
      <sheetName val="Annexure IIIB"/>
      <sheetName val="Workings Annex IIIB"/>
      <sheetName val="Annexure IVA"/>
      <sheetName val="Annexure IVB1"/>
      <sheetName val="Annexure IVB2"/>
      <sheetName val="Annexure IVB3"/>
      <sheetName val="Annexure IVB4(a)"/>
      <sheetName val="Annexure IVB4(b)"/>
      <sheetName val="Annexure IVB4(c)"/>
      <sheetName val="Annexure IVB4(d)"/>
      <sheetName val="Annexure IVB5"/>
      <sheetName val="Annexure IVB6(a)"/>
      <sheetName val="Annexure IVB6(b)"/>
      <sheetName val="Annexure IVB7"/>
      <sheetName val="Annexure IVB8"/>
      <sheetName val="Annexure IVB9"/>
      <sheetName val="Annexure IVC"/>
      <sheetName val="Annexure V"/>
      <sheetName val="Capital items charged off"/>
      <sheetName val="Annexure VIIA"/>
      <sheetName val="Annexure VIIB"/>
      <sheetName val="Annexure VIIB.1"/>
      <sheetName val="Annexure VIIC"/>
      <sheetName val="Annexure VIID"/>
      <sheetName val="Annexure VIIIA"/>
      <sheetName val="Annexure VIIIB"/>
      <sheetName val="Annexure IXA"/>
      <sheetName val="Excise Reconciliation"/>
      <sheetName val="Annexure IXB"/>
      <sheetName val="Annexure XA"/>
      <sheetName val="Annexure XI"/>
      <sheetName val="Annexure XII"/>
      <sheetName val="Annexure XIII"/>
      <sheetName val="Annexure XIV"/>
      <sheetName val="Annexure XV"/>
      <sheetName val="Annexure XVI"/>
      <sheetName val="D"/>
      <sheetName val="BS"/>
      <sheetName val="Balance Sht"/>
      <sheetName val="List"/>
      <sheetName val="3CD_HCCB"/>
      <sheetName val="Control_Chart-3CD"/>
      <sheetName val="Form_No__3_CD"/>
      <sheetName val="Annexure_I"/>
      <sheetName val="Annexure_II"/>
      <sheetName val="Annexure_IIIA"/>
      <sheetName val="Annexure_IIIB"/>
      <sheetName val="Workings_Annex_IIIB"/>
      <sheetName val="Annexure_IVA"/>
      <sheetName val="Annexure_IVB1"/>
      <sheetName val="Annexure_IVB2"/>
      <sheetName val="Annexure_IVB3"/>
      <sheetName val="Annexure_IVB4(a)"/>
      <sheetName val="Annexure_IVB4(b)"/>
      <sheetName val="Annexure_IVB4(c)"/>
      <sheetName val="Annexure_IVB4(d)"/>
      <sheetName val="Annexure_IVB5"/>
      <sheetName val="Annexure_IVB6(a)"/>
      <sheetName val="Annexure_IVB6(b)"/>
      <sheetName val="Annexure_IVB7"/>
      <sheetName val="Annexure_IVB8"/>
      <sheetName val="Annexure_IVB9"/>
      <sheetName val="Annexure_IVC"/>
      <sheetName val="Annexure_V"/>
      <sheetName val="Annexure_VI"/>
      <sheetName val="Capital_items_charged_off"/>
      <sheetName val="Annexure_VIIA"/>
      <sheetName val="Annexure_VIIB"/>
      <sheetName val="Annexure_VIIB_1"/>
      <sheetName val="Annexure_VIIC"/>
      <sheetName val="Annexure_VIID"/>
      <sheetName val="Annexure_VIIIA"/>
      <sheetName val="Annexure_VIIIB"/>
      <sheetName val="Annexure_IXA"/>
      <sheetName val="Excise_Reconciliation"/>
      <sheetName val="Annexure_IXB"/>
      <sheetName val="Annexure_XA"/>
      <sheetName val="Annexure_XI"/>
      <sheetName val="Annexure_XII"/>
      <sheetName val="Annexure_XIII"/>
      <sheetName val="Annexure_XIV"/>
      <sheetName val="Annexure_XV"/>
      <sheetName val="Annexure_XVI"/>
      <sheetName val="Balance_S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urnover"/>
      <sheetName val="receipt control"/>
      <sheetName val="report 9801"/>
      <sheetName val="report 9802"/>
      <sheetName val="receipt report 9803"/>
      <sheetName val="receipt control 9804"/>
      <sheetName val="receipt report 9804"/>
      <sheetName val="receipt control 9805"/>
      <sheetName val="receipt report 9805"/>
      <sheetName val="receipt control 9806"/>
      <sheetName val="Turnover 9806"/>
      <sheetName val="receipt report 9806"/>
      <sheetName val="receipt control 9807"/>
      <sheetName val="Turnover 9807"/>
      <sheetName val="receipt report 9807"/>
      <sheetName val="receipt control 9808"/>
      <sheetName val="Turnover 9808"/>
      <sheetName val="receipt report 9808"/>
      <sheetName val="receipt control 9809"/>
      <sheetName val="TURNOVER-09"/>
      <sheetName val="receipt report 9809"/>
      <sheetName val="receipt control 9810"/>
      <sheetName val="Turnover10"/>
      <sheetName val="receipt report 9810"/>
      <sheetName val="receipt control 9811"/>
      <sheetName val="turnover 9811"/>
      <sheetName val="report 9811"/>
      <sheetName val="receipt control 9812"/>
      <sheetName val="Turnover98-12"/>
      <sheetName val="report 9812"/>
      <sheetName val="FORM-16"/>
      <sheetName val="Oilsales98"/>
      <sheetName val="COST"/>
      <sheetName val="OPERATING HEAD"/>
      <sheetName val="factors"/>
      <sheetName val="_x0000__x0000__x0000_èj&amp;_x0000__x000c__x0000__x0000__x0000__x0000__x0000_"/>
      <sheetName val=""/>
      <sheetName val="Co.26 Unfinished P&amp;E"/>
      <sheetName val="IKB3"/>
      <sheetName val="DEG"/>
      <sheetName val="ifcw"/>
      <sheetName val="Annexure VI"/>
      <sheetName val="A I"/>
      <sheetName val="Trad Comps"/>
      <sheetName val="Volume"/>
      <sheetName val="receipt_control"/>
      <sheetName val="report_9801"/>
      <sheetName val="report_9802"/>
      <sheetName val="receipt_report_9803"/>
      <sheetName val="receipt_control_9804"/>
      <sheetName val="receipt_report_9804"/>
      <sheetName val="receipt_control_9805"/>
      <sheetName val="receipt_report_9805"/>
      <sheetName val="receipt_control_9806"/>
      <sheetName val="Turnover_9806"/>
      <sheetName val="receipt_report_9806"/>
      <sheetName val="receipt_control_9807"/>
      <sheetName val="Turnover_9807"/>
      <sheetName val="receipt_report_9807"/>
      <sheetName val="receipt_control_9808"/>
      <sheetName val="Turnover_9808"/>
      <sheetName val="receipt_report_9808"/>
      <sheetName val="receipt_control_9809"/>
      <sheetName val="receipt_report_9809"/>
      <sheetName val="receipt_control_9810"/>
      <sheetName val="receipt_report_9810"/>
      <sheetName val="receipt_control_9811"/>
      <sheetName val="turnover_9811"/>
      <sheetName val="report_9811"/>
      <sheetName val="receipt_control_9812"/>
      <sheetName val="report_9812"/>
      <sheetName val="Annexure_VI"/>
      <sheetName val="OPERATING_HEAD"/>
      <sheetName val="C100-KICK"/>
      <sheetName val="DATA"/>
      <sheetName val="Detail"/>
      <sheetName val="receipt_control1"/>
      <sheetName val="report_98011"/>
      <sheetName val="report_98021"/>
      <sheetName val="receipt_report_98031"/>
      <sheetName val="receipt_control_98041"/>
      <sheetName val="receipt_report_98041"/>
      <sheetName val="receipt_control_98051"/>
      <sheetName val="receipt_report_98051"/>
      <sheetName val="receipt_control_98061"/>
      <sheetName val="Turnover_98061"/>
      <sheetName val="receipt_report_98061"/>
      <sheetName val="receipt_control_98071"/>
      <sheetName val="Turnover_98071"/>
      <sheetName val="receipt_report_98071"/>
      <sheetName val="receipt_control_98081"/>
      <sheetName val="Turnover_98081"/>
      <sheetName val="receipt_report_98081"/>
      <sheetName val="receipt_control_98091"/>
      <sheetName val="receipt_report_98091"/>
      <sheetName val="receipt_control_98101"/>
      <sheetName val="receipt_report_98101"/>
      <sheetName val="receipt_control_98111"/>
      <sheetName val="turnover_98111"/>
      <sheetName val="report_98111"/>
      <sheetName val="receipt_control_98121"/>
      <sheetName val="report_98121"/>
      <sheetName val="Annexure_VI1"/>
      <sheetName val="OPERATING_HEAD1"/>
      <sheetName val="Financials"/>
      <sheetName val="Capex - Hry"/>
      <sheetName val="MSU"/>
      <sheetName val="Ref- Curr. code"/>
      <sheetName val="Oilsales98.xls"/>
      <sheetName val="Results BS"/>
      <sheetName val="DG"/>
      <sheetName val="C100_KICK"/>
      <sheetName val="Dgia vat tu"/>
      <sheetName val="Don gia_III"/>
      <sheetName val="gvl"/>
      <sheetName val="SPECSHEET"/>
      <sheetName val="Cost Inputs"/>
      <sheetName val="???èj&amp;?_x000c_?????"/>
      <sheetName val="_x005f_x0000__x005f_x0000__x005f_x0000_èj&amp;_x005f_x0000_"/>
      <sheetName val="___èj&amp;__x005f_x000c______"/>
      <sheetName val="___èj&amp;__x000c______"/>
      <sheetName val="A203S"/>
      <sheetName val="A201S"/>
      <sheetName val="A301C"/>
      <sheetName val="A202S"/>
      <sheetName val="A204S"/>
      <sheetName val="Present"/>
      <sheetName val="receipt_control3"/>
      <sheetName val="report_98013"/>
      <sheetName val="report_98023"/>
      <sheetName val="receipt_report_98033"/>
      <sheetName val="receipt_control_98043"/>
      <sheetName val="receipt_report_98043"/>
      <sheetName val="receipt_control_98053"/>
      <sheetName val="receipt_report_98053"/>
      <sheetName val="receipt_control_98063"/>
      <sheetName val="Turnover_98063"/>
      <sheetName val="receipt_report_98063"/>
      <sheetName val="receipt_control_98073"/>
      <sheetName val="Turnover_98073"/>
      <sheetName val="receipt_report_98073"/>
      <sheetName val="receipt_control_98083"/>
      <sheetName val="Turnover_98083"/>
      <sheetName val="receipt_report_98083"/>
      <sheetName val="receipt_control_98093"/>
      <sheetName val="receipt_report_98093"/>
      <sheetName val="receipt_control_98103"/>
      <sheetName val="receipt_report_98103"/>
      <sheetName val="receipt_control_98113"/>
      <sheetName val="turnover_98113"/>
      <sheetName val="report_98113"/>
      <sheetName val="receipt_control_98123"/>
      <sheetName val="report_98123"/>
      <sheetName val="Dgia_vat_tu1"/>
      <sheetName val="Don_gia_III1"/>
      <sheetName val="receipt_control2"/>
      <sheetName val="report_98012"/>
      <sheetName val="report_98022"/>
      <sheetName val="receipt_report_98032"/>
      <sheetName val="receipt_control_98042"/>
      <sheetName val="receipt_report_98042"/>
      <sheetName val="receipt_control_98052"/>
      <sheetName val="receipt_report_98052"/>
      <sheetName val="receipt_control_98062"/>
      <sheetName val="Turnover_98062"/>
      <sheetName val="receipt_report_98062"/>
      <sheetName val="receipt_control_98072"/>
      <sheetName val="Turnover_98072"/>
      <sheetName val="receipt_report_98072"/>
      <sheetName val="receipt_control_98082"/>
      <sheetName val="Turnover_98082"/>
      <sheetName val="receipt_report_98082"/>
      <sheetName val="receipt_control_98092"/>
      <sheetName val="receipt_report_98092"/>
      <sheetName val="receipt_control_98102"/>
      <sheetName val="receipt_report_98102"/>
      <sheetName val="receipt_control_98112"/>
      <sheetName val="turnover_98112"/>
      <sheetName val="report_98112"/>
      <sheetName val="receipt_control_98122"/>
      <sheetName val="report_98122"/>
      <sheetName val="Dgia_vat_tu"/>
      <sheetName val="Don_gia_III"/>
      <sheetName val="dongia (2)"/>
      <sheetName val="2002"/>
      <sheetName val="HICOM G-CHO"/>
      <sheetName val="Don gia"/>
      <sheetName val="PARTS"/>
      <sheetName val="CS"/>
      <sheetName val="SUMM"/>
      <sheetName val="LANGUAGE"/>
      <sheetName val="OPERATING_HEAD2"/>
      <sheetName val="èj&amp;"/>
      <sheetName val="Co_26_Unfinished_P&amp;E"/>
      <sheetName val="Annexure_VI2"/>
      <sheetName val="A_I"/>
      <sheetName val="Trad_Comps"/>
      <sheetName val="Capex_-_Hry"/>
      <sheetName val="Ref-_Curr__code"/>
      <sheetName val="Oilsales98_xls"/>
      <sheetName val="Results_BS"/>
      <sheetName val="Cost_Inputs"/>
      <sheetName val="COMICRO ROM"/>
      <sheetName val="Page 2"/>
      <sheetName val="receipt_control4"/>
      <sheetName val="report_98014"/>
      <sheetName val="report_98024"/>
      <sheetName val="receipt_report_98034"/>
      <sheetName val="receipt_control_98044"/>
      <sheetName val="receipt_report_98044"/>
      <sheetName val="receipt_control_98054"/>
      <sheetName val="receipt_report_98054"/>
      <sheetName val="receipt_control_98064"/>
      <sheetName val="Turnover_98064"/>
      <sheetName val="receipt_report_98064"/>
      <sheetName val="receipt_control_98074"/>
      <sheetName val="Turnover_98074"/>
      <sheetName val="receipt_report_98074"/>
      <sheetName val="receipt_control_98084"/>
      <sheetName val="Turnover_98084"/>
      <sheetName val="receipt_report_98084"/>
      <sheetName val="receipt_control_98094"/>
      <sheetName val="receipt_report_98094"/>
      <sheetName val="receipt_control_98104"/>
      <sheetName val="receipt_report_98104"/>
      <sheetName val="receipt_control_98114"/>
      <sheetName val="turnover_98114"/>
      <sheetName val="report_98114"/>
      <sheetName val="receipt_control_98124"/>
      <sheetName val="report_98124"/>
      <sheetName val="Dgia_vat_tu2"/>
      <sheetName val="Don_gia_III2"/>
      <sheetName val="dongia_(2)"/>
      <sheetName val="HICOM_G-CHO"/>
      <sheetName val="Don_gia"/>
      <sheetName val="receipt_control6"/>
      <sheetName val="report_98016"/>
      <sheetName val="report_98026"/>
      <sheetName val="receipt_report_98036"/>
      <sheetName val="receipt_control_98046"/>
      <sheetName val="receipt_report_98046"/>
      <sheetName val="receipt_control_98056"/>
      <sheetName val="receipt_report_98056"/>
      <sheetName val="receipt_control_98066"/>
      <sheetName val="Turnover_98066"/>
      <sheetName val="receipt_report_98066"/>
      <sheetName val="receipt_control_98076"/>
      <sheetName val="Turnover_98076"/>
      <sheetName val="receipt_report_98076"/>
      <sheetName val="receipt_control_98086"/>
      <sheetName val="Turnover_98086"/>
      <sheetName val="receipt_report_98086"/>
      <sheetName val="receipt_control_98096"/>
      <sheetName val="receipt_report_98096"/>
      <sheetName val="receipt_control_98106"/>
      <sheetName val="receipt_report_98106"/>
      <sheetName val="receipt_control_98116"/>
      <sheetName val="turnover_98116"/>
      <sheetName val="report_98116"/>
      <sheetName val="receipt_control_98126"/>
      <sheetName val="report_98126"/>
      <sheetName val="OPERATING_HEAD4"/>
      <sheetName val="Dgia_vat_tu4"/>
      <sheetName val="Don_gia_III4"/>
      <sheetName val="Oilsales98_xls2"/>
      <sheetName val="Co_26_Unfinished_P&amp;E2"/>
      <sheetName val="Annexure_VI4"/>
      <sheetName val="A_I2"/>
      <sheetName val="Trad_Comps2"/>
      <sheetName val="Results_BS2"/>
      <sheetName val="Ref-_Curr__code2"/>
      <sheetName val="dongia_(2)2"/>
      <sheetName val="HICOM_G-CHO2"/>
      <sheetName val="Don_gia2"/>
      <sheetName val="Cost_Inputs2"/>
      <sheetName val="receipt_control5"/>
      <sheetName val="report_98015"/>
      <sheetName val="report_98025"/>
      <sheetName val="receipt_report_98035"/>
      <sheetName val="receipt_control_98045"/>
      <sheetName val="receipt_report_98045"/>
      <sheetName val="receipt_control_98055"/>
      <sheetName val="receipt_report_98055"/>
      <sheetName val="receipt_control_98065"/>
      <sheetName val="Turnover_98065"/>
      <sheetName val="receipt_report_98065"/>
      <sheetName val="receipt_control_98075"/>
      <sheetName val="Turnover_98075"/>
      <sheetName val="receipt_report_98075"/>
      <sheetName val="receipt_control_98085"/>
      <sheetName val="Turnover_98085"/>
      <sheetName val="receipt_report_98085"/>
      <sheetName val="receipt_control_98095"/>
      <sheetName val="receipt_report_98095"/>
      <sheetName val="receipt_control_98105"/>
      <sheetName val="receipt_report_98105"/>
      <sheetName val="receipt_control_98115"/>
      <sheetName val="turnover_98115"/>
      <sheetName val="report_98115"/>
      <sheetName val="receipt_control_98125"/>
      <sheetName val="report_98125"/>
      <sheetName val="OPERATING_HEAD3"/>
      <sheetName val="Dgia_vat_tu3"/>
      <sheetName val="Don_gia_III3"/>
      <sheetName val="Oilsales98_xls1"/>
      <sheetName val="Co_26_Unfinished_P&amp;E1"/>
      <sheetName val="Annexure_VI3"/>
      <sheetName val="A_I1"/>
      <sheetName val="Trad_Comps1"/>
      <sheetName val="Results_BS1"/>
      <sheetName val="Ref-_Curr__code1"/>
      <sheetName val="dongia_(2)1"/>
      <sheetName val="HICOM_G-CHO1"/>
      <sheetName val="Don_gia1"/>
      <sheetName val="Cost_Inputs1"/>
      <sheetName val="receipt_control7"/>
      <sheetName val="report_98017"/>
      <sheetName val="report_98027"/>
      <sheetName val="receipt_report_98037"/>
      <sheetName val="receipt_control_98047"/>
      <sheetName val="receipt_report_98047"/>
      <sheetName val="receipt_control_98057"/>
      <sheetName val="receipt_report_98057"/>
      <sheetName val="receipt_control_98067"/>
      <sheetName val="Turnover_98067"/>
      <sheetName val="receipt_report_98067"/>
      <sheetName val="receipt_control_98077"/>
      <sheetName val="Turnover_98077"/>
      <sheetName val="receipt_report_98077"/>
      <sheetName val="receipt_control_98087"/>
      <sheetName val="Turnover_98087"/>
      <sheetName val="receipt_report_98087"/>
      <sheetName val="receipt_control_98097"/>
      <sheetName val="receipt_report_98097"/>
      <sheetName val="receipt_control_98107"/>
      <sheetName val="receipt_report_98107"/>
      <sheetName val="receipt_control_98117"/>
      <sheetName val="turnover_98117"/>
      <sheetName val="report_98117"/>
      <sheetName val="receipt_control_98127"/>
      <sheetName val="report_98127"/>
      <sheetName val="OPERATING_HEAD5"/>
      <sheetName val="Dgia_vat_tu5"/>
      <sheetName val="Don_gia_III5"/>
      <sheetName val="Oilsales98_xls3"/>
      <sheetName val="Co_26_Unfinished_P&amp;E3"/>
      <sheetName val="Annexure_VI5"/>
      <sheetName val="A_I3"/>
      <sheetName val="Trad_Comps3"/>
      <sheetName val="Results_BS3"/>
      <sheetName val="Ref-_Curr__code3"/>
      <sheetName val="dongia_(2)3"/>
      <sheetName val="HICOM_G-CHO3"/>
      <sheetName val="Don_gia3"/>
      <sheetName val="Cost_Inputs3"/>
      <sheetName val="receipt_control8"/>
      <sheetName val="report_98018"/>
      <sheetName val="report_98028"/>
      <sheetName val="receipt_report_98038"/>
      <sheetName val="receipt_control_98048"/>
      <sheetName val="receipt_report_98048"/>
      <sheetName val="receipt_control_98058"/>
      <sheetName val="receipt_report_98058"/>
      <sheetName val="receipt_control_98068"/>
      <sheetName val="Turnover_98068"/>
      <sheetName val="receipt_report_98068"/>
      <sheetName val="receipt_control_98078"/>
      <sheetName val="Turnover_98078"/>
      <sheetName val="receipt_report_98078"/>
      <sheetName val="receipt_control_98088"/>
      <sheetName val="Turnover_98088"/>
      <sheetName val="receipt_report_98088"/>
      <sheetName val="receipt_control_98098"/>
      <sheetName val="receipt_report_98098"/>
      <sheetName val="receipt_control_98108"/>
      <sheetName val="receipt_report_98108"/>
      <sheetName val="receipt_control_98118"/>
      <sheetName val="turnover_98118"/>
      <sheetName val="report_98118"/>
      <sheetName val="receipt_control_98128"/>
      <sheetName val="report_98128"/>
      <sheetName val="OPERATING_HEAD6"/>
      <sheetName val="Dgia_vat_tu6"/>
      <sheetName val="Don_gia_III6"/>
      <sheetName val="Oilsales98_xls4"/>
      <sheetName val="Co_26_Unfinished_P&amp;E4"/>
      <sheetName val="Annexure_VI6"/>
      <sheetName val="A_I4"/>
      <sheetName val="Trad_Comps4"/>
      <sheetName val="Results_BS4"/>
      <sheetName val="Ref-_Curr__code4"/>
      <sheetName val="dongia_(2)4"/>
      <sheetName val="HICOM_G-CHO4"/>
      <sheetName val="Don_gia4"/>
      <sheetName val="Cost_Inputs4"/>
      <sheetName val="receipt_control9"/>
      <sheetName val="report_98019"/>
      <sheetName val="report_98029"/>
      <sheetName val="receipt_report_98039"/>
      <sheetName val="receipt_control_98049"/>
      <sheetName val="receipt_report_98049"/>
      <sheetName val="receipt_control_98059"/>
      <sheetName val="receipt_report_98059"/>
      <sheetName val="receipt_control_98069"/>
      <sheetName val="Turnover_98069"/>
      <sheetName val="receipt_report_98069"/>
      <sheetName val="receipt_control_98079"/>
      <sheetName val="Turnover_98079"/>
      <sheetName val="receipt_report_98079"/>
      <sheetName val="receipt_control_98089"/>
      <sheetName val="Turnover_98089"/>
      <sheetName val="receipt_report_98089"/>
      <sheetName val="receipt_control_98099"/>
      <sheetName val="receipt_report_98099"/>
      <sheetName val="receipt_control_98109"/>
      <sheetName val="receipt_report_98109"/>
      <sheetName val="receipt_control_98119"/>
      <sheetName val="turnover_98119"/>
      <sheetName val="report_98119"/>
      <sheetName val="receipt_control_98129"/>
      <sheetName val="report_98129"/>
      <sheetName val="OPERATING_HEAD7"/>
      <sheetName val="Dgia_vat_tu7"/>
      <sheetName val="Don_gia_III7"/>
      <sheetName val="Oilsales98_xls5"/>
      <sheetName val="Co_26_Unfinished_P&amp;E5"/>
      <sheetName val="Annexure_VI7"/>
      <sheetName val="A_I5"/>
      <sheetName val="Trad_Comps5"/>
      <sheetName val="Results_BS5"/>
      <sheetName val="Ref-_Curr__code5"/>
      <sheetName val="dongia_(2)5"/>
      <sheetName val="HICOM_G-CHO5"/>
      <sheetName val="Don_gia5"/>
      <sheetName val="Cost_Inputs5"/>
      <sheetName val="receipt_control11"/>
      <sheetName val="report_980111"/>
      <sheetName val="report_980211"/>
      <sheetName val="receipt_report_980311"/>
      <sheetName val="receipt_control_980411"/>
      <sheetName val="receipt_report_980411"/>
      <sheetName val="receipt_control_980511"/>
      <sheetName val="receipt_report_980511"/>
      <sheetName val="receipt_control_980611"/>
      <sheetName val="Turnover_980611"/>
      <sheetName val="receipt_report_980611"/>
      <sheetName val="receipt_control_980711"/>
      <sheetName val="Turnover_980711"/>
      <sheetName val="receipt_report_980711"/>
      <sheetName val="receipt_control_980811"/>
      <sheetName val="Turnover_980811"/>
      <sheetName val="receipt_report_980811"/>
      <sheetName val="receipt_control_980911"/>
      <sheetName val="receipt_report_980911"/>
      <sheetName val="receipt_control_981011"/>
      <sheetName val="receipt_report_981011"/>
      <sheetName val="receipt_control_981111"/>
      <sheetName val="turnover_981111"/>
      <sheetName val="report_981111"/>
      <sheetName val="receipt_control_981211"/>
      <sheetName val="report_981211"/>
      <sheetName val="OPERATING_HEAD9"/>
      <sheetName val="Dgia_vat_tu9"/>
      <sheetName val="Don_gia_III9"/>
      <sheetName val="Oilsales98_xls7"/>
      <sheetName val="Co_26_Unfinished_P&amp;E7"/>
      <sheetName val="Annexure_VI9"/>
      <sheetName val="A_I7"/>
      <sheetName val="Trad_Comps7"/>
      <sheetName val="Results_BS7"/>
      <sheetName val="Ref-_Curr__code7"/>
      <sheetName val="dongia_(2)7"/>
      <sheetName val="HICOM_G-CHO7"/>
      <sheetName val="Don_gia7"/>
      <sheetName val="Cost_Inputs7"/>
      <sheetName val="receipt_control10"/>
      <sheetName val="report_980110"/>
      <sheetName val="report_980210"/>
      <sheetName val="receipt_report_980310"/>
      <sheetName val="receipt_control_980410"/>
      <sheetName val="receipt_report_980410"/>
      <sheetName val="receipt_control_980510"/>
      <sheetName val="receipt_report_980510"/>
      <sheetName val="receipt_control_980610"/>
      <sheetName val="Turnover_980610"/>
      <sheetName val="receipt_report_980610"/>
      <sheetName val="receipt_control_980710"/>
      <sheetName val="Turnover_980710"/>
      <sheetName val="receipt_report_980710"/>
      <sheetName val="receipt_control_980810"/>
      <sheetName val="Turnover_980810"/>
      <sheetName val="receipt_report_980810"/>
      <sheetName val="receipt_control_980910"/>
      <sheetName val="receipt_report_980910"/>
      <sheetName val="receipt_control_981010"/>
      <sheetName val="receipt_report_981010"/>
      <sheetName val="receipt_control_981110"/>
      <sheetName val="turnover_981110"/>
      <sheetName val="report_981110"/>
      <sheetName val="receipt_control_981210"/>
      <sheetName val="report_981210"/>
      <sheetName val="OPERATING_HEAD8"/>
      <sheetName val="Dgia_vat_tu8"/>
      <sheetName val="Don_gia_III8"/>
      <sheetName val="Oilsales98_xls6"/>
      <sheetName val="Co_26_Unfinished_P&amp;E6"/>
      <sheetName val="Annexure_VI8"/>
      <sheetName val="A_I6"/>
      <sheetName val="Trad_Comps6"/>
      <sheetName val="Results_BS6"/>
      <sheetName val="Ref-_Curr__code6"/>
      <sheetName val="dongia_(2)6"/>
      <sheetName val="HICOM_G-CHO6"/>
      <sheetName val="Don_gia6"/>
      <sheetName val="Cost_Inputs6"/>
      <sheetName val="receipt_control12"/>
      <sheetName val="report_980112"/>
      <sheetName val="report_980212"/>
      <sheetName val="receipt_report_980312"/>
      <sheetName val="receipt_control_980412"/>
      <sheetName val="receipt_report_980412"/>
      <sheetName val="receipt_control_980512"/>
      <sheetName val="receipt_report_980512"/>
      <sheetName val="receipt_control_980612"/>
      <sheetName val="Turnover_980612"/>
      <sheetName val="receipt_report_980612"/>
      <sheetName val="receipt_control_980712"/>
      <sheetName val="Turnover_980712"/>
      <sheetName val="receipt_report_980712"/>
      <sheetName val="receipt_control_980812"/>
      <sheetName val="Turnover_980812"/>
      <sheetName val="receipt_report_980812"/>
      <sheetName val="receipt_control_980912"/>
      <sheetName val="receipt_report_980912"/>
      <sheetName val="receipt_control_981012"/>
      <sheetName val="receipt_report_981012"/>
      <sheetName val="receipt_control_981112"/>
      <sheetName val="turnover_981112"/>
      <sheetName val="report_981112"/>
      <sheetName val="receipt_control_981212"/>
      <sheetName val="report_981212"/>
      <sheetName val="OPERATING_HEAD10"/>
      <sheetName val="Dgia_vat_tu10"/>
      <sheetName val="Don_gia_III10"/>
      <sheetName val="Oilsales98_xls8"/>
      <sheetName val="Co_26_Unfinished_P&amp;E8"/>
      <sheetName val="Annexure_VI10"/>
      <sheetName val="A_I8"/>
      <sheetName val="Trad_Comps8"/>
      <sheetName val="Results_BS8"/>
      <sheetName val="Ref-_Curr__code8"/>
      <sheetName val="dongia_(2)8"/>
      <sheetName val="HICOM_G-CHO8"/>
      <sheetName val="Don_gia8"/>
      <sheetName val="Cost_Inputs8"/>
      <sheetName val="receipt_control13"/>
      <sheetName val="report_980113"/>
      <sheetName val="report_980213"/>
      <sheetName val="receipt_report_980313"/>
      <sheetName val="receipt_control_980413"/>
      <sheetName val="receipt_report_980413"/>
      <sheetName val="receipt_control_980513"/>
      <sheetName val="receipt_report_980513"/>
      <sheetName val="receipt_control_980613"/>
      <sheetName val="Turnover_980613"/>
      <sheetName val="receipt_report_980613"/>
      <sheetName val="receipt_control_980713"/>
      <sheetName val="Turnover_980713"/>
      <sheetName val="receipt_report_980713"/>
      <sheetName val="receipt_control_980813"/>
      <sheetName val="Turnover_980813"/>
      <sheetName val="receipt_report_980813"/>
      <sheetName val="receipt_control_980913"/>
      <sheetName val="receipt_report_980913"/>
      <sheetName val="receipt_control_981013"/>
      <sheetName val="receipt_report_981013"/>
      <sheetName val="receipt_control_981113"/>
      <sheetName val="turnover_981113"/>
      <sheetName val="report_981113"/>
      <sheetName val="receipt_control_981213"/>
      <sheetName val="report_981213"/>
      <sheetName val="OPERATING_HEAD11"/>
      <sheetName val="Dgia_vat_tu11"/>
      <sheetName val="Don_gia_III11"/>
      <sheetName val="Oilsales98_xls9"/>
      <sheetName val="Co_26_Unfinished_P&amp;E9"/>
      <sheetName val="Annexure_VI11"/>
      <sheetName val="A_I9"/>
      <sheetName val="Trad_Comps9"/>
      <sheetName val="Results_BS9"/>
      <sheetName val="Ref-_Curr__code9"/>
      <sheetName val="dongia_(2)9"/>
      <sheetName val="HICOM_G-CHO9"/>
      <sheetName val="Don_gia9"/>
      <sheetName val="Cost_Inputs9"/>
      <sheetName val="???èj&amp;??????"/>
      <sheetName val="ｺｽﾄ収益仮試算"/>
      <sheetName val="コスト体質改革"/>
      <sheetName val="receipt_control14"/>
      <sheetName val="report_980114"/>
      <sheetName val="report_980214"/>
      <sheetName val="receipt_report_980314"/>
      <sheetName val="receipt_control_980414"/>
      <sheetName val="receipt_report_980414"/>
      <sheetName val="receipt_control_980514"/>
      <sheetName val="receipt_report_980514"/>
      <sheetName val="receipt_control_980614"/>
      <sheetName val="Turnover_980614"/>
      <sheetName val="receipt_report_980614"/>
      <sheetName val="receipt_control_980714"/>
      <sheetName val="Turnover_980714"/>
      <sheetName val="receipt_report_980714"/>
      <sheetName val="receipt_control_980814"/>
      <sheetName val="Turnover_980814"/>
      <sheetName val="receipt_report_980814"/>
      <sheetName val="receipt_control_980914"/>
      <sheetName val="receipt_report_980914"/>
      <sheetName val="receipt_control_981014"/>
      <sheetName val="receipt_report_981014"/>
      <sheetName val="receipt_control_981114"/>
      <sheetName val="turnover_981114"/>
      <sheetName val="report_981114"/>
      <sheetName val="receipt_control_981214"/>
      <sheetName val="report_981214"/>
      <sheetName val="OPERATING_HEAD12"/>
      <sheetName val="Dgia_vat_tu12"/>
      <sheetName val="Don_gia_III12"/>
      <sheetName val="Oilsales98_xls10"/>
      <sheetName val="Co_26_Unfinished_P&amp;E10"/>
      <sheetName val="Annexure_VI12"/>
      <sheetName val="A_I10"/>
      <sheetName val="Trad_Comps10"/>
      <sheetName val="Results_BS10"/>
      <sheetName val="Ref-_Curr__code10"/>
      <sheetName val="dongia_(2)10"/>
      <sheetName val="HICOM_G-CHO10"/>
      <sheetName val="Don_gia10"/>
      <sheetName val="Cost_Inputs10"/>
      <sheetName val="receipt_control15"/>
      <sheetName val="report_980115"/>
      <sheetName val="report_980215"/>
      <sheetName val="receipt_report_980315"/>
      <sheetName val="receipt_control_980415"/>
      <sheetName val="receipt_report_980415"/>
      <sheetName val="receipt_control_980515"/>
      <sheetName val="receipt_report_980515"/>
      <sheetName val="receipt_control_980615"/>
      <sheetName val="Turnover_980615"/>
      <sheetName val="receipt_report_980615"/>
      <sheetName val="receipt_control_980715"/>
      <sheetName val="Turnover_980715"/>
      <sheetName val="receipt_report_980715"/>
      <sheetName val="receipt_control_980815"/>
      <sheetName val="Turnover_980815"/>
      <sheetName val="receipt_report_980815"/>
      <sheetName val="receipt_control_980915"/>
      <sheetName val="receipt_report_980915"/>
      <sheetName val="receipt_control_981015"/>
      <sheetName val="receipt_report_981015"/>
      <sheetName val="receipt_control_981115"/>
      <sheetName val="turnover_981115"/>
      <sheetName val="report_981115"/>
      <sheetName val="receipt_control_981215"/>
      <sheetName val="report_981215"/>
      <sheetName val="OPERATING_HEAD13"/>
      <sheetName val="Dgia_vat_tu13"/>
      <sheetName val="Don_gia_III13"/>
      <sheetName val="Oilsales98_xls11"/>
      <sheetName val="Co_26_Unfinished_P&amp;E11"/>
      <sheetName val="Annexure_VI13"/>
      <sheetName val="A_I11"/>
      <sheetName val="Trad_Comps11"/>
      <sheetName val="Results_BS11"/>
      <sheetName val="Ref-_Curr__code11"/>
      <sheetName val="dongia_(2)11"/>
      <sheetName val="HICOM_G-CHO11"/>
      <sheetName val="Don_gia11"/>
      <sheetName val="Cost_Inputs11"/>
      <sheetName val="receipt_control17"/>
      <sheetName val="report_980117"/>
      <sheetName val="report_980217"/>
      <sheetName val="receipt_report_980317"/>
      <sheetName val="receipt_control_980417"/>
      <sheetName val="receipt_report_980417"/>
      <sheetName val="receipt_control_980517"/>
      <sheetName val="receipt_report_980517"/>
      <sheetName val="receipt_control_980617"/>
      <sheetName val="Turnover_980617"/>
      <sheetName val="receipt_report_980617"/>
      <sheetName val="receipt_control_980717"/>
      <sheetName val="Turnover_980717"/>
      <sheetName val="receipt_report_980717"/>
      <sheetName val="receipt_control_980817"/>
      <sheetName val="Turnover_980817"/>
      <sheetName val="receipt_report_980817"/>
      <sheetName val="receipt_control_980917"/>
      <sheetName val="receipt_report_980917"/>
      <sheetName val="receipt_control_981017"/>
      <sheetName val="receipt_report_981017"/>
      <sheetName val="receipt_control_981117"/>
      <sheetName val="turnover_981117"/>
      <sheetName val="report_981117"/>
      <sheetName val="receipt_control_981217"/>
      <sheetName val="report_981217"/>
      <sheetName val="OPERATING_HEAD15"/>
      <sheetName val="Dgia_vat_tu15"/>
      <sheetName val="Don_gia_III15"/>
      <sheetName val="Oilsales98_xls13"/>
      <sheetName val="Co_26_Unfinished_P&amp;E13"/>
      <sheetName val="Annexure_VI15"/>
      <sheetName val="A_I13"/>
      <sheetName val="Trad_Comps13"/>
      <sheetName val="Results_BS13"/>
      <sheetName val="Ref-_Curr__code13"/>
      <sheetName val="dongia_(2)13"/>
      <sheetName val="HICOM_G-CHO13"/>
      <sheetName val="Don_gia13"/>
      <sheetName val="Cost_Inputs13"/>
      <sheetName val="receipt_control16"/>
      <sheetName val="report_980116"/>
      <sheetName val="report_980216"/>
      <sheetName val="receipt_report_980316"/>
      <sheetName val="receipt_control_980416"/>
      <sheetName val="receipt_report_980416"/>
      <sheetName val="receipt_control_980516"/>
      <sheetName val="receipt_report_980516"/>
      <sheetName val="receipt_control_980616"/>
      <sheetName val="Turnover_980616"/>
      <sheetName val="receipt_report_980616"/>
      <sheetName val="receipt_control_980716"/>
      <sheetName val="Turnover_980716"/>
      <sheetName val="receipt_report_980716"/>
      <sheetName val="receipt_control_980816"/>
      <sheetName val="Turnover_980816"/>
      <sheetName val="receipt_report_980816"/>
      <sheetName val="receipt_control_980916"/>
      <sheetName val="receipt_report_980916"/>
      <sheetName val="receipt_control_981016"/>
      <sheetName val="receipt_report_981016"/>
      <sheetName val="receipt_control_981116"/>
      <sheetName val="turnover_981116"/>
      <sheetName val="report_981116"/>
      <sheetName val="receipt_control_981216"/>
      <sheetName val="report_981216"/>
      <sheetName val="OPERATING_HEAD14"/>
      <sheetName val="Dgia_vat_tu14"/>
      <sheetName val="Don_gia_III14"/>
      <sheetName val="Oilsales98_xls12"/>
      <sheetName val="Co_26_Unfinished_P&amp;E12"/>
      <sheetName val="Annexure_VI14"/>
      <sheetName val="A_I12"/>
      <sheetName val="Trad_Comps12"/>
      <sheetName val="Results_BS12"/>
      <sheetName val="Ref-_Curr__code12"/>
      <sheetName val="dongia_(2)12"/>
      <sheetName val="HICOM_G-CHO12"/>
      <sheetName val="Don_gia12"/>
      <sheetName val="Cost_Inputs12"/>
      <sheetName val="receipt_control18"/>
      <sheetName val="report_980118"/>
      <sheetName val="report_980218"/>
      <sheetName val="receipt_report_980318"/>
      <sheetName val="receipt_control_980418"/>
      <sheetName val="receipt_report_980418"/>
      <sheetName val="receipt_control_980518"/>
      <sheetName val="receipt_report_980518"/>
      <sheetName val="receipt_control_980618"/>
      <sheetName val="Turnover_980618"/>
      <sheetName val="receipt_report_980618"/>
      <sheetName val="receipt_control_980718"/>
      <sheetName val="Turnover_980718"/>
      <sheetName val="receipt_report_980718"/>
      <sheetName val="receipt_control_980818"/>
      <sheetName val="Turnover_980818"/>
      <sheetName val="receipt_report_980818"/>
      <sheetName val="receipt_control_980918"/>
      <sheetName val="receipt_report_980918"/>
      <sheetName val="receipt_control_981018"/>
      <sheetName val="receipt_report_981018"/>
      <sheetName val="receipt_control_981118"/>
      <sheetName val="turnover_981118"/>
      <sheetName val="report_981118"/>
      <sheetName val="receipt_control_981218"/>
      <sheetName val="report_981218"/>
      <sheetName val="OPERATING_HEAD16"/>
      <sheetName val="Dgia_vat_tu16"/>
      <sheetName val="Don_gia_III16"/>
      <sheetName val="Oilsales98_xls14"/>
      <sheetName val="Co_26_Unfinished_P&amp;E14"/>
      <sheetName val="Annexure_VI16"/>
      <sheetName val="A_I14"/>
      <sheetName val="Trad_Comps14"/>
      <sheetName val="Results_BS14"/>
      <sheetName val="Ref-_Curr__code14"/>
      <sheetName val="dongia_(2)14"/>
      <sheetName val="HICOM_G-CHO14"/>
      <sheetName val="Don_gia14"/>
      <sheetName val="Cost_Inputs14"/>
      <sheetName val="Operating Statistics"/>
      <sheetName val="lov-COAct"/>
      <sheetName val="lov-cspl"/>
      <sheetName val="Switches"/>
      <sheetName val="14"/>
      <sheetName val="3"/>
      <sheetName val="40"/>
      <sheetName val="form ix"/>
      <sheetName val="form ixb"/>
      <sheetName val="FM XIIB"/>
      <sheetName val="INTRST-XIIC"/>
      <sheetName val="UTILITIES-8"/>
      <sheetName val="formx"/>
      <sheetName val="Sheet2"/>
      <sheetName val="Sheet3"/>
      <sheetName val="XL4Poppy"/>
      <sheetName val="ocean voyage"/>
      <sheetName val="Don gia vung III"/>
      <sheetName val="フリクションデータ"/>
      <sheetName val="50cc計算結果(GETAstd)"/>
      <sheetName val="CIVIC 1.6L(7ｶ国MA輸出)ｺｽﾄ"/>
      <sheetName val="PARA74"/>
      <sheetName val="GiaVL"/>
      <sheetName val="CRV専用部品"/>
    </sheetNames>
    <sheetDataSet>
      <sheetData sheetId="0">
        <row r="5">
          <cell r="A5"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
          <cell r="A5" t="str">
            <v>No.</v>
          </cell>
        </row>
      </sheetData>
      <sheetData sheetId="22" refreshError="1"/>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refreshError="1"/>
      <sheetData sheetId="597" refreshError="1"/>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turnover"/>
      <sheetName val="receipt control"/>
      <sheetName val="report 9801"/>
      <sheetName val="report 9802"/>
      <sheetName val="receipt report 9803"/>
      <sheetName val="receipt control 9804"/>
      <sheetName val="receipt report 9804"/>
      <sheetName val="receipt control 9805"/>
      <sheetName val="receipt report 9805"/>
      <sheetName val="receipt control 9806"/>
      <sheetName val="Turnover 9806"/>
      <sheetName val="receipt report 9806"/>
      <sheetName val="receipt control 9807"/>
      <sheetName val="Turnover 9807"/>
      <sheetName val="receipt report 9807"/>
      <sheetName val="receipt control 9808"/>
      <sheetName val="Turnover 9808"/>
      <sheetName val="receipt report 9808"/>
      <sheetName val="receipt control 9809"/>
      <sheetName val="TURNOVER-09"/>
      <sheetName val="receipt report 9809"/>
      <sheetName val="receipt control 9810"/>
      <sheetName val="Turnover10"/>
      <sheetName val="receipt report 9810"/>
      <sheetName val="receipt control 9811"/>
      <sheetName val="turnover 9811"/>
      <sheetName val="report 9811"/>
      <sheetName val="receipt control 9812"/>
      <sheetName val="Turnover98-12"/>
      <sheetName val="report 9812"/>
      <sheetName val="Oilsales98"/>
      <sheetName val="COST"/>
      <sheetName val="OPERATING HEAD"/>
      <sheetName val="factors"/>
      <sheetName val="_x0000__x0000__x0000_èj&amp;_x0000__x000c__x0000__x0000__x0000__x0000__x0000_"/>
      <sheetName val=""/>
      <sheetName val="Co.26 Unfinished P&amp;E"/>
      <sheetName val="IKB3"/>
      <sheetName val="DEG"/>
      <sheetName val="ifcw"/>
      <sheetName val="Annexure VI"/>
      <sheetName val="A I"/>
      <sheetName val="Trad Comps"/>
      <sheetName val="Volume"/>
      <sheetName val="receipt_control"/>
      <sheetName val="report_9801"/>
      <sheetName val="report_9802"/>
      <sheetName val="receipt_report_9803"/>
      <sheetName val="receipt_control_9804"/>
      <sheetName val="receipt_report_9804"/>
      <sheetName val="receipt_control_9805"/>
      <sheetName val="receipt_report_9805"/>
      <sheetName val="receipt_control_9806"/>
      <sheetName val="Turnover_9806"/>
      <sheetName val="receipt_report_9806"/>
      <sheetName val="receipt_control_9807"/>
      <sheetName val="Turnover_9807"/>
      <sheetName val="receipt_report_9807"/>
      <sheetName val="receipt_control_9808"/>
      <sheetName val="Turnover_9808"/>
      <sheetName val="receipt_report_9808"/>
      <sheetName val="receipt_control_9809"/>
      <sheetName val="receipt_report_9809"/>
      <sheetName val="receipt_control_9810"/>
      <sheetName val="receipt_report_9810"/>
      <sheetName val="receipt_control_9811"/>
      <sheetName val="turnover_9811"/>
      <sheetName val="report_9811"/>
      <sheetName val="receipt_control_9812"/>
      <sheetName val="report_9812"/>
      <sheetName val="Annexure_VI"/>
      <sheetName val="OPERATING_HEAD"/>
      <sheetName val="C100-KICK"/>
      <sheetName val="DATA"/>
      <sheetName val="Detail"/>
      <sheetName val="receipt_control1"/>
      <sheetName val="report_98011"/>
      <sheetName val="report_98021"/>
      <sheetName val="receipt_report_98031"/>
      <sheetName val="receipt_control_98041"/>
      <sheetName val="receipt_report_98041"/>
      <sheetName val="receipt_control_98051"/>
      <sheetName val="receipt_report_98051"/>
      <sheetName val="receipt_control_98061"/>
      <sheetName val="Turnover_98061"/>
      <sheetName val="receipt_report_98061"/>
      <sheetName val="receipt_control_98071"/>
      <sheetName val="Turnover_98071"/>
      <sheetName val="receipt_report_98071"/>
      <sheetName val="receipt_control_98081"/>
      <sheetName val="Turnover_98081"/>
      <sheetName val="receipt_report_98081"/>
      <sheetName val="receipt_control_98091"/>
      <sheetName val="receipt_report_98091"/>
      <sheetName val="receipt_control_98101"/>
      <sheetName val="receipt_report_98101"/>
      <sheetName val="receipt_control_98111"/>
      <sheetName val="turnover_98111"/>
      <sheetName val="report_98111"/>
      <sheetName val="receipt_control_98121"/>
      <sheetName val="report_98121"/>
      <sheetName val="Annexure_VI1"/>
      <sheetName val="OPERATING_HEAD1"/>
      <sheetName val="Financials"/>
      <sheetName val="Capex - Hry"/>
      <sheetName val="MSU"/>
      <sheetName val="Ref- Curr. code"/>
      <sheetName val="Oilsales98.xls"/>
      <sheetName val="Results BS"/>
      <sheetName val="DG"/>
      <sheetName val="C100_KICK"/>
      <sheetName val="Dgia vat tu"/>
      <sheetName val="Don gia_III"/>
      <sheetName val="gvl"/>
      <sheetName val="SPECSHEET"/>
      <sheetName val="Cost Inputs"/>
      <sheetName val="???èj&amp;?_x000c_?????"/>
      <sheetName val="_x005f_x0000__x005f_x0000__x005f_x0000_èj&amp;_x005f_x0000_"/>
      <sheetName val="___èj&amp;__x005f_x000c______"/>
      <sheetName val="___èj&amp;__x000c______"/>
      <sheetName val="A203S"/>
      <sheetName val="A201S"/>
      <sheetName val="A301C"/>
      <sheetName val="A202S"/>
      <sheetName val="A204S"/>
      <sheetName val="Present"/>
      <sheetName val="receipt_control3"/>
      <sheetName val="report_98013"/>
      <sheetName val="report_98023"/>
      <sheetName val="receipt_report_98033"/>
      <sheetName val="receipt_control_98043"/>
      <sheetName val="receipt_report_98043"/>
      <sheetName val="receipt_control_98053"/>
      <sheetName val="receipt_report_98053"/>
      <sheetName val="receipt_control_98063"/>
      <sheetName val="Turnover_98063"/>
      <sheetName val="receipt_report_98063"/>
      <sheetName val="receipt_control_98073"/>
      <sheetName val="Turnover_98073"/>
      <sheetName val="receipt_report_98073"/>
      <sheetName val="receipt_control_98083"/>
      <sheetName val="Turnover_98083"/>
      <sheetName val="receipt_report_98083"/>
      <sheetName val="receipt_control_98093"/>
      <sheetName val="receipt_report_98093"/>
      <sheetName val="receipt_control_98103"/>
      <sheetName val="receipt_report_98103"/>
      <sheetName val="receipt_control_98113"/>
      <sheetName val="turnover_98113"/>
      <sheetName val="report_98113"/>
      <sheetName val="receipt_control_98123"/>
      <sheetName val="report_98123"/>
      <sheetName val="Dgia_vat_tu1"/>
      <sheetName val="Don_gia_III1"/>
      <sheetName val="receipt_control2"/>
      <sheetName val="report_98012"/>
      <sheetName val="report_98022"/>
      <sheetName val="receipt_report_98032"/>
      <sheetName val="receipt_control_98042"/>
      <sheetName val="receipt_report_98042"/>
      <sheetName val="receipt_control_98052"/>
      <sheetName val="receipt_report_98052"/>
      <sheetName val="receipt_control_98062"/>
      <sheetName val="Turnover_98062"/>
      <sheetName val="receipt_report_98062"/>
      <sheetName val="receipt_control_98072"/>
      <sheetName val="Turnover_98072"/>
      <sheetName val="receipt_report_98072"/>
      <sheetName val="receipt_control_98082"/>
      <sheetName val="Turnover_98082"/>
      <sheetName val="receipt_report_98082"/>
      <sheetName val="receipt_control_98092"/>
      <sheetName val="receipt_report_98092"/>
      <sheetName val="receipt_control_98102"/>
      <sheetName val="receipt_report_98102"/>
      <sheetName val="receipt_control_98112"/>
      <sheetName val="turnover_98112"/>
      <sheetName val="report_98112"/>
      <sheetName val="receipt_control_98122"/>
      <sheetName val="report_98122"/>
      <sheetName val="Dgia_vat_tu"/>
      <sheetName val="Don_gia_III"/>
      <sheetName val="dongia (2)"/>
      <sheetName val="2002"/>
      <sheetName val="HICOM G-CHO"/>
      <sheetName val="Don gia"/>
      <sheetName val="PARTS"/>
      <sheetName val="CS"/>
      <sheetName val="SUMM"/>
      <sheetName val="LANGUAGE"/>
      <sheetName val="OPERATING_HEAD2"/>
      <sheetName val="èj&amp;"/>
      <sheetName val="Co_26_Unfinished_P&amp;E"/>
      <sheetName val="Annexure_VI2"/>
      <sheetName val="A_I"/>
      <sheetName val="Trad_Comps"/>
      <sheetName val="Capex_-_Hry"/>
      <sheetName val="Ref-_Curr__code"/>
      <sheetName val="Oilsales98_xls"/>
      <sheetName val="Results_BS"/>
      <sheetName val="Cost_Inputs"/>
      <sheetName val="COMICRO ROM"/>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DATA"/>
      <sheetName val="Detail"/>
      <sheetName val="Turnover10"/>
      <sheetName val="FORM-16"/>
      <sheetName val="Parked Actual"/>
      <sheetName val="TRIAL BALANCE"/>
      <sheetName val="TRIAL_BALANCE"/>
      <sheetName val="Parked_Actual"/>
      <sheetName val="TRIAL_BALANCE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sheetData sheetId="9"/>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geps"/>
      <sheetName val="gepw"/>
      <sheetName val="gepn"/>
      <sheetName val="PY-region"/>
      <sheetName val="PY-Pivot"/>
      <sheetName val="P-region"/>
      <sheetName val="P-Pivot"/>
      <sheetName val="C-region"/>
      <sheetName val="C-Pivot"/>
      <sheetName val="Prv.Year Qtr"/>
      <sheetName val="P.Qtr"/>
      <sheetName val="order-pivot"/>
      <sheetName val="Mapping table"/>
      <sheetName val="FORM-16"/>
      <sheetName val="Prv_Year_Qtr"/>
      <sheetName val="P_Qtr"/>
      <sheetName val="Mapping_tab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3">
          <cell r="AQ3">
            <v>37257</v>
          </cell>
          <cell r="AR3">
            <v>36892</v>
          </cell>
          <cell r="AS3" t="str">
            <v>Week 1</v>
          </cell>
        </row>
        <row r="4">
          <cell r="AQ4">
            <v>37258</v>
          </cell>
          <cell r="AR4">
            <v>36893</v>
          </cell>
          <cell r="AS4" t="str">
            <v>Week 1</v>
          </cell>
        </row>
        <row r="5">
          <cell r="AQ5">
            <v>37259</v>
          </cell>
          <cell r="AR5">
            <v>36894</v>
          </cell>
          <cell r="AS5" t="str">
            <v>Week 1</v>
          </cell>
        </row>
        <row r="6">
          <cell r="AQ6">
            <v>37260</v>
          </cell>
          <cell r="AR6">
            <v>36895</v>
          </cell>
          <cell r="AS6" t="str">
            <v>Week 1</v>
          </cell>
        </row>
        <row r="7">
          <cell r="AQ7">
            <v>37261</v>
          </cell>
          <cell r="AR7">
            <v>36896</v>
          </cell>
          <cell r="AS7" t="str">
            <v>Week 1</v>
          </cell>
        </row>
        <row r="8">
          <cell r="AQ8">
            <v>37262</v>
          </cell>
          <cell r="AR8">
            <v>36897</v>
          </cell>
          <cell r="AS8" t="str">
            <v>Week 1</v>
          </cell>
        </row>
        <row r="9">
          <cell r="AQ9">
            <v>37263</v>
          </cell>
          <cell r="AR9">
            <v>36898</v>
          </cell>
          <cell r="AS9" t="str">
            <v>Week 2</v>
          </cell>
        </row>
        <row r="10">
          <cell r="AQ10">
            <v>37264</v>
          </cell>
          <cell r="AR10">
            <v>36899</v>
          </cell>
          <cell r="AS10" t="str">
            <v>Week 2</v>
          </cell>
        </row>
        <row r="11">
          <cell r="AQ11">
            <v>37265</v>
          </cell>
          <cell r="AR11">
            <v>36900</v>
          </cell>
          <cell r="AS11" t="str">
            <v>Week 2</v>
          </cell>
        </row>
        <row r="12">
          <cell r="AQ12">
            <v>37266</v>
          </cell>
          <cell r="AR12">
            <v>36901</v>
          </cell>
          <cell r="AS12" t="str">
            <v>Week 2</v>
          </cell>
        </row>
        <row r="13">
          <cell r="AQ13">
            <v>37267</v>
          </cell>
          <cell r="AR13">
            <v>36902</v>
          </cell>
          <cell r="AS13" t="str">
            <v>Week 2</v>
          </cell>
        </row>
        <row r="14">
          <cell r="AQ14">
            <v>37268</v>
          </cell>
          <cell r="AR14">
            <v>36903</v>
          </cell>
          <cell r="AS14" t="str">
            <v>Week 2</v>
          </cell>
        </row>
        <row r="15">
          <cell r="AQ15">
            <v>37269</v>
          </cell>
          <cell r="AR15">
            <v>36904</v>
          </cell>
          <cell r="AS15" t="str">
            <v>Week 2</v>
          </cell>
        </row>
        <row r="16">
          <cell r="AQ16">
            <v>37270</v>
          </cell>
          <cell r="AR16">
            <v>36905</v>
          </cell>
          <cell r="AS16" t="str">
            <v>Week 3</v>
          </cell>
        </row>
        <row r="17">
          <cell r="AQ17">
            <v>37271</v>
          </cell>
          <cell r="AR17">
            <v>36906</v>
          </cell>
          <cell r="AS17" t="str">
            <v>Week 3</v>
          </cell>
        </row>
        <row r="18">
          <cell r="AQ18">
            <v>37272</v>
          </cell>
          <cell r="AR18">
            <v>36907</v>
          </cell>
          <cell r="AS18" t="str">
            <v>Week 3</v>
          </cell>
        </row>
        <row r="19">
          <cell r="AQ19">
            <v>37273</v>
          </cell>
          <cell r="AR19">
            <v>36908</v>
          </cell>
          <cell r="AS19" t="str">
            <v>Week 3</v>
          </cell>
        </row>
        <row r="20">
          <cell r="AQ20">
            <v>37274</v>
          </cell>
          <cell r="AR20">
            <v>36909</v>
          </cell>
          <cell r="AS20" t="str">
            <v>Week 3</v>
          </cell>
        </row>
        <row r="21">
          <cell r="AQ21">
            <v>37275</v>
          </cell>
          <cell r="AR21">
            <v>36910</v>
          </cell>
          <cell r="AS21" t="str">
            <v>Week 3</v>
          </cell>
        </row>
        <row r="22">
          <cell r="AQ22">
            <v>37276</v>
          </cell>
          <cell r="AR22">
            <v>36911</v>
          </cell>
          <cell r="AS22" t="str">
            <v>Week 3</v>
          </cell>
        </row>
        <row r="23">
          <cell r="AQ23">
            <v>37277</v>
          </cell>
          <cell r="AR23">
            <v>36912</v>
          </cell>
          <cell r="AS23" t="str">
            <v>Week 4</v>
          </cell>
        </row>
        <row r="24">
          <cell r="AQ24">
            <v>37278</v>
          </cell>
          <cell r="AR24">
            <v>36913</v>
          </cell>
          <cell r="AS24" t="str">
            <v>Week 4</v>
          </cell>
        </row>
        <row r="25">
          <cell r="AQ25">
            <v>37279</v>
          </cell>
          <cell r="AR25">
            <v>36914</v>
          </cell>
          <cell r="AS25" t="str">
            <v>Week 4</v>
          </cell>
        </row>
        <row r="26">
          <cell r="AQ26">
            <v>37280</v>
          </cell>
          <cell r="AR26">
            <v>36915</v>
          </cell>
          <cell r="AS26" t="str">
            <v>Week 4</v>
          </cell>
        </row>
        <row r="27">
          <cell r="AQ27">
            <v>37281</v>
          </cell>
          <cell r="AR27">
            <v>36916</v>
          </cell>
          <cell r="AS27" t="str">
            <v>Week 4</v>
          </cell>
        </row>
        <row r="28">
          <cell r="AQ28">
            <v>37282</v>
          </cell>
          <cell r="AR28">
            <v>36917</v>
          </cell>
          <cell r="AS28" t="str">
            <v>Week 4</v>
          </cell>
        </row>
        <row r="29">
          <cell r="AQ29">
            <v>37283</v>
          </cell>
          <cell r="AR29">
            <v>36918</v>
          </cell>
          <cell r="AS29" t="str">
            <v>Week 4</v>
          </cell>
        </row>
        <row r="30">
          <cell r="AQ30">
            <v>37284</v>
          </cell>
          <cell r="AR30">
            <v>36919</v>
          </cell>
          <cell r="AS30" t="str">
            <v>Week 5</v>
          </cell>
        </row>
        <row r="31">
          <cell r="AQ31">
            <v>37285</v>
          </cell>
          <cell r="AR31">
            <v>36920</v>
          </cell>
          <cell r="AS31" t="str">
            <v>Week 5</v>
          </cell>
        </row>
        <row r="32">
          <cell r="AQ32">
            <v>37286</v>
          </cell>
          <cell r="AR32">
            <v>36921</v>
          </cell>
          <cell r="AS32" t="str">
            <v>Week 5</v>
          </cell>
        </row>
        <row r="33">
          <cell r="AQ33">
            <v>37287</v>
          </cell>
          <cell r="AR33">
            <v>36922</v>
          </cell>
          <cell r="AS33" t="str">
            <v>Week 5</v>
          </cell>
        </row>
        <row r="34">
          <cell r="AQ34">
            <v>37288</v>
          </cell>
          <cell r="AR34">
            <v>36923</v>
          </cell>
          <cell r="AS34" t="str">
            <v>Week 5</v>
          </cell>
        </row>
        <row r="35">
          <cell r="AQ35">
            <v>37289</v>
          </cell>
          <cell r="AR35">
            <v>36924</v>
          </cell>
          <cell r="AS35" t="str">
            <v>Week 5</v>
          </cell>
        </row>
        <row r="36">
          <cell r="AQ36">
            <v>37290</v>
          </cell>
          <cell r="AR36">
            <v>36925</v>
          </cell>
          <cell r="AS36" t="str">
            <v>Week 5</v>
          </cell>
        </row>
        <row r="37">
          <cell r="AQ37">
            <v>37291</v>
          </cell>
          <cell r="AR37">
            <v>36926</v>
          </cell>
          <cell r="AS37" t="str">
            <v>Week 6</v>
          </cell>
        </row>
        <row r="38">
          <cell r="AQ38">
            <v>37292</v>
          </cell>
          <cell r="AR38">
            <v>36927</v>
          </cell>
          <cell r="AS38" t="str">
            <v>Week 6</v>
          </cell>
        </row>
        <row r="39">
          <cell r="AQ39">
            <v>37293</v>
          </cell>
          <cell r="AR39">
            <v>36928</v>
          </cell>
          <cell r="AS39" t="str">
            <v>Week 6</v>
          </cell>
        </row>
        <row r="40">
          <cell r="AQ40">
            <v>37294</v>
          </cell>
          <cell r="AR40">
            <v>36929</v>
          </cell>
          <cell r="AS40" t="str">
            <v>Week 6</v>
          </cell>
        </row>
        <row r="41">
          <cell r="AQ41">
            <v>37295</v>
          </cell>
          <cell r="AR41">
            <v>36930</v>
          </cell>
          <cell r="AS41" t="str">
            <v>Week 6</v>
          </cell>
        </row>
        <row r="42">
          <cell r="AQ42">
            <v>37296</v>
          </cell>
          <cell r="AR42">
            <v>36931</v>
          </cell>
          <cell r="AS42" t="str">
            <v>Week 6</v>
          </cell>
        </row>
        <row r="43">
          <cell r="AQ43">
            <v>37297</v>
          </cell>
          <cell r="AR43">
            <v>36932</v>
          </cell>
          <cell r="AS43" t="str">
            <v>Week 6</v>
          </cell>
        </row>
        <row r="44">
          <cell r="AQ44">
            <v>37298</v>
          </cell>
          <cell r="AR44">
            <v>36933</v>
          </cell>
          <cell r="AS44" t="str">
            <v>Week 7</v>
          </cell>
        </row>
        <row r="45">
          <cell r="AQ45">
            <v>37299</v>
          </cell>
          <cell r="AR45">
            <v>36934</v>
          </cell>
          <cell r="AS45" t="str">
            <v>Week 7</v>
          </cell>
        </row>
        <row r="46">
          <cell r="AQ46">
            <v>37300</v>
          </cell>
          <cell r="AR46">
            <v>36935</v>
          </cell>
          <cell r="AS46" t="str">
            <v>Week 7</v>
          </cell>
        </row>
        <row r="47">
          <cell r="AQ47">
            <v>37301</v>
          </cell>
          <cell r="AR47">
            <v>36936</v>
          </cell>
          <cell r="AS47" t="str">
            <v>Week 7</v>
          </cell>
        </row>
        <row r="48">
          <cell r="AQ48">
            <v>37302</v>
          </cell>
          <cell r="AR48">
            <v>36937</v>
          </cell>
          <cell r="AS48" t="str">
            <v>Week 7</v>
          </cell>
        </row>
        <row r="49">
          <cell r="AQ49">
            <v>37303</v>
          </cell>
          <cell r="AR49">
            <v>36938</v>
          </cell>
          <cell r="AS49" t="str">
            <v>Week 7</v>
          </cell>
        </row>
        <row r="50">
          <cell r="AQ50">
            <v>37304</v>
          </cell>
          <cell r="AR50">
            <v>36939</v>
          </cell>
          <cell r="AS50" t="str">
            <v>Week 7</v>
          </cell>
        </row>
        <row r="51">
          <cell r="AQ51">
            <v>37305</v>
          </cell>
          <cell r="AR51">
            <v>36940</v>
          </cell>
          <cell r="AS51" t="str">
            <v>Week 8</v>
          </cell>
        </row>
        <row r="52">
          <cell r="AQ52">
            <v>37306</v>
          </cell>
          <cell r="AR52">
            <v>36941</v>
          </cell>
          <cell r="AS52" t="str">
            <v>Week 8</v>
          </cell>
        </row>
        <row r="53">
          <cell r="AQ53">
            <v>37307</v>
          </cell>
          <cell r="AR53">
            <v>36942</v>
          </cell>
          <cell r="AS53" t="str">
            <v>Week 8</v>
          </cell>
        </row>
        <row r="54">
          <cell r="AQ54">
            <v>37308</v>
          </cell>
          <cell r="AR54">
            <v>36943</v>
          </cell>
          <cell r="AS54" t="str">
            <v>Week 8</v>
          </cell>
        </row>
        <row r="55">
          <cell r="AQ55">
            <v>37309</v>
          </cell>
          <cell r="AR55">
            <v>36944</v>
          </cell>
          <cell r="AS55" t="str">
            <v>Week 8</v>
          </cell>
        </row>
        <row r="56">
          <cell r="AQ56">
            <v>37310</v>
          </cell>
          <cell r="AR56">
            <v>36945</v>
          </cell>
          <cell r="AS56" t="str">
            <v>Week 8</v>
          </cell>
        </row>
        <row r="57">
          <cell r="AQ57">
            <v>37311</v>
          </cell>
          <cell r="AR57">
            <v>36946</v>
          </cell>
          <cell r="AS57" t="str">
            <v>Week 8</v>
          </cell>
        </row>
        <row r="58">
          <cell r="AQ58">
            <v>37312</v>
          </cell>
          <cell r="AR58">
            <v>36947</v>
          </cell>
          <cell r="AS58" t="str">
            <v>Week 9</v>
          </cell>
        </row>
        <row r="59">
          <cell r="AQ59">
            <v>37313</v>
          </cell>
          <cell r="AR59">
            <v>36948</v>
          </cell>
          <cell r="AS59" t="str">
            <v>Week 9</v>
          </cell>
        </row>
        <row r="60">
          <cell r="AQ60">
            <v>37314</v>
          </cell>
          <cell r="AR60">
            <v>36949</v>
          </cell>
          <cell r="AS60" t="str">
            <v>Week 9</v>
          </cell>
        </row>
        <row r="61">
          <cell r="AQ61">
            <v>37315</v>
          </cell>
          <cell r="AR61">
            <v>36950</v>
          </cell>
          <cell r="AS61" t="str">
            <v>Week 9</v>
          </cell>
        </row>
        <row r="62">
          <cell r="AQ62">
            <v>37316</v>
          </cell>
          <cell r="AR62">
            <v>36951</v>
          </cell>
          <cell r="AS62" t="str">
            <v>Week 9</v>
          </cell>
        </row>
        <row r="63">
          <cell r="AQ63">
            <v>37317</v>
          </cell>
          <cell r="AR63">
            <v>36952</v>
          </cell>
          <cell r="AS63" t="str">
            <v>Week 10</v>
          </cell>
        </row>
        <row r="64">
          <cell r="AQ64">
            <v>37318</v>
          </cell>
          <cell r="AR64">
            <v>36953</v>
          </cell>
          <cell r="AS64" t="str">
            <v>Week 10</v>
          </cell>
        </row>
        <row r="65">
          <cell r="AQ65">
            <v>37319</v>
          </cell>
          <cell r="AR65">
            <v>36954</v>
          </cell>
          <cell r="AS65" t="str">
            <v>Week 10</v>
          </cell>
        </row>
        <row r="66">
          <cell r="AQ66">
            <v>37320</v>
          </cell>
          <cell r="AR66">
            <v>36955</v>
          </cell>
          <cell r="AS66" t="str">
            <v>Week 10</v>
          </cell>
        </row>
        <row r="67">
          <cell r="AQ67">
            <v>37321</v>
          </cell>
          <cell r="AR67">
            <v>36956</v>
          </cell>
          <cell r="AS67" t="str">
            <v>Week 10</v>
          </cell>
        </row>
        <row r="68">
          <cell r="AQ68">
            <v>37322</v>
          </cell>
          <cell r="AR68">
            <v>36957</v>
          </cell>
          <cell r="AS68" t="str">
            <v>Week 10</v>
          </cell>
        </row>
        <row r="69">
          <cell r="AQ69">
            <v>37323</v>
          </cell>
          <cell r="AR69">
            <v>36958</v>
          </cell>
          <cell r="AS69" t="str">
            <v>Week 10</v>
          </cell>
        </row>
        <row r="70">
          <cell r="AQ70">
            <v>37324</v>
          </cell>
          <cell r="AR70">
            <v>36959</v>
          </cell>
          <cell r="AS70" t="str">
            <v>Week 10</v>
          </cell>
        </row>
        <row r="71">
          <cell r="AQ71">
            <v>37325</v>
          </cell>
          <cell r="AR71">
            <v>36960</v>
          </cell>
          <cell r="AS71" t="str">
            <v>Week 10</v>
          </cell>
        </row>
        <row r="72">
          <cell r="AQ72">
            <v>37326</v>
          </cell>
          <cell r="AR72">
            <v>36961</v>
          </cell>
          <cell r="AS72" t="str">
            <v>Week 11</v>
          </cell>
        </row>
        <row r="73">
          <cell r="AQ73">
            <v>37327</v>
          </cell>
          <cell r="AR73">
            <v>36962</v>
          </cell>
          <cell r="AS73" t="str">
            <v>Week 11</v>
          </cell>
        </row>
        <row r="74">
          <cell r="AQ74">
            <v>37328</v>
          </cell>
          <cell r="AR74">
            <v>36963</v>
          </cell>
          <cell r="AS74" t="str">
            <v>Week 11</v>
          </cell>
        </row>
        <row r="75">
          <cell r="AQ75">
            <v>37329</v>
          </cell>
          <cell r="AR75">
            <v>36964</v>
          </cell>
          <cell r="AS75" t="str">
            <v>Week 11</v>
          </cell>
        </row>
        <row r="76">
          <cell r="AQ76">
            <v>37330</v>
          </cell>
          <cell r="AR76">
            <v>36965</v>
          </cell>
          <cell r="AS76" t="str">
            <v>Week 11</v>
          </cell>
        </row>
        <row r="77">
          <cell r="AQ77">
            <v>37331</v>
          </cell>
          <cell r="AR77">
            <v>36966</v>
          </cell>
          <cell r="AS77" t="str">
            <v>Week 11</v>
          </cell>
        </row>
        <row r="78">
          <cell r="AQ78">
            <v>37332</v>
          </cell>
          <cell r="AR78">
            <v>36967</v>
          </cell>
          <cell r="AS78" t="str">
            <v>Week 11</v>
          </cell>
        </row>
        <row r="79">
          <cell r="AQ79">
            <v>37333</v>
          </cell>
          <cell r="AR79">
            <v>36968</v>
          </cell>
          <cell r="AS79" t="str">
            <v>Week 12</v>
          </cell>
        </row>
        <row r="80">
          <cell r="AQ80">
            <v>37334</v>
          </cell>
          <cell r="AR80">
            <v>36969</v>
          </cell>
          <cell r="AS80" t="str">
            <v>Week 12</v>
          </cell>
        </row>
        <row r="81">
          <cell r="AQ81">
            <v>37335</v>
          </cell>
          <cell r="AR81">
            <v>36970</v>
          </cell>
          <cell r="AS81" t="str">
            <v>Week 12</v>
          </cell>
        </row>
        <row r="82">
          <cell r="AQ82">
            <v>37336</v>
          </cell>
          <cell r="AR82">
            <v>36971</v>
          </cell>
          <cell r="AS82" t="str">
            <v>Week 12</v>
          </cell>
        </row>
        <row r="83">
          <cell r="AQ83">
            <v>37337</v>
          </cell>
          <cell r="AR83">
            <v>36972</v>
          </cell>
          <cell r="AS83" t="str">
            <v>Week 12</v>
          </cell>
        </row>
        <row r="84">
          <cell r="AQ84">
            <v>37338</v>
          </cell>
          <cell r="AR84">
            <v>36973</v>
          </cell>
          <cell r="AS84" t="str">
            <v>Week 12</v>
          </cell>
        </row>
        <row r="85">
          <cell r="AQ85">
            <v>37339</v>
          </cell>
          <cell r="AR85">
            <v>36974</v>
          </cell>
          <cell r="AS85" t="str">
            <v>Week 12</v>
          </cell>
        </row>
        <row r="86">
          <cell r="AQ86">
            <v>37340</v>
          </cell>
          <cell r="AR86">
            <v>36975</v>
          </cell>
          <cell r="AS86" t="str">
            <v>Week 13</v>
          </cell>
        </row>
        <row r="87">
          <cell r="AQ87">
            <v>37341</v>
          </cell>
          <cell r="AR87">
            <v>36976</v>
          </cell>
          <cell r="AS87" t="str">
            <v>Week 13</v>
          </cell>
        </row>
        <row r="88">
          <cell r="AQ88">
            <v>37342</v>
          </cell>
          <cell r="AR88">
            <v>36977</v>
          </cell>
          <cell r="AS88" t="str">
            <v>Week 13</v>
          </cell>
        </row>
        <row r="89">
          <cell r="AQ89">
            <v>37343</v>
          </cell>
          <cell r="AR89">
            <v>36978</v>
          </cell>
          <cell r="AS89" t="str">
            <v>Week 13</v>
          </cell>
        </row>
        <row r="90">
          <cell r="AQ90">
            <v>37344</v>
          </cell>
          <cell r="AR90">
            <v>36979</v>
          </cell>
          <cell r="AS90" t="str">
            <v>Week 13</v>
          </cell>
        </row>
        <row r="91">
          <cell r="AQ91">
            <v>37345</v>
          </cell>
          <cell r="AR91">
            <v>36980</v>
          </cell>
          <cell r="AS91" t="str">
            <v>Week 13</v>
          </cell>
        </row>
        <row r="92">
          <cell r="AQ92">
            <v>37346</v>
          </cell>
          <cell r="AR92">
            <v>36981</v>
          </cell>
          <cell r="AS92" t="str">
            <v>Week 13</v>
          </cell>
        </row>
        <row r="93">
          <cell r="AQ93">
            <v>37347</v>
          </cell>
          <cell r="AR93">
            <v>36982</v>
          </cell>
          <cell r="AS93" t="str">
            <v>Week 14</v>
          </cell>
        </row>
        <row r="94">
          <cell r="AQ94">
            <v>37348</v>
          </cell>
          <cell r="AR94">
            <v>36983</v>
          </cell>
          <cell r="AS94" t="str">
            <v>Week 14</v>
          </cell>
        </row>
        <row r="95">
          <cell r="AQ95">
            <v>37349</v>
          </cell>
          <cell r="AR95">
            <v>36984</v>
          </cell>
          <cell r="AS95" t="str">
            <v>Week 14</v>
          </cell>
        </row>
        <row r="96">
          <cell r="AQ96">
            <v>37350</v>
          </cell>
          <cell r="AR96">
            <v>36985</v>
          </cell>
          <cell r="AS96" t="str">
            <v>Week 14</v>
          </cell>
        </row>
        <row r="97">
          <cell r="AQ97">
            <v>37351</v>
          </cell>
          <cell r="AR97">
            <v>36986</v>
          </cell>
          <cell r="AS97" t="str">
            <v>Week 14</v>
          </cell>
        </row>
        <row r="98">
          <cell r="AQ98">
            <v>37352</v>
          </cell>
          <cell r="AR98">
            <v>36987</v>
          </cell>
          <cell r="AS98" t="str">
            <v>Week 14</v>
          </cell>
        </row>
        <row r="99">
          <cell r="AQ99">
            <v>37353</v>
          </cell>
          <cell r="AR99">
            <v>36988</v>
          </cell>
          <cell r="AS99" t="str">
            <v>Week 14</v>
          </cell>
        </row>
        <row r="100">
          <cell r="AQ100">
            <v>37354</v>
          </cell>
          <cell r="AR100">
            <v>36989</v>
          </cell>
          <cell r="AS100" t="str">
            <v>Week 15</v>
          </cell>
        </row>
        <row r="101">
          <cell r="AQ101">
            <v>37355</v>
          </cell>
          <cell r="AR101">
            <v>36990</v>
          </cell>
          <cell r="AS101" t="str">
            <v>Week 15</v>
          </cell>
        </row>
        <row r="102">
          <cell r="AQ102">
            <v>37356</v>
          </cell>
          <cell r="AR102">
            <v>36991</v>
          </cell>
          <cell r="AS102" t="str">
            <v>Week 15</v>
          </cell>
        </row>
        <row r="103">
          <cell r="AQ103">
            <v>37357</v>
          </cell>
          <cell r="AR103">
            <v>36992</v>
          </cell>
          <cell r="AS103" t="str">
            <v>Week 15</v>
          </cell>
        </row>
        <row r="104">
          <cell r="AQ104">
            <v>37358</v>
          </cell>
          <cell r="AR104">
            <v>36993</v>
          </cell>
          <cell r="AS104" t="str">
            <v>Week 15</v>
          </cell>
        </row>
        <row r="105">
          <cell r="AQ105">
            <v>37359</v>
          </cell>
          <cell r="AR105">
            <v>36994</v>
          </cell>
          <cell r="AS105" t="str">
            <v>Week 15</v>
          </cell>
        </row>
        <row r="106">
          <cell r="AQ106">
            <v>37360</v>
          </cell>
          <cell r="AR106">
            <v>36995</v>
          </cell>
          <cell r="AS106" t="str">
            <v>Week 15</v>
          </cell>
        </row>
        <row r="107">
          <cell r="AQ107">
            <v>37361</v>
          </cell>
          <cell r="AR107">
            <v>36996</v>
          </cell>
          <cell r="AS107" t="str">
            <v>Week 16</v>
          </cell>
        </row>
        <row r="108">
          <cell r="AQ108">
            <v>37362</v>
          </cell>
          <cell r="AR108">
            <v>36997</v>
          </cell>
          <cell r="AS108" t="str">
            <v>Week 16</v>
          </cell>
        </row>
        <row r="109">
          <cell r="AQ109">
            <v>37363</v>
          </cell>
          <cell r="AR109">
            <v>36998</v>
          </cell>
          <cell r="AS109" t="str">
            <v>Week 16</v>
          </cell>
        </row>
        <row r="110">
          <cell r="AQ110">
            <v>37364</v>
          </cell>
          <cell r="AR110">
            <v>36999</v>
          </cell>
          <cell r="AS110" t="str">
            <v>Week 16</v>
          </cell>
        </row>
        <row r="111">
          <cell r="AQ111">
            <v>37365</v>
          </cell>
          <cell r="AR111">
            <v>37000</v>
          </cell>
          <cell r="AS111" t="str">
            <v>Week 16</v>
          </cell>
        </row>
        <row r="112">
          <cell r="AQ112">
            <v>37366</v>
          </cell>
          <cell r="AR112">
            <v>37001</v>
          </cell>
          <cell r="AS112" t="str">
            <v>Week 16</v>
          </cell>
        </row>
        <row r="113">
          <cell r="AQ113">
            <v>37367</v>
          </cell>
          <cell r="AR113">
            <v>37002</v>
          </cell>
          <cell r="AS113" t="str">
            <v>Week 16</v>
          </cell>
        </row>
        <row r="114">
          <cell r="AQ114">
            <v>37368</v>
          </cell>
          <cell r="AR114">
            <v>37003</v>
          </cell>
          <cell r="AS114" t="str">
            <v>Week 17</v>
          </cell>
        </row>
        <row r="115">
          <cell r="AQ115">
            <v>37369</v>
          </cell>
          <cell r="AR115">
            <v>37004</v>
          </cell>
          <cell r="AS115" t="str">
            <v>Week 17</v>
          </cell>
        </row>
        <row r="116">
          <cell r="AQ116">
            <v>37370</v>
          </cell>
          <cell r="AR116">
            <v>37005</v>
          </cell>
          <cell r="AS116" t="str">
            <v>Week 17</v>
          </cell>
        </row>
        <row r="117">
          <cell r="AQ117">
            <v>37371</v>
          </cell>
          <cell r="AR117">
            <v>37006</v>
          </cell>
          <cell r="AS117" t="str">
            <v>Week 17</v>
          </cell>
        </row>
        <row r="118">
          <cell r="AQ118">
            <v>37372</v>
          </cell>
          <cell r="AR118">
            <v>37007</v>
          </cell>
          <cell r="AS118" t="str">
            <v>Week 17</v>
          </cell>
        </row>
        <row r="119">
          <cell r="AQ119">
            <v>37373</v>
          </cell>
          <cell r="AR119">
            <v>37008</v>
          </cell>
          <cell r="AS119" t="str">
            <v>Week 17</v>
          </cell>
        </row>
        <row r="120">
          <cell r="AQ120">
            <v>37374</v>
          </cell>
          <cell r="AR120">
            <v>37009</v>
          </cell>
          <cell r="AS120" t="str">
            <v>Week 17</v>
          </cell>
        </row>
        <row r="121">
          <cell r="AQ121">
            <v>37375</v>
          </cell>
          <cell r="AR121">
            <v>37010</v>
          </cell>
          <cell r="AS121" t="str">
            <v>Week 18</v>
          </cell>
        </row>
        <row r="122">
          <cell r="AQ122">
            <v>37376</v>
          </cell>
          <cell r="AR122">
            <v>37011</v>
          </cell>
          <cell r="AS122" t="str">
            <v>Week 18</v>
          </cell>
        </row>
        <row r="123">
          <cell r="AQ123">
            <v>37377</v>
          </cell>
          <cell r="AR123">
            <v>37012</v>
          </cell>
          <cell r="AS123" t="str">
            <v>Week 18</v>
          </cell>
        </row>
        <row r="124">
          <cell r="AQ124">
            <v>37378</v>
          </cell>
          <cell r="AR124">
            <v>37013</v>
          </cell>
          <cell r="AS124" t="str">
            <v>Week 18</v>
          </cell>
        </row>
        <row r="125">
          <cell r="AQ125">
            <v>37379</v>
          </cell>
          <cell r="AR125">
            <v>37014</v>
          </cell>
          <cell r="AS125" t="str">
            <v>Week 18</v>
          </cell>
        </row>
        <row r="126">
          <cell r="AQ126">
            <v>37380</v>
          </cell>
          <cell r="AR126">
            <v>37015</v>
          </cell>
          <cell r="AS126" t="str">
            <v>Week 18</v>
          </cell>
        </row>
        <row r="127">
          <cell r="AQ127">
            <v>37381</v>
          </cell>
          <cell r="AR127">
            <v>37016</v>
          </cell>
          <cell r="AS127" t="str">
            <v>Week 18</v>
          </cell>
        </row>
        <row r="128">
          <cell r="AQ128">
            <v>37382</v>
          </cell>
          <cell r="AR128">
            <v>37017</v>
          </cell>
          <cell r="AS128" t="str">
            <v>Week 19</v>
          </cell>
        </row>
        <row r="129">
          <cell r="AQ129">
            <v>37383</v>
          </cell>
          <cell r="AR129">
            <v>37018</v>
          </cell>
          <cell r="AS129" t="str">
            <v>Week 19</v>
          </cell>
        </row>
        <row r="130">
          <cell r="AQ130">
            <v>37384</v>
          </cell>
          <cell r="AR130">
            <v>37019</v>
          </cell>
          <cell r="AS130" t="str">
            <v>Week 19</v>
          </cell>
        </row>
        <row r="131">
          <cell r="AQ131">
            <v>37385</v>
          </cell>
          <cell r="AR131">
            <v>37020</v>
          </cell>
          <cell r="AS131" t="str">
            <v>Week 19</v>
          </cell>
        </row>
        <row r="132">
          <cell r="AQ132">
            <v>37386</v>
          </cell>
          <cell r="AR132">
            <v>37021</v>
          </cell>
          <cell r="AS132" t="str">
            <v>Week 19</v>
          </cell>
        </row>
        <row r="133">
          <cell r="AQ133">
            <v>37387</v>
          </cell>
          <cell r="AR133">
            <v>37022</v>
          </cell>
          <cell r="AS133" t="str">
            <v>Week 19</v>
          </cell>
        </row>
        <row r="134">
          <cell r="AQ134">
            <v>37388</v>
          </cell>
          <cell r="AR134">
            <v>37023</v>
          </cell>
          <cell r="AS134" t="str">
            <v>Week 19</v>
          </cell>
        </row>
        <row r="135">
          <cell r="AQ135">
            <v>37389</v>
          </cell>
          <cell r="AR135">
            <v>37024</v>
          </cell>
          <cell r="AS135" t="str">
            <v>Week 20</v>
          </cell>
        </row>
        <row r="136">
          <cell r="AQ136">
            <v>37390</v>
          </cell>
          <cell r="AR136">
            <v>37025</v>
          </cell>
          <cell r="AS136" t="str">
            <v>Week 20</v>
          </cell>
        </row>
        <row r="137">
          <cell r="AQ137">
            <v>37391</v>
          </cell>
          <cell r="AR137">
            <v>37026</v>
          </cell>
          <cell r="AS137" t="str">
            <v>Week 20</v>
          </cell>
        </row>
        <row r="138">
          <cell r="AQ138">
            <v>37392</v>
          </cell>
          <cell r="AR138">
            <v>37027</v>
          </cell>
          <cell r="AS138" t="str">
            <v>Week 20</v>
          </cell>
        </row>
        <row r="139">
          <cell r="AQ139">
            <v>37393</v>
          </cell>
          <cell r="AR139">
            <v>37028</v>
          </cell>
          <cell r="AS139" t="str">
            <v>Week 20</v>
          </cell>
        </row>
        <row r="140">
          <cell r="AQ140">
            <v>37394</v>
          </cell>
          <cell r="AR140">
            <v>37029</v>
          </cell>
          <cell r="AS140" t="str">
            <v>Week 20</v>
          </cell>
        </row>
        <row r="141">
          <cell r="AQ141">
            <v>37395</v>
          </cell>
          <cell r="AR141">
            <v>37030</v>
          </cell>
          <cell r="AS141" t="str">
            <v>Week 20</v>
          </cell>
        </row>
        <row r="142">
          <cell r="AQ142">
            <v>37396</v>
          </cell>
          <cell r="AR142">
            <v>37031</v>
          </cell>
          <cell r="AS142" t="str">
            <v>Week 21</v>
          </cell>
        </row>
        <row r="143">
          <cell r="AQ143">
            <v>37397</v>
          </cell>
          <cell r="AR143">
            <v>37032</v>
          </cell>
          <cell r="AS143" t="str">
            <v>Week 21</v>
          </cell>
        </row>
        <row r="144">
          <cell r="AQ144">
            <v>37398</v>
          </cell>
          <cell r="AR144">
            <v>37033</v>
          </cell>
          <cell r="AS144" t="str">
            <v>Week 21</v>
          </cell>
        </row>
        <row r="145">
          <cell r="AQ145">
            <v>37399</v>
          </cell>
          <cell r="AR145">
            <v>37034</v>
          </cell>
          <cell r="AS145" t="str">
            <v>Week 21</v>
          </cell>
        </row>
        <row r="146">
          <cell r="AQ146">
            <v>37400</v>
          </cell>
          <cell r="AR146">
            <v>37035</v>
          </cell>
          <cell r="AS146" t="str">
            <v>Week 21</v>
          </cell>
        </row>
        <row r="147">
          <cell r="AQ147">
            <v>37401</v>
          </cell>
          <cell r="AR147">
            <v>37036</v>
          </cell>
          <cell r="AS147" t="str">
            <v>Week 21</v>
          </cell>
        </row>
        <row r="148">
          <cell r="AQ148">
            <v>37402</v>
          </cell>
          <cell r="AR148">
            <v>37037</v>
          </cell>
          <cell r="AS148" t="str">
            <v>Week 21</v>
          </cell>
        </row>
        <row r="149">
          <cell r="AQ149">
            <v>37403</v>
          </cell>
          <cell r="AR149">
            <v>37038</v>
          </cell>
          <cell r="AS149" t="str">
            <v>Week 22</v>
          </cell>
        </row>
        <row r="150">
          <cell r="AQ150">
            <v>37404</v>
          </cell>
          <cell r="AR150">
            <v>37039</v>
          </cell>
          <cell r="AS150" t="str">
            <v>Week 22</v>
          </cell>
        </row>
        <row r="151">
          <cell r="AQ151">
            <v>37405</v>
          </cell>
          <cell r="AR151">
            <v>37040</v>
          </cell>
          <cell r="AS151" t="str">
            <v>Week 22</v>
          </cell>
        </row>
        <row r="152">
          <cell r="AQ152">
            <v>37406</v>
          </cell>
          <cell r="AR152">
            <v>37041</v>
          </cell>
          <cell r="AS152" t="str">
            <v>Week 22</v>
          </cell>
        </row>
        <row r="153">
          <cell r="AQ153">
            <v>37407</v>
          </cell>
          <cell r="AR153">
            <v>37042</v>
          </cell>
          <cell r="AS153" t="str">
            <v>Week 22</v>
          </cell>
        </row>
        <row r="154">
          <cell r="AQ154">
            <v>37408</v>
          </cell>
          <cell r="AR154">
            <v>37043</v>
          </cell>
          <cell r="AS154" t="str">
            <v>Week 22</v>
          </cell>
        </row>
        <row r="155">
          <cell r="AQ155">
            <v>37409</v>
          </cell>
          <cell r="AR155">
            <v>37044</v>
          </cell>
          <cell r="AS155" t="str">
            <v>Week 22</v>
          </cell>
        </row>
        <row r="156">
          <cell r="AQ156">
            <v>37410</v>
          </cell>
          <cell r="AR156">
            <v>37045</v>
          </cell>
          <cell r="AS156" t="str">
            <v>Week 23</v>
          </cell>
        </row>
        <row r="157">
          <cell r="AQ157">
            <v>37411</v>
          </cell>
          <cell r="AR157">
            <v>37046</v>
          </cell>
          <cell r="AS157" t="str">
            <v>Week 23</v>
          </cell>
        </row>
        <row r="158">
          <cell r="AQ158">
            <v>37412</v>
          </cell>
          <cell r="AR158">
            <v>37047</v>
          </cell>
          <cell r="AS158" t="str">
            <v>Week 23</v>
          </cell>
        </row>
        <row r="159">
          <cell r="AQ159">
            <v>37413</v>
          </cell>
          <cell r="AR159">
            <v>37048</v>
          </cell>
          <cell r="AS159" t="str">
            <v>Week 23</v>
          </cell>
        </row>
        <row r="160">
          <cell r="AQ160">
            <v>37414</v>
          </cell>
          <cell r="AR160">
            <v>37049</v>
          </cell>
          <cell r="AS160" t="str">
            <v>Week 23</v>
          </cell>
        </row>
        <row r="161">
          <cell r="AQ161">
            <v>37415</v>
          </cell>
          <cell r="AR161">
            <v>37050</v>
          </cell>
          <cell r="AS161" t="str">
            <v>Week 23</v>
          </cell>
        </row>
        <row r="162">
          <cell r="AQ162">
            <v>37416</v>
          </cell>
          <cell r="AR162">
            <v>37051</v>
          </cell>
          <cell r="AS162" t="str">
            <v>Week 23</v>
          </cell>
        </row>
        <row r="163">
          <cell r="AQ163">
            <v>37417</v>
          </cell>
          <cell r="AR163">
            <v>37052</v>
          </cell>
          <cell r="AS163" t="str">
            <v>Week 24</v>
          </cell>
        </row>
        <row r="164">
          <cell r="AQ164">
            <v>37418</v>
          </cell>
          <cell r="AR164">
            <v>37053</v>
          </cell>
          <cell r="AS164" t="str">
            <v>Week 24</v>
          </cell>
        </row>
        <row r="165">
          <cell r="AQ165">
            <v>37419</v>
          </cell>
          <cell r="AR165">
            <v>37054</v>
          </cell>
          <cell r="AS165" t="str">
            <v>Week 24</v>
          </cell>
        </row>
        <row r="166">
          <cell r="AQ166">
            <v>37420</v>
          </cell>
          <cell r="AR166">
            <v>37055</v>
          </cell>
          <cell r="AS166" t="str">
            <v>Week 24</v>
          </cell>
        </row>
        <row r="167">
          <cell r="AQ167">
            <v>37421</v>
          </cell>
          <cell r="AR167">
            <v>37056</v>
          </cell>
          <cell r="AS167" t="str">
            <v>Week 24</v>
          </cell>
        </row>
        <row r="168">
          <cell r="AQ168">
            <v>37422</v>
          </cell>
          <cell r="AR168">
            <v>37057</v>
          </cell>
          <cell r="AS168" t="str">
            <v>Week 24</v>
          </cell>
        </row>
        <row r="169">
          <cell r="AQ169">
            <v>37423</v>
          </cell>
          <cell r="AR169">
            <v>37058</v>
          </cell>
          <cell r="AS169" t="str">
            <v>Week 24</v>
          </cell>
        </row>
        <row r="170">
          <cell r="AQ170">
            <v>37424</v>
          </cell>
          <cell r="AR170">
            <v>37059</v>
          </cell>
          <cell r="AS170" t="str">
            <v>Week 25</v>
          </cell>
        </row>
        <row r="171">
          <cell r="AQ171">
            <v>37425</v>
          </cell>
          <cell r="AR171">
            <v>37060</v>
          </cell>
          <cell r="AS171" t="str">
            <v>Week 25</v>
          </cell>
        </row>
        <row r="172">
          <cell r="AQ172">
            <v>37426</v>
          </cell>
          <cell r="AR172">
            <v>37061</v>
          </cell>
          <cell r="AS172" t="str">
            <v>Week 25</v>
          </cell>
        </row>
        <row r="173">
          <cell r="AQ173">
            <v>37427</v>
          </cell>
          <cell r="AR173">
            <v>37062</v>
          </cell>
          <cell r="AS173" t="str">
            <v>Week 25</v>
          </cell>
        </row>
        <row r="174">
          <cell r="AQ174">
            <v>37428</v>
          </cell>
          <cell r="AR174">
            <v>37063</v>
          </cell>
          <cell r="AS174" t="str">
            <v>Week 25</v>
          </cell>
        </row>
        <row r="175">
          <cell r="AQ175">
            <v>37429</v>
          </cell>
          <cell r="AR175">
            <v>37064</v>
          </cell>
          <cell r="AS175" t="str">
            <v>Week 25</v>
          </cell>
        </row>
        <row r="176">
          <cell r="AQ176">
            <v>37430</v>
          </cell>
          <cell r="AR176">
            <v>37065</v>
          </cell>
          <cell r="AS176" t="str">
            <v>Week 25</v>
          </cell>
        </row>
        <row r="177">
          <cell r="AQ177">
            <v>37431</v>
          </cell>
          <cell r="AR177">
            <v>37066</v>
          </cell>
          <cell r="AS177" t="str">
            <v>Week 25</v>
          </cell>
        </row>
        <row r="178">
          <cell r="AQ178">
            <v>37432</v>
          </cell>
          <cell r="AR178">
            <v>37067</v>
          </cell>
          <cell r="AS178" t="str">
            <v>Week 25</v>
          </cell>
        </row>
        <row r="179">
          <cell r="AQ179">
            <v>37433</v>
          </cell>
          <cell r="AR179">
            <v>37068</v>
          </cell>
          <cell r="AS179" t="str">
            <v>Week 25</v>
          </cell>
        </row>
        <row r="180">
          <cell r="AQ180">
            <v>37434</v>
          </cell>
          <cell r="AR180">
            <v>37069</v>
          </cell>
          <cell r="AS180" t="str">
            <v>Week 25</v>
          </cell>
        </row>
        <row r="181">
          <cell r="AQ181">
            <v>37435</v>
          </cell>
          <cell r="AR181">
            <v>37070</v>
          </cell>
          <cell r="AS181" t="str">
            <v>Week 25</v>
          </cell>
        </row>
        <row r="182">
          <cell r="AQ182">
            <v>37436</v>
          </cell>
          <cell r="AR182">
            <v>37071</v>
          </cell>
          <cell r="AS182" t="str">
            <v>Week 25</v>
          </cell>
        </row>
        <row r="183">
          <cell r="AQ183">
            <v>37437</v>
          </cell>
          <cell r="AR183">
            <v>37072</v>
          </cell>
          <cell r="AS183" t="str">
            <v>Week 25</v>
          </cell>
        </row>
        <row r="184">
          <cell r="AQ184">
            <v>37438</v>
          </cell>
          <cell r="AR184">
            <v>37073</v>
          </cell>
          <cell r="AS184" t="str">
            <v>Week 26</v>
          </cell>
        </row>
        <row r="185">
          <cell r="AQ185">
            <v>37439</v>
          </cell>
          <cell r="AR185">
            <v>37074</v>
          </cell>
          <cell r="AS185" t="str">
            <v>Week 26</v>
          </cell>
        </row>
        <row r="186">
          <cell r="AQ186">
            <v>37440</v>
          </cell>
          <cell r="AR186">
            <v>37075</v>
          </cell>
          <cell r="AS186" t="str">
            <v>Week 26</v>
          </cell>
        </row>
        <row r="187">
          <cell r="AQ187">
            <v>37441</v>
          </cell>
          <cell r="AR187">
            <v>37076</v>
          </cell>
          <cell r="AS187" t="str">
            <v>Week 26</v>
          </cell>
        </row>
        <row r="188">
          <cell r="AQ188">
            <v>37442</v>
          </cell>
          <cell r="AR188">
            <v>37077</v>
          </cell>
          <cell r="AS188" t="str">
            <v>Week 26</v>
          </cell>
        </row>
        <row r="189">
          <cell r="AQ189">
            <v>37443</v>
          </cell>
          <cell r="AR189">
            <v>37078</v>
          </cell>
          <cell r="AS189" t="str">
            <v>Week 26</v>
          </cell>
        </row>
        <row r="190">
          <cell r="AQ190">
            <v>37444</v>
          </cell>
          <cell r="AR190">
            <v>37079</v>
          </cell>
          <cell r="AS190" t="str">
            <v>Week 26</v>
          </cell>
        </row>
        <row r="191">
          <cell r="AQ191">
            <v>37445</v>
          </cell>
          <cell r="AR191">
            <v>37080</v>
          </cell>
          <cell r="AS191" t="str">
            <v>Week 27</v>
          </cell>
        </row>
        <row r="192">
          <cell r="AQ192">
            <v>37446</v>
          </cell>
          <cell r="AR192">
            <v>37081</v>
          </cell>
          <cell r="AS192" t="str">
            <v>Week 27</v>
          </cell>
        </row>
        <row r="193">
          <cell r="AQ193">
            <v>37447</v>
          </cell>
          <cell r="AR193">
            <v>37082</v>
          </cell>
          <cell r="AS193" t="str">
            <v>Week 27</v>
          </cell>
        </row>
        <row r="194">
          <cell r="AQ194">
            <v>37448</v>
          </cell>
          <cell r="AR194">
            <v>37083</v>
          </cell>
          <cell r="AS194" t="str">
            <v>Week 27</v>
          </cell>
        </row>
        <row r="195">
          <cell r="AQ195">
            <v>37449</v>
          </cell>
          <cell r="AR195">
            <v>37084</v>
          </cell>
          <cell r="AS195" t="str">
            <v>Week 27</v>
          </cell>
        </row>
        <row r="196">
          <cell r="AQ196">
            <v>37450</v>
          </cell>
          <cell r="AR196">
            <v>37085</v>
          </cell>
          <cell r="AS196" t="str">
            <v>Week 27</v>
          </cell>
        </row>
        <row r="197">
          <cell r="AQ197">
            <v>37451</v>
          </cell>
          <cell r="AR197">
            <v>37086</v>
          </cell>
          <cell r="AS197" t="str">
            <v>Week 27</v>
          </cell>
        </row>
        <row r="198">
          <cell r="AQ198">
            <v>37452</v>
          </cell>
          <cell r="AR198">
            <v>37087</v>
          </cell>
          <cell r="AS198" t="str">
            <v>Week 28</v>
          </cell>
        </row>
        <row r="199">
          <cell r="AQ199">
            <v>37453</v>
          </cell>
          <cell r="AR199">
            <v>37088</v>
          </cell>
          <cell r="AS199" t="str">
            <v>Week 28</v>
          </cell>
        </row>
        <row r="200">
          <cell r="AQ200">
            <v>37454</v>
          </cell>
          <cell r="AR200">
            <v>37089</v>
          </cell>
          <cell r="AS200" t="str">
            <v>Week 28</v>
          </cell>
        </row>
        <row r="201">
          <cell r="AQ201">
            <v>37455</v>
          </cell>
          <cell r="AR201">
            <v>37090</v>
          </cell>
          <cell r="AS201" t="str">
            <v>Week 28</v>
          </cell>
        </row>
        <row r="202">
          <cell r="AQ202">
            <v>37456</v>
          </cell>
          <cell r="AR202">
            <v>37091</v>
          </cell>
          <cell r="AS202" t="str">
            <v>Week 28</v>
          </cell>
        </row>
        <row r="203">
          <cell r="AQ203">
            <v>37457</v>
          </cell>
          <cell r="AR203">
            <v>37092</v>
          </cell>
          <cell r="AS203" t="str">
            <v>Week 28</v>
          </cell>
        </row>
        <row r="204">
          <cell r="AQ204">
            <v>37458</v>
          </cell>
          <cell r="AR204">
            <v>37093</v>
          </cell>
          <cell r="AS204" t="str">
            <v>Week 28</v>
          </cell>
        </row>
        <row r="205">
          <cell r="AQ205">
            <v>37459</v>
          </cell>
          <cell r="AR205">
            <v>37094</v>
          </cell>
          <cell r="AS205" t="str">
            <v>Week 29</v>
          </cell>
        </row>
        <row r="206">
          <cell r="AQ206">
            <v>37460</v>
          </cell>
          <cell r="AR206">
            <v>37095</v>
          </cell>
          <cell r="AS206" t="str">
            <v>Week 29</v>
          </cell>
        </row>
        <row r="207">
          <cell r="AQ207">
            <v>37461</v>
          </cell>
          <cell r="AR207">
            <v>37096</v>
          </cell>
          <cell r="AS207" t="str">
            <v>Week 29</v>
          </cell>
        </row>
        <row r="208">
          <cell r="AQ208">
            <v>37462</v>
          </cell>
          <cell r="AR208">
            <v>37097</v>
          </cell>
          <cell r="AS208" t="str">
            <v>Week 29</v>
          </cell>
        </row>
        <row r="209">
          <cell r="AQ209">
            <v>37463</v>
          </cell>
          <cell r="AR209">
            <v>37098</v>
          </cell>
          <cell r="AS209" t="str">
            <v>Week 29</v>
          </cell>
        </row>
        <row r="210">
          <cell r="AQ210">
            <v>37464</v>
          </cell>
          <cell r="AR210">
            <v>37099</v>
          </cell>
          <cell r="AS210" t="str">
            <v>Week 29</v>
          </cell>
        </row>
        <row r="211">
          <cell r="AQ211">
            <v>37465</v>
          </cell>
          <cell r="AR211">
            <v>37100</v>
          </cell>
          <cell r="AS211" t="str">
            <v>Week 29</v>
          </cell>
        </row>
        <row r="212">
          <cell r="AQ212">
            <v>37466</v>
          </cell>
          <cell r="AR212">
            <v>37101</v>
          </cell>
          <cell r="AS212" t="str">
            <v>Week 30</v>
          </cell>
        </row>
        <row r="213">
          <cell r="AQ213">
            <v>37467</v>
          </cell>
          <cell r="AR213">
            <v>37102</v>
          </cell>
          <cell r="AS213" t="str">
            <v>Week 30</v>
          </cell>
        </row>
        <row r="214">
          <cell r="AQ214">
            <v>37468</v>
          </cell>
          <cell r="AR214">
            <v>37103</v>
          </cell>
          <cell r="AS214" t="str">
            <v>Week 30</v>
          </cell>
        </row>
        <row r="215">
          <cell r="AQ215">
            <v>37469</v>
          </cell>
          <cell r="AR215">
            <v>37104</v>
          </cell>
          <cell r="AS215" t="str">
            <v>Week 30</v>
          </cell>
        </row>
        <row r="216">
          <cell r="AQ216">
            <v>37470</v>
          </cell>
          <cell r="AR216">
            <v>37105</v>
          </cell>
          <cell r="AS216" t="str">
            <v>Week 30</v>
          </cell>
        </row>
        <row r="217">
          <cell r="AQ217">
            <v>37471</v>
          </cell>
          <cell r="AR217">
            <v>37106</v>
          </cell>
          <cell r="AS217" t="str">
            <v>Week 30</v>
          </cell>
        </row>
        <row r="218">
          <cell r="AQ218">
            <v>37472</v>
          </cell>
          <cell r="AR218">
            <v>37107</v>
          </cell>
          <cell r="AS218" t="str">
            <v>Week 30</v>
          </cell>
        </row>
        <row r="219">
          <cell r="AQ219">
            <v>37473</v>
          </cell>
          <cell r="AR219">
            <v>37108</v>
          </cell>
          <cell r="AS219" t="str">
            <v>Week 31</v>
          </cell>
        </row>
        <row r="220">
          <cell r="AQ220">
            <v>37474</v>
          </cell>
          <cell r="AR220">
            <v>37109</v>
          </cell>
          <cell r="AS220" t="str">
            <v>Week 31</v>
          </cell>
        </row>
        <row r="221">
          <cell r="AQ221">
            <v>37475</v>
          </cell>
          <cell r="AR221">
            <v>37110</v>
          </cell>
          <cell r="AS221" t="str">
            <v>Week 31</v>
          </cell>
        </row>
        <row r="222">
          <cell r="AQ222">
            <v>37476</v>
          </cell>
          <cell r="AR222">
            <v>37111</v>
          </cell>
          <cell r="AS222" t="str">
            <v>Week 31</v>
          </cell>
        </row>
        <row r="223">
          <cell r="AQ223">
            <v>37477</v>
          </cell>
          <cell r="AR223">
            <v>37112</v>
          </cell>
          <cell r="AS223" t="str">
            <v>Week 31</v>
          </cell>
        </row>
        <row r="224">
          <cell r="AQ224">
            <v>37478</v>
          </cell>
          <cell r="AR224">
            <v>37113</v>
          </cell>
          <cell r="AS224" t="str">
            <v>Week 31</v>
          </cell>
        </row>
        <row r="225">
          <cell r="AQ225">
            <v>37479</v>
          </cell>
          <cell r="AR225">
            <v>37114</v>
          </cell>
          <cell r="AS225" t="str">
            <v>Week 31</v>
          </cell>
        </row>
        <row r="226">
          <cell r="AQ226">
            <v>37480</v>
          </cell>
          <cell r="AR226">
            <v>37115</v>
          </cell>
          <cell r="AS226" t="str">
            <v>Week 32</v>
          </cell>
        </row>
        <row r="227">
          <cell r="AQ227">
            <v>37481</v>
          </cell>
          <cell r="AR227">
            <v>37116</v>
          </cell>
          <cell r="AS227" t="str">
            <v>Week 32</v>
          </cell>
        </row>
        <row r="228">
          <cell r="AQ228">
            <v>37482</v>
          </cell>
          <cell r="AR228">
            <v>37117</v>
          </cell>
          <cell r="AS228" t="str">
            <v>Week 32</v>
          </cell>
        </row>
        <row r="229">
          <cell r="AQ229">
            <v>37483</v>
          </cell>
          <cell r="AR229">
            <v>37118</v>
          </cell>
          <cell r="AS229" t="str">
            <v>Week 32</v>
          </cell>
        </row>
        <row r="230">
          <cell r="AQ230">
            <v>37484</v>
          </cell>
          <cell r="AR230">
            <v>37119</v>
          </cell>
          <cell r="AS230" t="str">
            <v>Week 32</v>
          </cell>
        </row>
        <row r="231">
          <cell r="AQ231">
            <v>37485</v>
          </cell>
          <cell r="AR231">
            <v>37120</v>
          </cell>
          <cell r="AS231" t="str">
            <v>Week 32</v>
          </cell>
        </row>
        <row r="232">
          <cell r="AQ232">
            <v>37486</v>
          </cell>
          <cell r="AR232">
            <v>37121</v>
          </cell>
          <cell r="AS232" t="str">
            <v>Week 32</v>
          </cell>
        </row>
        <row r="233">
          <cell r="AQ233">
            <v>37487</v>
          </cell>
          <cell r="AR233">
            <v>37122</v>
          </cell>
          <cell r="AS233" t="str">
            <v>Week 33</v>
          </cell>
        </row>
        <row r="234">
          <cell r="AQ234">
            <v>37488</v>
          </cell>
          <cell r="AR234">
            <v>37123</v>
          </cell>
          <cell r="AS234" t="str">
            <v>Week 33</v>
          </cell>
        </row>
        <row r="235">
          <cell r="AQ235">
            <v>37489</v>
          </cell>
          <cell r="AR235">
            <v>37124</v>
          </cell>
          <cell r="AS235" t="str">
            <v>Week 33</v>
          </cell>
        </row>
        <row r="236">
          <cell r="AQ236">
            <v>37490</v>
          </cell>
          <cell r="AR236">
            <v>37125</v>
          </cell>
          <cell r="AS236" t="str">
            <v>Week 33</v>
          </cell>
        </row>
        <row r="237">
          <cell r="AQ237">
            <v>37491</v>
          </cell>
          <cell r="AR237">
            <v>37126</v>
          </cell>
          <cell r="AS237" t="str">
            <v>Week 33</v>
          </cell>
        </row>
        <row r="238">
          <cell r="AQ238">
            <v>37492</v>
          </cell>
          <cell r="AR238">
            <v>37127</v>
          </cell>
          <cell r="AS238" t="str">
            <v>Week 33</v>
          </cell>
        </row>
        <row r="239">
          <cell r="AQ239">
            <v>37493</v>
          </cell>
          <cell r="AR239">
            <v>37128</v>
          </cell>
          <cell r="AS239" t="str">
            <v>Week 33</v>
          </cell>
        </row>
        <row r="240">
          <cell r="AQ240">
            <v>37494</v>
          </cell>
          <cell r="AR240">
            <v>37129</v>
          </cell>
          <cell r="AS240" t="str">
            <v>Week 34</v>
          </cell>
        </row>
        <row r="241">
          <cell r="AQ241">
            <v>37495</v>
          </cell>
          <cell r="AR241">
            <v>37130</v>
          </cell>
          <cell r="AS241" t="str">
            <v>Week 34</v>
          </cell>
        </row>
        <row r="242">
          <cell r="AQ242">
            <v>37496</v>
          </cell>
          <cell r="AR242">
            <v>37131</v>
          </cell>
          <cell r="AS242" t="str">
            <v>Week 34</v>
          </cell>
        </row>
        <row r="243">
          <cell r="AQ243">
            <v>37497</v>
          </cell>
          <cell r="AR243">
            <v>37132</v>
          </cell>
          <cell r="AS243" t="str">
            <v>Week 34</v>
          </cell>
        </row>
        <row r="244">
          <cell r="AQ244">
            <v>37498</v>
          </cell>
          <cell r="AR244">
            <v>37133</v>
          </cell>
          <cell r="AS244" t="str">
            <v>Week 34</v>
          </cell>
        </row>
        <row r="245">
          <cell r="AQ245">
            <v>37499</v>
          </cell>
          <cell r="AR245">
            <v>37134</v>
          </cell>
          <cell r="AS245" t="str">
            <v>Week 34</v>
          </cell>
        </row>
        <row r="246">
          <cell r="AQ246">
            <v>37500</v>
          </cell>
          <cell r="AR246">
            <v>37135</v>
          </cell>
          <cell r="AS246" t="str">
            <v>Week 34</v>
          </cell>
        </row>
        <row r="247">
          <cell r="AQ247">
            <v>37501</v>
          </cell>
          <cell r="AR247">
            <v>37136</v>
          </cell>
          <cell r="AS247" t="str">
            <v>Week 35</v>
          </cell>
        </row>
        <row r="248">
          <cell r="AQ248">
            <v>37502</v>
          </cell>
          <cell r="AR248">
            <v>37137</v>
          </cell>
          <cell r="AS248" t="str">
            <v>Week 35</v>
          </cell>
        </row>
        <row r="249">
          <cell r="AQ249">
            <v>37503</v>
          </cell>
          <cell r="AR249">
            <v>37138</v>
          </cell>
          <cell r="AS249" t="str">
            <v>Week 35</v>
          </cell>
        </row>
        <row r="250">
          <cell r="AQ250">
            <v>37504</v>
          </cell>
          <cell r="AR250">
            <v>37139</v>
          </cell>
          <cell r="AS250" t="str">
            <v>Week 35</v>
          </cell>
        </row>
        <row r="251">
          <cell r="AQ251">
            <v>37505</v>
          </cell>
          <cell r="AR251">
            <v>37140</v>
          </cell>
          <cell r="AS251" t="str">
            <v>Week 35</v>
          </cell>
        </row>
        <row r="252">
          <cell r="AQ252">
            <v>37506</v>
          </cell>
          <cell r="AR252">
            <v>37141</v>
          </cell>
          <cell r="AS252" t="str">
            <v>Week 35</v>
          </cell>
        </row>
        <row r="253">
          <cell r="AQ253">
            <v>37507</v>
          </cell>
          <cell r="AR253">
            <v>37142</v>
          </cell>
          <cell r="AS253" t="str">
            <v>Week 35</v>
          </cell>
        </row>
        <row r="254">
          <cell r="AQ254">
            <v>37508</v>
          </cell>
          <cell r="AR254">
            <v>37143</v>
          </cell>
          <cell r="AS254" t="str">
            <v>Week 36</v>
          </cell>
        </row>
        <row r="255">
          <cell r="AQ255">
            <v>37509</v>
          </cell>
          <cell r="AR255">
            <v>37144</v>
          </cell>
          <cell r="AS255" t="str">
            <v>Week 36</v>
          </cell>
        </row>
        <row r="256">
          <cell r="AQ256">
            <v>37510</v>
          </cell>
          <cell r="AR256">
            <v>37145</v>
          </cell>
          <cell r="AS256" t="str">
            <v>Week 36</v>
          </cell>
        </row>
        <row r="257">
          <cell r="AQ257">
            <v>37511</v>
          </cell>
          <cell r="AR257">
            <v>37146</v>
          </cell>
          <cell r="AS257" t="str">
            <v>Week 36</v>
          </cell>
        </row>
        <row r="258">
          <cell r="AQ258">
            <v>37512</v>
          </cell>
          <cell r="AR258">
            <v>37147</v>
          </cell>
          <cell r="AS258" t="str">
            <v>Week 36</v>
          </cell>
        </row>
        <row r="259">
          <cell r="AQ259">
            <v>37513</v>
          </cell>
          <cell r="AR259">
            <v>37148</v>
          </cell>
          <cell r="AS259" t="str">
            <v>Week 36</v>
          </cell>
        </row>
        <row r="260">
          <cell r="AQ260">
            <v>37514</v>
          </cell>
          <cell r="AR260">
            <v>37149</v>
          </cell>
          <cell r="AS260" t="str">
            <v>Week 36</v>
          </cell>
        </row>
        <row r="261">
          <cell r="AQ261">
            <v>37515</v>
          </cell>
          <cell r="AR261">
            <v>37150</v>
          </cell>
          <cell r="AS261" t="str">
            <v>Week 37</v>
          </cell>
        </row>
        <row r="262">
          <cell r="AQ262">
            <v>37516</v>
          </cell>
          <cell r="AR262">
            <v>37151</v>
          </cell>
          <cell r="AS262" t="str">
            <v>Week 37</v>
          </cell>
        </row>
        <row r="263">
          <cell r="AQ263">
            <v>37517</v>
          </cell>
          <cell r="AR263">
            <v>37152</v>
          </cell>
          <cell r="AS263" t="str">
            <v>Week 37</v>
          </cell>
        </row>
        <row r="264">
          <cell r="AQ264">
            <v>37518</v>
          </cell>
          <cell r="AR264">
            <v>37153</v>
          </cell>
          <cell r="AS264" t="str">
            <v>Week 37</v>
          </cell>
        </row>
        <row r="265">
          <cell r="AQ265">
            <v>37519</v>
          </cell>
          <cell r="AR265">
            <v>37154</v>
          </cell>
          <cell r="AS265" t="str">
            <v>Week 37</v>
          </cell>
        </row>
        <row r="266">
          <cell r="AQ266">
            <v>37520</v>
          </cell>
          <cell r="AR266">
            <v>37155</v>
          </cell>
          <cell r="AS266" t="str">
            <v>Week 37</v>
          </cell>
        </row>
        <row r="267">
          <cell r="AQ267">
            <v>37521</v>
          </cell>
          <cell r="AR267">
            <v>37156</v>
          </cell>
          <cell r="AS267" t="str">
            <v>Week 37</v>
          </cell>
        </row>
        <row r="268">
          <cell r="AQ268">
            <v>37522</v>
          </cell>
          <cell r="AR268">
            <v>37157</v>
          </cell>
          <cell r="AS268" t="str">
            <v>Week 38</v>
          </cell>
        </row>
        <row r="269">
          <cell r="AQ269">
            <v>37523</v>
          </cell>
          <cell r="AR269">
            <v>37158</v>
          </cell>
          <cell r="AS269" t="str">
            <v>Week 38</v>
          </cell>
        </row>
        <row r="270">
          <cell r="AQ270">
            <v>37524</v>
          </cell>
          <cell r="AR270">
            <v>37159</v>
          </cell>
          <cell r="AS270" t="str">
            <v>Week 38</v>
          </cell>
        </row>
        <row r="271">
          <cell r="AQ271">
            <v>37525</v>
          </cell>
          <cell r="AR271">
            <v>37160</v>
          </cell>
          <cell r="AS271" t="str">
            <v>Week 38</v>
          </cell>
        </row>
        <row r="272">
          <cell r="AQ272">
            <v>37526</v>
          </cell>
          <cell r="AR272">
            <v>37161</v>
          </cell>
          <cell r="AS272" t="str">
            <v>Week 38</v>
          </cell>
        </row>
        <row r="273">
          <cell r="AQ273">
            <v>37527</v>
          </cell>
          <cell r="AR273">
            <v>37162</v>
          </cell>
          <cell r="AS273" t="str">
            <v>Week 38</v>
          </cell>
        </row>
        <row r="274">
          <cell r="AQ274">
            <v>37528</v>
          </cell>
          <cell r="AR274">
            <v>37163</v>
          </cell>
          <cell r="AS274" t="str">
            <v>Week 38</v>
          </cell>
        </row>
        <row r="275">
          <cell r="AQ275">
            <v>37529</v>
          </cell>
          <cell r="AR275">
            <v>37164</v>
          </cell>
          <cell r="AS275" t="str">
            <v>Week 39</v>
          </cell>
        </row>
        <row r="276">
          <cell r="AQ276">
            <v>37530</v>
          </cell>
          <cell r="AR276">
            <v>37165</v>
          </cell>
          <cell r="AS276" t="str">
            <v>Week 39</v>
          </cell>
        </row>
        <row r="277">
          <cell r="AQ277">
            <v>37531</v>
          </cell>
          <cell r="AR277">
            <v>37166</v>
          </cell>
          <cell r="AS277" t="str">
            <v>Week 39</v>
          </cell>
        </row>
        <row r="278">
          <cell r="AQ278">
            <v>37532</v>
          </cell>
          <cell r="AR278">
            <v>37167</v>
          </cell>
          <cell r="AS278" t="str">
            <v>Week 39</v>
          </cell>
        </row>
        <row r="279">
          <cell r="AQ279">
            <v>37533</v>
          </cell>
          <cell r="AR279">
            <v>37168</v>
          </cell>
          <cell r="AS279" t="str">
            <v>Week 39</v>
          </cell>
        </row>
        <row r="280">
          <cell r="AQ280">
            <v>37534</v>
          </cell>
          <cell r="AR280">
            <v>37169</v>
          </cell>
          <cell r="AS280" t="str">
            <v>Week 39</v>
          </cell>
        </row>
        <row r="281">
          <cell r="AQ281">
            <v>37535</v>
          </cell>
          <cell r="AR281">
            <v>37170</v>
          </cell>
          <cell r="AS281" t="str">
            <v>Week 39</v>
          </cell>
        </row>
        <row r="282">
          <cell r="AQ282">
            <v>37536</v>
          </cell>
          <cell r="AR282">
            <v>37171</v>
          </cell>
          <cell r="AS282" t="str">
            <v>Week 40</v>
          </cell>
        </row>
        <row r="283">
          <cell r="AQ283">
            <v>37537</v>
          </cell>
          <cell r="AR283">
            <v>37172</v>
          </cell>
          <cell r="AS283" t="str">
            <v>Week 40</v>
          </cell>
        </row>
        <row r="284">
          <cell r="AQ284">
            <v>37538</v>
          </cell>
          <cell r="AR284">
            <v>37173</v>
          </cell>
          <cell r="AS284" t="str">
            <v>Week 40</v>
          </cell>
        </row>
        <row r="285">
          <cell r="AQ285">
            <v>37539</v>
          </cell>
          <cell r="AR285">
            <v>37174</v>
          </cell>
          <cell r="AS285" t="str">
            <v>Week 40</v>
          </cell>
        </row>
        <row r="286">
          <cell r="AQ286">
            <v>37540</v>
          </cell>
          <cell r="AR286">
            <v>37175</v>
          </cell>
          <cell r="AS286" t="str">
            <v>Week 40</v>
          </cell>
        </row>
        <row r="287">
          <cell r="AQ287">
            <v>37541</v>
          </cell>
          <cell r="AR287">
            <v>37176</v>
          </cell>
          <cell r="AS287" t="str">
            <v>Week 40</v>
          </cell>
        </row>
        <row r="288">
          <cell r="AQ288">
            <v>37542</v>
          </cell>
          <cell r="AR288">
            <v>37177</v>
          </cell>
          <cell r="AS288" t="str">
            <v>Week 40</v>
          </cell>
        </row>
        <row r="289">
          <cell r="AQ289">
            <v>37543</v>
          </cell>
          <cell r="AR289">
            <v>37178</v>
          </cell>
          <cell r="AS289" t="str">
            <v>Week 41</v>
          </cell>
        </row>
        <row r="290">
          <cell r="AQ290">
            <v>37544</v>
          </cell>
          <cell r="AR290">
            <v>37179</v>
          </cell>
          <cell r="AS290" t="str">
            <v>Week 41</v>
          </cell>
        </row>
        <row r="291">
          <cell r="AQ291">
            <v>37545</v>
          </cell>
          <cell r="AR291">
            <v>37180</v>
          </cell>
          <cell r="AS291" t="str">
            <v>Week 41</v>
          </cell>
        </row>
        <row r="292">
          <cell r="AQ292">
            <v>37546</v>
          </cell>
          <cell r="AR292">
            <v>37181</v>
          </cell>
          <cell r="AS292" t="str">
            <v>Week 41</v>
          </cell>
        </row>
        <row r="293">
          <cell r="AQ293">
            <v>37547</v>
          </cell>
          <cell r="AR293">
            <v>37182</v>
          </cell>
          <cell r="AS293" t="str">
            <v>Week 41</v>
          </cell>
        </row>
        <row r="294">
          <cell r="AQ294">
            <v>37548</v>
          </cell>
          <cell r="AR294">
            <v>37183</v>
          </cell>
          <cell r="AS294" t="str">
            <v>Week 41</v>
          </cell>
        </row>
        <row r="295">
          <cell r="AQ295">
            <v>37549</v>
          </cell>
          <cell r="AR295">
            <v>37184</v>
          </cell>
          <cell r="AS295" t="str">
            <v>Week 41</v>
          </cell>
        </row>
        <row r="296">
          <cell r="AQ296">
            <v>37550</v>
          </cell>
          <cell r="AR296">
            <v>37185</v>
          </cell>
          <cell r="AS296" t="str">
            <v>Week 42</v>
          </cell>
        </row>
        <row r="297">
          <cell r="AQ297">
            <v>37551</v>
          </cell>
          <cell r="AR297">
            <v>37186</v>
          </cell>
          <cell r="AS297" t="str">
            <v>Week 42</v>
          </cell>
        </row>
        <row r="298">
          <cell r="AQ298">
            <v>37552</v>
          </cell>
          <cell r="AR298">
            <v>37187</v>
          </cell>
          <cell r="AS298" t="str">
            <v>Week 42</v>
          </cell>
        </row>
        <row r="299">
          <cell r="AQ299">
            <v>37553</v>
          </cell>
          <cell r="AR299">
            <v>37188</v>
          </cell>
          <cell r="AS299" t="str">
            <v>Week 42</v>
          </cell>
        </row>
        <row r="300">
          <cell r="AQ300">
            <v>37554</v>
          </cell>
          <cell r="AR300">
            <v>37189</v>
          </cell>
          <cell r="AS300" t="str">
            <v>Week 42</v>
          </cell>
        </row>
        <row r="301">
          <cell r="AQ301">
            <v>37555</v>
          </cell>
          <cell r="AR301">
            <v>37190</v>
          </cell>
          <cell r="AS301" t="str">
            <v>Week 42</v>
          </cell>
        </row>
        <row r="302">
          <cell r="AQ302">
            <v>37556</v>
          </cell>
          <cell r="AR302">
            <v>37191</v>
          </cell>
          <cell r="AS302" t="str">
            <v>Week 42</v>
          </cell>
        </row>
        <row r="303">
          <cell r="AQ303">
            <v>37557</v>
          </cell>
          <cell r="AR303">
            <v>37192</v>
          </cell>
          <cell r="AS303" t="str">
            <v>Week 43</v>
          </cell>
        </row>
        <row r="304">
          <cell r="AQ304">
            <v>37558</v>
          </cell>
          <cell r="AR304">
            <v>37193</v>
          </cell>
          <cell r="AS304" t="str">
            <v>Week 43</v>
          </cell>
        </row>
        <row r="305">
          <cell r="AQ305">
            <v>37559</v>
          </cell>
          <cell r="AR305">
            <v>37194</v>
          </cell>
          <cell r="AS305" t="str">
            <v>Week 43</v>
          </cell>
        </row>
        <row r="306">
          <cell r="AQ306">
            <v>37560</v>
          </cell>
          <cell r="AR306">
            <v>37195</v>
          </cell>
          <cell r="AS306" t="str">
            <v>Week 43</v>
          </cell>
        </row>
        <row r="307">
          <cell r="AQ307">
            <v>37561</v>
          </cell>
          <cell r="AR307">
            <v>37196</v>
          </cell>
          <cell r="AS307" t="str">
            <v>Week 43</v>
          </cell>
        </row>
        <row r="308">
          <cell r="AQ308">
            <v>37562</v>
          </cell>
          <cell r="AR308">
            <v>37197</v>
          </cell>
          <cell r="AS308" t="str">
            <v>Week 43</v>
          </cell>
        </row>
        <row r="309">
          <cell r="AQ309">
            <v>37563</v>
          </cell>
          <cell r="AR309">
            <v>37198</v>
          </cell>
          <cell r="AS309" t="str">
            <v>Week 43</v>
          </cell>
        </row>
        <row r="310">
          <cell r="AQ310">
            <v>37564</v>
          </cell>
          <cell r="AR310">
            <v>37199</v>
          </cell>
          <cell r="AS310" t="str">
            <v>Week 44</v>
          </cell>
        </row>
        <row r="311">
          <cell r="AQ311">
            <v>37565</v>
          </cell>
          <cell r="AR311">
            <v>37200</v>
          </cell>
          <cell r="AS311" t="str">
            <v>Week 44</v>
          </cell>
        </row>
        <row r="312">
          <cell r="AQ312">
            <v>37566</v>
          </cell>
          <cell r="AR312">
            <v>37201</v>
          </cell>
          <cell r="AS312" t="str">
            <v>Week 44</v>
          </cell>
        </row>
        <row r="313">
          <cell r="AQ313">
            <v>37567</v>
          </cell>
          <cell r="AR313">
            <v>37202</v>
          </cell>
          <cell r="AS313" t="str">
            <v>Week 44</v>
          </cell>
        </row>
        <row r="314">
          <cell r="AQ314">
            <v>37568</v>
          </cell>
          <cell r="AR314">
            <v>37203</v>
          </cell>
          <cell r="AS314" t="str">
            <v>Week 44</v>
          </cell>
        </row>
        <row r="315">
          <cell r="AQ315">
            <v>37569</v>
          </cell>
          <cell r="AR315">
            <v>37204</v>
          </cell>
          <cell r="AS315" t="str">
            <v>Week 44</v>
          </cell>
        </row>
        <row r="316">
          <cell r="AQ316">
            <v>37570</v>
          </cell>
          <cell r="AR316">
            <v>37205</v>
          </cell>
          <cell r="AS316" t="str">
            <v>Week 44</v>
          </cell>
        </row>
        <row r="317">
          <cell r="AQ317">
            <v>37571</v>
          </cell>
          <cell r="AR317">
            <v>37206</v>
          </cell>
          <cell r="AS317" t="str">
            <v>Week 45</v>
          </cell>
        </row>
        <row r="318">
          <cell r="AQ318">
            <v>37572</v>
          </cell>
          <cell r="AR318">
            <v>37207</v>
          </cell>
          <cell r="AS318" t="str">
            <v>Week 45</v>
          </cell>
        </row>
        <row r="319">
          <cell r="AQ319">
            <v>37573</v>
          </cell>
          <cell r="AR319">
            <v>37208</v>
          </cell>
          <cell r="AS319" t="str">
            <v>Week 45</v>
          </cell>
        </row>
        <row r="320">
          <cell r="AQ320">
            <v>37574</v>
          </cell>
          <cell r="AR320">
            <v>37209</v>
          </cell>
          <cell r="AS320" t="str">
            <v>Week 45</v>
          </cell>
        </row>
        <row r="321">
          <cell r="AQ321">
            <v>37575</v>
          </cell>
          <cell r="AR321">
            <v>37210</v>
          </cell>
          <cell r="AS321" t="str">
            <v>Week 45</v>
          </cell>
        </row>
        <row r="322">
          <cell r="AQ322">
            <v>37576</v>
          </cell>
          <cell r="AR322">
            <v>37211</v>
          </cell>
          <cell r="AS322" t="str">
            <v>Week 45</v>
          </cell>
        </row>
        <row r="323">
          <cell r="AQ323">
            <v>37577</v>
          </cell>
          <cell r="AR323">
            <v>37212</v>
          </cell>
          <cell r="AS323" t="str">
            <v>Week 45</v>
          </cell>
        </row>
        <row r="324">
          <cell r="AQ324">
            <v>37578</v>
          </cell>
          <cell r="AR324">
            <v>37213</v>
          </cell>
          <cell r="AS324" t="str">
            <v>Week 46</v>
          </cell>
        </row>
        <row r="325">
          <cell r="AQ325">
            <v>37579</v>
          </cell>
          <cell r="AR325">
            <v>37214</v>
          </cell>
          <cell r="AS325" t="str">
            <v>Week 46</v>
          </cell>
        </row>
        <row r="326">
          <cell r="AQ326">
            <v>37580</v>
          </cell>
          <cell r="AR326">
            <v>37215</v>
          </cell>
          <cell r="AS326" t="str">
            <v>Week 46</v>
          </cell>
        </row>
        <row r="327">
          <cell r="AQ327">
            <v>37581</v>
          </cell>
          <cell r="AR327">
            <v>37216</v>
          </cell>
          <cell r="AS327" t="str">
            <v>Week 46</v>
          </cell>
        </row>
        <row r="328">
          <cell r="AQ328">
            <v>37582</v>
          </cell>
          <cell r="AR328">
            <v>37217</v>
          </cell>
          <cell r="AS328" t="str">
            <v>Week 46</v>
          </cell>
        </row>
        <row r="329">
          <cell r="AQ329">
            <v>37583</v>
          </cell>
          <cell r="AR329">
            <v>37218</v>
          </cell>
          <cell r="AS329" t="str">
            <v>Week 46</v>
          </cell>
        </row>
        <row r="330">
          <cell r="AQ330">
            <v>37584</v>
          </cell>
          <cell r="AR330">
            <v>37219</v>
          </cell>
          <cell r="AS330" t="str">
            <v>Week 46</v>
          </cell>
        </row>
        <row r="331">
          <cell r="AQ331">
            <v>37585</v>
          </cell>
          <cell r="AR331">
            <v>37220</v>
          </cell>
          <cell r="AS331" t="str">
            <v>Week 47</v>
          </cell>
        </row>
        <row r="332">
          <cell r="AQ332">
            <v>37586</v>
          </cell>
          <cell r="AR332">
            <v>37221</v>
          </cell>
          <cell r="AS332" t="str">
            <v>Week 47</v>
          </cell>
        </row>
        <row r="333">
          <cell r="AQ333">
            <v>37587</v>
          </cell>
          <cell r="AR333">
            <v>37222</v>
          </cell>
          <cell r="AS333" t="str">
            <v>Week 47</v>
          </cell>
        </row>
        <row r="334">
          <cell r="AQ334">
            <v>37588</v>
          </cell>
          <cell r="AR334">
            <v>37223</v>
          </cell>
          <cell r="AS334" t="str">
            <v>Week 47</v>
          </cell>
        </row>
        <row r="335">
          <cell r="AQ335">
            <v>37589</v>
          </cell>
          <cell r="AR335">
            <v>37224</v>
          </cell>
          <cell r="AS335" t="str">
            <v>Week 47</v>
          </cell>
        </row>
        <row r="336">
          <cell r="AQ336">
            <v>37590</v>
          </cell>
          <cell r="AR336">
            <v>37225</v>
          </cell>
          <cell r="AS336" t="str">
            <v>Week 47</v>
          </cell>
        </row>
        <row r="337">
          <cell r="AQ337">
            <v>37591</v>
          </cell>
          <cell r="AR337">
            <v>37226</v>
          </cell>
          <cell r="AS337" t="str">
            <v>Week 47</v>
          </cell>
        </row>
        <row r="338">
          <cell r="AQ338">
            <v>37592</v>
          </cell>
          <cell r="AR338">
            <v>37227</v>
          </cell>
          <cell r="AS338" t="str">
            <v>Week 48</v>
          </cell>
        </row>
        <row r="339">
          <cell r="AQ339">
            <v>37593</v>
          </cell>
          <cell r="AR339">
            <v>37228</v>
          </cell>
          <cell r="AS339" t="str">
            <v>Week 48</v>
          </cell>
        </row>
        <row r="340">
          <cell r="AQ340">
            <v>37594</v>
          </cell>
          <cell r="AR340">
            <v>37229</v>
          </cell>
          <cell r="AS340" t="str">
            <v>Week 48</v>
          </cell>
        </row>
        <row r="341">
          <cell r="AQ341">
            <v>37595</v>
          </cell>
          <cell r="AR341">
            <v>37230</v>
          </cell>
          <cell r="AS341" t="str">
            <v>Week 48</v>
          </cell>
        </row>
        <row r="342">
          <cell r="AQ342">
            <v>37596</v>
          </cell>
          <cell r="AR342">
            <v>37231</v>
          </cell>
          <cell r="AS342" t="str">
            <v>Week 48</v>
          </cell>
        </row>
        <row r="343">
          <cell r="AQ343">
            <v>37597</v>
          </cell>
          <cell r="AR343">
            <v>37232</v>
          </cell>
          <cell r="AS343" t="str">
            <v>Week 48</v>
          </cell>
        </row>
        <row r="344">
          <cell r="AQ344">
            <v>37598</v>
          </cell>
          <cell r="AR344">
            <v>37233</v>
          </cell>
          <cell r="AS344" t="str">
            <v>Week 48</v>
          </cell>
        </row>
        <row r="345">
          <cell r="AQ345">
            <v>37599</v>
          </cell>
          <cell r="AR345">
            <v>37234</v>
          </cell>
          <cell r="AS345" t="str">
            <v>Week 49</v>
          </cell>
        </row>
        <row r="346">
          <cell r="AQ346">
            <v>37600</v>
          </cell>
          <cell r="AR346">
            <v>37235</v>
          </cell>
          <cell r="AS346" t="str">
            <v>Week 49</v>
          </cell>
        </row>
        <row r="347">
          <cell r="AQ347">
            <v>37601</v>
          </cell>
          <cell r="AR347">
            <v>37236</v>
          </cell>
          <cell r="AS347" t="str">
            <v>Week 49</v>
          </cell>
        </row>
        <row r="348">
          <cell r="AQ348">
            <v>37602</v>
          </cell>
          <cell r="AR348">
            <v>37237</v>
          </cell>
          <cell r="AS348" t="str">
            <v>Week 49</v>
          </cell>
        </row>
        <row r="349">
          <cell r="AQ349">
            <v>37603</v>
          </cell>
          <cell r="AR349">
            <v>37238</v>
          </cell>
          <cell r="AS349" t="str">
            <v>Week 49</v>
          </cell>
        </row>
        <row r="350">
          <cell r="AQ350">
            <v>37604</v>
          </cell>
          <cell r="AR350">
            <v>37239</v>
          </cell>
          <cell r="AS350" t="str">
            <v>Week 49</v>
          </cell>
        </row>
        <row r="351">
          <cell r="AQ351">
            <v>37605</v>
          </cell>
          <cell r="AR351">
            <v>37240</v>
          </cell>
          <cell r="AS351" t="str">
            <v>Week 49</v>
          </cell>
        </row>
        <row r="352">
          <cell r="AQ352">
            <v>37606</v>
          </cell>
          <cell r="AR352">
            <v>37241</v>
          </cell>
          <cell r="AS352" t="str">
            <v>Week 50</v>
          </cell>
        </row>
        <row r="353">
          <cell r="AQ353">
            <v>37607</v>
          </cell>
          <cell r="AR353">
            <v>37242</v>
          </cell>
          <cell r="AS353" t="str">
            <v>Week 50</v>
          </cell>
        </row>
        <row r="354">
          <cell r="AQ354">
            <v>37608</v>
          </cell>
          <cell r="AR354">
            <v>37243</v>
          </cell>
          <cell r="AS354" t="str">
            <v>Week 50</v>
          </cell>
        </row>
        <row r="355">
          <cell r="AQ355">
            <v>37609</v>
          </cell>
          <cell r="AR355">
            <v>37244</v>
          </cell>
          <cell r="AS355" t="str">
            <v>Week 50</v>
          </cell>
        </row>
        <row r="356">
          <cell r="AQ356">
            <v>37610</v>
          </cell>
          <cell r="AR356">
            <v>37245</v>
          </cell>
          <cell r="AS356" t="str">
            <v>Week 50</v>
          </cell>
        </row>
        <row r="357">
          <cell r="AQ357">
            <v>37611</v>
          </cell>
          <cell r="AR357">
            <v>37246</v>
          </cell>
          <cell r="AS357" t="str">
            <v>Week 50</v>
          </cell>
        </row>
        <row r="358">
          <cell r="AQ358">
            <v>37612</v>
          </cell>
          <cell r="AR358">
            <v>37247</v>
          </cell>
          <cell r="AS358" t="str">
            <v>Week 50</v>
          </cell>
        </row>
        <row r="359">
          <cell r="AQ359">
            <v>37613</v>
          </cell>
          <cell r="AR359">
            <v>37248</v>
          </cell>
          <cell r="AS359" t="str">
            <v>Week 51</v>
          </cell>
        </row>
        <row r="360">
          <cell r="AQ360">
            <v>37614</v>
          </cell>
          <cell r="AR360">
            <v>37249</v>
          </cell>
          <cell r="AS360" t="str">
            <v>Week 51</v>
          </cell>
        </row>
        <row r="361">
          <cell r="AQ361">
            <v>37615</v>
          </cell>
          <cell r="AR361">
            <v>37250</v>
          </cell>
          <cell r="AS361" t="str">
            <v>Week 51</v>
          </cell>
        </row>
        <row r="362">
          <cell r="AQ362">
            <v>37616</v>
          </cell>
          <cell r="AR362">
            <v>37251</v>
          </cell>
          <cell r="AS362" t="str">
            <v>Week 51</v>
          </cell>
        </row>
        <row r="363">
          <cell r="AQ363">
            <v>37617</v>
          </cell>
          <cell r="AR363">
            <v>37252</v>
          </cell>
          <cell r="AS363" t="str">
            <v>Week 51</v>
          </cell>
        </row>
        <row r="364">
          <cell r="AQ364">
            <v>37618</v>
          </cell>
          <cell r="AR364">
            <v>37253</v>
          </cell>
          <cell r="AS364" t="str">
            <v>Week 51</v>
          </cell>
        </row>
        <row r="365">
          <cell r="AQ365">
            <v>37619</v>
          </cell>
          <cell r="AR365">
            <v>37254</v>
          </cell>
          <cell r="AS365" t="str">
            <v>Week 51</v>
          </cell>
        </row>
        <row r="366">
          <cell r="AQ366">
            <v>37620</v>
          </cell>
          <cell r="AR366">
            <v>37255</v>
          </cell>
          <cell r="AS366" t="str">
            <v>Week 52</v>
          </cell>
        </row>
        <row r="367">
          <cell r="AQ367">
            <v>37621</v>
          </cell>
          <cell r="AR367">
            <v>37256</v>
          </cell>
          <cell r="AS367" t="str">
            <v>Week 52</v>
          </cell>
        </row>
      </sheetData>
      <sheetData sheetId="14" refreshError="1"/>
      <sheetData sheetId="15"/>
      <sheetData sheetId="16"/>
      <sheetData sheetId="17">
        <row r="3">
          <cell r="AQ3">
            <v>37257</v>
          </cell>
        </row>
      </sheetData>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ster"/>
      <sheetName val="Data"/>
      <sheetName val="PVM00e"/>
      <sheetName val="IdvExp"/>
      <sheetName val="PVM_ACT"/>
      <sheetName val="PVM_EST"/>
      <sheetName val="Ext_ACT"/>
      <sheetName val="Ext_PY"/>
      <sheetName val="Int_ACT"/>
      <sheetName val="Int_EST"/>
      <sheetName val="Int_PY"/>
      <sheetName val="Mapping table"/>
      <sheetName val="gen ledger data"/>
      <sheetName val="Turnover10"/>
      <sheetName val="COST"/>
      <sheetName val="Detail"/>
      <sheetName val="lexan"/>
    </sheetNames>
    <sheetDataSet>
      <sheetData sheetId="0"/>
      <sheetData sheetId="1" refreshError="1">
        <row r="33">
          <cell r="E33" t="str">
            <v>E</v>
          </cell>
        </row>
        <row r="34">
          <cell r="E34" t="str">
            <v>p</v>
          </cell>
        </row>
      </sheetData>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ther Provision"/>
      <sheetName val="Warranty 10-11"/>
      <sheetName val="#REF"/>
      <sheetName val="Master"/>
      <sheetName val="Variables"/>
      <sheetName val="Backup"/>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GPCL-NP-Mkt1"/>
      <sheetName val="GPCL-NP-Mkt2"/>
      <sheetName val="GPCL-NP-Small Brand Advt.-Mkt1"/>
      <sheetName val="GPCL-HOARDINGS"/>
      <sheetName val="Cinemas"/>
      <sheetName val="Cable"/>
      <sheetName val="CalenderSticker, Coupon"/>
      <sheetName val="ELECTRONIC MEDIA-TV"/>
      <sheetName val="Assumptions-General"/>
      <sheetName val="2"/>
      <sheetName val="3"/>
      <sheetName val="Group_Companies"/>
      <sheetName val="GPCL-NP-Small_Brand_Advt_-Mkt1"/>
      <sheetName val="CalenderSticker,_Coupon"/>
      <sheetName val="ELECTRONIC_MEDIA-T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nemas"/>
      <sheetName val="Cover"/>
      <sheetName val="Summary"/>
      <sheetName val="GPCL-NP-Mkt1"/>
      <sheetName val="GPCL-NP-Mkt2"/>
      <sheetName val="GPCL-NP-Small Brand Advt.-Mkt1"/>
      <sheetName val="GPCL-HOARDINGS"/>
      <sheetName val="Cable"/>
      <sheetName val="CalenderSticker, Coupon"/>
      <sheetName val="ELECTRONIC MEDIA-TV"/>
      <sheetName val="Assumptions-General"/>
      <sheetName val="2"/>
      <sheetName val="3"/>
      <sheetName val="Group_Companies"/>
      <sheetName val="GPCL-NP-Small_Brand_Advt_-Mkt1"/>
      <sheetName val="CalenderSticker,_Coupon"/>
      <sheetName val="ELECTRONIC_MEDIA-T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elle1"/>
      <sheetName val="Tabelle2"/>
      <sheetName val="Tabelle3"/>
      <sheetName val="Verknuepfung"/>
      <sheetName val="Data"/>
      <sheetName val="#BEZUG"/>
      <sheetName val="maxblue"/>
      <sheetName val="30a. CC PGK Data"/>
      <sheetName val="30b. CC PGK MAK"/>
      <sheetName val="Base"/>
      <sheetName val="FAR - Demerged Co."/>
      <sheetName val="#REF"/>
      <sheetName val="30a__CC_PGK_Data"/>
      <sheetName val="30b__CC_PGK_MAK"/>
      <sheetName val="FAR_-_Demerged_Co_"/>
      <sheetName val="Macro1"/>
      <sheetName val="Comp"/>
      <sheetName val="A"/>
      <sheetName val="zpctb-dta"/>
      <sheetName val="Eckwer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 sheetId="17" refreshError="1"/>
      <sheetData sheetId="18" refreshError="1"/>
      <sheetData sheetId="19"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elle1"/>
      <sheetName val="Tabelle2"/>
      <sheetName val="Tabelle3"/>
      <sheetName val="Verknuepfung"/>
      <sheetName val="Data"/>
      <sheetName val="#BEZUG"/>
      <sheetName val="maxblue"/>
      <sheetName val="30a. CC PGK Data"/>
      <sheetName val="30b. CC PGK MAK"/>
      <sheetName val="Base"/>
      <sheetName val="FAR - Demerged Co."/>
      <sheetName val="#REF"/>
      <sheetName val="30a__CC_PGK_Data"/>
      <sheetName val="30b__CC_PGK_MAK"/>
      <sheetName val="FAR_-_Demerged_Co_"/>
      <sheetName val="Macro1"/>
      <sheetName val="Comp"/>
      <sheetName val="A"/>
      <sheetName val="zpctb-dta"/>
      <sheetName val="Eckwer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refreshError="1"/>
      <sheetData sheetId="17" refreshError="1"/>
      <sheetData sheetId="18" refreshError="1"/>
      <sheetData sheetId="19"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B"/>
      <sheetName val="Coversheet"/>
      <sheetName val="Commentary"/>
      <sheetName val="Monthly Mgt report"/>
      <sheetName val="Income"/>
      <sheetName val="Personnel Related Costs"/>
      <sheetName val="Premises"/>
      <sheetName val="Technology Costs"/>
      <sheetName val="Travel &amp; Ent Costs"/>
      <sheetName val="Legal &amp; Prof costs"/>
      <sheetName val="Other costs"/>
      <sheetName val="Balance Sheet"/>
      <sheetName val="Cashflow"/>
      <sheetName val="Variables"/>
      <sheetName val="Master"/>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9">
          <cell r="C9" t="str">
            <v>31 August, 2004</v>
          </cell>
        </row>
      </sheetData>
      <sheetData sheetId="14" refreshError="1"/>
      <sheetData sheetId="15"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OC"/>
      <sheetName val="P3 - Timetable"/>
      <sheetName val="P4 - Balance Sheet"/>
      <sheetName val="P5 - Income Statement"/>
      <sheetName val="P6 - Exec. Summary"/>
      <sheetName val="P7 &amp; P8 - AR report"/>
      <sheetName val="P9 - AR recon."/>
      <sheetName val="P10 - Excluded AR"/>
      <sheetName val="P11 - FAM Instructions"/>
      <sheetName val="P12 - FAM (GlobalOne)"/>
      <sheetName val="P13 - FAM (Equant)"/>
      <sheetName val="P14 - WIP Ntwk"/>
      <sheetName val="P15 - WIP Admin"/>
      <sheetName val="P16 - Int'l Trans."/>
      <sheetName val="P17 - Other Ntwk Costs"/>
      <sheetName val="P18 - Checklist"/>
      <sheetName val="P3_-_Timetable"/>
      <sheetName val="P4_-_Balance_Sheet"/>
      <sheetName val="P5_-_Income_Statement"/>
      <sheetName val="P6_-_Exec__Summary"/>
      <sheetName val="P7_&amp;_P8_-_AR_report"/>
      <sheetName val="P9_-_AR_recon_"/>
      <sheetName val="P10_-_Excluded_AR"/>
      <sheetName val="P11_-_FAM_Instructions"/>
      <sheetName val="P12_-_FAM_(GlobalOne)"/>
      <sheetName val="P13_-_FAM_(Equant)"/>
      <sheetName val="P14_-_WIP_Ntwk"/>
      <sheetName val="P15_-_WIP_Admin"/>
      <sheetName val="P16_-_Int'l_Trans_"/>
      <sheetName val="P17_-_Other_Ntwk_Costs"/>
      <sheetName val="P18_-_Checklist"/>
    </sheetNames>
    <sheetDataSet>
      <sheetData sheetId="0">
        <row r="21">
          <cell r="D21">
            <v>37407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S_01"/>
      <sheetName val="S_02"/>
      <sheetName val="S_03"/>
      <sheetName val="S_04"/>
      <sheetName val="S_05"/>
      <sheetName val="H_01"/>
      <sheetName val="S_06"/>
      <sheetName val="S_07"/>
      <sheetName val="S_08"/>
      <sheetName val="S_09"/>
      <sheetName val="S_10"/>
      <sheetName val="S_11"/>
      <sheetName val="S_12"/>
      <sheetName val="S_13"/>
      <sheetName val="S_14"/>
      <sheetName val="S_15"/>
      <sheetName val="S_16"/>
      <sheetName val="S_17"/>
      <sheetName val="S_18"/>
      <sheetName val="S_19"/>
      <sheetName val="S_20"/>
      <sheetName val="S_21"/>
      <sheetName val="S_22"/>
      <sheetName val="S_23"/>
      <sheetName val="S_24"/>
      <sheetName val="S_25"/>
      <sheetName val="S_26"/>
      <sheetName val="ErrorLog"/>
      <sheetName val="S_08 (2)"/>
      <sheetName val="T_AA_001"/>
      <sheetName val="T_AA_002"/>
      <sheetName val="T_AA_003"/>
      <sheetName val="T_AA_004"/>
      <sheetName val="CustomiseHelp"/>
      <sheetName val="ÐLists"/>
      <sheetName val="Audit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2">
          <cell r="E2" t="str">
            <v>Aryzta</v>
          </cell>
          <cell r="AK2" t="str">
            <v>Yes</v>
          </cell>
        </row>
        <row r="3">
          <cell r="AK3" t="str">
            <v>No</v>
          </cell>
        </row>
      </sheetData>
      <sheetData sheetId="36"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
      <sheetName val="Samples"/>
      <sheetName val="furniture &amp; fixtures"/>
      <sheetName val="Office Eq"/>
      <sheetName val="software"/>
      <sheetName val="Vehicle"/>
      <sheetName val="Computer"/>
      <sheetName val="Computer."/>
      <sheetName val="Computer (stolen)"/>
      <sheetName val="Computer (Pune)"/>
      <sheetName val="Codes"/>
      <sheetName val="Tickmarks"/>
      <sheetName val="PBC-OE"/>
      <sheetName val="Saurabh's Entries"/>
      <sheetName val="Emp Reward"/>
      <sheetName val="WDV"/>
      <sheetName val="Summary"/>
      <sheetName val="FAR Scedule -Delhi- DHS-Mar-10"/>
      <sheetName val="FAR Bangalore -DHS-10"/>
      <sheetName val="Final FAR"/>
      <sheetName val="Com WDV-To be verify"/>
      <sheetName val="Transfer value"/>
      <sheetName val="PBC-Delhi"/>
      <sheetName val="PBC-Banglre"/>
      <sheetName val="FAR Scedule  (2)"/>
      <sheetName val="Excess Calc"/>
      <sheetName val="XREF"/>
      <sheetName val="#REF"/>
      <sheetName val="텍스트문자 엑셀변환 방법"/>
      <sheetName val="3645-9_1_96"/>
      <sheetName val="ÐLists"/>
      <sheetName val="Purchase Order"/>
      <sheetName val="FA SYS"/>
      <sheetName val=" MIGO listing as per MB51"/>
      <sheetName val="CRITERIA4"/>
      <sheetName val="CRITERIA1"/>
      <sheetName val="DCF Inp"/>
      <sheetName val="Cases"/>
      <sheetName val="DCF Matrix"/>
    </sheetNames>
    <sheetDataSet>
      <sheetData sheetId="0" refreshError="1"/>
      <sheetData sheetId="1" refreshError="1"/>
      <sheetData sheetId="2" refreshError="1"/>
      <sheetData sheetId="3">
        <row r="38">
          <cell r="J38">
            <v>16640</v>
          </cell>
        </row>
      </sheetData>
      <sheetData sheetId="4">
        <row r="38">
          <cell r="J38">
            <v>16640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Pivot"/>
      <sheetName val="Jan Pivot 2"/>
      <sheetName val="MATRIX AUTHOR"/>
      <sheetName val="final_manish orking"/>
      <sheetName val="FINAL PRICE AUG10"/>
      <sheetName val="HYD IR AUG10 "/>
      <sheetName val="MUM IR AUG10 "/>
      <sheetName val="CIN IR AUG10"/>
      <sheetName val="CHN IR AUG10 "/>
      <sheetName val="DEL IR AUG10"/>
      <sheetName val="BGL IR AUG10"/>
      <sheetName val="Recipe_KFC"/>
      <sheetName val="Recipe_TB"/>
      <sheetName val="COS%_RECIPE"/>
      <sheetName val="PRICE_DEL"/>
      <sheetName val="PRICE_VKP"/>
      <sheetName val="PRICE_HYD"/>
      <sheetName val="PRICE_BGL"/>
      <sheetName val="PRICE_MUM"/>
      <sheetName val="PRICE_CHN"/>
      <sheetName val="PRICE_CIN"/>
      <sheetName val="TB_PRICE_BGL"/>
      <sheetName val="SUBLDGER  STOCK(JDE) VS ECXCEL "/>
      <sheetName val="PTSTOCK_JDE"/>
      <sheetName val="STOCK_JDE_DUMP"/>
      <sheetName val="PT_PROV"/>
      <sheetName val="GLDUMP_PROV_2743.001"/>
      <sheetName val="SHE INVEN PROV"/>
      <sheetName val="SHE STOCK"/>
      <sheetName val="ADD PROV ENRTY"/>
      <sheetName val="PROV ENTRY"/>
      <sheetName val="COS ENTRY"/>
      <sheetName val="LAST MONTH PROV ENTRY"/>
      <sheetName val="PTSTOCK(2)"/>
      <sheetName val="PTSTOCK(1)"/>
      <sheetName val="STOCK DUPM_1210"/>
      <sheetName val="OS&amp;CS&amp;ACTUAL PURCH BOOKED"/>
      <sheetName val="COS%(M&amp;W)"/>
      <sheetName val="WORKING COS"/>
      <sheetName val="PT TRSF IN &amp; OUT"/>
      <sheetName val="PTMW"/>
      <sheetName val="PTDAR"/>
      <sheetName val="PTTHEO"/>
      <sheetName val="PTP&amp;PR"/>
      <sheetName val="PTP&amp;PNR"/>
      <sheetName val="PTOIL"/>
      <sheetName val="TB_PEPSI_CONS"/>
      <sheetName val="PET BOTTLE_HYD PROM"/>
      <sheetName val="PT TOP 10 %CONSUMPTION"/>
      <sheetName val="IPR"/>
      <sheetName val="PTSTOCK"/>
      <sheetName val="PTDW"/>
      <sheetName val="ST"/>
      <sheetName val="DWR"/>
      <sheetName val="TP1&amp;TP2"/>
      <sheetName val="PTBGL"/>
      <sheetName val="PTHYD"/>
      <sheetName val="PTDEL"/>
      <sheetName val="PTMUM"/>
      <sheetName val="PTCHN"/>
      <sheetName val="BGL"/>
      <sheetName val="DEL"/>
      <sheetName val="HYD"/>
      <sheetName val="MUM"/>
      <sheetName val="CHN"/>
      <sheetName val="Transfer in and out"/>
      <sheetName val="STORE NAME"/>
      <sheetName val="CONTROL SHEET"/>
      <sheetName val="PT NAPKIN AND SAUCE"/>
      <sheetName val="tea coffee"/>
      <sheetName val=" Sales Summary"/>
      <sheetName val="Nirmal sale format paste"/>
      <sheetName val="dar pt"/>
      <sheetName val="dar"/>
      <sheetName val="Feb COS Summary"/>
      <sheetName val="Feb Pivot"/>
      <sheetName val="Feb Sheet "/>
      <sheetName val="Final FEB Cos Summary"/>
      <sheetName val="Feb Purchase Provision"/>
      <sheetName val="Feb Additional Provioion Entry "/>
      <sheetName val="Jan_Pivot"/>
      <sheetName val="Jan_Pivot_2"/>
      <sheetName val="MATRIX_AUTHOR"/>
      <sheetName val="final_manish_orking"/>
      <sheetName val="FINAL_PRICE_AUG10"/>
      <sheetName val="HYD_IR_AUG10_"/>
      <sheetName val="MUM_IR_AUG10_"/>
      <sheetName val="CIN_IR_AUG10"/>
      <sheetName val="CHN_IR_AUG10_"/>
      <sheetName val="DEL_IR_AUG10"/>
      <sheetName val="BGL_IR_AUG10"/>
      <sheetName val="SUBLDGER__STOCK(JDE)_VS_ECXCEL_"/>
      <sheetName val="GLDUMP_PROV_2743_001"/>
      <sheetName val="SHE_INVEN_PROV"/>
      <sheetName val="SHE_STOCK"/>
      <sheetName val="ADD_PROV_ENRTY"/>
      <sheetName val="PROV_ENTRY"/>
      <sheetName val="COS_ENTRY"/>
      <sheetName val="LAST_MONTH_PROV_ENTRY"/>
      <sheetName val="STOCK_DUPM_1210"/>
      <sheetName val="OS&amp;CS&amp;ACTUAL_PURCH_BOOKED"/>
      <sheetName val="WORKING_COS"/>
      <sheetName val="PT_TRSF_IN_&amp;_OUT"/>
      <sheetName val="PET_BOTTLE_HYD_PROM"/>
      <sheetName val="PT_TOP_10_%CONSUMPTION"/>
      <sheetName val="Transfer_in_and_out"/>
      <sheetName val="STORE_NAME"/>
      <sheetName val="CONTROL_SHEET"/>
      <sheetName val="PT_NAPKIN_AND_SAUCE"/>
      <sheetName val="tea_coffee"/>
      <sheetName val="_Sales_Summary"/>
      <sheetName val="Nirmal_sale_format_paste"/>
      <sheetName val="dar_pt"/>
      <sheetName val="Feb_COS_Summary"/>
      <sheetName val="Feb_Pivot"/>
      <sheetName val="Feb_Sheet_"/>
      <sheetName val="Final_FEB_Cos_Summary"/>
      <sheetName val="Feb_Purchase_Provision"/>
      <sheetName val="Feb_Additional_Provioion_Entry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RE NAME"/>
      <sheetName val="Jan Pivot"/>
      <sheetName val="Jan Pivot 2"/>
      <sheetName val="MATRIX AUTHOR"/>
      <sheetName val="final_manish orking"/>
      <sheetName val="FINAL PRICE AUG10"/>
      <sheetName val="HYD IR AUG10 "/>
      <sheetName val="MUM IR AUG10 "/>
      <sheetName val="CIN IR AUG10"/>
      <sheetName val="CHN IR AUG10 "/>
      <sheetName val="DEL IR AUG10"/>
      <sheetName val="BGL IR AUG10"/>
      <sheetName val="Recipe_KFC"/>
      <sheetName val="Recipe_TB"/>
      <sheetName val="COS%_RECIPE"/>
      <sheetName val="PRICE_DEL"/>
      <sheetName val="PRICE_VKP"/>
      <sheetName val="PRICE_HYD"/>
      <sheetName val="PRICE_BGL"/>
      <sheetName val="PRICE_MUM"/>
      <sheetName val="PRICE_CHN"/>
      <sheetName val="PRICE_CIN"/>
      <sheetName val="TB_PRICE_BGL"/>
      <sheetName val="SUBLDGER  STOCK(JDE) VS ECXCEL "/>
      <sheetName val="PTSTOCK_JDE"/>
      <sheetName val="STOCK_JDE_DUMP"/>
      <sheetName val="PT_PROV"/>
      <sheetName val="GLDUMP_PROV_2743.001"/>
      <sheetName val="SHE INVEN PROV"/>
      <sheetName val="SHE STOCK"/>
      <sheetName val="ADD PROV ENRTY"/>
      <sheetName val="PROV ENTRY"/>
      <sheetName val="COS ENTRY"/>
      <sheetName val="LAST MONTH PROV ENTRY"/>
      <sheetName val="PTSTOCK(2)"/>
      <sheetName val="PTSTOCK(1)"/>
      <sheetName val="STOCK DUPM_1210"/>
      <sheetName val="OS&amp;CS&amp;ACTUAL PURCH BOOKED"/>
      <sheetName val="COS%(M&amp;W)"/>
      <sheetName val="WORKING COS"/>
      <sheetName val="PT TRSF IN &amp; OUT"/>
      <sheetName val="PTMW"/>
      <sheetName val="PTDAR"/>
      <sheetName val="PTTHEO"/>
      <sheetName val="PTP&amp;PR"/>
      <sheetName val="PTP&amp;PNR"/>
      <sheetName val="PTOIL"/>
      <sheetName val="TB_PEPSI_CONS"/>
      <sheetName val="PET BOTTLE_HYD PROM"/>
      <sheetName val="PT TOP 10 %CONSUMPTION"/>
      <sheetName val="IPR"/>
      <sheetName val="PTSTOCK"/>
      <sheetName val="PTDW"/>
      <sheetName val="ST"/>
      <sheetName val="DWR"/>
      <sheetName val="TP1&amp;TP2"/>
      <sheetName val="PTBGL"/>
      <sheetName val="PTHYD"/>
      <sheetName val="PTDEL"/>
      <sheetName val="PTMUM"/>
      <sheetName val="PTCHN"/>
      <sheetName val="BGL"/>
      <sheetName val="DEL"/>
      <sheetName val="HYD"/>
      <sheetName val="MUM"/>
      <sheetName val="CHN"/>
      <sheetName val="Transfer in and out"/>
      <sheetName val="CONTROL SHEET"/>
      <sheetName val="PT NAPKIN AND SAUCE"/>
      <sheetName val="tea coffee"/>
      <sheetName val=" Sales Summary"/>
      <sheetName val="Nirmal sale format paste"/>
      <sheetName val="dar pt"/>
      <sheetName val="dar"/>
      <sheetName val="Feb COS Summary"/>
      <sheetName val="Feb Pivot"/>
      <sheetName val="Feb Sheet "/>
      <sheetName val="Final FEB Cos Summary"/>
      <sheetName val="Feb Purchase Provision"/>
      <sheetName val="Feb Additional Provioion Entry "/>
      <sheetName val="Jan_Pivot"/>
      <sheetName val="Jan_Pivot_2"/>
      <sheetName val="MATRIX_AUTHOR"/>
      <sheetName val="final_manish_orking"/>
      <sheetName val="FINAL_PRICE_AUG10"/>
      <sheetName val="HYD_IR_AUG10_"/>
      <sheetName val="MUM_IR_AUG10_"/>
      <sheetName val="CIN_IR_AUG10"/>
      <sheetName val="CHN_IR_AUG10_"/>
      <sheetName val="DEL_IR_AUG10"/>
      <sheetName val="BGL_IR_AUG10"/>
      <sheetName val="SUBLDGER__STOCK(JDE)_VS_ECXCEL_"/>
      <sheetName val="GLDUMP_PROV_2743_001"/>
      <sheetName val="SHE_INVEN_PROV"/>
      <sheetName val="SHE_STOCK"/>
      <sheetName val="ADD_PROV_ENRTY"/>
      <sheetName val="PROV_ENTRY"/>
      <sheetName val="COS_ENTRY"/>
      <sheetName val="LAST_MONTH_PROV_ENTRY"/>
      <sheetName val="STOCK_DUPM_1210"/>
      <sheetName val="OS&amp;CS&amp;ACTUAL_PURCH_BOOKED"/>
      <sheetName val="WORKING_COS"/>
      <sheetName val="PT_TRSF_IN_&amp;_OUT"/>
      <sheetName val="PET_BOTTLE_HYD_PROM"/>
      <sheetName val="PT_TOP_10_%CONSUMPTION"/>
      <sheetName val="Transfer_in_and_out"/>
      <sheetName val="STORE_NAME"/>
      <sheetName val="CONTROL_SHEET"/>
      <sheetName val="PT_NAPKIN_AND_SAUCE"/>
      <sheetName val="tea_coffee"/>
      <sheetName val="_Sales_Summary"/>
      <sheetName val="Nirmal_sale_format_paste"/>
      <sheetName val="dar_pt"/>
      <sheetName val="Feb_COS_Summary"/>
      <sheetName val="Feb_Pivot"/>
      <sheetName val="Feb_Sheet_"/>
      <sheetName val="Final_FEB_Cos_Summary"/>
      <sheetName val="Feb_Purchase_Provision"/>
      <sheetName val="Feb_Additional_Provioion_Entry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MEMO"/>
      <sheetName val="Sheet1"/>
      <sheetName val="Sheet2"/>
      <sheetName val="til"/>
      <sheetName val="DEC PIVOT"/>
      <sheetName val="Op Plan Sales"/>
      <sheetName val="Master"/>
    </sheetNames>
    <sheetDataSet>
      <sheetData sheetId="0" refreshError="1">
        <row r="3">
          <cell r="A3">
            <v>1010101</v>
          </cell>
          <cell r="B3" t="str">
            <v>SUBSCRIBED &amp; PAID UP SHARE CAPI</v>
          </cell>
          <cell r="D3">
            <v>737500000</v>
          </cell>
        </row>
        <row r="4">
          <cell r="A4">
            <v>1020501</v>
          </cell>
          <cell r="B4" t="str">
            <v>SURPLUS IN PROFIT &amp; LOSS ACCOUN</v>
          </cell>
          <cell r="C4">
            <v>312991559.79000002</v>
          </cell>
        </row>
        <row r="5">
          <cell r="A5">
            <v>2031101</v>
          </cell>
          <cell r="B5" t="str">
            <v>COLLECTION E-COMMERCE A/C</v>
          </cell>
          <cell r="D5">
            <v>5932531.6100000003</v>
          </cell>
        </row>
        <row r="6">
          <cell r="A6">
            <v>2110102</v>
          </cell>
          <cell r="B6" t="str">
            <v>LOCAL SUPPLIERS OTHER THAN NP</v>
          </cell>
          <cell r="C6">
            <v>26523883.579999998</v>
          </cell>
        </row>
        <row r="7">
          <cell r="A7">
            <v>2110110</v>
          </cell>
          <cell r="B7" t="str">
            <v>E-COMMERCE CREDITORS CONTROL AC</v>
          </cell>
          <cell r="D7">
            <v>17152056</v>
          </cell>
        </row>
        <row r="8">
          <cell r="A8">
            <v>2110202</v>
          </cell>
          <cell r="B8" t="str">
            <v>FOREIGN SUPPLIERS OTHER THAN NP</v>
          </cell>
        </row>
        <row r="9">
          <cell r="A9">
            <v>2120101</v>
          </cell>
          <cell r="B9" t="str">
            <v>OTHER EXPENSES PAYABLE</v>
          </cell>
          <cell r="D9">
            <v>18826142.359999999</v>
          </cell>
        </row>
        <row r="10">
          <cell r="A10">
            <v>2120112</v>
          </cell>
          <cell r="B10" t="str">
            <v>STALE CHEQUES</v>
          </cell>
          <cell r="D10">
            <v>290344</v>
          </cell>
        </row>
        <row r="11">
          <cell r="A11">
            <v>2120129</v>
          </cell>
          <cell r="B11" t="str">
            <v>ADVT RIGHTS GIVEN TO TIL IN BCC</v>
          </cell>
          <cell r="D11">
            <v>24448674</v>
          </cell>
        </row>
        <row r="12">
          <cell r="A12">
            <v>2120131</v>
          </cell>
          <cell r="B12" t="str">
            <v>MARKETING RIGHTS - NET CARROTS</v>
          </cell>
          <cell r="D12">
            <v>4285560</v>
          </cell>
        </row>
        <row r="13">
          <cell r="A13">
            <v>2130105</v>
          </cell>
          <cell r="B13" t="str">
            <v>EX-EMPLOYEE SETTLEMENT A/C.</v>
          </cell>
          <cell r="C13">
            <v>889498</v>
          </cell>
        </row>
        <row r="14">
          <cell r="A14">
            <v>2130107</v>
          </cell>
          <cell r="B14" t="str">
            <v>UNCLAIMED SALARY</v>
          </cell>
          <cell r="D14">
            <v>25660</v>
          </cell>
        </row>
        <row r="15">
          <cell r="A15">
            <v>2130110</v>
          </cell>
          <cell r="B15" t="str">
            <v>UNCLAIMED CONVEYANCE</v>
          </cell>
          <cell r="D15">
            <v>37440</v>
          </cell>
        </row>
        <row r="16">
          <cell r="A16">
            <v>2130121</v>
          </cell>
          <cell r="B16" t="str">
            <v>PROVISION FOR SALARY ( CPU)</v>
          </cell>
          <cell r="D16">
            <v>13995</v>
          </cell>
        </row>
        <row r="17">
          <cell r="A17">
            <v>2130122</v>
          </cell>
          <cell r="B17" t="str">
            <v>EMPLOYEE TRAVEL PAYABLE (CPU)</v>
          </cell>
        </row>
        <row r="18">
          <cell r="A18">
            <v>2140104</v>
          </cell>
          <cell r="B18" t="str">
            <v>SALES TAX PAYABLE - UP</v>
          </cell>
        </row>
        <row r="19">
          <cell r="A19">
            <v>2140111</v>
          </cell>
          <cell r="B19" t="str">
            <v>WORKS CONTRACT TAX</v>
          </cell>
          <cell r="D19">
            <v>81</v>
          </cell>
        </row>
        <row r="20">
          <cell r="A20">
            <v>2140121</v>
          </cell>
          <cell r="B20" t="str">
            <v>CONTRACT TAX</v>
          </cell>
          <cell r="D20">
            <v>56826</v>
          </cell>
        </row>
        <row r="21">
          <cell r="A21">
            <v>2140123</v>
          </cell>
          <cell r="B21" t="str">
            <v>I.T. ON PROF./TECHNICAL SERVICE</v>
          </cell>
          <cell r="D21">
            <v>86557</v>
          </cell>
        </row>
        <row r="22">
          <cell r="A22">
            <v>2140131</v>
          </cell>
          <cell r="B22" t="str">
            <v>INCOME TAX (STAFF)</v>
          </cell>
          <cell r="C22">
            <v>715203</v>
          </cell>
        </row>
        <row r="23">
          <cell r="A23">
            <v>2140141</v>
          </cell>
          <cell r="B23" t="str">
            <v>PROFESSION TAX</v>
          </cell>
        </row>
        <row r="24">
          <cell r="A24">
            <v>2143101</v>
          </cell>
          <cell r="B24" t="str">
            <v>P.F RECOVERIES</v>
          </cell>
          <cell r="D24">
            <v>822606</v>
          </cell>
        </row>
        <row r="25">
          <cell r="A25">
            <v>2143103</v>
          </cell>
          <cell r="B25" t="str">
            <v>V.P.F RECOVERIES</v>
          </cell>
          <cell r="D25">
            <v>17731</v>
          </cell>
        </row>
        <row r="26">
          <cell r="A26">
            <v>2143105</v>
          </cell>
          <cell r="B26" t="str">
            <v>E.S.I.S. MEMBERS' CONTRIBUTION</v>
          </cell>
        </row>
        <row r="27">
          <cell r="A27">
            <v>2143109</v>
          </cell>
          <cell r="B27" t="str">
            <v>RECOV. FROM SALARY - LABOUR WEL</v>
          </cell>
          <cell r="D27">
            <v>694</v>
          </cell>
        </row>
        <row r="28">
          <cell r="A28">
            <v>2143112</v>
          </cell>
          <cell r="B28" t="str">
            <v>RECOV. FROM SALARY - LIC</v>
          </cell>
          <cell r="C28">
            <v>1689.3</v>
          </cell>
        </row>
        <row r="29">
          <cell r="A29">
            <v>2143114</v>
          </cell>
          <cell r="B29" t="str">
            <v>RECOV. FROM SALARY - TOI CREDIT</v>
          </cell>
          <cell r="C29">
            <v>4508.2</v>
          </cell>
        </row>
        <row r="30">
          <cell r="A30">
            <v>2143117</v>
          </cell>
          <cell r="B30" t="str">
            <v>T O I SPORTS CLUB</v>
          </cell>
          <cell r="D30">
            <v>380</v>
          </cell>
        </row>
        <row r="31">
          <cell r="A31">
            <v>2143119</v>
          </cell>
          <cell r="B31" t="str">
            <v>BCCL EMP. WELFARE ASSOCIATION</v>
          </cell>
          <cell r="C31">
            <v>352</v>
          </cell>
        </row>
        <row r="32">
          <cell r="A32">
            <v>2143121</v>
          </cell>
          <cell r="B32" t="str">
            <v>STAFF INSURANCE CLAIM PAYABLE</v>
          </cell>
          <cell r="D32">
            <v>1015</v>
          </cell>
        </row>
        <row r="33">
          <cell r="A33">
            <v>2143122</v>
          </cell>
          <cell r="B33" t="str">
            <v>PARKING RECOVERIES A/C</v>
          </cell>
        </row>
        <row r="34">
          <cell r="A34">
            <v>2170107</v>
          </cell>
          <cell r="B34" t="str">
            <v>INCOME RECEIVED IN ADVANCE - OT</v>
          </cell>
          <cell r="D34">
            <v>1831747</v>
          </cell>
        </row>
        <row r="35">
          <cell r="A35">
            <v>2170108</v>
          </cell>
          <cell r="B35" t="str">
            <v>ADVANCE FROM HOLDING COMPANY</v>
          </cell>
          <cell r="D35">
            <v>75310240.760000005</v>
          </cell>
        </row>
        <row r="36">
          <cell r="A36">
            <v>2210103</v>
          </cell>
          <cell r="B36" t="str">
            <v>PROVISION FOR ACCRUED PL LIABIL</v>
          </cell>
          <cell r="D36">
            <v>6097146</v>
          </cell>
        </row>
        <row r="37">
          <cell r="A37">
            <v>2210104</v>
          </cell>
          <cell r="B37" t="str">
            <v>PROVISION FOR DIMINUTION IN VAL</v>
          </cell>
          <cell r="D37">
            <v>14892822</v>
          </cell>
        </row>
        <row r="38">
          <cell r="A38">
            <v>2210107</v>
          </cell>
          <cell r="B38" t="str">
            <v>PROVISION FOR DOUBTFUL DEBTS (B</v>
          </cell>
          <cell r="D38">
            <v>8916600</v>
          </cell>
        </row>
        <row r="39">
          <cell r="A39">
            <v>2210108</v>
          </cell>
          <cell r="B39" t="str">
            <v>PROVISION FOR DOUBTFUL ADVANCES</v>
          </cell>
          <cell r="D39">
            <v>5702022</v>
          </cell>
        </row>
        <row r="40">
          <cell r="A40">
            <v>2230501</v>
          </cell>
          <cell r="B40" t="str">
            <v>ACCUMULATED DEP.- PLANT &amp; MACH.</v>
          </cell>
          <cell r="D40">
            <v>8921</v>
          </cell>
        </row>
        <row r="41">
          <cell r="A41">
            <v>2230502</v>
          </cell>
          <cell r="B41" t="str">
            <v>ACCUMULATED DEP.- PLANT &amp; MACH.</v>
          </cell>
          <cell r="D41">
            <v>2846315</v>
          </cell>
        </row>
        <row r="42">
          <cell r="A42">
            <v>2230503</v>
          </cell>
          <cell r="B42" t="str">
            <v>ACCUMULATED DEP.- PLANT &amp; MACH.</v>
          </cell>
          <cell r="D42">
            <v>93703736</v>
          </cell>
        </row>
        <row r="43">
          <cell r="A43">
            <v>2230601</v>
          </cell>
          <cell r="B43" t="str">
            <v>ACCUMULATED DEP.- FUR.FIX. &amp; FI</v>
          </cell>
          <cell r="D43">
            <v>17714</v>
          </cell>
        </row>
        <row r="44">
          <cell r="A44">
            <v>2230702</v>
          </cell>
          <cell r="B44" t="str">
            <v>ACCUMULATED DEP.- VEHICLES (CAR</v>
          </cell>
          <cell r="D44">
            <v>1755257</v>
          </cell>
        </row>
        <row r="45">
          <cell r="A45">
            <v>3010501</v>
          </cell>
          <cell r="B45" t="str">
            <v>GROSS BLOCK - PLANT &amp; MACH. (MA</v>
          </cell>
          <cell r="C45">
            <v>21388</v>
          </cell>
        </row>
        <row r="46">
          <cell r="A46">
            <v>3010502</v>
          </cell>
          <cell r="B46" t="str">
            <v>GROSS BLOCK - PLANT &amp; MACH. (OF</v>
          </cell>
          <cell r="C46">
            <v>7865089</v>
          </cell>
        </row>
        <row r="47">
          <cell r="A47">
            <v>3010503</v>
          </cell>
          <cell r="B47" t="str">
            <v>GROSS BLOCK - PLANT &amp; MACH. (CO</v>
          </cell>
          <cell r="C47">
            <v>220368846</v>
          </cell>
        </row>
        <row r="48">
          <cell r="A48">
            <v>3010601</v>
          </cell>
          <cell r="B48" t="str">
            <v>GROSS BLOCK - FUR., FIX., &amp; FIT</v>
          </cell>
          <cell r="C48">
            <v>56276</v>
          </cell>
        </row>
        <row r="49">
          <cell r="A49">
            <v>3010701</v>
          </cell>
          <cell r="B49" t="str">
            <v>GROSS BLOCK - VEHICLES (CARS/JE</v>
          </cell>
          <cell r="C49">
            <v>7021749</v>
          </cell>
        </row>
        <row r="50">
          <cell r="A50">
            <v>3030101</v>
          </cell>
          <cell r="B50" t="str">
            <v>INVESTMENT IN SECURITIES</v>
          </cell>
          <cell r="C50">
            <v>242500</v>
          </cell>
        </row>
        <row r="51">
          <cell r="A51">
            <v>3030104</v>
          </cell>
          <cell r="B51" t="str">
            <v>EQUITY SHARES - UNQUOTED</v>
          </cell>
          <cell r="C51">
            <v>4333275</v>
          </cell>
        </row>
        <row r="52">
          <cell r="A52">
            <v>3030106</v>
          </cell>
          <cell r="B52" t="str">
            <v>EQUITY SHARES -UNQUOTED (SUBSID</v>
          </cell>
          <cell r="C52">
            <v>238885520</v>
          </cell>
        </row>
        <row r="53">
          <cell r="A53">
            <v>3030110</v>
          </cell>
          <cell r="B53" t="str">
            <v>MUTUAL FUNDS - UNITS</v>
          </cell>
          <cell r="C53">
            <v>1.05</v>
          </cell>
        </row>
        <row r="54">
          <cell r="A54">
            <v>3030114</v>
          </cell>
          <cell r="B54" t="str">
            <v>PREFERENCE SHARES - OTHERS</v>
          </cell>
          <cell r="C54">
            <v>5000040</v>
          </cell>
        </row>
        <row r="55">
          <cell r="A55">
            <v>3143101</v>
          </cell>
          <cell r="B55" t="str">
            <v>MICRO-FILM STOCK</v>
          </cell>
          <cell r="C55">
            <v>97580</v>
          </cell>
        </row>
        <row r="56">
          <cell r="A56">
            <v>3160106</v>
          </cell>
          <cell r="B56" t="str">
            <v>FINISHED GOODS - PLANET M (WARE</v>
          </cell>
          <cell r="C56">
            <v>1889860.4500000002</v>
          </cell>
        </row>
        <row r="57">
          <cell r="A57">
            <v>3160119</v>
          </cell>
          <cell r="B57" t="str">
            <v>STOCK E-COMMERCE MERCHANDISE</v>
          </cell>
          <cell r="C57">
            <v>156.20999999996275</v>
          </cell>
        </row>
        <row r="58">
          <cell r="A58">
            <v>3160120</v>
          </cell>
          <cell r="B58" t="str">
            <v>STOCK E-COMMERCE BOOKS</v>
          </cell>
          <cell r="C58">
            <v>779577.11</v>
          </cell>
        </row>
        <row r="59">
          <cell r="A59">
            <v>3210104</v>
          </cell>
          <cell r="B59" t="str">
            <v>RESPONSE INTERACTIVE DEBTORS</v>
          </cell>
          <cell r="C59">
            <v>58364120.530000001</v>
          </cell>
        </row>
        <row r="60">
          <cell r="A60">
            <v>3210105</v>
          </cell>
          <cell r="B60" t="str">
            <v>RESPONSE INTERACTIVE DEBTORS -</v>
          </cell>
          <cell r="C60">
            <v>1124389.75</v>
          </cell>
        </row>
        <row r="61">
          <cell r="A61">
            <v>3210165</v>
          </cell>
          <cell r="B61" t="str">
            <v>TSS DEBTORS</v>
          </cell>
          <cell r="C61">
            <v>326488.94</v>
          </cell>
        </row>
        <row r="62">
          <cell r="A62">
            <v>3210170</v>
          </cell>
          <cell r="B62" t="str">
            <v>DEBTORS MEDIA NET</v>
          </cell>
          <cell r="D62">
            <v>629632</v>
          </cell>
        </row>
        <row r="63">
          <cell r="A63">
            <v>3210171</v>
          </cell>
          <cell r="B63" t="str">
            <v>DEBTORS SMS 8888</v>
          </cell>
          <cell r="C63">
            <v>11677037.57</v>
          </cell>
        </row>
        <row r="64">
          <cell r="A64">
            <v>3210172</v>
          </cell>
          <cell r="B64" t="str">
            <v>DEBTROS CLASSIFIED</v>
          </cell>
          <cell r="D64">
            <v>3429312.58</v>
          </cell>
        </row>
        <row r="65">
          <cell r="A65">
            <v>3210173</v>
          </cell>
          <cell r="B65" t="str">
            <v>E-COMM SET UP FEES</v>
          </cell>
          <cell r="D65">
            <v>13838340.84</v>
          </cell>
        </row>
        <row r="66">
          <cell r="A66">
            <v>3210174</v>
          </cell>
          <cell r="B66" t="str">
            <v>E COMMERCE DEBTORS</v>
          </cell>
          <cell r="C66">
            <v>26068384.280000001</v>
          </cell>
        </row>
        <row r="67">
          <cell r="A67">
            <v>3220102</v>
          </cell>
          <cell r="B67" t="str">
            <v>IMPREST CASH</v>
          </cell>
          <cell r="C67">
            <v>44000</v>
          </cell>
        </row>
        <row r="68">
          <cell r="A68">
            <v>3230411</v>
          </cell>
          <cell r="B68" t="str">
            <v>HDFC BANK CURRENT ACCOUNT</v>
          </cell>
          <cell r="D68">
            <v>9227800.0800000001</v>
          </cell>
        </row>
        <row r="69">
          <cell r="A69">
            <v>3230414</v>
          </cell>
          <cell r="B69" t="str">
            <v>HDFC ADVERTISEMENT COLLECTION</v>
          </cell>
          <cell r="C69">
            <v>7505039</v>
          </cell>
        </row>
        <row r="70">
          <cell r="A70">
            <v>3230415</v>
          </cell>
          <cell r="B70" t="str">
            <v>HDFC E-COMMERCE COLLECTION ACCO</v>
          </cell>
          <cell r="C70">
            <v>19804</v>
          </cell>
        </row>
        <row r="71">
          <cell r="A71">
            <v>3230416</v>
          </cell>
          <cell r="B71" t="str">
            <v>HDFC PLANET M COLLECTION ACCOUN</v>
          </cell>
          <cell r="C71">
            <v>9972.32</v>
          </cell>
        </row>
        <row r="72">
          <cell r="A72">
            <v>3230417</v>
          </cell>
          <cell r="B72" t="str">
            <v>HDFC E-COMMERCE COLLECTION LIVE</v>
          </cell>
          <cell r="C72">
            <v>6199434.8499999996</v>
          </cell>
        </row>
        <row r="73">
          <cell r="A73">
            <v>3230418</v>
          </cell>
          <cell r="B73" t="str">
            <v>HDFC DISBURSEMENT ACCOUNT</v>
          </cell>
          <cell r="D73">
            <v>7194500</v>
          </cell>
        </row>
        <row r="74">
          <cell r="A74">
            <v>3231103</v>
          </cell>
          <cell r="B74" t="str">
            <v>HDFC BANK EEFC ACCOUNT</v>
          </cell>
          <cell r="C74">
            <v>1215481.49</v>
          </cell>
        </row>
        <row r="75">
          <cell r="A75">
            <v>3231205</v>
          </cell>
          <cell r="B75" t="str">
            <v>HDFC PAYMENT GATE WAY COLLECTIO</v>
          </cell>
          <cell r="C75">
            <v>2439269.4900000002</v>
          </cell>
        </row>
        <row r="76">
          <cell r="A76">
            <v>3231206</v>
          </cell>
          <cell r="B76" t="str">
            <v>ICICI PAYMENT GATEWAY COLLECTIO</v>
          </cell>
          <cell r="C76">
            <v>4438180.92</v>
          </cell>
        </row>
        <row r="77">
          <cell r="A77">
            <v>3231207</v>
          </cell>
          <cell r="B77" t="str">
            <v>CENTURIAN BANK PAYMENT GATEWAY</v>
          </cell>
          <cell r="C77">
            <v>9564.23</v>
          </cell>
        </row>
        <row r="78">
          <cell r="A78">
            <v>3231208</v>
          </cell>
          <cell r="B78" t="str">
            <v>GLOBAL TRUST BANK PAYMENT GATEW</v>
          </cell>
          <cell r="C78">
            <v>27204</v>
          </cell>
        </row>
        <row r="79">
          <cell r="A79">
            <v>3240607</v>
          </cell>
          <cell r="B79" t="str">
            <v>LOANS TO EMPLOYEES</v>
          </cell>
          <cell r="C79">
            <v>1274501</v>
          </cell>
        </row>
        <row r="80">
          <cell r="A80">
            <v>3241101</v>
          </cell>
          <cell r="B80" t="str">
            <v>ADVANCE AGAINST SALARY/WAGES</v>
          </cell>
          <cell r="C80">
            <v>4727</v>
          </cell>
        </row>
        <row r="81">
          <cell r="A81">
            <v>3241107</v>
          </cell>
          <cell r="B81" t="str">
            <v>EXCESS RENT RECOVERABLE</v>
          </cell>
          <cell r="D81">
            <v>32370</v>
          </cell>
        </row>
        <row r="82">
          <cell r="A82">
            <v>3243104</v>
          </cell>
          <cell r="B82" t="str">
            <v>ADV. TO EMPLOYEES - OFFICE USE</v>
          </cell>
          <cell r="C82">
            <v>316772</v>
          </cell>
        </row>
        <row r="83">
          <cell r="A83">
            <v>3243114</v>
          </cell>
          <cell r="B83" t="str">
            <v>PREPAID EXPENSES</v>
          </cell>
          <cell r="C83">
            <v>2365500</v>
          </cell>
        </row>
        <row r="84">
          <cell r="A84">
            <v>3243126</v>
          </cell>
          <cell r="B84" t="str">
            <v>TRAVEL ADVANCE - EMPLOYEE</v>
          </cell>
          <cell r="D84">
            <v>376301</v>
          </cell>
        </row>
        <row r="85">
          <cell r="A85">
            <v>3243141</v>
          </cell>
          <cell r="B85" t="str">
            <v>ADVT RIGHTS TAKEN IN TIL PROPER</v>
          </cell>
          <cell r="C85">
            <v>40000000</v>
          </cell>
        </row>
        <row r="86">
          <cell r="A86">
            <v>3243142</v>
          </cell>
          <cell r="B86" t="str">
            <v>INTERIM ADVANCE TRAVEL</v>
          </cell>
          <cell r="C86">
            <v>28000</v>
          </cell>
        </row>
        <row r="87">
          <cell r="A87">
            <v>3243143</v>
          </cell>
          <cell r="B87" t="str">
            <v>RIGHTS WITH HALL MARK CHANNEL</v>
          </cell>
          <cell r="C87">
            <v>4500000</v>
          </cell>
        </row>
        <row r="88">
          <cell r="A88">
            <v>3243144</v>
          </cell>
          <cell r="B88" t="str">
            <v>RIGHTS WITH B 4 U CHANNEL</v>
          </cell>
          <cell r="C88">
            <v>3765000</v>
          </cell>
        </row>
        <row r="89">
          <cell r="A89">
            <v>3245101</v>
          </cell>
          <cell r="B89" t="str">
            <v>ADVANCE TO SUBSIDIARIES</v>
          </cell>
          <cell r="C89">
            <v>4737862</v>
          </cell>
        </row>
        <row r="90">
          <cell r="A90">
            <v>3247101</v>
          </cell>
          <cell r="B90" t="str">
            <v>SUNDRY DEPOSITS PAID</v>
          </cell>
          <cell r="C90">
            <v>222680</v>
          </cell>
        </row>
        <row r="91">
          <cell r="A91">
            <v>3248105</v>
          </cell>
          <cell r="B91" t="str">
            <v>T.D.S. - OTHERS</v>
          </cell>
          <cell r="C91">
            <v>3967557.12</v>
          </cell>
        </row>
        <row r="92">
          <cell r="A92">
            <v>3248109</v>
          </cell>
          <cell r="B92" t="str">
            <v>T.D.S. - TIMES  FM</v>
          </cell>
          <cell r="C92">
            <v>146176.88</v>
          </cell>
        </row>
        <row r="93">
          <cell r="A93">
            <v>3248123</v>
          </cell>
          <cell r="B93" t="str">
            <v>TDS - SMS 8888</v>
          </cell>
          <cell r="C93">
            <v>116736.89</v>
          </cell>
        </row>
        <row r="94">
          <cell r="A94">
            <v>3248124</v>
          </cell>
          <cell r="B94" t="str">
            <v>TDS - E COMMERS</v>
          </cell>
          <cell r="C94">
            <v>496433</v>
          </cell>
        </row>
        <row r="95">
          <cell r="A95">
            <v>3248125</v>
          </cell>
          <cell r="B95" t="str">
            <v>TDS - E COMMERS (VENDORS</v>
          </cell>
          <cell r="C95">
            <v>8830</v>
          </cell>
        </row>
        <row r="96">
          <cell r="A96">
            <v>4020101</v>
          </cell>
          <cell r="B96" t="str">
            <v>SALARIES</v>
          </cell>
          <cell r="C96">
            <v>30529880</v>
          </cell>
        </row>
        <row r="97">
          <cell r="A97">
            <v>4020102</v>
          </cell>
          <cell r="B97" t="str">
            <v>NOTICE PAY RECOVERED</v>
          </cell>
          <cell r="C97">
            <v>98836</v>
          </cell>
        </row>
        <row r="98">
          <cell r="A98">
            <v>4020301</v>
          </cell>
          <cell r="B98" t="str">
            <v>PERSONNEL PAY</v>
          </cell>
          <cell r="C98">
            <v>1290663</v>
          </cell>
        </row>
        <row r="99">
          <cell r="A99">
            <v>4020501</v>
          </cell>
          <cell r="B99" t="str">
            <v>RENT ALLOWANCE</v>
          </cell>
          <cell r="C99">
            <v>16501611</v>
          </cell>
        </row>
        <row r="100">
          <cell r="A100">
            <v>4020601</v>
          </cell>
          <cell r="B100" t="str">
            <v>MISC. ALLOWANCES(STAFF)</v>
          </cell>
          <cell r="C100">
            <v>1563339</v>
          </cell>
        </row>
        <row r="101">
          <cell r="A101">
            <v>4020602</v>
          </cell>
          <cell r="B101" t="str">
            <v>LUNCH ALLOWANCE</v>
          </cell>
          <cell r="C101">
            <v>1745</v>
          </cell>
        </row>
        <row r="102">
          <cell r="A102">
            <v>4020701</v>
          </cell>
          <cell r="C102">
            <v>2</v>
          </cell>
        </row>
        <row r="103">
          <cell r="A103">
            <v>4020901</v>
          </cell>
          <cell r="B103" t="str">
            <v>FIELD ALLOWANCE</v>
          </cell>
          <cell r="C103">
            <v>296332</v>
          </cell>
        </row>
        <row r="104">
          <cell r="A104">
            <v>4021101</v>
          </cell>
          <cell r="B104" t="str">
            <v>PERFORMANCE INCENTIVES</v>
          </cell>
          <cell r="C104">
            <v>269300</v>
          </cell>
        </row>
        <row r="106">
          <cell r="A106">
            <v>4021201</v>
          </cell>
          <cell r="B106" t="str">
            <v>LEAVE ENCASHMENT</v>
          </cell>
          <cell r="C106">
            <v>255959</v>
          </cell>
        </row>
        <row r="107">
          <cell r="A107">
            <v>4030201</v>
          </cell>
          <cell r="B107" t="str">
            <v>CONTRI. TO PROVIDENT FUND</v>
          </cell>
          <cell r="C107">
            <v>2537327</v>
          </cell>
        </row>
        <row r="108">
          <cell r="A108">
            <v>4030401</v>
          </cell>
          <cell r="B108" t="str">
            <v>CONTRI. TO EMP.PENSION SCHEME</v>
          </cell>
          <cell r="C108">
            <v>1082252</v>
          </cell>
        </row>
        <row r="109">
          <cell r="A109">
            <v>4030501</v>
          </cell>
          <cell r="B109" t="str">
            <v>CONTRI. TO LABOUR WELFARE FUND</v>
          </cell>
          <cell r="C109">
            <v>3731</v>
          </cell>
        </row>
        <row r="110">
          <cell r="A110">
            <v>4035101</v>
          </cell>
          <cell r="B110" t="str">
            <v>SUNDRY AMENITIES/FACILITIES</v>
          </cell>
          <cell r="C110">
            <v>212587.9</v>
          </cell>
        </row>
        <row r="111">
          <cell r="A111">
            <v>4035104</v>
          </cell>
          <cell r="B111" t="str">
            <v>CANTEEN EXP.- GENERAL</v>
          </cell>
          <cell r="C111">
            <v>4815</v>
          </cell>
        </row>
        <row r="112">
          <cell r="A112">
            <v>4035201</v>
          </cell>
          <cell r="B112" t="str">
            <v>MEDICAL EXPENSES</v>
          </cell>
          <cell r="C112">
            <v>1460171</v>
          </cell>
        </row>
        <row r="113">
          <cell r="A113">
            <v>4035202</v>
          </cell>
          <cell r="B113" t="str">
            <v>HOSPITALISATION SCHEME</v>
          </cell>
          <cell r="C113">
            <v>20059</v>
          </cell>
        </row>
        <row r="114">
          <cell r="A114">
            <v>4036101</v>
          </cell>
          <cell r="B114" t="str">
            <v>PROVIDENT FUND INSP. CHARGES</v>
          </cell>
          <cell r="C114">
            <v>48321</v>
          </cell>
        </row>
        <row r="115">
          <cell r="A115">
            <v>4036301</v>
          </cell>
          <cell r="B115" t="str">
            <v>CONTRI.TO  EMP. STATE INSURANCE</v>
          </cell>
          <cell r="C115">
            <v>20481</v>
          </cell>
        </row>
        <row r="116">
          <cell r="A116">
            <v>4036402</v>
          </cell>
          <cell r="B116" t="str">
            <v>LEAVE TRAVEL ASSISTANCE - EXECU</v>
          </cell>
          <cell r="C116">
            <v>4372741</v>
          </cell>
        </row>
        <row r="117">
          <cell r="A117">
            <v>4036501</v>
          </cell>
          <cell r="B117" t="str">
            <v>E.D.L.I.S. ADM. CHARGES</v>
          </cell>
          <cell r="C117">
            <v>1341</v>
          </cell>
        </row>
        <row r="118">
          <cell r="A118">
            <v>4041501</v>
          </cell>
          <cell r="B118" t="str">
            <v>PHOTOS &amp; BLOCKS</v>
          </cell>
          <cell r="C118">
            <v>6085</v>
          </cell>
        </row>
        <row r="119">
          <cell r="A119">
            <v>4041503</v>
          </cell>
          <cell r="B119" t="str">
            <v>PHOTOS &amp; BLOCKS - OTHERS</v>
          </cell>
        </row>
        <row r="120">
          <cell r="A120">
            <v>4042206</v>
          </cell>
          <cell r="B120" t="str">
            <v>ONLINE CONTENT CONTRIBUTION CHA</v>
          </cell>
          <cell r="C120">
            <v>1027925</v>
          </cell>
        </row>
        <row r="121">
          <cell r="A121">
            <v>4045101</v>
          </cell>
          <cell r="B121" t="str">
            <v>OUTSIDE WORK CHARGES</v>
          </cell>
          <cell r="C121">
            <v>48954</v>
          </cell>
        </row>
        <row r="122">
          <cell r="A122">
            <v>4046310</v>
          </cell>
          <cell r="B122" t="str">
            <v>COST OF GOODS SOLD - E-COMMERCE</v>
          </cell>
          <cell r="C122">
            <v>21726000</v>
          </cell>
        </row>
        <row r="123">
          <cell r="A123">
            <v>4050101</v>
          </cell>
          <cell r="B123" t="str">
            <v>ELECTRICITY (NON-PRODN.)</v>
          </cell>
          <cell r="C123">
            <v>16000</v>
          </cell>
        </row>
        <row r="124">
          <cell r="A124">
            <v>4050201</v>
          </cell>
          <cell r="B124" t="str">
            <v>PRINTING &amp; STATIONERY</v>
          </cell>
          <cell r="C124">
            <v>319389.71000000002</v>
          </cell>
        </row>
        <row r="125">
          <cell r="A125">
            <v>4050202</v>
          </cell>
          <cell r="B125" t="str">
            <v>COMPUTER STATIONERY</v>
          </cell>
          <cell r="C125">
            <v>152527</v>
          </cell>
        </row>
        <row r="126">
          <cell r="A126">
            <v>4050203</v>
          </cell>
          <cell r="B126" t="str">
            <v>OTHER CONSUMABLES (OFFICE USE)</v>
          </cell>
          <cell r="C126">
            <v>380</v>
          </cell>
        </row>
        <row r="127">
          <cell r="A127">
            <v>4050204</v>
          </cell>
          <cell r="B127" t="str">
            <v>XEROX/COPY</v>
          </cell>
          <cell r="C127">
            <v>44793</v>
          </cell>
        </row>
        <row r="128">
          <cell r="A128">
            <v>4050501</v>
          </cell>
          <cell r="B128" t="str">
            <v>CONVEYANCE HIRE</v>
          </cell>
          <cell r="C128">
            <v>298520</v>
          </cell>
        </row>
        <row r="129">
          <cell r="A129">
            <v>4050502</v>
          </cell>
          <cell r="B129" t="str">
            <v>CONVEYANCE</v>
          </cell>
          <cell r="C129">
            <v>8998255</v>
          </cell>
        </row>
        <row r="130">
          <cell r="A130">
            <v>4051101</v>
          </cell>
          <cell r="B130" t="str">
            <v>INLAND TRAVELLING</v>
          </cell>
          <cell r="C130">
            <v>2826042</v>
          </cell>
        </row>
        <row r="131">
          <cell r="A131">
            <v>4051102</v>
          </cell>
          <cell r="B131" t="str">
            <v>FOREIGN TRAVELLING</v>
          </cell>
          <cell r="C131">
            <v>583899</v>
          </cell>
        </row>
        <row r="132">
          <cell r="A132">
            <v>4052104</v>
          </cell>
          <cell r="B132" t="str">
            <v>RENT - RESIDENTIAL FLATS</v>
          </cell>
          <cell r="C132">
            <v>485510</v>
          </cell>
        </row>
        <row r="133">
          <cell r="A133">
            <v>4052501</v>
          </cell>
          <cell r="B133" t="str">
            <v>MAINTENANCE - RESIDENCE PREMISE</v>
          </cell>
          <cell r="C133">
            <v>4000</v>
          </cell>
        </row>
        <row r="134">
          <cell r="A134">
            <v>4053101</v>
          </cell>
          <cell r="B134" t="str">
            <v>INSURANCE PREMIUM</v>
          </cell>
          <cell r="C134">
            <v>1235134</v>
          </cell>
        </row>
        <row r="135">
          <cell r="A135">
            <v>4053501</v>
          </cell>
          <cell r="B135" t="str">
            <v>RATES &amp; TAXES</v>
          </cell>
          <cell r="C135">
            <v>22016</v>
          </cell>
        </row>
        <row r="136">
          <cell r="A136">
            <v>4055104</v>
          </cell>
          <cell r="B136" t="str">
            <v>FREIGHT - COURIER</v>
          </cell>
          <cell r="C136">
            <v>1395259.62</v>
          </cell>
        </row>
        <row r="137">
          <cell r="A137">
            <v>4055115</v>
          </cell>
          <cell r="B137" t="str">
            <v>PACKING - DISTRIBUTION</v>
          </cell>
          <cell r="C137">
            <v>59950</v>
          </cell>
        </row>
        <row r="138">
          <cell r="A138">
            <v>4058101</v>
          </cell>
          <cell r="B138" t="str">
            <v>SALES PROMOTION</v>
          </cell>
          <cell r="C138">
            <v>116548</v>
          </cell>
        </row>
        <row r="139">
          <cell r="A139">
            <v>4058102</v>
          </cell>
          <cell r="B139" t="str">
            <v>EVENTS EXPENDITURE</v>
          </cell>
          <cell r="C139">
            <v>15373025</v>
          </cell>
        </row>
        <row r="140">
          <cell r="A140">
            <v>4058114</v>
          </cell>
          <cell r="B140" t="str">
            <v>ADVERTISING -  OTHERS</v>
          </cell>
          <cell r="C140">
            <v>3661401</v>
          </cell>
        </row>
        <row r="141">
          <cell r="A141">
            <v>4060101</v>
          </cell>
          <cell r="B141" t="str">
            <v>TELEPHONES</v>
          </cell>
          <cell r="C141">
            <v>19822</v>
          </cell>
        </row>
        <row r="142">
          <cell r="A142">
            <v>4060106</v>
          </cell>
          <cell r="B142" t="str">
            <v>CELLULAR PHONES</v>
          </cell>
          <cell r="C142">
            <v>38288</v>
          </cell>
        </row>
        <row r="143">
          <cell r="A143">
            <v>4060107</v>
          </cell>
          <cell r="B143" t="str">
            <v>TELEPHONE - OTHERS</v>
          </cell>
          <cell r="C143">
            <v>7975</v>
          </cell>
        </row>
        <row r="144">
          <cell r="A144">
            <v>4060109</v>
          </cell>
          <cell r="B144" t="str">
            <v>TELEPHONE REIMBURESEMENT (CPU)</v>
          </cell>
          <cell r="C144">
            <v>113422</v>
          </cell>
        </row>
        <row r="145">
          <cell r="A145">
            <v>4060110</v>
          </cell>
          <cell r="B145" t="str">
            <v>MOBILE REIMB. (CPU)</v>
          </cell>
          <cell r="C145">
            <v>376431</v>
          </cell>
        </row>
        <row r="146">
          <cell r="A146">
            <v>4061101</v>
          </cell>
          <cell r="B146" t="str">
            <v>POSTAGE</v>
          </cell>
          <cell r="C146">
            <v>9006</v>
          </cell>
        </row>
        <row r="147">
          <cell r="A147">
            <v>4061201</v>
          </cell>
          <cell r="B147" t="str">
            <v>BANK CHARGES</v>
          </cell>
          <cell r="C147">
            <v>3109123.12</v>
          </cell>
        </row>
        <row r="148">
          <cell r="A148">
            <v>4061202</v>
          </cell>
          <cell r="B148" t="str">
            <v>PAYMENT PROCESSING CHARGES</v>
          </cell>
          <cell r="C148">
            <v>584559.92000000004</v>
          </cell>
        </row>
        <row r="149">
          <cell r="A149">
            <v>4061301</v>
          </cell>
          <cell r="B149" t="str">
            <v>LEGAL EXPENSES</v>
          </cell>
          <cell r="C149">
            <v>54900</v>
          </cell>
        </row>
        <row r="150">
          <cell r="A150">
            <v>4061401</v>
          </cell>
          <cell r="B150" t="str">
            <v>PERIODICALS</v>
          </cell>
          <cell r="C150">
            <v>69193</v>
          </cell>
        </row>
        <row r="151">
          <cell r="A151">
            <v>4061501</v>
          </cell>
          <cell r="B151" t="str">
            <v>MEMBERSHIP SUBS.</v>
          </cell>
          <cell r="C151">
            <v>7475</v>
          </cell>
        </row>
        <row r="152">
          <cell r="A152">
            <v>4061701</v>
          </cell>
          <cell r="B152" t="str">
            <v>PETTY EXPENSES</v>
          </cell>
          <cell r="C152">
            <v>23773</v>
          </cell>
        </row>
        <row r="153">
          <cell r="A153">
            <v>4061901</v>
          </cell>
          <cell r="B153" t="str">
            <v>MANAGEMENT TRAINING</v>
          </cell>
          <cell r="C153">
            <v>81161</v>
          </cell>
        </row>
        <row r="155">
          <cell r="A155">
            <v>4062301</v>
          </cell>
          <cell r="B155" t="str">
            <v>OFFICE MAINT. (OTHER THAN REPAI</v>
          </cell>
          <cell r="C155">
            <v>26727</v>
          </cell>
        </row>
        <row r="156">
          <cell r="A156">
            <v>4063101</v>
          </cell>
          <cell r="B156" t="str">
            <v>EQUIPMENT HIRE CHARGES</v>
          </cell>
          <cell r="C156">
            <v>14368</v>
          </cell>
        </row>
        <row r="157">
          <cell r="A157">
            <v>4063201</v>
          </cell>
          <cell r="B157" t="str">
            <v>MISCELLANEOUS FEES</v>
          </cell>
          <cell r="C157">
            <v>116225</v>
          </cell>
        </row>
        <row r="158">
          <cell r="A158">
            <v>4063701</v>
          </cell>
          <cell r="B158" t="str">
            <v>BROKERAGE</v>
          </cell>
          <cell r="C158">
            <v>36000</v>
          </cell>
        </row>
        <row r="159">
          <cell r="A159">
            <v>4063801</v>
          </cell>
          <cell r="B159" t="str">
            <v>FINANCE CHARGES</v>
          </cell>
          <cell r="C159">
            <v>175000</v>
          </cell>
        </row>
        <row r="160">
          <cell r="A160">
            <v>4064001</v>
          </cell>
          <cell r="B160" t="str">
            <v>EXCHANGE DIFF.(LOSS)</v>
          </cell>
          <cell r="C160">
            <v>38813.33</v>
          </cell>
        </row>
        <row r="161">
          <cell r="A161">
            <v>4064101</v>
          </cell>
          <cell r="B161" t="str">
            <v>LOSS ON ROUNDING UP OF PAISA</v>
          </cell>
          <cell r="C161">
            <v>0.61</v>
          </cell>
        </row>
        <row r="162">
          <cell r="A162">
            <v>4064201</v>
          </cell>
          <cell r="B162" t="str">
            <v>BUSINESS PROMOTION</v>
          </cell>
          <cell r="C162">
            <v>528038</v>
          </cell>
        </row>
        <row r="163">
          <cell r="A163">
            <v>4064202</v>
          </cell>
          <cell r="C163">
            <v>47100</v>
          </cell>
        </row>
        <row r="164">
          <cell r="A164">
            <v>4064501</v>
          </cell>
          <cell r="B164" t="str">
            <v>CONSULTANCY FEES - TAX</v>
          </cell>
          <cell r="C164">
            <v>7500</v>
          </cell>
        </row>
        <row r="165">
          <cell r="A165">
            <v>4064502</v>
          </cell>
          <cell r="B165" t="str">
            <v>CONSULTANCY FEES - LABOUR</v>
          </cell>
          <cell r="C165">
            <v>1696</v>
          </cell>
        </row>
        <row r="166">
          <cell r="A166">
            <v>4064503</v>
          </cell>
          <cell r="B166" t="str">
            <v>CONSULTANCY FEES - TECHNICAL</v>
          </cell>
          <cell r="C166">
            <v>5283961</v>
          </cell>
        </row>
        <row r="167">
          <cell r="A167">
            <v>4064504</v>
          </cell>
          <cell r="B167" t="str">
            <v>CONSULTANCY FEES - BUSINESS</v>
          </cell>
          <cell r="C167">
            <v>26000</v>
          </cell>
        </row>
        <row r="168">
          <cell r="A168">
            <v>4064507</v>
          </cell>
          <cell r="B168" t="str">
            <v>CONSULTANCY FEES - COMPUTERS</v>
          </cell>
          <cell r="C168">
            <v>900</v>
          </cell>
        </row>
        <row r="169">
          <cell r="A169">
            <v>4064508</v>
          </cell>
          <cell r="B169" t="str">
            <v>CONSULTANCY FEES - ASTROLOGY</v>
          </cell>
          <cell r="C169">
            <v>1440503</v>
          </cell>
        </row>
        <row r="170">
          <cell r="A170">
            <v>4064801</v>
          </cell>
          <cell r="B170" t="str">
            <v>RECRUITMENT EXPENSES</v>
          </cell>
          <cell r="C170">
            <v>1601752</v>
          </cell>
        </row>
        <row r="171">
          <cell r="A171">
            <v>4065101</v>
          </cell>
          <cell r="B171" t="str">
            <v>SPORTS PROMOTION ACTIVITIES</v>
          </cell>
          <cell r="D171">
            <v>20</v>
          </cell>
        </row>
        <row r="172">
          <cell r="A172">
            <v>4065201</v>
          </cell>
          <cell r="B172" t="str">
            <v>LIBRARY EXPENSES</v>
          </cell>
          <cell r="C172">
            <v>100</v>
          </cell>
        </row>
        <row r="173">
          <cell r="A173">
            <v>4065401</v>
          </cell>
          <cell r="B173" t="str">
            <v>SOFTWARE CHARGES</v>
          </cell>
          <cell r="C173">
            <v>9122087</v>
          </cell>
        </row>
        <row r="174">
          <cell r="A174">
            <v>4065601</v>
          </cell>
          <cell r="B174" t="str">
            <v>DATA CIRCUIT EXP. MTNL</v>
          </cell>
          <cell r="C174">
            <v>6440</v>
          </cell>
        </row>
        <row r="175">
          <cell r="A175">
            <v>4065701</v>
          </cell>
          <cell r="B175" t="str">
            <v>FREIGHT/CARTAGE - OTHERS</v>
          </cell>
          <cell r="C175">
            <v>1024</v>
          </cell>
        </row>
        <row r="176">
          <cell r="A176">
            <v>4065801</v>
          </cell>
          <cell r="B176" t="str">
            <v>PACKING CHARGES - OTHERS</v>
          </cell>
          <cell r="C176">
            <v>321617</v>
          </cell>
        </row>
        <row r="177">
          <cell r="A177">
            <v>4065901</v>
          </cell>
          <cell r="B177" t="str">
            <v>COURIER SERVICE CHARGES</v>
          </cell>
          <cell r="C177">
            <v>244767</v>
          </cell>
        </row>
        <row r="178">
          <cell r="A178">
            <v>4066101</v>
          </cell>
          <cell r="B178" t="str">
            <v>COST OF MARKETING RIGHTS (AD SP</v>
          </cell>
          <cell r="C178">
            <v>82048805.989999995</v>
          </cell>
        </row>
        <row r="179">
          <cell r="A179">
            <v>4066701</v>
          </cell>
          <cell r="B179" t="str">
            <v>SERVICE CHARGES PAID</v>
          </cell>
          <cell r="C179">
            <v>603788</v>
          </cell>
        </row>
        <row r="180">
          <cell r="A180">
            <v>4066802</v>
          </cell>
          <cell r="B180" t="str">
            <v>WEB SITE  HOSTING</v>
          </cell>
          <cell r="C180">
            <v>30260581</v>
          </cell>
        </row>
        <row r="181">
          <cell r="A181">
            <v>4066804</v>
          </cell>
          <cell r="B181" t="str">
            <v>WEB SITE  UPDATION &amp; MAINTENANC</v>
          </cell>
          <cell r="C181">
            <v>300000</v>
          </cell>
        </row>
        <row r="182">
          <cell r="A182">
            <v>4066805</v>
          </cell>
          <cell r="B182" t="str">
            <v>WEB SITE  REGISTRATION</v>
          </cell>
          <cell r="C182">
            <v>12267</v>
          </cell>
        </row>
        <row r="183">
          <cell r="A183">
            <v>4066806</v>
          </cell>
          <cell r="B183" t="str">
            <v>WEB PAGES UPDATION</v>
          </cell>
          <cell r="C183">
            <v>297000</v>
          </cell>
        </row>
        <row r="184">
          <cell r="A184">
            <v>4066807</v>
          </cell>
          <cell r="B184" t="str">
            <v>WEB SUPPORT CHARGES</v>
          </cell>
          <cell r="C184">
            <v>5010416</v>
          </cell>
        </row>
        <row r="185">
          <cell r="A185">
            <v>4066901</v>
          </cell>
          <cell r="B185" t="str">
            <v>EXPENSES ON TRANSFER OF EMPLOYE</v>
          </cell>
          <cell r="C185">
            <v>27180</v>
          </cell>
        </row>
        <row r="186">
          <cell r="A186">
            <v>4080101</v>
          </cell>
          <cell r="B186" t="str">
            <v>REPAIRS TO BUILDING</v>
          </cell>
          <cell r="C186">
            <v>22884</v>
          </cell>
        </row>
        <row r="187">
          <cell r="A187">
            <v>4080202</v>
          </cell>
          <cell r="B187" t="str">
            <v>REPAIRS TO EQUIPMENTS</v>
          </cell>
          <cell r="C187">
            <v>12631</v>
          </cell>
        </row>
        <row r="188">
          <cell r="A188">
            <v>4080205</v>
          </cell>
          <cell r="B188" t="str">
            <v>REPAIRS TO COMPUTERS - AMC,SPAR</v>
          </cell>
          <cell r="C188">
            <v>7530809.25</v>
          </cell>
        </row>
        <row r="189">
          <cell r="A189">
            <v>4080303</v>
          </cell>
          <cell r="B189" t="str">
            <v>REPAIRS TO VEHICLES</v>
          </cell>
          <cell r="C189">
            <v>207061</v>
          </cell>
        </row>
        <row r="190">
          <cell r="A190">
            <v>4080304</v>
          </cell>
          <cell r="B190" t="str">
            <v>REPAIRS TO OTHERS</v>
          </cell>
          <cell r="C190">
            <v>36957</v>
          </cell>
        </row>
        <row r="191">
          <cell r="A191">
            <v>4080305</v>
          </cell>
          <cell r="B191" t="str">
            <v>REPAIRS TO VEHICLES ( CPU)</v>
          </cell>
          <cell r="C191">
            <v>63563</v>
          </cell>
        </row>
        <row r="192">
          <cell r="A192">
            <v>4100102</v>
          </cell>
          <cell r="B192" t="str">
            <v>AUDITORS' REMUNERATION - TAX</v>
          </cell>
          <cell r="C192">
            <v>42000</v>
          </cell>
        </row>
        <row r="193">
          <cell r="A193">
            <v>4115101</v>
          </cell>
          <cell r="B193" t="str">
            <v>DEPRECIATION (FOR THE YEAR)</v>
          </cell>
          <cell r="C193">
            <v>36174209</v>
          </cell>
        </row>
        <row r="194">
          <cell r="A194">
            <v>4130101</v>
          </cell>
          <cell r="B194" t="str">
            <v>PRIOR YEARS' ADJUSTMENTS - EXPE</v>
          </cell>
          <cell r="C194">
            <v>83700</v>
          </cell>
        </row>
        <row r="195">
          <cell r="A195">
            <v>5020201</v>
          </cell>
          <cell r="B195" t="str">
            <v>ADVT. INCOME - ONLINE</v>
          </cell>
          <cell r="D195">
            <v>99628522.810000002</v>
          </cell>
        </row>
        <row r="196">
          <cell r="A196">
            <v>5020401</v>
          </cell>
          <cell r="B196" t="str">
            <v>MEDIA NET REVENUE ACCOUNT</v>
          </cell>
          <cell r="D196">
            <v>2512164</v>
          </cell>
        </row>
        <row r="197">
          <cell r="A197">
            <v>5033102</v>
          </cell>
          <cell r="B197" t="str">
            <v>INTEREST RECEIVED ON OTHERS</v>
          </cell>
          <cell r="D197">
            <v>77021</v>
          </cell>
        </row>
        <row r="198">
          <cell r="A198">
            <v>5035103</v>
          </cell>
          <cell r="B198" t="str">
            <v>SURPLUS ON SALE OF INVESTMENTS</v>
          </cell>
          <cell r="D198">
            <v>3173598.17</v>
          </cell>
        </row>
        <row r="199">
          <cell r="A199">
            <v>5040101</v>
          </cell>
          <cell r="B199" t="str">
            <v>MISCELLANEOUS INCOME</v>
          </cell>
          <cell r="D199">
            <v>104837.46</v>
          </cell>
        </row>
        <row r="200">
          <cell r="A200">
            <v>5040103</v>
          </cell>
          <cell r="B200" t="str">
            <v>INSURANCE CLAIMS</v>
          </cell>
          <cell r="D200">
            <v>204140</v>
          </cell>
        </row>
        <row r="201">
          <cell r="A201">
            <v>5040110</v>
          </cell>
          <cell r="B201" t="str">
            <v>EXCHANGE GAIN</v>
          </cell>
          <cell r="D201">
            <v>37977.64</v>
          </cell>
        </row>
        <row r="202">
          <cell r="A202">
            <v>5040112</v>
          </cell>
          <cell r="B202" t="str">
            <v>INCOME FROM BROADCASTING RIGHTS</v>
          </cell>
          <cell r="D202">
            <v>9997000.6899999995</v>
          </cell>
        </row>
        <row r="203">
          <cell r="A203">
            <v>5040120</v>
          </cell>
          <cell r="B203" t="str">
            <v>MERCHANDISING INCOME</v>
          </cell>
          <cell r="D203">
            <v>32687807.050000001</v>
          </cell>
        </row>
        <row r="204">
          <cell r="A204">
            <v>5040127</v>
          </cell>
          <cell r="B204" t="str">
            <v>EVENT INCOME</v>
          </cell>
          <cell r="D204">
            <v>28613513.5</v>
          </cell>
        </row>
        <row r="205">
          <cell r="A205">
            <v>5040129</v>
          </cell>
          <cell r="B205" t="str">
            <v>INCOME FROM ROYALTY</v>
          </cell>
          <cell r="D205">
            <v>0</v>
          </cell>
        </row>
        <row r="206">
          <cell r="A206">
            <v>5040133</v>
          </cell>
          <cell r="B206" t="str">
            <v>SMS REVENUE ACCOUNT</v>
          </cell>
          <cell r="D206">
            <v>14397450</v>
          </cell>
        </row>
        <row r="207">
          <cell r="A207">
            <v>5040134</v>
          </cell>
          <cell r="B207" t="str">
            <v>E-COMM REVENUE ACCOUNT</v>
          </cell>
          <cell r="D207">
            <v>6756637</v>
          </cell>
        </row>
        <row r="208">
          <cell r="A208">
            <v>5040135</v>
          </cell>
          <cell r="B208" t="str">
            <v>C-COMM COMMISSION ACCOUNT</v>
          </cell>
          <cell r="D208">
            <v>9749319.8499999996</v>
          </cell>
        </row>
        <row r="209">
          <cell r="A209">
            <v>5040138</v>
          </cell>
          <cell r="B209" t="str">
            <v>E-MAIL SERVICES INCOME</v>
          </cell>
          <cell r="D209">
            <v>1500000</v>
          </cell>
        </row>
        <row r="210">
          <cell r="A210">
            <v>5040206</v>
          </cell>
          <cell r="B210" t="str">
            <v>CIE REVENUE</v>
          </cell>
          <cell r="D210">
            <v>24718466</v>
          </cell>
        </row>
        <row r="211">
          <cell r="A211">
            <v>5040302</v>
          </cell>
          <cell r="B211" t="str">
            <v>PLANET M SALES CONTROL A/C</v>
          </cell>
          <cell r="D211">
            <v>19239861</v>
          </cell>
        </row>
        <row r="214">
          <cell r="A214">
            <v>5040308</v>
          </cell>
          <cell r="B214" t="str">
            <v>PLANET M REVENUE (TIMES MUSIC)</v>
          </cell>
          <cell r="D214">
            <v>0</v>
          </cell>
        </row>
        <row r="215">
          <cell r="A215">
            <v>5040309</v>
          </cell>
          <cell r="B215" t="str">
            <v>ECOMMERCE REVENUE - Valuefone</v>
          </cell>
          <cell r="D215">
            <v>2353000</v>
          </cell>
        </row>
        <row r="216">
          <cell r="A216">
            <v>5040310</v>
          </cell>
          <cell r="B216" t="str">
            <v>ECOMMERCE REVENUE -ASTROLOGY</v>
          </cell>
          <cell r="D216">
            <v>3290000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Inter connect Revenue"/>
      <sheetName val="Prod Anal"/>
      <sheetName val="PCS DATA"/>
      <sheetName val="Base data Security Procedures"/>
      <sheetName val="Cost summary"/>
      <sheetName val="Proj5Y PSF now"/>
      <sheetName val="SALE-RATE"/>
      <sheetName val="summ"/>
      <sheetName val="software"/>
      <sheetName val="Sheet1"/>
      <sheetName val="List_Information"/>
      <sheetName val="INFO"/>
      <sheetName val="NOTES "/>
      <sheetName val="BS_"/>
      <sheetName val="Fund_flow"/>
      <sheetName val="Tax_cal"/>
      <sheetName val="Dep_Cal"/>
      <sheetName val="YTD"/>
      <sheetName val="#REF"/>
      <sheetName val="F A 2002"/>
      <sheetName val="Assumptions"/>
      <sheetName val="Licences"/>
      <sheetName val="FORM-16"/>
      <sheetName val="GLOBAL PT NEW FORMAT JULY 2004"/>
      <sheetName val="5(a)"/>
      <sheetName val="P &amp; L"/>
      <sheetName val="Bal Sheet"/>
      <sheetName val="defaults"/>
      <sheetName val="header"/>
      <sheetName val="IKB3"/>
      <sheetName val="DEG"/>
      <sheetName val="ifcw"/>
      <sheetName val="Sens"/>
      <sheetName val="Degreasing"/>
      <sheetName val="Primer"/>
      <sheetName val="Sandblasting"/>
      <sheetName val="TB"/>
      <sheetName val="BS"/>
      <sheetName val="Data"/>
      <sheetName val="Control"/>
      <sheetName val="Annexure VI"/>
      <sheetName val="INPUT SHEET"/>
      <sheetName val="compu(format)"/>
      <sheetName val="Variables_x"/>
      <sheetName val="August TB"/>
      <sheetName val="Links"/>
      <sheetName val="entitlements"/>
      <sheetName val="Projections"/>
      <sheetName val="loans"/>
      <sheetName val="coa_ramco_168"/>
      <sheetName val="PF Payable"/>
      <sheetName val="A"/>
      <sheetName val="Old Parité"/>
      <sheetName val="Exp"/>
      <sheetName val="C100-KICK"/>
      <sheetName val="Approved MTD Proj #'s"/>
      <sheetName val="P.R. TAXES"/>
      <sheetName val="BILLING SUM"/>
      <sheetName val="RepBMR2"/>
      <sheetName val="1-Data_Input"/>
      <sheetName val="Hungary"/>
      <sheetName val="CTbe tong"/>
      <sheetName val="CTDZ 0.4+cto"/>
      <sheetName val="Delivery"/>
      <sheetName val="Order"/>
      <sheetName val="Stockist"/>
      <sheetName val="Taxes"/>
      <sheetName val="Database"/>
      <sheetName val="deferred taxes"/>
      <sheetName val="BS_1"/>
      <sheetName val="Fund_flow1"/>
      <sheetName val="Tax_cal1"/>
      <sheetName val="Dep_Cal1"/>
      <sheetName val="Inter_connect_Revenue"/>
      <sheetName val="Prod_Anal"/>
      <sheetName val="PCS_DATA"/>
      <sheetName val="Base_data_Security_Procedures"/>
      <sheetName val="Cost_summary"/>
      <sheetName val="Proj5Y_PSF_now"/>
      <sheetName val="NOTES_"/>
      <sheetName val="F_A_2002"/>
      <sheetName val="GLOBAL_PT_NEW_FORMAT_JULY_2004"/>
      <sheetName val="P_&amp;_L"/>
      <sheetName val="Bal_Sheet"/>
      <sheetName val="Annexure_VI"/>
      <sheetName val="INPUT_SHEET"/>
      <sheetName val="August_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p&amp;l"/>
      <sheetName val="BS "/>
      <sheetName val="Fund flow"/>
      <sheetName val="Ratio"/>
      <sheetName val="SBU"/>
      <sheetName val="PROJ-POLY"/>
      <sheetName val="PROJ-SPUN"/>
      <sheetName val="tdp"/>
      <sheetName val="tdint"/>
      <sheetName val="TDP(2)"/>
      <sheetName val="Intcash"/>
      <sheetName val="Payment"/>
      <sheetName val="Allocation"/>
      <sheetName val="Sheet2"/>
      <sheetName val="ASSUPTIONS"/>
      <sheetName val="Tax cal"/>
      <sheetName val="Dep Cal"/>
      <sheetName val="Inter connect Revenue"/>
      <sheetName val="Prod Anal"/>
      <sheetName val="PCS DATA"/>
      <sheetName val="Base data Security Procedures"/>
      <sheetName val="Cost summary"/>
      <sheetName val="Proj5Y PSF now"/>
      <sheetName val="SALE-RATE"/>
      <sheetName val="summ"/>
      <sheetName val="software"/>
      <sheetName val="Sheet1"/>
      <sheetName val="List_Information"/>
      <sheetName val="INFO"/>
      <sheetName val="NOTES "/>
      <sheetName val="BS_"/>
      <sheetName val="Fund_flow"/>
      <sheetName val="Tax_cal"/>
      <sheetName val="Dep_Cal"/>
      <sheetName val="YTD"/>
      <sheetName val="#REF"/>
      <sheetName val="F A 2002"/>
      <sheetName val="Assumptions"/>
      <sheetName val="Licences"/>
      <sheetName val="FORM-16"/>
      <sheetName val="GLOBAL PT NEW FORMAT JULY 2004"/>
      <sheetName val="5(a)"/>
      <sheetName val="P &amp; L"/>
      <sheetName val="Bal Sheet"/>
      <sheetName val="defaults"/>
      <sheetName val="header"/>
      <sheetName val="IKB3"/>
      <sheetName val="DEG"/>
      <sheetName val="ifcw"/>
      <sheetName val="Sens"/>
      <sheetName val="Degreasing"/>
      <sheetName val="Primer"/>
      <sheetName val="Sandblasting"/>
      <sheetName val="TB"/>
      <sheetName val="BS"/>
      <sheetName val="Data"/>
      <sheetName val="Control"/>
      <sheetName val="Annexure VI"/>
      <sheetName val="INPUT SHEET"/>
      <sheetName val="compu(format)"/>
      <sheetName val="Variables_x"/>
      <sheetName val="August TB"/>
      <sheetName val="Links"/>
      <sheetName val="entitlements"/>
      <sheetName val="Projections"/>
      <sheetName val="loans"/>
      <sheetName val="coa_ramco_168"/>
      <sheetName val="PF Payable"/>
      <sheetName val="A"/>
      <sheetName val="Old Parité"/>
      <sheetName val="Exp"/>
      <sheetName val="C100-KICK"/>
      <sheetName val="Approved MTD Proj #'s"/>
      <sheetName val="P.R. TAXES"/>
      <sheetName val="BILLING SUM"/>
      <sheetName val="RepBMR2"/>
      <sheetName val="1-Data_Input"/>
      <sheetName val="Hungary"/>
      <sheetName val="CTbe tong"/>
      <sheetName val="CTDZ 0.4+cto"/>
      <sheetName val="Delivery"/>
      <sheetName val="Order"/>
      <sheetName val="Stockist"/>
      <sheetName val="Taxes"/>
      <sheetName val="Database"/>
      <sheetName val="deferred taxes"/>
      <sheetName val="BS_1"/>
      <sheetName val="Fund_flow1"/>
      <sheetName val="Tax_cal1"/>
      <sheetName val="Dep_Cal1"/>
      <sheetName val="Inter_connect_Revenue"/>
      <sheetName val="Prod_Anal"/>
      <sheetName val="PCS_DATA"/>
      <sheetName val="Base_data_Security_Procedures"/>
      <sheetName val="Cost_summary"/>
      <sheetName val="Proj5Y_PSF_now"/>
      <sheetName val="NOTES_"/>
      <sheetName val="F_A_2002"/>
      <sheetName val="GLOBAL_PT_NEW_FORMAT_JULY_2004"/>
      <sheetName val="P_&amp;_L"/>
      <sheetName val="Bal_Sheet"/>
      <sheetName val="Annexure_VI"/>
      <sheetName val="INPUT_SHEET"/>
      <sheetName val="August_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ancellations and Ammends"/>
      <sheetName val="CS Losses"/>
      <sheetName val="Ticketing &amp; Compensation"/>
      <sheetName val="E-Vouchers"/>
      <sheetName val="TB, OTC &amp; T4L Sales Losses"/>
      <sheetName val="BAAWTs"/>
      <sheetName val="Relocations"/>
      <sheetName val="Supplier Recovery"/>
      <sheetName val="Validations"/>
      <sheetName val="Intaccrual"/>
      <sheetName val="SBU"/>
      <sheetName val="tdint"/>
      <sheetName val="software"/>
      <sheetName val="Cancellations_and_Ammends"/>
      <sheetName val="CS_Losses"/>
      <sheetName val="Ticketing_&amp;_Compensation"/>
      <sheetName val="TB,_OTC_&amp;_T4L_Sales_Losses"/>
      <sheetName val="Supplier_Recovery"/>
    </sheetNames>
    <sheetDataSet>
      <sheetData sheetId="0">
        <row r="2">
          <cell r="A2" t="str">
            <v>CS</v>
          </cell>
        </row>
      </sheetData>
      <sheetData sheetId="1"/>
      <sheetData sheetId="2"/>
      <sheetData sheetId="3"/>
      <sheetData sheetId="4"/>
      <sheetData sheetId="5"/>
      <sheetData sheetId="6"/>
      <sheetData sheetId="7"/>
      <sheetData sheetId="8">
        <row r="2">
          <cell r="A2" t="str">
            <v>CS</v>
          </cell>
        </row>
      </sheetData>
      <sheetData sheetId="9">
        <row r="2">
          <cell r="A2" t="str">
            <v>CS</v>
          </cell>
          <cell r="C2" t="str">
            <v>LMN</v>
          </cell>
        </row>
        <row r="3">
          <cell r="A3" t="str">
            <v>Ticketing</v>
          </cell>
          <cell r="C3" t="str">
            <v>TB</v>
          </cell>
        </row>
        <row r="4">
          <cell r="A4" t="str">
            <v>Hotels</v>
          </cell>
          <cell r="C4" t="str">
            <v>T4L</v>
          </cell>
        </row>
        <row r="5">
          <cell r="A5" t="str">
            <v>Lifestyle</v>
          </cell>
          <cell r="C5" t="str">
            <v>OTC</v>
          </cell>
        </row>
        <row r="6">
          <cell r="A6" t="str">
            <v>Flights</v>
          </cell>
          <cell r="C6" t="str">
            <v>Cust. Rel.</v>
          </cell>
        </row>
        <row r="7">
          <cell r="A7" t="str">
            <v>Holidays</v>
          </cell>
          <cell r="C7" t="str">
            <v>Globepost</v>
          </cell>
        </row>
        <row r="8">
          <cell r="A8" t="str">
            <v>Finance</v>
          </cell>
        </row>
      </sheetData>
      <sheetData sheetId="10" refreshError="1"/>
      <sheetData sheetId="11" refreshError="1"/>
      <sheetData sheetId="12" refreshError="1"/>
      <sheetData sheetId="13" refreshError="1"/>
      <sheetData sheetId="14"/>
      <sheetData sheetId="15"/>
      <sheetData sheetId="16"/>
      <sheetData sheetId="17"/>
      <sheetData sheetId="18">
        <row r="2">
          <cell r="A2" t="str">
            <v>CS</v>
          </cell>
        </row>
      </sheetData>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arsion"/>
      <sheetName val="Sheet1"/>
      <sheetName val="EXP TRIAL FACT"/>
      <sheetName val="final fact trial"/>
      <sheetName val="Trial Balance"/>
      <sheetName val="B.S.-Groupings"/>
      <sheetName val="P.L.-Groupings"/>
      <sheetName val="BS"/>
      <sheetName val="P&amp;L"/>
      <sheetName val="BS Schdl- 1 &amp; 2"/>
      <sheetName val="Reserve &amp; Surplus"/>
      <sheetName val="Secured Loans"/>
      <sheetName val="Unsecured Loans"/>
      <sheetName val="Investment"/>
      <sheetName val="Inventory"/>
      <sheetName val="BS Schdl-3-Fixed Assets"/>
      <sheetName val="Other current assets"/>
      <sheetName val="Misc. Expenditure"/>
      <sheetName val="BS Schdl-4 to 10"/>
      <sheetName val="PL Schdl- 11 to 15"/>
      <sheetName val="CASH FLOW"/>
      <sheetName val="EPS"/>
      <sheetName val="PENDING JV's"/>
      <sheetName val="Scope of supply"/>
      <sheetName val="DEC-MEMO"/>
      <sheetName val="DEC PIVOT"/>
      <sheetName val="Op Plan Sales"/>
      <sheetName val="Intaccrual"/>
      <sheetName val="SBU"/>
      <sheetName val="tdint"/>
      <sheetName val="Reve client"/>
      <sheetName val="BS Schdl_ 1 _ 2"/>
      <sheetName val="STK073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Balance"/>
      <sheetName val="Trial"/>
      <sheetName val="B.S"/>
      <sheetName val="P &amp; L"/>
      <sheetName val="1"/>
      <sheetName val="sc - 2"/>
      <sheetName val="3,4"/>
      <sheetName val="5,6,7"/>
      <sheetName val="8,9"/>
      <sheetName val="ABSTRACT"/>
      <sheetName val="Adj Entries"/>
      <sheetName val="Groupings-BS"/>
      <sheetName val="Groupings P&amp;L"/>
      <sheetName val="TDS"/>
      <sheetName val="Invoicing"/>
      <sheetName val="Defferd Tax "/>
      <sheetName val="Computation"/>
      <sheetName val="234B,C"/>
      <sheetName val="Provisions"/>
      <sheetName val="Sheet1"/>
      <sheetName val="Dep_It"/>
      <sheetName val="Depreciation-CA"/>
      <sheetName val="Dep"/>
      <sheetName val="Trial_Balance"/>
      <sheetName val="B_S"/>
      <sheetName val="P_&amp;_L"/>
      <sheetName val="sc_-_2"/>
      <sheetName val="Adj_Entries"/>
      <sheetName val="Groupings_P&amp;L"/>
      <sheetName val="Defferd_Tax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stat_20030423143229"/>
      <sheetName val="EQ NETWORK CCTS-aug03"/>
      <sheetName val="Sheet 1"/>
      <sheetName val="Macro1"/>
      <sheetName val="M-1 Nov"/>
      <sheetName val="Validations"/>
      <sheetName val="EQ_NETWORK_CCTS-aug03"/>
      <sheetName val="Sheet_1"/>
      <sheetName val="M-1_Nov"/>
    </sheetNames>
    <sheetDataSet>
      <sheetData sheetId="0">
        <row r="1">
          <cell r="D1" t="str">
            <v>Part</v>
          </cell>
          <cell r="E1" t="str">
            <v xml:space="preserve">Description                              </v>
          </cell>
        </row>
        <row r="2">
          <cell r="D2" t="str">
            <v>26361-K838-V150</v>
          </cell>
          <cell r="E2" t="str">
            <v xml:space="preserve">26361-K838-V150                         </v>
          </cell>
        </row>
        <row r="3">
          <cell r="D3" t="str">
            <v>ABNAMROCS01</v>
          </cell>
          <cell r="E3" t="str">
            <v xml:space="preserve">DELL Monitor                            </v>
          </cell>
        </row>
        <row r="4">
          <cell r="D4" t="str">
            <v>ABNAMROCS02</v>
          </cell>
          <cell r="E4" t="str">
            <v xml:space="preserve">COMPAQ Monitor                          </v>
          </cell>
        </row>
        <row r="5">
          <cell r="D5" t="str">
            <v>ABNAMROCS03</v>
          </cell>
          <cell r="E5" t="str">
            <v xml:space="preserve">HP Monitor                              </v>
          </cell>
        </row>
        <row r="6">
          <cell r="D6" t="str">
            <v>ABNAMROCS04</v>
          </cell>
          <cell r="E6" t="str">
            <v xml:space="preserve">SUN Monitor                             </v>
          </cell>
        </row>
        <row r="7">
          <cell r="D7" t="str">
            <v>ABNAMROCS05</v>
          </cell>
          <cell r="E7" t="str">
            <v xml:space="preserve">Server                                  </v>
          </cell>
        </row>
        <row r="8">
          <cell r="D8" t="str">
            <v>ABNAMROCS06</v>
          </cell>
          <cell r="E8" t="str">
            <v xml:space="preserve">Netscout 6050 WM Ethernet               </v>
          </cell>
        </row>
        <row r="9">
          <cell r="D9" t="str">
            <v>ABNAMROCS07</v>
          </cell>
          <cell r="E9" t="str">
            <v xml:space="preserve">IBM TKNW-53-1                           </v>
          </cell>
        </row>
        <row r="10">
          <cell r="D10" t="str">
            <v>ABNAMROCS08</v>
          </cell>
          <cell r="E10" t="str">
            <v xml:space="preserve">Nortel Magellem                         </v>
          </cell>
        </row>
        <row r="11">
          <cell r="D11" t="str">
            <v>ABNAMROCS09</v>
          </cell>
          <cell r="E11" t="str">
            <v xml:space="preserve">Compaq Deskpro                          </v>
          </cell>
        </row>
        <row r="12">
          <cell r="D12" t="str">
            <v>ABNAMROCS10</v>
          </cell>
          <cell r="E12" t="str">
            <v xml:space="preserve">COMPAQ Monitor                          </v>
          </cell>
        </row>
        <row r="13">
          <cell r="D13" t="str">
            <v>ABNAMROCS11</v>
          </cell>
          <cell r="E13" t="str">
            <v xml:space="preserve">Advance Connectivity System 80G2415     </v>
          </cell>
        </row>
        <row r="14">
          <cell r="D14" t="str">
            <v>ABNAMROCS12</v>
          </cell>
          <cell r="E14" t="str">
            <v xml:space="preserve">Advance Connectivity System 80G2415     </v>
          </cell>
        </row>
        <row r="15">
          <cell r="D15" t="str">
            <v>ABNAMROCS13</v>
          </cell>
          <cell r="E15" t="str">
            <v xml:space="preserve">Advance Connectivity System 80G2415     </v>
          </cell>
        </row>
        <row r="16">
          <cell r="D16" t="str">
            <v>ABNAMROCS14</v>
          </cell>
          <cell r="E16" t="str">
            <v xml:space="preserve">IBM 8250-006-HC                         </v>
          </cell>
        </row>
        <row r="17">
          <cell r="D17" t="str">
            <v>ABNAMROCS15</v>
          </cell>
          <cell r="E17" t="str">
            <v xml:space="preserve">HP Envizex II                           </v>
          </cell>
        </row>
        <row r="18">
          <cell r="D18" t="str">
            <v>ABNAMROCS16</v>
          </cell>
          <cell r="E18" t="str">
            <v xml:space="preserve">HP Envizex II                           </v>
          </cell>
        </row>
        <row r="19">
          <cell r="D19" t="str">
            <v>ABNAMROCS17</v>
          </cell>
          <cell r="E19" t="str">
            <v xml:space="preserve">Communication Card Module               </v>
          </cell>
        </row>
        <row r="20">
          <cell r="D20" t="str">
            <v>ABNAMROCS18</v>
          </cell>
          <cell r="E20" t="str">
            <v xml:space="preserve">SBE                                     </v>
          </cell>
        </row>
        <row r="21">
          <cell r="D21" t="str">
            <v>ABNAMROCS19</v>
          </cell>
          <cell r="E21" t="str">
            <v xml:space="preserve">SUN Monitor                             </v>
          </cell>
        </row>
        <row r="22">
          <cell r="D22" t="str">
            <v>ABNAMROCS20</v>
          </cell>
          <cell r="E22" t="str">
            <v xml:space="preserve">Sun 220R Rack mount Kit                 </v>
          </cell>
        </row>
        <row r="23">
          <cell r="D23" t="str">
            <v>ABNAMROCS21</v>
          </cell>
          <cell r="E23" t="str">
            <v xml:space="preserve">Sun 220R Rack mount Kit                 </v>
          </cell>
        </row>
        <row r="24">
          <cell r="D24" t="str">
            <v>ABNAMROCS22</v>
          </cell>
          <cell r="E24" t="str">
            <v xml:space="preserve">Sun 220R Rack mount Kit                 </v>
          </cell>
        </row>
        <row r="25">
          <cell r="D25" t="str">
            <v>ABNAMROCS23</v>
          </cell>
          <cell r="E25" t="str">
            <v xml:space="preserve">SONY Monitor                            </v>
          </cell>
        </row>
        <row r="26">
          <cell r="D26" t="str">
            <v>BKX-ECM25C-0002-MF</v>
          </cell>
          <cell r="E26" t="str">
            <v xml:space="preserve">BLACKBOX RE232 M/F DB25 CABLE 2FT       </v>
          </cell>
        </row>
        <row r="27">
          <cell r="D27" t="str">
            <v>C7063A-401</v>
          </cell>
          <cell r="E27" t="str">
            <v xml:space="preserve">C7063A-401                              </v>
          </cell>
        </row>
        <row r="28">
          <cell r="D28" t="str">
            <v>CAB-ACE-POWER</v>
          </cell>
          <cell r="E28" t="str">
            <v xml:space="preserve">CAB-ACE POWER CORD 110V INDIA           </v>
          </cell>
        </row>
        <row r="29">
          <cell r="D29" t="str">
            <v>CAB-ACU</v>
          </cell>
          <cell r="E29" t="str">
            <v xml:space="preserve">POWER CORD, UK                          </v>
          </cell>
        </row>
        <row r="30">
          <cell r="D30" t="str">
            <v>CAB-V35MT</v>
          </cell>
          <cell r="E30" t="str">
            <v xml:space="preserve">V.35 CABLE,DTE,MALE,10 FEET             </v>
          </cell>
        </row>
        <row r="31">
          <cell r="D31" t="str">
            <v>CDR-JEWEL</v>
          </cell>
          <cell r="E31" t="str">
            <v xml:space="preserve">CDR REPLICATION WITH JEWEL CASE         </v>
          </cell>
        </row>
        <row r="32">
          <cell r="D32" t="str">
            <v>CDR-JEWEL</v>
          </cell>
          <cell r="E32" t="str">
            <v xml:space="preserve">CDR REPLICATION WITH JEWEL CASE         </v>
          </cell>
        </row>
        <row r="33">
          <cell r="D33" t="str">
            <v>CDR-JEWEL</v>
          </cell>
          <cell r="E33" t="str">
            <v xml:space="preserve">CDR REPLICATION WITH JEWEL CASE         </v>
          </cell>
        </row>
        <row r="34">
          <cell r="D34" t="str">
            <v>CDR-JEWEL</v>
          </cell>
          <cell r="E34" t="str">
            <v xml:space="preserve">CDR REPLICATION WITH JEWEL CASE         </v>
          </cell>
        </row>
        <row r="35">
          <cell r="D35" t="str">
            <v>CIS-AR-ADDSRV-1.7</v>
          </cell>
          <cell r="E35" t="str">
            <v xml:space="preserve">ADDITIONAL SERVER LICENSE FOR AR 1.7    </v>
          </cell>
        </row>
        <row r="36">
          <cell r="D36" t="str">
            <v>CIS-AS2509-RJ</v>
          </cell>
          <cell r="E36" t="str">
            <v xml:space="preserve">CISCO ACCESS SERVER 2509-RJ ETHERNET    </v>
          </cell>
        </row>
        <row r="37">
          <cell r="D37" t="str">
            <v>CIS-AS2509-RJ</v>
          </cell>
          <cell r="E37" t="str">
            <v xml:space="preserve">CISCO ACCESS SERVER 2509-RJ ETHERNET    </v>
          </cell>
        </row>
        <row r="38">
          <cell r="D38" t="str">
            <v>CIS-AS2509-RJ</v>
          </cell>
          <cell r="E38" t="str">
            <v xml:space="preserve">CISCO ACCESS SERVER 2509-RJ ETHERNET    </v>
          </cell>
        </row>
        <row r="39">
          <cell r="D39" t="str">
            <v>CIS-C2651XM-2FEVPNK9</v>
          </cell>
          <cell r="E39" t="str">
            <v xml:space="preserve">2651XM/VPN BUNDLE AIM-VPN/EP/2FE/IOS FW </v>
          </cell>
        </row>
        <row r="40">
          <cell r="D40" t="str">
            <v>CIS-CAB-232MT</v>
          </cell>
          <cell r="E40" t="str">
            <v xml:space="preserve">Cisco Cable DTE Male RS-232             </v>
          </cell>
        </row>
        <row r="41">
          <cell r="D41" t="str">
            <v>CIS-CAB-SS-232MT</v>
          </cell>
          <cell r="E41" t="str">
            <v>RS-232 CABLE DTE MALE TO SMART SERIAL 10</v>
          </cell>
        </row>
        <row r="42">
          <cell r="D42" t="str">
            <v>CIS-CAB-SS-232MT</v>
          </cell>
          <cell r="E42" t="str">
            <v>RS-232 CABLE DTE MALE TO SMART SERIAL 10</v>
          </cell>
        </row>
        <row r="43">
          <cell r="D43" t="str">
            <v>CIS-CAB-SS-232MT</v>
          </cell>
          <cell r="E43" t="str">
            <v>RS-232 CABLE DTE MALE TO SMART SERIAL 10</v>
          </cell>
        </row>
        <row r="44">
          <cell r="D44" t="str">
            <v>CIS-CAB-SS-232MT</v>
          </cell>
          <cell r="E44" t="str">
            <v>RS-232 CABLE DTE MALE TO SMART SERIAL 10</v>
          </cell>
        </row>
        <row r="45">
          <cell r="D45" t="str">
            <v>CIS-CAB-V35MT</v>
          </cell>
          <cell r="E45" t="str">
            <v xml:space="preserve">Cisco Cable DTE Male V.35               </v>
          </cell>
        </row>
        <row r="46">
          <cell r="D46" t="str">
            <v>CIS-CAB-V35MT</v>
          </cell>
          <cell r="E46" t="str">
            <v xml:space="preserve">Cisco Cable DTE Male V.35               </v>
          </cell>
        </row>
        <row r="47">
          <cell r="D47" t="str">
            <v>CIS-CAB-V35MT</v>
          </cell>
          <cell r="E47" t="str">
            <v xml:space="preserve">Cisco Cable DTE Male V.35               </v>
          </cell>
        </row>
        <row r="48">
          <cell r="D48" t="str">
            <v>CIS-CAB-V35MT</v>
          </cell>
          <cell r="E48" t="str">
            <v xml:space="preserve">Cisco Cable DTE Male V.35               </v>
          </cell>
        </row>
        <row r="49">
          <cell r="D49" t="str">
            <v>CIS-CAB-V35MT</v>
          </cell>
          <cell r="E49" t="str">
            <v xml:space="preserve">Cisco Cable DTE Male V.35               </v>
          </cell>
        </row>
        <row r="50">
          <cell r="D50" t="str">
            <v>CIS-CISCO2620XM</v>
          </cell>
          <cell r="E50" t="str">
            <v>Mid Performance 10/100 Ethernet Router w</v>
          </cell>
        </row>
        <row r="51">
          <cell r="D51" t="str">
            <v>CIS-CISCO2620XM</v>
          </cell>
          <cell r="E51" t="str">
            <v>Mid Performance 10/100 Ethernet Router w</v>
          </cell>
        </row>
        <row r="52">
          <cell r="D52" t="str">
            <v>CIS-CISCO2621XM</v>
          </cell>
          <cell r="E52" t="str">
            <v>Mid Performance Dual 10/100 Ethernet Rou</v>
          </cell>
        </row>
        <row r="53">
          <cell r="D53" t="str">
            <v>CIS-CISCO2621XM</v>
          </cell>
          <cell r="E53" t="str">
            <v>Mid Performance Dual 10/100 Ethernet Rou</v>
          </cell>
        </row>
        <row r="54">
          <cell r="D54" t="str">
            <v>CIS-CISCO2621XM</v>
          </cell>
          <cell r="E54" t="str">
            <v>Mid Performance Dual 10/100 Ethernet Rou</v>
          </cell>
        </row>
        <row r="55">
          <cell r="D55" t="str">
            <v>CIS-CISCO2621XM</v>
          </cell>
          <cell r="E55" t="str">
            <v>Mid Performance Dual 10/100 Ethernet Rou</v>
          </cell>
        </row>
        <row r="56">
          <cell r="D56" t="str">
            <v>CIS-CISCO2621XM</v>
          </cell>
          <cell r="E56" t="str">
            <v>Mid Performance Dual 10/100 Ethernet Rou</v>
          </cell>
        </row>
        <row r="57">
          <cell r="D57" t="str">
            <v>CIS-CISCO2621XM</v>
          </cell>
          <cell r="E57" t="str">
            <v>Mid Performance Dual 10/100 Ethernet Rou</v>
          </cell>
        </row>
        <row r="58">
          <cell r="D58" t="str">
            <v>CIS-CISCO2621XM</v>
          </cell>
          <cell r="E58" t="str">
            <v>Mid Performance Dual 10/100 Ethernet Rou</v>
          </cell>
        </row>
        <row r="59">
          <cell r="D59" t="str">
            <v>CIS-CISCO2621XM</v>
          </cell>
          <cell r="E59" t="str">
            <v>Mid Performance Dual 10/100 Ethernet Rou</v>
          </cell>
        </row>
        <row r="60">
          <cell r="D60" t="str">
            <v>CIS-CISCO2621XM</v>
          </cell>
          <cell r="E60" t="str">
            <v>Mid Performance Dual 10/100 Ethernet Rou</v>
          </cell>
        </row>
        <row r="61">
          <cell r="D61" t="str">
            <v>CIS-CISCO2621XM</v>
          </cell>
          <cell r="E61" t="str">
            <v>Mid Performance Dual 10/100 Ethernet Rou</v>
          </cell>
        </row>
        <row r="62">
          <cell r="D62" t="str">
            <v>CIS-CISCO2621XM</v>
          </cell>
          <cell r="E62" t="str">
            <v>Mid Performance Dual 10/100 Ethernet Rou</v>
          </cell>
        </row>
        <row r="63">
          <cell r="D63" t="str">
            <v>CIS-CISCO2621XM</v>
          </cell>
          <cell r="E63" t="str">
            <v>Mid Performance Dual 10/100 Ethernet Rou</v>
          </cell>
        </row>
        <row r="64">
          <cell r="D64" t="str">
            <v>CIS-CISCO2621XM</v>
          </cell>
          <cell r="E64" t="str">
            <v>Mid Performance Dual 10/100 Ethernet Rou</v>
          </cell>
        </row>
        <row r="65">
          <cell r="D65" t="str">
            <v>CIS-CISCO2621XM</v>
          </cell>
          <cell r="E65" t="str">
            <v>Mid Performance Dual 10/100 Ethernet Rou</v>
          </cell>
        </row>
        <row r="66">
          <cell r="D66" t="str">
            <v>CIS-CISCO2621XM</v>
          </cell>
          <cell r="E66" t="str">
            <v>Mid Performance Dual 10/100 Ethernet Rou</v>
          </cell>
        </row>
        <row r="67">
          <cell r="D67" t="str">
            <v>CIS-CISCO2621XM</v>
          </cell>
          <cell r="E67" t="str">
            <v>Mid Performance Dual 10/100 Ethernet Rou</v>
          </cell>
        </row>
        <row r="68">
          <cell r="D68" t="str">
            <v>CIS-CISCO2621XM</v>
          </cell>
          <cell r="E68" t="str">
            <v>Mid Performance Dual 10/100 Ethernet Rou</v>
          </cell>
        </row>
        <row r="69">
          <cell r="D69" t="str">
            <v>CIS-CISCO2621XM</v>
          </cell>
          <cell r="E69" t="str">
            <v>Mid Performance Dual 10/100 Ethernet Rou</v>
          </cell>
        </row>
        <row r="70">
          <cell r="D70" t="str">
            <v>CIS-CISCO3745</v>
          </cell>
          <cell r="E70" t="str">
            <v xml:space="preserve">CISCO 3700 SERIES 4-SLOT MULTISERVICE   </v>
          </cell>
        </row>
        <row r="71">
          <cell r="D71" t="str">
            <v>CIS-CWW-DOC</v>
          </cell>
          <cell r="E71" t="str">
            <v xml:space="preserve">CISCOWORKS FOR WINDOWS USER GUIDES V.60 </v>
          </cell>
        </row>
        <row r="72">
          <cell r="D72" t="str">
            <v>CIS-FL45-C-A</v>
          </cell>
          <cell r="E72" t="str">
            <v>CISCO IOS 4500/4700 SERIES IP TO ENTERPR</v>
          </cell>
        </row>
        <row r="73">
          <cell r="D73" t="str">
            <v>CIS-MEM3600-16FC</v>
          </cell>
          <cell r="E73" t="str">
            <v xml:space="preserve">16MB FLASH CARD                         </v>
          </cell>
        </row>
        <row r="74">
          <cell r="D74" t="str">
            <v>CIS-NM-COMPR</v>
          </cell>
          <cell r="E74" t="str">
            <v xml:space="preserve">Cisco Compression Network Module        </v>
          </cell>
        </row>
        <row r="75">
          <cell r="D75" t="str">
            <v>CIS-NM-VPN/MP</v>
          </cell>
          <cell r="E75" t="str">
            <v>VPN NM encryption acceleration for the 3</v>
          </cell>
        </row>
        <row r="76">
          <cell r="D76" t="str">
            <v>CIS-PIX-515E-FO-BUN</v>
          </cell>
          <cell r="E76" t="str">
            <v>PIX 515E (Chassis, Failover SW, 2 FE Por</v>
          </cell>
        </row>
        <row r="77">
          <cell r="D77" t="str">
            <v>CIS-SA-VAM</v>
          </cell>
          <cell r="E77" t="str">
            <v xml:space="preserve">VPM ACCELERATION MODULE IPSEC &amp; IPCOM   </v>
          </cell>
        </row>
        <row r="78">
          <cell r="D78" t="str">
            <v>CIS-WIC-1T</v>
          </cell>
          <cell r="E78" t="str">
            <v>Cisco Module-I/F 1-Port Serial WAN Inter</v>
          </cell>
        </row>
        <row r="79">
          <cell r="D79" t="str">
            <v>CIS-WIC-1T</v>
          </cell>
          <cell r="E79" t="str">
            <v>Cisco Module-I/F 1-Port Serial WAN Inter</v>
          </cell>
        </row>
        <row r="80">
          <cell r="D80" t="str">
            <v>CIS-WIC-2A/S</v>
          </cell>
          <cell r="E80" t="str">
            <v>Cisco WIC-2A/S Dual-Port Async/Sync Seri</v>
          </cell>
        </row>
        <row r="81">
          <cell r="D81" t="str">
            <v>CIS-WS-C2950-12</v>
          </cell>
          <cell r="E81" t="str">
            <v>CATALYST2950, with 12 of 10/100 BASE T/T</v>
          </cell>
        </row>
        <row r="82">
          <cell r="D82" t="str">
            <v>CIS-WS-C2950-12</v>
          </cell>
          <cell r="E82" t="str">
            <v>CATALYST2950, with 12 of 10/100 BASE T/T</v>
          </cell>
        </row>
        <row r="83">
          <cell r="D83" t="str">
            <v>CIS-WS-C2950-12</v>
          </cell>
          <cell r="E83" t="str">
            <v>CATALYST2950, with 12 of 10/100 BASE T/T</v>
          </cell>
        </row>
        <row r="84">
          <cell r="D84" t="str">
            <v>CIS-WS-C2950-12</v>
          </cell>
          <cell r="E84" t="str">
            <v>CATALYST2950, with 12 of 10/100 BASE T/T</v>
          </cell>
        </row>
        <row r="85">
          <cell r="D85" t="str">
            <v>CIS-WS-C2950-12</v>
          </cell>
          <cell r="E85" t="str">
            <v>CATALYST2950, with 12 of 10/100 BASE T/T</v>
          </cell>
        </row>
        <row r="86">
          <cell r="D86" t="str">
            <v>CIS-WS-C2950-12</v>
          </cell>
          <cell r="E86" t="str">
            <v>CATALYST2950, with 12 of 10/100 BASE T/T</v>
          </cell>
        </row>
        <row r="87">
          <cell r="D87" t="str">
            <v>CIS-WS-C2950-12</v>
          </cell>
          <cell r="E87" t="str">
            <v>CATALYST2950, with 12 of 10/100 BASE T/T</v>
          </cell>
        </row>
        <row r="88">
          <cell r="D88" t="str">
            <v>CIS-WS-C2950-12</v>
          </cell>
          <cell r="E88" t="str">
            <v>CATALYST2950, with 12 of 10/100 BASE T/T</v>
          </cell>
        </row>
        <row r="89">
          <cell r="D89" t="str">
            <v>CIS-WS-C2950-12</v>
          </cell>
          <cell r="E89" t="str">
            <v>CATALYST2950, with 12 of 10/100 BASE T/T</v>
          </cell>
        </row>
        <row r="90">
          <cell r="D90" t="str">
            <v>CIS-WS-C2950-12</v>
          </cell>
          <cell r="E90" t="str">
            <v>CATALYST2950, with 12 of 10/100 BASE T/T</v>
          </cell>
        </row>
        <row r="91">
          <cell r="D91" t="str">
            <v>CIS-WS-C2950-12</v>
          </cell>
          <cell r="E91" t="str">
            <v>CATALYST2950, with 12 of 10/100 BASE T/T</v>
          </cell>
        </row>
        <row r="92">
          <cell r="D92" t="str">
            <v>CIS-WS-C2950-12</v>
          </cell>
          <cell r="E92" t="str">
            <v>CATALYST2950, with 12 of 10/100 BASE T/T</v>
          </cell>
        </row>
        <row r="93">
          <cell r="D93" t="str">
            <v>CIS-WS-C2950-12</v>
          </cell>
          <cell r="E93" t="str">
            <v>CATALYST2950, with 12 of 10/100 BASE T/T</v>
          </cell>
        </row>
        <row r="94">
          <cell r="D94" t="str">
            <v>CIS-WS-C2950-12</v>
          </cell>
          <cell r="E94" t="str">
            <v>CATALYST2950, with 12 of 10/100 BASE T/T</v>
          </cell>
        </row>
        <row r="95">
          <cell r="D95" t="str">
            <v>CIS-WS-C2950-12</v>
          </cell>
          <cell r="E95" t="str">
            <v>CATALYST2950, with 12 of 10/100 BASE T/T</v>
          </cell>
        </row>
        <row r="96">
          <cell r="D96" t="str">
            <v>CIS-WS-C2950-12</v>
          </cell>
          <cell r="E96" t="str">
            <v>CATALYST2950, with 12 of 10/100 BASE T/T</v>
          </cell>
        </row>
        <row r="97">
          <cell r="D97" t="str">
            <v>CIS-WS-C2950-12</v>
          </cell>
          <cell r="E97" t="str">
            <v>CATALYST2950, with 12 of 10/100 BASE T/T</v>
          </cell>
        </row>
        <row r="98">
          <cell r="D98" t="str">
            <v>CIS-WS-C2950-12</v>
          </cell>
          <cell r="E98" t="str">
            <v>CATALYST2950, with 12 of 10/100 BASE T/T</v>
          </cell>
        </row>
        <row r="99">
          <cell r="D99" t="str">
            <v>CIS-WS-C2950-12</v>
          </cell>
          <cell r="E99" t="str">
            <v>CATALYST2950, with 12 of 10/100 BASE T/T</v>
          </cell>
        </row>
        <row r="100">
          <cell r="D100" t="str">
            <v>CIS-WS-C2950-24</v>
          </cell>
          <cell r="E100" t="str">
            <v>CATALYST2950, with 24 of 10/100 BASE T/T</v>
          </cell>
        </row>
        <row r="101">
          <cell r="D101" t="str">
            <v>CIS-WS-C2950-24</v>
          </cell>
          <cell r="E101" t="str">
            <v>CATALYST2950, with 24 of 10/100 BASE T/T</v>
          </cell>
        </row>
        <row r="102">
          <cell r="D102" t="str">
            <v>CIS-WS-C2950G-24-EI</v>
          </cell>
          <cell r="E102" t="str">
            <v xml:space="preserve">CATALYST 2950, 24 10/100                </v>
          </cell>
        </row>
        <row r="103">
          <cell r="D103" t="str">
            <v>CIS-WS-C2950T-24</v>
          </cell>
          <cell r="E103" t="str">
            <v>CATALYST2950, with TWO GIGABIT ETHER-POR</v>
          </cell>
        </row>
        <row r="104">
          <cell r="D104" t="str">
            <v>CIS-WS-C2950T-24</v>
          </cell>
          <cell r="E104" t="str">
            <v>CATALYST2950, with TWO GIGABIT ETHER-POR</v>
          </cell>
        </row>
        <row r="105">
          <cell r="D105" t="str">
            <v>CIS-WS-C2950T-24</v>
          </cell>
          <cell r="E105" t="str">
            <v>CATALYST2950, with TWO GIGABIT ETHER-POR</v>
          </cell>
        </row>
        <row r="106">
          <cell r="D106" t="str">
            <v>CIS-WS-C2950T-24</v>
          </cell>
          <cell r="E106" t="str">
            <v>CATALYST2950, with TWO GIGABIT ETHER-POR</v>
          </cell>
        </row>
        <row r="107">
          <cell r="D107" t="str">
            <v>CIS-WS-C2950T-24</v>
          </cell>
          <cell r="E107" t="str">
            <v>CATALYST2950, with TWO GIGABIT ETHER-POR</v>
          </cell>
        </row>
        <row r="108">
          <cell r="D108" t="str">
            <v>CIS-WS-C2950T-24</v>
          </cell>
          <cell r="E108" t="str">
            <v>CATALYST2950, with TWO GIGABIT ETHER-POR</v>
          </cell>
        </row>
        <row r="109">
          <cell r="D109" t="str">
            <v>CIS-WS-C2950T-24</v>
          </cell>
          <cell r="E109" t="str">
            <v>CATALYST2950, with TWO GIGABIT ETHER-POR</v>
          </cell>
        </row>
        <row r="110">
          <cell r="D110" t="str">
            <v>CIS-WS-C3550-12T</v>
          </cell>
          <cell r="E110" t="str">
            <v xml:space="preserve">10-10/100/1000 BASE T PORTS &amp; 2 GBIC    </v>
          </cell>
        </row>
        <row r="111">
          <cell r="D111" t="str">
            <v>CIS-WS-C3550-12T</v>
          </cell>
          <cell r="E111" t="str">
            <v xml:space="preserve">10-10/100/1000 BASE T PORTS &amp; 2 GBIC    </v>
          </cell>
        </row>
        <row r="112">
          <cell r="D112" t="str">
            <v>CIS-WS-C3550-48-SMI</v>
          </cell>
          <cell r="E112" t="str">
            <v xml:space="preserve">48-10/100 AND 2 GBIC PORT               </v>
          </cell>
        </row>
        <row r="113">
          <cell r="D113" t="str">
            <v>CIS-WS-C6509</v>
          </cell>
          <cell r="E113" t="str">
            <v xml:space="preserve">Catalyst 6509 Chassis                   </v>
          </cell>
        </row>
        <row r="114">
          <cell r="D114" t="str">
            <v>CIS-WS-G5484</v>
          </cell>
          <cell r="E114" t="str">
            <v>1000Base-SX Short Wavelength GBIC (Multi</v>
          </cell>
        </row>
        <row r="115">
          <cell r="D115" t="str">
            <v>CIS-WS-G5484</v>
          </cell>
          <cell r="E115" t="str">
            <v>1000Base-SX Short Wavelength GBIC (Multi</v>
          </cell>
        </row>
        <row r="116">
          <cell r="D116" t="str">
            <v>CIS-WS-G5484</v>
          </cell>
          <cell r="E116" t="str">
            <v>1000Base-SX Short Wavelength GBIC (Multi</v>
          </cell>
        </row>
        <row r="117">
          <cell r="D117" t="str">
            <v>CIS-WS-G5484</v>
          </cell>
          <cell r="E117" t="str">
            <v>1000Base-SX Short Wavelength GBIC (Multi</v>
          </cell>
        </row>
        <row r="118">
          <cell r="D118" t="str">
            <v>CIS-WS-G5484</v>
          </cell>
          <cell r="E118" t="str">
            <v>1000Base-SX Short Wavelength GBIC (Multi</v>
          </cell>
        </row>
        <row r="119">
          <cell r="D119" t="str">
            <v>CIS-WS-G5484</v>
          </cell>
          <cell r="E119" t="str">
            <v>1000Base-SX Short Wavelength GBIC (Multi</v>
          </cell>
        </row>
        <row r="120">
          <cell r="D120" t="str">
            <v>CIS-WS-G5484</v>
          </cell>
          <cell r="E120" t="str">
            <v>1000Base-SX Short Wavelength GBIC (Multi</v>
          </cell>
        </row>
        <row r="121">
          <cell r="D121" t="str">
            <v>CIS-WS-G5486</v>
          </cell>
          <cell r="E121" t="str">
            <v>Cisco 100Base-LX/LH Long Haul GBIC (Sing</v>
          </cell>
        </row>
        <row r="122">
          <cell r="D122" t="str">
            <v>CIS-WS-G5486</v>
          </cell>
          <cell r="E122" t="str">
            <v>Cisco 100Base-LX/LH Long Haul GBIC (Sing</v>
          </cell>
        </row>
        <row r="123">
          <cell r="D123" t="str">
            <v>CIS-WS-X2931-XL</v>
          </cell>
          <cell r="E123" t="str">
            <v>CISCO 1000BaseX uplink for Catalyst 2900</v>
          </cell>
        </row>
        <row r="124">
          <cell r="D124" t="str">
            <v>CISCO2621</v>
          </cell>
          <cell r="E124" t="str">
            <v>DUAL 10/100 ETHERNET ROUTER WITH 2 WIC S</v>
          </cell>
        </row>
        <row r="125">
          <cell r="D125" t="str">
            <v>CISCO2621</v>
          </cell>
          <cell r="E125" t="str">
            <v>DUAL 10/100 ETHERNET ROUTER WITH 2 WIC S</v>
          </cell>
        </row>
        <row r="126">
          <cell r="D126" t="str">
            <v>CMP-CPMP-SCT-U-NG</v>
          </cell>
          <cell r="E126" t="str">
            <v xml:space="preserve">SMARTCENTRE-UNLIMITED GATEWAYS U-NG-PDT </v>
          </cell>
        </row>
        <row r="127">
          <cell r="D127" t="str">
            <v>CMP-SS-CPMP-SCT-U</v>
          </cell>
          <cell r="E127" t="str">
            <v xml:space="preserve">1-YR SS SMARTCENTRE-UNLIMITED GATEWAY-U </v>
          </cell>
        </row>
        <row r="128">
          <cell r="D128" t="str">
            <v>CMP-SS-CPVP-HVM-U</v>
          </cell>
          <cell r="E128" t="str">
            <v xml:space="preserve">VPN-1 PRO HIGH AVAILABILTY BUNDLES      </v>
          </cell>
        </row>
        <row r="129">
          <cell r="E129" t="str">
            <v xml:space="preserve">0.5M CAT STRAIGHT RJ45-RJ45 UTP PATCH   </v>
          </cell>
        </row>
        <row r="130">
          <cell r="E130" t="str">
            <v xml:space="preserve">0.5M CAT STRAIGHT RJ45-RJ45 UTP PATCH   </v>
          </cell>
        </row>
        <row r="131">
          <cell r="E131" t="str">
            <v xml:space="preserve">0.5M CAT STRAIGHT RJ45-RJ45 UTP PATCH   </v>
          </cell>
        </row>
        <row r="132">
          <cell r="D132" t="str">
            <v>CORD2</v>
          </cell>
          <cell r="E132" t="str">
            <v xml:space="preserve">1M CAT 5 STRAIGHT RJ45-UTP PACTH CORD B </v>
          </cell>
        </row>
        <row r="133">
          <cell r="D133" t="str">
            <v>CORD</v>
          </cell>
          <cell r="E133" t="str">
            <v xml:space="preserve">1M CAT 5 STRAIGHT RJ45-UTP PACTH CORD B </v>
          </cell>
        </row>
        <row r="134">
          <cell r="D134" t="str">
            <v>CORD</v>
          </cell>
          <cell r="E134" t="str">
            <v xml:space="preserve">1M CAT 5 STRAIGHT RJ45-UTP PACTH CORD B </v>
          </cell>
        </row>
        <row r="135">
          <cell r="D135" t="str">
            <v>CORD</v>
          </cell>
          <cell r="E135" t="str">
            <v xml:space="preserve">0.5M CAT 5 STRAIGHT RJ45 UTP CORD BLUE  </v>
          </cell>
        </row>
        <row r="136">
          <cell r="D136" t="str">
            <v>CORD</v>
          </cell>
          <cell r="E136" t="str">
            <v xml:space="preserve">0.5M CAT 5 STRAIGHT RJ45 UTP CORD BLUE  </v>
          </cell>
        </row>
        <row r="137">
          <cell r="D137" t="str">
            <v>CORD</v>
          </cell>
          <cell r="E137" t="str">
            <v xml:space="preserve">0.5M CAT 5 STRAIGHT RJ45 UTP CORD BLUE  </v>
          </cell>
        </row>
        <row r="138">
          <cell r="D138" t="str">
            <v>CORD</v>
          </cell>
          <cell r="E138" t="str">
            <v xml:space="preserve">2M CAT 5 STRAIGHT RJ45 CORD YELLOW      </v>
          </cell>
        </row>
        <row r="139">
          <cell r="D139" t="str">
            <v>CORD</v>
          </cell>
          <cell r="E139" t="str">
            <v xml:space="preserve">2M CAT 5 STRAIGHT RJ45 CORD YELLOW      </v>
          </cell>
        </row>
        <row r="140">
          <cell r="D140" t="str">
            <v>CORD</v>
          </cell>
          <cell r="E140" t="str">
            <v xml:space="preserve">2M CAT 5 STRAIGHT RJ45 CORD YELLOW      </v>
          </cell>
        </row>
        <row r="141">
          <cell r="D141" t="str">
            <v>DISK-50X70</v>
          </cell>
          <cell r="E141" t="str">
            <v>DISKETTE DUPLILAITON 2 COLOR LABEL 50X70</v>
          </cell>
        </row>
        <row r="142">
          <cell r="D142" t="str">
            <v>DISK-50X70</v>
          </cell>
          <cell r="E142" t="str">
            <v>DISKETTE DUPLILAITON 2 COLOR LABEL 50X70</v>
          </cell>
        </row>
        <row r="143">
          <cell r="D143" t="str">
            <v>DISK-50X70</v>
          </cell>
          <cell r="E143" t="str">
            <v>DISKETTE DUPLILAITON 2 COLOR LABEL 50X70</v>
          </cell>
        </row>
        <row r="144">
          <cell r="D144" t="str">
            <v>DISK-50X70</v>
          </cell>
          <cell r="E144" t="str">
            <v>DISKETTE DUPLILAITON 2 COLOR LABEL 50X70</v>
          </cell>
        </row>
        <row r="145">
          <cell r="D145" t="str">
            <v>DISK-50X70</v>
          </cell>
          <cell r="E145" t="str">
            <v>DISKETTE DUPLILAITON 2 COLOR LABEL 50X70</v>
          </cell>
        </row>
        <row r="146">
          <cell r="D146" t="str">
            <v>DISK-50X70</v>
          </cell>
          <cell r="E146" t="str">
            <v>DISKETTE DUPLILAITON 2 COLOR LABEL 50X70</v>
          </cell>
        </row>
        <row r="147">
          <cell r="D147" t="str">
            <v>DISK-50X70</v>
          </cell>
          <cell r="E147" t="str">
            <v>DISKETTE DUPLILAITON 2 COLOR LABEL 50X70</v>
          </cell>
        </row>
        <row r="148">
          <cell r="D148" t="str">
            <v>DISK-50X70</v>
          </cell>
          <cell r="E148" t="str">
            <v>DISKETTE DUPLILAITON 2 COLOR LABEL 50X70</v>
          </cell>
        </row>
        <row r="149">
          <cell r="D149" t="str">
            <v>DISK-50X70</v>
          </cell>
          <cell r="E149" t="str">
            <v>DISKETTE DUPLILAITON 2 COLOR LABEL 50X70</v>
          </cell>
        </row>
        <row r="150">
          <cell r="D150" t="str">
            <v>DISK-50X70</v>
          </cell>
          <cell r="E150" t="str">
            <v>DISKETTE DUPLILAITON 2 COLOR LABEL 50X70</v>
          </cell>
        </row>
        <row r="151">
          <cell r="D151" t="str">
            <v>DISK-50X70</v>
          </cell>
          <cell r="E151" t="str">
            <v>DISKETTE DUPLILAITON 2 COLOR LABEL 50X70</v>
          </cell>
        </row>
        <row r="152">
          <cell r="D152" t="str">
            <v>DISK-50X70</v>
          </cell>
          <cell r="E152" t="str">
            <v>DISKETTE DUPLILAITON 2 COLOR LABEL 50X70</v>
          </cell>
        </row>
        <row r="153">
          <cell r="D153" t="str">
            <v>DISK-50X70</v>
          </cell>
          <cell r="E153" t="str">
            <v>DISKETTE DUPLILAITON 2 COLOR LABEL 50X70</v>
          </cell>
        </row>
        <row r="154">
          <cell r="D154" t="str">
            <v>DISK-50X70</v>
          </cell>
          <cell r="E154" t="str">
            <v>DISKETTE DUPLILAITON 2 COLOR LABEL 50X70</v>
          </cell>
        </row>
        <row r="155">
          <cell r="D155" t="str">
            <v>DISK-50X70</v>
          </cell>
          <cell r="E155" t="str">
            <v>DISKETTE DUPLILAITON 2 COLOR LABEL 50X70</v>
          </cell>
        </row>
        <row r="156">
          <cell r="D156" t="str">
            <v>DISK-50X70</v>
          </cell>
          <cell r="E156" t="str">
            <v>DISKETTE DUPLILAITON 2 COLOR LABEL 50X70</v>
          </cell>
        </row>
        <row r="157">
          <cell r="D157" t="str">
            <v>DISK-50X70</v>
          </cell>
          <cell r="E157" t="str">
            <v>DISKETTE DUPLILAITON 2 COLOR LABEL 50X70</v>
          </cell>
        </row>
        <row r="158">
          <cell r="D158" t="str">
            <v>DISK-50X70</v>
          </cell>
          <cell r="E158" t="str">
            <v>DISKETTE DUPLILAITON 2 COLOR LABEL 50X70</v>
          </cell>
        </row>
        <row r="159">
          <cell r="D159" t="str">
            <v>DISK-50X70</v>
          </cell>
          <cell r="E159" t="str">
            <v>DISKETTE DUPLILAITON 2 COLOR LABEL 50X70</v>
          </cell>
        </row>
        <row r="160">
          <cell r="D160" t="str">
            <v>DISK-50X70</v>
          </cell>
          <cell r="E160" t="str">
            <v>DISKETTE DUPLILAITON 2 COLOR LABEL 50X70</v>
          </cell>
        </row>
        <row r="161">
          <cell r="D161" t="str">
            <v>DISK-50X70</v>
          </cell>
          <cell r="E161" t="str">
            <v>DISKETTE DUPLILAITON 2 COLOR LABEL 50X70</v>
          </cell>
        </row>
        <row r="162">
          <cell r="D162" t="str">
            <v>DISK-50X70</v>
          </cell>
          <cell r="E162" t="str">
            <v>DISKETTE DUPLILAITON 2 COLOR LABEL 50X70</v>
          </cell>
        </row>
        <row r="163">
          <cell r="D163" t="str">
            <v>DISK-50X70</v>
          </cell>
          <cell r="E163" t="str">
            <v>DISKETTE DUPLILAITON 2 COLOR LABEL 50X70</v>
          </cell>
        </row>
        <row r="164">
          <cell r="D164" t="str">
            <v>DISK-50X70</v>
          </cell>
          <cell r="E164" t="str">
            <v>DISKETTE DUPLILAITON 2 COLOR LABEL 50X70</v>
          </cell>
        </row>
        <row r="165">
          <cell r="D165" t="str">
            <v>DISK-50X70</v>
          </cell>
          <cell r="E165" t="str">
            <v>DISKETTE DUPLILAITON 2 COLOR LABEL 50X70</v>
          </cell>
        </row>
        <row r="166">
          <cell r="D166" t="str">
            <v>DISK-50X70</v>
          </cell>
          <cell r="E166" t="str">
            <v>DISKETTE DUPLILAITON 2 COLOR LABEL 50X70</v>
          </cell>
        </row>
        <row r="167">
          <cell r="D167" t="str">
            <v>DISK-50X70</v>
          </cell>
          <cell r="E167" t="str">
            <v>DISKETTE DUPLILAITON 2 COLOR LABEL 50X70</v>
          </cell>
        </row>
        <row r="168">
          <cell r="D168" t="str">
            <v>DISK-50X70</v>
          </cell>
          <cell r="E168" t="str">
            <v>DISKETTE DUPLILAITON 2 COLOR LABEL 50X70</v>
          </cell>
        </row>
        <row r="169">
          <cell r="D169" t="str">
            <v>DISK-50X70</v>
          </cell>
          <cell r="E169" t="str">
            <v>DISKETTE DUPLILAITON 2 COLOR LABEL 50X70</v>
          </cell>
        </row>
        <row r="170">
          <cell r="D170" t="str">
            <v>DISK-50X70</v>
          </cell>
          <cell r="E170" t="str">
            <v>DISKETTE DUPLILAITON 2 COLOR LABEL 50X70</v>
          </cell>
        </row>
        <row r="171">
          <cell r="D171" t="str">
            <v>DISK-50X70</v>
          </cell>
          <cell r="E171" t="str">
            <v>DISKETTE DUPLILAITON 2 COLOR LABEL 50X70</v>
          </cell>
        </row>
        <row r="172">
          <cell r="D172" t="str">
            <v>DISK-50X70</v>
          </cell>
          <cell r="E172" t="str">
            <v>DISKETTE DUPLILAITON 2 COLOR LABEL 50X70</v>
          </cell>
        </row>
        <row r="173">
          <cell r="D173" t="str">
            <v>DISK-50X70</v>
          </cell>
          <cell r="E173" t="str">
            <v>DISKETTE DUPLILAITON 2 COLOR LABEL 50X70</v>
          </cell>
        </row>
        <row r="174">
          <cell r="D174" t="str">
            <v>DISK-50X70</v>
          </cell>
          <cell r="E174" t="str">
            <v>DISKETTE DUPLILAITON 2 COLOR LABEL 50X70</v>
          </cell>
        </row>
        <row r="175">
          <cell r="D175" t="str">
            <v>DISK-50X70</v>
          </cell>
          <cell r="E175" t="str">
            <v>DISKETTE DUPLILAITON 2 COLOR LABEL 50X70</v>
          </cell>
        </row>
        <row r="176">
          <cell r="D176" t="str">
            <v>DISK-50X70</v>
          </cell>
          <cell r="E176" t="str">
            <v>DISKETTE DUPLILAITON 2 COLOR LABEL 50X70</v>
          </cell>
        </row>
        <row r="177">
          <cell r="D177" t="str">
            <v>DISK-50X70</v>
          </cell>
          <cell r="E177" t="str">
            <v>DISKETTE DUPLILAITON 2 COLOR LABEL 50X70</v>
          </cell>
        </row>
        <row r="178">
          <cell r="D178" t="str">
            <v>DISK-50X70</v>
          </cell>
          <cell r="E178" t="str">
            <v>DISKETTE DUPLILAITON 2 COLOR LABEL 50X70</v>
          </cell>
        </row>
        <row r="179">
          <cell r="D179" t="str">
            <v>DISK-50X70</v>
          </cell>
          <cell r="E179" t="str">
            <v>DISKETTE DUPLILAITON 2 COLOR LABEL 50X70</v>
          </cell>
        </row>
        <row r="180">
          <cell r="D180" t="str">
            <v>DISK-50X70</v>
          </cell>
          <cell r="E180" t="str">
            <v>DISKETTE DUPLILAITON 2 COLOR LABEL 50X70</v>
          </cell>
        </row>
        <row r="181">
          <cell r="D181" t="str">
            <v>DISK-50X70</v>
          </cell>
          <cell r="E181" t="str">
            <v>DISKETTE DUPLILAITON 2 COLOR LABEL 50X70</v>
          </cell>
        </row>
        <row r="182">
          <cell r="D182" t="str">
            <v>DISK-50X70</v>
          </cell>
          <cell r="E182" t="str">
            <v>DISKETTE DUPLILAITON 2 COLOR LABEL 50X70</v>
          </cell>
        </row>
        <row r="183">
          <cell r="D183" t="str">
            <v>DISK-50X70</v>
          </cell>
          <cell r="E183" t="str">
            <v>DISKETTE DUPLILAITON 2 COLOR LABEL 50X70</v>
          </cell>
        </row>
        <row r="184">
          <cell r="D184" t="str">
            <v>DISK-50X70</v>
          </cell>
          <cell r="E184" t="str">
            <v>DISKETTE DUPLILAITON 2 COLOR LABEL 50X70</v>
          </cell>
        </row>
        <row r="185">
          <cell r="D185" t="str">
            <v>DISK-50X70</v>
          </cell>
          <cell r="E185" t="str">
            <v>DISKETTE DUPLILAITON 2 COLOR LABEL 50X70</v>
          </cell>
        </row>
        <row r="186">
          <cell r="D186" t="str">
            <v>DISK-50X70</v>
          </cell>
          <cell r="E186" t="str">
            <v>DISKETTE DUPLILAITON 2 COLOR LABEL 50X70</v>
          </cell>
        </row>
        <row r="187">
          <cell r="D187" t="str">
            <v>DISK-50X70</v>
          </cell>
          <cell r="E187" t="str">
            <v>DISKETTE DUPLILAITON 2 COLOR LABEL 50X70</v>
          </cell>
        </row>
        <row r="188">
          <cell r="D188" t="str">
            <v>DISK-50X70</v>
          </cell>
          <cell r="E188" t="str">
            <v>DISKETTE DUPLILAITON 2 COLOR LABEL 50X70</v>
          </cell>
        </row>
        <row r="189">
          <cell r="D189" t="str">
            <v>DISK-50X70</v>
          </cell>
          <cell r="E189" t="str">
            <v>DISKETTE DUPLILAITON 2 COLOR LABEL 50X70</v>
          </cell>
        </row>
        <row r="190">
          <cell r="D190" t="str">
            <v>DISK-50X70</v>
          </cell>
          <cell r="E190" t="str">
            <v>DISKETTE DUPLILAITON 2 COLOR LABEL 50X70</v>
          </cell>
        </row>
        <row r="191">
          <cell r="D191" t="str">
            <v>DISK-50X70</v>
          </cell>
          <cell r="E191" t="str">
            <v>DISKETTE DUPLILAITON 2 COLOR LABEL 50X70</v>
          </cell>
        </row>
        <row r="192">
          <cell r="D192" t="str">
            <v>DISK-50X70</v>
          </cell>
          <cell r="E192" t="str">
            <v>DISKETTE DUPLILAITON 2 COLOR LABEL 50X70</v>
          </cell>
        </row>
        <row r="193">
          <cell r="D193" t="str">
            <v>DU-H4</v>
          </cell>
          <cell r="E193" t="str">
            <v xml:space="preserve">DU-H4                                   </v>
          </cell>
        </row>
        <row r="194">
          <cell r="D194" t="str">
            <v>FKR121170-014</v>
          </cell>
          <cell r="E194" t="str">
            <v xml:space="preserve">FKR121170-014                           </v>
          </cell>
        </row>
        <row r="195">
          <cell r="D195" t="str">
            <v>FKR673413</v>
          </cell>
          <cell r="E195" t="str">
            <v xml:space="preserve">FKR673413                               </v>
          </cell>
        </row>
        <row r="196">
          <cell r="D196" t="str">
            <v>IBM-37L7201</v>
          </cell>
          <cell r="E196" t="str">
            <v xml:space="preserve">IBM HARD DRIVE                          </v>
          </cell>
        </row>
        <row r="197">
          <cell r="D197" t="str">
            <v>INT-PRO100</v>
          </cell>
          <cell r="E197" t="str">
            <v xml:space="preserve">INTEL PRO100+DESKTOP ADAPTOR            </v>
          </cell>
        </row>
        <row r="198">
          <cell r="D198" t="str">
            <v>INT-PRO100</v>
          </cell>
          <cell r="E198" t="str">
            <v xml:space="preserve">INTEL PRO100+DESKTOP ADAPTOR            </v>
          </cell>
        </row>
        <row r="199">
          <cell r="D199" t="str">
            <v>INT-PRO100</v>
          </cell>
          <cell r="E199" t="str">
            <v xml:space="preserve">INTEL PRO100+DESKTOP ADAPTOR            </v>
          </cell>
        </row>
        <row r="200">
          <cell r="D200" t="str">
            <v>INT-PRO100</v>
          </cell>
          <cell r="E200" t="str">
            <v xml:space="preserve">INTEL PRO100+DESKTOP ADAPTOR            </v>
          </cell>
        </row>
        <row r="201">
          <cell r="D201" t="str">
            <v>INT-PRO100</v>
          </cell>
          <cell r="E201" t="str">
            <v xml:space="preserve">INTEL PRO100+DESKTOP ADAPTOR            </v>
          </cell>
        </row>
        <row r="202">
          <cell r="D202" t="str">
            <v>INT-PRO100</v>
          </cell>
          <cell r="E202" t="str">
            <v xml:space="preserve">INTEL PRO100+DESKTOP ADAPTOR            </v>
          </cell>
        </row>
        <row r="203">
          <cell r="D203" t="str">
            <v>INT-PRO100</v>
          </cell>
          <cell r="E203" t="str">
            <v xml:space="preserve">INTEL PRO100+DESKTOP ADAPTOR            </v>
          </cell>
        </row>
        <row r="204">
          <cell r="D204" t="str">
            <v>INT-PRO100</v>
          </cell>
          <cell r="E204" t="str">
            <v xml:space="preserve">INTEL PRO100+DESKTOP ADAPTOR            </v>
          </cell>
        </row>
        <row r="205">
          <cell r="D205" t="str">
            <v>INT-PRO100</v>
          </cell>
          <cell r="E205" t="str">
            <v xml:space="preserve">INTEL PRO100+DESKTOP ADAPTOR            </v>
          </cell>
        </row>
        <row r="206">
          <cell r="D206" t="str">
            <v>INT-PRO100</v>
          </cell>
          <cell r="E206" t="str">
            <v xml:space="preserve">INTEL PRO100+DESKTOP ADAPTOR            </v>
          </cell>
        </row>
        <row r="207">
          <cell r="D207" t="str">
            <v>INT-PRO100</v>
          </cell>
          <cell r="E207" t="str">
            <v xml:space="preserve">INTEL PRO100+DESKTOP ADAPTOR            </v>
          </cell>
        </row>
        <row r="208">
          <cell r="D208" t="str">
            <v>INT-PRO100</v>
          </cell>
          <cell r="E208" t="str">
            <v xml:space="preserve">INTEL PRO100+DESKTOP ADAPTOR            </v>
          </cell>
        </row>
        <row r="209">
          <cell r="D209" t="str">
            <v>INT-PRO100</v>
          </cell>
          <cell r="E209" t="str">
            <v xml:space="preserve">INTEL PRO100+DESKTOP ADAPTOR            </v>
          </cell>
        </row>
        <row r="210">
          <cell r="D210" t="str">
            <v>INT-PRO100</v>
          </cell>
          <cell r="E210" t="str">
            <v xml:space="preserve">INTEL PRO100+DESKTOP ADAPTOR            </v>
          </cell>
        </row>
        <row r="211">
          <cell r="D211" t="str">
            <v>INT-PRO100</v>
          </cell>
          <cell r="E211" t="str">
            <v xml:space="preserve">INTEL PRO100+DESKTOP ADAPTOR            </v>
          </cell>
        </row>
        <row r="212">
          <cell r="D212" t="str">
            <v>KEYBOARD</v>
          </cell>
          <cell r="E212" t="str">
            <v xml:space="preserve">KEYBOARD                                </v>
          </cell>
        </row>
        <row r="213">
          <cell r="D213" t="str">
            <v>KIT</v>
          </cell>
          <cell r="E213" t="str">
            <v xml:space="preserve">UPGRADING KIT FR TYPE 3 TO TYPE 4 VAP   </v>
          </cell>
        </row>
        <row r="214">
          <cell r="D214" t="str">
            <v>KIT</v>
          </cell>
          <cell r="E214" t="str">
            <v xml:space="preserve">UPGRADING KIT FR TYPE 3 TO TYPE 4 VAP   </v>
          </cell>
        </row>
        <row r="215">
          <cell r="D215" t="str">
            <v>KIT</v>
          </cell>
          <cell r="E215" t="str">
            <v xml:space="preserve">UPGRADING KIT FR TYPE 3 TO TYPE 4 VAP   </v>
          </cell>
        </row>
        <row r="216">
          <cell r="D216" t="str">
            <v>KIT</v>
          </cell>
          <cell r="E216" t="str">
            <v xml:space="preserve">UPGRADING KIT FR TYPE 3 TO TYPE 4 VAP   </v>
          </cell>
        </row>
        <row r="217">
          <cell r="D217" t="str">
            <v>KIT</v>
          </cell>
          <cell r="E217" t="str">
            <v xml:space="preserve">UPGRADING KIT FR TYPE 3 TO TYPE 4 VAP   </v>
          </cell>
        </row>
        <row r="218">
          <cell r="D218" t="str">
            <v>KVM-2PCA</v>
          </cell>
          <cell r="E218" t="str">
            <v xml:space="preserve">CAT 5 AB SWITCH C/W CABLES              </v>
          </cell>
        </row>
        <row r="219">
          <cell r="D219" t="str">
            <v>KVM-2PCA</v>
          </cell>
          <cell r="E219" t="str">
            <v xml:space="preserve">CAT 5 AB SWITCH C/W CABLES              </v>
          </cell>
        </row>
        <row r="220">
          <cell r="D220" t="str">
            <v>KVM-2PCA</v>
          </cell>
          <cell r="E220" t="str">
            <v xml:space="preserve">CAT 5 AB SWITCH C/W CABLES              </v>
          </cell>
        </row>
        <row r="221">
          <cell r="D221" t="str">
            <v>KVM-2PCA</v>
          </cell>
          <cell r="E221" t="str">
            <v xml:space="preserve">CAT 5 AB SWITCH C/W CABLES              </v>
          </cell>
        </row>
        <row r="222">
          <cell r="D222" t="str">
            <v>KVM-2PCA</v>
          </cell>
          <cell r="E222" t="str">
            <v xml:space="preserve">CAT 5 AB SWITCH C/W CABLES              </v>
          </cell>
        </row>
        <row r="223">
          <cell r="D223" t="str">
            <v>MEM2600-32U48D</v>
          </cell>
          <cell r="E223" t="str">
            <v>32TO48-MB DRAM FACTORY UPGRADE FOR CISCO</v>
          </cell>
        </row>
        <row r="224">
          <cell r="D224" t="str">
            <v>MEM2600-8U16FS</v>
          </cell>
          <cell r="E224" t="str">
            <v>8 TO 16MB FLASH FACTORY UPGRADE FOR CISC</v>
          </cell>
        </row>
        <row r="225">
          <cell r="D225" t="str">
            <v>NTE-NT8P31DA</v>
          </cell>
          <cell r="E225" t="str">
            <v xml:space="preserve">NT Module-PI V35 8-Prts                 </v>
          </cell>
        </row>
        <row r="226">
          <cell r="D226" t="str">
            <v>PAR-3920-4209</v>
          </cell>
          <cell r="E226" t="str">
            <v xml:space="preserve">1-PORT STAND-ALONE MODEM                </v>
          </cell>
        </row>
        <row r="227">
          <cell r="D227" t="str">
            <v>PAR-3920-A1-411</v>
          </cell>
          <cell r="E227" t="str">
            <v>Paradyne Analog Standalone Modem 3920plu</v>
          </cell>
        </row>
        <row r="228">
          <cell r="D228" t="str">
            <v>PAR-3920-A1-411</v>
          </cell>
          <cell r="E228" t="str">
            <v>Paradyne Analog Standalone Modem 3920plu</v>
          </cell>
        </row>
        <row r="229">
          <cell r="D229" t="str">
            <v>PIX-506E</v>
          </cell>
          <cell r="E229" t="str">
            <v>PIX-506E CHASSIS SOFTWARE TWO PT ETH RJ4</v>
          </cell>
        </row>
        <row r="230">
          <cell r="D230" t="str">
            <v>POCC-NS-0010</v>
          </cell>
          <cell r="E230" t="str">
            <v xml:space="preserve">MARTIS SBM2048 NTU                      </v>
          </cell>
        </row>
        <row r="231">
          <cell r="D231" t="str">
            <v>POCC-NS-0012</v>
          </cell>
          <cell r="E231" t="str">
            <v xml:space="preserve">CISCO 7513 (APNRPOC1)                   </v>
          </cell>
        </row>
        <row r="232">
          <cell r="D232" t="str">
            <v>POCC-NS-0013</v>
          </cell>
          <cell r="E232" t="str">
            <v xml:space="preserve">NETSCOUT PROBE                          </v>
          </cell>
        </row>
        <row r="233">
          <cell r="D233" t="str">
            <v>POCC-NS-0014</v>
          </cell>
          <cell r="E233" t="str">
            <v xml:space="preserve">NETSCOUT PROBE                          </v>
          </cell>
        </row>
        <row r="234">
          <cell r="D234" t="str">
            <v>POCC-NS-0015</v>
          </cell>
          <cell r="E234" t="str">
            <v xml:space="preserve">NETSCOUT PROBE                          </v>
          </cell>
        </row>
        <row r="235">
          <cell r="D235" t="str">
            <v>POCC-NS-0016</v>
          </cell>
          <cell r="E235" t="str">
            <v xml:space="preserve">3COM SUPER STACK II                     </v>
          </cell>
        </row>
        <row r="236">
          <cell r="D236" t="str">
            <v>POCC-NS-0026</v>
          </cell>
          <cell r="E236" t="str">
            <v xml:space="preserve">BLACKBOX HIGH SPEED MODEM               </v>
          </cell>
        </row>
        <row r="237">
          <cell r="D237" t="str">
            <v>POCC-NS-0028</v>
          </cell>
          <cell r="E237" t="str">
            <v xml:space="preserve">NORTEL ACCESS INTEGRATOR 5KT PRO        </v>
          </cell>
        </row>
        <row r="238">
          <cell r="D238" t="str">
            <v>POCC-NS-0031</v>
          </cell>
          <cell r="E238" t="str">
            <v xml:space="preserve">MARTIS SBM384 NTU                       </v>
          </cell>
        </row>
        <row r="239">
          <cell r="D239" t="str">
            <v>POCC-NS-0032</v>
          </cell>
          <cell r="E239" t="str">
            <v xml:space="preserve">MARTIS SBM384 NTU                       </v>
          </cell>
        </row>
        <row r="240">
          <cell r="D240" t="str">
            <v>POCC-NS-0033</v>
          </cell>
          <cell r="E240" t="str">
            <v xml:space="preserve">IBM2210 –12T (SRI LANKA)                </v>
          </cell>
        </row>
        <row r="241">
          <cell r="D241" t="str">
            <v>POCC-NS-0034</v>
          </cell>
          <cell r="E241" t="str">
            <v xml:space="preserve">CISCO CAT-2926                          </v>
          </cell>
        </row>
        <row r="242">
          <cell r="D242" t="str">
            <v>POCC-NS-0035</v>
          </cell>
          <cell r="E242" t="str">
            <v>RACAL EXCALIBUR CHASSIS W/ 2 X 8010 CARD</v>
          </cell>
        </row>
        <row r="243">
          <cell r="D243" t="str">
            <v>POCC-NS-0037</v>
          </cell>
          <cell r="E243" t="str">
            <v xml:space="preserve">WESTERN DATACOM QUADRA PRESS(AU)        </v>
          </cell>
        </row>
        <row r="244">
          <cell r="D244" t="str">
            <v>POCC-NS-0040</v>
          </cell>
          <cell r="E244" t="str">
            <v>WESTERN DATACOM QUADRA PRESS W/2 X 810 C</v>
          </cell>
        </row>
        <row r="245">
          <cell r="D245" t="str">
            <v>POCC-NS-0045</v>
          </cell>
          <cell r="E245" t="str">
            <v xml:space="preserve">IBM 5250 TOKEN RING SWITCH              </v>
          </cell>
        </row>
        <row r="246">
          <cell r="D246" t="str">
            <v>POCC-NS-0051</v>
          </cell>
          <cell r="E246" t="str">
            <v xml:space="preserve">LAN.WAN OPTIMIZER                       </v>
          </cell>
        </row>
        <row r="247">
          <cell r="D247" t="str">
            <v>POCC-NS-0052</v>
          </cell>
          <cell r="E247" t="str">
            <v xml:space="preserve">ISDN-NT (ID ISDN)                       </v>
          </cell>
        </row>
        <row r="248">
          <cell r="D248" t="str">
            <v>POCC-NS-0054</v>
          </cell>
          <cell r="E248" t="str">
            <v xml:space="preserve">PHILIPS MONITOR                         </v>
          </cell>
        </row>
        <row r="249">
          <cell r="D249" t="str">
            <v>POCC-NS-0056</v>
          </cell>
          <cell r="E249" t="str">
            <v xml:space="preserve">COMPAQ KEYBOARD                         </v>
          </cell>
        </row>
        <row r="250">
          <cell r="D250" t="str">
            <v>POCC-NS-0058</v>
          </cell>
          <cell r="E250" t="str">
            <v xml:space="preserve">IBM PC 300PL                            </v>
          </cell>
        </row>
        <row r="251">
          <cell r="D251" t="str">
            <v>POCC-NS-0059</v>
          </cell>
          <cell r="E251" t="str">
            <v xml:space="preserve">WYSE TERMINAL                           </v>
          </cell>
        </row>
        <row r="252">
          <cell r="D252" t="str">
            <v>POCC-NS-0060</v>
          </cell>
          <cell r="E252" t="str">
            <v xml:space="preserve">WYSE KEYBOARD                           </v>
          </cell>
        </row>
        <row r="253">
          <cell r="D253" t="str">
            <v>POCC-NS-0061</v>
          </cell>
          <cell r="E253" t="str">
            <v xml:space="preserve">1 BOX PASSPORT PARTS                    </v>
          </cell>
        </row>
        <row r="254">
          <cell r="D254" t="str">
            <v>POCC-NS-0062</v>
          </cell>
          <cell r="E254" t="str">
            <v xml:space="preserve">NETSCOUT PROBE                          </v>
          </cell>
        </row>
        <row r="255">
          <cell r="D255" t="str">
            <v>POCC-NS-0063</v>
          </cell>
          <cell r="E255" t="str">
            <v xml:space="preserve">IBM 2210                                </v>
          </cell>
        </row>
        <row r="256">
          <cell r="D256" t="str">
            <v>POCC-NS-0064</v>
          </cell>
          <cell r="E256" t="str">
            <v xml:space="preserve">IBM 2210                                </v>
          </cell>
        </row>
        <row r="257">
          <cell r="D257" t="str">
            <v>POCC-NS-0065</v>
          </cell>
          <cell r="E257" t="str">
            <v xml:space="preserve">ABN Spares                              </v>
          </cell>
        </row>
        <row r="258">
          <cell r="D258" t="str">
            <v>POCC-NS-0069</v>
          </cell>
          <cell r="E258" t="str">
            <v xml:space="preserve">1 BOX CISCO CABLES                      </v>
          </cell>
        </row>
        <row r="259">
          <cell r="D259" t="str">
            <v>POCC-NS-0074</v>
          </cell>
          <cell r="E259" t="str">
            <v xml:space="preserve">1 BOX CABLES                            </v>
          </cell>
        </row>
        <row r="260">
          <cell r="D260" t="str">
            <v>POWERCORD</v>
          </cell>
          <cell r="E260" t="str">
            <v xml:space="preserve">POWER CORD L:15-1.8M SOCKET ONE END     </v>
          </cell>
        </row>
        <row r="261">
          <cell r="D261" t="str">
            <v>Q1605A-ABU</v>
          </cell>
          <cell r="E261" t="str">
            <v xml:space="preserve">Q1605A-ABU                              </v>
          </cell>
        </row>
        <row r="262">
          <cell r="D262" t="str">
            <v>Q2180A-ACS</v>
          </cell>
          <cell r="E262" t="str">
            <v xml:space="preserve">Q1280A-ACS                              </v>
          </cell>
        </row>
        <row r="263">
          <cell r="D263" t="str">
            <v>Q2907A-ABB</v>
          </cell>
          <cell r="E263" t="str">
            <v xml:space="preserve">Q2907A-ABB                              </v>
          </cell>
        </row>
        <row r="264">
          <cell r="D264" t="str">
            <v>RAD-ASM-20</v>
          </cell>
          <cell r="E264" t="str">
            <v xml:space="preserve">RAD Sync/Async Short Range Modem        </v>
          </cell>
        </row>
        <row r="265">
          <cell r="D265" t="str">
            <v>S26AP-12101T</v>
          </cell>
          <cell r="E265" t="str">
            <v xml:space="preserve">1-PORT SERIAL WAN INTERFACE CARD        </v>
          </cell>
        </row>
        <row r="266">
          <cell r="D266" t="str">
            <v>SMC9432TX</v>
          </cell>
          <cell r="E266" t="str">
            <v xml:space="preserve">SMC ETHERPOWER II FE PCI ADAPTER        </v>
          </cell>
        </row>
        <row r="267">
          <cell r="D267" t="str">
            <v>SUA1000</v>
          </cell>
          <cell r="E267" t="str">
            <v xml:space="preserve">SUA1000                                 </v>
          </cell>
        </row>
        <row r="268">
          <cell r="D268" t="str">
            <v>SWITCH</v>
          </cell>
          <cell r="E268" t="str">
            <v xml:space="preserve">CAT 5 AB SWITCH 2 WAY                   </v>
          </cell>
        </row>
        <row r="269">
          <cell r="D269" t="str">
            <v>SWITCH</v>
          </cell>
          <cell r="E269" t="str">
            <v xml:space="preserve">CAT 5 AB SWITCH 2 WAY                   </v>
          </cell>
        </row>
        <row r="270">
          <cell r="D270" t="str">
            <v>SWITCH</v>
          </cell>
          <cell r="E270" t="str">
            <v xml:space="preserve">CAT 5 AB SWITCH 2 WAY                   </v>
          </cell>
        </row>
        <row r="271">
          <cell r="D271" t="str">
            <v>SWITCH</v>
          </cell>
          <cell r="E271" t="str">
            <v xml:space="preserve">CAT 5 AB SWITCH 2 WAY                   </v>
          </cell>
        </row>
        <row r="272">
          <cell r="D272" t="str">
            <v>SWITCH</v>
          </cell>
          <cell r="E272" t="str">
            <v xml:space="preserve">CAT 5 AB SWITCH 2 WAY                   </v>
          </cell>
        </row>
        <row r="273">
          <cell r="D273" t="str">
            <v>VISACD</v>
          </cell>
          <cell r="E273" t="str">
            <v xml:space="preserve">CDR REPLICATION WITH JEWEL CASE         </v>
          </cell>
        </row>
        <row r="274">
          <cell r="D274" t="str">
            <v>VISACD</v>
          </cell>
          <cell r="E274" t="str">
            <v xml:space="preserve">CDR REPLICATION WITH JEWEL CASE         </v>
          </cell>
        </row>
        <row r="275">
          <cell r="D275" t="str">
            <v>VISACD</v>
          </cell>
          <cell r="E275" t="str">
            <v xml:space="preserve">CDR REPLICATION WITH JEWEL CASE         </v>
          </cell>
        </row>
        <row r="276">
          <cell r="D276" t="str">
            <v>VISADK</v>
          </cell>
          <cell r="E276" t="str">
            <v>DISKETTE DUPLICATION INCLUDES : 2 COLOUR</v>
          </cell>
        </row>
        <row r="277">
          <cell r="D277" t="str">
            <v>VISADK</v>
          </cell>
          <cell r="E277" t="str">
            <v>DISKETTE DUPLICATION INCLUDES : 2 COLOUR</v>
          </cell>
        </row>
        <row r="278">
          <cell r="D278" t="str">
            <v>VISADK</v>
          </cell>
          <cell r="E278" t="str">
            <v>DISKETTE DUPLICATION INCLUDES : 2 COLOUR</v>
          </cell>
        </row>
        <row r="279">
          <cell r="D279" t="str">
            <v>WES-6D20861G01</v>
          </cell>
          <cell r="E279" t="str">
            <v xml:space="preserve">Westinghouse 838 MPU BOARD              </v>
          </cell>
        </row>
        <row r="280">
          <cell r="D280" t="str">
            <v>WES-6D20861G01</v>
          </cell>
          <cell r="E280" t="str">
            <v xml:space="preserve">Westinghouse 838 MPU BOARD              </v>
          </cell>
        </row>
        <row r="281">
          <cell r="D281" t="str">
            <v>WIC-1T=</v>
          </cell>
          <cell r="E281" t="str">
            <v xml:space="preserve">1-PORT SERIAL WAN INTERFACE CARD        </v>
          </cell>
        </row>
        <row r="282">
          <cell r="D282" t="str">
            <v>WIC-1T=</v>
          </cell>
          <cell r="E282" t="str">
            <v xml:space="preserve">1-PORT SERIAL WAN INTERFACE CARD        </v>
          </cell>
        </row>
        <row r="283">
          <cell r="D283" t="str">
            <v>WS-X6K-S2-MSFC2=</v>
          </cell>
          <cell r="E283" t="str">
            <v xml:space="preserve">CATALYST 6500 SUPERVISOR ENG-2 2GE PLUS </v>
          </cell>
        </row>
        <row r="284">
          <cell r="D284" t="str">
            <v>ZIP-250-MB-USB</v>
          </cell>
          <cell r="E284" t="str">
            <v xml:space="preserve">ZIP-250-MB-USB                          </v>
          </cell>
        </row>
      </sheetData>
      <sheetData sheetId="1" refreshError="1"/>
      <sheetData sheetId="2"/>
      <sheetData sheetId="3"/>
      <sheetData sheetId="4" refreshError="1"/>
      <sheetData sheetId="5" refreshError="1"/>
      <sheetData sheetId="6"/>
      <sheetData sheetId="7"/>
      <sheetData sheetId="8"/>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ssumption"/>
      <sheetName val="2002 SALARY"/>
      <sheetName val="YTD"/>
      <sheetName val="Fill this out first..."/>
      <sheetName val="girder"/>
      <sheetName val="Reference Information"/>
      <sheetName val="Employee List"/>
      <sheetName val="Sales Office"/>
      <sheetName val="Financials"/>
      <sheetName val="capg"/>
      <sheetName val="Intaccrual"/>
      <sheetName val="SBU"/>
      <sheetName val="tdint"/>
      <sheetName val="NSR_E"/>
      <sheetName val="TOT_COST"/>
      <sheetName val="00182 -Apr-2000"/>
      <sheetName val="GL Dump"/>
      <sheetName val="Sheet2"/>
      <sheetName val="Cons. V&amp;C Dump"/>
      <sheetName val="Vendoe Dump"/>
      <sheetName val="Cust. Dump"/>
      <sheetName val="Validations"/>
      <sheetName val="invstat_20030423143229"/>
      <sheetName val="Trial Balance"/>
      <sheetName val="Factor_sheet"/>
      <sheetName val="old_serial no."/>
      <sheetName val="tot_ass_9697"/>
      <sheetName val="Balance sheet"/>
      <sheetName val="Sch 1,2,3"/>
      <sheetName val="Sch 14,15,16"/>
      <sheetName val="TB"/>
      <sheetName val="Register SAP(Mar'12)"/>
      <sheetName val="EXIS-COMBINED"/>
      <sheetName val="AM App &amp; Utility Server"/>
      <sheetName val="ASSUMPTIONS"/>
      <sheetName val="Data"/>
      <sheetName val="Cont"/>
      <sheetName val="coa_ramco_168"/>
      <sheetName val="Groupings-final"/>
      <sheetName val="Sched"/>
      <sheetName val="Trial"/>
      <sheetName val="FA_Final"/>
      <sheetName val="Accounts payable "/>
      <sheetName val="vehicles"/>
      <sheetName val="EXPENSES"/>
      <sheetName val="P &amp; L"/>
      <sheetName val="Bal Sheet"/>
      <sheetName val="defaults"/>
      <sheetName val="header"/>
      <sheetName val="TGT"/>
      <sheetName val="MF Request-GW"/>
      <sheetName val="2002_SALARY"/>
      <sheetName val="Fill_this_out_first___"/>
      <sheetName val="Reference_Information"/>
      <sheetName val="Employee_List"/>
      <sheetName val="Sales_Office"/>
      <sheetName val="00182_-Apr-2000"/>
      <sheetName val="GL_Dump"/>
      <sheetName val="Cons__V&amp;C_Dump"/>
      <sheetName val="Vendoe_Dump"/>
      <sheetName val="Cust__Dump"/>
      <sheetName val="Trial_Balance"/>
      <sheetName val="old_serial_no_"/>
      <sheetName val="Balance_sheet"/>
      <sheetName val="Sch_1,2,3"/>
      <sheetName val="Sch_14,15,16"/>
      <sheetName val="Statistics {pbc}"/>
      <sheetName val="#Lookup"/>
      <sheetName val="Notes"/>
      <sheetName val="List"/>
      <sheetName val="Jan"/>
      <sheetName val="FA Schedule"/>
      <sheetName val="OpTrack"/>
      <sheetName val="405"/>
      <sheetName val="427"/>
      <sheetName val="Control"/>
      <sheetName val="Groupings BS"/>
      <sheetName val="all client IDs"/>
      <sheetName val="PARAMS"/>
      <sheetName val="Expat Details"/>
      <sheetName val="Nationals Details"/>
      <sheetName val="RATES"/>
      <sheetName val="Contol Sheet"/>
      <sheetName val="form-16"/>
      <sheetName val="Saurabh's Entries"/>
      <sheetName val="Factors"/>
      <sheetName val="T-2 RateRec"/>
      <sheetName val="Comp"/>
      <sheetName val="RAMCO COA 8-FEB-2008"/>
    </sheetNames>
    <sheetDataSet>
      <sheetData sheetId="0" refreshError="1">
        <row r="1">
          <cell r="A1" t="str">
            <v>SUBPROCESS</v>
          </cell>
        </row>
        <row r="2">
          <cell r="A2" t="str">
            <v>AA</v>
          </cell>
          <cell r="B2" t="str">
            <v>OPERATIONS</v>
          </cell>
          <cell r="C2" t="str">
            <v>RAJEEV GROVER</v>
          </cell>
          <cell r="E2" t="str">
            <v>MARRIED</v>
          </cell>
          <cell r="F2" t="str">
            <v>TM</v>
          </cell>
        </row>
        <row r="3">
          <cell r="A3" t="str">
            <v>C&amp;D</v>
          </cell>
          <cell r="B3" t="str">
            <v>SUPPORT</v>
          </cell>
          <cell r="C3" t="str">
            <v>BINDU KRISHNAN</v>
          </cell>
          <cell r="E3" t="str">
            <v>UNMARRIED</v>
          </cell>
          <cell r="F3" t="str">
            <v>TD</v>
          </cell>
        </row>
        <row r="4">
          <cell r="A4" t="str">
            <v>CE</v>
          </cell>
          <cell r="C4" t="str">
            <v>ASHOK MATHUR</v>
          </cell>
          <cell r="E4" t="str">
            <v>DIVORCEE</v>
          </cell>
          <cell r="F4" t="str">
            <v>TL</v>
          </cell>
        </row>
        <row r="5">
          <cell r="A5" t="str">
            <v>CNNC</v>
          </cell>
          <cell r="C5" t="str">
            <v>ROHIT WADHAWAN</v>
          </cell>
          <cell r="E5" t="str">
            <v>WIDOW</v>
          </cell>
          <cell r="F5" t="str">
            <v>CM</v>
          </cell>
        </row>
        <row r="6">
          <cell r="A6" t="str">
            <v>CONNECTIONS</v>
          </cell>
          <cell r="C6" t="str">
            <v>SACHIN KOHLI</v>
          </cell>
          <cell r="F6" t="str">
            <v>UM</v>
          </cell>
        </row>
        <row r="7">
          <cell r="A7" t="str">
            <v>DBP</v>
          </cell>
          <cell r="C7" t="str">
            <v>GAUTAM RAMDEV</v>
          </cell>
          <cell r="F7" t="str">
            <v>DGM</v>
          </cell>
        </row>
        <row r="8">
          <cell r="A8" t="str">
            <v>DC</v>
          </cell>
          <cell r="C8" t="str">
            <v>ARUN NAGRATH</v>
          </cell>
          <cell r="F8" t="str">
            <v>BGM</v>
          </cell>
        </row>
        <row r="9">
          <cell r="A9" t="str">
            <v>FA</v>
          </cell>
          <cell r="C9" t="str">
            <v>ISHA</v>
          </cell>
        </row>
        <row r="10">
          <cell r="A10" t="str">
            <v>FM</v>
          </cell>
          <cell r="C10" t="str">
            <v>RAVISH DHAMIJA</v>
          </cell>
        </row>
        <row r="11">
          <cell r="A11" t="str">
            <v>HM</v>
          </cell>
          <cell r="C11" t="str">
            <v>AMIT BAKSHI</v>
          </cell>
        </row>
        <row r="12">
          <cell r="A12" t="str">
            <v>OPS</v>
          </cell>
          <cell r="C12" t="str">
            <v>MADHAVI NAIR</v>
          </cell>
        </row>
        <row r="13">
          <cell r="A13" t="str">
            <v>QUALITY</v>
          </cell>
          <cell r="C13" t="str">
            <v>BHAVANA GUPTA</v>
          </cell>
        </row>
        <row r="14">
          <cell r="A14" t="str">
            <v>T&amp;I</v>
          </cell>
          <cell r="C14" t="str">
            <v>POOJA MADNANI</v>
          </cell>
        </row>
        <row r="15">
          <cell r="A15" t="str">
            <v>VOICE-BRC</v>
          </cell>
          <cell r="C15" t="str">
            <v>SACHIN KOHLI</v>
          </cell>
        </row>
        <row r="16">
          <cell r="A16" t="str">
            <v>WOA</v>
          </cell>
          <cell r="C16" t="str">
            <v>SUMIT KAPOOR</v>
          </cell>
        </row>
        <row r="17">
          <cell r="A17" t="str">
            <v>YSA</v>
          </cell>
          <cell r="C17" t="str">
            <v>Geojo Thykkattle</v>
          </cell>
        </row>
        <row r="18">
          <cell r="C18" t="str">
            <v>PANJAJ K. GAUTAM</v>
          </cell>
        </row>
        <row r="19">
          <cell r="C19" t="str">
            <v>ANUPAM SRIVASTAVA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SUBPROCESS</v>
          </cell>
        </row>
      </sheetData>
      <sheetData sheetId="18">
        <row r="1">
          <cell r="A1" t="str">
            <v>SUBPROCESS</v>
          </cell>
        </row>
      </sheetData>
      <sheetData sheetId="19"/>
      <sheetData sheetId="20">
        <row r="1">
          <cell r="A1" t="str">
            <v>SUBPROCESS</v>
          </cell>
        </row>
      </sheetData>
      <sheetData sheetId="21">
        <row r="1">
          <cell r="A1" t="str">
            <v>SUBPROCESS</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Assumption"/>
      <sheetName val="2002 SALARY"/>
      <sheetName val="YTD"/>
      <sheetName val="Fill this out first..."/>
      <sheetName val="girder"/>
      <sheetName val="Reference Information"/>
      <sheetName val="Employee List"/>
      <sheetName val="Sales Office"/>
      <sheetName val="Financials"/>
      <sheetName val="capg"/>
      <sheetName val="Intaccrual"/>
      <sheetName val="SBU"/>
      <sheetName val="tdint"/>
      <sheetName val="NSR_E"/>
      <sheetName val="TOT_COST"/>
      <sheetName val="00182 -Apr-2000"/>
      <sheetName val="GL Dump"/>
      <sheetName val="Sheet2"/>
      <sheetName val="Cons. V&amp;C Dump"/>
      <sheetName val="Vendoe Dump"/>
      <sheetName val="Cust. Dump"/>
      <sheetName val="Validations"/>
      <sheetName val="invstat_20030423143229"/>
      <sheetName val="Trial Balance"/>
      <sheetName val="Factor_sheet"/>
      <sheetName val="old_serial no."/>
      <sheetName val="tot_ass_9697"/>
      <sheetName val="Balance sheet"/>
      <sheetName val="Sch 1,2,3"/>
      <sheetName val="Sch 14,15,16"/>
      <sheetName val="TB"/>
      <sheetName val="Register SAP(Mar'12)"/>
      <sheetName val="EXIS-COMBINED"/>
      <sheetName val="AM App &amp; Utility Server"/>
      <sheetName val="ASSUMPTIONS"/>
      <sheetName val="Data"/>
      <sheetName val="Cont"/>
      <sheetName val="coa_ramco_168"/>
      <sheetName val="Groupings-final"/>
      <sheetName val="Sched"/>
      <sheetName val="Trial"/>
      <sheetName val="FA_Final"/>
      <sheetName val="Accounts payable "/>
      <sheetName val="vehicles"/>
      <sheetName val="EXPENSES"/>
      <sheetName val="P &amp; L"/>
      <sheetName val="Bal Sheet"/>
      <sheetName val="defaults"/>
      <sheetName val="header"/>
      <sheetName val="TGT"/>
      <sheetName val="MF Request-GW"/>
      <sheetName val="2002_SALARY"/>
      <sheetName val="Fill_this_out_first___"/>
      <sheetName val="Reference_Information"/>
      <sheetName val="Employee_List"/>
      <sheetName val="Sales_Office"/>
      <sheetName val="00182_-Apr-2000"/>
      <sheetName val="GL_Dump"/>
      <sheetName val="Cons__V&amp;C_Dump"/>
      <sheetName val="Vendoe_Dump"/>
      <sheetName val="Cust__Dump"/>
      <sheetName val="Trial_Balance"/>
      <sheetName val="old_serial_no_"/>
      <sheetName val="Balance_sheet"/>
      <sheetName val="Sch_1,2,3"/>
      <sheetName val="Sch_14,15,16"/>
      <sheetName val="Statistics {pbc}"/>
      <sheetName val="#Lookup"/>
      <sheetName val="Notes"/>
      <sheetName val="List"/>
      <sheetName val="Jan"/>
      <sheetName val="FA Schedule"/>
      <sheetName val="OpTrack"/>
      <sheetName val="405"/>
      <sheetName val="427"/>
      <sheetName val="Control"/>
      <sheetName val="Groupings BS"/>
      <sheetName val="all client IDs"/>
      <sheetName val="PARAMS"/>
      <sheetName val="Expat Details"/>
      <sheetName val="Nationals Details"/>
      <sheetName val="RATES"/>
      <sheetName val="Contol Sheet"/>
      <sheetName val="form-16"/>
      <sheetName val="Saurabh's Entries"/>
      <sheetName val="Factors"/>
      <sheetName val="T-2 RateRec"/>
      <sheetName val="Comp"/>
      <sheetName val="RAMCO COA 8-FEB-2008"/>
    </sheetNames>
    <sheetDataSet>
      <sheetData sheetId="0" refreshError="1">
        <row r="1">
          <cell r="A1" t="str">
            <v>SUBPROCESS</v>
          </cell>
        </row>
        <row r="2">
          <cell r="A2" t="str">
            <v>AA</v>
          </cell>
          <cell r="B2" t="str">
            <v>OPERATIONS</v>
          </cell>
          <cell r="C2" t="str">
            <v>RAJEEV GROVER</v>
          </cell>
          <cell r="E2" t="str">
            <v>MARRIED</v>
          </cell>
          <cell r="F2" t="str">
            <v>TM</v>
          </cell>
        </row>
        <row r="3">
          <cell r="A3" t="str">
            <v>C&amp;D</v>
          </cell>
          <cell r="B3" t="str">
            <v>SUPPORT</v>
          </cell>
          <cell r="C3" t="str">
            <v>BINDU KRISHNAN</v>
          </cell>
          <cell r="E3" t="str">
            <v>UNMARRIED</v>
          </cell>
          <cell r="F3" t="str">
            <v>TD</v>
          </cell>
        </row>
        <row r="4">
          <cell r="A4" t="str">
            <v>CE</v>
          </cell>
          <cell r="C4" t="str">
            <v>ASHOK MATHUR</v>
          </cell>
          <cell r="E4" t="str">
            <v>DIVORCEE</v>
          </cell>
          <cell r="F4" t="str">
            <v>TL</v>
          </cell>
        </row>
        <row r="5">
          <cell r="A5" t="str">
            <v>CNNC</v>
          </cell>
          <cell r="C5" t="str">
            <v>ROHIT WADHAWAN</v>
          </cell>
          <cell r="E5" t="str">
            <v>WIDOW</v>
          </cell>
          <cell r="F5" t="str">
            <v>CM</v>
          </cell>
        </row>
        <row r="6">
          <cell r="A6" t="str">
            <v>CONNECTIONS</v>
          </cell>
          <cell r="C6" t="str">
            <v>SACHIN KOHLI</v>
          </cell>
          <cell r="F6" t="str">
            <v>UM</v>
          </cell>
        </row>
        <row r="7">
          <cell r="A7" t="str">
            <v>DBP</v>
          </cell>
          <cell r="C7" t="str">
            <v>GAUTAM RAMDEV</v>
          </cell>
          <cell r="F7" t="str">
            <v>DGM</v>
          </cell>
        </row>
        <row r="8">
          <cell r="A8" t="str">
            <v>DC</v>
          </cell>
          <cell r="C8" t="str">
            <v>ARUN NAGRATH</v>
          </cell>
          <cell r="F8" t="str">
            <v>BGM</v>
          </cell>
        </row>
        <row r="9">
          <cell r="A9" t="str">
            <v>FA</v>
          </cell>
          <cell r="C9" t="str">
            <v>ISHA</v>
          </cell>
        </row>
        <row r="10">
          <cell r="A10" t="str">
            <v>FM</v>
          </cell>
          <cell r="C10" t="str">
            <v>RAVISH DHAMIJA</v>
          </cell>
        </row>
        <row r="11">
          <cell r="A11" t="str">
            <v>HM</v>
          </cell>
          <cell r="C11" t="str">
            <v>AMIT BAKSHI</v>
          </cell>
        </row>
        <row r="12">
          <cell r="A12" t="str">
            <v>OPS</v>
          </cell>
          <cell r="C12" t="str">
            <v>MADHAVI NAIR</v>
          </cell>
        </row>
        <row r="13">
          <cell r="A13" t="str">
            <v>QUALITY</v>
          </cell>
          <cell r="C13" t="str">
            <v>BHAVANA GUPTA</v>
          </cell>
        </row>
        <row r="14">
          <cell r="A14" t="str">
            <v>T&amp;I</v>
          </cell>
          <cell r="C14" t="str">
            <v>POOJA MADNANI</v>
          </cell>
        </row>
        <row r="15">
          <cell r="A15" t="str">
            <v>VOICE-BRC</v>
          </cell>
          <cell r="C15" t="str">
            <v>SACHIN KOHLI</v>
          </cell>
        </row>
        <row r="16">
          <cell r="A16" t="str">
            <v>WOA</v>
          </cell>
          <cell r="C16" t="str">
            <v>SUMIT KAPOOR</v>
          </cell>
        </row>
        <row r="17">
          <cell r="A17" t="str">
            <v>YSA</v>
          </cell>
          <cell r="C17" t="str">
            <v>Geojo Thykkattle</v>
          </cell>
        </row>
        <row r="18">
          <cell r="C18" t="str">
            <v>PANJAJ K. GAUTAM</v>
          </cell>
        </row>
        <row r="19">
          <cell r="C19" t="str">
            <v>ANUPAM SRIVASTAVA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1">
          <cell r="A1" t="str">
            <v>SUBPROCESS</v>
          </cell>
        </row>
      </sheetData>
      <sheetData sheetId="18">
        <row r="1">
          <cell r="A1" t="str">
            <v>SUBPROCESS</v>
          </cell>
        </row>
      </sheetData>
      <sheetData sheetId="19"/>
      <sheetData sheetId="20">
        <row r="1">
          <cell r="A1" t="str">
            <v>SUBPROCESS</v>
          </cell>
        </row>
      </sheetData>
      <sheetData sheetId="21">
        <row r="1">
          <cell r="A1" t="str">
            <v>SUBPROCESS</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Sec1-I"/>
      <sheetName val="Sec1-II-A1"/>
      <sheetName val="Sec1-II-A2"/>
      <sheetName val="Sec1-II-A3"/>
      <sheetName val="Sec1-II-A4"/>
      <sheetName val="Sec1-II-B (1)"/>
      <sheetName val="Sec1-II-B (2)"/>
      <sheetName val="Sec1-II-C (1)"/>
      <sheetName val="Sec1-II-C (2)"/>
      <sheetName val="Sec1-IID"/>
      <sheetName val="Sec1-III"/>
      <sheetName val="Sec2-I"/>
      <sheetName val="Sec2-II"/>
      <sheetName val="BS Schdl- 1 &amp; 2"/>
      <sheetName val="Dep"/>
      <sheetName val="Sec1-II-B_(1)"/>
      <sheetName val="Sec1-II-B_(2)"/>
      <sheetName val="Sec1-II-C_(1)"/>
      <sheetName val="Sec1-II-C_(2)"/>
      <sheetName val="BS_Schdl-_1_&amp;_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sheetData sheetId="17"/>
      <sheetData sheetId="18"/>
      <sheetData sheetId="19"/>
      <sheetData sheetId="20"/>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chdl- 1 &amp; 2"/>
      <sheetName val="INFO"/>
      <sheetName val="Sec1-I"/>
      <sheetName val="Sec1-II-A1"/>
      <sheetName val="Sec1-II-A2"/>
      <sheetName val="Sec1-II-A3"/>
      <sheetName val="Sec1-II-A4"/>
      <sheetName val="Sec1-II-B (1)"/>
      <sheetName val="Sec1-II-B (2)"/>
      <sheetName val="Sec1-II-C (1)"/>
      <sheetName val="Sec1-II-C (2)"/>
      <sheetName val="Sec1-IID"/>
      <sheetName val="Sec1-III"/>
      <sheetName val="Sec2-I"/>
      <sheetName val="Sec2-II"/>
      <sheetName val="Dep"/>
      <sheetName val="Sec1-II-B_(1)"/>
      <sheetName val="Sec1-II-B_(2)"/>
      <sheetName val="Sec1-II-C_(1)"/>
      <sheetName val="Sec1-II-C_(2)"/>
      <sheetName val="BS_Schdl-_1_&amp;_2"/>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 sheetId="18"/>
      <sheetData sheetId="19"/>
      <sheetData sheetId="20"/>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sonal"/>
      <sheetName val="Employee Master"/>
      <sheetName val="TDS"/>
      <sheetName val="Designations"/>
      <sheetName val="Sheet4"/>
      <sheetName val="ReportFormats"/>
      <sheetName val="Control"/>
      <sheetName val="macro1"/>
      <sheetName val="Form16"/>
      <sheetName val="Computation"/>
      <sheetName val="Pending"/>
      <sheetName val="Master"/>
      <sheetName val="Form16AA(1)"/>
      <sheetName val="Form16AA(2)"/>
      <sheetName val="Form16AA(3)"/>
      <sheetName val="macro2"/>
      <sheetName val="Form12BA"/>
      <sheetName val="Form24Q(1)"/>
      <sheetName val="Form24Q(2)"/>
      <sheetName val="Form24Q(3)"/>
      <sheetName val="Overall"/>
      <sheetName val="Compensation"/>
      <sheetName val="Attrition (Current Month)"/>
      <sheetName val="HC Characteristics"/>
      <sheetName val="JCI Grouping"/>
      <sheetName val="JCI Ratios"/>
      <sheetName val="Employee_Master"/>
      <sheetName val="Attrition_(Current_Month)"/>
      <sheetName val="HC_Characteristics"/>
      <sheetName val="JCI_Grouping"/>
      <sheetName val="JCI_Ratios"/>
    </sheetNames>
    <sheetDataSet>
      <sheetData sheetId="0"/>
      <sheetData sheetId="1"/>
      <sheetData sheetId="2"/>
      <sheetData sheetId="3">
        <row r="1">
          <cell r="A1" t="str">
            <v>Public</v>
          </cell>
        </row>
        <row r="2">
          <cell r="A2" t="str">
            <v>EMPLOYEE NO.</v>
          </cell>
        </row>
        <row r="3">
          <cell r="A3">
            <v>5074986</v>
          </cell>
        </row>
        <row r="4">
          <cell r="A4">
            <v>5076356</v>
          </cell>
        </row>
        <row r="5">
          <cell r="A5">
            <v>5076357</v>
          </cell>
        </row>
        <row r="6">
          <cell r="A6">
            <v>5076744</v>
          </cell>
        </row>
        <row r="7">
          <cell r="A7">
            <v>5081986</v>
          </cell>
        </row>
        <row r="8">
          <cell r="A8">
            <v>5081861</v>
          </cell>
        </row>
        <row r="9">
          <cell r="A9">
            <v>413148</v>
          </cell>
        </row>
        <row r="10">
          <cell r="A10">
            <v>4750192</v>
          </cell>
        </row>
        <row r="11">
          <cell r="A11">
            <v>5076358</v>
          </cell>
        </row>
        <row r="12">
          <cell r="A12">
            <v>5076622</v>
          </cell>
        </row>
        <row r="13">
          <cell r="A13">
            <v>5080295</v>
          </cell>
        </row>
        <row r="14">
          <cell r="A14">
            <v>5080594</v>
          </cell>
        </row>
        <row r="15">
          <cell r="A15">
            <v>184910</v>
          </cell>
        </row>
        <row r="16">
          <cell r="A16">
            <v>184957</v>
          </cell>
        </row>
        <row r="17">
          <cell r="A17">
            <v>184962</v>
          </cell>
        </row>
        <row r="18">
          <cell r="A18">
            <v>184990</v>
          </cell>
        </row>
        <row r="19">
          <cell r="A19">
            <v>184991</v>
          </cell>
        </row>
        <row r="20">
          <cell r="A20">
            <v>184997</v>
          </cell>
        </row>
        <row r="21">
          <cell r="A21">
            <v>184998</v>
          </cell>
        </row>
        <row r="22">
          <cell r="A22">
            <v>185121</v>
          </cell>
        </row>
        <row r="23">
          <cell r="A23">
            <v>185122</v>
          </cell>
        </row>
        <row r="24">
          <cell r="A24" t="str">
            <v>0185126</v>
          </cell>
        </row>
        <row r="25">
          <cell r="A25">
            <v>271262</v>
          </cell>
        </row>
        <row r="26">
          <cell r="A26">
            <v>413007</v>
          </cell>
        </row>
        <row r="27">
          <cell r="A27">
            <v>413013</v>
          </cell>
        </row>
        <row r="28">
          <cell r="A28">
            <v>413126</v>
          </cell>
        </row>
        <row r="29">
          <cell r="A29">
            <v>413128</v>
          </cell>
        </row>
        <row r="30">
          <cell r="A30" t="str">
            <v>0413129</v>
          </cell>
        </row>
        <row r="31">
          <cell r="A31">
            <v>413137</v>
          </cell>
        </row>
        <row r="32">
          <cell r="A32">
            <v>413146</v>
          </cell>
        </row>
        <row r="33">
          <cell r="A33">
            <v>5080238</v>
          </cell>
        </row>
        <row r="34">
          <cell r="A34">
            <v>5080426</v>
          </cell>
        </row>
        <row r="35">
          <cell r="A35">
            <v>5077329</v>
          </cell>
        </row>
        <row r="36">
          <cell r="A36">
            <v>5075647</v>
          </cell>
        </row>
        <row r="37">
          <cell r="A37">
            <v>5080274</v>
          </cell>
        </row>
        <row r="38">
          <cell r="A38">
            <v>5081014</v>
          </cell>
        </row>
        <row r="39">
          <cell r="A39">
            <v>5081399</v>
          </cell>
        </row>
        <row r="40">
          <cell r="A40">
            <v>5081897</v>
          </cell>
        </row>
        <row r="41">
          <cell r="A41" t="str">
            <v>0467091</v>
          </cell>
        </row>
        <row r="42">
          <cell r="A42" t="str">
            <v>0505621</v>
          </cell>
        </row>
        <row r="43">
          <cell r="A43">
            <v>505856</v>
          </cell>
        </row>
        <row r="44">
          <cell r="A44">
            <v>525312</v>
          </cell>
        </row>
        <row r="45">
          <cell r="A45">
            <v>531523</v>
          </cell>
        </row>
        <row r="46">
          <cell r="A46">
            <v>5080008</v>
          </cell>
        </row>
        <row r="47">
          <cell r="A47">
            <v>5079705</v>
          </cell>
        </row>
        <row r="48">
          <cell r="A48">
            <v>5074668</v>
          </cell>
        </row>
        <row r="49">
          <cell r="A49">
            <v>5072214</v>
          </cell>
        </row>
        <row r="50">
          <cell r="A50">
            <v>5074822</v>
          </cell>
        </row>
        <row r="51">
          <cell r="A51">
            <v>5076297</v>
          </cell>
        </row>
        <row r="52">
          <cell r="A52">
            <v>5079537</v>
          </cell>
        </row>
        <row r="53">
          <cell r="A53">
            <v>5080292</v>
          </cell>
        </row>
        <row r="54">
          <cell r="A54">
            <v>5080866</v>
          </cell>
        </row>
        <row r="55">
          <cell r="A55">
            <v>5081860</v>
          </cell>
        </row>
        <row r="56">
          <cell r="A56">
            <v>4712836</v>
          </cell>
        </row>
        <row r="57">
          <cell r="A57">
            <v>4713091</v>
          </cell>
        </row>
        <row r="58">
          <cell r="A58">
            <v>4750194</v>
          </cell>
        </row>
        <row r="59">
          <cell r="A59">
            <v>4750363</v>
          </cell>
        </row>
        <row r="60">
          <cell r="A60">
            <v>4750409</v>
          </cell>
        </row>
        <row r="61">
          <cell r="A61">
            <v>4750499</v>
          </cell>
        </row>
        <row r="62">
          <cell r="A62">
            <v>5009002</v>
          </cell>
        </row>
        <row r="63">
          <cell r="A63">
            <v>5021748</v>
          </cell>
        </row>
        <row r="64">
          <cell r="A64">
            <v>5021749</v>
          </cell>
        </row>
        <row r="65">
          <cell r="A65">
            <v>5025390</v>
          </cell>
        </row>
        <row r="66">
          <cell r="A66">
            <v>5034124</v>
          </cell>
        </row>
        <row r="67">
          <cell r="A67">
            <v>5036530</v>
          </cell>
        </row>
        <row r="68">
          <cell r="A68">
            <v>5044719</v>
          </cell>
        </row>
        <row r="69">
          <cell r="A69">
            <v>5044839</v>
          </cell>
        </row>
        <row r="70">
          <cell r="A70">
            <v>5055671</v>
          </cell>
        </row>
        <row r="71">
          <cell r="A71">
            <v>5057192</v>
          </cell>
        </row>
        <row r="72">
          <cell r="A72">
            <v>5058243</v>
          </cell>
        </row>
        <row r="73">
          <cell r="A73">
            <v>5058302</v>
          </cell>
        </row>
        <row r="74">
          <cell r="A74">
            <v>5058742</v>
          </cell>
        </row>
        <row r="75">
          <cell r="A75">
            <v>5058824</v>
          </cell>
        </row>
        <row r="76">
          <cell r="A76">
            <v>5059588</v>
          </cell>
        </row>
        <row r="77">
          <cell r="A77">
            <v>5059794</v>
          </cell>
        </row>
        <row r="78">
          <cell r="A78">
            <v>5059807</v>
          </cell>
        </row>
        <row r="79">
          <cell r="A79">
            <v>5059949</v>
          </cell>
        </row>
        <row r="80">
          <cell r="A80">
            <v>5059961</v>
          </cell>
        </row>
        <row r="81">
          <cell r="A81">
            <v>5060125</v>
          </cell>
        </row>
        <row r="82">
          <cell r="A82">
            <v>5060129</v>
          </cell>
        </row>
        <row r="83">
          <cell r="A83">
            <v>5060131</v>
          </cell>
        </row>
        <row r="84">
          <cell r="A84">
            <v>5060237</v>
          </cell>
        </row>
        <row r="85">
          <cell r="A85">
            <v>5060267</v>
          </cell>
        </row>
        <row r="86">
          <cell r="A86">
            <v>5060271</v>
          </cell>
        </row>
        <row r="87">
          <cell r="A87">
            <v>5060434</v>
          </cell>
        </row>
        <row r="88">
          <cell r="A88">
            <v>5060435</v>
          </cell>
        </row>
        <row r="89">
          <cell r="A89">
            <v>5060465</v>
          </cell>
        </row>
        <row r="90">
          <cell r="A90">
            <v>5060603</v>
          </cell>
        </row>
        <row r="91">
          <cell r="A91">
            <v>5060605</v>
          </cell>
        </row>
        <row r="92">
          <cell r="A92">
            <v>5060673</v>
          </cell>
        </row>
        <row r="93">
          <cell r="A93">
            <v>5061129</v>
          </cell>
        </row>
        <row r="94">
          <cell r="A94">
            <v>5061291</v>
          </cell>
        </row>
        <row r="95">
          <cell r="A95">
            <v>5061423</v>
          </cell>
        </row>
        <row r="96">
          <cell r="A96">
            <v>5061576</v>
          </cell>
        </row>
        <row r="97">
          <cell r="A97">
            <v>5061613</v>
          </cell>
        </row>
        <row r="98">
          <cell r="A98">
            <v>5061772</v>
          </cell>
        </row>
        <row r="99">
          <cell r="A99">
            <v>5061794</v>
          </cell>
        </row>
        <row r="100">
          <cell r="A100">
            <v>5061977</v>
          </cell>
        </row>
        <row r="101">
          <cell r="A101">
            <v>5061978</v>
          </cell>
        </row>
        <row r="102">
          <cell r="A102">
            <v>5062078</v>
          </cell>
        </row>
        <row r="103">
          <cell r="A103">
            <v>5062079</v>
          </cell>
        </row>
        <row r="104">
          <cell r="A104">
            <v>5062302</v>
          </cell>
        </row>
        <row r="105">
          <cell r="A105">
            <v>5062345</v>
          </cell>
        </row>
        <row r="106">
          <cell r="A106">
            <v>5062530</v>
          </cell>
        </row>
        <row r="107">
          <cell r="A107">
            <v>5062656</v>
          </cell>
        </row>
        <row r="108">
          <cell r="A108">
            <v>5062755</v>
          </cell>
        </row>
        <row r="109">
          <cell r="A109">
            <v>5062756</v>
          </cell>
        </row>
        <row r="110">
          <cell r="A110">
            <v>5062974</v>
          </cell>
        </row>
        <row r="111">
          <cell r="A111">
            <v>5063115</v>
          </cell>
        </row>
        <row r="112">
          <cell r="A112">
            <v>5063387</v>
          </cell>
        </row>
        <row r="113">
          <cell r="A113">
            <v>5064692</v>
          </cell>
        </row>
        <row r="114">
          <cell r="A114">
            <v>5064940</v>
          </cell>
        </row>
        <row r="115">
          <cell r="A115">
            <v>5065738</v>
          </cell>
        </row>
        <row r="116">
          <cell r="A116">
            <v>5065890</v>
          </cell>
        </row>
        <row r="117">
          <cell r="A117">
            <v>5066188</v>
          </cell>
        </row>
        <row r="118">
          <cell r="A118">
            <v>5066199</v>
          </cell>
        </row>
        <row r="119">
          <cell r="A119">
            <v>5066240</v>
          </cell>
        </row>
        <row r="120">
          <cell r="A120">
            <v>5066341</v>
          </cell>
        </row>
        <row r="121">
          <cell r="A121">
            <v>5066365</v>
          </cell>
        </row>
        <row r="122">
          <cell r="A122">
            <v>5066620</v>
          </cell>
        </row>
        <row r="123">
          <cell r="A123">
            <v>5066649</v>
          </cell>
        </row>
        <row r="124">
          <cell r="A124">
            <v>5066732</v>
          </cell>
        </row>
        <row r="125">
          <cell r="A125">
            <v>5067015</v>
          </cell>
        </row>
        <row r="126">
          <cell r="A126">
            <v>5067803</v>
          </cell>
        </row>
        <row r="127">
          <cell r="A127">
            <v>5067831</v>
          </cell>
        </row>
        <row r="128">
          <cell r="A128">
            <v>5067832</v>
          </cell>
        </row>
        <row r="129">
          <cell r="A129">
            <v>5068634</v>
          </cell>
        </row>
        <row r="130">
          <cell r="A130">
            <v>5068636</v>
          </cell>
        </row>
        <row r="131">
          <cell r="A131">
            <v>5068991</v>
          </cell>
        </row>
        <row r="132">
          <cell r="A132">
            <v>5069058</v>
          </cell>
        </row>
        <row r="133">
          <cell r="A133">
            <v>5069132</v>
          </cell>
        </row>
        <row r="134">
          <cell r="A134">
            <v>5069404</v>
          </cell>
        </row>
        <row r="135">
          <cell r="A135">
            <v>5069444</v>
          </cell>
        </row>
        <row r="136">
          <cell r="A136">
            <v>5070172</v>
          </cell>
        </row>
        <row r="137">
          <cell r="A137">
            <v>5070272</v>
          </cell>
        </row>
        <row r="138">
          <cell r="A138">
            <v>5070306</v>
          </cell>
        </row>
        <row r="139">
          <cell r="A139">
            <v>5070619</v>
          </cell>
        </row>
        <row r="140">
          <cell r="A140">
            <v>5070755</v>
          </cell>
        </row>
        <row r="141">
          <cell r="A141">
            <v>5070810</v>
          </cell>
        </row>
        <row r="142">
          <cell r="A142">
            <v>5070824</v>
          </cell>
        </row>
        <row r="143">
          <cell r="A143">
            <v>5070825</v>
          </cell>
        </row>
        <row r="144">
          <cell r="A144">
            <v>5070836</v>
          </cell>
        </row>
        <row r="145">
          <cell r="A145">
            <v>5070914</v>
          </cell>
        </row>
        <row r="146">
          <cell r="A146">
            <v>5070994</v>
          </cell>
        </row>
        <row r="147">
          <cell r="A147">
            <v>5071275</v>
          </cell>
        </row>
        <row r="148">
          <cell r="A148">
            <v>5071276</v>
          </cell>
        </row>
        <row r="149">
          <cell r="A149">
            <v>5071277</v>
          </cell>
        </row>
        <row r="150">
          <cell r="A150">
            <v>5071387</v>
          </cell>
        </row>
        <row r="151">
          <cell r="A151">
            <v>5071402</v>
          </cell>
        </row>
        <row r="152">
          <cell r="A152">
            <v>5071403</v>
          </cell>
        </row>
        <row r="153">
          <cell r="A153">
            <v>5071445</v>
          </cell>
        </row>
        <row r="154">
          <cell r="A154">
            <v>5071450</v>
          </cell>
        </row>
        <row r="155">
          <cell r="A155">
            <v>5071452</v>
          </cell>
        </row>
        <row r="156">
          <cell r="A156">
            <v>5071454</v>
          </cell>
        </row>
        <row r="157">
          <cell r="A157">
            <v>5071537</v>
          </cell>
        </row>
        <row r="158">
          <cell r="A158">
            <v>5071563</v>
          </cell>
        </row>
        <row r="159">
          <cell r="A159">
            <v>5071635</v>
          </cell>
        </row>
        <row r="160">
          <cell r="A160">
            <v>5071654</v>
          </cell>
        </row>
        <row r="161">
          <cell r="A161">
            <v>5071707</v>
          </cell>
        </row>
        <row r="162">
          <cell r="A162">
            <v>5071767</v>
          </cell>
        </row>
        <row r="163">
          <cell r="A163">
            <v>5071780</v>
          </cell>
        </row>
        <row r="164">
          <cell r="A164">
            <v>5071802</v>
          </cell>
        </row>
        <row r="165">
          <cell r="A165">
            <v>5071863</v>
          </cell>
        </row>
        <row r="166">
          <cell r="A166">
            <v>5071891</v>
          </cell>
        </row>
        <row r="167">
          <cell r="A167">
            <v>5071894</v>
          </cell>
        </row>
        <row r="168">
          <cell r="A168">
            <v>5071918</v>
          </cell>
        </row>
        <row r="169">
          <cell r="A169">
            <v>5071932</v>
          </cell>
        </row>
        <row r="170">
          <cell r="A170">
            <v>5071982</v>
          </cell>
        </row>
        <row r="171">
          <cell r="A171">
            <v>5071984</v>
          </cell>
        </row>
        <row r="172">
          <cell r="A172">
            <v>5072033</v>
          </cell>
        </row>
        <row r="173">
          <cell r="A173">
            <v>5072061</v>
          </cell>
        </row>
        <row r="174">
          <cell r="A174">
            <v>5072070</v>
          </cell>
        </row>
        <row r="175">
          <cell r="A175">
            <v>5072088</v>
          </cell>
        </row>
        <row r="176">
          <cell r="A176">
            <v>5072195</v>
          </cell>
        </row>
        <row r="177">
          <cell r="A177">
            <v>5072256</v>
          </cell>
        </row>
        <row r="178">
          <cell r="A178">
            <v>5072333</v>
          </cell>
        </row>
        <row r="179">
          <cell r="A179">
            <v>5072335</v>
          </cell>
        </row>
        <row r="180">
          <cell r="A180">
            <v>5072413</v>
          </cell>
        </row>
        <row r="181">
          <cell r="A181">
            <v>5072418</v>
          </cell>
        </row>
        <row r="182">
          <cell r="A182">
            <v>5072419</v>
          </cell>
        </row>
        <row r="183">
          <cell r="A183">
            <v>5072421</v>
          </cell>
        </row>
        <row r="184">
          <cell r="A184">
            <v>5072467</v>
          </cell>
        </row>
        <row r="185">
          <cell r="A185">
            <v>5072468</v>
          </cell>
        </row>
        <row r="186">
          <cell r="A186">
            <v>5072553</v>
          </cell>
        </row>
        <row r="187">
          <cell r="A187">
            <v>5072559</v>
          </cell>
        </row>
        <row r="188">
          <cell r="A188">
            <v>5072578</v>
          </cell>
        </row>
        <row r="189">
          <cell r="A189">
            <v>5072621</v>
          </cell>
        </row>
        <row r="190">
          <cell r="A190">
            <v>5072708</v>
          </cell>
        </row>
        <row r="191">
          <cell r="A191">
            <v>5072717</v>
          </cell>
        </row>
        <row r="192">
          <cell r="A192">
            <v>5072802</v>
          </cell>
        </row>
        <row r="193">
          <cell r="A193">
            <v>5072846</v>
          </cell>
        </row>
        <row r="194">
          <cell r="A194">
            <v>5072847</v>
          </cell>
        </row>
        <row r="195">
          <cell r="A195">
            <v>5072893</v>
          </cell>
        </row>
        <row r="196">
          <cell r="A196">
            <v>5072895</v>
          </cell>
        </row>
        <row r="197">
          <cell r="A197">
            <v>5072924</v>
          </cell>
        </row>
        <row r="198">
          <cell r="A198">
            <v>5072929</v>
          </cell>
        </row>
        <row r="199">
          <cell r="A199">
            <v>5072952</v>
          </cell>
        </row>
        <row r="200">
          <cell r="A200">
            <v>5072956</v>
          </cell>
        </row>
        <row r="201">
          <cell r="A201">
            <v>5072957</v>
          </cell>
        </row>
        <row r="202">
          <cell r="A202">
            <v>5072970</v>
          </cell>
        </row>
        <row r="203">
          <cell r="A203">
            <v>5072991</v>
          </cell>
        </row>
        <row r="204">
          <cell r="A204">
            <v>5073021</v>
          </cell>
        </row>
        <row r="205">
          <cell r="A205">
            <v>5073045</v>
          </cell>
        </row>
        <row r="206">
          <cell r="A206">
            <v>5073076</v>
          </cell>
        </row>
        <row r="207">
          <cell r="A207">
            <v>5073077</v>
          </cell>
        </row>
        <row r="208">
          <cell r="A208">
            <v>5073137</v>
          </cell>
        </row>
        <row r="209">
          <cell r="A209">
            <v>5073138</v>
          </cell>
        </row>
        <row r="210">
          <cell r="A210">
            <v>5073141</v>
          </cell>
        </row>
        <row r="211">
          <cell r="A211">
            <v>5073146</v>
          </cell>
        </row>
        <row r="212">
          <cell r="A212">
            <v>5073152</v>
          </cell>
        </row>
        <row r="213">
          <cell r="A213">
            <v>5073184</v>
          </cell>
        </row>
        <row r="214">
          <cell r="A214">
            <v>5073237</v>
          </cell>
        </row>
        <row r="215">
          <cell r="A215">
            <v>5073251</v>
          </cell>
        </row>
        <row r="216">
          <cell r="A216">
            <v>5073253</v>
          </cell>
        </row>
        <row r="217">
          <cell r="A217">
            <v>5073259</v>
          </cell>
        </row>
        <row r="218">
          <cell r="A218">
            <v>5073260</v>
          </cell>
        </row>
        <row r="219">
          <cell r="A219">
            <v>5073335</v>
          </cell>
        </row>
        <row r="220">
          <cell r="A220">
            <v>5073337</v>
          </cell>
        </row>
        <row r="221">
          <cell r="A221">
            <v>5073486</v>
          </cell>
        </row>
        <row r="222">
          <cell r="A222">
            <v>5073487</v>
          </cell>
        </row>
        <row r="223">
          <cell r="A223">
            <v>5073510</v>
          </cell>
        </row>
        <row r="224">
          <cell r="A224">
            <v>5073554</v>
          </cell>
        </row>
        <row r="225">
          <cell r="A225">
            <v>5073556</v>
          </cell>
        </row>
        <row r="226">
          <cell r="A226">
            <v>5073575</v>
          </cell>
        </row>
        <row r="227">
          <cell r="A227">
            <v>5073755</v>
          </cell>
        </row>
        <row r="228">
          <cell r="A228">
            <v>5073761</v>
          </cell>
        </row>
        <row r="229">
          <cell r="A229">
            <v>5073865</v>
          </cell>
        </row>
        <row r="230">
          <cell r="A230">
            <v>5073904</v>
          </cell>
        </row>
        <row r="231">
          <cell r="A231">
            <v>5073906</v>
          </cell>
        </row>
        <row r="232">
          <cell r="A232">
            <v>5073920</v>
          </cell>
        </row>
        <row r="233">
          <cell r="A233">
            <v>5073923</v>
          </cell>
        </row>
        <row r="234">
          <cell r="A234">
            <v>5074007</v>
          </cell>
        </row>
        <row r="235">
          <cell r="A235">
            <v>5074021</v>
          </cell>
        </row>
        <row r="236">
          <cell r="A236">
            <v>5074026</v>
          </cell>
        </row>
        <row r="237">
          <cell r="A237">
            <v>5074120</v>
          </cell>
        </row>
        <row r="238">
          <cell r="A238">
            <v>5074147</v>
          </cell>
        </row>
        <row r="239">
          <cell r="A239">
            <v>5074186</v>
          </cell>
        </row>
        <row r="240">
          <cell r="A240">
            <v>5074192</v>
          </cell>
        </row>
        <row r="241">
          <cell r="A241">
            <v>5074262</v>
          </cell>
        </row>
        <row r="242">
          <cell r="A242">
            <v>5074267</v>
          </cell>
        </row>
        <row r="243">
          <cell r="A243">
            <v>5074275</v>
          </cell>
        </row>
        <row r="244">
          <cell r="A244">
            <v>5074336</v>
          </cell>
        </row>
        <row r="245">
          <cell r="A245">
            <v>5074337</v>
          </cell>
        </row>
        <row r="246">
          <cell r="A246">
            <v>5074338</v>
          </cell>
        </row>
        <row r="247">
          <cell r="A247">
            <v>5074375</v>
          </cell>
        </row>
        <row r="248">
          <cell r="A248">
            <v>5074389</v>
          </cell>
        </row>
        <row r="249">
          <cell r="A249">
            <v>5074390</v>
          </cell>
        </row>
        <row r="250">
          <cell r="A250">
            <v>5074391</v>
          </cell>
        </row>
        <row r="251">
          <cell r="A251">
            <v>5074392</v>
          </cell>
        </row>
        <row r="252">
          <cell r="A252">
            <v>5074396</v>
          </cell>
        </row>
        <row r="253">
          <cell r="A253">
            <v>5074416</v>
          </cell>
        </row>
        <row r="254">
          <cell r="A254">
            <v>5074431</v>
          </cell>
        </row>
        <row r="255">
          <cell r="A255">
            <v>5074448</v>
          </cell>
        </row>
        <row r="256">
          <cell r="A256">
            <v>5074533</v>
          </cell>
        </row>
        <row r="257">
          <cell r="A257">
            <v>5074536</v>
          </cell>
        </row>
        <row r="258">
          <cell r="A258">
            <v>5074575</v>
          </cell>
        </row>
        <row r="259">
          <cell r="A259">
            <v>5074615</v>
          </cell>
        </row>
        <row r="260">
          <cell r="A260">
            <v>5074616</v>
          </cell>
        </row>
        <row r="261">
          <cell r="A261">
            <v>5074617</v>
          </cell>
        </row>
        <row r="262">
          <cell r="A262">
            <v>5074751</v>
          </cell>
        </row>
        <row r="263">
          <cell r="A263">
            <v>5074798</v>
          </cell>
        </row>
        <row r="264">
          <cell r="A264">
            <v>5074856</v>
          </cell>
        </row>
        <row r="265">
          <cell r="A265">
            <v>5074863</v>
          </cell>
        </row>
        <row r="266">
          <cell r="A266">
            <v>5074872</v>
          </cell>
        </row>
        <row r="267">
          <cell r="A267">
            <v>5074987</v>
          </cell>
        </row>
        <row r="268">
          <cell r="A268">
            <v>5075029</v>
          </cell>
        </row>
        <row r="269">
          <cell r="A269">
            <v>5075030</v>
          </cell>
        </row>
        <row r="270">
          <cell r="A270">
            <v>5075031</v>
          </cell>
        </row>
        <row r="271">
          <cell r="A271">
            <v>5075044</v>
          </cell>
        </row>
        <row r="272">
          <cell r="A272">
            <v>5075078</v>
          </cell>
        </row>
        <row r="273">
          <cell r="A273">
            <v>5075079</v>
          </cell>
        </row>
        <row r="274">
          <cell r="A274">
            <v>5075112</v>
          </cell>
        </row>
        <row r="275">
          <cell r="A275">
            <v>5075416</v>
          </cell>
        </row>
        <row r="276">
          <cell r="A276">
            <v>5075484</v>
          </cell>
        </row>
        <row r="277">
          <cell r="A277">
            <v>5075485</v>
          </cell>
        </row>
        <row r="278">
          <cell r="A278">
            <v>5075540</v>
          </cell>
        </row>
        <row r="279">
          <cell r="A279">
            <v>5075580</v>
          </cell>
        </row>
        <row r="280">
          <cell r="A280">
            <v>5075664</v>
          </cell>
        </row>
        <row r="281">
          <cell r="A281">
            <v>5075757</v>
          </cell>
        </row>
        <row r="282">
          <cell r="A282">
            <v>5075846</v>
          </cell>
        </row>
        <row r="283">
          <cell r="A283">
            <v>5075979</v>
          </cell>
        </row>
        <row r="284">
          <cell r="A284">
            <v>5076002</v>
          </cell>
        </row>
        <row r="285">
          <cell r="A285">
            <v>5076010</v>
          </cell>
        </row>
        <row r="286">
          <cell r="A286">
            <v>5076077</v>
          </cell>
        </row>
        <row r="287">
          <cell r="A287">
            <v>5076147</v>
          </cell>
        </row>
        <row r="288">
          <cell r="A288">
            <v>5076180</v>
          </cell>
        </row>
        <row r="289">
          <cell r="A289">
            <v>5076224</v>
          </cell>
        </row>
        <row r="290">
          <cell r="A290">
            <v>5076261</v>
          </cell>
        </row>
        <row r="291">
          <cell r="A291">
            <v>5076262</v>
          </cell>
        </row>
        <row r="292">
          <cell r="A292">
            <v>5076271</v>
          </cell>
        </row>
        <row r="293">
          <cell r="A293">
            <v>5076294</v>
          </cell>
        </row>
        <row r="294">
          <cell r="A294">
            <v>5076296</v>
          </cell>
        </row>
        <row r="295">
          <cell r="A295">
            <v>5076355</v>
          </cell>
        </row>
        <row r="296">
          <cell r="A296">
            <v>5076393</v>
          </cell>
        </row>
        <row r="297">
          <cell r="A297">
            <v>5076490</v>
          </cell>
        </row>
        <row r="298">
          <cell r="A298">
            <v>5076623</v>
          </cell>
        </row>
        <row r="299">
          <cell r="A299">
            <v>5076680</v>
          </cell>
        </row>
        <row r="300">
          <cell r="A300">
            <v>5076684</v>
          </cell>
        </row>
        <row r="301">
          <cell r="A301">
            <v>5076762</v>
          </cell>
        </row>
        <row r="302">
          <cell r="A302">
            <v>5076973</v>
          </cell>
        </row>
        <row r="303">
          <cell r="A303">
            <v>5077037</v>
          </cell>
        </row>
        <row r="304">
          <cell r="A304">
            <v>5077360</v>
          </cell>
        </row>
        <row r="305">
          <cell r="A305">
            <v>5077194</v>
          </cell>
        </row>
        <row r="306">
          <cell r="A306">
            <v>5077195</v>
          </cell>
        </row>
        <row r="307">
          <cell r="A307">
            <v>5077197</v>
          </cell>
        </row>
        <row r="308">
          <cell r="A308">
            <v>5077204</v>
          </cell>
        </row>
        <row r="309">
          <cell r="A309">
            <v>5077259</v>
          </cell>
        </row>
        <row r="310">
          <cell r="A310">
            <v>5077260</v>
          </cell>
        </row>
        <row r="311">
          <cell r="A311">
            <v>5077330</v>
          </cell>
        </row>
        <row r="312">
          <cell r="A312">
            <v>5077361</v>
          </cell>
        </row>
        <row r="313">
          <cell r="A313">
            <v>5077427</v>
          </cell>
        </row>
        <row r="314">
          <cell r="A314">
            <v>5077611</v>
          </cell>
        </row>
        <row r="315">
          <cell r="A315">
            <v>5077713</v>
          </cell>
        </row>
        <row r="316">
          <cell r="A316">
            <v>5077794</v>
          </cell>
        </row>
        <row r="317">
          <cell r="A317">
            <v>5077925</v>
          </cell>
        </row>
        <row r="318">
          <cell r="A318">
            <v>5077961</v>
          </cell>
        </row>
        <row r="319">
          <cell r="A319">
            <v>5078021</v>
          </cell>
        </row>
        <row r="320">
          <cell r="A320">
            <v>5078066</v>
          </cell>
        </row>
        <row r="321">
          <cell r="A321">
            <v>5078136</v>
          </cell>
        </row>
        <row r="322">
          <cell r="A322">
            <v>5078138</v>
          </cell>
        </row>
        <row r="323">
          <cell r="A323">
            <v>5078139</v>
          </cell>
        </row>
        <row r="324">
          <cell r="A324">
            <v>5078140</v>
          </cell>
        </row>
        <row r="325">
          <cell r="A325">
            <v>5078227</v>
          </cell>
        </row>
        <row r="326">
          <cell r="A326">
            <v>5078502</v>
          </cell>
        </row>
        <row r="327">
          <cell r="A327">
            <v>5078680</v>
          </cell>
        </row>
        <row r="328">
          <cell r="A328">
            <v>5078682</v>
          </cell>
        </row>
        <row r="329">
          <cell r="A329">
            <v>5078737</v>
          </cell>
        </row>
        <row r="330">
          <cell r="A330">
            <v>5078821</v>
          </cell>
        </row>
        <row r="331">
          <cell r="A331">
            <v>5078822</v>
          </cell>
        </row>
        <row r="332">
          <cell r="A332">
            <v>5078991</v>
          </cell>
        </row>
        <row r="333">
          <cell r="A333">
            <v>5078993</v>
          </cell>
        </row>
        <row r="334">
          <cell r="A334">
            <v>5079037</v>
          </cell>
        </row>
        <row r="335">
          <cell r="A335">
            <v>5079043</v>
          </cell>
        </row>
        <row r="336">
          <cell r="A336">
            <v>5079111</v>
          </cell>
        </row>
        <row r="337">
          <cell r="A337">
            <v>5079125</v>
          </cell>
        </row>
        <row r="338">
          <cell r="A338">
            <v>5079130</v>
          </cell>
        </row>
        <row r="339">
          <cell r="A339">
            <v>5079173</v>
          </cell>
        </row>
        <row r="340">
          <cell r="A340">
            <v>5079248</v>
          </cell>
        </row>
        <row r="341">
          <cell r="A341">
            <v>5079254</v>
          </cell>
        </row>
        <row r="342">
          <cell r="A342">
            <v>5079269</v>
          </cell>
        </row>
        <row r="343">
          <cell r="A343">
            <v>5079271</v>
          </cell>
        </row>
        <row r="344">
          <cell r="A344">
            <v>5079273</v>
          </cell>
        </row>
        <row r="345">
          <cell r="A345">
            <v>5079275</v>
          </cell>
        </row>
        <row r="346">
          <cell r="A346">
            <v>5079278</v>
          </cell>
        </row>
        <row r="347">
          <cell r="A347">
            <v>5079330</v>
          </cell>
        </row>
        <row r="348">
          <cell r="A348">
            <v>5079345</v>
          </cell>
        </row>
        <row r="349">
          <cell r="A349">
            <v>5079353</v>
          </cell>
        </row>
        <row r="350">
          <cell r="A350">
            <v>5079392</v>
          </cell>
        </row>
        <row r="351">
          <cell r="A351">
            <v>5079637</v>
          </cell>
        </row>
        <row r="352">
          <cell r="A352">
            <v>5079715</v>
          </cell>
        </row>
        <row r="353">
          <cell r="A353">
            <v>5080293</v>
          </cell>
        </row>
        <row r="354">
          <cell r="A354">
            <v>5080089</v>
          </cell>
        </row>
        <row r="355">
          <cell r="A355">
            <v>5080228</v>
          </cell>
        </row>
        <row r="356">
          <cell r="A356">
            <v>5080268</v>
          </cell>
        </row>
        <row r="357">
          <cell r="A357">
            <v>5080287</v>
          </cell>
        </row>
        <row r="358">
          <cell r="A358">
            <v>5080343</v>
          </cell>
        </row>
        <row r="359">
          <cell r="A359">
            <v>5080478</v>
          </cell>
        </row>
        <row r="360">
          <cell r="A360">
            <v>5080664</v>
          </cell>
        </row>
        <row r="361">
          <cell r="A361">
            <v>5080785</v>
          </cell>
        </row>
        <row r="362">
          <cell r="A362">
            <v>5080826</v>
          </cell>
        </row>
        <row r="363">
          <cell r="A363">
            <v>5080851</v>
          </cell>
        </row>
        <row r="364">
          <cell r="A364">
            <v>5080905</v>
          </cell>
        </row>
        <row r="365">
          <cell r="A365">
            <v>5080906</v>
          </cell>
        </row>
        <row r="366">
          <cell r="A366">
            <v>5080980</v>
          </cell>
        </row>
        <row r="367">
          <cell r="A367">
            <v>5081004</v>
          </cell>
        </row>
        <row r="368">
          <cell r="A368">
            <v>5081007</v>
          </cell>
        </row>
        <row r="369">
          <cell r="A369">
            <v>5081010</v>
          </cell>
        </row>
        <row r="370">
          <cell r="A370">
            <v>5081028</v>
          </cell>
        </row>
        <row r="371">
          <cell r="A371">
            <v>5081039</v>
          </cell>
        </row>
        <row r="372">
          <cell r="A372">
            <v>5081337</v>
          </cell>
        </row>
        <row r="373">
          <cell r="A373">
            <v>5081371</v>
          </cell>
        </row>
        <row r="374">
          <cell r="A374">
            <v>5081372</v>
          </cell>
        </row>
        <row r="375">
          <cell r="A375">
            <v>5081476</v>
          </cell>
        </row>
        <row r="376">
          <cell r="A376">
            <v>5081591</v>
          </cell>
        </row>
        <row r="377">
          <cell r="A377">
            <v>5081665</v>
          </cell>
        </row>
        <row r="378">
          <cell r="A378">
            <v>5081912</v>
          </cell>
        </row>
        <row r="379">
          <cell r="A379">
            <v>5080927</v>
          </cell>
        </row>
        <row r="380">
          <cell r="A380">
            <v>184968</v>
          </cell>
        </row>
        <row r="381">
          <cell r="A381">
            <v>5076745</v>
          </cell>
        </row>
        <row r="382">
          <cell r="A382">
            <v>5071981</v>
          </cell>
        </row>
        <row r="383">
          <cell r="A383">
            <v>5075847</v>
          </cell>
        </row>
        <row r="384">
          <cell r="A384">
            <v>5081975</v>
          </cell>
        </row>
        <row r="385">
          <cell r="A385">
            <v>5073191</v>
          </cell>
        </row>
        <row r="386">
          <cell r="A386">
            <v>5072657</v>
          </cell>
        </row>
        <row r="387">
          <cell r="A387">
            <v>5073903</v>
          </cell>
        </row>
        <row r="388">
          <cell r="A388">
            <v>5059521</v>
          </cell>
        </row>
        <row r="389">
          <cell r="A389">
            <v>5072423</v>
          </cell>
        </row>
        <row r="390">
          <cell r="A390">
            <v>5077516</v>
          </cell>
        </row>
        <row r="391">
          <cell r="A391">
            <v>5062198</v>
          </cell>
        </row>
        <row r="392">
          <cell r="A392">
            <v>5078498</v>
          </cell>
        </row>
        <row r="393">
          <cell r="A393">
            <v>5072973</v>
          </cell>
        </row>
        <row r="394">
          <cell r="A394">
            <v>5075915</v>
          </cell>
        </row>
        <row r="395">
          <cell r="A395">
            <v>5071448</v>
          </cell>
        </row>
        <row r="396">
          <cell r="A396">
            <v>5079880</v>
          </cell>
        </row>
        <row r="397">
          <cell r="A397">
            <v>5078067</v>
          </cell>
        </row>
        <row r="398">
          <cell r="A398">
            <v>5060440</v>
          </cell>
        </row>
        <row r="399">
          <cell r="A399">
            <v>5074022</v>
          </cell>
        </row>
        <row r="400">
          <cell r="A400">
            <v>5070785</v>
          </cell>
        </row>
        <row r="401">
          <cell r="A401">
            <v>5077196</v>
          </cell>
        </row>
        <row r="402">
          <cell r="A402">
            <v>5072796</v>
          </cell>
        </row>
        <row r="403">
          <cell r="A403">
            <v>182698</v>
          </cell>
        </row>
        <row r="404">
          <cell r="A404">
            <v>5073136</v>
          </cell>
        </row>
        <row r="405">
          <cell r="A405">
            <v>5072622</v>
          </cell>
        </row>
        <row r="406">
          <cell r="A406">
            <v>5063552</v>
          </cell>
        </row>
        <row r="407">
          <cell r="A407">
            <v>5071782</v>
          </cell>
        </row>
        <row r="408">
          <cell r="A408">
            <v>5080853</v>
          </cell>
        </row>
        <row r="409">
          <cell r="A409">
            <v>184982</v>
          </cell>
        </row>
        <row r="410">
          <cell r="A410">
            <v>5062744</v>
          </cell>
        </row>
        <row r="411">
          <cell r="A411">
            <v>5081760</v>
          </cell>
        </row>
        <row r="412">
          <cell r="A412">
            <v>469415</v>
          </cell>
        </row>
        <row r="413">
          <cell r="A413">
            <v>5077399</v>
          </cell>
        </row>
        <row r="414">
          <cell r="A414">
            <v>5071302</v>
          </cell>
        </row>
        <row r="415">
          <cell r="A415">
            <v>5072730</v>
          </cell>
        </row>
        <row r="416">
          <cell r="A416">
            <v>5075641</v>
          </cell>
        </row>
        <row r="417">
          <cell r="A417">
            <v>5053270</v>
          </cell>
        </row>
        <row r="418">
          <cell r="A418">
            <v>5063465</v>
          </cell>
        </row>
        <row r="419">
          <cell r="A419">
            <v>5079912</v>
          </cell>
        </row>
        <row r="420">
          <cell r="A420">
            <v>184995</v>
          </cell>
        </row>
        <row r="421">
          <cell r="A421">
            <v>5075982</v>
          </cell>
        </row>
        <row r="422">
          <cell r="A422">
            <v>5073132</v>
          </cell>
        </row>
        <row r="423">
          <cell r="A423">
            <v>5077931</v>
          </cell>
        </row>
        <row r="424">
          <cell r="A424">
            <v>5079536</v>
          </cell>
        </row>
        <row r="425">
          <cell r="A425">
            <v>5073748</v>
          </cell>
        </row>
        <row r="426">
          <cell r="A426">
            <v>5063586</v>
          </cell>
        </row>
        <row r="427">
          <cell r="A427">
            <v>5077864</v>
          </cell>
        </row>
        <row r="428">
          <cell r="A428">
            <v>5070659</v>
          </cell>
        </row>
        <row r="429">
          <cell r="A429">
            <v>5073047</v>
          </cell>
        </row>
        <row r="430">
          <cell r="A430">
            <v>5072774</v>
          </cell>
        </row>
        <row r="431">
          <cell r="A431">
            <v>413018</v>
          </cell>
        </row>
        <row r="432">
          <cell r="A432">
            <v>511187</v>
          </cell>
        </row>
        <row r="433">
          <cell r="A433">
            <v>5076069</v>
          </cell>
        </row>
        <row r="434">
          <cell r="A434">
            <v>5074401</v>
          </cell>
        </row>
        <row r="435">
          <cell r="A435">
            <v>5081400</v>
          </cell>
        </row>
        <row r="436">
          <cell r="A436">
            <v>5074445</v>
          </cell>
        </row>
        <row r="437">
          <cell r="A437">
            <v>5067963</v>
          </cell>
        </row>
        <row r="438">
          <cell r="A438">
            <v>5072231</v>
          </cell>
        </row>
        <row r="439">
          <cell r="A439">
            <v>5076974</v>
          </cell>
        </row>
        <row r="440">
          <cell r="A440">
            <v>5071706</v>
          </cell>
        </row>
        <row r="441">
          <cell r="A441">
            <v>5077038</v>
          </cell>
        </row>
        <row r="442">
          <cell r="A442">
            <v>5062667</v>
          </cell>
        </row>
        <row r="443">
          <cell r="A443">
            <v>5082270</v>
          </cell>
        </row>
        <row r="444">
          <cell r="A444">
            <v>5081858</v>
          </cell>
        </row>
        <row r="445">
          <cell r="A445">
            <v>5070840</v>
          </cell>
        </row>
        <row r="446">
          <cell r="A446" t="str">
            <v>0900419</v>
          </cell>
        </row>
        <row r="447">
          <cell r="A447">
            <v>5061534</v>
          </cell>
        </row>
        <row r="448">
          <cell r="A448">
            <v>5063912</v>
          </cell>
        </row>
        <row r="449">
          <cell r="A449">
            <v>5067072</v>
          </cell>
        </row>
        <row r="450">
          <cell r="A450">
            <v>5071739</v>
          </cell>
        </row>
        <row r="451">
          <cell r="A451">
            <v>5071781</v>
          </cell>
        </row>
        <row r="452">
          <cell r="A452">
            <v>5072447</v>
          </cell>
        </row>
        <row r="453">
          <cell r="A453">
            <v>5072848</v>
          </cell>
        </row>
        <row r="454">
          <cell r="A454">
            <v>5076256</v>
          </cell>
        </row>
        <row r="455">
          <cell r="A455">
            <v>5080198</v>
          </cell>
        </row>
        <row r="456">
          <cell r="A456">
            <v>5080850</v>
          </cell>
        </row>
        <row r="457">
          <cell r="A457">
            <v>184993</v>
          </cell>
        </row>
        <row r="458">
          <cell r="A458">
            <v>5051194</v>
          </cell>
        </row>
        <row r="459">
          <cell r="A459">
            <v>5058726</v>
          </cell>
        </row>
        <row r="460">
          <cell r="A460">
            <v>5059793</v>
          </cell>
        </row>
        <row r="461">
          <cell r="A461">
            <v>5060262</v>
          </cell>
        </row>
        <row r="462">
          <cell r="A462">
            <v>5060606</v>
          </cell>
        </row>
        <row r="463">
          <cell r="A463">
            <v>5062401</v>
          </cell>
        </row>
        <row r="464">
          <cell r="A464">
            <v>5062959</v>
          </cell>
        </row>
        <row r="465">
          <cell r="A465">
            <v>5063212</v>
          </cell>
        </row>
        <row r="466">
          <cell r="A466">
            <v>5063768</v>
          </cell>
        </row>
        <row r="467">
          <cell r="A467">
            <v>5067016</v>
          </cell>
        </row>
        <row r="468">
          <cell r="A468">
            <v>5068167</v>
          </cell>
        </row>
        <row r="469">
          <cell r="A469">
            <v>5069231</v>
          </cell>
        </row>
        <row r="470">
          <cell r="A470">
            <v>5069504</v>
          </cell>
        </row>
        <row r="471">
          <cell r="A471">
            <v>5070620</v>
          </cell>
        </row>
        <row r="472">
          <cell r="A472">
            <v>5070756</v>
          </cell>
        </row>
        <row r="473">
          <cell r="A473">
            <v>5070309</v>
          </cell>
        </row>
        <row r="474">
          <cell r="A474">
            <v>5071110</v>
          </cell>
        </row>
        <row r="475">
          <cell r="A475">
            <v>5070784</v>
          </cell>
        </row>
        <row r="476">
          <cell r="A476">
            <v>5070842</v>
          </cell>
        </row>
        <row r="477">
          <cell r="A477">
            <v>5071444</v>
          </cell>
        </row>
        <row r="478">
          <cell r="A478">
            <v>5071278</v>
          </cell>
        </row>
        <row r="479">
          <cell r="A479">
            <v>5071423</v>
          </cell>
        </row>
        <row r="480">
          <cell r="A480">
            <v>5071400</v>
          </cell>
        </row>
        <row r="481">
          <cell r="A481">
            <v>5071401</v>
          </cell>
        </row>
        <row r="482">
          <cell r="A482">
            <v>5072283</v>
          </cell>
        </row>
        <row r="483">
          <cell r="A483">
            <v>5072403</v>
          </cell>
        </row>
        <row r="484">
          <cell r="A484">
            <v>460105</v>
          </cell>
        </row>
        <row r="485">
          <cell r="A485">
            <v>5072355</v>
          </cell>
        </row>
        <row r="486">
          <cell r="A486">
            <v>5071838</v>
          </cell>
        </row>
        <row r="487">
          <cell r="A487">
            <v>5072281</v>
          </cell>
        </row>
        <row r="488">
          <cell r="A488">
            <v>5071837</v>
          </cell>
        </row>
        <row r="489">
          <cell r="A489">
            <v>5072554</v>
          </cell>
        </row>
        <row r="490">
          <cell r="A490">
            <v>5072577</v>
          </cell>
        </row>
        <row r="491">
          <cell r="A491">
            <v>5072659</v>
          </cell>
        </row>
        <row r="492">
          <cell r="A492">
            <v>5073145</v>
          </cell>
        </row>
        <row r="493">
          <cell r="A493">
            <v>5072925</v>
          </cell>
        </row>
        <row r="494">
          <cell r="A494">
            <v>5073144</v>
          </cell>
        </row>
        <row r="495">
          <cell r="A495">
            <v>5073187</v>
          </cell>
        </row>
        <row r="496">
          <cell r="A496">
            <v>5073864</v>
          </cell>
        </row>
        <row r="497">
          <cell r="A497">
            <v>5073902</v>
          </cell>
        </row>
        <row r="498">
          <cell r="A498">
            <v>5074553</v>
          </cell>
        </row>
        <row r="499">
          <cell r="A499">
            <v>5074386</v>
          </cell>
        </row>
        <row r="500">
          <cell r="A500">
            <v>5074475</v>
          </cell>
        </row>
        <row r="501">
          <cell r="A501">
            <v>5074582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for tax"/>
      <sheetName val="currency (2)"/>
      <sheetName val="for challans"/>
      <sheetName val="CRITERIA4"/>
      <sheetName val="cover_for_tax"/>
      <sheetName val="currency_(2)"/>
      <sheetName val="for_challans"/>
      <sheetName val="currency"/>
      <sheetName val="Assumptions"/>
      <sheetName val="INFO"/>
      <sheetName val="Factors"/>
      <sheetName val="NOTES "/>
      <sheetName val="Scenarios"/>
      <sheetName val="For_Trav-01"/>
      <sheetName val="Rent -01"/>
      <sheetName val="Designations"/>
      <sheetName val="Sheet1"/>
      <sheetName val="General hypothesis"/>
      <sheetName val="DG-201(1A)"/>
      <sheetName val="Greenwood-client"/>
      <sheetName val="Greenwood-tax"/>
      <sheetName val="DG-F16-pg2"/>
      <sheetName val="DG-F16-pg3"/>
      <sheetName val="DG-F16-pg4"/>
      <sheetName val="Sale 30-4-2006"/>
      <sheetName val="Emp_Master"/>
      <sheetName val="Location_Master"/>
      <sheetName val="Project_Master"/>
      <sheetName val="cover_for_tax1"/>
      <sheetName val="currency_(2)1"/>
      <sheetName val="for_challans1"/>
      <sheetName val="NOTES_"/>
      <sheetName val="Rent_-01"/>
      <sheetName val="General_hypothesis"/>
      <sheetName val="Sale_30-4-200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for tax"/>
      <sheetName val="currency (2)"/>
      <sheetName val="for challans"/>
      <sheetName val="CRITERIA4"/>
      <sheetName val="cover_for_tax"/>
      <sheetName val="currency_(2)"/>
      <sheetName val="for_challans"/>
      <sheetName val="currency"/>
      <sheetName val="Assumptions"/>
      <sheetName val="INFO"/>
      <sheetName val="Factors"/>
      <sheetName val="NOTES "/>
      <sheetName val="Scenarios"/>
      <sheetName val="For_Trav-01"/>
      <sheetName val="Rent -01"/>
      <sheetName val="Designations"/>
      <sheetName val="Sheet1"/>
      <sheetName val="General hypothesis"/>
      <sheetName val="DG-201(1A)"/>
      <sheetName val="Greenwood-client"/>
      <sheetName val="Greenwood-tax"/>
      <sheetName val="DG-F16-pg2"/>
      <sheetName val="DG-F16-pg3"/>
      <sheetName val="DG-F16-pg4"/>
      <sheetName val="Sale 30-4-2006"/>
      <sheetName val="Emp_Master"/>
      <sheetName val="Location_Master"/>
      <sheetName val="Project_Master"/>
      <sheetName val="cover_for_tax1"/>
      <sheetName val="currency_(2)1"/>
      <sheetName val="for_challans1"/>
      <sheetName val="NOTES_"/>
      <sheetName val="Rent_-01"/>
      <sheetName val="General_hypothesis"/>
      <sheetName val="Sale_30-4-200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power"/>
      <sheetName val="INDICATORS"/>
      <sheetName val="Key variance"/>
      <sheetName val="P&amp;L "/>
      <sheetName val="BTS ( DELHI)"/>
      <sheetName val="monthwise - bs "/>
      <sheetName val="BTS, CAL"/>
      <sheetName val="Cash flow "/>
      <sheetName val="DPT-PW"/>
      <sheetName val="BBRG-JPR"/>
      <sheetName val="BBRG-NW"/>
      <sheetName val="TAPER"/>
      <sheetName val="LDB"/>
      <sheetName val="SPH"/>
      <sheetName val="CYL"/>
      <sheetName val="CART"/>
      <sheetName val="OTHERS"/>
      <sheetName val="OVERALL"/>
      <sheetName val="SALE"/>
      <sheetName val="SUMM-RMCON"/>
      <sheetName val="other_income"/>
      <sheetName val="cost redn."/>
      <sheetName val="STORCON"/>
      <sheetName val="POWER-SUMMARY"/>
      <sheetName val="short term"/>
      <sheetName val="liab. mat. &amp; block"/>
      <sheetName val="block"/>
      <sheetName val="loan given"/>
      <sheetName val="RMSTOCK"/>
      <sheetName val="PROCESS"/>
      <sheetName val="PSC_ANNUAL"/>
      <sheetName val="PTALLY"/>
      <sheetName val="wages#1"/>
      <sheetName val="wages#2"/>
      <sheetName val="comp.labour"/>
      <sheetName val="Salary tally"/>
      <sheetName val="BAD debts"/>
      <sheetName val="brg scrap"/>
      <sheetName val="ABOX-SCRP"/>
      <sheetName val="taper scrap"/>
      <sheetName val="Dividend (Annex19)-FINAL"/>
      <sheetName val="WORK TABLE"/>
      <sheetName val="Intro"/>
      <sheetName val="Sheet1"/>
      <sheetName val="Assum SG&amp;A-ROW"/>
      <sheetName val="Assumptions IRMG"/>
      <sheetName val="Assumptions US-Rev"/>
      <sheetName val="Codes"/>
      <sheetName val="PW-BGT"/>
      <sheetName val="Calendar"/>
      <sheetName val="Cash flow -not to use"/>
      <sheetName val="productwise P&amp;L"/>
      <sheetName val="POWER-DEPT"/>
      <sheetName val="CWIP"/>
      <sheetName val="BP DECLINE IT"/>
      <sheetName val="PF Payable"/>
      <sheetName val="cover for tax"/>
      <sheetName val="Factor_sheet"/>
      <sheetName val="VL,NC,MTC"/>
      <sheetName val="Sheet2 (2)"/>
      <sheetName val="PL"/>
      <sheetName val="Assumptions"/>
      <sheetName val="General hypothesis"/>
      <sheetName val="Sheet9"/>
      <sheetName val="DIST"/>
      <sheetName val="Income Statement Input"/>
      <sheetName val="Raw Material"/>
      <sheetName val="Opening"/>
      <sheetName val="DepRate"/>
      <sheetName val="BS"/>
      <sheetName val="MWISEP&amp;L"/>
      <sheetName val="Table"/>
      <sheetName val="MAT"/>
      <sheetName val="BUDGET"/>
      <sheetName val="liab"/>
      <sheetName val="incexp-o"/>
      <sheetName val="F.1_Inventory"/>
      <sheetName val="Costing"/>
      <sheetName val="Company"/>
      <sheetName val="Data Base"/>
      <sheetName val="calcul"/>
      <sheetName val="DP"/>
      <sheetName val="Analysis"/>
      <sheetName val="CON"/>
      <sheetName val="Simulator Detail"/>
      <sheetName val="Total DTH Forecast"/>
      <sheetName val="Total Distribution Forecast"/>
      <sheetName val="Balance sheet cons"/>
      <sheetName val="Purchase Order"/>
      <sheetName val="liabexp"/>
      <sheetName val="Sheet2"/>
      <sheetName val="CY-OS-90-1"/>
      <sheetName val="Exchange Rates"/>
      <sheetName val="Page 2"/>
      <sheetName val="Subscription"/>
      <sheetName val="4219020-SIE Advert"/>
      <sheetName val="Dont Alter"/>
      <sheetName val="Intaccrual"/>
      <sheetName val="SBU"/>
      <sheetName val="tdint"/>
      <sheetName val="dpc cost"/>
      <sheetName val="SUMMERY"/>
      <sheetName val="2266957"/>
      <sheetName val="Key_variance"/>
      <sheetName val="P&amp;L_"/>
      <sheetName val="BTS_(_DELHI)"/>
      <sheetName val="monthwise_-_bs_"/>
      <sheetName val="BTS,_CAL"/>
      <sheetName val="Cash_flow_"/>
      <sheetName val="cost_redn_"/>
      <sheetName val="short_term"/>
      <sheetName val="liab__mat__&amp;_block"/>
      <sheetName val="loan_given"/>
      <sheetName val="comp_labour"/>
      <sheetName val="Salary_tally"/>
      <sheetName val="BAD_debts"/>
      <sheetName val="brg_scrap"/>
      <sheetName val="taper_scrap"/>
      <sheetName val="Dividend_(Annex19)-FINAL"/>
      <sheetName val="WORK_TABLE"/>
      <sheetName val="Assum_SG&amp;A-ROW"/>
      <sheetName val="Assumptions_IRMG"/>
      <sheetName val="Assumptions_US-Rev"/>
      <sheetName val="Cash_flow_-not_to_use"/>
      <sheetName val="productwise_P&amp;L"/>
      <sheetName val="BP_DECLINE_IT"/>
      <sheetName val="PF_Payable"/>
      <sheetName val="cover_for_tax"/>
      <sheetName val="Lead"/>
      <sheetName val="Links"/>
      <sheetName val="TT35"/>
      <sheetName val="CALCULATED TY"/>
      <sheetName val="dghn"/>
      <sheetName val="Inputs"/>
      <sheetName val="Data"/>
      <sheetName val="Assumption"/>
      <sheetName val="Stryker DIV "/>
      <sheetName val="LTM"/>
      <sheetName val="DropZone"/>
      <sheetName val="Dollar for Dollar"/>
      <sheetName val="july-I"/>
      <sheetName val="sum"/>
      <sheetName val="GP-PL"/>
      <sheetName val="Precalculation"/>
      <sheetName val="OD GRINDING ( 160 lacs)"/>
      <sheetName val="Input-Function"/>
      <sheetName val="Power &amp; Fuel(SMS)"/>
      <sheetName val="Raw_Material"/>
      <sheetName val="Income_Statement_Input"/>
      <sheetName val="Purchase_Order"/>
      <sheetName val="dpc_cost"/>
      <sheetName val="F_1_Inventory"/>
      <sheetName val="CAS10105"/>
      <sheetName val="3645-9_1_96"/>
      <sheetName val="Menu"/>
      <sheetName val="Total Budget"/>
      <sheetName val="tb2002 linked"/>
      <sheetName val="Maintenance"/>
      <sheetName val="Sales"/>
      <sheetName val="Volu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T-PW"/>
      <sheetName val="Manpower"/>
      <sheetName val="INDICATORS"/>
      <sheetName val="Key variance"/>
      <sheetName val="P&amp;L "/>
      <sheetName val="BTS ( DELHI)"/>
      <sheetName val="monthwise - bs "/>
      <sheetName val="BTS, CAL"/>
      <sheetName val="Cash flow "/>
      <sheetName val="BBRG-JPR"/>
      <sheetName val="BBRG-NW"/>
      <sheetName val="TAPER"/>
      <sheetName val="LDB"/>
      <sheetName val="SPH"/>
      <sheetName val="CYL"/>
      <sheetName val="CART"/>
      <sheetName val="OTHERS"/>
      <sheetName val="OVERALL"/>
      <sheetName val="SALE"/>
      <sheetName val="SUMM-RMCON"/>
      <sheetName val="other_income"/>
      <sheetName val="cost redn."/>
      <sheetName val="STORCON"/>
      <sheetName val="POWER-SUMMARY"/>
      <sheetName val="short term"/>
      <sheetName val="liab. mat. &amp; block"/>
      <sheetName val="block"/>
      <sheetName val="loan given"/>
      <sheetName val="RMSTOCK"/>
      <sheetName val="PROCESS"/>
      <sheetName val="PSC_ANNUAL"/>
      <sheetName val="PTALLY"/>
      <sheetName val="wages#1"/>
      <sheetName val="wages#2"/>
      <sheetName val="comp.labour"/>
      <sheetName val="Salary tally"/>
      <sheetName val="BAD debts"/>
      <sheetName val="brg scrap"/>
      <sheetName val="ABOX-SCRP"/>
      <sheetName val="taper scrap"/>
      <sheetName val="Dividend (Annex19)-FINAL"/>
      <sheetName val="WORK TABLE"/>
      <sheetName val="Intro"/>
      <sheetName val="Sheet1"/>
      <sheetName val="Assum SG&amp;A-ROW"/>
      <sheetName val="Assumptions IRMG"/>
      <sheetName val="Assumptions US-Rev"/>
      <sheetName val="Codes"/>
      <sheetName val="PW-BGT"/>
      <sheetName val="Calendar"/>
      <sheetName val="Cash flow -not to use"/>
      <sheetName val="productwise P&amp;L"/>
      <sheetName val="POWER-DEPT"/>
      <sheetName val="CWIP"/>
      <sheetName val="BP DECLINE IT"/>
      <sheetName val="PF Payable"/>
      <sheetName val="cover for tax"/>
      <sheetName val="Factor_sheet"/>
      <sheetName val="VL,NC,MTC"/>
      <sheetName val="Sheet2 (2)"/>
      <sheetName val="PL"/>
      <sheetName val="Assumptions"/>
      <sheetName val="General hypothesis"/>
      <sheetName val="Sheet9"/>
      <sheetName val="DIST"/>
      <sheetName val="Income Statement Input"/>
      <sheetName val="Raw Material"/>
      <sheetName val="Opening"/>
      <sheetName val="DepRate"/>
      <sheetName val="BS"/>
      <sheetName val="MWISEP&amp;L"/>
      <sheetName val="Table"/>
      <sheetName val="MAT"/>
      <sheetName val="BUDGET"/>
      <sheetName val="liab"/>
      <sheetName val="incexp-o"/>
      <sheetName val="F.1_Inventory"/>
      <sheetName val="Costing"/>
      <sheetName val="Company"/>
      <sheetName val="Data Base"/>
      <sheetName val="calcul"/>
      <sheetName val="DP"/>
      <sheetName val="Analysis"/>
      <sheetName val="CON"/>
      <sheetName val="Simulator Detail"/>
      <sheetName val="Total DTH Forecast"/>
      <sheetName val="Total Distribution Forecast"/>
      <sheetName val="Balance sheet cons"/>
      <sheetName val="Purchase Order"/>
      <sheetName val="liabexp"/>
      <sheetName val="Sheet2"/>
      <sheetName val="CY-OS-90-1"/>
      <sheetName val="Exchange Rates"/>
      <sheetName val="Page 2"/>
      <sheetName val="Subscription"/>
      <sheetName val="4219020-SIE Advert"/>
      <sheetName val="Dont Alter"/>
      <sheetName val="Intaccrual"/>
      <sheetName val="SBU"/>
      <sheetName val="tdint"/>
      <sheetName val="dpc cost"/>
      <sheetName val="SUMMERY"/>
      <sheetName val="2266957"/>
      <sheetName val="Key_variance"/>
      <sheetName val="P&amp;L_"/>
      <sheetName val="BTS_(_DELHI)"/>
      <sheetName val="monthwise_-_bs_"/>
      <sheetName val="BTS,_CAL"/>
      <sheetName val="Cash_flow_"/>
      <sheetName val="cost_redn_"/>
      <sheetName val="short_term"/>
      <sheetName val="liab__mat__&amp;_block"/>
      <sheetName val="loan_given"/>
      <sheetName val="comp_labour"/>
      <sheetName val="Salary_tally"/>
      <sheetName val="BAD_debts"/>
      <sheetName val="brg_scrap"/>
      <sheetName val="taper_scrap"/>
      <sheetName val="Dividend_(Annex19)-FINAL"/>
      <sheetName val="WORK_TABLE"/>
      <sheetName val="Assum_SG&amp;A-ROW"/>
      <sheetName val="Assumptions_IRMG"/>
      <sheetName val="Assumptions_US-Rev"/>
      <sheetName val="Cash_flow_-not_to_use"/>
      <sheetName val="productwise_P&amp;L"/>
      <sheetName val="BP_DECLINE_IT"/>
      <sheetName val="PF_Payable"/>
      <sheetName val="cover_for_tax"/>
      <sheetName val="Lead"/>
      <sheetName val="Links"/>
      <sheetName val="TT35"/>
      <sheetName val="CALCULATED TY"/>
      <sheetName val="dghn"/>
      <sheetName val="Inputs"/>
      <sheetName val="Data"/>
      <sheetName val="Assumption"/>
      <sheetName val="Stryker DIV "/>
      <sheetName val="LTM"/>
      <sheetName val="DropZone"/>
      <sheetName val="Dollar for Dollar"/>
      <sheetName val="july-I"/>
      <sheetName val="sum"/>
      <sheetName val="GP-PL"/>
      <sheetName val="Precalculation"/>
      <sheetName val="OD GRINDING ( 160 lacs)"/>
      <sheetName val="Input-Function"/>
      <sheetName val="Power &amp; Fuel(SMS)"/>
      <sheetName val="Raw_Material"/>
      <sheetName val="Income_Statement_Input"/>
      <sheetName val="Purchase_Order"/>
      <sheetName val="dpc_cost"/>
      <sheetName val="F_1_Inventory"/>
      <sheetName val="CAS10105"/>
      <sheetName val="3645-9_1_96"/>
      <sheetName val="Menu"/>
      <sheetName val="Total Budget"/>
      <sheetName val="tb2002 linked"/>
      <sheetName val="Maintenance"/>
      <sheetName val="Sales"/>
      <sheetName val="Volu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Revised -Rent Grid "/>
      <sheetName val="Rental matrix"/>
      <sheetName val="Monthly Sales"/>
      <sheetName val="Sheet1"/>
    </sheetNames>
    <sheetDataSet>
      <sheetData sheetId="0" refreshError="1"/>
      <sheetData sheetId="1"/>
      <sheetData sheetId="2" refreshError="1"/>
      <sheetData sheetId="3" refreshError="1"/>
      <sheetData sheetId="4"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Assume"/>
      <sheetName val="TB9899"/>
      <sheetName val="wrkg"/>
      <sheetName val="H"/>
      <sheetName val="mast"/>
      <sheetName val="DURING"/>
      <sheetName val="Out_St.Exp(Q2)"/>
      <sheetName val="Thomas_00_01_FINAL_18july"/>
      <sheetName val="FORM_16"/>
      <sheetName val="DPT-PW"/>
      <sheetName val="Ref"/>
      <sheetName val="Input Form"/>
      <sheetName val="Eqpmnt Plng"/>
      <sheetName val="DPR 31st march"/>
      <sheetName val="database-NO"/>
      <sheetName val="Edge_Multiservice"/>
      <sheetName val="Input_Form"/>
      <sheetName val="Eqpmnt_Plng"/>
      <sheetName val="DPR_31st_march"/>
      <sheetName val="cover for tax"/>
      <sheetName val="for challans"/>
      <sheetName val="CRITERIA4"/>
      <sheetName val="Assumptions"/>
      <sheetName val="NGPISR"/>
      <sheetName val="Sheet2"/>
      <sheetName val="P&amp;L SEPT. 05"/>
      <sheetName val="환율"/>
      <sheetName val="DATA CH. 281"/>
      <sheetName val="Pub Rts 1.5 Standalone"/>
      <sheetName val="Capex - Hry"/>
      <sheetName val="entitlements"/>
      <sheetName val="Designations"/>
      <sheetName val="Lookup Tables"/>
      <sheetName val="DG-201(1A)"/>
      <sheetName val="Greenwood-client"/>
      <sheetName val="Greenwood-tax"/>
      <sheetName val="DG-F16-pg2"/>
      <sheetName val="DG-F16-pg3"/>
      <sheetName val="DG-F16-pg4"/>
      <sheetName val="Form 16"/>
      <sheetName val="qAPInvoiceDistributionDetail"/>
      <sheetName val="BUDGET"/>
      <sheetName val="Costing"/>
      <sheetName val="Out_St_Exp(Q2)"/>
      <sheetName val="Input_Form1"/>
      <sheetName val="Eqpmnt_Plng1"/>
      <sheetName val="DPR_31st_march1"/>
      <sheetName val="cover_for_tax"/>
      <sheetName val="for_challans"/>
      <sheetName val="P&amp;L_SEPT__05"/>
      <sheetName val="DATA_CH__281"/>
      <sheetName val="Pub_Rts_1_5_Standalone"/>
      <sheetName val="Capex_-_Hry"/>
      <sheetName val="Lookup_Tables"/>
      <sheetName val="Timeoffice"/>
      <sheetName val="Setup &amp; Validation"/>
      <sheetName val="Content Instructions"/>
      <sheetName val="Content_Instructions"/>
      <sheetName val="HOUSE_PROPERTY"/>
      <sheetName val="PARTB - TI - TTI"/>
      <sheetName val="PART A - GENERAL"/>
      <sheetName val="80G"/>
      <sheetName val="BP DECLINE IT"/>
      <sheetName val="CHEQUES"/>
      <sheetName val="Simulator Detail"/>
      <sheetName val="Sheet9"/>
      <sheetName val="inWords"/>
      <sheetName val="Fixed Assets-Last year"/>
      <sheetName val="BS Schdl- 1 &amp; 2"/>
      <sheetName val="Sheet1"/>
      <sheetName val="A"/>
      <sheetName val="Ring Details"/>
      <sheetName val="43B"/>
      <sheetName val="192"/>
      <sheetName val="194C"/>
      <sheetName val="PROD PLAN"/>
      <sheetName val="Eurpaesi"/>
      <sheetName val="Balance Sheet-One year"/>
      <sheetName val="DSM checkbook"/>
      <sheetName val="Input"/>
      <sheetName val="Lead"/>
      <sheetName val="CONTROL "/>
      <sheetName val="BellFlowerprem"/>
      <sheetName val="3645-9_1_96"/>
      <sheetName val="Ref. Sheet"/>
      <sheetName val="Introduction"/>
      <sheetName val="Project Cost"/>
      <sheetName val="Op_Costs"/>
      <sheetName val="Dropdown Box"/>
      <sheetName val="Validation"/>
      <sheetName val="Dividend (Annex19)-FINAL"/>
      <sheetName val="Quantity"/>
      <sheetName val="DLR-WK"/>
      <sheetName val="OTH-WK"/>
      <sheetName val="Admin"/>
      <sheetName val="Pricing-Projects"/>
      <sheetName val="TOP Sheet (2)"/>
      <sheetName val="final sheet "/>
      <sheetName val="Cost Inputs"/>
      <sheetName val="AY2001-02"/>
      <sheetName val="COP Final"/>
      <sheetName val="Parameters and Tables"/>
      <sheetName val="DATAENTRY"/>
      <sheetName val="Dep"/>
      <sheetName val="details"/>
      <sheetName val="GLOBAL PT NEW FORMAT JULY 2004"/>
      <sheetName val="Data"/>
      <sheetName val="Bal Sheet"/>
      <sheetName val="Exp"/>
      <sheetName val="Item- Compact"/>
      <sheetName val="In-DDA"/>
      <sheetName val="In-others"/>
      <sheetName val="In-Int"/>
      <sheetName val="July'00"/>
      <sheetName val="Sheet3"/>
      <sheetName val="deferred taxes"/>
      <sheetName val="Balance sheet cons"/>
      <sheetName val="Lists"/>
      <sheetName val="1999"/>
      <sheetName val="2000"/>
      <sheetName val="2001"/>
      <sheetName val="2002"/>
      <sheetName val="YTD 12'2003"/>
      <sheetName val="YTD 06'2003"/>
      <sheetName val="YTD 03'2003"/>
      <sheetName val="YTD 09'2003"/>
      <sheetName val="Model Wise Sale 18-19"/>
      <sheetName val="HGL-B"/>
      <sheetName val="Triump"/>
      <sheetName val="FG"/>
      <sheetName val="P_90"/>
      <sheetName val="BOP"/>
      <sheetName val="Total Of Segment"/>
      <sheetName val="Consd"/>
      <sheetName val="P&amp;L ML "/>
      <sheetName val="PL NPD FINAL"/>
      <sheetName val="Cost Per Assy"/>
      <sheetName val="vulcan rate"/>
      <sheetName val="Input Sheet For RM,Forex"/>
      <sheetName val="COST SHEET ML 18-19"/>
      <sheetName val="COST SHEET ML 18-19(NPD)"/>
      <sheetName val="Value stream 16 Feb  18 "/>
      <sheetName val="Budget PL"/>
      <sheetName val="P&amp;L ML (consolidated) (2)"/>
      <sheetName val="Reco PL"/>
      <sheetName val="HGLM MAIL FROM GRG DT.040418"/>
      <sheetName val="HGLB PLANT"/>
      <sheetName val="COST SHEET ML 18-19 (TP final)"/>
      <sheetName val="COST SHEET ML 18-19 (TP)"/>
      <sheetName val="COST SHEET ML 18-19(NPD) (TP)"/>
      <sheetName val="Proof of Investments"/>
      <sheetName val="Rates"/>
      <sheetName val="AN 2000"/>
      <sheetName val="Utilization"/>
      <sheetName val="A-100전제"/>
      <sheetName val="RELACION REFERENCIAS"/>
      <sheetName val="Input_Form2"/>
      <sheetName val="Eqpmnt_Plng2"/>
      <sheetName val="DPR_31st_march2"/>
      <sheetName val="cover_for_tax1"/>
      <sheetName val="for_challans1"/>
      <sheetName val="DATA_CH__2811"/>
      <sheetName val="Pub_Rts_1_5_Standalone1"/>
      <sheetName val="Lookup_Tables1"/>
      <sheetName val="Out_St_Exp(Q2)1"/>
      <sheetName val="Input_Form4"/>
      <sheetName val="Eqpmnt_Plng4"/>
      <sheetName val="DPR_31st_march4"/>
      <sheetName val="cover_for_tax3"/>
      <sheetName val="for_challans3"/>
      <sheetName val="DATA_CH__2813"/>
      <sheetName val="Pub_Rts_1_5_Standalone3"/>
      <sheetName val="Lookup_Tables3"/>
      <sheetName val="Out_St_Exp(Q2)3"/>
      <sheetName val="Input_Form3"/>
      <sheetName val="Eqpmnt_Plng3"/>
      <sheetName val="DPR_31st_march3"/>
      <sheetName val="cover_for_tax2"/>
      <sheetName val="for_challans2"/>
      <sheetName val="DATA_CH__2812"/>
      <sheetName val="Pub_Rts_1_5_Standalone2"/>
      <sheetName val="Lookup_Tables2"/>
      <sheetName val="Out_St_Exp(Q2)2"/>
    </sheetNames>
    <sheetDataSet>
      <sheetData sheetId="0" refreshError="1">
        <row r="9">
          <cell r="A9" t="str">
            <v xml:space="preserve">    Name and Address of the Employer</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Assume"/>
      <sheetName val="TB9899"/>
      <sheetName val="wrkg"/>
      <sheetName val="H"/>
      <sheetName val="mast"/>
      <sheetName val="DURING"/>
      <sheetName val="Out_St.Exp(Q2)"/>
      <sheetName val="Thomas_00_01_FINAL_18july"/>
      <sheetName val="FORM_16"/>
      <sheetName val="DPT-PW"/>
      <sheetName val="Ref"/>
      <sheetName val="Input Form"/>
      <sheetName val="Eqpmnt Plng"/>
      <sheetName val="DPR 31st march"/>
      <sheetName val="database-NO"/>
      <sheetName val="Edge_Multiservice"/>
      <sheetName val="Input_Form"/>
      <sheetName val="Eqpmnt_Plng"/>
      <sheetName val="DPR_31st_march"/>
      <sheetName val="cover for tax"/>
      <sheetName val="for challans"/>
      <sheetName val="CRITERIA4"/>
      <sheetName val="Assumptions"/>
      <sheetName val="NGPISR"/>
      <sheetName val="Sheet2"/>
      <sheetName val="P&amp;L SEPT. 05"/>
      <sheetName val="환율"/>
      <sheetName val="DATA CH. 281"/>
      <sheetName val="Pub Rts 1.5 Standalone"/>
      <sheetName val="Capex - Hry"/>
      <sheetName val="entitlements"/>
      <sheetName val="Designations"/>
      <sheetName val="Lookup Tables"/>
      <sheetName val="DG-201(1A)"/>
      <sheetName val="Greenwood-client"/>
      <sheetName val="Greenwood-tax"/>
      <sheetName val="DG-F16-pg2"/>
      <sheetName val="DG-F16-pg3"/>
      <sheetName val="DG-F16-pg4"/>
      <sheetName val="Form 16"/>
      <sheetName val="qAPInvoiceDistributionDetail"/>
      <sheetName val="BUDGET"/>
      <sheetName val="Costing"/>
      <sheetName val="Out_St_Exp(Q2)"/>
      <sheetName val="Input_Form1"/>
      <sheetName val="Eqpmnt_Plng1"/>
      <sheetName val="DPR_31st_march1"/>
      <sheetName val="cover_for_tax"/>
      <sheetName val="for_challans"/>
      <sheetName val="P&amp;L_SEPT__05"/>
      <sheetName val="DATA_CH__281"/>
      <sheetName val="Pub_Rts_1_5_Standalone"/>
      <sheetName val="Capex_-_Hry"/>
      <sheetName val="Lookup_Table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Intt"/>
      <sheetName val="Saral"/>
      <sheetName val="Cover"/>
      <sheetName val="Ann A"/>
      <sheetName val="Ann B"/>
      <sheetName val="Ann C"/>
      <sheetName val="Ann D"/>
      <sheetName val="New Form 16"/>
      <sheetName val="Form 12BA"/>
      <sheetName val="entitlements"/>
      <sheetName val="FORM_16"/>
      <sheetName val="UNIT-II"/>
      <sheetName val="Switch costs lookup"/>
      <sheetName val="Forecast"/>
      <sheetName val="P&amp;L SEPT. 05"/>
      <sheetName val="Ann_A"/>
      <sheetName val="Ann_B"/>
      <sheetName val="Ann_C"/>
      <sheetName val="Ann_D"/>
      <sheetName val="New_Form_16"/>
      <sheetName val="Form_12BA"/>
      <sheetName val="Switch_costs_lookup"/>
      <sheetName val="Input Form"/>
      <sheetName val="Ref"/>
      <sheetName val="Dels"/>
      <sheetName val="Site wise NADs"/>
      <sheetName val="Eqpmnt Plng"/>
      <sheetName val="Factor_sheet"/>
      <sheetName val="#REF"/>
      <sheetName val="Internal Data"/>
      <sheetName val="RELATED PARTY-DEC.06-Summery(A)"/>
      <sheetName val="cover for tax"/>
      <sheetName val="Sheet2"/>
      <sheetName val="Ann_A1"/>
      <sheetName val="Ann_B1"/>
      <sheetName val="Ann_C1"/>
      <sheetName val="Ann_D1"/>
      <sheetName val="New_Form_161"/>
      <sheetName val="Form_12BA1"/>
      <sheetName val="Switch_costs_lookup1"/>
      <sheetName val="P&amp;L_SEPT__05"/>
      <sheetName val="Input_Form"/>
      <sheetName val="Site_wise_NADs"/>
      <sheetName val="Eqpmnt_Plng"/>
      <sheetName val="Internal_Data"/>
      <sheetName val="RELATED_PARTY-DEC_06-Summery(A)"/>
      <sheetName val="cover_for_tax"/>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Intt"/>
      <sheetName val="Saral"/>
      <sheetName val="Cover"/>
      <sheetName val="Ann A"/>
      <sheetName val="Ann B"/>
      <sheetName val="Ann C"/>
      <sheetName val="Ann D"/>
      <sheetName val="New Form 16"/>
      <sheetName val="Form 12BA"/>
      <sheetName val="entitlements"/>
      <sheetName val="FORM_16"/>
      <sheetName val="UNIT-II"/>
      <sheetName val="Switch costs lookup"/>
      <sheetName val="Forecast"/>
      <sheetName val="P&amp;L SEPT. 05"/>
      <sheetName val="Ann_A"/>
      <sheetName val="Ann_B"/>
      <sheetName val="Ann_C"/>
      <sheetName val="Ann_D"/>
      <sheetName val="New_Form_16"/>
      <sheetName val="Form_12BA"/>
      <sheetName val="Switch_costs_lookup"/>
      <sheetName val="Input Form"/>
      <sheetName val="Ref"/>
      <sheetName val="Dels"/>
      <sheetName val="Site wise NADs"/>
      <sheetName val="Eqpmnt Plng"/>
      <sheetName val="Factor_sheet"/>
      <sheetName val="#REF"/>
      <sheetName val="Internal Data"/>
      <sheetName val="RELATED PARTY-DEC.06-Summery(A)"/>
      <sheetName val="cover for tax"/>
      <sheetName val="Sheet2"/>
      <sheetName val="Ann_A1"/>
      <sheetName val="Ann_B1"/>
      <sheetName val="Ann_C1"/>
      <sheetName val="Ann_D1"/>
      <sheetName val="New_Form_161"/>
      <sheetName val="Form_12BA1"/>
      <sheetName val="Switch_costs_lookup1"/>
      <sheetName val="P&amp;L_SEPT__05"/>
      <sheetName val="Input_Form"/>
      <sheetName val="Site_wise_NADs"/>
      <sheetName val="Eqpmnt_Plng"/>
      <sheetName val="Internal_Data"/>
      <sheetName val="RELATED_PARTY-DEC_06-Summery(A)"/>
      <sheetName val="cover_for_tax"/>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FORM-16"/>
      <sheetName val="Assume"/>
      <sheetName val="E_98-99"/>
      <sheetName val="P &amp; L"/>
      <sheetName val="Bal Sheet"/>
      <sheetName val="defaults"/>
      <sheetName val="header"/>
      <sheetName val="X"/>
      <sheetName val="samik - dues"/>
      <sheetName val="Samik"/>
      <sheetName val="Samik (3)"/>
      <sheetName val="FORM-16 Samik"/>
      <sheetName val="dividend"/>
      <sheetName val="alok - for f-16"/>
      <sheetName val="alok"/>
      <sheetName val="Tax deposits"/>
      <sheetName val="payslip"/>
      <sheetName val="Switch costs lookup"/>
      <sheetName val="currency (2)"/>
      <sheetName val="Factors"/>
      <sheetName val="Switch_costs_lookup"/>
      <sheetName val="currency_(2)"/>
      <sheetName val="Settings"/>
      <sheetName val="OC5-Push Diag"/>
      <sheetName val="Franchise Input"/>
      <sheetName val="Other notes"/>
      <sheetName val="DSM checkbook"/>
      <sheetName val="Building"/>
      <sheetName val="samik_-_dues"/>
      <sheetName val="Samik_(3)"/>
      <sheetName val="FORM-16_Samik"/>
      <sheetName val="alok_-_for_f-16"/>
      <sheetName val="Tax_deposits"/>
      <sheetName val="PLJAN"/>
      <sheetName val="Sheet Index"/>
      <sheetName val="Scenarios"/>
      <sheetName val="Input Sheet"/>
      <sheetName val="IRR Gaming"/>
      <sheetName val="P&amp;L breakup"/>
      <sheetName val="comp."/>
      <sheetName val="Outgoing"/>
      <sheetName val="Incoming"/>
      <sheetName val="Cover "/>
      <sheetName val="INDORAMA Group June 02"/>
      <sheetName val="Sheet1"/>
      <sheetName val="Delhi"/>
      <sheetName val="currency"/>
      <sheetName val="cover for tax"/>
      <sheetName val="Schedule A"/>
      <sheetName val="2266957"/>
      <sheetName val="AN 2000"/>
      <sheetName val="Utilization"/>
      <sheetName val="DOWNLOAD"/>
      <sheetName val="SUN Variables"/>
      <sheetName val="SUN_Variables"/>
      <sheetName val="Licences"/>
      <sheetName val="Input-Pack Level"/>
      <sheetName val="UNIT-II"/>
      <sheetName val="Comp"/>
      <sheetName val="Other"/>
      <sheetName val="Summary"/>
      <sheetName val="WORKINGS"/>
      <sheetName val="DF"/>
      <sheetName val="RELATED PARTY-DEC.06-Summery(A)"/>
      <sheetName val="FORM_16"/>
      <sheetName val="Payroll_TDC"/>
      <sheetName val="Assumption"/>
      <sheetName val="Nitesh"/>
      <sheetName val="Form"/>
      <sheetName val="Challan"/>
      <sheetName val="LCD"/>
      <sheetName val="MainComp"/>
      <sheetName val="Annexure A LTCG"/>
      <sheetName val="Annex A"/>
      <sheetName val="main"/>
      <sheetName val="Perquisites"/>
      <sheetName val="Tables"/>
      <sheetName val="Cover"/>
      <sheetName val="MgtRpt Export"/>
      <sheetName val="PointNo.5"/>
      <sheetName val="Sheet2"/>
      <sheetName val="Article"/>
      <sheetName val="RAWDATA"/>
      <sheetName val="TOTAL"/>
      <sheetName val="Schedule_A"/>
      <sheetName val="SALES-VAL"/>
      <sheetName val="US P&amp;L"/>
      <sheetName val="P&amp;L"/>
      <sheetName val="OG Warehouse"/>
      <sheetName val="capex"/>
      <sheetName val="Input"/>
      <sheetName val="DataInput1"/>
      <sheetName val="AANEX-L(TDS)"/>
      <sheetName val="FAR (1)"/>
      <sheetName val="Network Summary"/>
      <sheetName val="Prices"/>
      <sheetName val="Control"/>
      <sheetName val="Calc"/>
      <sheetName val="old_serial no."/>
      <sheetName val="tot_ass_9697"/>
      <sheetName val="FA"/>
      <sheetName val="TT35"/>
      <sheetName val="factor sheet"/>
      <sheetName val="DATA CH. 281"/>
      <sheetName val="INFO"/>
      <sheetName val="NOTES "/>
      <sheetName val="new_main_20K"/>
      <sheetName val="MSU"/>
      <sheetName val="Cover_"/>
      <sheetName val="Fin-Assm"/>
      <sheetName val="Assumptions"/>
      <sheetName val="FX-13"/>
      <sheetName val="Factor_sheet"/>
      <sheetName val="Total Haryana POs AMC Sheet 3%"/>
      <sheetName val="delhi 03-04AMC @ 3%"/>
      <sheetName val="itemsdetails"/>
      <sheetName val="Comps"/>
      <sheetName val="Tax Computation"/>
      <sheetName val="U"/>
      <sheetName val="Menu"/>
      <sheetName val="wFinal_Frct_Data"/>
      <sheetName val="wHist_Data"/>
      <sheetName val="wInit_Frct_Data"/>
      <sheetName val="TB9899"/>
      <sheetName val="dwbulk"/>
      <sheetName val="HOUSE_PROPERTY"/>
      <sheetName val="80G"/>
      <sheetName val="PARTB - TI - TTI"/>
      <sheetName val="PART A - GENERAL"/>
      <sheetName val="DLR-WK"/>
      <sheetName val="OTH-WK"/>
      <sheetName val="April'00"/>
      <sheetName val="OpTrack"/>
      <sheetName val="RR"/>
      <sheetName val="TRIAL BALANCE"/>
      <sheetName val="New May"/>
      <sheetName val="IGAAP"/>
      <sheetName val="Mumbai Revised"/>
      <sheetName val="Lookup tables"/>
      <sheetName val="INDORAMA_Group_June_02"/>
      <sheetName val="Naya Saral"/>
      <sheetName val="Jul05-Sep05"/>
      <sheetName val="Form 16"/>
      <sheetName val="FORM24"/>
      <sheetName val="CP Input"/>
      <sheetName val="AnnualInputSheet"/>
      <sheetName val="Perquisite"/>
      <sheetName val="MiscAdmin"/>
      <sheetName val="ExchangeRateTableAdmin"/>
      <sheetName val="Inputs"/>
      <sheetName val="Invoices for February 2003"/>
      <sheetName val="Rules"/>
      <sheetName val="MMR"/>
      <sheetName val="wip-Dec."/>
      <sheetName val="Content Instructions"/>
      <sheetName val="Costs of the center"/>
      <sheetName val="CRITERIA1"/>
      <sheetName val="Generate Mail-file"/>
      <sheetName val="b"/>
      <sheetName val="LTA"/>
      <sheetName val="B_Sheet_1lacs"/>
      <sheetName val="B_Sheet"/>
      <sheetName val="VLU"/>
      <sheetName val="Interface"/>
      <sheetName val="Details"/>
      <sheetName val="MAPSHEET"/>
      <sheetName val="Model"/>
      <sheetName val="revised first cut"/>
      <sheetName val="A"/>
      <sheetName val="DIST"/>
      <sheetName val="DL codes"/>
      <sheetName val="Chart"/>
      <sheetName val="작업"/>
      <sheetName val="LANGUAGE"/>
      <sheetName val="Results BS"/>
      <sheetName val="Results PL"/>
      <sheetName val="P_&amp;_L"/>
      <sheetName val="Bal_Sheet"/>
      <sheetName val="samik_-_dues1"/>
      <sheetName val="Samik_(3)1"/>
      <sheetName val="FORM-16_Samik1"/>
      <sheetName val="alok_-_for_f-161"/>
      <sheetName val="Tax_deposits1"/>
      <sheetName val="Switch_costs_lookup1"/>
      <sheetName val="currency_(2)1"/>
      <sheetName val="OC5-Push_Diag"/>
      <sheetName val="Franchise_Input"/>
      <sheetName val="Other_notes"/>
      <sheetName val="DSM_checkbook"/>
      <sheetName val="Sheet_Index"/>
      <sheetName val="Input_Sheet"/>
      <sheetName val="IRR_Gaming"/>
      <sheetName val="P&amp;L_breakup"/>
      <sheetName val="comp_"/>
      <sheetName val="Cover_1"/>
      <sheetName val="INDORAMA_Group_June_021"/>
      <sheetName val="cover_for_tax"/>
      <sheetName val="Schedule_A1"/>
      <sheetName val="AN_2000"/>
      <sheetName val="SUN_Variables1"/>
      <sheetName val="Input-Pack_Level"/>
      <sheetName val="RELATED_PARTY-DEC_06-Summery(A)"/>
      <sheetName val="Annexure_A_LTCG"/>
      <sheetName val="Annex_A"/>
      <sheetName val="MgtRpt_Export"/>
      <sheetName val="PointNo_5"/>
      <sheetName val="US_P&amp;L"/>
      <sheetName val="OG_Warehouse"/>
      <sheetName val="FAR_(1)"/>
      <sheetName val="Network_Summary"/>
      <sheetName val="old_serial_no_"/>
      <sheetName val="DATA_CH__281"/>
      <sheetName val="NOTES_"/>
      <sheetName val="Total_Haryana_POs_AMC_Sheet_3%"/>
      <sheetName val="delhi_03-04AMC_@_3%"/>
      <sheetName val="Tax_Computation"/>
      <sheetName val="PARTB_-_TI_-_TTI"/>
      <sheetName val="PART_A_-_GENERAL"/>
      <sheetName val="TRIAL_BALANCE"/>
      <sheetName val="New_May"/>
      <sheetName val="Mumbai_Revised"/>
      <sheetName val="Lookup_tables"/>
      <sheetName val="Naya_Saral"/>
      <sheetName val="CP_Input"/>
      <sheetName val="Invoices_for_February_2003"/>
      <sheetName val="wip-Dec_"/>
      <sheetName val="Content_Instructions"/>
      <sheetName val="Costs_of_the_center"/>
      <sheetName val="Generate_Mail-file"/>
      <sheetName val="revised_first_cut"/>
      <sheetName val="DL_codes"/>
      <sheetName val="Results_BS"/>
      <sheetName val="Results_PL"/>
      <sheetName val="3645-9_1_96"/>
      <sheetName val="XREF"/>
      <sheetName val="Eqpmnt Plng"/>
      <sheetName val="Month End"/>
      <sheetName val="Profit on leaf@14 months 4.4%"/>
      <sheetName val="HistoricalData"/>
      <sheetName val="FuturesPrices"/>
      <sheetName val="OptionPositions"/>
      <sheetName val="Sheet3"/>
      <sheetName val="PAF"/>
      <sheetName val="EASUM08"/>
      <sheetName val="Month End Rates"/>
      <sheetName val="GraphData"/>
      <sheetName val="Mar' 09"/>
      <sheetName val="OCF Change"/>
      <sheetName val="824"/>
      <sheetName val="India Mapping"/>
      <sheetName val="Data India &amp; US combined"/>
      <sheetName val="Data from India Maconomy Weekl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refreshError="1"/>
      <sheetData sheetId="252"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FORM-16"/>
      <sheetName val="Assume"/>
      <sheetName val="E_98-99"/>
      <sheetName val="P &amp; L"/>
      <sheetName val="Bal Sheet"/>
      <sheetName val="defaults"/>
      <sheetName val="header"/>
      <sheetName val="X"/>
      <sheetName val="samik - dues"/>
      <sheetName val="Samik"/>
      <sheetName val="Samik (3)"/>
      <sheetName val="FORM-16 Samik"/>
      <sheetName val="dividend"/>
      <sheetName val="alok - for f-16"/>
      <sheetName val="alok"/>
      <sheetName val="Tax deposits"/>
      <sheetName val="payslip"/>
      <sheetName val="Switch costs lookup"/>
      <sheetName val="currency (2)"/>
      <sheetName val="Factors"/>
      <sheetName val="Switch_costs_lookup"/>
      <sheetName val="currency_(2)"/>
      <sheetName val="Settings"/>
      <sheetName val="OC5-Push Diag"/>
      <sheetName val="Franchise Input"/>
      <sheetName val="Other notes"/>
      <sheetName val="DSM checkbook"/>
      <sheetName val="Building"/>
      <sheetName val="samik_-_dues"/>
      <sheetName val="Samik_(3)"/>
      <sheetName val="FORM-16_Samik"/>
      <sheetName val="alok_-_for_f-16"/>
      <sheetName val="Tax_deposits"/>
      <sheetName val="PLJAN"/>
      <sheetName val="Sheet Index"/>
      <sheetName val="Scenarios"/>
      <sheetName val="Input Sheet"/>
      <sheetName val="IRR Gaming"/>
      <sheetName val="P&amp;L breakup"/>
      <sheetName val="comp."/>
      <sheetName val="Outgoing"/>
      <sheetName val="Incoming"/>
      <sheetName val="Cover "/>
      <sheetName val="INDORAMA Group June 02"/>
      <sheetName val="Sheet1"/>
      <sheetName val="Delhi"/>
      <sheetName val="currency"/>
      <sheetName val="cover for tax"/>
      <sheetName val="Schedule A"/>
      <sheetName val="2266957"/>
      <sheetName val="AN 2000"/>
      <sheetName val="Utilization"/>
      <sheetName val="DOWNLOAD"/>
      <sheetName val="SUN Variables"/>
      <sheetName val="SUN_Variables"/>
      <sheetName val="Licences"/>
      <sheetName val="Input-Pack Level"/>
      <sheetName val="UNIT-II"/>
      <sheetName val="Comp"/>
      <sheetName val="Other"/>
      <sheetName val="Summary"/>
      <sheetName val="WORKINGS"/>
      <sheetName val="DF"/>
      <sheetName val="RELATED PARTY-DEC.06-Summery(A)"/>
      <sheetName val="FORM_16"/>
      <sheetName val="Payroll_TDC"/>
      <sheetName val="Assumption"/>
      <sheetName val="Nitesh"/>
      <sheetName val="Form"/>
      <sheetName val="Challan"/>
      <sheetName val="LCD"/>
      <sheetName val="MainComp"/>
      <sheetName val="Annexure A LTCG"/>
      <sheetName val="Annex A"/>
      <sheetName val="main"/>
      <sheetName val="Perquisites"/>
      <sheetName val="Tables"/>
      <sheetName val="Cover"/>
      <sheetName val="MgtRpt Export"/>
      <sheetName val="PointNo.5"/>
      <sheetName val="Sheet2"/>
      <sheetName val="Article"/>
      <sheetName val="RAWDATA"/>
      <sheetName val="TOTAL"/>
      <sheetName val="Schedule_A"/>
      <sheetName val="SALES-VAL"/>
      <sheetName val="US P&amp;L"/>
      <sheetName val="P&amp;L"/>
      <sheetName val="OG Warehouse"/>
      <sheetName val="capex"/>
      <sheetName val="Input"/>
      <sheetName val="DataInput1"/>
      <sheetName val="AANEX-L(TDS)"/>
      <sheetName val="FAR (1)"/>
      <sheetName val="Network Summary"/>
      <sheetName val="Prices"/>
      <sheetName val="Control"/>
      <sheetName val="Calc"/>
      <sheetName val="old_serial no."/>
      <sheetName val="tot_ass_9697"/>
      <sheetName val="FA"/>
      <sheetName val="TT35"/>
      <sheetName val="factor sheet"/>
      <sheetName val="DATA CH. 281"/>
      <sheetName val="INFO"/>
      <sheetName val="NOTES "/>
      <sheetName val="new_main_20K"/>
      <sheetName val="MSU"/>
      <sheetName val="Cover_"/>
      <sheetName val="Fin-Assm"/>
      <sheetName val="Assumptions"/>
      <sheetName val="FX-13"/>
      <sheetName val="Factor_sheet"/>
      <sheetName val="Total Haryana POs AMC Sheet 3%"/>
      <sheetName val="delhi 03-04AMC @ 3%"/>
      <sheetName val="itemsdetails"/>
      <sheetName val="Comps"/>
      <sheetName val="Tax Computation"/>
      <sheetName val="U"/>
      <sheetName val="Menu"/>
      <sheetName val="wFinal_Frct_Data"/>
      <sheetName val="wHist_Data"/>
      <sheetName val="wInit_Frct_Data"/>
      <sheetName val="TB9899"/>
      <sheetName val="dwbulk"/>
      <sheetName val="HOUSE_PROPERTY"/>
      <sheetName val="80G"/>
      <sheetName val="PARTB - TI - TTI"/>
      <sheetName val="PART A - GENERAL"/>
      <sheetName val="DLR-WK"/>
      <sheetName val="OTH-WK"/>
      <sheetName val="April'00"/>
      <sheetName val="OpTrack"/>
      <sheetName val="RR"/>
      <sheetName val="TRIAL BALANCE"/>
      <sheetName val="New May"/>
      <sheetName val="IGAAP"/>
      <sheetName val="Mumbai Revised"/>
      <sheetName val="Lookup tables"/>
      <sheetName val="INDORAMA_Group_June_02"/>
      <sheetName val="Naya Saral"/>
      <sheetName val="Jul05-Sep05"/>
      <sheetName val="Form 16"/>
      <sheetName val="FORM24"/>
      <sheetName val="CP Input"/>
      <sheetName val="AnnualInputSheet"/>
      <sheetName val="Perquisite"/>
      <sheetName val="MiscAdmin"/>
      <sheetName val="ExchangeRateTableAdmin"/>
      <sheetName val="Inputs"/>
      <sheetName val="Invoices for February 2003"/>
      <sheetName val="Rules"/>
      <sheetName val="MMR"/>
      <sheetName val="wip-Dec."/>
      <sheetName val="Content Instructions"/>
      <sheetName val="Costs of the center"/>
      <sheetName val="CRITERIA1"/>
      <sheetName val="Generate Mail-file"/>
      <sheetName val="b"/>
      <sheetName val="LTA"/>
      <sheetName val="B_Sheet_1lacs"/>
      <sheetName val="B_Sheet"/>
      <sheetName val="VLU"/>
      <sheetName val="Interface"/>
      <sheetName val="Details"/>
      <sheetName val="MAPSHEET"/>
      <sheetName val="Model"/>
      <sheetName val="revised first cut"/>
      <sheetName val="A"/>
      <sheetName val="DIST"/>
      <sheetName val="DL codes"/>
      <sheetName val="Chart"/>
      <sheetName val="작업"/>
      <sheetName val="LANGUAGE"/>
      <sheetName val="Results BS"/>
      <sheetName val="Results PL"/>
      <sheetName val="P_&amp;_L"/>
      <sheetName val="Bal_Sheet"/>
      <sheetName val="samik_-_dues1"/>
      <sheetName val="Samik_(3)1"/>
      <sheetName val="FORM-16_Samik1"/>
      <sheetName val="alok_-_for_f-161"/>
      <sheetName val="Tax_deposits1"/>
      <sheetName val="Switch_costs_lookup1"/>
      <sheetName val="currency_(2)1"/>
      <sheetName val="OC5-Push_Diag"/>
      <sheetName val="Franchise_Input"/>
      <sheetName val="Other_notes"/>
      <sheetName val="DSM_checkbook"/>
      <sheetName val="Sheet_Index"/>
      <sheetName val="Input_Sheet"/>
      <sheetName val="IRR_Gaming"/>
      <sheetName val="P&amp;L_breakup"/>
      <sheetName val="comp_"/>
      <sheetName val="Cover_1"/>
      <sheetName val="INDORAMA_Group_June_021"/>
      <sheetName val="cover_for_tax"/>
      <sheetName val="Schedule_A1"/>
      <sheetName val="AN_2000"/>
      <sheetName val="SUN_Variables1"/>
      <sheetName val="Input-Pack_Level"/>
      <sheetName val="RELATED_PARTY-DEC_06-Summery(A)"/>
      <sheetName val="Annexure_A_LTCG"/>
      <sheetName val="Annex_A"/>
      <sheetName val="MgtRpt_Export"/>
      <sheetName val="PointNo_5"/>
      <sheetName val="US_P&amp;L"/>
      <sheetName val="OG_Warehouse"/>
      <sheetName val="FAR_(1)"/>
      <sheetName val="Network_Summary"/>
      <sheetName val="old_serial_no_"/>
      <sheetName val="DATA_CH__281"/>
      <sheetName val="NOTES_"/>
      <sheetName val="Total_Haryana_POs_AMC_Sheet_3%"/>
      <sheetName val="delhi_03-04AMC_@_3%"/>
      <sheetName val="Tax_Computation"/>
      <sheetName val="PARTB_-_TI_-_TTI"/>
      <sheetName val="PART_A_-_GENERAL"/>
      <sheetName val="TRIAL_BALANCE"/>
      <sheetName val="New_May"/>
      <sheetName val="Mumbai_Revised"/>
      <sheetName val="Lookup_tables"/>
      <sheetName val="Naya_Saral"/>
      <sheetName val="CP_Input"/>
      <sheetName val="Invoices_for_February_2003"/>
      <sheetName val="wip-Dec_"/>
      <sheetName val="Content_Instructions"/>
      <sheetName val="Costs_of_the_center"/>
      <sheetName val="Generate_Mail-file"/>
      <sheetName val="revised_first_cut"/>
      <sheetName val="DL_codes"/>
      <sheetName val="Results_BS"/>
      <sheetName val="Results_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Entries"/>
      <sheetName val="Weak Area"/>
      <sheetName val="Profit-Reco"/>
      <sheetName val="TB"/>
      <sheetName val="Stock transfers"/>
      <sheetName val="PFL"/>
      <sheetName val="GROSSING UP"/>
      <sheetName val="Central Vendor balances"/>
      <sheetName val="AR GROSSING UP"/>
      <sheetName val="AP GROSSING UP"/>
      <sheetName val="23C Credit"/>
      <sheetName val="SCRAP"/>
      <sheetName val="FA"/>
      <sheetName val="FA break up"/>
      <sheetName val="Notes"/>
      <sheetName val="Notes2"/>
      <sheetName val="Packing Material"/>
      <sheetName val="Branch"/>
      <sheetName val="Inc-Dec-STK"/>
      <sheetName val="Assets sale &amp; transfer"/>
      <sheetName val="Stock trf"/>
      <sheetName val="Other notes"/>
      <sheetName val="Installed Capcty"/>
      <sheetName val="Contingent liability"/>
      <sheetName val="DEP"/>
      <sheetName val="Yield"/>
      <sheetName val="Intco-Rs5"/>
      <sheetName val="CWIP"/>
      <sheetName val="Results BS"/>
      <sheetName val="Results PL"/>
      <sheetName val="#REF"/>
      <sheetName val="Data India &amp; US combined"/>
      <sheetName val="Data from India Maconomy Weekly"/>
      <sheetName val="Bal_Sheet"/>
      <sheetName val="Weak_Area"/>
      <sheetName val="Stock_transfers"/>
      <sheetName val="GROSSING_UP"/>
      <sheetName val="Central_Vendor_balances"/>
      <sheetName val="AR_GROSSING_UP"/>
      <sheetName val="AP_GROSSING_UP"/>
      <sheetName val="23C_Credit"/>
      <sheetName val="FA_break_up"/>
      <sheetName val="Packing_Material"/>
      <sheetName val="Assets_sale_&amp;_transfer"/>
      <sheetName val="Stock_trf"/>
      <sheetName val="Other_notes"/>
      <sheetName val="Installed_Capcty"/>
      <sheetName val="Contingent_liability"/>
      <sheetName val="Bal_Sheet1"/>
      <sheetName val="Weak_Area1"/>
      <sheetName val="Stock_transfers1"/>
      <sheetName val="GROSSING_UP1"/>
      <sheetName val="Central_Vendor_balances1"/>
      <sheetName val="AR_GROSSING_UP1"/>
      <sheetName val="AP_GROSSING_UP1"/>
      <sheetName val="23C_Credit1"/>
      <sheetName val="FA_break_up1"/>
      <sheetName val="Packing_Material1"/>
      <sheetName val="Assets_sale_&amp;_transfer1"/>
      <sheetName val="Stock_trf1"/>
      <sheetName val="Other_notes1"/>
      <sheetName val="Installed_Capcty1"/>
      <sheetName val="Contingent_liability1"/>
      <sheetName val="Results_BS"/>
      <sheetName val="Results_PL"/>
      <sheetName val="Data_India_&amp;_US_combined"/>
      <sheetName val="Data_from_India_Maconomy_Weekl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ther notes"/>
      <sheetName val="Bal Sheet"/>
      <sheetName val="Entries"/>
      <sheetName val="Weak Area"/>
      <sheetName val="Profit-Reco"/>
      <sheetName val="TB"/>
      <sheetName val="Stock transfers"/>
      <sheetName val="PFL"/>
      <sheetName val="GROSSING UP"/>
      <sheetName val="Central Vendor balances"/>
      <sheetName val="AR GROSSING UP"/>
      <sheetName val="AP GROSSING UP"/>
      <sheetName val="23C Credit"/>
      <sheetName val="SCRAP"/>
      <sheetName val="FA"/>
      <sheetName val="FA break up"/>
      <sheetName val="Notes"/>
      <sheetName val="Notes2"/>
      <sheetName val="Packing Material"/>
      <sheetName val="Branch"/>
      <sheetName val="Inc-Dec-STK"/>
      <sheetName val="Assets sale &amp; transfer"/>
      <sheetName val="Stock trf"/>
      <sheetName val="Installed Capcty"/>
      <sheetName val="Contingent liability"/>
      <sheetName val="DEP"/>
      <sheetName val="Yield"/>
      <sheetName val="Intco-Rs5"/>
      <sheetName val="CWIP"/>
      <sheetName val="Results BS"/>
      <sheetName val="Results PL"/>
      <sheetName val="#REF"/>
      <sheetName val="Data India &amp; US combined"/>
      <sheetName val="Data from India Maconomy Weekly"/>
      <sheetName val="Bal_Sheet"/>
      <sheetName val="Weak_Area"/>
      <sheetName val="Stock_transfers"/>
      <sheetName val="GROSSING_UP"/>
      <sheetName val="Central_Vendor_balances"/>
      <sheetName val="AR_GROSSING_UP"/>
      <sheetName val="AP_GROSSING_UP"/>
      <sheetName val="23C_Credit"/>
      <sheetName val="FA_break_up"/>
      <sheetName val="Packing_Material"/>
      <sheetName val="Assets_sale_&amp;_transfer"/>
      <sheetName val="Stock_trf"/>
      <sheetName val="Other_notes"/>
      <sheetName val="Installed_Capcty"/>
      <sheetName val="Contingent_liability"/>
      <sheetName val="Bal_Sheet1"/>
      <sheetName val="Weak_Area1"/>
      <sheetName val="Stock_transfers1"/>
      <sheetName val="GROSSING_UP1"/>
      <sheetName val="Central_Vendor_balances1"/>
      <sheetName val="AR_GROSSING_UP1"/>
      <sheetName val="AP_GROSSING_UP1"/>
      <sheetName val="23C_Credit1"/>
      <sheetName val="FA_break_up1"/>
      <sheetName val="Packing_Material1"/>
      <sheetName val="Assets_sale_&amp;_transfer1"/>
      <sheetName val="Stock_trf1"/>
      <sheetName val="Other_notes1"/>
      <sheetName val="Installed_Capcty1"/>
      <sheetName val="Contingent_liability1"/>
      <sheetName val="Results_BS"/>
      <sheetName val="Results_PL"/>
      <sheetName val="Data_India_&amp;_US_combined"/>
      <sheetName val="Data_from_India_Maconomy_Weekly"/>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L Account"/>
      <sheetName val="Provision Control Sheet"/>
      <sheetName val="Empl Code"/>
      <sheetName val="Cost Center"/>
      <sheetName val="Back Up"/>
      <sheetName val="Validations"/>
      <sheetName val="Intaccrual"/>
      <sheetName val="SBU"/>
      <sheetName val="tdint"/>
      <sheetName val="entitlements"/>
      <sheetName val="HideSheet"/>
      <sheetName val="GL_Account"/>
      <sheetName val="Provision_Control_Sheet"/>
      <sheetName val="Empl_Code"/>
      <sheetName val="Cost_Center"/>
      <sheetName val="Back_Up"/>
    </sheetNames>
    <sheetDataSet>
      <sheetData sheetId="0" refreshError="1"/>
      <sheetData sheetId="1">
        <row r="1">
          <cell r="A1" t="str">
            <v>Additional Allowance</v>
          </cell>
        </row>
        <row r="2">
          <cell r="A2" t="str">
            <v>Advertisement &amp; Publicity</v>
          </cell>
        </row>
        <row r="3">
          <cell r="A3" t="str">
            <v>Audit Fees</v>
          </cell>
        </row>
        <row r="4">
          <cell r="A4" t="str">
            <v>Audit Remuneration - Tax Audit</v>
          </cell>
        </row>
        <row r="5">
          <cell r="A5" t="str">
            <v>Auditors - Out of Pocket Expenses</v>
          </cell>
        </row>
        <row r="6">
          <cell r="A6" t="str">
            <v>Bad Debts</v>
          </cell>
        </row>
        <row r="7">
          <cell r="A7" t="str">
            <v>Bank Charges</v>
          </cell>
        </row>
        <row r="8">
          <cell r="A8" t="str">
            <v>Books &amp; Periodicals</v>
          </cell>
        </row>
        <row r="9">
          <cell r="A9" t="str">
            <v>Brokerage Exp</v>
          </cell>
        </row>
        <row r="10">
          <cell r="A10" t="str">
            <v>Clearing Agent Charges</v>
          </cell>
        </row>
        <row r="11">
          <cell r="A11" t="str">
            <v>Client Visit Expenses</v>
          </cell>
        </row>
        <row r="12">
          <cell r="A12" t="str">
            <v>Club Membership Fees</v>
          </cell>
        </row>
        <row r="13">
          <cell r="A13" t="str">
            <v>Communication Expenses Landline</v>
          </cell>
        </row>
        <row r="14">
          <cell r="A14" t="str">
            <v>Communication Expenses Mobile</v>
          </cell>
        </row>
        <row r="15">
          <cell r="A15" t="str">
            <v>Communication Expenses Wireless Airtime</v>
          </cell>
        </row>
        <row r="16">
          <cell r="A16" t="str">
            <v>Consultancy Expenses</v>
          </cell>
        </row>
        <row r="17">
          <cell r="A17" t="str">
            <v>Contractual Penalties</v>
          </cell>
        </row>
        <row r="18">
          <cell r="A18" t="str">
            <v>Conveyance Expenses</v>
          </cell>
        </row>
        <row r="19">
          <cell r="A19" t="str">
            <v>Courier Expenses</v>
          </cell>
        </row>
        <row r="20">
          <cell r="A20" t="str">
            <v>Credit Card Fees</v>
          </cell>
        </row>
        <row r="21">
          <cell r="A21" t="str">
            <v>Decoration Expenses</v>
          </cell>
        </row>
        <row r="22">
          <cell r="A22" t="str">
            <v>Depreciation A/c</v>
          </cell>
        </row>
        <row r="23">
          <cell r="A23" t="str">
            <v>Domestic Travel Expense</v>
          </cell>
        </row>
        <row r="24">
          <cell r="A24" t="str">
            <v>Donation</v>
          </cell>
        </row>
        <row r="25">
          <cell r="A25" t="str">
            <v>Education Cess</v>
          </cell>
        </row>
        <row r="26">
          <cell r="A26" t="str">
            <v>Electricity</v>
          </cell>
        </row>
        <row r="27">
          <cell r="A27" t="str">
            <v>Employee Entertainment</v>
          </cell>
        </row>
        <row r="28">
          <cell r="A28" t="str">
            <v>Employee Gifts</v>
          </cell>
        </row>
        <row r="29">
          <cell r="A29" t="str">
            <v>Employee Insurance Expenses</v>
          </cell>
        </row>
        <row r="30">
          <cell r="A30" t="str">
            <v>Employee Medical facility Expenses</v>
          </cell>
        </row>
        <row r="31">
          <cell r="A31" t="str">
            <v>Employee Transport Expenses</v>
          </cell>
        </row>
        <row r="32">
          <cell r="A32" t="str">
            <v>EPF-Administration Charges</v>
          </cell>
        </row>
        <row r="33">
          <cell r="A33" t="str">
            <v>EPF-Company's Contributions</v>
          </cell>
        </row>
        <row r="34">
          <cell r="A34" t="str">
            <v>Event Expenses</v>
          </cell>
        </row>
        <row r="35">
          <cell r="A35" t="str">
            <v>Executive Pension Company Contribution</v>
          </cell>
        </row>
        <row r="36">
          <cell r="A36" t="str">
            <v>Executive Reimbursement</v>
          </cell>
        </row>
        <row r="37">
          <cell r="A37" t="str">
            <v>Ex-Gratia</v>
          </cell>
        </row>
        <row r="38">
          <cell r="A38" t="str">
            <v>Facility Management Expenses</v>
          </cell>
        </row>
        <row r="39">
          <cell r="A39" t="str">
            <v>Facility Supplies</v>
          </cell>
        </row>
        <row r="40">
          <cell r="A40" t="str">
            <v>Filling Fees</v>
          </cell>
        </row>
        <row r="41">
          <cell r="A41" t="str">
            <v>Foreign Travel - Accommodation</v>
          </cell>
        </row>
        <row r="42">
          <cell r="A42" t="str">
            <v>Foreign Travel - Air Fare</v>
          </cell>
        </row>
        <row r="43">
          <cell r="A43" t="str">
            <v>Foreign Travel - Other</v>
          </cell>
        </row>
        <row r="44">
          <cell r="A44" t="str">
            <v>Fringe Benefit Tax</v>
          </cell>
        </row>
        <row r="45">
          <cell r="A45" t="str">
            <v>Gratuity</v>
          </cell>
        </row>
        <row r="46">
          <cell r="A46" t="str">
            <v>Hiring Charges - IT Equipment</v>
          </cell>
        </row>
        <row r="47">
          <cell r="A47" t="str">
            <v>Incentive</v>
          </cell>
        </row>
        <row r="48">
          <cell r="A48" t="str">
            <v>Income Tax Born by Employer(Non Monetay Perk)</v>
          </cell>
        </row>
        <row r="49">
          <cell r="A49" t="str">
            <v>Income Tax Expenses</v>
          </cell>
        </row>
        <row r="50">
          <cell r="A50" t="str">
            <v>Insurance Expenses</v>
          </cell>
        </row>
        <row r="51">
          <cell r="A51" t="str">
            <v>Internet Charges</v>
          </cell>
        </row>
        <row r="52">
          <cell r="A52" t="str">
            <v>IT Consumables</v>
          </cell>
        </row>
        <row r="53">
          <cell r="A53" t="str">
            <v>Lease Rent Car</v>
          </cell>
        </row>
        <row r="54">
          <cell r="A54" t="str">
            <v>Leave Encashment</v>
          </cell>
        </row>
        <row r="55">
          <cell r="A55" t="str">
            <v>Legal and Professional Charges</v>
          </cell>
        </row>
        <row r="56">
          <cell r="A56" t="str">
            <v>Local Area Development Tax</v>
          </cell>
        </row>
        <row r="57">
          <cell r="A57" t="str">
            <v>Loss on sale of Fixed Assets</v>
          </cell>
        </row>
        <row r="58">
          <cell r="A58" t="str">
            <v>Misc. Deduction</v>
          </cell>
        </row>
        <row r="59">
          <cell r="A59" t="str">
            <v>MPLS Expenses Domestic</v>
          </cell>
        </row>
        <row r="60">
          <cell r="A60" t="str">
            <v>Notice Pay</v>
          </cell>
        </row>
        <row r="61">
          <cell r="A61" t="str">
            <v>Notice Pay Recovery</v>
          </cell>
        </row>
        <row r="62">
          <cell r="A62" t="str">
            <v>Office Supplies</v>
          </cell>
        </row>
        <row r="63">
          <cell r="A63" t="str">
            <v>Offsite Expenses</v>
          </cell>
        </row>
        <row r="64">
          <cell r="A64" t="str">
            <v>Pension Fund - Company's Contribution</v>
          </cell>
        </row>
        <row r="65">
          <cell r="A65" t="str">
            <v>Performance Bonus</v>
          </cell>
        </row>
        <row r="66">
          <cell r="A66" t="str">
            <v>Printing and Stationery Expenses</v>
          </cell>
        </row>
        <row r="67">
          <cell r="A67" t="str">
            <v>Prior Period Expenses</v>
          </cell>
        </row>
        <row r="68">
          <cell r="A68" t="str">
            <v>R &amp; R Allowance</v>
          </cell>
        </row>
        <row r="69">
          <cell r="A69" t="str">
            <v>Recharges for Corporate Overhead</v>
          </cell>
        </row>
        <row r="70">
          <cell r="A70" t="str">
            <v>Recharges From Vertex-UK</v>
          </cell>
        </row>
        <row r="71">
          <cell r="A71" t="str">
            <v>Recruitment Advertisement Expenses</v>
          </cell>
        </row>
        <row r="72">
          <cell r="A72" t="str">
            <v>Recruitment Agency Fees</v>
          </cell>
        </row>
        <row r="73">
          <cell r="A73" t="str">
            <v>Referral Allowance</v>
          </cell>
        </row>
        <row r="74">
          <cell r="A74" t="str">
            <v>Relocation Expenses</v>
          </cell>
        </row>
        <row r="75">
          <cell r="A75" t="str">
            <v>Rent Employee Accomodation</v>
          </cell>
        </row>
        <row r="76">
          <cell r="A76" t="str">
            <v>Rent Office Building</v>
          </cell>
        </row>
        <row r="77">
          <cell r="A77" t="str">
            <v>Repair &amp; Maintenance - P&amp;M</v>
          </cell>
        </row>
        <row r="78">
          <cell r="A78" t="str">
            <v>Repair &amp; Maintenances - Building</v>
          </cell>
        </row>
        <row r="79">
          <cell r="A79" t="str">
            <v>Repair &amp; Maintenances - Others</v>
          </cell>
        </row>
        <row r="80">
          <cell r="A80" t="str">
            <v>Salary</v>
          </cell>
        </row>
        <row r="81">
          <cell r="A81" t="str">
            <v>Seminar &amp; Workshop Fees</v>
          </cell>
        </row>
        <row r="82">
          <cell r="A82" t="str">
            <v>Staff Welfare Meal expenses</v>
          </cell>
        </row>
        <row r="83">
          <cell r="A83" t="str">
            <v>Stipend</v>
          </cell>
        </row>
        <row r="84">
          <cell r="A84" t="str">
            <v>Telephone Reimbursemnt</v>
          </cell>
        </row>
        <row r="85">
          <cell r="A85" t="str">
            <v>Trade Association Membership Fees</v>
          </cell>
        </row>
        <row r="86">
          <cell r="A86" t="str">
            <v>Training Expenses</v>
          </cell>
        </row>
        <row r="87">
          <cell r="A87" t="str">
            <v>Vehicle Expenses -Running &amp; Maintenance</v>
          </cell>
        </row>
        <row r="88">
          <cell r="A88" t="str">
            <v>Vehicle Insurance Expenses</v>
          </cell>
        </row>
        <row r="89">
          <cell r="A89" t="str">
            <v>Welfare Fund - Haryana</v>
          </cell>
        </row>
      </sheetData>
      <sheetData sheetId="2" refreshError="1"/>
      <sheetData sheetId="3">
        <row r="2">
          <cell r="E2" t="str">
            <v>247 LEARNING SOLUTIONS PV</v>
          </cell>
        </row>
        <row r="3">
          <cell r="E3" t="str">
            <v>32 MILESTONE</v>
          </cell>
          <cell r="I3" t="str">
            <v>Corporate</v>
          </cell>
        </row>
        <row r="4">
          <cell r="E4" t="str">
            <v>3-D NETWORK PTE LTD.</v>
          </cell>
          <cell r="I4" t="str">
            <v>Center Court</v>
          </cell>
        </row>
        <row r="5">
          <cell r="E5" t="str">
            <v>3D NETWORKS PTE LTD</v>
          </cell>
          <cell r="I5" t="str">
            <v>Unitech World</v>
          </cell>
        </row>
        <row r="6">
          <cell r="E6" t="str">
            <v>AAKAAR INTERIORS</v>
          </cell>
        </row>
        <row r="7">
          <cell r="E7" t="str">
            <v>AAKRISHT ARTS</v>
          </cell>
        </row>
        <row r="8">
          <cell r="E8" t="str">
            <v>AAKRISHT GRAPHICS PVT. LT</v>
          </cell>
        </row>
        <row r="9">
          <cell r="E9" t="str">
            <v>AAR &amp; AAR ENTERPRISES</v>
          </cell>
        </row>
        <row r="10">
          <cell r="E10" t="str">
            <v>AARISTA CAREER CONSULTANT</v>
          </cell>
        </row>
        <row r="11">
          <cell r="E11" t="str">
            <v>ABC CONSULTANTS PRIVATE L</v>
          </cell>
        </row>
        <row r="12">
          <cell r="E12" t="str">
            <v>ABCS (INDIA)</v>
          </cell>
        </row>
        <row r="13">
          <cell r="E13" t="str">
            <v>ABL EXECUTIVE SEARCH</v>
          </cell>
        </row>
        <row r="14">
          <cell r="E14" t="str">
            <v>ABL FINANCIAL SERVICES</v>
          </cell>
        </row>
        <row r="15">
          <cell r="E15" t="str">
            <v>ACCESSIONS</v>
          </cell>
        </row>
        <row r="16">
          <cell r="E16" t="str">
            <v>ACCURIS CONSULTANTS</v>
          </cell>
        </row>
        <row r="17">
          <cell r="E17" t="str">
            <v>ACE CONSULTANT</v>
          </cell>
        </row>
        <row r="18">
          <cell r="E18" t="str">
            <v>ACHIEVERS CONSULTANCY</v>
          </cell>
        </row>
        <row r="19">
          <cell r="E19" t="str">
            <v>ACUTHERM L.P.</v>
          </cell>
        </row>
        <row r="20">
          <cell r="E20" t="str">
            <v>ADDWISER CORPORATE SERVIC</v>
          </cell>
        </row>
        <row r="21">
          <cell r="E21" t="str">
            <v>ADRIANSE INDIA PVT LTD</v>
          </cell>
        </row>
        <row r="22">
          <cell r="E22" t="str">
            <v>ADVAIT DIKSHIT</v>
          </cell>
        </row>
        <row r="23">
          <cell r="E23" t="str">
            <v>ADVAIT DKSHIT</v>
          </cell>
        </row>
        <row r="24">
          <cell r="E24" t="str">
            <v>AEB LTD BTA A/C NO.3769 1</v>
          </cell>
        </row>
        <row r="25">
          <cell r="E25" t="str">
            <v>AGARWAL PACKERS &amp; MOVERS</v>
          </cell>
        </row>
        <row r="26">
          <cell r="E26" t="str">
            <v>AGRANI CONVERGENCE LTD</v>
          </cell>
        </row>
        <row r="27">
          <cell r="E27" t="str">
            <v>AHAAR FOODS</v>
          </cell>
        </row>
        <row r="28">
          <cell r="E28" t="str">
            <v>AHM ADVERTISING &amp; MARKETI</v>
          </cell>
        </row>
        <row r="29">
          <cell r="E29" t="str">
            <v>AIESEC DI ALUMNI CONGRESS</v>
          </cell>
        </row>
        <row r="30">
          <cell r="E30" t="str">
            <v>AIIRCONNECT</v>
          </cell>
        </row>
        <row r="31">
          <cell r="E31" t="str">
            <v>AJAY TENT HOUSE</v>
          </cell>
        </row>
        <row r="32">
          <cell r="E32" t="str">
            <v>AKAASH GLASS CO.</v>
          </cell>
        </row>
        <row r="33">
          <cell r="E33" t="str">
            <v>AKRITI PRINTERS</v>
          </cell>
        </row>
        <row r="34">
          <cell r="E34" t="str">
            <v>AKSHAR'S DESIGN</v>
          </cell>
        </row>
        <row r="35">
          <cell r="E35" t="str">
            <v>ALPHA STARS TAP NEW AGE</v>
          </cell>
        </row>
        <row r="36">
          <cell r="E36" t="str">
            <v>ALPINE HOLIDAYS 'N ADVENT</v>
          </cell>
        </row>
        <row r="37">
          <cell r="E37" t="str">
            <v>ALPINE MODULAR INTERIORS</v>
          </cell>
        </row>
        <row r="38">
          <cell r="E38" t="str">
            <v>AMALGAMATED BEAN COFFEE T</v>
          </cell>
        </row>
        <row r="39">
          <cell r="E39" t="str">
            <v>AMERICAN EXPRESS BANK LTD</v>
          </cell>
        </row>
        <row r="40">
          <cell r="E40" t="str">
            <v>AMERICAN POWER CONVERSION</v>
          </cell>
        </row>
        <row r="41">
          <cell r="E41" t="str">
            <v>AMIT KAUL</v>
          </cell>
        </row>
        <row r="42">
          <cell r="E42" t="str">
            <v>AMPLE CONSULTANTS</v>
          </cell>
        </row>
        <row r="43">
          <cell r="E43" t="str">
            <v>ANAND CONTROL SYSTEMS PVT</v>
          </cell>
        </row>
        <row r="44">
          <cell r="E44" t="str">
            <v>ANAND POWER LIMITED</v>
          </cell>
        </row>
        <row r="45">
          <cell r="E45" t="str">
            <v>ANANDA IN THE HIMALAYAS</v>
          </cell>
        </row>
        <row r="46">
          <cell r="E46" t="str">
            <v>ANIL SACHDEVA &amp; ASSOCIATE</v>
          </cell>
        </row>
        <row r="47">
          <cell r="E47" t="str">
            <v>ANINDYA CHAKRAVORTY</v>
          </cell>
        </row>
        <row r="48">
          <cell r="E48" t="str">
            <v>ANITA REILLY</v>
          </cell>
        </row>
        <row r="49">
          <cell r="E49" t="str">
            <v>ANSHUMAN SEN</v>
          </cell>
        </row>
        <row r="50">
          <cell r="E50" t="str">
            <v>ANTARES SERVICES (P) LTD.</v>
          </cell>
        </row>
        <row r="51">
          <cell r="E51" t="str">
            <v>ANTELEC LIMITED</v>
          </cell>
        </row>
        <row r="52">
          <cell r="E52" t="str">
            <v>ANUJ GUPTA</v>
          </cell>
        </row>
        <row r="53">
          <cell r="E53" t="str">
            <v>ANURADHA NIRWAN</v>
          </cell>
        </row>
        <row r="54">
          <cell r="E54" t="str">
            <v>AO (CASH) BSNL GMTD</v>
          </cell>
        </row>
        <row r="55">
          <cell r="E55" t="str">
            <v>AOS SERVICES</v>
          </cell>
        </row>
        <row r="56">
          <cell r="E56" t="str">
            <v>APEE ESKAY ENTERPRISES (I</v>
          </cell>
        </row>
        <row r="57">
          <cell r="E57" t="str">
            <v>APL INDIA PVT. LTD.</v>
          </cell>
        </row>
        <row r="58">
          <cell r="E58" t="str">
            <v>APRA AUTO (INDIA) PVT LTD</v>
          </cell>
        </row>
        <row r="59">
          <cell r="E59" t="str">
            <v>APRA MOTELS</v>
          </cell>
        </row>
        <row r="60">
          <cell r="E60" t="str">
            <v>AQUA LINK SERVICES</v>
          </cell>
        </row>
        <row r="61">
          <cell r="E61" t="str">
            <v>ARIJIT BASU</v>
          </cell>
        </row>
        <row r="62">
          <cell r="E62" t="str">
            <v>ASC TELECOM LTD.</v>
          </cell>
        </row>
        <row r="63">
          <cell r="E63" t="str">
            <v>ASHOK K BHARDWAJ</v>
          </cell>
        </row>
        <row r="64">
          <cell r="E64" t="str">
            <v>ASHOK KUMAR JAISWAL</v>
          </cell>
        </row>
        <row r="65">
          <cell r="E65" t="str">
            <v>ASSOCHAM</v>
          </cell>
        </row>
        <row r="66">
          <cell r="E66" t="str">
            <v>ASSOCHAM</v>
          </cell>
        </row>
        <row r="67">
          <cell r="E67" t="str">
            <v>ASTHA ENTERPRISES</v>
          </cell>
        </row>
        <row r="68">
          <cell r="E68" t="str">
            <v>ASVATTH CONSULTANCY SERVI</v>
          </cell>
        </row>
        <row r="69">
          <cell r="E69" t="str">
            <v>AT &amp; T COMMUNICATION SERV</v>
          </cell>
        </row>
        <row r="70">
          <cell r="E70" t="str">
            <v>AT WORK DESIGNS</v>
          </cell>
        </row>
        <row r="71">
          <cell r="E71" t="str">
            <v>AUDIO VOICE INDIA PVT . L</v>
          </cell>
        </row>
        <row r="72">
          <cell r="E72" t="str">
            <v>AUTO ID SYSTEMS</v>
          </cell>
        </row>
        <row r="73">
          <cell r="E73" t="str">
            <v>AVAYA GLOBAL CONNECT LTD</v>
          </cell>
        </row>
        <row r="74">
          <cell r="E74" t="str">
            <v>AVAYA GLOBAL CONNECT LTD.</v>
          </cell>
        </row>
        <row r="75">
          <cell r="E75" t="str">
            <v>B2B CONNECTIONS</v>
          </cell>
        </row>
        <row r="76">
          <cell r="E76" t="str">
            <v>BAAN INFO SYSTEMS PVT. LT</v>
          </cell>
        </row>
        <row r="77">
          <cell r="E77" t="str">
            <v>BAGAI CONSTRUCTION</v>
          </cell>
        </row>
        <row r="78">
          <cell r="E78" t="str">
            <v>BAKSHI TRANSPORT CO.</v>
          </cell>
        </row>
        <row r="79">
          <cell r="E79" t="str">
            <v>BAR CODE INDIA LTD.</v>
          </cell>
        </row>
        <row r="80">
          <cell r="E80" t="str">
            <v>BATRA BROTHERS PRIVATE LI</v>
          </cell>
        </row>
        <row r="81">
          <cell r="E81" t="str">
            <v>BATTERY CENTER</v>
          </cell>
        </row>
        <row r="82">
          <cell r="E82" t="str">
            <v>BECKON TOURS PVT. LTD.</v>
          </cell>
        </row>
        <row r="83">
          <cell r="E83" t="str">
            <v>BEHURA &amp; CO.</v>
          </cell>
        </row>
        <row r="84">
          <cell r="E84" t="str">
            <v>BELOW THE LINE</v>
          </cell>
        </row>
        <row r="85">
          <cell r="E85" t="str">
            <v>BENNETT COLEMAN &amp; CO LTD</v>
          </cell>
        </row>
        <row r="86">
          <cell r="E86" t="str">
            <v>BENNETT COLEMAN &amp; CO. LTD</v>
          </cell>
        </row>
        <row r="87">
          <cell r="E87" t="str">
            <v>BHARAT S RAUT &amp; CO.</v>
          </cell>
        </row>
        <row r="88">
          <cell r="E88" t="str">
            <v>BHARTI CELLULAR LIMITED</v>
          </cell>
        </row>
        <row r="89">
          <cell r="E89" t="str">
            <v>BHARTI INFOTEL LTD</v>
          </cell>
        </row>
        <row r="90">
          <cell r="E90" t="str">
            <v>BHARTI TELE VENTURES LTD.</v>
          </cell>
        </row>
        <row r="91">
          <cell r="E91" t="str">
            <v>BHARTI TELETECH LTD.</v>
          </cell>
        </row>
        <row r="92">
          <cell r="E92" t="str">
            <v>BIG BASE</v>
          </cell>
        </row>
        <row r="93">
          <cell r="E93" t="str">
            <v>BINARY SEMNATICS LIMITED</v>
          </cell>
        </row>
        <row r="94">
          <cell r="E94" t="str">
            <v>BLOW PLAST ERGONOMICS LTD</v>
          </cell>
        </row>
        <row r="95">
          <cell r="E95" t="str">
            <v>BLUE MANGO FILMS</v>
          </cell>
        </row>
        <row r="96">
          <cell r="E96" t="str">
            <v>BORDERS</v>
          </cell>
        </row>
        <row r="97">
          <cell r="E97" t="str">
            <v>BOSE CORPORATION</v>
          </cell>
        </row>
        <row r="98">
          <cell r="E98" t="str">
            <v>BOSE CORPORATION INDIA PV</v>
          </cell>
        </row>
        <row r="99">
          <cell r="E99" t="str">
            <v>BRAND CURRY COMMUNICATION</v>
          </cell>
        </row>
        <row r="100">
          <cell r="E100" t="str">
            <v>BRAND CURRY INC</v>
          </cell>
        </row>
        <row r="101">
          <cell r="E101" t="str">
            <v>BRIDGE MIND CONSLUTING PT</v>
          </cell>
        </row>
        <row r="102">
          <cell r="E102" t="str">
            <v>BRIGHT STAR HOTELS PRIVAT</v>
          </cell>
        </row>
        <row r="103">
          <cell r="E103" t="str">
            <v>BT SINGAPORE PTE LTD.</v>
          </cell>
        </row>
        <row r="104">
          <cell r="E104" t="str">
            <v>BTVL-B&amp;TS, HARYANA</v>
          </cell>
        </row>
        <row r="105">
          <cell r="E105" t="str">
            <v>C R INFOTECH (P) LIMITED</v>
          </cell>
        </row>
        <row r="106">
          <cell r="E106" t="str">
            <v>CAFE GALLERIA</v>
          </cell>
        </row>
        <row r="107">
          <cell r="E107" t="str">
            <v>CANDOR SERVICES</v>
          </cell>
        </row>
        <row r="108">
          <cell r="E108" t="str">
            <v>CAPITAL CONSULTANT</v>
          </cell>
        </row>
        <row r="109">
          <cell r="E109" t="str">
            <v>CAREER CRUISE.COM</v>
          </cell>
        </row>
        <row r="110">
          <cell r="E110" t="str">
            <v>CAREER DIMENSION</v>
          </cell>
        </row>
        <row r="111">
          <cell r="E111" t="str">
            <v>CAREERMATRICS</v>
          </cell>
        </row>
        <row r="112">
          <cell r="E112" t="str">
            <v>CARROT COMMUNICATIONS</v>
          </cell>
        </row>
        <row r="113">
          <cell r="E113" t="str">
            <v>CATER SOURCE</v>
          </cell>
        </row>
        <row r="114">
          <cell r="E114" t="str">
            <v>CB RICHARD ELLIS SOUTH AS</v>
          </cell>
        </row>
        <row r="115">
          <cell r="E115" t="str">
            <v>CE INFO SYSTEMS PRIVATE L</v>
          </cell>
        </row>
        <row r="116">
          <cell r="E116" t="str">
            <v>CEASE FIRE INDUSTRIES LTD</v>
          </cell>
        </row>
        <row r="117">
          <cell r="E117" t="str">
            <v>CEHP</v>
          </cell>
        </row>
        <row r="118">
          <cell r="E118" t="str">
            <v>CENTRE FOR BUSINESS STUDI</v>
          </cell>
        </row>
        <row r="119">
          <cell r="E119" t="str">
            <v>CHALLEN INTERNATIONAL IND</v>
          </cell>
        </row>
        <row r="120">
          <cell r="E120" t="str">
            <v>CHANDRIKA BHUDIRAJA</v>
          </cell>
        </row>
        <row r="121">
          <cell r="E121" t="str">
            <v>CHARAN GUPTA CONSULTANTS</v>
          </cell>
        </row>
        <row r="122">
          <cell r="E122" t="str">
            <v>CHAUDHRY PARTY SETTER</v>
          </cell>
        </row>
        <row r="123">
          <cell r="E123" t="str">
            <v>CHEIRO CONSULTANTS</v>
          </cell>
        </row>
        <row r="124">
          <cell r="E124" t="str">
            <v>CHETNA CONSULTANCY SERVIC</v>
          </cell>
        </row>
        <row r="125">
          <cell r="E125" t="str">
            <v>CHITRA PAT AUDIT VISUAL</v>
          </cell>
        </row>
        <row r="126">
          <cell r="E126" t="str">
            <v>CHOPRA CONTRACTORS</v>
          </cell>
        </row>
        <row r="127">
          <cell r="E127" t="str">
            <v>CHP SERVICE PROVIDERS &amp; H</v>
          </cell>
        </row>
        <row r="128">
          <cell r="E128" t="str">
            <v>CISCO TRAINING CENTER</v>
          </cell>
        </row>
        <row r="129">
          <cell r="E129" t="str">
            <v>CITI BANK N.A. A/C NO.910</v>
          </cell>
        </row>
        <row r="130">
          <cell r="E130" t="str">
            <v>CITI CHOICE</v>
          </cell>
        </row>
        <row r="131">
          <cell r="E131" t="str">
            <v>CLASSE</v>
          </cell>
        </row>
        <row r="132">
          <cell r="E132" t="str">
            <v>CLAUDE NEON SIGNS PVT LTD</v>
          </cell>
        </row>
        <row r="133">
          <cell r="E133" t="str">
            <v>COFEEDAY EXPRESS</v>
          </cell>
        </row>
        <row r="134">
          <cell r="E134" t="str">
            <v>COMFORT HVAC SYSTEMS</v>
          </cell>
        </row>
        <row r="135">
          <cell r="E135" t="str">
            <v>COMPAQ COMPUTER INDIA PRI</v>
          </cell>
        </row>
        <row r="136">
          <cell r="E136" t="str">
            <v>COMPUTER ASSOCIATES INDIA</v>
          </cell>
        </row>
        <row r="137">
          <cell r="E137" t="str">
            <v>CONCEPT CATERERS</v>
          </cell>
        </row>
        <row r="138">
          <cell r="E138" t="str">
            <v>CONCEPTS</v>
          </cell>
        </row>
        <row r="139">
          <cell r="E139" t="str">
            <v>CONTAINER MOVEMENT TRANSP</v>
          </cell>
        </row>
        <row r="140">
          <cell r="E140" t="str">
            <v>CORETECH SYSTEMS PVT LTD</v>
          </cell>
        </row>
        <row r="141">
          <cell r="E141" t="str">
            <v>CORPORATE CALIBRE INDIA C</v>
          </cell>
        </row>
        <row r="142">
          <cell r="E142" t="str">
            <v>CORPORATE CATALYST</v>
          </cell>
        </row>
        <row r="143">
          <cell r="E143" t="str">
            <v>CREST</v>
          </cell>
        </row>
        <row r="144">
          <cell r="E144" t="str">
            <v>CULT CLOTHING COMPANY</v>
          </cell>
        </row>
        <row r="145">
          <cell r="E145" t="str">
            <v>CVM SERVICCES</v>
          </cell>
        </row>
        <row r="146">
          <cell r="E146" t="str">
            <v>D S MARKETING</v>
          </cell>
        </row>
        <row r="147">
          <cell r="E147" t="str">
            <v>DAIKIN INDUSTRIES LTD.</v>
          </cell>
        </row>
        <row r="148">
          <cell r="E148" t="str">
            <v>DAIKIN SHRIRAM AIRCONDITI</v>
          </cell>
        </row>
        <row r="149">
          <cell r="E149" t="str">
            <v>DATA CRAFT INDIALIMITED</v>
          </cell>
        </row>
        <row r="150">
          <cell r="E150" t="str">
            <v>DEEPIKA SARIN</v>
          </cell>
        </row>
        <row r="151">
          <cell r="E151" t="str">
            <v>DELOITTE HASKINS &amp; SELLS</v>
          </cell>
        </row>
        <row r="152">
          <cell r="E152" t="str">
            <v>DESIGN IMPRINTS</v>
          </cell>
        </row>
        <row r="153">
          <cell r="E153" t="str">
            <v>DESTINY</v>
          </cell>
        </row>
        <row r="154">
          <cell r="E154" t="str">
            <v>DIVYA CATERERS</v>
          </cell>
        </row>
        <row r="155">
          <cell r="E155" t="str">
            <v>DLF COMMERCIAL ENTERPRISE</v>
          </cell>
        </row>
        <row r="156">
          <cell r="E156" t="str">
            <v>DLF GOLF RESORT LTD</v>
          </cell>
        </row>
        <row r="157">
          <cell r="E157" t="str">
            <v>DLF SERVICES LTD.</v>
          </cell>
        </row>
        <row r="158">
          <cell r="E158" t="str">
            <v>DOLPHIN SPACE SYSTEMS</v>
          </cell>
        </row>
        <row r="159">
          <cell r="E159" t="str">
            <v>DOOR TRAINING &amp; CONSULTIN</v>
          </cell>
        </row>
        <row r="160">
          <cell r="E160" t="str">
            <v>DOVE EXPRESS</v>
          </cell>
        </row>
        <row r="161">
          <cell r="E161" t="str">
            <v>DRISHTI INDUSTRIAL TRADER</v>
          </cell>
        </row>
        <row r="162">
          <cell r="E162" t="str">
            <v>DYNA AIRCON PVT. LTD.</v>
          </cell>
        </row>
        <row r="163">
          <cell r="E163" t="str">
            <v>E MEDLIFE HEALTH SERVICES</v>
          </cell>
        </row>
        <row r="164">
          <cell r="E164" t="str">
            <v>EAGLE ENTERPRISE</v>
          </cell>
        </row>
        <row r="165">
          <cell r="E165" t="str">
            <v>EAST 101</v>
          </cell>
        </row>
        <row r="166">
          <cell r="E166" t="str">
            <v>EBIZ SYSTEMS LTD.</v>
          </cell>
        </row>
        <row r="167">
          <cell r="E167" t="str">
            <v>EDP AIDS PVT LTD</v>
          </cell>
        </row>
        <row r="168">
          <cell r="E168" t="str">
            <v>EDUCOM SOFTWARE PVT. LTD.</v>
          </cell>
        </row>
        <row r="169">
          <cell r="E169" t="str">
            <v>EFFICIENT EQUIPMENT</v>
          </cell>
        </row>
        <row r="170">
          <cell r="E170" t="str">
            <v>ELANCE GROUP</v>
          </cell>
        </row>
        <row r="171">
          <cell r="E171" t="str">
            <v>ELEGANT COMMUNICATION</v>
          </cell>
        </row>
        <row r="172">
          <cell r="E172" t="str">
            <v>ELEMENTS MANPOWER SOLUTIO</v>
          </cell>
        </row>
        <row r="173">
          <cell r="E173" t="str">
            <v>ELIXIR WEB SOLUTIONS</v>
          </cell>
        </row>
        <row r="174">
          <cell r="E174" t="str">
            <v>EMERSON NETWORK POWER IND</v>
          </cell>
        </row>
        <row r="175">
          <cell r="E175" t="str">
            <v>ENTERTAINMENT NETWORK (IN</v>
          </cell>
        </row>
        <row r="176">
          <cell r="E176" t="str">
            <v>ENVIRONMENTAL PROTECTION</v>
          </cell>
        </row>
        <row r="177">
          <cell r="E177" t="str">
            <v>ESCAPADE ADVENTURES</v>
          </cell>
        </row>
        <row r="178">
          <cell r="E178" t="str">
            <v>ESS EMM ADS</v>
          </cell>
        </row>
        <row r="179">
          <cell r="E179" t="str">
            <v>ESSEX FARMS PVT LIMITED</v>
          </cell>
        </row>
        <row r="180">
          <cell r="E180" t="str">
            <v>ET ADVERTISING &amp; MARKETIN</v>
          </cell>
        </row>
        <row r="181">
          <cell r="E181" t="str">
            <v>ETERNITY PLACEMENT SERVIC</v>
          </cell>
        </row>
        <row r="182">
          <cell r="E182" t="str">
            <v>EVENTUS</v>
          </cell>
        </row>
        <row r="183">
          <cell r="E183" t="str">
            <v>EXCEL CONSULTING (A UNIT</v>
          </cell>
        </row>
        <row r="184">
          <cell r="E184" t="str">
            <v>EXCEL NET SOLUTIONS PVT.</v>
          </cell>
        </row>
        <row r="185">
          <cell r="E185" t="str">
            <v>EXECUTIVE SOLUTIONS PVT.</v>
          </cell>
        </row>
        <row r="186">
          <cell r="E186" t="str">
            <v>EXPRESS HOUSE KEEPER PRIV</v>
          </cell>
        </row>
        <row r="187">
          <cell r="E187" t="str">
            <v>F S ADVERTISING LTD.</v>
          </cell>
        </row>
        <row r="188">
          <cell r="E188" t="str">
            <v>FABTEX INTERNATIONAL</v>
          </cell>
        </row>
        <row r="189">
          <cell r="E189" t="str">
            <v>FACTORIAL SOLUTIONS</v>
          </cell>
        </row>
        <row r="190">
          <cell r="E190" t="str">
            <v>FALCON ENTERPRISES</v>
          </cell>
        </row>
        <row r="191">
          <cell r="E191" t="str">
            <v>FEDERATION OF INDIAN CHAM</v>
          </cell>
        </row>
        <row r="192">
          <cell r="E192" t="str">
            <v>FIREBALL SECURITAS SYSTEM</v>
          </cell>
        </row>
        <row r="193">
          <cell r="E193" t="str">
            <v>FIRST ENTERPRISE</v>
          </cell>
        </row>
        <row r="194">
          <cell r="E194" t="str">
            <v>FIRST REVENUE ASSURANCE</v>
          </cell>
        </row>
        <row r="195">
          <cell r="E195" t="str">
            <v>FOOT PRINTS</v>
          </cell>
        </row>
        <row r="196">
          <cell r="E196" t="str">
            <v>FORE SCHOOL OF MANAGEMENT</v>
          </cell>
        </row>
        <row r="197">
          <cell r="E197" t="str">
            <v>FORTUNE SELECT GLOBAL</v>
          </cell>
        </row>
        <row r="198">
          <cell r="E198" t="str">
            <v>FRIENDS COLOR COPY CENTRE</v>
          </cell>
        </row>
        <row r="199">
          <cell r="E199" t="str">
            <v>FRIENDS COLOR IMAGES PVT</v>
          </cell>
        </row>
        <row r="200">
          <cell r="E200" t="str">
            <v>FUJITUS SERVICES</v>
          </cell>
        </row>
        <row r="201">
          <cell r="E201" t="str">
            <v>FUTURA INTERIOR CONCEPTS</v>
          </cell>
        </row>
        <row r="202">
          <cell r="E202" t="str">
            <v>FUTURE SOFT SOLUTIONS PVT</v>
          </cell>
        </row>
        <row r="203">
          <cell r="E203" t="str">
            <v>GANPATI LIGHTS</v>
          </cell>
        </row>
        <row r="204">
          <cell r="E204" t="str">
            <v>GAUTAM AUTO</v>
          </cell>
        </row>
        <row r="205">
          <cell r="E205" t="str">
            <v>GENESIS PUBLIC RELATIONS</v>
          </cell>
        </row>
        <row r="206">
          <cell r="E206" t="str">
            <v>GENIAL PRODUCTION &amp; INTEG</v>
          </cell>
        </row>
        <row r="207">
          <cell r="E207" t="str">
            <v>GENTIAN LEARNING SYSTEMS</v>
          </cell>
        </row>
        <row r="208">
          <cell r="E208" t="str">
            <v>GERMAN EXPRESS SHIPPING</v>
          </cell>
        </row>
        <row r="209">
          <cell r="E209" t="str">
            <v>GIFT A PLANT</v>
          </cell>
        </row>
        <row r="210">
          <cell r="E210" t="str">
            <v>GIFTWELL GIFTING CO.</v>
          </cell>
        </row>
        <row r="211">
          <cell r="E211" t="str">
            <v>GIZMO WORLD</v>
          </cell>
        </row>
        <row r="212">
          <cell r="E212" t="str">
            <v>GLENN RELOCATIONS</v>
          </cell>
        </row>
        <row r="213">
          <cell r="E213" t="str">
            <v>GLOBUS INFOCOM LTD.</v>
          </cell>
        </row>
        <row r="214">
          <cell r="E214" t="str">
            <v>GLOBUS INFOCOMM ASIA PTE</v>
          </cell>
        </row>
        <row r="215">
          <cell r="E215" t="str">
            <v>GODREJ &amp; BOYCE MFG. CO. L</v>
          </cell>
        </row>
        <row r="216">
          <cell r="E216" t="str">
            <v>GOODRICH MARITIME PRIVATE</v>
          </cell>
        </row>
        <row r="217">
          <cell r="E217" t="str">
            <v>GRAND CASTLE</v>
          </cell>
        </row>
        <row r="218">
          <cell r="E218" t="str">
            <v>GRAND MEDICOS</v>
          </cell>
        </row>
        <row r="219">
          <cell r="E219" t="str">
            <v>GRAPHIC SYSTEMS PVT. LTD.</v>
          </cell>
        </row>
        <row r="220">
          <cell r="E220" t="str">
            <v>GRASSIK CONSULTANT</v>
          </cell>
        </row>
        <row r="221">
          <cell r="E221" t="str">
            <v>GREENBACK FOREX SERVICES</v>
          </cell>
        </row>
        <row r="222">
          <cell r="E222" t="str">
            <v>GTL LIMITED</v>
          </cell>
        </row>
        <row r="223">
          <cell r="E223" t="str">
            <v>GTS EXPORTS (P) LTD.</v>
          </cell>
        </row>
        <row r="224">
          <cell r="E224" t="str">
            <v>GUARDIAN LIFECARE PVT LTD</v>
          </cell>
        </row>
        <row r="225">
          <cell r="E225" t="str">
            <v>GUAYANA FURNITURE COMPANY</v>
          </cell>
        </row>
        <row r="226">
          <cell r="E226" t="str">
            <v>GURU SOLUTIONS LIMITED</v>
          </cell>
        </row>
        <row r="227">
          <cell r="E227" t="str">
            <v>HANDS ON SUCCESS</v>
          </cell>
        </row>
        <row r="228">
          <cell r="E228" t="str">
            <v>HAWORTH SINGAPORE PTE LTD</v>
          </cell>
        </row>
        <row r="229">
          <cell r="E229" t="str">
            <v>HCL INFINET LTD.</v>
          </cell>
        </row>
        <row r="230">
          <cell r="E230" t="str">
            <v>HDFC STANDARD LIFE INSURA</v>
          </cell>
        </row>
        <row r="231">
          <cell r="E231" t="str">
            <v>HERO MINDMINE</v>
          </cell>
        </row>
        <row r="232">
          <cell r="E232" t="str">
            <v>HEWITT ASSOCIATES (INDIA)</v>
          </cell>
        </row>
        <row r="233">
          <cell r="E233" t="str">
            <v>HEWLETT PACKARD ASIA PACI</v>
          </cell>
        </row>
        <row r="234">
          <cell r="E234" t="str">
            <v>HEWLETT PACKARD INDIA PVT</v>
          </cell>
        </row>
        <row r="235">
          <cell r="E235" t="str">
            <v>HEWLETT PACKARD INDIA SAL</v>
          </cell>
        </row>
        <row r="236">
          <cell r="E236" t="str">
            <v>HEWLETT PACKARD SINGAPORE</v>
          </cell>
        </row>
        <row r="237">
          <cell r="E237" t="str">
            <v>HEWLETT-PACKARD AP (HONG</v>
          </cell>
        </row>
        <row r="238">
          <cell r="E238" t="str">
            <v>HI TECH ENGINEERS AND CON</v>
          </cell>
        </row>
        <row r="239">
          <cell r="E239" t="str">
            <v>HILL TOP TRAVELS</v>
          </cell>
        </row>
        <row r="240">
          <cell r="E240" t="str">
            <v>HITECH SERVICES</v>
          </cell>
        </row>
        <row r="241">
          <cell r="E241" t="str">
            <v>HOME MADE DELIGHT</v>
          </cell>
        </row>
        <row r="242">
          <cell r="E242" t="str">
            <v>HOTEL CHOKHI DHANI</v>
          </cell>
        </row>
        <row r="243">
          <cell r="E243" t="str">
            <v>HOTEL VIKRAM</v>
          </cell>
        </row>
        <row r="244">
          <cell r="E244" t="str">
            <v>HOUSE TO HOME</v>
          </cell>
        </row>
        <row r="245">
          <cell r="E245" t="str">
            <v>HRD CENTER</v>
          </cell>
        </row>
        <row r="246">
          <cell r="E246" t="str">
            <v>HT MEDIA LTD</v>
          </cell>
        </row>
        <row r="247">
          <cell r="E247" t="str">
            <v>HUMANLINKS SEARCH SERVICE</v>
          </cell>
        </row>
        <row r="248">
          <cell r="E248" t="str">
            <v>HUTCHISON ESSAR MOBILE SE</v>
          </cell>
        </row>
        <row r="249">
          <cell r="E249" t="str">
            <v>HYTES INTEGRATED MARKETIN</v>
          </cell>
        </row>
        <row r="250">
          <cell r="E250" t="str">
            <v>IDEAL ENTERPRISES</v>
          </cell>
        </row>
        <row r="251">
          <cell r="E251" t="str">
            <v>IDEAL MEMENTOES</v>
          </cell>
        </row>
        <row r="252">
          <cell r="E252" t="str">
            <v>IGTL SOLUTIONS PTE LTD.</v>
          </cell>
        </row>
        <row r="253">
          <cell r="E253" t="str">
            <v>IMAGE ONE SOURCES</v>
          </cell>
        </row>
        <row r="254">
          <cell r="E254" t="str">
            <v>IMAGEADS SERVICES PVT. LT</v>
          </cell>
        </row>
        <row r="255">
          <cell r="E255" t="str">
            <v>IMPETUS HR CONSULTANTS PR</v>
          </cell>
        </row>
        <row r="256">
          <cell r="E256" t="str">
            <v>INDAL KUMAR</v>
          </cell>
        </row>
        <row r="257">
          <cell r="E257" t="str">
            <v>INDIAN HOLIDAY PVT. LTD.</v>
          </cell>
        </row>
        <row r="258">
          <cell r="E258" t="str">
            <v>INDIAN SCHOOL OF BUSINESS</v>
          </cell>
        </row>
        <row r="259">
          <cell r="E259" t="str">
            <v>INDORAJ TOURS AND TRAVELS</v>
          </cell>
        </row>
        <row r="260">
          <cell r="E260" t="str">
            <v>INFINITY AUDIO VISUALS LT</v>
          </cell>
        </row>
        <row r="261">
          <cell r="E261" t="str">
            <v>INFINITY IT SOLUTIONS</v>
          </cell>
        </row>
        <row r="262">
          <cell r="E262" t="str">
            <v>INFO EDGE (INDIA) PVT LTD</v>
          </cell>
        </row>
        <row r="263">
          <cell r="E263" t="str">
            <v>INFO VISION MERCHANDISING</v>
          </cell>
        </row>
        <row r="264">
          <cell r="E264" t="str">
            <v>INFOSTAR SOLUTIONS (P) LT</v>
          </cell>
        </row>
        <row r="265">
          <cell r="E265" t="str">
            <v>INFRES METHODEX LTD.</v>
          </cell>
        </row>
        <row r="266">
          <cell r="E266" t="str">
            <v>INSTITUTE OF NETWORK TECH</v>
          </cell>
        </row>
        <row r="267">
          <cell r="E267" t="str">
            <v>INTELLIGROUP ASIA PRIVATE</v>
          </cell>
        </row>
        <row r="268">
          <cell r="E268" t="str">
            <v>INTER GLOBE HOLIDAYS</v>
          </cell>
        </row>
        <row r="269">
          <cell r="E269" t="str">
            <v>INTERGLOBE HOLIDAYS</v>
          </cell>
        </row>
        <row r="270">
          <cell r="E270" t="str">
            <v>ISCENT E-SERVICES PRIVATE</v>
          </cell>
        </row>
        <row r="271">
          <cell r="E271" t="str">
            <v>ITESS</v>
          </cell>
        </row>
        <row r="272">
          <cell r="E272" t="str">
            <v>J Q NETWORK PTE LTD.</v>
          </cell>
        </row>
        <row r="273">
          <cell r="E273" t="str">
            <v>JAGDISH PAHARIA &amp; CO.</v>
          </cell>
        </row>
        <row r="274">
          <cell r="E274" t="str">
            <v>JAGRITI JAISWAL</v>
          </cell>
        </row>
        <row r="275">
          <cell r="E275" t="str">
            <v>JAN MADHYAM</v>
          </cell>
        </row>
        <row r="276">
          <cell r="E276" t="str">
            <v>JANTA BOOK DEPOT</v>
          </cell>
        </row>
        <row r="277">
          <cell r="E277" t="str">
            <v>JANUS ENGINEERING (P) LTD</v>
          </cell>
        </row>
        <row r="278">
          <cell r="E278" t="str">
            <v>JANUS KONCEPTS</v>
          </cell>
        </row>
        <row r="279">
          <cell r="E279" t="str">
            <v>JAQUAR &amp; COMPANY LTD</v>
          </cell>
        </row>
        <row r="280">
          <cell r="E280" t="str">
            <v>JAYANT MUKHERJEE</v>
          </cell>
        </row>
        <row r="281">
          <cell r="E281" t="str">
            <v>JPM CAB SERVICES</v>
          </cell>
        </row>
        <row r="282">
          <cell r="E282" t="str">
            <v>JUSHNN ENTERPRISES</v>
          </cell>
        </row>
        <row r="283">
          <cell r="E283" t="str">
            <v>JYOTHI RATH ASSOCIATES</v>
          </cell>
        </row>
        <row r="284">
          <cell r="E284" t="str">
            <v>K. A. PANDIT</v>
          </cell>
        </row>
        <row r="285">
          <cell r="E285" t="str">
            <v>KAISER VITALS</v>
          </cell>
        </row>
        <row r="286">
          <cell r="E286" t="str">
            <v>KALAKRITI INC</v>
          </cell>
        </row>
        <row r="287">
          <cell r="E287" t="str">
            <v>KATHLEEN</v>
          </cell>
        </row>
        <row r="288">
          <cell r="E288" t="str">
            <v>KAUSHLESH JAISWAL</v>
          </cell>
        </row>
        <row r="289">
          <cell r="E289" t="str">
            <v>KELLY SERVICES INDIA PVT.</v>
          </cell>
        </row>
        <row r="290">
          <cell r="E290" t="str">
            <v>KHURANA STEELS</v>
          </cell>
        </row>
        <row r="291">
          <cell r="E291" t="str">
            <v>KHUSBOO WELFARE SOCIETY</v>
          </cell>
        </row>
        <row r="292">
          <cell r="E292" t="str">
            <v>KHUSHBOO FOODS PVT. LTD.</v>
          </cell>
        </row>
        <row r="293">
          <cell r="E293" t="str">
            <v>KIRAN SETHI</v>
          </cell>
        </row>
        <row r="294">
          <cell r="E294" t="str">
            <v>KISHOR SINGH</v>
          </cell>
        </row>
        <row r="295">
          <cell r="E295" t="str">
            <v>KITCHENETTE</v>
          </cell>
        </row>
        <row r="296">
          <cell r="E296" t="str">
            <v>KLG SYSTEL LIMITED</v>
          </cell>
        </row>
        <row r="297">
          <cell r="E297" t="str">
            <v>KOCHHAR AND CO.</v>
          </cell>
        </row>
        <row r="298">
          <cell r="E298" t="str">
            <v>KOTI RESORTS LIMITED</v>
          </cell>
        </row>
        <row r="299">
          <cell r="E299" t="str">
            <v>KPMG</v>
          </cell>
        </row>
        <row r="300">
          <cell r="E300" t="str">
            <v>KREATIVE MARKETING SERVIC</v>
          </cell>
        </row>
        <row r="301">
          <cell r="E301" t="str">
            <v>KRISHNA AUTO SALES</v>
          </cell>
        </row>
        <row r="302">
          <cell r="E302" t="str">
            <v>KUBER TRAVELS PVT. LTD.</v>
          </cell>
        </row>
        <row r="303">
          <cell r="E303" t="str">
            <v>KUONI ACADEMY OF TRAVEL</v>
          </cell>
        </row>
        <row r="304">
          <cell r="E304" t="str">
            <v>LANDBASE INDIA LIMITED</v>
          </cell>
        </row>
        <row r="305">
          <cell r="E305" t="str">
            <v>LASALLE PARTNERS INDIA PV</v>
          </cell>
        </row>
        <row r="306">
          <cell r="E306" t="str">
            <v>LATA SOFTEK CONSULTANTS</v>
          </cell>
        </row>
        <row r="307">
          <cell r="E307" t="str">
            <v>LAUNCH PAD RECRUITMENTS (</v>
          </cell>
        </row>
        <row r="308">
          <cell r="E308" t="str">
            <v>LAXMAN SINGH</v>
          </cell>
        </row>
        <row r="309">
          <cell r="E309" t="str">
            <v>LEADERSHIP KNOWLEDGE CONS</v>
          </cell>
        </row>
        <row r="310">
          <cell r="E310" t="str">
            <v>LEARNING CURVE</v>
          </cell>
        </row>
        <row r="311">
          <cell r="E311" t="str">
            <v>LEO BUSINESS SYSTEM</v>
          </cell>
        </row>
        <row r="312">
          <cell r="E312" t="str">
            <v>LES CONCIERGES</v>
          </cell>
        </row>
        <row r="313">
          <cell r="E313" t="str">
            <v>LIBERO</v>
          </cell>
        </row>
        <row r="314">
          <cell r="E314" t="str">
            <v>LIBRA ENTERPRISE</v>
          </cell>
        </row>
        <row r="315">
          <cell r="E315" t="str">
            <v>LIPI DATA SYSTEMS LIMITED</v>
          </cell>
        </row>
        <row r="316">
          <cell r="E316" t="str">
            <v>LKP FOREX LIMITED</v>
          </cell>
        </row>
        <row r="317">
          <cell r="E317" t="str">
            <v>LLOYDS REGISTER QUALITY A</v>
          </cell>
        </row>
        <row r="318">
          <cell r="E318" t="str">
            <v>LODHI SPORTS</v>
          </cell>
        </row>
        <row r="319">
          <cell r="E319" t="str">
            <v>LUCKY SPORTS</v>
          </cell>
        </row>
        <row r="320">
          <cell r="E320" t="str">
            <v>LUXRA ENTERPRISES PVT. LT</v>
          </cell>
        </row>
        <row r="321">
          <cell r="E321" t="str">
            <v>LWF FUND</v>
          </cell>
        </row>
        <row r="322">
          <cell r="E322" t="str">
            <v>MA FOI MANAGEMENT CONSULT</v>
          </cell>
        </row>
        <row r="323">
          <cell r="E323" t="str">
            <v>MAC DECOR LIMITED</v>
          </cell>
        </row>
        <row r="324">
          <cell r="E324" t="str">
            <v>MAC LIFE STYLE PRODUCTS P</v>
          </cell>
        </row>
        <row r="325">
          <cell r="E325" t="str">
            <v>MACH COMMUNICATIONS PVT.</v>
          </cell>
        </row>
        <row r="326">
          <cell r="E326" t="str">
            <v>MACH COMMUNICATIONS PVT.</v>
          </cell>
        </row>
        <row r="327">
          <cell r="E327" t="str">
            <v>MACH TRAVEL SERVICES</v>
          </cell>
        </row>
        <row r="328">
          <cell r="E328" t="str">
            <v>MADAN M KAUSHAL</v>
          </cell>
        </row>
        <row r="329">
          <cell r="E329" t="str">
            <v>MAGNUM CREATIVE COMMUNICA</v>
          </cell>
        </row>
        <row r="330">
          <cell r="E330" t="str">
            <v>MAHADEV ELECTRONICS</v>
          </cell>
        </row>
        <row r="331">
          <cell r="E331" t="str">
            <v>MAHALAKSHMI SALES</v>
          </cell>
        </row>
        <row r="332">
          <cell r="E332" t="str">
            <v>MAHALAXMI TRAVELS</v>
          </cell>
        </row>
        <row r="333">
          <cell r="E333" t="str">
            <v>MALHOTRA ENTERPRISES</v>
          </cell>
        </row>
        <row r="334">
          <cell r="E334" t="str">
            <v>MANAVEE ENTERPRISES</v>
          </cell>
        </row>
        <row r="335">
          <cell r="E335" t="str">
            <v>MANN TOURIST TRANSPORT SE</v>
          </cell>
        </row>
        <row r="336">
          <cell r="E336" t="str">
            <v>MANORANJAN CHOPRA</v>
          </cell>
        </row>
        <row r="337">
          <cell r="E337" t="str">
            <v>MARG</v>
          </cell>
        </row>
        <row r="338">
          <cell r="E338" t="str">
            <v>MARK TECHNICAL SERVICES</v>
          </cell>
        </row>
        <row r="339">
          <cell r="E339" t="str">
            <v>MARRIOT WELCOME HOTEL</v>
          </cell>
        </row>
        <row r="340">
          <cell r="E340" t="str">
            <v>MASTER MIND NETWORK</v>
          </cell>
        </row>
        <row r="341">
          <cell r="E341" t="str">
            <v>MAURYA SHERATON</v>
          </cell>
        </row>
        <row r="342">
          <cell r="E342" t="str">
            <v>MAVERICK ACHIEVERS FOUNDA</v>
          </cell>
        </row>
        <row r="343">
          <cell r="E343" t="str">
            <v>MEGA MIND</v>
          </cell>
        </row>
        <row r="344">
          <cell r="E344" t="str">
            <v>MEGHNA SEN</v>
          </cell>
        </row>
        <row r="345">
          <cell r="E345" t="str">
            <v>MEKHLA DEWAN</v>
          </cell>
        </row>
        <row r="346">
          <cell r="E346" t="str">
            <v>MELANGE</v>
          </cell>
        </row>
        <row r="347">
          <cell r="E347" t="str">
            <v>MELTING POT</v>
          </cell>
        </row>
        <row r="348">
          <cell r="E348" t="str">
            <v>MERCER HUMAN RESOURCE CON</v>
          </cell>
        </row>
        <row r="349">
          <cell r="E349" t="str">
            <v>MIRACLE CHARLE'S</v>
          </cell>
        </row>
        <row r="350">
          <cell r="E350" t="str">
            <v>MISHRA SPORTS</v>
          </cell>
        </row>
        <row r="351">
          <cell r="E351" t="str">
            <v>MKS CONSULTANT</v>
          </cell>
        </row>
        <row r="352">
          <cell r="E352" t="str">
            <v>MOBILE PHONES INDIA</v>
          </cell>
        </row>
        <row r="353">
          <cell r="E353" t="str">
            <v>MODI APOLLO INTERNATIONAL</v>
          </cell>
        </row>
        <row r="354">
          <cell r="E354" t="str">
            <v>MONICA OBEROI</v>
          </cell>
        </row>
        <row r="355">
          <cell r="E355" t="str">
            <v>MONSTER.COM INDIA</v>
          </cell>
        </row>
        <row r="356">
          <cell r="E356" t="str">
            <v>MOUNTAIN TRAIL HOLIDAYS (</v>
          </cell>
        </row>
        <row r="357">
          <cell r="E357" t="str">
            <v>MSD SECURITY PVT. LTD.</v>
          </cell>
        </row>
        <row r="358">
          <cell r="E358" t="str">
            <v>MUHAMMAD SUHAIL</v>
          </cell>
        </row>
        <row r="359">
          <cell r="E359" t="str">
            <v>MULTIMEDIA HRD PVT. LTD.</v>
          </cell>
        </row>
        <row r="360">
          <cell r="E360" t="str">
            <v>N.K.NAYAK CONTRACTOR</v>
          </cell>
        </row>
        <row r="361">
          <cell r="E361" t="str">
            <v>NASSCOM</v>
          </cell>
        </row>
        <row r="362">
          <cell r="E362" t="str">
            <v>NATIONAL INDUSTRIES</v>
          </cell>
        </row>
        <row r="363">
          <cell r="E363" t="str">
            <v>NATIONAL INSURANCE CO. LT</v>
          </cell>
        </row>
        <row r="364">
          <cell r="E364" t="str">
            <v>NAVIGATOR TRAVEL SERVICES</v>
          </cell>
        </row>
        <row r="365">
          <cell r="E365" t="str">
            <v>NAVKRITI</v>
          </cell>
        </row>
        <row r="366">
          <cell r="E366" t="str">
            <v>NAYAN RAWAL &amp; ASSOCIATES</v>
          </cell>
        </row>
        <row r="367">
          <cell r="E367" t="str">
            <v>NEEMRAMA HOTELS PRIVATE</v>
          </cell>
        </row>
        <row r="368">
          <cell r="E368" t="str">
            <v>NEOTERIC INFO-MATIQUE PVT</v>
          </cell>
        </row>
        <row r="369">
          <cell r="E369" t="str">
            <v>NESAR &amp; ASSOCIATES</v>
          </cell>
        </row>
        <row r="370">
          <cell r="E370" t="str">
            <v>NETPRO TECHNOLOGIES PVT L</v>
          </cell>
        </row>
        <row r="371">
          <cell r="E371" t="str">
            <v>NETPROPHETS CYBERWORKS PV</v>
          </cell>
        </row>
        <row r="372">
          <cell r="E372" t="str">
            <v>NEW VISTAS</v>
          </cell>
        </row>
        <row r="373">
          <cell r="E373" t="str">
            <v>NEXT LINK PRIVATE LIMITED</v>
          </cell>
        </row>
        <row r="374">
          <cell r="E374" t="str">
            <v>NEXUS SOURCING SOLUTIONS</v>
          </cell>
        </row>
        <row r="375">
          <cell r="E375" t="str">
            <v>NIIT LTD.</v>
          </cell>
        </row>
        <row r="376">
          <cell r="E376" t="str">
            <v>NIMBUS HARBOR FACILITIES</v>
          </cell>
        </row>
        <row r="377">
          <cell r="E377" t="str">
            <v>NIRC OF ICSI</v>
          </cell>
        </row>
        <row r="378">
          <cell r="E378" t="str">
            <v>NIRULAS CORNER HOUSE PRIV</v>
          </cell>
        </row>
        <row r="379">
          <cell r="E379" t="str">
            <v>NIS SPARTA LTD.</v>
          </cell>
        </row>
        <row r="380">
          <cell r="E380" t="str">
            <v>NISHA DHYANI</v>
          </cell>
        </row>
        <row r="381">
          <cell r="E381" t="str">
            <v>NOBLE MANHATTAN INDIA</v>
          </cell>
        </row>
        <row r="382">
          <cell r="E382" t="str">
            <v>NORTEL NETWORKS SINGAPORE</v>
          </cell>
        </row>
        <row r="383">
          <cell r="E383" t="str">
            <v>NSL INTERNATIONAL (REGD.)</v>
          </cell>
        </row>
        <row r="384">
          <cell r="E384" t="str">
            <v>OASIS</v>
          </cell>
        </row>
        <row r="385">
          <cell r="E385" t="str">
            <v>OCEANIC SALES CORPORATION</v>
          </cell>
        </row>
        <row r="386">
          <cell r="E386" t="str">
            <v>OPTIF</v>
          </cell>
        </row>
        <row r="387">
          <cell r="E387" t="str">
            <v>OPTIMAL MEDIA SOLUTIONS</v>
          </cell>
        </row>
        <row r="388">
          <cell r="E388" t="str">
            <v>ORIAN ART INDIA</v>
          </cell>
        </row>
        <row r="389">
          <cell r="E389" t="str">
            <v>ORIENTAL TRAVEL HOUSE</v>
          </cell>
        </row>
        <row r="390">
          <cell r="E390" t="str">
            <v>ORIX AUTO AND BUISNESS SO</v>
          </cell>
        </row>
        <row r="391">
          <cell r="E391" t="str">
            <v>OVIRA LOGISTICS PVT. LTD.</v>
          </cell>
        </row>
        <row r="392">
          <cell r="E392" t="str">
            <v>P&amp;A LAW OFFICES</v>
          </cell>
        </row>
        <row r="393">
          <cell r="E393" t="str">
            <v>PARK PLAZA</v>
          </cell>
        </row>
        <row r="394">
          <cell r="E394" t="str">
            <v>PATEL AUTO SERVICES PRVIA</v>
          </cell>
        </row>
        <row r="395">
          <cell r="E395" t="str">
            <v>PC DOCS</v>
          </cell>
        </row>
        <row r="396">
          <cell r="E396" t="str">
            <v>PELICANS CRICKET CLUB</v>
          </cell>
        </row>
        <row r="397">
          <cell r="E397" t="str">
            <v>PENDING SALARY OF EMPLOYE</v>
          </cell>
        </row>
        <row r="398">
          <cell r="E398" t="str">
            <v>PEOPLEONE AVENUES CONSULT</v>
          </cell>
        </row>
        <row r="399">
          <cell r="E399" t="str">
            <v>PEOPLEONE CONSULTING (IND</v>
          </cell>
        </row>
        <row r="400">
          <cell r="E400" t="str">
            <v>PERCEPT D' MARK INDIA PVT</v>
          </cell>
        </row>
        <row r="401">
          <cell r="E401" t="str">
            <v>PLANMAN CONSULTANT INDIA</v>
          </cell>
        </row>
        <row r="402">
          <cell r="E402" t="str">
            <v>POOJA GALGOTIA</v>
          </cell>
        </row>
        <row r="403">
          <cell r="E403" t="str">
            <v>POOJA SETHI</v>
          </cell>
        </row>
        <row r="404">
          <cell r="E404" t="str">
            <v>POWER MASTER INTERNATIONA</v>
          </cell>
        </row>
        <row r="405">
          <cell r="E405" t="str">
            <v>PRANAV CONTRACTOR</v>
          </cell>
        </row>
        <row r="406">
          <cell r="E406" t="str">
            <v>PRATEEK BAKSHI</v>
          </cell>
        </row>
        <row r="407">
          <cell r="E407" t="str">
            <v>PRATIBHA KHANDELWAL ADVAN</v>
          </cell>
        </row>
        <row r="408">
          <cell r="E408" t="str">
            <v>PRICE WATERHOUSE</v>
          </cell>
        </row>
        <row r="409">
          <cell r="E409" t="str">
            <v>PRICEWATERHOUSECOOPERS PV</v>
          </cell>
        </row>
        <row r="410">
          <cell r="E410" t="str">
            <v>PRIMEPATH COMMUNICATION P</v>
          </cell>
        </row>
        <row r="411">
          <cell r="E411" t="str">
            <v>PRINT PERFECT</v>
          </cell>
        </row>
        <row r="412">
          <cell r="E412" t="str">
            <v>PRINTLINE</v>
          </cell>
        </row>
        <row r="413">
          <cell r="E413" t="str">
            <v>PRIVAT HOSPITAL DR. SACHD</v>
          </cell>
        </row>
        <row r="414">
          <cell r="E414" t="str">
            <v>PROCALL LIMITED</v>
          </cell>
        </row>
        <row r="415">
          <cell r="E415" t="str">
            <v>PROFESSIONAL SUPPORT</v>
          </cell>
        </row>
        <row r="416">
          <cell r="E416" t="str">
            <v>PROMO POWER</v>
          </cell>
        </row>
        <row r="417">
          <cell r="E417" t="str">
            <v>PRUDENTIAL ELECTRONIC</v>
          </cell>
        </row>
        <row r="418">
          <cell r="E418" t="str">
            <v>PRUDENTIAL ELECTRONICS</v>
          </cell>
        </row>
        <row r="419">
          <cell r="E419" t="str">
            <v>PUNEET INDIA PRIVATE LIMI</v>
          </cell>
        </row>
        <row r="420">
          <cell r="E420" t="str">
            <v>PUSHPINDER KAUR KASHYAP</v>
          </cell>
        </row>
        <row r="421">
          <cell r="E421" t="str">
            <v>PVR LIMITED</v>
          </cell>
        </row>
        <row r="422">
          <cell r="E422" t="str">
            <v>PYROGUARD ENGINEERS PVT L</v>
          </cell>
        </row>
        <row r="423">
          <cell r="E423" t="str">
            <v>QAI INDIA LTD.</v>
          </cell>
        </row>
        <row r="424">
          <cell r="E424" t="str">
            <v>QUADRANGLE</v>
          </cell>
        </row>
        <row r="425">
          <cell r="E425" t="str">
            <v>QUALITY PLUS CALLSCAN LTD</v>
          </cell>
        </row>
        <row r="426">
          <cell r="E426" t="str">
            <v>QUICK ADVERTISING COMPANY</v>
          </cell>
        </row>
        <row r="427">
          <cell r="E427" t="str">
            <v>R J TRADE WINGS PVT LTD.</v>
          </cell>
        </row>
        <row r="428">
          <cell r="E428" t="str">
            <v>R K ASSOCIATES</v>
          </cell>
        </row>
        <row r="429">
          <cell r="E429" t="str">
            <v>R.E.D CORPORATE TRAINING</v>
          </cell>
        </row>
        <row r="430">
          <cell r="E430" t="str">
            <v>R.G VACATIONS PVT.LTD</v>
          </cell>
        </row>
        <row r="431">
          <cell r="E431" t="str">
            <v>R.P.INTERNATIONAL</v>
          </cell>
        </row>
        <row r="432">
          <cell r="E432" t="str">
            <v>RADISSION HOTEL DELHI</v>
          </cell>
        </row>
        <row r="433">
          <cell r="E433" t="str">
            <v>RAHUL GANGULY</v>
          </cell>
        </row>
        <row r="434">
          <cell r="E434" t="str">
            <v>RAJED RESORTS LIMITED</v>
          </cell>
        </row>
        <row r="435">
          <cell r="E435" t="str">
            <v>RAJIV NARANG</v>
          </cell>
        </row>
        <row r="436">
          <cell r="E436" t="str">
            <v>RAMEE RESOURCE</v>
          </cell>
        </row>
        <row r="437">
          <cell r="E437" t="str">
            <v>RAMESH NIGAM</v>
          </cell>
        </row>
        <row r="438">
          <cell r="E438" t="str">
            <v>RATH &amp; STRONG</v>
          </cell>
        </row>
        <row r="439">
          <cell r="E439" t="str">
            <v>REAL REELS</v>
          </cell>
        </row>
        <row r="440">
          <cell r="E440" t="str">
            <v>REGIMES CLOTHING</v>
          </cell>
        </row>
        <row r="441">
          <cell r="E441" t="str">
            <v>RENUKA SINGH</v>
          </cell>
        </row>
        <row r="442">
          <cell r="E442" t="str">
            <v>REXINE PALACE</v>
          </cell>
        </row>
        <row r="443">
          <cell r="E443" t="str">
            <v>RICHARD CAULDWELL</v>
          </cell>
        </row>
        <row r="444">
          <cell r="E444" t="str">
            <v>RIFE TECHNOLOGIES</v>
          </cell>
        </row>
        <row r="445">
          <cell r="E445" t="str">
            <v>RIMIKA ENTERPRISES PVT LT</v>
          </cell>
        </row>
        <row r="446">
          <cell r="E446" t="str">
            <v>ROLEX LOGISTICS PRIVATE L</v>
          </cell>
        </row>
        <row r="447">
          <cell r="E447" t="str">
            <v>ROUND TABLE INDIA TRUST</v>
          </cell>
        </row>
        <row r="448">
          <cell r="E448" t="str">
            <v>ROYAL RETREAT</v>
          </cell>
        </row>
        <row r="449">
          <cell r="E449" t="str">
            <v>ROYAL TOURS &amp; TRAVELS</v>
          </cell>
        </row>
        <row r="450">
          <cell r="E450" t="str">
            <v>RUBICON LEARNING SYSTEMS</v>
          </cell>
        </row>
        <row r="451">
          <cell r="E451" t="str">
            <v>RVW 720</v>
          </cell>
        </row>
        <row r="452">
          <cell r="E452" t="str">
            <v>S KAUSHAL</v>
          </cell>
        </row>
        <row r="453">
          <cell r="E453" t="str">
            <v>S.R CONSTRUCTIONS</v>
          </cell>
        </row>
        <row r="454">
          <cell r="E454" t="str">
            <v>SADGURU ART N FRAMES</v>
          </cell>
        </row>
        <row r="455">
          <cell r="E455" t="str">
            <v>SAGAR TRAVELS</v>
          </cell>
        </row>
        <row r="456">
          <cell r="E456" t="str">
            <v>SAI PRINTERS</v>
          </cell>
        </row>
        <row r="457">
          <cell r="E457" t="str">
            <v>SAI REGENCY</v>
          </cell>
        </row>
        <row r="458">
          <cell r="E458" t="str">
            <v>SAITRONICS AND SYSTEMS</v>
          </cell>
        </row>
        <row r="459">
          <cell r="E459" t="str">
            <v>SAMSUNG TECHWIN CO. LTD.</v>
          </cell>
        </row>
        <row r="460">
          <cell r="E460" t="str">
            <v>SANCHIT TECHNOLOGIES</v>
          </cell>
        </row>
        <row r="461">
          <cell r="E461" t="str">
            <v>SANDEEP KUMAR</v>
          </cell>
        </row>
        <row r="462">
          <cell r="E462" t="str">
            <v>SANDEEP PRINTERS</v>
          </cell>
        </row>
        <row r="463">
          <cell r="E463" t="str">
            <v>SANDWICHES ETC</v>
          </cell>
        </row>
        <row r="464">
          <cell r="E464" t="str">
            <v>SANGAM INTERNET</v>
          </cell>
        </row>
        <row r="465">
          <cell r="E465" t="str">
            <v>SANJAY RAI</v>
          </cell>
        </row>
        <row r="466">
          <cell r="E466" t="str">
            <v>SANJEEV KUMAR</v>
          </cell>
        </row>
        <row r="467">
          <cell r="E467" t="str">
            <v>SAPPHIRE DIGITAL PRINTERS</v>
          </cell>
        </row>
        <row r="468">
          <cell r="E468" t="str">
            <v>SBI A/C EPF FUND</v>
          </cell>
        </row>
        <row r="469">
          <cell r="E469" t="str">
            <v>SCORPIO CONSULTANCY</v>
          </cell>
        </row>
        <row r="470">
          <cell r="E470" t="str">
            <v>SEA HAWK TOURS AND TRAVEL</v>
          </cell>
        </row>
        <row r="471">
          <cell r="E471" t="str">
            <v>SEAN JOHN FERNANDEZ</v>
          </cell>
        </row>
        <row r="472">
          <cell r="E472" t="str">
            <v>SEARCH INTERNATIONAL</v>
          </cell>
        </row>
        <row r="473">
          <cell r="E473" t="str">
            <v>SEC COMMUNICATIONS PVT. L</v>
          </cell>
        </row>
        <row r="474">
          <cell r="E474" t="str">
            <v>SEKADO INDIA SPORTS</v>
          </cell>
        </row>
        <row r="475">
          <cell r="E475" t="str">
            <v>SGC SERVICES PVT. LTD.</v>
          </cell>
        </row>
        <row r="476">
          <cell r="E476" t="str">
            <v>SHAALFA LEISURE</v>
          </cell>
        </row>
        <row r="477">
          <cell r="E477" t="str">
            <v>SHAJA CHULLA</v>
          </cell>
        </row>
        <row r="478">
          <cell r="E478" t="str">
            <v>SHALINI KUNDAL</v>
          </cell>
        </row>
        <row r="479">
          <cell r="E479" t="str">
            <v>SHARMA NEWS AGENCY</v>
          </cell>
        </row>
        <row r="480">
          <cell r="E480" t="str">
            <v>SHAW INDUSTRIES INC</v>
          </cell>
        </row>
        <row r="481">
          <cell r="E481" t="str">
            <v>SHL (INDIA) PVT LTD</v>
          </cell>
        </row>
        <row r="482">
          <cell r="E482" t="str">
            <v>SHONEZI KUMAR TYAGI</v>
          </cell>
        </row>
        <row r="483">
          <cell r="E483" t="str">
            <v>SHREYA KITCHEN AND CATERE</v>
          </cell>
        </row>
        <row r="484">
          <cell r="E484" t="str">
            <v>SHRI BALAJI BOOK DEPOT</v>
          </cell>
        </row>
        <row r="485">
          <cell r="E485" t="str">
            <v>SIEMENS INFORMATION SYSTE</v>
          </cell>
        </row>
        <row r="486">
          <cell r="E486" t="str">
            <v>SILICON COMNET</v>
          </cell>
        </row>
        <row r="487">
          <cell r="E487" t="str">
            <v>SILICON COMNET PVT. LTD.</v>
          </cell>
        </row>
        <row r="488">
          <cell r="E488" t="str">
            <v>SMART SOURCE</v>
          </cell>
        </row>
        <row r="489">
          <cell r="E489" t="str">
            <v>SOFTWARE TECHNOLOGY PARKS</v>
          </cell>
        </row>
        <row r="490">
          <cell r="E490" t="str">
            <v>SOUTH INDIA WATCH INDUSTR</v>
          </cell>
        </row>
        <row r="491">
          <cell r="E491" t="str">
            <v>SPACE PLANNERS NETWORK</v>
          </cell>
        </row>
        <row r="492">
          <cell r="E492" t="str">
            <v>SPECTRA E BIOS CONSULTING</v>
          </cell>
        </row>
        <row r="493">
          <cell r="E493" t="str">
            <v>SPECTRA HOSPITALITY PVT.L</v>
          </cell>
        </row>
        <row r="494">
          <cell r="E494" t="str">
            <v>SPECTRAL CONSULTANTS</v>
          </cell>
        </row>
        <row r="495">
          <cell r="E495" t="str">
            <v>SPEECHINACTION</v>
          </cell>
        </row>
        <row r="496">
          <cell r="E496" t="str">
            <v>SSA GLOBAL TECHNOLOGIES (</v>
          </cell>
        </row>
        <row r="497">
          <cell r="E497" t="str">
            <v>STALLION FRIGHT SYSTEMS</v>
          </cell>
        </row>
        <row r="498">
          <cell r="E498" t="str">
            <v>STARTREK STRUCTURES</v>
          </cell>
        </row>
        <row r="499">
          <cell r="E499" t="str">
            <v>STENO HOUSE</v>
          </cell>
        </row>
        <row r="500">
          <cell r="E500" t="str">
            <v>STEP AHEAD ENTERPRISES (P</v>
          </cell>
        </row>
        <row r="501">
          <cell r="E501" t="str">
            <v>STG INTERNATIONAL LTD</v>
          </cell>
        </row>
        <row r="502">
          <cell r="E502" t="str">
            <v>STRATEGIC HR SERVICES PVT</v>
          </cell>
        </row>
        <row r="503">
          <cell r="E503" t="str">
            <v>STRUCTRE</v>
          </cell>
        </row>
        <row r="504">
          <cell r="E504" t="str">
            <v>STUDIO MEGNUS</v>
          </cell>
        </row>
        <row r="505">
          <cell r="E505" t="str">
            <v>STUDIO SOS</v>
          </cell>
        </row>
        <row r="506">
          <cell r="E506" t="str">
            <v>STULZ GMBH KLIMATECHNIK-U</v>
          </cell>
        </row>
        <row r="507">
          <cell r="E507" t="str">
            <v>SUBURBIA</v>
          </cell>
        </row>
        <row r="508">
          <cell r="E508" t="str">
            <v>SUDEEP BHUDIRAJA</v>
          </cell>
        </row>
        <row r="509">
          <cell r="E509" t="str">
            <v>SUDEEP BUDHIRAJA (HUF)</v>
          </cell>
        </row>
        <row r="510">
          <cell r="E510" t="str">
            <v>SUDHA VOLZ</v>
          </cell>
        </row>
        <row r="511">
          <cell r="E511" t="str">
            <v>SUJIT KUMAR SHRIVASTAVA</v>
          </cell>
        </row>
        <row r="512">
          <cell r="E512" t="str">
            <v>SUNAYANA COMMODITIES PVT.</v>
          </cell>
        </row>
        <row r="513">
          <cell r="E513" t="str">
            <v>SUNIL GOTAM</v>
          </cell>
        </row>
        <row r="514">
          <cell r="E514" t="str">
            <v>SUNTIME TRADERS PVT LTD</v>
          </cell>
        </row>
        <row r="515">
          <cell r="E515" t="str">
            <v>SUPREME COMMUNICATIONS</v>
          </cell>
        </row>
        <row r="516">
          <cell r="E516" t="str">
            <v>SURBHI TRADERS</v>
          </cell>
        </row>
        <row r="517">
          <cell r="E517" t="str">
            <v>SUSHMA CHOPRA</v>
          </cell>
        </row>
        <row r="518">
          <cell r="E518" t="str">
            <v>T &amp; T MOTORS LIMITED</v>
          </cell>
        </row>
        <row r="519">
          <cell r="E519" t="str">
            <v>TAARAK INDIA PVT. LTD.</v>
          </cell>
        </row>
        <row r="520">
          <cell r="E520" t="str">
            <v>TACK INNOVATION (I) PVT.</v>
          </cell>
        </row>
        <row r="521">
          <cell r="E521" t="str">
            <v>TAJ PALACE HOTEL</v>
          </cell>
        </row>
        <row r="522">
          <cell r="E522" t="str">
            <v>TALENT RESOUCES</v>
          </cell>
        </row>
        <row r="523">
          <cell r="E523" t="str">
            <v>TCP MEDIA PVT. LTD.</v>
          </cell>
        </row>
        <row r="524">
          <cell r="E524" t="str">
            <v>TDI INTERNATIONAL INDIA L</v>
          </cell>
        </row>
        <row r="525">
          <cell r="E525" t="str">
            <v>TEAM 4 ADVENTURE</v>
          </cell>
        </row>
        <row r="526">
          <cell r="E526" t="str">
            <v>TEAM MOMENTUM INFORMATICS</v>
          </cell>
        </row>
        <row r="527">
          <cell r="E527" t="str">
            <v>TEAMLEASE SERVICES PVT. L</v>
          </cell>
        </row>
        <row r="528">
          <cell r="E528" t="str">
            <v>TECH PACIFIC (INDIA) EXPO</v>
          </cell>
        </row>
        <row r="529">
          <cell r="E529" t="str">
            <v>TECH PACIFIC (INDIA) PTE</v>
          </cell>
        </row>
        <row r="530">
          <cell r="E530" t="str">
            <v>TECHNOMAN CONSULTANTS</v>
          </cell>
        </row>
        <row r="531">
          <cell r="E531" t="str">
            <v>TECHPARK INDIA PVT. LTD.</v>
          </cell>
        </row>
        <row r="532">
          <cell r="E532" t="str">
            <v>TECKINFO SOLUTIONS PVT LT</v>
          </cell>
        </row>
        <row r="533">
          <cell r="E533" t="str">
            <v>TECKSONS BOOKSHOP</v>
          </cell>
        </row>
        <row r="534">
          <cell r="E534" t="str">
            <v>TELEGENIX UK</v>
          </cell>
        </row>
        <row r="535">
          <cell r="E535" t="str">
            <v>TELEKONNECTORS LIMITED</v>
          </cell>
        </row>
        <row r="536">
          <cell r="E536" t="str">
            <v>TELEKONNECTORS LIMITED</v>
          </cell>
        </row>
        <row r="537">
          <cell r="E537" t="str">
            <v>TERI</v>
          </cell>
        </row>
        <row r="538">
          <cell r="E538" t="str">
            <v>THAPAR SALES CORPORATION</v>
          </cell>
        </row>
        <row r="539">
          <cell r="E539" t="str">
            <v>THE ADWORLD</v>
          </cell>
        </row>
        <row r="540">
          <cell r="E540" t="str">
            <v>THE CORBETT HIDEAWAY</v>
          </cell>
        </row>
        <row r="541">
          <cell r="E541" t="str">
            <v>THE DESERT RESORT</v>
          </cell>
        </row>
        <row r="542">
          <cell r="E542" t="str">
            <v>THE FLICK</v>
          </cell>
        </row>
        <row r="543">
          <cell r="E543" t="str">
            <v>THE INDIA INSTITUTE OF PL</v>
          </cell>
        </row>
        <row r="544">
          <cell r="E544" t="str">
            <v>THE INDUS ENTERPRENEURS</v>
          </cell>
        </row>
        <row r="545">
          <cell r="E545" t="str">
            <v>THE ODYSSEY</v>
          </cell>
        </row>
        <row r="546">
          <cell r="E546" t="str">
            <v>THE ORGANISERS</v>
          </cell>
        </row>
        <row r="547">
          <cell r="E547" t="str">
            <v>THE PARTY EXPRESS</v>
          </cell>
        </row>
        <row r="548">
          <cell r="E548" t="str">
            <v>THE PLACERS</v>
          </cell>
        </row>
        <row r="549">
          <cell r="E549" t="str">
            <v>THE RECRUITERS</v>
          </cell>
        </row>
        <row r="550">
          <cell r="E550" t="str">
            <v>THE RESIDENCIA</v>
          </cell>
        </row>
        <row r="551">
          <cell r="E551" t="str">
            <v>THE TRIAL BEATERS</v>
          </cell>
        </row>
        <row r="552">
          <cell r="E552" t="str">
            <v>THE UNIVERSITY OF READING</v>
          </cell>
        </row>
        <row r="553">
          <cell r="E553" t="str">
            <v>THIRTY SIX INTERNATIONAL</v>
          </cell>
        </row>
        <row r="554">
          <cell r="E554" t="str">
            <v>THOMAS ASSESSMENT PRIVATE</v>
          </cell>
        </row>
        <row r="555">
          <cell r="E555" t="str">
            <v>TMI ASSOCIATES PVT. LTD.</v>
          </cell>
        </row>
        <row r="556">
          <cell r="E556" t="str">
            <v>TMI CONSULTING</v>
          </cell>
        </row>
        <row r="557">
          <cell r="E557" t="str">
            <v>TOP WHEELS TOURS AND TRAV</v>
          </cell>
        </row>
        <row r="558">
          <cell r="E558" t="str">
            <v>TORQUE COMMUNICATIONS PVT</v>
          </cell>
        </row>
        <row r="559">
          <cell r="E559" t="str">
            <v>TOUR MY INDIA</v>
          </cell>
        </row>
        <row r="560">
          <cell r="E560" t="str">
            <v>TRADES INDIA</v>
          </cell>
        </row>
        <row r="561">
          <cell r="E561" t="str">
            <v>TRAINING ALTERNATIVES CON</v>
          </cell>
        </row>
        <row r="562">
          <cell r="E562" t="str">
            <v>TRANS MERIDIAN TRAVELS PV</v>
          </cell>
        </row>
        <row r="563">
          <cell r="E563" t="str">
            <v>TRANSEARCH INDIA</v>
          </cell>
        </row>
        <row r="564">
          <cell r="E564" t="str">
            <v>TRANSITION</v>
          </cell>
        </row>
        <row r="565">
          <cell r="E565" t="str">
            <v>TRAVELEX INDIA PRIVATE LT</v>
          </cell>
        </row>
        <row r="566">
          <cell r="E566" t="str">
            <v>TRIDENT HILTON GURGAON</v>
          </cell>
        </row>
        <row r="567">
          <cell r="E567" t="str">
            <v>TRIFIN INFORMATION TECHNO</v>
          </cell>
        </row>
        <row r="568">
          <cell r="E568" t="str">
            <v>TWENTY FIRST CENTURY</v>
          </cell>
        </row>
        <row r="569">
          <cell r="E569" t="str">
            <v>TWENTY TWENTY MEDIA PRIVA</v>
          </cell>
        </row>
        <row r="570">
          <cell r="E570" t="str">
            <v>TYBROS (INDIA) TOURS PVT.</v>
          </cell>
        </row>
        <row r="571">
          <cell r="E571" t="str">
            <v>TYBROS INDIA</v>
          </cell>
        </row>
        <row r="572">
          <cell r="E572" t="str">
            <v>TYCO ELECTRONICS CORPORAT</v>
          </cell>
        </row>
        <row r="573">
          <cell r="E573" t="str">
            <v>TYCO ELECTRONICS CORPORAT</v>
          </cell>
        </row>
        <row r="574">
          <cell r="E574" t="str">
            <v>TYCOON COMMUNICATIONS PVT</v>
          </cell>
        </row>
        <row r="575">
          <cell r="E575" t="str">
            <v>UB OFFICE SYSTEMS (HK) LT</v>
          </cell>
        </row>
        <row r="576">
          <cell r="E576" t="str">
            <v>ULTIMATE INDUSTRIES</v>
          </cell>
        </row>
        <row r="577">
          <cell r="E577" t="str">
            <v>UMKAL CHEMISTS</v>
          </cell>
        </row>
        <row r="578">
          <cell r="E578" t="str">
            <v>UMKAL HOSPITAL PVT. LTD.</v>
          </cell>
        </row>
        <row r="579">
          <cell r="E579" t="str">
            <v>UNI VOICE</v>
          </cell>
        </row>
        <row r="580">
          <cell r="E580" t="str">
            <v>UNICS ERGON</v>
          </cell>
        </row>
        <row r="581">
          <cell r="E581" t="str">
            <v>UNISING PROJECT PRIVATE L</v>
          </cell>
        </row>
        <row r="582">
          <cell r="E582" t="str">
            <v>UNISON HOTELS LTD.</v>
          </cell>
        </row>
        <row r="583">
          <cell r="E583" t="str">
            <v>UNITECH COUNTRY CLUB LTD.</v>
          </cell>
        </row>
        <row r="584">
          <cell r="E584" t="str">
            <v>UNITECH LTD.</v>
          </cell>
        </row>
        <row r="585">
          <cell r="E585" t="str">
            <v>UNITECH PIONEER RECREATIO</v>
          </cell>
        </row>
        <row r="586">
          <cell r="E586" t="str">
            <v>UNIVERSAL BUILDING PRODUC</v>
          </cell>
        </row>
        <row r="587">
          <cell r="E587" t="str">
            <v>UNTIELL INDIA</v>
          </cell>
        </row>
        <row r="588">
          <cell r="E588" t="str">
            <v>UPPAL'S ORCHID</v>
          </cell>
        </row>
        <row r="589">
          <cell r="E589" t="str">
            <v>UT WORLDWIDE (INDIA) PVT.</v>
          </cell>
        </row>
        <row r="590">
          <cell r="E590" t="str">
            <v>UTILITY FORMS PRIVATE LIM</v>
          </cell>
        </row>
        <row r="591">
          <cell r="E591" t="str">
            <v>V K EDUCATIONAL INSTITUTE</v>
          </cell>
        </row>
        <row r="592">
          <cell r="E592" t="str">
            <v>VAISH &amp; ASSOCIATES</v>
          </cell>
        </row>
        <row r="593">
          <cell r="E593" t="str">
            <v>VALUE ECONOMIC RESEARCH P</v>
          </cell>
        </row>
        <row r="594">
          <cell r="E594" t="str">
            <v>VALUE FIRST MESSAGING PRI</v>
          </cell>
        </row>
        <row r="595">
          <cell r="E595" t="str">
            <v>VAM PLACEMENT SOLUTIONS</v>
          </cell>
        </row>
        <row r="596">
          <cell r="E596" t="str">
            <v>VARUN CHOPRA</v>
          </cell>
        </row>
        <row r="597">
          <cell r="E597" t="str">
            <v>VASU RETAILS</v>
          </cell>
        </row>
        <row r="598">
          <cell r="E598" t="str">
            <v>VED FILMS</v>
          </cell>
        </row>
        <row r="599">
          <cell r="E599" t="str">
            <v>VEER BROTHERS AUTO'S (P)</v>
          </cell>
        </row>
        <row r="600">
          <cell r="E600" t="str">
            <v>VELOCITY</v>
          </cell>
        </row>
        <row r="601">
          <cell r="E601" t="str">
            <v>VENUS RENT-A-CAR</v>
          </cell>
        </row>
        <row r="602">
          <cell r="E602" t="str">
            <v>VERTEX CUSTOMER MANAGEMEN</v>
          </cell>
        </row>
        <row r="603">
          <cell r="E603" t="str">
            <v>VERTEX DATA SCIENCE LTD</v>
          </cell>
        </row>
        <row r="604">
          <cell r="E604" t="str">
            <v>VERTEX MEDIANET LTD.</v>
          </cell>
        </row>
        <row r="605">
          <cell r="E605" t="str">
            <v>VIA DESIGN</v>
          </cell>
        </row>
        <row r="606">
          <cell r="E606" t="str">
            <v>VIDESH SANCHAR NIGAM LIMI</v>
          </cell>
        </row>
        <row r="607">
          <cell r="E607" t="str">
            <v>VIJESH MARKETING PVT. LTD</v>
          </cell>
        </row>
        <row r="608">
          <cell r="E608" t="str">
            <v>VIKRAM SURI</v>
          </cell>
        </row>
        <row r="609">
          <cell r="E609" t="str">
            <v>VIRENDER KUMAR BHARDWAJ</v>
          </cell>
        </row>
        <row r="610">
          <cell r="E610" t="str">
            <v>VIRTUAL OVERSEAS PTE LTD.</v>
          </cell>
        </row>
        <row r="611">
          <cell r="E611" t="str">
            <v>VIRTUAL TRAVEL N TOURS</v>
          </cell>
        </row>
        <row r="612">
          <cell r="E612" t="str">
            <v>VISHAL PUNDIR</v>
          </cell>
        </row>
        <row r="613">
          <cell r="E613" t="str">
            <v>VISION DIS</v>
          </cell>
        </row>
        <row r="614">
          <cell r="E614" t="str">
            <v>VIVID CONSULTANTS</v>
          </cell>
        </row>
        <row r="615">
          <cell r="E615" t="str">
            <v>VIZINFOZ</v>
          </cell>
        </row>
        <row r="616">
          <cell r="E616" t="str">
            <v>VKALP SOURCING</v>
          </cell>
        </row>
        <row r="617">
          <cell r="E617" t="str">
            <v>VKGN &amp; ASSOCIATES</v>
          </cell>
        </row>
        <row r="618">
          <cell r="E618" t="str">
            <v>VNV CONSULTING</v>
          </cell>
        </row>
        <row r="619">
          <cell r="E619" t="str">
            <v>VYAKTITVA</v>
          </cell>
        </row>
        <row r="620">
          <cell r="E620" t="str">
            <v>WA SEARCH CONSULTANTS</v>
          </cell>
        </row>
        <row r="621">
          <cell r="E621" t="str">
            <v>WELGROW TRAVELS PVT LTD</v>
          </cell>
        </row>
        <row r="622">
          <cell r="E622" t="str">
            <v>WILDFLOWER HALL, MASHOBRA</v>
          </cell>
        </row>
        <row r="623">
          <cell r="E623" t="str">
            <v>WINDSOR CASTLE</v>
          </cell>
        </row>
        <row r="624">
          <cell r="E624" t="str">
            <v>WINGS CUSTOMER CARE PVT L</v>
          </cell>
        </row>
        <row r="625">
          <cell r="E625" t="str">
            <v>WIPRO INFOTECH LTD.</v>
          </cell>
        </row>
        <row r="626">
          <cell r="E626" t="str">
            <v>WIZCRAFT INTERNATIONAL EN</v>
          </cell>
        </row>
        <row r="627">
          <cell r="E627" t="str">
            <v>XEROX LTD</v>
          </cell>
        </row>
        <row r="628">
          <cell r="E628" t="str">
            <v>XEROX MOIDCORP LTD.</v>
          </cell>
        </row>
        <row r="629">
          <cell r="E629" t="str">
            <v>ZICE HOLIDAYS</v>
          </cell>
        </row>
        <row r="630">
          <cell r="E630" t="str">
            <v>ZIM N DELLA TRAVELS</v>
          </cell>
        </row>
        <row r="631">
          <cell r="E631" t="str">
            <v/>
          </cell>
        </row>
        <row r="632">
          <cell r="E632" t="str">
            <v>Voice and Accent Training</v>
          </cell>
        </row>
        <row r="633">
          <cell r="E633" t="str">
            <v>Staff Entertainment</v>
          </cell>
        </row>
        <row r="634">
          <cell r="E634" t="str">
            <v>Employee Incentive</v>
          </cell>
        </row>
        <row r="635">
          <cell r="E635" t="str">
            <v>The Lemon Tree Hotel</v>
          </cell>
        </row>
        <row r="636">
          <cell r="E636" t="str">
            <v>LADT Payable</v>
          </cell>
        </row>
        <row r="637">
          <cell r="E637" t="str">
            <v>Vipul</v>
          </cell>
        </row>
        <row r="638">
          <cell r="E638" t="str">
            <v>LE Security</v>
          </cell>
        </row>
        <row r="639">
          <cell r="E639" t="str">
            <v>JJ Service Provider</v>
          </cell>
        </row>
        <row r="640">
          <cell r="E640" t="str">
            <v>A-ID System</v>
          </cell>
        </row>
        <row r="641">
          <cell r="E641" t="str">
            <v>EPSCO</v>
          </cell>
        </row>
        <row r="642">
          <cell r="E642" t="str">
            <v>Kopal Engineering</v>
          </cell>
        </row>
        <row r="643">
          <cell r="E643" t="str">
            <v>Food World</v>
          </cell>
        </row>
        <row r="644">
          <cell r="E644" t="str">
            <v>Vertex UK</v>
          </cell>
        </row>
        <row r="645">
          <cell r="E645" t="str">
            <v/>
          </cell>
        </row>
        <row r="646">
          <cell r="E646" t="str">
            <v/>
          </cell>
        </row>
        <row r="647">
          <cell r="E647" t="str">
            <v/>
          </cell>
        </row>
        <row r="648">
          <cell r="E648" t="str">
            <v/>
          </cell>
        </row>
        <row r="649">
          <cell r="E649" t="str">
            <v/>
          </cell>
        </row>
        <row r="650">
          <cell r="E650" t="str">
            <v/>
          </cell>
        </row>
        <row r="651">
          <cell r="E651" t="str">
            <v/>
          </cell>
        </row>
        <row r="652">
          <cell r="E652" t="str">
            <v/>
          </cell>
        </row>
        <row r="653">
          <cell r="E653" t="str">
            <v/>
          </cell>
        </row>
        <row r="654">
          <cell r="E654" t="str">
            <v/>
          </cell>
        </row>
        <row r="655">
          <cell r="E655" t="str">
            <v/>
          </cell>
        </row>
        <row r="656">
          <cell r="E656" t="str">
            <v/>
          </cell>
        </row>
        <row r="657">
          <cell r="E657" t="str">
            <v/>
          </cell>
        </row>
        <row r="658">
          <cell r="E658" t="str">
            <v/>
          </cell>
        </row>
        <row r="659">
          <cell r="E659" t="str">
            <v/>
          </cell>
        </row>
        <row r="660">
          <cell r="E660" t="str">
            <v/>
          </cell>
        </row>
        <row r="661">
          <cell r="E661" t="str">
            <v/>
          </cell>
        </row>
        <row r="662">
          <cell r="E662" t="str">
            <v/>
          </cell>
        </row>
        <row r="663">
          <cell r="E663" t="str">
            <v/>
          </cell>
        </row>
        <row r="664">
          <cell r="E664" t="str">
            <v/>
          </cell>
        </row>
        <row r="665">
          <cell r="E665" t="str">
            <v/>
          </cell>
        </row>
        <row r="666">
          <cell r="E666" t="str">
            <v/>
          </cell>
        </row>
        <row r="667">
          <cell r="E667" t="str">
            <v/>
          </cell>
        </row>
        <row r="668">
          <cell r="E668" t="str">
            <v/>
          </cell>
        </row>
        <row r="669">
          <cell r="E669" t="str">
            <v/>
          </cell>
        </row>
        <row r="670">
          <cell r="E670" t="str">
            <v/>
          </cell>
        </row>
        <row r="671">
          <cell r="E671" t="str">
            <v/>
          </cell>
        </row>
        <row r="672">
          <cell r="E672" t="str">
            <v/>
          </cell>
        </row>
        <row r="673">
          <cell r="E673" t="str">
            <v/>
          </cell>
        </row>
        <row r="674">
          <cell r="E674" t="str">
            <v/>
          </cell>
        </row>
      </sheetData>
      <sheetData sheetId="4">
        <row r="2">
          <cell r="B2" t="str">
            <v>PG Domain 1-CC</v>
          </cell>
        </row>
      </sheetData>
      <sheetData sheetId="5" refreshError="1"/>
      <sheetData sheetId="6" refreshError="1"/>
      <sheetData sheetId="7" refreshError="1"/>
      <sheetData sheetId="8" refreshError="1"/>
      <sheetData sheetId="9" refreshError="1"/>
      <sheetData sheetId="10" refreshError="1"/>
      <sheetData sheetId="11" refreshError="1"/>
      <sheetData sheetId="12">
        <row r="1">
          <cell r="A1" t="str">
            <v>Additional Allowance</v>
          </cell>
        </row>
      </sheetData>
      <sheetData sheetId="13"/>
      <sheetData sheetId="14">
        <row r="2">
          <cell r="E2" t="str">
            <v>247 LEARNING SOLUTIONS PV</v>
          </cell>
        </row>
      </sheetData>
      <sheetData sheetId="15">
        <row r="2">
          <cell r="B2" t="str">
            <v>PG Domain 1-CC</v>
          </cell>
        </row>
      </sheetData>
      <sheetData sheetId="16"/>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se term and base"/>
      <sheetName val="Notes"/>
      <sheetName val="Maint Cap Tax Depre Schedule"/>
      <sheetName val=" BR Maint Cap Tax Depre Schedul"/>
      <sheetName val="FAS-144-EQ"/>
      <sheetName val="FAS-144-Busi"/>
      <sheetName val="NBV"/>
      <sheetName val="SALE GROWTN"/>
      <sheetName val="Store Opening Dates"/>
      <sheetName val="Business rental-SALES"/>
      <sheetName val="Revised -Rent Grid "/>
      <sheetName val="PTOO"/>
      <sheetName val="Business rental WK"/>
      <sheetName val="MG"/>
      <sheetName val="LR"/>
      <sheetName val="CP"/>
      <sheetName val="HN"/>
      <sheetName val="VP"/>
      <sheetName val="RB"/>
      <sheetName val="MJ"/>
      <sheetName val="EG"/>
      <sheetName val="SK"/>
      <sheetName val="JY"/>
      <sheetName val="OM"/>
      <sheetName val="RK"/>
      <sheetName val="VK"/>
      <sheetName val="HC"/>
      <sheetName val="IM"/>
      <sheetName val="GVK"/>
      <sheetName val="TM"/>
      <sheetName val="AN"/>
      <sheetName val="BR"/>
      <sheetName val="CP2"/>
      <sheetName val="LN"/>
      <sheetName val="BN"/>
      <sheetName val="GK"/>
      <sheetName val="PM"/>
      <sheetName val="FM"/>
      <sheetName val="RC"/>
      <sheetName val="BL"/>
      <sheetName val="AS"/>
      <sheetName val="PR"/>
      <sheetName val="ML"/>
      <sheetName val="AM"/>
      <sheetName val="AR"/>
      <sheetName val="ARM"/>
      <sheetName val="GS"/>
      <sheetName val="MM"/>
      <sheetName val="MF"/>
      <sheetName val="GB"/>
      <sheetName val="IE"/>
      <sheetName val="VIZAG"/>
      <sheetName val="KH"/>
      <sheetName val="BS"/>
      <sheetName val="AC"/>
      <sheetName val="RT"/>
      <sheetName val="IOM"/>
      <sheetName val="MR"/>
      <sheetName val="CN"/>
      <sheetName val="DB"/>
      <sheetName val="ARCOT"/>
      <sheetName val="VC"/>
      <sheetName val="TN"/>
      <sheetName val="KM"/>
      <sheetName val="CC"/>
      <sheetName val="ST"/>
      <sheetName val="JP"/>
      <sheetName val="AP"/>
      <sheetName val="BF"/>
      <sheetName val="EC"/>
      <sheetName val="CM"/>
      <sheetName val="MS"/>
      <sheetName val="JN"/>
      <sheetName val="MH"/>
      <sheetName val="RY"/>
      <sheetName val="HY"/>
      <sheetName val="MK"/>
      <sheetName val="PH"/>
      <sheetName val="MQ"/>
      <sheetName val="JH"/>
      <sheetName val="MC"/>
      <sheetName val="DR"/>
      <sheetName val="VJ"/>
      <sheetName val="HM"/>
      <sheetName val="MT"/>
      <sheetName val="MY"/>
      <sheetName val="AV"/>
      <sheetName val="KD"/>
      <sheetName val="KY"/>
      <sheetName val="AL"/>
      <sheetName val="MN"/>
      <sheetName val="HSR"/>
      <sheetName val="AMBI"/>
      <sheetName val="SM"/>
      <sheetName val="METRO"/>
      <sheetName val="TBMM"/>
      <sheetName val="TBKM"/>
      <sheetName val="TBIM"/>
      <sheetName val="JAN12-PL"/>
      <sheetName val="DEC11-PL"/>
      <sheetName val="NOV11-PL"/>
      <sheetName val="OCT11-PL"/>
      <sheetName val="SEP11-PL"/>
      <sheetName val="AUG11-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C4" t="str">
            <v>Description</v>
          </cell>
        </row>
        <row r="5">
          <cell r="C5" t="str">
            <v>01004 YUM KFC M G Road HS HYD</v>
          </cell>
        </row>
        <row r="6">
          <cell r="C6" t="str">
            <v>01001 YUM KFC CP1 HS DEL</v>
          </cell>
        </row>
        <row r="7">
          <cell r="C7" t="str">
            <v>01003 YUM KFC Himayat Ngr HS H</v>
          </cell>
        </row>
        <row r="8">
          <cell r="C8" t="str">
            <v>01002 YUM KFC Vikrampuri HS HY</v>
          </cell>
        </row>
        <row r="9">
          <cell r="C9" t="str">
            <v>01005 YUM KFC Raj Bhawan HS HY</v>
          </cell>
        </row>
        <row r="10">
          <cell r="C10" t="str">
            <v>1006MajesticMABGL</v>
          </cell>
        </row>
        <row r="11">
          <cell r="C11" t="str">
            <v>01007 YUM KFC Linking Rd HS MU</v>
          </cell>
        </row>
        <row r="12">
          <cell r="C12" t="str">
            <v>01008 YUM KFC EGL IT BGL</v>
          </cell>
        </row>
        <row r="13">
          <cell r="C13" t="str">
            <v>01009 YUM KFC Saket MA DEL</v>
          </cell>
        </row>
        <row r="14">
          <cell r="C14" t="str">
            <v>01010 YUM KFC Jayanagar HS BGL</v>
          </cell>
        </row>
        <row r="15">
          <cell r="C15" t="str">
            <v>01014 YUM KFC Oberoi Mall FC M</v>
          </cell>
        </row>
        <row r="16">
          <cell r="C16" t="str">
            <v>01013 YUM KFC R K Multipl MA H</v>
          </cell>
        </row>
        <row r="17">
          <cell r="C17" t="str">
            <v>01017 YUM KFC Vasant Knj MA DE</v>
          </cell>
        </row>
        <row r="18">
          <cell r="C18" t="str">
            <v>01012 YUM KFC Hi-Tech Cty DT H</v>
          </cell>
        </row>
        <row r="19">
          <cell r="C19" t="str">
            <v>01018 YUM KFC Vashi InOrb MA M</v>
          </cell>
        </row>
        <row r="20">
          <cell r="C20" t="str">
            <v>01015 YUM KFC GVK Mall MA HYD</v>
          </cell>
        </row>
        <row r="21">
          <cell r="C21" t="str">
            <v>01020 YUM KFC Total Mall MA BG</v>
          </cell>
        </row>
        <row r="22">
          <cell r="C22" t="str">
            <v>01021 YUM KFC Anna Nagar HS CH</v>
          </cell>
        </row>
        <row r="23">
          <cell r="C23" t="str">
            <v>01025 YUM KFC Bel Road HS BGL</v>
          </cell>
        </row>
        <row r="24">
          <cell r="C24" t="str">
            <v>01022 YUM KFC CP2 HS DEL</v>
          </cell>
        </row>
        <row r="25">
          <cell r="C25" t="str">
            <v>01019 YUM KFC Lajpat Ngr HS DE</v>
          </cell>
        </row>
        <row r="26">
          <cell r="C26" t="str">
            <v>01024 YUM KFC Basveshwar HS BG</v>
          </cell>
        </row>
        <row r="27">
          <cell r="C27" t="str">
            <v>01026 YUM KFC GK1 HS DEL</v>
          </cell>
        </row>
        <row r="28">
          <cell r="C28" t="str">
            <v>01027 YUM KFC Nungambakam HS C</v>
          </cell>
        </row>
        <row r="29">
          <cell r="C29" t="str">
            <v>01030 YUM KFC Forum Mall MA BG</v>
          </cell>
        </row>
        <row r="30">
          <cell r="C30" t="str">
            <v>01037 YUM KFC RCity Ghat FC MU</v>
          </cell>
        </row>
        <row r="31">
          <cell r="C31" t="str">
            <v>01042 YUM KFC Basant Lok HS DE</v>
          </cell>
        </row>
        <row r="32">
          <cell r="C32" t="str">
            <v>01028 YUM KFC AS Rao Ngr HS HY</v>
          </cell>
        </row>
        <row r="33">
          <cell r="C33" t="str">
            <v>01040 YUM KFC Porur HS CHN</v>
          </cell>
        </row>
        <row r="34">
          <cell r="C34" t="str">
            <v>01039 YUM KFC Malad Inorb MA M</v>
          </cell>
        </row>
        <row r="35">
          <cell r="C35" t="str">
            <v>01023 YUM KFC Ampa Mall MA CHN</v>
          </cell>
        </row>
        <row r="36">
          <cell r="C36" t="str">
            <v>01031 YUM KFC Adyar HS CHN</v>
          </cell>
        </row>
        <row r="37">
          <cell r="C37" t="str">
            <v>01016 YUM KFC Arch Mall MA BGL</v>
          </cell>
        </row>
        <row r="38">
          <cell r="C38" t="str">
            <v>01034 YUM KFC Gold Souk MA COC</v>
          </cell>
        </row>
        <row r="39">
          <cell r="C39" t="str">
            <v>01035 YUM KFC Mantri Sqr MA BG</v>
          </cell>
        </row>
        <row r="40">
          <cell r="C40" t="str">
            <v>04001 YUM TB  Mantri Sqr MA BG</v>
          </cell>
        </row>
        <row r="41">
          <cell r="C41" t="str">
            <v>01036 YUM KFC Mantri SqrF FC B</v>
          </cell>
        </row>
        <row r="42">
          <cell r="C42" t="str">
            <v>01044 YUM KFC Gandhi Bazar HS</v>
          </cell>
        </row>
        <row r="43">
          <cell r="C43" t="str">
            <v>01043 YUM KFC Indian Exp FC CH</v>
          </cell>
        </row>
        <row r="44">
          <cell r="C44" t="str">
            <v>01052 YUM KFC CMR Vizag MA VSK</v>
          </cell>
        </row>
        <row r="45">
          <cell r="C45" t="str">
            <v>01051 YUM KFC Kammanhalli HS B</v>
          </cell>
        </row>
        <row r="46">
          <cell r="C46" t="str">
            <v>01046 YUM KFC Bansankari2 HS B</v>
          </cell>
        </row>
        <row r="47">
          <cell r="C47" t="str">
            <v>01048 YUM KFC Almas Centre HS</v>
          </cell>
        </row>
        <row r="48">
          <cell r="C48" t="str">
            <v>01055 YUM KFC RT Nagar  HS CHN</v>
          </cell>
        </row>
        <row r="49">
          <cell r="C49" t="str">
            <v>01033 YUM KFC Inorbit Hyd FC H</v>
          </cell>
        </row>
        <row r="50">
          <cell r="C50" t="str">
            <v>01047 YUM KFC Mosque Road HS B</v>
          </cell>
        </row>
        <row r="51">
          <cell r="C51" t="str">
            <v>01049 YUM KFC Cunningham HS BG</v>
          </cell>
        </row>
        <row r="52">
          <cell r="C52" t="str">
            <v>01050 YUM KFC DB Road HS COB</v>
          </cell>
        </row>
        <row r="53">
          <cell r="C53" t="str">
            <v>01053 YUM KFC Arcot Road HS CH</v>
          </cell>
        </row>
        <row r="54">
          <cell r="C54" t="str">
            <v>01054 YUM KFC Vellachery HS CH</v>
          </cell>
        </row>
        <row r="55">
          <cell r="C55" t="str">
            <v>01057 YUM KFC T Nagar HS CHN</v>
          </cell>
        </row>
        <row r="56">
          <cell r="C56" t="str">
            <v>01029 YUM KFC Koramangla HS BG</v>
          </cell>
        </row>
        <row r="57">
          <cell r="C57" t="str">
            <v>04002 YUM TB  SJR Kormangla  M</v>
          </cell>
        </row>
        <row r="58">
          <cell r="C58" t="str">
            <v>01063 YUM KFC City Centre MA M</v>
          </cell>
        </row>
        <row r="59">
          <cell r="C59" t="str">
            <v>04003 YUM TB  Innovation MA BG</v>
          </cell>
        </row>
        <row r="60">
          <cell r="C60" t="str">
            <v>01060 YUM KFC Santhome HS CHN</v>
          </cell>
        </row>
        <row r="61">
          <cell r="C61" t="str">
            <v>01056 YUM KFC Janakpuri MA DEL</v>
          </cell>
        </row>
        <row r="62">
          <cell r="C62" t="str">
            <v>01059 YUM KFC Ambit Park FC CH</v>
          </cell>
        </row>
        <row r="63">
          <cell r="C63" t="str">
            <v>01061 YUM KFC Brookfield FC CO</v>
          </cell>
        </row>
        <row r="64">
          <cell r="C64" t="str">
            <v>01062 YUM KFC ECR HS CHN</v>
          </cell>
        </row>
        <row r="65">
          <cell r="C65" t="str">
            <v>01068 YUM KFC Central Mall MA BGL</v>
          </cell>
        </row>
        <row r="66">
          <cell r="C66" t="str">
            <v>01071 YUM KFC Meenakshi Mall MA BGL</v>
          </cell>
        </row>
        <row r="67">
          <cell r="C67" t="str">
            <v>01071 YUM KFC J.P.Nagar MA BGL</v>
          </cell>
        </row>
        <row r="68">
          <cell r="C68" t="str">
            <v>01070 YUM KFC Mallhar Mall MA IND</v>
          </cell>
        </row>
        <row r="69">
          <cell r="C69" t="str">
            <v>01072 YUM KFC RoyTotal MA BGL</v>
          </cell>
        </row>
        <row r="70">
          <cell r="C70" t="str">
            <v>01069 YUM KFC Hyper City HS BGL</v>
          </cell>
        </row>
        <row r="71">
          <cell r="C71" t="str">
            <v>01065 YUM KFC MG Road Kochi HS</v>
          </cell>
        </row>
        <row r="72">
          <cell r="C72" t="str">
            <v>01066 YUM KFC POONAMALLE DT CH</v>
          </cell>
        </row>
        <row r="73">
          <cell r="C73" t="str">
            <v>01073 YUM KFC Mysore Highway D</v>
          </cell>
        </row>
        <row r="74">
          <cell r="C74" t="str">
            <v>01075 YUM KFC JUBILEE HILLS HS HYD</v>
          </cell>
        </row>
        <row r="75">
          <cell r="C75" t="str">
            <v>01078 YUM KFC Market City FC BGL</v>
          </cell>
        </row>
        <row r="76">
          <cell r="C76" t="str">
            <v>01074 YUM KFC DB CITY MA BPL</v>
          </cell>
        </row>
        <row r="77">
          <cell r="C77" t="str">
            <v>01088 YUM KFC VIJAYWADA HS VJY</v>
          </cell>
        </row>
        <row r="78">
          <cell r="C78" t="str">
            <v>01094 YUM KFC Habital MallMA MYS</v>
          </cell>
        </row>
        <row r="79">
          <cell r="C79" t="str">
            <v>01081 YUM KFC Market city MA BGL</v>
          </cell>
        </row>
        <row r="80">
          <cell r="C80" t="str">
            <v>01086 YUM KFC ManyataHS BGL</v>
          </cell>
        </row>
        <row r="81">
          <cell r="C81" t="str">
            <v>01087 YUM KFC Avinashi Road HS COB</v>
          </cell>
        </row>
        <row r="82">
          <cell r="C82" t="str">
            <v>01092 YUM KFC KADRIMA MLR</v>
          </cell>
        </row>
        <row r="83">
          <cell r="C83" t="str">
            <v>01080 YUM KFC KoyambeduIT CHN</v>
          </cell>
        </row>
        <row r="84">
          <cell r="C84" t="str">
            <v>01091 YUM KFC ALPHA ONE MA GJ</v>
          </cell>
        </row>
        <row r="85">
          <cell r="C85" t="str">
            <v>01093 YUM KFC Magneto MA RAI</v>
          </cell>
        </row>
        <row r="86">
          <cell r="C86" t="str">
            <v>01079 YUM KFC HSR MA BGL</v>
          </cell>
        </row>
        <row r="87">
          <cell r="C87" t="str">
            <v>01095 YUM KFC Ambience MA DEL</v>
          </cell>
        </row>
        <row r="88">
          <cell r="C88" t="str">
            <v>01082 YUM KFC Signature MA BGL</v>
          </cell>
        </row>
        <row r="89">
          <cell r="C89" t="str">
            <v>01090 YUM KFC AIRPORT METRO STATIONMA DEL</v>
          </cell>
        </row>
        <row r="90">
          <cell r="C90" t="str">
            <v>11061 DFP KFC OO DEHRADUN HS DEH</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45-9_1_96"/>
      <sheetName val="223.582"/>
      <sheetName val="#REF"/>
      <sheetName val="3645_9_1_96"/>
      <sheetName val="entitlements"/>
      <sheetName val="FORM-16"/>
      <sheetName val="FTE salaries"/>
      <sheetName val="lov-COAct"/>
      <sheetName val="lov-cspl"/>
      <sheetName val="XL4Poppy"/>
      <sheetName val="CRITERIA1"/>
      <sheetName val="Profile"/>
      <sheetName val="FRINGE_BENEFIT_INFO"/>
      <sheetName val="GENERAL2"/>
      <sheetName val="IT_TDS_TCS_FBT"/>
      <sheetName val="PART_C"/>
      <sheetName val="Indirect expenses"/>
      <sheetName val="P &amp; L"/>
      <sheetName val="Bal Sheet"/>
      <sheetName val="defaults"/>
      <sheetName val="header"/>
      <sheetName val="Empl Code"/>
      <sheetName val="GL Account"/>
      <sheetName val="BRP&amp;L"/>
      <sheetName val="ANNEXURE-P&amp;L"/>
      <sheetName val="Misc. Master"/>
      <sheetName val="Capex - Hry"/>
      <sheetName val="Data Dump"/>
      <sheetName val="Data"/>
      <sheetName val="Control"/>
      <sheetName val="Asset Account Assignments"/>
      <sheetName val="DG06"/>
      <sheetName val="DG07"/>
      <sheetName val="DG14"/>
      <sheetName val="BS"/>
      <sheetName val="Control point"/>
      <sheetName val="Link"/>
      <sheetName val="database-NO"/>
      <sheetName val="Edge_Multiservice"/>
      <sheetName val="WorkingsTIML"/>
      <sheetName val="ATTNMSP1"/>
      <sheetName val="KLHT"/>
      <sheetName val="Invoice"/>
      <sheetName val="MODEL"/>
      <sheetName val="Returns - 6"/>
      <sheetName val="INPUTS"/>
      <sheetName val="SAP-Jan-Mar07"/>
      <sheetName val="Sheet1"/>
      <sheetName val="Results BS"/>
      <sheetName val="Results PL"/>
      <sheetName val="BP DECLINE IT"/>
      <sheetName val="detail"/>
      <sheetName val="ÐLists"/>
      <sheetName val="Total Budget"/>
      <sheetName val="DEC PIVOT"/>
      <sheetName val="Op Plan Sales"/>
      <sheetName val="Annexure V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T06"/>
      <sheetName val="MFG FORE"/>
      <sheetName val="Prod Anal"/>
      <sheetName val="HOT06.xls"/>
      <sheetName val="General"/>
      <sheetName val="FixedEuroRates"/>
      <sheetName val="Break_Up"/>
      <sheetName val="RESULT"/>
      <sheetName val="GBW"/>
      <sheetName val="Input"/>
      <sheetName val=" B3"/>
      <sheetName val=" B1"/>
      <sheetName val="Intaccrual"/>
      <sheetName val="SBU"/>
      <sheetName val="tdint"/>
      <sheetName val="INDIGINEOUS ITEMS "/>
      <sheetName val="BOQ"/>
      <sheetName val="Interest on Loan from Director"/>
      <sheetName val="fnl stt"/>
      <sheetName val="Other"/>
      <sheetName val="Summary"/>
      <sheetName val="Sheet1"/>
      <sheetName val="currency"/>
      <sheetName val="Loss 3004"/>
      <sheetName val="SC-E-02-03"/>
      <sheetName val="FDR"/>
      <sheetName val="RACE"/>
      <sheetName val="Csch 04"/>
      <sheetName val="Csch 07"/>
      <sheetName val="DEG"/>
      <sheetName val="Cost summary"/>
      <sheetName val="IT PARK PUNE"/>
      <sheetName val="COMPUTERS"/>
      <sheetName val="BUILDING"/>
      <sheetName val="TRUCKS"/>
      <sheetName val="VEHICLES"/>
      <sheetName val="OFFICE EQUIPMENT"/>
      <sheetName val="U-1 WipFG"/>
      <sheetName val="MFG_FORE"/>
      <sheetName val="Prod_Anal"/>
      <sheetName val="Interest_on_Loan_from_Director"/>
      <sheetName val="MFG_FORE1"/>
      <sheetName val="Prod_Anal1"/>
      <sheetName val="Interest_on_Loan_from_Director1"/>
      <sheetName val="EV"/>
      <sheetName val="TR-regCls"/>
      <sheetName val="AA ROUT "/>
      <sheetName val="HH ROUT"/>
      <sheetName val="商品Code"/>
      <sheetName val="PL-CM-INR"/>
      <sheetName val="LIST OF MAKES"/>
      <sheetName val="Flooring"/>
      <sheetName val="ELEC_BOQ"/>
      <sheetName val="Drawing"/>
      <sheetName val="EITF"/>
      <sheetName val="Inputs"/>
      <sheetName val="Control Panel"/>
      <sheetName val="AccDil Matrix"/>
      <sheetName val="KBL-445"/>
      <sheetName val="Opening"/>
      <sheetName val="DepRate"/>
      <sheetName val="DPT-PW"/>
      <sheetName val="Inputs from PSTN Model"/>
      <sheetName val="Stock"/>
      <sheetName val="project rollout plan"/>
      <sheetName val="Analysis"/>
      <sheetName val="PRECAST lightconc-II"/>
      <sheetName val="BS"/>
      <sheetName val="HOT06_xls"/>
      <sheetName val="_B3"/>
      <sheetName val="_B1"/>
      <sheetName val="INDIGINEOUS_ITEMS_"/>
      <sheetName val="fnl_stt"/>
      <sheetName val="Loss_3004"/>
      <sheetName val="Input Screen"/>
      <sheetName val="Details"/>
      <sheetName val="Jan, 02"/>
      <sheetName val="2008-09 "/>
      <sheetName val="Control Self Assessment"/>
      <sheetName val="JCO sales31 MAR "/>
      <sheetName val="Pipe_1sales_OLD"/>
      <sheetName val="Assy"/>
      <sheetName val="NPB"/>
      <sheetName val="NMDC Porf"/>
      <sheetName val="TC-Apr01 to Mar02"/>
      <sheetName val="TC-Apr'01 to Dec'01"/>
      <sheetName val="RG23C_BHIWADI"/>
      <sheetName val="RG23C__21C_"/>
      <sheetName val="RG23A_II_21C_"/>
      <sheetName val="RG23C_419"/>
      <sheetName val="gVL"/>
      <sheetName val="GiaVL"/>
      <sheetName val="Expansion needed"/>
      <sheetName val="ALL"/>
    </sheetNames>
    <definedNames>
      <definedName name="exchang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Gap Report"/>
      <sheetName val="Override"/>
      <sheetName val="Output"/>
      <sheetName val="OFA"/>
      <sheetName val="Debt"/>
      <sheetName val="NEARunoff"/>
      <sheetName val="Variance Summary"/>
      <sheetName val="Variance Detail"/>
      <sheetName val="Dec"/>
      <sheetName val="Chart Total"/>
      <sheetName val="Chart Portf"/>
      <sheetName val="Chart GW"/>
      <sheetName val="P&amp;L Portf Runoffs"/>
      <sheetName val="Debt Runoff"/>
      <sheetName val="P&amp;L GW Runoff"/>
      <sheetName val="GW Analysis"/>
      <sheetName val="Instructions"/>
      <sheetName val="BSLAs"/>
      <sheetName val="XPQUERYDOC_0"/>
      <sheetName val="XPQUERYDOC_0-2"/>
      <sheetName val="XPQUERYDOC_0-3"/>
      <sheetName val="PARTY MASTER"/>
      <sheetName val="Ex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FA"/>
      <sheetName val="Notes"/>
      <sheetName val="Notes2"/>
      <sheetName val="Stock trf"/>
      <sheetName val="Branch"/>
      <sheetName val="Other notes"/>
      <sheetName val="Reclass Entries"/>
      <sheetName val="salevaluereco"/>
      <sheetName val="Int Co purchases"/>
      <sheetName val="CONTROL"/>
    </sheetNames>
    <sheetDataSet>
      <sheetData sheetId="0"/>
      <sheetData sheetId="1"/>
      <sheetData sheetId="2"/>
      <sheetData sheetId="3"/>
      <sheetData sheetId="4"/>
      <sheetData sheetId="5"/>
      <sheetData sheetId="6" refreshError="1"/>
      <sheetData sheetId="7"/>
      <sheetData sheetId="8"/>
      <sheetData sheetId="9"/>
      <sheetData sheetId="10"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6"/>
      <sheetName val="Form12BA"/>
      <sheetName val="Cover"/>
      <sheetName val="INT "/>
      <sheetName val="Ann A"/>
      <sheetName val="Ann B1"/>
      <sheetName val="Ann B2"/>
      <sheetName val="Ann C"/>
      <sheetName val="overseas wkg"/>
      <sheetName val="Co 04"/>
      <sheetName val="Co 01"/>
      <sheetName val="standard"/>
      <sheetName val="Module1"/>
      <sheetName val="for challans"/>
      <sheetName val="Deduction of assets"/>
      <sheetName val="NEARunoff"/>
      <sheetName val="Form_16"/>
      <sheetName val="INT_"/>
      <sheetName val="Ann_A"/>
      <sheetName val="Ann_B1"/>
      <sheetName val="Ann_B2"/>
      <sheetName val="Ann_C"/>
      <sheetName val="overseas_wkg"/>
      <sheetName val="Co_04"/>
      <sheetName val="Co_01"/>
      <sheetName val="for_challans"/>
      <sheetName val="Deduction_of_asset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DM Load File"/>
      <sheetName val="Dashboard"/>
      <sheetName val="Income Statement"/>
      <sheetName val="Significant Items"/>
      <sheetName val="USTopsides"/>
      <sheetName val="FranchiseSales_Fees"/>
      <sheetName val="FranchiseSales_FeesbyCountry"/>
      <sheetName val="G&amp;A Summary"/>
      <sheetName val="G&amp;A Detail"/>
      <sheetName val="Franchise Cost Summary"/>
      <sheetName val="Franchise Cost Detail"/>
      <sheetName val="Q90 (HQ USE)"/>
      <sheetName val="Store Count Total"/>
      <sheetName val="Brunei"/>
      <sheetName val="Cambodia"/>
      <sheetName val="Fiji"/>
      <sheetName val="Guam"/>
      <sheetName val="Hawaii"/>
      <sheetName val="HongKong"/>
      <sheetName val="Indonesia"/>
      <sheetName val="Japan"/>
      <sheetName val="Korea"/>
      <sheetName val="Malaysia"/>
      <sheetName val="MalaysiaAWLJS"/>
      <sheetName val="Military"/>
      <sheetName val="Philippines"/>
      <sheetName val="Saipan"/>
      <sheetName val="Samoa"/>
      <sheetName val="Singapore"/>
      <sheetName val="Taiwan"/>
      <sheetName val="Thailand"/>
      <sheetName val="Vietnam"/>
      <sheetName val="Load File"/>
      <sheetName val="EntitiesTable"/>
      <sheetName val="FDM_Load_File"/>
      <sheetName val="Income_Statement"/>
      <sheetName val="Significant_Items"/>
      <sheetName val="G&amp;A_Summary"/>
      <sheetName val="G&amp;A_Detail"/>
      <sheetName val="Franchise_Cost_Summary"/>
      <sheetName val="Franchise_Cost_Detail"/>
      <sheetName val="Q90_(HQ_USE)"/>
      <sheetName val="Store_Count_Total"/>
      <sheetName val="Load_File"/>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iesTable"/>
      <sheetName val="FDM Load File"/>
      <sheetName val="Dashboard"/>
      <sheetName val="Income Statement"/>
      <sheetName val="Significant Items"/>
      <sheetName val="USTopsides"/>
      <sheetName val="FranchiseSales_Fees"/>
      <sheetName val="FranchiseSales_FeesbyCountry"/>
      <sheetName val="G&amp;A Summary"/>
      <sheetName val="G&amp;A Detail"/>
      <sheetName val="Franchise Cost Summary"/>
      <sheetName val="Franchise Cost Detail"/>
      <sheetName val="Q90 (HQ USE)"/>
      <sheetName val="Store Count Total"/>
      <sheetName val="Brunei"/>
      <sheetName val="Cambodia"/>
      <sheetName val="Fiji"/>
      <sheetName val="Guam"/>
      <sheetName val="Hawaii"/>
      <sheetName val="HongKong"/>
      <sheetName val="Indonesia"/>
      <sheetName val="Japan"/>
      <sheetName val="Korea"/>
      <sheetName val="Malaysia"/>
      <sheetName val="MalaysiaAWLJS"/>
      <sheetName val="Military"/>
      <sheetName val="Philippines"/>
      <sheetName val="Saipan"/>
      <sheetName val="Samoa"/>
      <sheetName val="Singapore"/>
      <sheetName val="Taiwan"/>
      <sheetName val="Thailand"/>
      <sheetName val="Vietnam"/>
      <sheetName val="Load File"/>
      <sheetName val="FDM_Load_File"/>
      <sheetName val="Income_Statement"/>
      <sheetName val="Significant_Items"/>
      <sheetName val="G&amp;A_Summary"/>
      <sheetName val="G&amp;A_Detail"/>
      <sheetName val="Franchise_Cost_Summary"/>
      <sheetName val="Franchise_Cost_Detail"/>
      <sheetName val="Q90_(HQ_USE)"/>
      <sheetName val="Store_Count_Total"/>
      <sheetName val="Load_File"/>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collection11"/>
      <sheetName val="1-10"/>
      <sheetName val="Fixed Assets-Last year"/>
      <sheetName val="BS Schdl- 1 &amp; 2"/>
      <sheetName val="fco"/>
      <sheetName val="STATMENT"/>
      <sheetName val="INFO"/>
      <sheetName val="유통망계획"/>
      <sheetName val="MCcollection11.xls"/>
      <sheetName val="Data"/>
      <sheetName val="Control"/>
      <sheetName val="Assum"/>
      <sheetName val="DCF Inputs"/>
      <sheetName val="OIL"/>
      <sheetName val="TRX ADDITION"/>
      <sheetName val="Preside"/>
      <sheetName val="Inputs_from_PSTN_Model"/>
      <sheetName val="6호기"/>
      <sheetName val="PARTS"/>
      <sheetName val="Financials -Jan 03-Mar04"/>
      <sheetName val="#REF"/>
      <sheetName val="Sheet2"/>
      <sheetName val="ｺﾝY条件BD"/>
      <sheetName val="MCBA-FS"/>
      <sheetName val="98 Forecast"/>
      <sheetName val="Fixed_Assets-Last_year"/>
      <sheetName val="BS_Schdl-_1_&amp;_2"/>
      <sheetName val="MCcollection11_xls"/>
      <sheetName val="DCF_Inputs"/>
      <sheetName val="TRX_ADDITION"/>
      <sheetName val="Financials_-Jan_03-Mar04"/>
      <sheetName val="Cash Flow"/>
      <sheetName val="Control Sheet"/>
      <sheetName val="98_Forecast"/>
      <sheetName val="MCcollection11_xls2"/>
      <sheetName val="BS_Schdl-_1_&amp;_22"/>
      <sheetName val="Fixed_Assets-Last_year2"/>
      <sheetName val="DCF_Inputs2"/>
      <sheetName val="98_Forecast2"/>
      <sheetName val="Financials_-Jan_03-Mar042"/>
      <sheetName val="MCcollection11_xls1"/>
      <sheetName val="BS_Schdl-_1_&amp;_21"/>
      <sheetName val="Fixed_Assets-Last_year1"/>
      <sheetName val="DCF_Inputs1"/>
      <sheetName val="98_Forecast1"/>
      <sheetName val="Financials_-Jan_03-Mar041"/>
      <sheetName val="MCcollection11_xls3"/>
      <sheetName val="BS_Schdl-_1_&amp;_23"/>
      <sheetName val="Fixed_Assets-Last_year3"/>
      <sheetName val="DCF_Inputs3"/>
      <sheetName val="98_Forecast3"/>
      <sheetName val="Financials_-Jan_03-Mar043"/>
      <sheetName val="MCcollection11_xls4"/>
      <sheetName val="BS_Schdl-_1_&amp;_24"/>
      <sheetName val="Fixed_Assets-Last_year4"/>
      <sheetName val="DCF_Inputs4"/>
      <sheetName val="98_Forecast4"/>
      <sheetName val="Financials_-Jan_03-Mar044"/>
      <sheetName val="MCcollection11_xls5"/>
      <sheetName val="BS_Schdl-_1_&amp;_25"/>
      <sheetName val="Fixed_Assets-Last_year5"/>
      <sheetName val="DCF_Inputs5"/>
      <sheetName val="98_Forecast5"/>
      <sheetName val="Financials_-Jan_03-Mar045"/>
      <sheetName val="MCcollection11_xls7"/>
      <sheetName val="BS_Schdl-_1_&amp;_27"/>
      <sheetName val="Fixed_Assets-Last_year7"/>
      <sheetName val="DCF_Inputs7"/>
      <sheetName val="98_Forecast7"/>
      <sheetName val="Financials_-Jan_03-Mar047"/>
      <sheetName val="MCcollection11_xls6"/>
      <sheetName val="BS_Schdl-_1_&amp;_26"/>
      <sheetName val="Fixed_Assets-Last_year6"/>
      <sheetName val="DCF_Inputs6"/>
      <sheetName val="98_Forecast6"/>
      <sheetName val="Financials_-Jan_03-Mar046"/>
      <sheetName val="MCcollection11_xls8"/>
      <sheetName val="BS_Schdl-_1_&amp;_28"/>
      <sheetName val="Fixed_Assets-Last_year8"/>
      <sheetName val="DCF_Inputs8"/>
      <sheetName val="98_Forecast8"/>
      <sheetName val="Financials_-Jan_03-Mar048"/>
      <sheetName val="Asset"/>
      <sheetName val="OT"/>
      <sheetName val="MCcollection11_xls9"/>
      <sheetName val="BS_Schdl-_1_&amp;_29"/>
      <sheetName val="Fixed_Assets-Last_year9"/>
      <sheetName val="DCF_Inputs9"/>
      <sheetName val="98_Forecast9"/>
      <sheetName val="Financials_-Jan_03-Mar049"/>
      <sheetName val="MCcollection11_xls10"/>
      <sheetName val="BS_Schdl-_1_&amp;_210"/>
      <sheetName val="Fixed_Assets-Last_year10"/>
      <sheetName val="DCF_Inputs10"/>
      <sheetName val="98_Forecast10"/>
      <sheetName val="Financials_-Jan_03-Mar0410"/>
      <sheetName val="MCcollection11_xls11"/>
      <sheetName val="BS_Schdl-_1_&amp;_211"/>
      <sheetName val="Fixed_Assets-Last_year11"/>
      <sheetName val="DCF_Inputs11"/>
      <sheetName val="98_Forecast11"/>
      <sheetName val="Financials_-Jan_03-Mar0411"/>
      <sheetName val="MCcollection11_xls13"/>
      <sheetName val="BS_Schdl-_1_&amp;_213"/>
      <sheetName val="Fixed_Assets-Last_year13"/>
      <sheetName val="DCF_Inputs13"/>
      <sheetName val="98_Forecast13"/>
      <sheetName val="Financials_-Jan_03-Mar0413"/>
      <sheetName val="MCcollection11_xls12"/>
      <sheetName val="BS_Schdl-_1_&amp;_212"/>
      <sheetName val="Fixed_Assets-Last_year12"/>
      <sheetName val="DCF_Inputs12"/>
      <sheetName val="98_Forecast12"/>
      <sheetName val="Financials_-Jan_03-Mar0412"/>
      <sheetName val="MCcollection11_xls14"/>
      <sheetName val="BS_Schdl-_1_&amp;_214"/>
      <sheetName val="Fixed_Assets-Last_year14"/>
      <sheetName val="DCF_Inputs14"/>
      <sheetName val="98_Forecast14"/>
      <sheetName val="Financials_-Jan_03-Mar0414"/>
      <sheetName val="Other notes"/>
      <sheetName val="Input"/>
      <sheetName val="deferred taxes"/>
      <sheetName val="Sheet1"/>
    </sheetNames>
    <definedNames>
      <definedName name="FILTER"/>
      <definedName name="STATEMEN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collection11"/>
      <sheetName val="1-10"/>
      <sheetName val="Fixed Assets-Last year"/>
      <sheetName val="BS Schdl- 1 &amp; 2"/>
      <sheetName val="fco"/>
      <sheetName val="STATMENT"/>
      <sheetName val="INFO"/>
      <sheetName val="유통망계획"/>
      <sheetName val="MCcollection11.xls"/>
      <sheetName val="Data"/>
      <sheetName val="Control"/>
      <sheetName val="Assum"/>
      <sheetName val="DCF Inputs"/>
      <sheetName val="OIL"/>
      <sheetName val="TRX ADDITION"/>
      <sheetName val="Preside"/>
      <sheetName val="Inputs_from_PSTN_Model"/>
      <sheetName val="6호기"/>
      <sheetName val="PARTS"/>
      <sheetName val="Financials -Jan 03-Mar04"/>
      <sheetName val="#REF"/>
      <sheetName val="Sheet2"/>
      <sheetName val="ｺﾝY条件BD"/>
      <sheetName val="MCBA-FS"/>
      <sheetName val="98 Forecast"/>
      <sheetName val="Fixed_Assets-Last_year"/>
      <sheetName val="BS_Schdl-_1_&amp;_2"/>
      <sheetName val="MCcollection11_xls"/>
      <sheetName val="DCF_Inputs"/>
      <sheetName val="TRX_ADDITION"/>
      <sheetName val="Financials_-Jan_03-Mar04"/>
    </sheetNames>
    <definedNames>
      <definedName name="FILTER"/>
      <definedName name="STATEMEN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Schdule-D"/>
      <sheetName val="trfinall"/>
      <sheetName val="trialck"/>
      <sheetName val="Schedules"/>
      <sheetName val="BS"/>
      <sheetName val="FA"/>
      <sheetName val="P&amp;L"/>
      <sheetName val="groupings sept01"/>
      <sheetName val="septrlfn"/>
      <sheetName val="septrial"/>
      <sheetName val="trial"/>
      <sheetName val="Adjustment Entries"/>
      <sheetName val="trial03"/>
      <sheetName val="groupings_sept01"/>
      <sheetName val="Adjustment_Entries"/>
      <sheetName val="Data Sheet-output"/>
      <sheetName val="DPT-PW"/>
      <sheetName val="Basic Assumptions"/>
      <sheetName val="13th bonus 08"/>
      <sheetName val="Input-Pack Level"/>
      <sheetName val="WORKING Cat_PL"/>
      <sheetName val="COS_SUMM"/>
      <sheetName val="Cover"/>
      <sheetName val="Cmd"/>
      <sheetName val="PARAM"/>
      <sheetName val="Sheet3 (2)"/>
      <sheetName val="Table Defintions"/>
      <sheetName val="BS-Sep01"/>
      <sheetName val="STATMENT"/>
      <sheetName val="Currency"/>
      <sheetName val="mancount"/>
      <sheetName val="PRESFMS"/>
      <sheetName val="Total Budget"/>
      <sheetName val="Jul-02 tb"/>
      <sheetName val="Sales"/>
      <sheetName val="Ann B1"/>
      <sheetName val="Summary"/>
      <sheetName val="Annexure-1(Claim form) scan"/>
      <sheetName val="Approval Order scan"/>
      <sheetName val="Approved Vs Claim"/>
      <sheetName val="CVD claimed"/>
      <sheetName val="Capex claimed-P&amp;M"/>
      <sheetName val="CA annexure - P&amp;M"/>
      <sheetName val="CE annexure P&amp;M"/>
      <sheetName val="P&amp;M Calculation"/>
      <sheetName val="Capex claimed (2)"/>
      <sheetName val="Bank statement"/>
      <sheetName val="Land"/>
      <sheetName val="FAR"/>
      <sheetName val="CA annexure - build"/>
      <sheetName val="CE annx- build"/>
      <sheetName val="Capex claimed-build (2)"/>
      <sheetName val="Building Calculation"/>
      <sheetName val="Transfer to Building from RM"/>
      <sheetName val="GST capitalization-build"/>
      <sheetName val="Conso CWIP-Build"/>
      <sheetName val="CWIP build - Year 15-16"/>
      <sheetName val="CWIP build Year 16-17"/>
      <sheetName val="CWIP build Year 17-18"/>
      <sheetName val="BOQ-1"/>
      <sheetName val="Loss 3004"/>
      <sheetName val="EVA Model"/>
      <sheetName val="Details"/>
      <sheetName val="유통망계획"/>
      <sheetName val="NOA Data"/>
      <sheetName v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sheetName val="SGV"/>
      <sheetName val="Schdule-D"/>
      <sheetName val="trfinall"/>
      <sheetName val="trialck"/>
      <sheetName val="Schedules"/>
      <sheetName val="BS"/>
      <sheetName val="FA"/>
      <sheetName val="P&amp;L"/>
      <sheetName val="groupings sept01"/>
      <sheetName val="septrlfn"/>
      <sheetName val="septrial"/>
      <sheetName val="Adjustment Entries"/>
      <sheetName val="trial03"/>
      <sheetName val="groupings_sept01"/>
      <sheetName val="Adjustment_Entries"/>
      <sheetName val="Data Sheet-output"/>
      <sheetName val="DPT-PW"/>
      <sheetName val="Basic Assumptions"/>
      <sheetName val="13th bonus 08"/>
      <sheetName val="Input-Pack Level"/>
      <sheetName val="WORKING Cat_PL"/>
      <sheetName val="COS_SUM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k"/>
      <sheetName val="Sheet1"/>
      <sheetName val="AH Slide Detail"/>
      <sheetName val="Total BT"/>
      <sheetName val="Inputs"/>
      <sheetName val="MONTH"/>
      <sheetName val="QTD"/>
      <sheetName val="YTD"/>
      <sheetName val="Trend"/>
      <sheetName val="BT's"/>
      <sheetName val="PRODT"/>
      <sheetName val="WTW1"/>
      <sheetName val="WTW2"/>
      <sheetName val="WTW V"/>
      <sheetName val="Sum SG&amp;A"/>
      <sheetName val="Tot to SGA"/>
      <sheetName val="Orig SG&amp;A Corp"/>
      <sheetName val="Ref - Old WTW"/>
      <sheetName val="CFForecast detail"/>
      <sheetName val="Bal Sheet"/>
      <sheetName val="defaults"/>
      <sheetName val="header"/>
      <sheetName val="Conso"/>
      <sheetName val="trial"/>
      <sheetName val="NEARunoff"/>
      <sheetName val="Sheet2"/>
      <sheetName val="DPT-PW"/>
      <sheetName val="IO"/>
      <sheetName val="Preside"/>
      <sheetName val="May-11"/>
      <sheetName val="FEB-12"/>
      <sheetName val="Apr-11"/>
      <sheetName val="June-11"/>
      <sheetName val="Sens"/>
      <sheetName val="Factors"/>
      <sheetName val="Sum"/>
      <sheetName val="EXIS-COMBINED"/>
      <sheetName val="Assump"/>
      <sheetName val="Summary"/>
      <sheetName val="Factor_Sheet"/>
      <sheetName val="Module Mapping"/>
      <sheetName val="AH Slid2e"/>
      <sheetName val="GROUPING"/>
      <sheetName val="一発シート"/>
      <sheetName val="Vind-BtB"/>
      <sheetName val="ConsPL"/>
      <sheetName val="TDS Certificate-Format"/>
      <sheetName val="HPL"/>
      <sheetName val="DRU"/>
      <sheetName val="PL"/>
      <sheetName val="Financials -Jan 03-Mar04"/>
      <sheetName val="AH_Slide_Detail"/>
      <sheetName val="Total_BT"/>
      <sheetName val="WTW_V"/>
      <sheetName val="Sum_SG&amp;A"/>
      <sheetName val="Tot_to_SGA"/>
      <sheetName val="Orig_SG&amp;A_Corp"/>
      <sheetName val="Ref_-_Old_WTW"/>
      <sheetName val="CFForecast_detail"/>
      <sheetName val="Bal_Sheet"/>
      <sheetName val="TN"/>
      <sheetName val="ND"/>
      <sheetName val="VL"/>
      <sheetName val="Payroll reconciliation"/>
      <sheetName val="BOQ-1"/>
      <sheetName val="Intaccrual"/>
      <sheetName val="SBU"/>
      <sheetName val="tdint"/>
      <sheetName val="Sheet3 (2)"/>
      <sheetName val="list"/>
      <sheetName val="유통망계획"/>
      <sheetName val="EXPENSES"/>
      <sheetName val="Ex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g SG&amp;A Corp"/>
      <sheetName val="Wk"/>
      <sheetName val="Sheet1"/>
      <sheetName val="AH Slide Detail"/>
      <sheetName val="Total BT"/>
      <sheetName val="Inputs"/>
      <sheetName val="MONTH"/>
      <sheetName val="QTD"/>
      <sheetName val="YTD"/>
      <sheetName val="Trend"/>
      <sheetName val="BT's"/>
      <sheetName val="PRODT"/>
      <sheetName val="WTW1"/>
      <sheetName val="WTW2"/>
      <sheetName val="WTW V"/>
      <sheetName val="Sum SG&amp;A"/>
      <sheetName val="Tot to SGA"/>
      <sheetName val="Ref - Old WTW"/>
      <sheetName val="CFForecast detail"/>
      <sheetName val="Bal Sheet"/>
      <sheetName val="defaults"/>
      <sheetName val="header"/>
      <sheetName val="Conso"/>
      <sheetName val="trial"/>
      <sheetName val="NEARunoff"/>
      <sheetName val="Sheet2"/>
      <sheetName val="DPT-PW"/>
      <sheetName val="IO"/>
      <sheetName val="Preside"/>
      <sheetName val="May-11"/>
      <sheetName val="FEB-12"/>
      <sheetName val="Apr-11"/>
      <sheetName val="June-11"/>
      <sheetName val="Sens"/>
      <sheetName val="Factors"/>
      <sheetName val="Sum"/>
      <sheetName val="EXIS-COMBINED"/>
      <sheetName val="Assump"/>
      <sheetName val="Summary"/>
      <sheetName val="Factor_Sheet"/>
      <sheetName val="Module Mapping"/>
      <sheetName val="AH Slid2e"/>
      <sheetName val="GROUPING"/>
      <sheetName val="一発シート"/>
      <sheetName val="Vind-BtB"/>
      <sheetName val="ConsPL"/>
      <sheetName val="TDS Certificate-Format"/>
      <sheetName val="HPL"/>
      <sheetName val="DRU"/>
      <sheetName val="PL"/>
      <sheetName val="Financials -Jan 03-Mar04"/>
      <sheetName val="AH_Slide_Detail"/>
      <sheetName val="Total_BT"/>
      <sheetName val="WTW_V"/>
      <sheetName val="Sum_SG&amp;A"/>
      <sheetName val="Tot_to_SGA"/>
      <sheetName val="Orig_SG&amp;A_Corp"/>
      <sheetName val="Ref_-_Old_WTW"/>
      <sheetName val="CFForecast_detail"/>
      <sheetName val="Bal_Sheet"/>
      <sheetName val="TN"/>
      <sheetName val="ND"/>
      <sheetName val="VL"/>
      <sheetName val="Payroll reconciliation"/>
      <sheetName val="BOQ-1"/>
      <sheetName val="Intaccrual"/>
      <sheetName val="SBU"/>
      <sheetName val="tdint"/>
      <sheetName val="Sheet3 (2)"/>
      <sheetName val="list"/>
      <sheetName val="유통망계획"/>
      <sheetName val="EXPENSES"/>
      <sheetName val="Ex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服务成本"/>
      <sheetName val="研发费用"/>
      <sheetName val="营业费用"/>
      <sheetName val="管理费用"/>
      <sheetName val="Main Menu"/>
      <sheetName val="Inter-region Exp"/>
      <sheetName val="Expense Template 2004 - Oct 03"/>
      <sheetName val="India Mapping"/>
      <sheetName val="Erlang B"/>
      <sheetName val="Main_Menu"/>
      <sheetName val="Inter-region_Exp"/>
      <sheetName val="Expense_Template_2004_-_Oct_03"/>
      <sheetName val="India_Mapping"/>
      <sheetName val="Erlang_B"/>
    </sheetNames>
    <definedNames>
      <definedName name="Find_Dlr_Code"/>
    </definedNames>
    <sheetDataSet>
      <sheetData sheetId="0"/>
      <sheetData sheetId="1"/>
      <sheetData sheetId="2"/>
      <sheetData sheetId="3"/>
      <sheetData sheetId="4"/>
      <sheetData sheetId="5"/>
      <sheetData sheetId="6" refreshError="1"/>
      <sheetData sheetId="7" refreshError="1"/>
      <sheetData sheetId="8" refreshError="1"/>
      <sheetData sheetId="9"/>
      <sheetData sheetId="10"/>
      <sheetData sheetId="11"/>
      <sheetData sheetId="12"/>
      <sheetData sheetId="13"/>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 Template 2004 - Oct 03"/>
      <sheetName val="服务成本"/>
      <sheetName val="研发费用"/>
      <sheetName val="营业费用"/>
      <sheetName val="管理费用"/>
      <sheetName val="Main Menu"/>
      <sheetName val="Inter-region Exp"/>
      <sheetName val="India Mapping"/>
      <sheetName val="Erlang B"/>
      <sheetName val="Main_Menu"/>
      <sheetName val="Inter-region_Exp"/>
      <sheetName val="Expense_Template_2004_-_Oct_03"/>
      <sheetName val="India_Mapping"/>
      <sheetName val="Erlang_B"/>
    </sheetNames>
    <definedNames>
      <definedName name="Find_Dlr_Code"/>
    </definedNames>
    <sheetDataSet>
      <sheetData sheetId="0" refreshError="1"/>
      <sheetData sheetId="1"/>
      <sheetData sheetId="2"/>
      <sheetData sheetId="3"/>
      <sheetData sheetId="4"/>
      <sheetData sheetId="5"/>
      <sheetData sheetId="6"/>
      <sheetData sheetId="7" refreshError="1"/>
      <sheetData sheetId="8" refreshError="1"/>
      <sheetData sheetId="9"/>
      <sheetData sheetId="10"/>
      <sheetData sheetId="11"/>
      <sheetData sheetId="12"/>
      <sheetData sheetId="13"/>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FORM_16"/>
      <sheetName val="entitlements"/>
      <sheetName val="Orig SG&amp;A Corp"/>
      <sheetName val="MAS-PIS"/>
      <sheetName val="MAS-PIN"/>
      <sheetName val="Kevin Steele98-99"/>
      <sheetName val="Summ"/>
      <sheetName val="Sheet2"/>
      <sheetName val="Preside"/>
      <sheetName val="Expenses DL"/>
      <sheetName val="Plan"/>
      <sheetName val="Product DL"/>
      <sheetName val="TRX ADDITION"/>
      <sheetName val="walmart bharti "/>
      <sheetName val="TRX_ADDITION"/>
      <sheetName val="walmart_bharti_"/>
      <sheetName val="Expansion needed"/>
      <sheetName val="Outgoing"/>
      <sheetName val="Incoming"/>
      <sheetName val="Expansion"/>
      <sheetName val="currency"/>
      <sheetName val="ecommerce"/>
      <sheetName val="Switch costs lookup"/>
      <sheetName val="Edit(01)"/>
      <sheetName val="Factor_sheet"/>
      <sheetName val="tb97"/>
      <sheetName val="Ann B1"/>
      <sheetName val="for challans"/>
      <sheetName val="lookup tables"/>
      <sheetName val="Prod Anal"/>
      <sheetName val="pl97"/>
      <sheetName val="Citrix"/>
      <sheetName val="VIR CG"/>
      <sheetName val="E-3.03 - FINISHED GOODS"/>
      <sheetName val="E-3.01 Raw Material"/>
      <sheetName val="C10_Calculation"/>
      <sheetName val=" FG VALUATION"/>
      <sheetName val="INDEPENDENT"/>
      <sheetName val="Orig_SG&amp;A_Corp"/>
      <sheetName val="Kevin_Steele98-99"/>
      <sheetName val="Expenses_DL"/>
      <sheetName val="Product_DL"/>
      <sheetName val="TRX_ADDITION1"/>
      <sheetName val="walmart_bharti_1"/>
      <sheetName val="Expansion_needed"/>
      <sheetName val="Switch_costs_lookup"/>
      <sheetName val="Ann_B1"/>
      <sheetName val="for_challans"/>
      <sheetName val="lookup_tables"/>
      <sheetName val="Prod_Anal"/>
      <sheetName val="VIR_CG"/>
      <sheetName val="E-3_03_-_FINISHED_GOODS"/>
      <sheetName val="E-3_01_Raw_Material"/>
      <sheetName val="_FG_VALUATIO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FORM_16"/>
      <sheetName val="entitlements"/>
      <sheetName val="Orig SG&amp;A Corp"/>
      <sheetName val="MAS-PIS"/>
      <sheetName val="MAS-PIN"/>
      <sheetName val="Kevin Steele98-99"/>
      <sheetName val="Summ"/>
      <sheetName val="Sheet2"/>
      <sheetName val="Preside"/>
      <sheetName val="Expenses DL"/>
      <sheetName val="Plan"/>
      <sheetName val="Product DL"/>
      <sheetName val="TRX ADDITION"/>
      <sheetName val="walmart bharti "/>
      <sheetName val="TRX_ADDITION"/>
      <sheetName val="walmart_bharti_"/>
      <sheetName val="Expansion needed"/>
      <sheetName val="Outgoing"/>
      <sheetName val="Incoming"/>
      <sheetName val="Expansion"/>
      <sheetName val="currency"/>
      <sheetName val="ecommerce"/>
      <sheetName val="Switch costs lookup"/>
      <sheetName val="Edit(01)"/>
      <sheetName val="Factor_sheet"/>
      <sheetName val="tb97"/>
      <sheetName val="Ann B1"/>
      <sheetName val="for challans"/>
      <sheetName val="lookup tables"/>
      <sheetName val="Prod Anal"/>
      <sheetName val="pl97"/>
      <sheetName val="Citrix"/>
      <sheetName val="VIR CG"/>
      <sheetName val="E-3.03 - FINISHED GOODS"/>
      <sheetName val="E-3.01 Raw Material"/>
      <sheetName val="C10_Calculation"/>
      <sheetName val=" FG VALUATION"/>
      <sheetName val="INDEPENDENT"/>
      <sheetName val="Orig_SG&amp;A_Corp"/>
      <sheetName val="Kevin_Steele98-99"/>
      <sheetName val="Expenses_DL"/>
      <sheetName val="Product_DL"/>
      <sheetName val="TRX_ADDITION1"/>
      <sheetName val="walmart_bharti_1"/>
      <sheetName val="Expansion_needed"/>
      <sheetName val="Switch_costs_lookup"/>
      <sheetName val="Ann_B1"/>
      <sheetName val="for_challans"/>
      <sheetName val="lookup_tables"/>
      <sheetName val="Prod_Anal"/>
      <sheetName val="VIR_CG"/>
      <sheetName val="E-3_03_-_FINISHED_GOODS"/>
      <sheetName val="E-3_01_Raw_Material"/>
      <sheetName val="_FG_VALUATIO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FINAL"/>
      <sheetName val="P&amp;L ---FINAL"/>
      <sheetName val="Sch 1, 2"/>
      <sheetName val="SCh4"/>
      <sheetName val="SCH 5, 6,7"/>
      <sheetName val="Sch8,9,10"/>
      <sheetName val="Workings"/>
      <sheetName val="TBAL_Nov2001"/>
      <sheetName val="Sch 11, 12, 13"/>
      <sheetName val="Trial"/>
      <sheetName val="March 2002 TB as on 10 June"/>
      <sheetName val="March 2002 TB as on 31 May"/>
      <sheetName val="March TB as on 23 May"/>
      <sheetName val="TBAL as on 28th Feb 2002 (2)"/>
      <sheetName val="Jan 2002 Trial Balance"/>
      <sheetName val="TB as on 31 Dec 2001 (3)"/>
      <sheetName val="TB as on 31 Dec 2001"/>
      <sheetName val="TBAL Nov 2001( Final)"/>
      <sheetName val="TB as on 31 Dec 2001 (2)"/>
      <sheetName val="Mar 2002 - Accounts (4)"/>
      <sheetName val="DEC-MEMO"/>
      <sheetName val="BS-203"/>
      <sheetName val="Main Men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A7">
            <v>1010101</v>
          </cell>
        </row>
        <row r="9">
          <cell r="A9">
            <v>1010301</v>
          </cell>
        </row>
        <row r="11">
          <cell r="A11">
            <v>1020501</v>
          </cell>
        </row>
        <row r="13">
          <cell r="A13">
            <v>2140201</v>
          </cell>
        </row>
        <row r="15">
          <cell r="A15">
            <v>2110102</v>
          </cell>
        </row>
        <row r="16">
          <cell r="A16">
            <v>2110103</v>
          </cell>
        </row>
        <row r="17">
          <cell r="A17">
            <v>2110109</v>
          </cell>
        </row>
        <row r="18">
          <cell r="A18">
            <v>2110202</v>
          </cell>
        </row>
        <row r="19">
          <cell r="A19">
            <v>2110302</v>
          </cell>
        </row>
        <row r="20">
          <cell r="A20">
            <v>2120112</v>
          </cell>
        </row>
        <row r="21">
          <cell r="A21">
            <v>2130101</v>
          </cell>
        </row>
        <row r="22">
          <cell r="A22">
            <v>2130106</v>
          </cell>
        </row>
        <row r="23">
          <cell r="A23">
            <v>2130107</v>
          </cell>
        </row>
        <row r="24">
          <cell r="A24">
            <v>2130110</v>
          </cell>
        </row>
        <row r="25">
          <cell r="A25">
            <v>2130105</v>
          </cell>
        </row>
        <row r="26">
          <cell r="A26">
            <v>0</v>
          </cell>
        </row>
        <row r="27">
          <cell r="A27">
            <v>2120101</v>
          </cell>
        </row>
        <row r="28">
          <cell r="A28">
            <v>3241102</v>
          </cell>
        </row>
        <row r="31">
          <cell r="A31">
            <v>2140103</v>
          </cell>
        </row>
        <row r="33">
          <cell r="A33">
            <v>2140104</v>
          </cell>
        </row>
        <row r="34">
          <cell r="A34">
            <v>2140111</v>
          </cell>
        </row>
        <row r="35">
          <cell r="A35">
            <v>2140112</v>
          </cell>
        </row>
        <row r="36">
          <cell r="A36">
            <v>2140113</v>
          </cell>
        </row>
        <row r="37">
          <cell r="A37">
            <v>2140121</v>
          </cell>
        </row>
        <row r="38">
          <cell r="A38">
            <v>2140122</v>
          </cell>
        </row>
        <row r="39">
          <cell r="A39">
            <v>2140123</v>
          </cell>
        </row>
        <row r="40">
          <cell r="A40">
            <v>2140131</v>
          </cell>
        </row>
        <row r="41">
          <cell r="A41">
            <v>2140141</v>
          </cell>
        </row>
        <row r="42">
          <cell r="A42">
            <v>2143101</v>
          </cell>
        </row>
        <row r="43">
          <cell r="A43">
            <v>2143103</v>
          </cell>
        </row>
        <row r="44">
          <cell r="A44">
            <v>2143105</v>
          </cell>
        </row>
        <row r="45">
          <cell r="A45">
            <v>2143106</v>
          </cell>
        </row>
        <row r="46">
          <cell r="A46">
            <v>2143109</v>
          </cell>
        </row>
        <row r="47">
          <cell r="A47">
            <v>2143110</v>
          </cell>
        </row>
        <row r="48">
          <cell r="A48">
            <v>2143112</v>
          </cell>
        </row>
        <row r="49">
          <cell r="A49">
            <v>2143114</v>
          </cell>
        </row>
        <row r="50">
          <cell r="A50">
            <v>2143116</v>
          </cell>
        </row>
        <row r="51">
          <cell r="A51">
            <v>2143117</v>
          </cell>
        </row>
        <row r="52">
          <cell r="A52">
            <v>2143119</v>
          </cell>
        </row>
        <row r="53">
          <cell r="A53">
            <v>2143121</v>
          </cell>
        </row>
        <row r="54">
          <cell r="A54">
            <v>2143122</v>
          </cell>
        </row>
        <row r="55">
          <cell r="A55">
            <v>2143123</v>
          </cell>
        </row>
        <row r="57">
          <cell r="A57">
            <v>2130121</v>
          </cell>
        </row>
        <row r="58">
          <cell r="A58">
            <v>2130122</v>
          </cell>
        </row>
        <row r="59">
          <cell r="A59">
            <v>2210111</v>
          </cell>
        </row>
        <row r="60">
          <cell r="A60">
            <v>2170107</v>
          </cell>
        </row>
        <row r="62">
          <cell r="A62">
            <v>2210111</v>
          </cell>
        </row>
        <row r="63">
          <cell r="A63">
            <v>2130122</v>
          </cell>
        </row>
        <row r="64">
          <cell r="A64">
            <v>2210103</v>
          </cell>
        </row>
        <row r="65">
          <cell r="A65">
            <v>2210111</v>
          </cell>
        </row>
        <row r="66">
          <cell r="A66">
            <v>2230501</v>
          </cell>
        </row>
        <row r="67">
          <cell r="A67">
            <v>2230502</v>
          </cell>
        </row>
        <row r="68">
          <cell r="A68">
            <v>2230503</v>
          </cell>
        </row>
        <row r="69">
          <cell r="A69">
            <v>2230601</v>
          </cell>
        </row>
        <row r="70">
          <cell r="A70">
            <v>2230702</v>
          </cell>
        </row>
        <row r="73">
          <cell r="A73">
            <v>3010501</v>
          </cell>
        </row>
        <row r="74">
          <cell r="A74">
            <v>3010502</v>
          </cell>
        </row>
        <row r="75">
          <cell r="A75">
            <v>3010503</v>
          </cell>
        </row>
        <row r="76">
          <cell r="A76">
            <v>3010601</v>
          </cell>
        </row>
        <row r="77">
          <cell r="A77">
            <v>3010701</v>
          </cell>
        </row>
        <row r="78">
          <cell r="A78">
            <v>3020101</v>
          </cell>
        </row>
        <row r="79">
          <cell r="A79">
            <v>3020102</v>
          </cell>
        </row>
        <row r="85">
          <cell r="A85">
            <v>3030104</v>
          </cell>
        </row>
        <row r="86">
          <cell r="A86">
            <v>3030113</v>
          </cell>
        </row>
        <row r="87">
          <cell r="A87">
            <v>3030106</v>
          </cell>
        </row>
        <row r="89">
          <cell r="A89">
            <v>2210104</v>
          </cell>
        </row>
        <row r="92">
          <cell r="A92">
            <v>3030110</v>
          </cell>
        </row>
        <row r="95">
          <cell r="A95">
            <v>3130104</v>
          </cell>
        </row>
        <row r="96">
          <cell r="A96">
            <v>3160106</v>
          </cell>
        </row>
        <row r="97">
          <cell r="A97">
            <v>3160107</v>
          </cell>
        </row>
        <row r="98">
          <cell r="A98">
            <v>3160108</v>
          </cell>
        </row>
        <row r="99">
          <cell r="A99">
            <v>3143101</v>
          </cell>
        </row>
        <row r="102">
          <cell r="A102">
            <v>3210104</v>
          </cell>
        </row>
        <row r="103">
          <cell r="A103">
            <v>3210105</v>
          </cell>
        </row>
        <row r="104">
          <cell r="A104">
            <v>3210155</v>
          </cell>
        </row>
        <row r="105">
          <cell r="A105">
            <v>3210156</v>
          </cell>
        </row>
        <row r="106">
          <cell r="A106">
            <v>3210158</v>
          </cell>
        </row>
        <row r="107">
          <cell r="A107">
            <v>3210159</v>
          </cell>
        </row>
        <row r="108">
          <cell r="A108">
            <v>3210166</v>
          </cell>
        </row>
        <row r="109">
          <cell r="A109">
            <v>3210157</v>
          </cell>
        </row>
        <row r="110">
          <cell r="A110">
            <v>3210167</v>
          </cell>
        </row>
        <row r="111">
          <cell r="A111">
            <v>3210169</v>
          </cell>
        </row>
        <row r="112">
          <cell r="A112">
            <v>3210171</v>
          </cell>
        </row>
        <row r="113">
          <cell r="A113">
            <v>3210172</v>
          </cell>
        </row>
        <row r="114">
          <cell r="A114">
            <v>3210168</v>
          </cell>
        </row>
        <row r="115">
          <cell r="A115">
            <v>3210165</v>
          </cell>
        </row>
        <row r="116">
          <cell r="A116">
            <v>2210107</v>
          </cell>
        </row>
        <row r="119">
          <cell r="A119">
            <v>3220101</v>
          </cell>
        </row>
        <row r="120">
          <cell r="A120">
            <v>3220103</v>
          </cell>
        </row>
        <row r="121">
          <cell r="A121">
            <v>3220102</v>
          </cell>
        </row>
        <row r="122">
          <cell r="A122">
            <v>3220201</v>
          </cell>
        </row>
        <row r="123">
          <cell r="A123">
            <v>3220301</v>
          </cell>
        </row>
        <row r="124">
          <cell r="A124">
            <v>3231401</v>
          </cell>
        </row>
        <row r="125">
          <cell r="A125">
            <v>3230413</v>
          </cell>
        </row>
        <row r="126">
          <cell r="A126">
            <v>3230414</v>
          </cell>
        </row>
        <row r="127">
          <cell r="A127">
            <v>3230415</v>
          </cell>
        </row>
        <row r="128">
          <cell r="A128">
            <v>3231205</v>
          </cell>
        </row>
        <row r="129">
          <cell r="A129">
            <v>3230411</v>
          </cell>
        </row>
        <row r="132">
          <cell r="A132">
            <v>3240501</v>
          </cell>
        </row>
        <row r="133">
          <cell r="A133">
            <v>3240601</v>
          </cell>
        </row>
        <row r="134">
          <cell r="A134">
            <v>3240602</v>
          </cell>
        </row>
        <row r="135">
          <cell r="A135">
            <v>3240603</v>
          </cell>
        </row>
        <row r="136">
          <cell r="A136">
            <v>3240607</v>
          </cell>
        </row>
        <row r="137">
          <cell r="A137">
            <v>3240611</v>
          </cell>
        </row>
        <row r="138">
          <cell r="A138">
            <v>3240613</v>
          </cell>
        </row>
        <row r="139">
          <cell r="A139">
            <v>3241111</v>
          </cell>
        </row>
        <row r="140">
          <cell r="A140">
            <v>3241101</v>
          </cell>
        </row>
        <row r="141">
          <cell r="A141">
            <v>3241102</v>
          </cell>
        </row>
        <row r="142">
          <cell r="A142">
            <v>3241104</v>
          </cell>
        </row>
        <row r="143">
          <cell r="A143">
            <v>3241105</v>
          </cell>
        </row>
        <row r="144">
          <cell r="A144">
            <v>3241107</v>
          </cell>
        </row>
        <row r="145">
          <cell r="A145">
            <v>3243104</v>
          </cell>
        </row>
        <row r="146">
          <cell r="A146">
            <v>3243113</v>
          </cell>
        </row>
        <row r="147">
          <cell r="A147">
            <v>3243131</v>
          </cell>
        </row>
        <row r="148">
          <cell r="A148">
            <v>3243140</v>
          </cell>
        </row>
        <row r="149">
          <cell r="A149">
            <v>3243126</v>
          </cell>
        </row>
        <row r="150">
          <cell r="A150">
            <v>3240101</v>
          </cell>
        </row>
        <row r="151">
          <cell r="A151">
            <v>3243135</v>
          </cell>
        </row>
        <row r="153">
          <cell r="A153">
            <v>3243139</v>
          </cell>
        </row>
        <row r="154">
          <cell r="A154">
            <v>3243141</v>
          </cell>
        </row>
        <row r="155">
          <cell r="A155">
            <v>3243142</v>
          </cell>
        </row>
        <row r="157">
          <cell r="A157">
            <v>2143125</v>
          </cell>
        </row>
        <row r="161">
          <cell r="A161">
            <v>3243102</v>
          </cell>
        </row>
        <row r="162">
          <cell r="A162">
            <v>3030104</v>
          </cell>
        </row>
        <row r="164">
          <cell r="A164">
            <v>3243114</v>
          </cell>
        </row>
        <row r="166">
          <cell r="A166">
            <v>3243129</v>
          </cell>
        </row>
        <row r="168">
          <cell r="A168">
            <v>3245101</v>
          </cell>
        </row>
        <row r="170">
          <cell r="A170">
            <v>3247101</v>
          </cell>
        </row>
        <row r="172">
          <cell r="A172">
            <v>3248103</v>
          </cell>
        </row>
        <row r="173">
          <cell r="A173">
            <v>3248105</v>
          </cell>
        </row>
        <row r="174">
          <cell r="A174">
            <v>3248111</v>
          </cell>
        </row>
        <row r="175">
          <cell r="A175">
            <v>3248109</v>
          </cell>
        </row>
        <row r="178">
          <cell r="A178">
            <v>4020101</v>
          </cell>
        </row>
        <row r="179">
          <cell r="A179">
            <v>4020102</v>
          </cell>
        </row>
        <row r="180">
          <cell r="A180">
            <v>4020301</v>
          </cell>
        </row>
        <row r="181">
          <cell r="A181">
            <v>4020402</v>
          </cell>
        </row>
        <row r="182">
          <cell r="A182">
            <v>4020501</v>
          </cell>
        </row>
        <row r="183">
          <cell r="A183">
            <v>4020601</v>
          </cell>
        </row>
        <row r="184">
          <cell r="A184">
            <v>4020701</v>
          </cell>
        </row>
        <row r="185">
          <cell r="A185">
            <v>4020602</v>
          </cell>
        </row>
        <row r="186">
          <cell r="A186">
            <v>4020901</v>
          </cell>
        </row>
        <row r="187">
          <cell r="A187">
            <v>4021101</v>
          </cell>
        </row>
        <row r="188">
          <cell r="A188">
            <v>4021701</v>
          </cell>
        </row>
        <row r="189">
          <cell r="A189">
            <v>4035201</v>
          </cell>
        </row>
        <row r="190">
          <cell r="A190">
            <v>4035202</v>
          </cell>
        </row>
        <row r="191">
          <cell r="A191">
            <v>4036401</v>
          </cell>
        </row>
        <row r="192">
          <cell r="A192">
            <v>4036402</v>
          </cell>
        </row>
        <row r="193">
          <cell r="A193">
            <v>4036501</v>
          </cell>
        </row>
        <row r="194">
          <cell r="A194">
            <v>4052101</v>
          </cell>
        </row>
        <row r="195">
          <cell r="A195">
            <v>4052104</v>
          </cell>
        </row>
        <row r="196">
          <cell r="A196">
            <v>4052501</v>
          </cell>
        </row>
        <row r="197">
          <cell r="A197">
            <v>4021201</v>
          </cell>
        </row>
        <row r="198">
          <cell r="A198">
            <v>4021501</v>
          </cell>
        </row>
        <row r="199">
          <cell r="A199">
            <v>4066901</v>
          </cell>
        </row>
        <row r="203">
          <cell r="A203">
            <v>4050502</v>
          </cell>
        </row>
        <row r="204">
          <cell r="A204">
            <v>4021801</v>
          </cell>
        </row>
        <row r="205">
          <cell r="A205">
            <v>4030101</v>
          </cell>
        </row>
        <row r="206">
          <cell r="A206">
            <v>4030201</v>
          </cell>
        </row>
        <row r="207">
          <cell r="A207">
            <v>4036301</v>
          </cell>
        </row>
        <row r="208">
          <cell r="A208">
            <v>4030501</v>
          </cell>
        </row>
        <row r="209">
          <cell r="A209">
            <v>4030301</v>
          </cell>
        </row>
        <row r="211">
          <cell r="A211">
            <v>4036101</v>
          </cell>
        </row>
        <row r="212">
          <cell r="A212">
            <v>4036201</v>
          </cell>
        </row>
        <row r="213">
          <cell r="A213">
            <v>4030401</v>
          </cell>
        </row>
        <row r="214">
          <cell r="A214">
            <v>4035101</v>
          </cell>
        </row>
        <row r="215">
          <cell r="A215">
            <v>4035104</v>
          </cell>
        </row>
        <row r="216">
          <cell r="A216">
            <v>4035106</v>
          </cell>
        </row>
        <row r="217">
          <cell r="A217">
            <v>4035108</v>
          </cell>
        </row>
        <row r="221">
          <cell r="A221">
            <v>4065401</v>
          </cell>
        </row>
        <row r="222">
          <cell r="A222">
            <v>4066801</v>
          </cell>
        </row>
        <row r="223">
          <cell r="A223">
            <v>4066803</v>
          </cell>
        </row>
        <row r="225">
          <cell r="A225">
            <v>4066802</v>
          </cell>
        </row>
        <row r="226">
          <cell r="A226">
            <v>4066805</v>
          </cell>
        </row>
        <row r="228">
          <cell r="A228">
            <v>4066804</v>
          </cell>
        </row>
        <row r="229">
          <cell r="A229">
            <v>4066806</v>
          </cell>
        </row>
        <row r="230">
          <cell r="A230">
            <v>4041501</v>
          </cell>
        </row>
        <row r="231">
          <cell r="A231">
            <v>4041503</v>
          </cell>
        </row>
        <row r="232">
          <cell r="A232">
            <v>4040105</v>
          </cell>
        </row>
        <row r="233">
          <cell r="A233">
            <v>4040103</v>
          </cell>
        </row>
        <row r="234">
          <cell r="A234">
            <v>4042101</v>
          </cell>
        </row>
        <row r="235">
          <cell r="A235">
            <v>4042204</v>
          </cell>
        </row>
        <row r="236">
          <cell r="A236">
            <v>4066810</v>
          </cell>
        </row>
        <row r="237">
          <cell r="A237">
            <v>4042206</v>
          </cell>
        </row>
        <row r="238">
          <cell r="A238">
            <v>4066807</v>
          </cell>
        </row>
        <row r="241">
          <cell r="A241">
            <v>4064501</v>
          </cell>
        </row>
        <row r="242">
          <cell r="A242">
            <v>4064502</v>
          </cell>
        </row>
        <row r="243">
          <cell r="A243">
            <v>4064503</v>
          </cell>
        </row>
        <row r="244">
          <cell r="A244">
            <v>4064508</v>
          </cell>
        </row>
        <row r="245">
          <cell r="A245">
            <v>4064504</v>
          </cell>
        </row>
        <row r="248">
          <cell r="A248">
            <v>4066101</v>
          </cell>
        </row>
        <row r="251">
          <cell r="A251">
            <v>4058107</v>
          </cell>
        </row>
        <row r="252">
          <cell r="A252">
            <v>4058108</v>
          </cell>
        </row>
        <row r="253">
          <cell r="A253">
            <v>4058109</v>
          </cell>
        </row>
        <row r="254">
          <cell r="A254">
            <v>4058106</v>
          </cell>
        </row>
        <row r="255">
          <cell r="A255">
            <v>4064901</v>
          </cell>
        </row>
        <row r="256">
          <cell r="A256">
            <v>4058101</v>
          </cell>
        </row>
        <row r="257">
          <cell r="A257">
            <v>4058112</v>
          </cell>
        </row>
        <row r="258">
          <cell r="A258">
            <v>4058114</v>
          </cell>
        </row>
        <row r="263">
          <cell r="A263">
            <v>4055115</v>
          </cell>
        </row>
        <row r="264">
          <cell r="A264">
            <v>4057101</v>
          </cell>
        </row>
        <row r="266">
          <cell r="A266">
            <v>4064201</v>
          </cell>
        </row>
        <row r="267">
          <cell r="A267">
            <v>4064202</v>
          </cell>
        </row>
        <row r="269">
          <cell r="A269">
            <v>4063401</v>
          </cell>
        </row>
        <row r="270">
          <cell r="A270">
            <v>4063501</v>
          </cell>
        </row>
        <row r="271">
          <cell r="A271">
            <v>4055104</v>
          </cell>
        </row>
        <row r="272">
          <cell r="A272">
            <v>4055111</v>
          </cell>
        </row>
        <row r="273">
          <cell r="A273">
            <v>4065901</v>
          </cell>
        </row>
        <row r="274">
          <cell r="A274">
            <v>4065701</v>
          </cell>
        </row>
        <row r="275">
          <cell r="A275">
            <v>4065801</v>
          </cell>
        </row>
        <row r="276">
          <cell r="A276">
            <v>0</v>
          </cell>
        </row>
        <row r="280">
          <cell r="A280">
            <v>4050501</v>
          </cell>
        </row>
        <row r="281">
          <cell r="A281">
            <v>4050601</v>
          </cell>
        </row>
        <row r="282">
          <cell r="A282">
            <v>4051101</v>
          </cell>
        </row>
        <row r="283">
          <cell r="A283">
            <v>4051102</v>
          </cell>
        </row>
        <row r="287">
          <cell r="A287">
            <v>4060101</v>
          </cell>
        </row>
        <row r="288">
          <cell r="A288">
            <v>4060109</v>
          </cell>
        </row>
        <row r="289">
          <cell r="A289">
            <v>4043103</v>
          </cell>
        </row>
        <row r="290">
          <cell r="A290">
            <v>4060102</v>
          </cell>
        </row>
        <row r="291">
          <cell r="A291">
            <v>4060105</v>
          </cell>
        </row>
        <row r="292">
          <cell r="A292">
            <v>4060106</v>
          </cell>
        </row>
        <row r="293">
          <cell r="A293">
            <v>4060108</v>
          </cell>
        </row>
        <row r="294">
          <cell r="A294">
            <v>4060110</v>
          </cell>
        </row>
        <row r="295">
          <cell r="A295">
            <v>4061101</v>
          </cell>
        </row>
        <row r="297">
          <cell r="A297">
            <v>4065601</v>
          </cell>
        </row>
        <row r="300">
          <cell r="A300">
            <v>4080101</v>
          </cell>
        </row>
        <row r="301">
          <cell r="A301">
            <v>4080201</v>
          </cell>
        </row>
        <row r="302">
          <cell r="A302">
            <v>4080202</v>
          </cell>
        </row>
        <row r="303">
          <cell r="A303">
            <v>4080203</v>
          </cell>
        </row>
        <row r="304">
          <cell r="A304">
            <v>4080204</v>
          </cell>
        </row>
        <row r="305">
          <cell r="A305">
            <v>4080205</v>
          </cell>
        </row>
        <row r="306">
          <cell r="A306">
            <v>4080301</v>
          </cell>
        </row>
        <row r="307">
          <cell r="A307">
            <v>4080302</v>
          </cell>
        </row>
        <row r="308">
          <cell r="A308">
            <v>4080303</v>
          </cell>
        </row>
        <row r="309">
          <cell r="A309">
            <v>4080305</v>
          </cell>
        </row>
        <row r="310">
          <cell r="A310">
            <v>4080304</v>
          </cell>
        </row>
        <row r="311">
          <cell r="A311">
            <v>4062304</v>
          </cell>
        </row>
        <row r="312">
          <cell r="A312">
            <v>4062301</v>
          </cell>
        </row>
        <row r="316">
          <cell r="A316">
            <v>4061401</v>
          </cell>
        </row>
        <row r="319">
          <cell r="A319">
            <v>4063201</v>
          </cell>
        </row>
        <row r="320">
          <cell r="A320">
            <v>4061301</v>
          </cell>
        </row>
        <row r="323">
          <cell r="A323">
            <v>4064801</v>
          </cell>
        </row>
        <row r="324">
          <cell r="A324">
            <v>4061901</v>
          </cell>
        </row>
        <row r="327">
          <cell r="A327">
            <v>4050201</v>
          </cell>
        </row>
        <row r="328">
          <cell r="A328">
            <v>4050202</v>
          </cell>
        </row>
        <row r="329">
          <cell r="A329">
            <v>4050203</v>
          </cell>
        </row>
        <row r="330">
          <cell r="A330">
            <v>4050204</v>
          </cell>
        </row>
        <row r="333">
          <cell r="A333">
            <v>4063101</v>
          </cell>
        </row>
        <row r="334">
          <cell r="A334">
            <v>4043501</v>
          </cell>
        </row>
        <row r="335">
          <cell r="A335">
            <v>4045101</v>
          </cell>
        </row>
        <row r="336">
          <cell r="A336">
            <v>4058102</v>
          </cell>
        </row>
        <row r="340">
          <cell r="A340">
            <v>4053101</v>
          </cell>
        </row>
        <row r="343">
          <cell r="A343">
            <v>4061902</v>
          </cell>
        </row>
        <row r="344">
          <cell r="A344">
            <v>4061501</v>
          </cell>
        </row>
        <row r="345">
          <cell r="A345">
            <v>4061601</v>
          </cell>
        </row>
        <row r="346">
          <cell r="A346">
            <v>4053501</v>
          </cell>
        </row>
        <row r="347">
          <cell r="A347">
            <v>4061701</v>
          </cell>
        </row>
        <row r="348">
          <cell r="A348">
            <v>4063701</v>
          </cell>
        </row>
        <row r="349">
          <cell r="A349">
            <v>4041101</v>
          </cell>
        </row>
        <row r="350">
          <cell r="A350">
            <v>4041201</v>
          </cell>
        </row>
        <row r="351">
          <cell r="A351">
            <v>4050101</v>
          </cell>
        </row>
        <row r="352">
          <cell r="A352">
            <v>4064101</v>
          </cell>
        </row>
        <row r="353">
          <cell r="A353">
            <v>4064301</v>
          </cell>
        </row>
        <row r="354">
          <cell r="A354">
            <v>4130101</v>
          </cell>
        </row>
        <row r="355">
          <cell r="A355">
            <v>4065101</v>
          </cell>
        </row>
        <row r="356">
          <cell r="A356">
            <v>4066301</v>
          </cell>
        </row>
        <row r="357">
          <cell r="A357">
            <v>4061801</v>
          </cell>
        </row>
        <row r="360">
          <cell r="A360">
            <v>4600201</v>
          </cell>
        </row>
        <row r="362">
          <cell r="A362">
            <v>4100106</v>
          </cell>
        </row>
        <row r="363">
          <cell r="A363">
            <v>4100102</v>
          </cell>
        </row>
        <row r="364">
          <cell r="A364">
            <v>4061201</v>
          </cell>
        </row>
        <row r="366">
          <cell r="A366">
            <v>4120107</v>
          </cell>
        </row>
        <row r="370">
          <cell r="A370">
            <v>4046501</v>
          </cell>
        </row>
        <row r="371">
          <cell r="A371">
            <v>4046301</v>
          </cell>
        </row>
        <row r="372">
          <cell r="A372">
            <v>4046502</v>
          </cell>
        </row>
        <row r="374">
          <cell r="A374">
            <v>4115101</v>
          </cell>
        </row>
        <row r="376">
          <cell r="A376">
            <v>4105101</v>
          </cell>
        </row>
        <row r="378">
          <cell r="A378">
            <v>4140102</v>
          </cell>
        </row>
        <row r="380">
          <cell r="A380">
            <v>4103101</v>
          </cell>
        </row>
        <row r="384">
          <cell r="A384">
            <v>5033102</v>
          </cell>
        </row>
        <row r="386">
          <cell r="A386">
            <v>5030104</v>
          </cell>
        </row>
        <row r="388">
          <cell r="A388">
            <v>5035103</v>
          </cell>
        </row>
        <row r="390">
          <cell r="A390">
            <v>5040101</v>
          </cell>
        </row>
        <row r="391">
          <cell r="A391">
            <v>5040103</v>
          </cell>
        </row>
        <row r="392">
          <cell r="A392">
            <v>4064001</v>
          </cell>
        </row>
        <row r="393">
          <cell r="A393">
            <v>5040108</v>
          </cell>
        </row>
        <row r="394">
          <cell r="A394">
            <v>5040202</v>
          </cell>
        </row>
        <row r="395">
          <cell r="A395">
            <v>5040203</v>
          </cell>
        </row>
        <row r="396">
          <cell r="A396">
            <v>5040303</v>
          </cell>
        </row>
        <row r="397">
          <cell r="A397">
            <v>5040305</v>
          </cell>
        </row>
        <row r="399">
          <cell r="A399">
            <v>5040130</v>
          </cell>
        </row>
        <row r="401">
          <cell r="A401">
            <v>4064001</v>
          </cell>
        </row>
        <row r="402">
          <cell r="A402">
            <v>5040110</v>
          </cell>
        </row>
        <row r="405">
          <cell r="A405">
            <v>5020201</v>
          </cell>
        </row>
        <row r="406">
          <cell r="A406">
            <v>5040129</v>
          </cell>
        </row>
        <row r="409">
          <cell r="A409">
            <v>5040206</v>
          </cell>
        </row>
        <row r="410">
          <cell r="A410">
            <v>5020101</v>
          </cell>
        </row>
        <row r="413">
          <cell r="A413">
            <v>5040127</v>
          </cell>
        </row>
        <row r="415">
          <cell r="A415">
            <v>5040112</v>
          </cell>
        </row>
        <row r="417">
          <cell r="A417">
            <v>5040304</v>
          </cell>
        </row>
        <row r="419">
          <cell r="A419">
            <v>5040310</v>
          </cell>
        </row>
        <row r="421">
          <cell r="A421">
            <v>5040120</v>
          </cell>
        </row>
        <row r="422">
          <cell r="A422">
            <v>5040302</v>
          </cell>
        </row>
        <row r="423">
          <cell r="A423">
            <v>5040306</v>
          </cell>
        </row>
        <row r="424">
          <cell r="A424">
            <v>5040308</v>
          </cell>
        </row>
        <row r="425">
          <cell r="A425">
            <v>5040301</v>
          </cell>
        </row>
        <row r="426">
          <cell r="A426" t="str">
            <v>y778</v>
          </cell>
        </row>
        <row r="427">
          <cell r="A427">
            <v>5040201</v>
          </cell>
        </row>
        <row r="429">
          <cell r="A429">
            <v>5040502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Parameters&amp;Notes"/>
      <sheetName val="FORM-16"/>
    </sheetNames>
    <sheetDataSet>
      <sheetData sheetId="0">
        <row r="1">
          <cell r="A1" t="str">
            <v>Allappagoud B</v>
          </cell>
        </row>
        <row r="3">
          <cell r="A3" t="str">
            <v>Monthly withholding tax</v>
          </cell>
        </row>
        <row r="4">
          <cell r="O4" t="str">
            <v>(In Rs)</v>
          </cell>
        </row>
        <row r="5">
          <cell r="A5" t="str">
            <v>Particulars</v>
          </cell>
          <cell r="B5" t="str">
            <v>Apr '00</v>
          </cell>
          <cell r="C5" t="str">
            <v>May '00</v>
          </cell>
          <cell r="D5" t="str">
            <v>Jun '00</v>
          </cell>
          <cell r="E5" t="str">
            <v>Jul '00</v>
          </cell>
          <cell r="F5" t="str">
            <v>Aug '00</v>
          </cell>
          <cell r="G5" t="str">
            <v>Sep '00</v>
          </cell>
          <cell r="H5" t="str">
            <v>Oct '00</v>
          </cell>
          <cell r="I5" t="str">
            <v>Nov '00</v>
          </cell>
          <cell r="J5" t="str">
            <v>Dec '00</v>
          </cell>
          <cell r="K5" t="str">
            <v>Jan '01</v>
          </cell>
          <cell r="L5" t="str">
            <v>Feb '01</v>
          </cell>
          <cell r="M5" t="str">
            <v>Mar '01</v>
          </cell>
          <cell r="N5" t="str">
            <v>Sub-total</v>
          </cell>
          <cell r="O5" t="str">
            <v>Total</v>
          </cell>
        </row>
        <row r="6">
          <cell r="B6" t="str">
            <v>Rs</v>
          </cell>
          <cell r="C6" t="str">
            <v>Rs</v>
          </cell>
          <cell r="D6" t="str">
            <v>Rs</v>
          </cell>
          <cell r="E6" t="str">
            <v>Rs</v>
          </cell>
          <cell r="F6" t="str">
            <v>Rs</v>
          </cell>
          <cell r="G6" t="str">
            <v>Rs</v>
          </cell>
          <cell r="H6" t="str">
            <v>Rs</v>
          </cell>
          <cell r="I6" t="str">
            <v>Rs</v>
          </cell>
          <cell r="J6" t="str">
            <v>Rs</v>
          </cell>
          <cell r="K6" t="str">
            <v>Rs</v>
          </cell>
          <cell r="L6" t="str">
            <v>Rs</v>
          </cell>
          <cell r="M6" t="str">
            <v>Rs</v>
          </cell>
          <cell r="O6" t="str">
            <v>Rs</v>
          </cell>
        </row>
        <row r="8">
          <cell r="A8" t="str">
            <v>SALARY AND ALLOWANCES</v>
          </cell>
        </row>
        <row r="9">
          <cell r="A9" t="str">
            <v>Basic salary</v>
          </cell>
          <cell r="B9">
            <v>0</v>
          </cell>
          <cell r="C9">
            <v>0</v>
          </cell>
          <cell r="D9">
            <v>0</v>
          </cell>
          <cell r="E9">
            <v>0</v>
          </cell>
          <cell r="F9">
            <v>3500</v>
          </cell>
          <cell r="G9">
            <v>3500</v>
          </cell>
          <cell r="H9">
            <v>3500</v>
          </cell>
          <cell r="I9">
            <v>3500</v>
          </cell>
          <cell r="J9">
            <v>3500</v>
          </cell>
          <cell r="K9">
            <v>3500</v>
          </cell>
          <cell r="L9">
            <v>3500</v>
          </cell>
          <cell r="M9">
            <v>3500</v>
          </cell>
          <cell r="O9">
            <v>28000</v>
          </cell>
        </row>
        <row r="10">
          <cell r="A10" t="str">
            <v xml:space="preserve">House Rent Allowance </v>
          </cell>
          <cell r="B10">
            <v>0</v>
          </cell>
          <cell r="C10">
            <v>0</v>
          </cell>
          <cell r="D10">
            <v>0</v>
          </cell>
          <cell r="E10">
            <v>0</v>
          </cell>
          <cell r="F10">
            <v>350</v>
          </cell>
          <cell r="G10">
            <v>350</v>
          </cell>
          <cell r="H10">
            <v>350</v>
          </cell>
          <cell r="I10">
            <v>350</v>
          </cell>
          <cell r="J10">
            <v>350</v>
          </cell>
          <cell r="K10">
            <v>350</v>
          </cell>
          <cell r="L10">
            <v>350</v>
          </cell>
          <cell r="M10">
            <v>350</v>
          </cell>
          <cell r="O10">
            <v>2800</v>
          </cell>
        </row>
        <row r="11">
          <cell r="A11" t="str">
            <v xml:space="preserve">Conveyance allowance </v>
          </cell>
          <cell r="B11">
            <v>0</v>
          </cell>
          <cell r="C11">
            <v>0</v>
          </cell>
          <cell r="D11">
            <v>0</v>
          </cell>
          <cell r="E11">
            <v>0</v>
          </cell>
          <cell r="F11">
            <v>0</v>
          </cell>
          <cell r="G11">
            <v>0</v>
          </cell>
          <cell r="H11">
            <v>0</v>
          </cell>
          <cell r="I11">
            <v>0</v>
          </cell>
          <cell r="J11">
            <v>0</v>
          </cell>
          <cell r="K11">
            <v>0</v>
          </cell>
          <cell r="L11">
            <v>0</v>
          </cell>
          <cell r="M11">
            <v>0</v>
          </cell>
          <cell r="O11">
            <v>0</v>
          </cell>
        </row>
        <row r="12">
          <cell r="A12" t="str">
            <v xml:space="preserve">Leave Travel Allowance </v>
          </cell>
        </row>
        <row r="13">
          <cell r="A13" t="str">
            <v>Children's education allowance</v>
          </cell>
        </row>
        <row r="14">
          <cell r="A14" t="str">
            <v>Ex gratia</v>
          </cell>
          <cell r="B14">
            <v>0</v>
          </cell>
          <cell r="C14">
            <v>0</v>
          </cell>
          <cell r="D14">
            <v>0</v>
          </cell>
          <cell r="E14">
            <v>0</v>
          </cell>
          <cell r="F14">
            <v>2001.6666666666667</v>
          </cell>
          <cell r="G14">
            <v>2001.6666666666667</v>
          </cell>
          <cell r="H14">
            <v>2001.6666666666667</v>
          </cell>
          <cell r="I14">
            <v>2001.6666666666667</v>
          </cell>
          <cell r="J14">
            <v>2001.6666666666667</v>
          </cell>
          <cell r="K14">
            <v>2001.6666666666667</v>
          </cell>
          <cell r="L14">
            <v>2001.6666666666667</v>
          </cell>
          <cell r="M14">
            <v>2001.6666666666667</v>
          </cell>
          <cell r="N14">
            <v>11028.666666666666</v>
          </cell>
          <cell r="O14">
            <v>27042</v>
          </cell>
        </row>
        <row r="15">
          <cell r="A15" t="str">
            <v>Other allowance (Provident fund)</v>
          </cell>
          <cell r="B15">
            <v>0</v>
          </cell>
          <cell r="C15">
            <v>0</v>
          </cell>
          <cell r="D15">
            <v>0</v>
          </cell>
          <cell r="E15">
            <v>0</v>
          </cell>
          <cell r="F15">
            <v>420</v>
          </cell>
          <cell r="G15">
            <v>420</v>
          </cell>
          <cell r="H15">
            <v>420</v>
          </cell>
          <cell r="I15">
            <v>420</v>
          </cell>
          <cell r="J15">
            <v>420</v>
          </cell>
          <cell r="K15">
            <v>420</v>
          </cell>
          <cell r="L15">
            <v>420</v>
          </cell>
          <cell r="M15">
            <v>420</v>
          </cell>
          <cell r="O15">
            <v>3360</v>
          </cell>
        </row>
        <row r="16">
          <cell r="A16" t="str">
            <v>Bonus</v>
          </cell>
          <cell r="O16">
            <v>0</v>
          </cell>
        </row>
        <row r="17">
          <cell r="B17">
            <v>0</v>
          </cell>
          <cell r="C17">
            <v>0</v>
          </cell>
          <cell r="D17">
            <v>0</v>
          </cell>
          <cell r="E17">
            <v>0</v>
          </cell>
          <cell r="F17">
            <v>6271.666666666667</v>
          </cell>
          <cell r="G17">
            <v>6271.666666666667</v>
          </cell>
          <cell r="H17">
            <v>6271.666666666667</v>
          </cell>
          <cell r="I17">
            <v>6271.666666666667</v>
          </cell>
          <cell r="J17">
            <v>6271.666666666667</v>
          </cell>
          <cell r="K17">
            <v>6271.666666666667</v>
          </cell>
          <cell r="L17">
            <v>6271.666666666667</v>
          </cell>
          <cell r="M17">
            <v>6271.666666666667</v>
          </cell>
          <cell r="O17">
            <v>61202</v>
          </cell>
        </row>
        <row r="19">
          <cell r="A19" t="str">
            <v>PERQUISITES</v>
          </cell>
        </row>
        <row r="20">
          <cell r="A20" t="str">
            <v>Medical reimbursement</v>
          </cell>
          <cell r="B20">
            <v>0</v>
          </cell>
          <cell r="C20">
            <v>0</v>
          </cell>
          <cell r="D20">
            <v>0</v>
          </cell>
          <cell r="E20">
            <v>0</v>
          </cell>
          <cell r="F20">
            <v>0</v>
          </cell>
          <cell r="G20">
            <v>0</v>
          </cell>
          <cell r="H20">
            <v>0</v>
          </cell>
          <cell r="I20">
            <v>0</v>
          </cell>
          <cell r="J20">
            <v>0</v>
          </cell>
          <cell r="K20">
            <v>0</v>
          </cell>
          <cell r="L20">
            <v>0</v>
          </cell>
          <cell r="M20">
            <v>0</v>
          </cell>
          <cell r="O20">
            <v>0</v>
          </cell>
        </row>
        <row r="21">
          <cell r="A21" t="str">
            <v>Telehone reimbursement</v>
          </cell>
        </row>
        <row r="22">
          <cell r="A22" t="str">
            <v>Books and periodicals</v>
          </cell>
        </row>
        <row r="23">
          <cell r="B23">
            <v>0</v>
          </cell>
          <cell r="C23">
            <v>0</v>
          </cell>
          <cell r="D23">
            <v>0</v>
          </cell>
          <cell r="E23">
            <v>0</v>
          </cell>
          <cell r="F23">
            <v>0</v>
          </cell>
          <cell r="G23">
            <v>0</v>
          </cell>
          <cell r="H23">
            <v>0</v>
          </cell>
          <cell r="I23">
            <v>0</v>
          </cell>
          <cell r="J23">
            <v>0</v>
          </cell>
          <cell r="K23">
            <v>0</v>
          </cell>
          <cell r="L23">
            <v>0</v>
          </cell>
          <cell r="M23">
            <v>0</v>
          </cell>
          <cell r="O23">
            <v>0</v>
          </cell>
        </row>
        <row r="25">
          <cell r="A25" t="str">
            <v>Gross salary</v>
          </cell>
          <cell r="B25">
            <v>0</v>
          </cell>
          <cell r="C25">
            <v>0</v>
          </cell>
          <cell r="D25">
            <v>0</v>
          </cell>
          <cell r="E25">
            <v>0</v>
          </cell>
          <cell r="F25">
            <v>6271.666666666667</v>
          </cell>
          <cell r="G25">
            <v>6271.666666666667</v>
          </cell>
          <cell r="H25">
            <v>6271.666666666667</v>
          </cell>
          <cell r="I25">
            <v>6271.666666666667</v>
          </cell>
          <cell r="J25">
            <v>6271.666666666667</v>
          </cell>
          <cell r="K25">
            <v>6271.666666666667</v>
          </cell>
          <cell r="L25">
            <v>6271.666666666667</v>
          </cell>
          <cell r="M25">
            <v>6271.666666666667</v>
          </cell>
          <cell r="O25">
            <v>61202</v>
          </cell>
        </row>
        <row r="27">
          <cell r="A27" t="str">
            <v>Less: Standard deduction</v>
          </cell>
          <cell r="O27">
            <v>20400.666666666668</v>
          </cell>
        </row>
        <row r="28">
          <cell r="A28" t="str">
            <v xml:space="preserve">             Profession tax</v>
          </cell>
          <cell r="F28">
            <v>100</v>
          </cell>
          <cell r="G28">
            <v>100</v>
          </cell>
          <cell r="H28">
            <v>100</v>
          </cell>
          <cell r="I28">
            <v>100</v>
          </cell>
          <cell r="J28">
            <v>100</v>
          </cell>
          <cell r="K28">
            <v>100</v>
          </cell>
          <cell r="L28">
            <v>100</v>
          </cell>
          <cell r="M28">
            <v>100</v>
          </cell>
          <cell r="O28">
            <v>800</v>
          </cell>
        </row>
        <row r="29">
          <cell r="A29" t="str">
            <v xml:space="preserve">             Contribution u/s 80G</v>
          </cell>
        </row>
        <row r="31">
          <cell r="A31" t="str">
            <v>Gross total annual income (rounded off)</v>
          </cell>
          <cell r="O31">
            <v>40000</v>
          </cell>
        </row>
        <row r="33">
          <cell r="A33" t="str">
            <v>Gross annual tax liability</v>
          </cell>
          <cell r="O33">
            <v>0</v>
          </cell>
        </row>
        <row r="35">
          <cell r="A35" t="str">
            <v>Tax rebate</v>
          </cell>
        </row>
        <row r="36">
          <cell r="A36" t="str">
            <v>Employee's provident fund contribution</v>
          </cell>
          <cell r="B36">
            <v>0</v>
          </cell>
          <cell r="C36">
            <v>0</v>
          </cell>
          <cell r="D36">
            <v>0</v>
          </cell>
          <cell r="E36">
            <v>0</v>
          </cell>
          <cell r="F36">
            <v>84</v>
          </cell>
          <cell r="G36">
            <v>84</v>
          </cell>
          <cell r="H36">
            <v>84</v>
          </cell>
          <cell r="I36">
            <v>84</v>
          </cell>
          <cell r="J36">
            <v>84</v>
          </cell>
          <cell r="K36">
            <v>84</v>
          </cell>
          <cell r="L36">
            <v>84</v>
          </cell>
          <cell r="M36">
            <v>84</v>
          </cell>
          <cell r="N36">
            <v>672</v>
          </cell>
        </row>
        <row r="37">
          <cell r="A37" t="str">
            <v xml:space="preserve">Investments </v>
          </cell>
          <cell r="N37">
            <v>0</v>
          </cell>
        </row>
        <row r="38">
          <cell r="N38">
            <v>0</v>
          </cell>
          <cell r="O38">
            <v>672</v>
          </cell>
        </row>
        <row r="39">
          <cell r="O39">
            <v>0</v>
          </cell>
        </row>
        <row r="40">
          <cell r="A40" t="str">
            <v>Net annual tax liability</v>
          </cell>
          <cell r="O40">
            <v>-672</v>
          </cell>
        </row>
        <row r="42">
          <cell r="A42" t="str">
            <v>Surcharge</v>
          </cell>
          <cell r="O42">
            <v>-13.44</v>
          </cell>
        </row>
        <row r="44">
          <cell r="A44" t="str">
            <v>Monthly withholding tax liability</v>
          </cell>
          <cell r="B44">
            <v>0</v>
          </cell>
          <cell r="C44">
            <v>0</v>
          </cell>
          <cell r="D44">
            <v>0</v>
          </cell>
          <cell r="E44">
            <v>0</v>
          </cell>
          <cell r="F44">
            <v>0</v>
          </cell>
          <cell r="G44">
            <v>0</v>
          </cell>
          <cell r="H44">
            <v>0</v>
          </cell>
          <cell r="I44">
            <v>0</v>
          </cell>
          <cell r="J44">
            <v>0</v>
          </cell>
          <cell r="K44">
            <v>0</v>
          </cell>
          <cell r="L44">
            <v>0</v>
          </cell>
          <cell r="M44">
            <v>0</v>
          </cell>
          <cell r="O44">
            <v>-685.44</v>
          </cell>
        </row>
        <row r="47">
          <cell r="A47" t="str">
            <v>g:\vaibhav\wks\dell\[sreenivasan - comp, form 16, form 24.xls]form 16 pg(1)</v>
          </cell>
        </row>
      </sheetData>
      <sheetData sheetId="1" refreshError="1"/>
      <sheetData sheetId="2"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
      <sheetName val="Region Input Position"/>
      <sheetName val="PCDW Position"/>
      <sheetName val="Sheet1"/>
      <sheetName val="Position 3Q02"/>
      <sheetName val="Position2Q02"/>
      <sheetName val="Position3Q01"/>
      <sheetName val="Jul SRO"/>
      <sheetName val="Trial"/>
      <sheetName val="mapping"/>
      <sheetName val="Parameter"/>
      <sheetName val="12-19-00"/>
      <sheetName val="Mapping table"/>
      <sheetName val="DF"/>
    </sheetNames>
    <sheetDataSet>
      <sheetData sheetId="0" refreshError="1">
        <row r="5">
          <cell r="C5">
            <v>4</v>
          </cell>
        </row>
      </sheetData>
      <sheetData sheetId="1" refreshError="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defaults"/>
      <sheetName val="P &amp; L"/>
      <sheetName val="Bal Sheet"/>
      <sheetName val="PF Payable"/>
      <sheetName val="Ketaki"/>
      <sheetName val="Other"/>
      <sheetName val="Summary"/>
      <sheetName val="INFO"/>
      <sheetName val="FF-50"/>
      <sheetName val="FF-21(a)"/>
      <sheetName val="Billing data"/>
      <sheetName val="FORM-16"/>
      <sheetName val="Detals"/>
      <sheetName val="ZREV-Reim"/>
      <sheetName val="Tables"/>
      <sheetName val="MenuData"/>
      <sheetName val="Sheet1"/>
      <sheetName val="Views"/>
      <sheetName val="Orig SG&amp;A Corp"/>
      <sheetName val="horizontal"/>
      <sheetName val="Boiler&amp;TG"/>
      <sheetName val="office equipment"/>
      <sheetName val="JUN-FG-DIR"/>
      <sheetName val="E.1.j_debotrs credit bal dec'11"/>
      <sheetName val="Fcst vs Budgets"/>
      <sheetName val="staff-welfare"/>
      <sheetName val="Pistons EU"/>
      <sheetName val="CRITERIA1"/>
      <sheetName val="Current Year Dep."/>
      <sheetName val="FA Ac Codes"/>
      <sheetName val="MastComments"/>
      <sheetName val="Sup.Master"/>
      <sheetName val="Trial"/>
      <sheetName val="TRIAL BALANCE"/>
      <sheetName val="Groupings-final"/>
      <sheetName val="Sched"/>
      <sheetName val="FA_Final"/>
      <sheetName val="BSH-0002"/>
      <sheetName val="X"/>
      <sheetName val="Assume"/>
      <sheetName val="Annexure VI"/>
      <sheetName val="FX-13"/>
      <sheetName val="Amortization Table"/>
      <sheetName val="pack pnl-99"/>
      <sheetName val="bco035RG"/>
      <sheetName val="COAT&amp;WRAP-QIOT-#3"/>
      <sheetName val="PNT-QUOT-#3"/>
      <sheetName val="cont-june"/>
      <sheetName val="Sheet2"/>
      <sheetName val="P"/>
      <sheetName val="ADVERT"/>
      <sheetName val="P_&amp;_L"/>
      <sheetName val="Bal_Sheet"/>
      <sheetName val="Input-Pack Level"/>
      <sheetName val="SR-Dom"/>
      <sheetName val="Emp Reward"/>
      <sheetName val="Ireland-SACRdata"/>
      <sheetName val="Param"/>
      <sheetName val="HEAD"/>
      <sheetName val="DLC lookups"/>
      <sheetName val="P _ L"/>
      <sheetName val="Prod Anal"/>
      <sheetName val="PF_Payable"/>
      <sheetName val="Billing_data"/>
      <sheetName val="Prod_Anal"/>
      <sheetName val="office_equipment"/>
      <sheetName val="Link_2001"/>
      <sheetName val="Deff_Tax_Sept01"/>
      <sheetName val="Assumptions"/>
      <sheetName val="Lia (3)"/>
      <sheetName val="Intaccrual"/>
      <sheetName val="SBU"/>
      <sheetName val="tdint"/>
      <sheetName val="EXIS-COMBINED"/>
      <sheetName val="INT"/>
      <sheetName val="Comp"/>
      <sheetName val="stat C (2)"/>
      <sheetName val="dec00"/>
      <sheetName val="Steel Increase Provision"/>
      <sheetName val="UNIT-II"/>
      <sheetName val="P_&amp;_L1"/>
      <sheetName val="Bal_Sheet1"/>
      <sheetName val="P___L1"/>
      <sheetName val="P___L"/>
      <sheetName val="Prov. Comm. Inv."/>
      <sheetName val="재1"/>
      <sheetName val="C_flow 95"/>
      <sheetName val="except wiring"/>
      <sheetName val="PNL"/>
      <sheetName val="All Charts"/>
      <sheetName val="Exchange Rate"/>
      <sheetName val="SUM 08"/>
      <sheetName val="CAPITAL (2)"/>
      <sheetName val="TBAL Dahej"/>
      <sheetName val="TBAL DAP"/>
      <sheetName val="Net Trial"/>
      <sheetName val="Subscription"/>
      <sheetName val="4219020-SIE Advert"/>
      <sheetName val="Dont Alter"/>
      <sheetName val="Consol"/>
      <sheetName val="IND"/>
      <sheetName val="ITL"/>
      <sheetName val="LLC"/>
      <sheetName val="UKL"/>
      <sheetName val="SAL0100"/>
      <sheetName val="CS"/>
      <sheetName val="major"/>
      <sheetName val="Tabelle1"/>
      <sheetName val="SAP June'11 to march'12"/>
      <sheetName val="IKB3"/>
      <sheetName val="DEG"/>
      <sheetName val="ifcw"/>
      <sheetName val="A"/>
      <sheetName val="FW_STEXCEL"/>
      <sheetName val="Orig_SG&amp;A_Corp"/>
      <sheetName val="E_1_j_debotrs_credit_bal_dec'11"/>
      <sheetName val="Fcst_vs_Budgets"/>
      <sheetName val="Pistons_EU"/>
      <sheetName val="Current_Year_Dep_"/>
      <sheetName val="FA_Ac_Codes"/>
      <sheetName val="Sup_Master"/>
      <sheetName val="TRIAL_BALANCE"/>
      <sheetName val="Annexure_VI"/>
      <sheetName val="Amortization_Table"/>
      <sheetName val="pack_pnl-99"/>
      <sheetName val="Input-Pack_Level"/>
      <sheetName val="Emp_Reward"/>
      <sheetName val="DLC_lookups"/>
      <sheetName val="PL"/>
      <sheetName val="FA_X"/>
      <sheetName val="1072"/>
      <sheetName val="EAW Final Accounts - 99"/>
      <sheetName val="In"/>
      <sheetName val="Record CR"/>
      <sheetName val="MAS-PIS"/>
      <sheetName val="MAS-PIN"/>
      <sheetName val="CF"/>
      <sheetName val="Income Statement"/>
      <sheetName val="A91_97"/>
      <sheetName val="BalSht"/>
      <sheetName val="KDS"/>
      <sheetName val="Setup"/>
      <sheetName val="FRANCIA CIN MESE"/>
      <sheetName val="KLHT"/>
      <sheetName val="Loan from Som"/>
      <sheetName val="ct"/>
      <sheetName val="Names"/>
      <sheetName val="Inputs"/>
      <sheetName val="BACKUP"/>
      <sheetName val="Schedules"/>
      <sheetName val="3. Schedules 1-2"/>
      <sheetName val="Model Pricing"/>
      <sheetName val="EXPENSES"/>
      <sheetName val="Main"/>
      <sheetName val="PARAMETER"/>
      <sheetName val="entitlements"/>
      <sheetName val="P&amp;L"/>
      <sheetName val="List"/>
      <sheetName val="Details"/>
      <sheetName val="fwd reut"/>
      <sheetName val="COA"/>
      <sheetName val="Preside"/>
      <sheetName val="Summry"/>
      <sheetName val="E-3.03 - FINISHED GOODS"/>
      <sheetName val="Control"/>
      <sheetName val="USTBLEDWISE"/>
      <sheetName val="News Exp Sheet"/>
      <sheetName val="Construction"/>
      <sheetName val="월선수금"/>
      <sheetName val="Adj Memo - SHB lease"/>
      <sheetName val="GP-PL"/>
      <sheetName val="TB9899"/>
      <sheetName val="Power &amp; Fuel (S)"/>
      <sheetName val="WEFT (2)"/>
      <sheetName val="form26"/>
      <sheetName val="GGN CHART  02-03"/>
      <sheetName val="FUL DE P"/>
      <sheetName val="FUL FRANCE"/>
      <sheetName val="Other:Summary"/>
      <sheetName val="Tabella Competenze"/>
      <sheetName val="Factor_sheet"/>
      <sheetName val="BillofMaterials"/>
      <sheetName val="5(a)"/>
      <sheetName val="Sch4_14"/>
      <sheetName val="Sch1_3"/>
      <sheetName val="Other_Summary"/>
      <sheetName val="NEARunoff"/>
      <sheetName val="HRD1"/>
      <sheetName val="Households"/>
      <sheetName val="P_&amp;_L2"/>
      <sheetName val="Bal_Sheet2"/>
      <sheetName val="PF_Payable1"/>
      <sheetName val="office_equipment1"/>
      <sheetName val="Billing_data1"/>
      <sheetName val="P___L2"/>
      <sheetName val="Prod_Anal1"/>
      <sheetName val="Lia_(3)"/>
      <sheetName val="stat_C_(2)"/>
      <sheetName val="Steel_Increase_Provision"/>
      <sheetName val="C_flow_95"/>
      <sheetName val="except_wiring"/>
      <sheetName val="Prov__Comm__Inv_"/>
      <sheetName val="SUM_08"/>
      <sheetName val="P_&amp;_L3"/>
      <sheetName val="Bal_Sheet3"/>
      <sheetName val="PF_Payable2"/>
      <sheetName val="office_equipment2"/>
      <sheetName val="Billing_data2"/>
      <sheetName val="Pistons_EU1"/>
      <sheetName val="TRIAL_BALANCE1"/>
      <sheetName val="Fcst_vs_Budgets1"/>
      <sheetName val="E_1_j_debotrs_credit_bal_dec'12"/>
      <sheetName val="pack_pnl-991"/>
      <sheetName val="Annexure_VI1"/>
      <sheetName val="Amortization_Table1"/>
      <sheetName val="Orig_SG&amp;A_Corp1"/>
      <sheetName val="Input-Pack_Level1"/>
      <sheetName val="Emp_Reward1"/>
      <sheetName val="DLC_lookups1"/>
      <sheetName val="P___L3"/>
      <sheetName val="Prod_Anal2"/>
      <sheetName val="Current_Year_Dep_1"/>
      <sheetName val="FA_Ac_Codes1"/>
      <sheetName val="Sup_Master1"/>
      <sheetName val="Lia_(3)1"/>
      <sheetName val="stat_C_(2)1"/>
      <sheetName val="Steel_Increase_Provision1"/>
      <sheetName val="C_flow_951"/>
      <sheetName val="except_wiring1"/>
      <sheetName val="Prov__Comm__Inv_1"/>
      <sheetName val="Exchange_Rate"/>
      <sheetName val="SUM_081"/>
      <sheetName val="CAPITAL_(2)"/>
      <sheetName val="TBAL_Dahej"/>
      <sheetName val="TBAL_DAP"/>
      <sheetName val="Net_Trial"/>
      <sheetName val="4219020-SIE_Advert"/>
      <sheetName val="Dont_Alter"/>
      <sheetName val="Data"/>
      <sheetName val="YTD"/>
      <sheetName val="Lead"/>
      <sheetName val="App2"/>
      <sheetName val="Summary-PSG"/>
      <sheetName val="BS"/>
      <sheetName val="BOQ-1"/>
      <sheetName val="E-3.01 Raw Material"/>
      <sheetName val="gl"/>
      <sheetName val="SALE 01.04.06 TO 30.09.2006 (3)"/>
      <sheetName val="Balance sheet"/>
      <sheetName val="profit &amp; loss account"/>
      <sheetName val="[Lia (3).xls]Other:Summary"/>
      <sheetName val="All_Charts"/>
      <sheetName val="SAP_June'11_to_march'12"/>
      <sheetName val="Record_CR"/>
      <sheetName val="Loan_from_Som"/>
      <sheetName val="All_Charts1"/>
      <sheetName val="Exchange_Rate1"/>
      <sheetName val="CAPITAL_(2)1"/>
      <sheetName val="TBAL_Dahej1"/>
      <sheetName val="TBAL_DAP1"/>
      <sheetName val="Net_Trial1"/>
      <sheetName val="4219020-SIE_Advert1"/>
      <sheetName val="Dont_Alter1"/>
      <sheetName val="SAP_June'11_to_march'121"/>
      <sheetName val="P_&amp;_L4"/>
      <sheetName val="Bal_Sheet4"/>
      <sheetName val="PF_Payable3"/>
      <sheetName val="Billing_data3"/>
      <sheetName val="DLC_lookups2"/>
      <sheetName val="office_equipment3"/>
      <sheetName val="Fcst_vs_Budgets2"/>
      <sheetName val="Pistons_EU2"/>
      <sheetName val="Annexure_VI2"/>
      <sheetName val="TRIAL_BALANCE2"/>
      <sheetName val="E_1_j_debotrs_credit_bal_dec'13"/>
      <sheetName val="Amortization_Table2"/>
      <sheetName val="All_Charts2"/>
      <sheetName val="pack_pnl-992"/>
      <sheetName val="Prod_Anal3"/>
      <sheetName val="P___L4"/>
      <sheetName val="Input-Pack_Level2"/>
      <sheetName val="Emp_Reward2"/>
      <sheetName val="Orig_SG&amp;A_Corp2"/>
      <sheetName val="Lia_(3)2"/>
      <sheetName val="Current_Year_Dep_2"/>
      <sheetName val="FA_Ac_Codes2"/>
      <sheetName val="Sup_Master2"/>
      <sheetName val="except_wiring2"/>
      <sheetName val="stat_C_(2)2"/>
      <sheetName val="Steel_Increase_Provision2"/>
      <sheetName val="Prov__Comm__Inv_2"/>
      <sheetName val="C_flow_952"/>
      <sheetName val="Exchange_Rate2"/>
      <sheetName val="CAPITAL_(2)2"/>
      <sheetName val="TBAL_Dahej2"/>
      <sheetName val="TBAL_DAP2"/>
      <sheetName val="Net_Trial2"/>
      <sheetName val="4219020-SIE_Advert2"/>
      <sheetName val="Dont_Alter2"/>
      <sheetName val="SUM_082"/>
      <sheetName val="SAP_June'11_to_march'122"/>
      <sheetName val="Record_CR1"/>
      <sheetName val="Loan_from_Som1"/>
      <sheetName val="lookup tables"/>
      <sheetName val="Lists"/>
      <sheetName val="データシート"/>
      <sheetName val="ctc"/>
      <sheetName val="Excess Calc"/>
      <sheetName val="LIMEST1"/>
    </sheetNames>
    <sheetDataSet>
      <sheetData sheetId="0" refreshError="1">
        <row r="3">
          <cell r="A3" t="str">
            <v>AUSTRIA</v>
          </cell>
          <cell r="D3" t="str">
            <v>INDIA</v>
          </cell>
        </row>
      </sheetData>
      <sheetData sheetId="1" refreshError="1">
        <row r="3">
          <cell r="A3" t="str">
            <v>AUSTRIA</v>
          </cell>
          <cell r="B3" t="str">
            <v>OSKFI</v>
          </cell>
          <cell r="C3" t="str">
            <v>OSKFS</v>
          </cell>
          <cell r="D3" t="str">
            <v>OSNHQ</v>
          </cell>
          <cell r="E3" t="str">
            <v>OSCEHQ</v>
          </cell>
          <cell r="F3" t="str">
            <v>OSEMKFI</v>
          </cell>
          <cell r="G3" t="str">
            <v>AUS</v>
          </cell>
          <cell r="H3" t="str">
            <v>AUS</v>
          </cell>
          <cell r="I3" t="str">
            <v>Austrian Schillings</v>
          </cell>
          <cell r="J3">
            <v>12.64</v>
          </cell>
          <cell r="K3">
            <v>12.545</v>
          </cell>
          <cell r="L3">
            <v>1019</v>
          </cell>
          <cell r="M3" t="str">
            <v>OS</v>
          </cell>
          <cell r="O3">
            <v>39.729999999999997</v>
          </cell>
        </row>
        <row r="4">
          <cell r="A4" t="str">
            <v>BELGIUM</v>
          </cell>
          <cell r="B4" t="str">
            <v>BEKFI</v>
          </cell>
          <cell r="C4" t="str">
            <v>BEKFS</v>
          </cell>
          <cell r="D4" t="str">
            <v>BEAUD</v>
          </cell>
          <cell r="E4" t="str">
            <v>BEF</v>
          </cell>
          <cell r="F4" t="str">
            <v>Belgian Francs</v>
          </cell>
          <cell r="G4">
            <v>37.064999999999998</v>
          </cell>
          <cell r="H4" t="str">
            <v>BEF</v>
          </cell>
          <cell r="I4" t="str">
            <v>Belgian Francs</v>
          </cell>
          <cell r="J4">
            <v>37.064999999999998</v>
          </cell>
          <cell r="K4">
            <v>36.811</v>
          </cell>
          <cell r="L4">
            <v>1002</v>
          </cell>
          <cell r="M4" t="str">
            <v>BE</v>
          </cell>
        </row>
        <row r="5">
          <cell r="A5" t="str">
            <v>CZECH</v>
          </cell>
          <cell r="B5" t="str">
            <v>CZKFI</v>
          </cell>
          <cell r="C5" t="str">
            <v>CZK</v>
          </cell>
          <cell r="D5" t="str">
            <v>Czech Crowns</v>
          </cell>
          <cell r="E5">
            <v>32.994999999999997</v>
          </cell>
          <cell r="F5">
            <v>33.543999999999997</v>
          </cell>
          <cell r="G5">
            <v>1020</v>
          </cell>
          <cell r="H5" t="str">
            <v>CZK</v>
          </cell>
          <cell r="I5" t="str">
            <v>Czech Crowns</v>
          </cell>
          <cell r="J5">
            <v>32.994999999999997</v>
          </cell>
          <cell r="K5">
            <v>33.543999999999997</v>
          </cell>
          <cell r="L5">
            <v>1020</v>
          </cell>
          <cell r="M5" t="str">
            <v>CZ</v>
          </cell>
        </row>
        <row r="6">
          <cell r="A6" t="str">
            <v>DENMARK</v>
          </cell>
          <cell r="B6" t="str">
            <v>DKKFI</v>
          </cell>
          <cell r="C6" t="str">
            <v>DKR</v>
          </cell>
          <cell r="D6" t="str">
            <v>Danish Crowns</v>
          </cell>
          <cell r="E6">
            <v>6.8475000000000001</v>
          </cell>
          <cell r="F6">
            <v>6.7919999999999998</v>
          </cell>
          <cell r="G6">
            <v>1268</v>
          </cell>
          <cell r="H6" t="str">
            <v>DKR</v>
          </cell>
          <cell r="I6" t="str">
            <v>Danish Crowns</v>
          </cell>
          <cell r="J6">
            <v>6.8475000000000001</v>
          </cell>
          <cell r="K6">
            <v>6.7919999999999998</v>
          </cell>
          <cell r="L6">
            <v>1268</v>
          </cell>
          <cell r="M6" t="str">
            <v>DK</v>
          </cell>
        </row>
        <row r="7">
          <cell r="A7" t="str">
            <v>FINLAND</v>
          </cell>
          <cell r="B7" t="str">
            <v>FNKFI</v>
          </cell>
          <cell r="C7" t="str">
            <v>FIM</v>
          </cell>
          <cell r="D7" t="str">
            <v>Finnish Marks</v>
          </cell>
          <cell r="E7">
            <v>5.4480000000000004</v>
          </cell>
          <cell r="F7">
            <v>5.375</v>
          </cell>
          <cell r="G7">
            <v>1259</v>
          </cell>
          <cell r="H7" t="str">
            <v>FIM</v>
          </cell>
          <cell r="I7" t="str">
            <v>Finnish Marks</v>
          </cell>
          <cell r="J7">
            <v>5.4480000000000004</v>
          </cell>
          <cell r="K7">
            <v>5.375</v>
          </cell>
          <cell r="L7">
            <v>1259</v>
          </cell>
          <cell r="M7" t="str">
            <v>FI</v>
          </cell>
        </row>
        <row r="8">
          <cell r="A8" t="str">
            <v>FRANCE</v>
          </cell>
          <cell r="B8" t="str">
            <v>FRKFI</v>
          </cell>
          <cell r="C8" t="str">
            <v>FRKFS</v>
          </cell>
          <cell r="D8" t="str">
            <v>FRF</v>
          </cell>
          <cell r="E8" t="str">
            <v>French Francs</v>
          </cell>
          <cell r="F8">
            <v>6.02</v>
          </cell>
          <cell r="G8">
            <v>5.9909999999999997</v>
          </cell>
          <cell r="H8" t="str">
            <v>FRF</v>
          </cell>
          <cell r="I8" t="str">
            <v>French Francs</v>
          </cell>
          <cell r="J8">
            <v>6.02</v>
          </cell>
          <cell r="K8">
            <v>5.9909999999999997</v>
          </cell>
          <cell r="L8">
            <v>1004</v>
          </cell>
          <cell r="M8" t="str">
            <v>FR</v>
          </cell>
        </row>
        <row r="9">
          <cell r="A9" t="str">
            <v>GENEVA INT</v>
          </cell>
          <cell r="B9" t="str">
            <v>GIKFI</v>
          </cell>
          <cell r="C9" t="str">
            <v>GIEUKFI</v>
          </cell>
          <cell r="D9" t="str">
            <v>CHF</v>
          </cell>
          <cell r="E9" t="str">
            <v>Swiss Francs</v>
          </cell>
          <cell r="F9">
            <v>1.5009999999999999</v>
          </cell>
          <cell r="G9">
            <v>1.5009999999999999</v>
          </cell>
          <cell r="H9" t="str">
            <v>CHF</v>
          </cell>
          <cell r="I9" t="str">
            <v>Swiss Francs</v>
          </cell>
          <cell r="J9">
            <v>1.5009999999999999</v>
          </cell>
          <cell r="K9">
            <v>1.5009999999999999</v>
          </cell>
          <cell r="L9">
            <v>0</v>
          </cell>
          <cell r="M9" t="str">
            <v>IN</v>
          </cell>
        </row>
        <row r="10">
          <cell r="A10" t="str">
            <v>GERMANY</v>
          </cell>
          <cell r="B10" t="str">
            <v>DEKFI</v>
          </cell>
          <cell r="C10" t="str">
            <v>DEKFS</v>
          </cell>
          <cell r="D10" t="str">
            <v>DENHQ</v>
          </cell>
          <cell r="E10" t="str">
            <v>DECEHQ</v>
          </cell>
          <cell r="F10" t="str">
            <v>DEM</v>
          </cell>
          <cell r="G10" t="str">
            <v>Deutsche Marks</v>
          </cell>
          <cell r="H10" t="str">
            <v>DEM</v>
          </cell>
          <cell r="I10" t="str">
            <v>Deutsche Marks</v>
          </cell>
          <cell r="J10">
            <v>1.796</v>
          </cell>
          <cell r="K10">
            <v>1.796</v>
          </cell>
          <cell r="L10">
            <v>1005</v>
          </cell>
          <cell r="M10" t="str">
            <v>DE</v>
          </cell>
        </row>
        <row r="11">
          <cell r="A11" t="str">
            <v>GREECE</v>
          </cell>
          <cell r="B11" t="str">
            <v>GRKFI</v>
          </cell>
          <cell r="C11" t="str">
            <v>DRA</v>
          </cell>
          <cell r="D11" t="str">
            <v>Greek Drachmas</v>
          </cell>
          <cell r="E11">
            <v>314</v>
          </cell>
          <cell r="F11">
            <v>314</v>
          </cell>
          <cell r="G11">
            <v>1107</v>
          </cell>
          <cell r="H11" t="str">
            <v>DRA</v>
          </cell>
          <cell r="I11" t="str">
            <v>Greek Drachmas</v>
          </cell>
          <cell r="J11">
            <v>314</v>
          </cell>
          <cell r="K11">
            <v>314</v>
          </cell>
          <cell r="L11">
            <v>1107</v>
          </cell>
          <cell r="M11" t="str">
            <v>HE</v>
          </cell>
        </row>
        <row r="12">
          <cell r="A12" t="str">
            <v>HEAG</v>
          </cell>
          <cell r="B12" t="str">
            <v>HEAG</v>
          </cell>
          <cell r="C12" t="str">
            <v>CHF</v>
          </cell>
          <cell r="D12" t="str">
            <v>Swiss Francs</v>
          </cell>
          <cell r="E12">
            <v>1.5009999999999999</v>
          </cell>
          <cell r="F12">
            <v>1.5009999999999999</v>
          </cell>
          <cell r="G12">
            <v>1184</v>
          </cell>
          <cell r="H12" t="str">
            <v>CHF</v>
          </cell>
          <cell r="I12" t="str">
            <v>Swiss Francs</v>
          </cell>
          <cell r="J12">
            <v>1.5009999999999999</v>
          </cell>
          <cell r="K12">
            <v>1.5009999999999999</v>
          </cell>
          <cell r="L12">
            <v>1184</v>
          </cell>
          <cell r="M12" t="str">
            <v>RU</v>
          </cell>
        </row>
        <row r="13">
          <cell r="A13" t="str">
            <v>HUNGARY</v>
          </cell>
          <cell r="B13" t="str">
            <v>HUKFI</v>
          </cell>
          <cell r="C13" t="str">
            <v>HUF</v>
          </cell>
          <cell r="D13" t="str">
            <v>Hungarian Forints</v>
          </cell>
          <cell r="E13">
            <v>210.87</v>
          </cell>
          <cell r="F13">
            <v>210.87</v>
          </cell>
          <cell r="G13">
            <v>1021</v>
          </cell>
          <cell r="H13" t="str">
            <v>HUF</v>
          </cell>
          <cell r="I13" t="str">
            <v>Hungarian Forints</v>
          </cell>
          <cell r="J13">
            <v>210.87</v>
          </cell>
          <cell r="K13">
            <v>210.87</v>
          </cell>
          <cell r="L13">
            <v>1021</v>
          </cell>
          <cell r="M13" t="str">
            <v>HU</v>
          </cell>
        </row>
        <row r="14">
          <cell r="A14" t="str">
            <v>INDIA</v>
          </cell>
          <cell r="B14" t="str">
            <v>IAKFI</v>
          </cell>
          <cell r="C14" t="str">
            <v>INR</v>
          </cell>
          <cell r="D14" t="str">
            <v>Indian Rupees</v>
          </cell>
          <cell r="E14">
            <v>39.729999999999997</v>
          </cell>
          <cell r="F14">
            <v>39.729999999999997</v>
          </cell>
          <cell r="G14">
            <v>1180</v>
          </cell>
          <cell r="H14" t="str">
            <v>INR</v>
          </cell>
          <cell r="I14" t="str">
            <v>Indian Rupees</v>
          </cell>
          <cell r="J14">
            <v>39.729999999999997</v>
          </cell>
          <cell r="K14">
            <v>39.729999999999997</v>
          </cell>
          <cell r="L14">
            <v>1180</v>
          </cell>
          <cell r="M14" t="str">
            <v>IA</v>
          </cell>
        </row>
        <row r="15">
          <cell r="A15" t="str">
            <v>INVIND</v>
          </cell>
          <cell r="B15" t="str">
            <v>INVIND</v>
          </cell>
          <cell r="C15" t="str">
            <v>USD</v>
          </cell>
          <cell r="D15" t="str">
            <v>US Dollars</v>
          </cell>
          <cell r="E15">
            <v>1</v>
          </cell>
          <cell r="F15">
            <v>1</v>
          </cell>
          <cell r="G15">
            <v>1181</v>
          </cell>
          <cell r="H15" t="str">
            <v>USD</v>
          </cell>
          <cell r="I15" t="str">
            <v>US Dollars</v>
          </cell>
          <cell r="J15">
            <v>1</v>
          </cell>
          <cell r="K15">
            <v>1</v>
          </cell>
          <cell r="L15">
            <v>1181</v>
          </cell>
          <cell r="M15" t="str">
            <v>II</v>
          </cell>
        </row>
        <row r="16">
          <cell r="A16" t="str">
            <v>ITALY</v>
          </cell>
          <cell r="B16" t="str">
            <v>ITKFI</v>
          </cell>
          <cell r="C16" t="str">
            <v>ITKFS</v>
          </cell>
          <cell r="D16" t="str">
            <v>ITL</v>
          </cell>
          <cell r="E16" t="str">
            <v>Italian Lira</v>
          </cell>
          <cell r="F16">
            <v>1.772</v>
          </cell>
          <cell r="G16">
            <v>1.772</v>
          </cell>
          <cell r="H16" t="str">
            <v>ITL</v>
          </cell>
          <cell r="I16" t="str">
            <v>Italian Lira</v>
          </cell>
          <cell r="J16">
            <v>1.772</v>
          </cell>
          <cell r="K16">
            <v>1.772</v>
          </cell>
          <cell r="L16">
            <v>1006</v>
          </cell>
          <cell r="M16" t="str">
            <v>IT</v>
          </cell>
        </row>
        <row r="17">
          <cell r="A17" t="str">
            <v>LUXEMBOURG</v>
          </cell>
          <cell r="B17" t="str">
            <v>LUKFI</v>
          </cell>
          <cell r="C17" t="str">
            <v>LUKFS</v>
          </cell>
          <cell r="D17" t="str">
            <v>LUAUD</v>
          </cell>
          <cell r="E17" t="str">
            <v>BEF</v>
          </cell>
          <cell r="F17" t="str">
            <v>Belgian Francs</v>
          </cell>
          <cell r="G17">
            <v>37.064999999999998</v>
          </cell>
          <cell r="H17" t="str">
            <v>BEF</v>
          </cell>
          <cell r="I17" t="str">
            <v>Belgian Francs</v>
          </cell>
          <cell r="J17">
            <v>37.064999999999998</v>
          </cell>
          <cell r="K17">
            <v>37.064999999999998</v>
          </cell>
          <cell r="L17">
            <v>1003</v>
          </cell>
          <cell r="M17" t="str">
            <v>LU</v>
          </cell>
        </row>
        <row r="18">
          <cell r="A18" t="str">
            <v>NETH BV</v>
          </cell>
          <cell r="B18" t="str">
            <v>NLBVKFI</v>
          </cell>
          <cell r="C18" t="str">
            <v>NLBVKFS</v>
          </cell>
          <cell r="D18" t="str">
            <v>NLG</v>
          </cell>
          <cell r="E18" t="str">
            <v>Dutch Guilders</v>
          </cell>
          <cell r="F18">
            <v>2.0219999999999998</v>
          </cell>
          <cell r="G18">
            <v>2.0219999999999998</v>
          </cell>
          <cell r="H18" t="str">
            <v>NLG</v>
          </cell>
          <cell r="I18" t="str">
            <v>Dutch Guilders</v>
          </cell>
          <cell r="J18">
            <v>2.0219999999999998</v>
          </cell>
          <cell r="K18">
            <v>2.0219999999999998</v>
          </cell>
          <cell r="L18">
            <v>1128</v>
          </cell>
          <cell r="M18" t="str">
            <v>BV</v>
          </cell>
        </row>
        <row r="19">
          <cell r="A19" t="str">
            <v>NETH SNC</v>
          </cell>
          <cell r="B19" t="str">
            <v>NLSNCKFI</v>
          </cell>
          <cell r="C19" t="str">
            <v>NLSNCKFS</v>
          </cell>
          <cell r="D19" t="str">
            <v>NLG</v>
          </cell>
          <cell r="E19" t="str">
            <v>Dutch Guilders</v>
          </cell>
          <cell r="F19">
            <v>2.0219999999999998</v>
          </cell>
          <cell r="G19">
            <v>2.0219999999999998</v>
          </cell>
          <cell r="H19" t="str">
            <v>NLG</v>
          </cell>
          <cell r="I19" t="str">
            <v>Dutch Guilders</v>
          </cell>
          <cell r="J19">
            <v>2.0219999999999998</v>
          </cell>
          <cell r="K19">
            <v>2.0219999999999998</v>
          </cell>
          <cell r="L19">
            <v>1128</v>
          </cell>
          <cell r="M19" t="str">
            <v>NL</v>
          </cell>
        </row>
        <row r="20">
          <cell r="A20" t="str">
            <v>NORWAY</v>
          </cell>
          <cell r="B20" t="str">
            <v>NOKFI</v>
          </cell>
          <cell r="C20" t="str">
            <v>NOK</v>
          </cell>
          <cell r="D20" t="str">
            <v>Norwegian Krones</v>
          </cell>
          <cell r="E20">
            <v>7.4630000000000001</v>
          </cell>
          <cell r="F20">
            <v>7.4630000000000001</v>
          </cell>
          <cell r="G20">
            <v>1008</v>
          </cell>
          <cell r="H20" t="str">
            <v>NOK</v>
          </cell>
          <cell r="I20" t="str">
            <v>Norwegian Krones</v>
          </cell>
          <cell r="J20">
            <v>7.4630000000000001</v>
          </cell>
          <cell r="K20">
            <v>7.4630000000000001</v>
          </cell>
          <cell r="L20">
            <v>1008</v>
          </cell>
          <cell r="M20" t="str">
            <v>NO</v>
          </cell>
        </row>
        <row r="21">
          <cell r="A21" t="str">
            <v>POLAND</v>
          </cell>
          <cell r="B21" t="str">
            <v>POKFI</v>
          </cell>
          <cell r="C21" t="str">
            <v>POZ</v>
          </cell>
          <cell r="D21" t="str">
            <v>Polish Zloty</v>
          </cell>
          <cell r="E21">
            <v>3.4060000000000001</v>
          </cell>
          <cell r="F21">
            <v>3.4060000000000001</v>
          </cell>
          <cell r="G21">
            <v>1022</v>
          </cell>
          <cell r="H21" t="str">
            <v>POZ</v>
          </cell>
          <cell r="I21" t="str">
            <v>Polish Zloty</v>
          </cell>
          <cell r="J21">
            <v>3.4060000000000001</v>
          </cell>
          <cell r="K21">
            <v>3.4060000000000001</v>
          </cell>
          <cell r="L21">
            <v>1022</v>
          </cell>
          <cell r="M21" t="str">
            <v>PO</v>
          </cell>
        </row>
        <row r="22">
          <cell r="A22" t="str">
            <v>REMCO</v>
          </cell>
          <cell r="B22" t="str">
            <v>REMCO</v>
          </cell>
          <cell r="C22" t="str">
            <v>CHF</v>
          </cell>
          <cell r="D22" t="str">
            <v>Swiss Francs</v>
          </cell>
          <cell r="E22">
            <v>1.5009999999999999</v>
          </cell>
          <cell r="F22">
            <v>1.5009999999999999</v>
          </cell>
          <cell r="G22">
            <v>1183</v>
          </cell>
          <cell r="H22" t="str">
            <v>CHF</v>
          </cell>
          <cell r="I22" t="str">
            <v>Swiss Francs</v>
          </cell>
          <cell r="J22">
            <v>1.5009999999999999</v>
          </cell>
          <cell r="K22">
            <v>1.5009999999999999</v>
          </cell>
          <cell r="L22">
            <v>1183</v>
          </cell>
          <cell r="M22" t="str">
            <v>RE</v>
          </cell>
        </row>
        <row r="23">
          <cell r="A23" t="str">
            <v>ROMANIA</v>
          </cell>
          <cell r="B23" t="str">
            <v>ROKFI</v>
          </cell>
          <cell r="C23" t="str">
            <v>USD</v>
          </cell>
          <cell r="D23" t="str">
            <v>US Dollars</v>
          </cell>
          <cell r="E23">
            <v>1</v>
          </cell>
          <cell r="F23">
            <v>1</v>
          </cell>
          <cell r="G23">
            <v>1023</v>
          </cell>
          <cell r="H23" t="str">
            <v>USD</v>
          </cell>
          <cell r="I23" t="str">
            <v>US Dollars</v>
          </cell>
          <cell r="J23">
            <v>1</v>
          </cell>
          <cell r="K23">
            <v>1</v>
          </cell>
          <cell r="L23">
            <v>1023</v>
          </cell>
          <cell r="M23" t="str">
            <v>RO</v>
          </cell>
        </row>
        <row r="24">
          <cell r="A24" t="str">
            <v>SLOVAK</v>
          </cell>
          <cell r="B24" t="str">
            <v>SLKFI</v>
          </cell>
          <cell r="C24" t="str">
            <v>SOK</v>
          </cell>
          <cell r="D24" t="str">
            <v>Slovak Koruna</v>
          </cell>
          <cell r="E24">
            <v>34.545999999999999</v>
          </cell>
          <cell r="F24">
            <v>34.545999999999999</v>
          </cell>
          <cell r="G24">
            <v>1025</v>
          </cell>
          <cell r="H24" t="str">
            <v>SOK</v>
          </cell>
          <cell r="I24" t="str">
            <v>Slovak Koruna</v>
          </cell>
          <cell r="J24">
            <v>34.545999999999999</v>
          </cell>
          <cell r="K24">
            <v>34.545999999999999</v>
          </cell>
          <cell r="L24">
            <v>1025</v>
          </cell>
          <cell r="M24" t="str">
            <v>SL</v>
          </cell>
        </row>
        <row r="25">
          <cell r="A25" t="str">
            <v>SPAIN</v>
          </cell>
          <cell r="B25" t="str">
            <v>ESKFI</v>
          </cell>
          <cell r="C25" t="str">
            <v>ESP</v>
          </cell>
          <cell r="D25" t="str">
            <v>Spanish Pesetas</v>
          </cell>
          <cell r="E25">
            <v>152.44999999999999</v>
          </cell>
          <cell r="F25">
            <v>152.44999999999999</v>
          </cell>
          <cell r="G25">
            <v>1009</v>
          </cell>
          <cell r="H25" t="str">
            <v>ESP</v>
          </cell>
          <cell r="I25" t="str">
            <v>Spanish Pesetas</v>
          </cell>
          <cell r="J25">
            <v>152.44999999999999</v>
          </cell>
          <cell r="K25">
            <v>152.44999999999999</v>
          </cell>
          <cell r="L25">
            <v>1009</v>
          </cell>
          <cell r="M25" t="str">
            <v>ES</v>
          </cell>
        </row>
        <row r="26">
          <cell r="A26" t="str">
            <v>SWEDEN</v>
          </cell>
          <cell r="B26" t="str">
            <v>SVKFI</v>
          </cell>
          <cell r="C26" t="str">
            <v>SEK</v>
          </cell>
          <cell r="D26" t="str">
            <v>Swedish Krona</v>
          </cell>
          <cell r="E26">
            <v>7.7389999999999999</v>
          </cell>
          <cell r="F26">
            <v>7.7389999999999999</v>
          </cell>
          <cell r="G26">
            <v>1010</v>
          </cell>
          <cell r="H26" t="str">
            <v>SEK</v>
          </cell>
          <cell r="I26" t="str">
            <v>Swedish Krona</v>
          </cell>
          <cell r="J26">
            <v>7.7389999999999999</v>
          </cell>
          <cell r="K26">
            <v>7.7389999999999999</v>
          </cell>
          <cell r="L26">
            <v>1010</v>
          </cell>
          <cell r="M26" t="str">
            <v>SV</v>
          </cell>
        </row>
        <row r="27">
          <cell r="A27" t="str">
            <v>SWITZERLAND</v>
          </cell>
          <cell r="B27" t="str">
            <v>ZUKFI</v>
          </cell>
          <cell r="C27" t="str">
            <v>ZUKFS</v>
          </cell>
          <cell r="D27" t="str">
            <v>CHF</v>
          </cell>
          <cell r="E27" t="str">
            <v>Swiss Francs</v>
          </cell>
          <cell r="F27">
            <v>1.5009999999999999</v>
          </cell>
          <cell r="G27">
            <v>1.5009999999999999</v>
          </cell>
          <cell r="H27" t="str">
            <v>CHF</v>
          </cell>
          <cell r="I27" t="str">
            <v>Swiss Francs</v>
          </cell>
          <cell r="J27">
            <v>1.5009999999999999</v>
          </cell>
          <cell r="K27">
            <v>1.5009999999999999</v>
          </cell>
          <cell r="L27">
            <v>1016</v>
          </cell>
          <cell r="M27" t="str">
            <v>ZU</v>
          </cell>
        </row>
        <row r="28">
          <cell r="A28" t="str">
            <v>TURKEY</v>
          </cell>
          <cell r="B28" t="str">
            <v>TUKFI</v>
          </cell>
          <cell r="C28" t="str">
            <v>TKL</v>
          </cell>
          <cell r="D28" t="str">
            <v>Turkish Lira</v>
          </cell>
          <cell r="E28">
            <v>1</v>
          </cell>
          <cell r="F28">
            <v>1</v>
          </cell>
          <cell r="G28">
            <v>1237</v>
          </cell>
          <cell r="H28" t="str">
            <v>TKL</v>
          </cell>
          <cell r="I28" t="str">
            <v>Turkish Lira</v>
          </cell>
          <cell r="J28">
            <v>1</v>
          </cell>
          <cell r="K28">
            <v>1</v>
          </cell>
          <cell r="L28">
            <v>1237</v>
          </cell>
          <cell r="M28" t="str">
            <v>TU</v>
          </cell>
        </row>
        <row r="29">
          <cell r="A29" t="str">
            <v>UAE</v>
          </cell>
          <cell r="B29" t="str">
            <v>UAKFI</v>
          </cell>
          <cell r="C29" t="str">
            <v>UAE</v>
          </cell>
          <cell r="D29" t="str">
            <v>United Arab Emir. Dirham</v>
          </cell>
          <cell r="E29">
            <v>3.67</v>
          </cell>
          <cell r="F29">
            <v>3.67</v>
          </cell>
          <cell r="G29">
            <v>6061</v>
          </cell>
          <cell r="H29" t="str">
            <v>UAE</v>
          </cell>
          <cell r="I29" t="str">
            <v>United Arab Emir. Dirham</v>
          </cell>
          <cell r="J29">
            <v>3.67</v>
          </cell>
          <cell r="K29">
            <v>3.67</v>
          </cell>
          <cell r="L29">
            <v>6061</v>
          </cell>
          <cell r="M29" t="str">
            <v>UA</v>
          </cell>
        </row>
        <row r="30">
          <cell r="A30" t="str">
            <v>WORLDWIDE</v>
          </cell>
          <cell r="B30" t="str">
            <v>WWKFI</v>
          </cell>
          <cell r="C30" t="str">
            <v>WWEUKFI</v>
          </cell>
          <cell r="D30" t="str">
            <v>USD</v>
          </cell>
          <cell r="E30" t="str">
            <v>US Dollars</v>
          </cell>
          <cell r="F30">
            <v>1</v>
          </cell>
          <cell r="G30">
            <v>1</v>
          </cell>
          <cell r="H30" t="str">
            <v>USD</v>
          </cell>
          <cell r="I30" t="str">
            <v>US Dollars</v>
          </cell>
          <cell r="J30">
            <v>1</v>
          </cell>
          <cell r="K30">
            <v>1</v>
          </cell>
          <cell r="L30">
            <v>0</v>
          </cell>
          <cell r="M30" t="str">
            <v>WW</v>
          </cell>
        </row>
      </sheetData>
      <sheetData sheetId="2" refreshError="1"/>
      <sheetData sheetId="3" refreshError="1">
        <row r="3">
          <cell r="A3" t="str">
            <v>AUSTRIA</v>
          </cell>
        </row>
        <row r="9">
          <cell r="F9">
            <v>42.82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row r="9">
          <cell r="F9">
            <v>42.82</v>
          </cell>
        </row>
      </sheetData>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Locas"/>
      <sheetName val="Graphics of sales"/>
      <sheetName val="SALES"/>
      <sheetName val="jmr"/>
      <sheetName val="READING"/>
      <sheetName val="SALE FOR BOOSTER"/>
      <sheetName val="ANEEX. FOR APRIL SALE"/>
      <sheetName val="INV DETAILS"/>
      <sheetName val="BPCL SALE BREAKUP"/>
      <sheetName val="Summary"/>
      <sheetName val="HPCL SALE BREAKUP"/>
      <sheetName val="INV HPCL"/>
      <sheetName val="INV BPCL"/>
      <sheetName val="Invoice  IOC"/>
      <sheetName val="INV IBP"/>
      <sheetName val="IBP SALES BREAKUP"/>
      <sheetName val="ELECTRICITY"/>
      <sheetName val="INV Others"/>
      <sheetName val="INV DTC"/>
      <sheetName val="Other notes"/>
      <sheetName val="Graphics_of_sales"/>
      <sheetName val="SALE_FOR_BOOSTER"/>
      <sheetName val="ANEEX__FOR_APRIL_SALE"/>
      <sheetName val="INV_DETAILS"/>
      <sheetName val="BPCL_SALE_BREAKUP"/>
      <sheetName val="HPCL_SALE_BREAKUP"/>
      <sheetName val="INV_HPCL"/>
      <sheetName val="INV_BPCL"/>
      <sheetName val="Invoice__IOC"/>
      <sheetName val="INV_IBP"/>
      <sheetName val="IBP_SALES_BREAKUP"/>
      <sheetName val="INV_Others"/>
      <sheetName val="INV_DTC"/>
      <sheetName val="Other_notes"/>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refreshError="1"/>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ING"/>
      <sheetName val="XXXXX"/>
      <sheetName val="Locas"/>
      <sheetName val="Graphics of sales"/>
      <sheetName val="SALES"/>
      <sheetName val="jmr"/>
      <sheetName val="SALE FOR BOOSTER"/>
      <sheetName val="ANEEX. FOR APRIL SALE"/>
      <sheetName val="INV DETAILS"/>
      <sheetName val="BPCL SALE BREAKUP"/>
      <sheetName val="Summary"/>
      <sheetName val="HPCL SALE BREAKUP"/>
      <sheetName val="INV HPCL"/>
      <sheetName val="INV BPCL"/>
      <sheetName val="Invoice  IOC"/>
      <sheetName val="INV IBP"/>
      <sheetName val="IBP SALES BREAKUP"/>
      <sheetName val="ELECTRICITY"/>
      <sheetName val="INV Others"/>
      <sheetName val="INV DTC"/>
      <sheetName val="Other notes"/>
      <sheetName val="Graphics_of_sales"/>
      <sheetName val="SALE_FOR_BOOSTER"/>
      <sheetName val="ANEEX__FOR_APRIL_SALE"/>
      <sheetName val="INV_DETAILS"/>
      <sheetName val="BPCL_SALE_BREAKUP"/>
      <sheetName val="HPCL_SALE_BREAKUP"/>
      <sheetName val="INV_HPCL"/>
      <sheetName val="INV_BPCL"/>
      <sheetName val="Invoice__IOC"/>
      <sheetName val="INV_IBP"/>
      <sheetName val="IBP_SALES_BREAKUP"/>
      <sheetName val="INV_Others"/>
      <sheetName val="INV_DTC"/>
      <sheetName val="Other_note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refreshError="1"/>
      <sheetData sheetId="19"/>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ment_topsheet_final final fi"/>
      <sheetName val="Seg result final"/>
      <sheetName val="CONTB"/>
      <sheetName val="SEGMENT LIAB. and assets"/>
      <sheetName val="segment_topsheet_final final"/>
      <sheetName val="segment_topsheet_final"/>
      <sheetName val="FBD"/>
      <sheetName val="OKHLA"/>
      <sheetName val="C35 NOIDA"/>
      <sheetName val="MPU"/>
      <sheetName val="TSP"/>
      <sheetName val="NEPZ"/>
      <sheetName val="CHENNAI"/>
      <sheetName val="F-5"/>
      <sheetName val="FA_Seg"/>
      <sheetName val="Seg result"/>
      <sheetName val="Seg_2002"/>
      <sheetName val="segment_topsheet"/>
      <sheetName val="SEG.DETAIL WORK"/>
      <sheetName val="BALANCE SHEET"/>
      <sheetName val="GROUPINGS"/>
      <sheetName val="cash flow"/>
      <sheetName val="Cashflow Working"/>
      <sheetName val="MANUAL FIGURES"/>
      <sheetName val="GROUPINGS II"/>
      <sheetName val="DEPRECIATION"/>
      <sheetName val="fbd Schedules"/>
      <sheetName val="fbd Bsheet"/>
      <sheetName val="fbd Dep"/>
      <sheetName val="okhla Schedules"/>
      <sheetName val="okhla Dep"/>
      <sheetName val="okhla P&amp;L"/>
      <sheetName val="okhla Bsheet"/>
      <sheetName val="tsp Schedules"/>
      <sheetName val="tsp Dep"/>
      <sheetName val="tsp P&amp;L"/>
      <sheetName val="tsp Bsheet"/>
      <sheetName val="mpu Schedules"/>
      <sheetName val="mpu Dep"/>
      <sheetName val="mpu P&amp;L"/>
      <sheetName val="mpu Bsheet"/>
      <sheetName val="c-35 Schedules"/>
      <sheetName val="c-35 Dep"/>
      <sheetName val="c-35 P&amp;L"/>
      <sheetName val="c-35 Bsheet"/>
      <sheetName val="nepz Schedules"/>
      <sheetName val="nepz Dep"/>
      <sheetName val="nepz P&amp;L"/>
      <sheetName val="nepz Bsheet"/>
      <sheetName val="chennai Schedules"/>
      <sheetName val="chennai Dep"/>
      <sheetName val="chennai P&amp;L"/>
      <sheetName val="chennai Bsheet"/>
      <sheetName val="F-5 Schedules"/>
      <sheetName val="F-5 Dep"/>
      <sheetName val="F-5 P&amp;L"/>
      <sheetName val="F-5 Bsheet"/>
      <sheetName val="variance"/>
      <sheetName val="Sum_ACQ"/>
      <sheetName val="tb2002 linked"/>
      <sheetName val="Comp"/>
      <sheetName val="segment_topsheet_final_final_fi"/>
      <sheetName val="Seg_result_final"/>
      <sheetName val="SEGMENT_LIAB__and_assets"/>
      <sheetName val="segment_topsheet_final_final"/>
      <sheetName val="C35_NOIDA"/>
      <sheetName val="Seg_result"/>
      <sheetName val="SEG_DETAIL_WORK"/>
      <sheetName val="BALANCE_SHEET"/>
      <sheetName val="cash_flow"/>
      <sheetName val="Cashflow_Working"/>
      <sheetName val="MANUAL_FIGURES"/>
      <sheetName val="GROUPINGS_II"/>
      <sheetName val="fbd_Schedules"/>
      <sheetName val="fbd_Bsheet"/>
      <sheetName val="fbd_Dep"/>
      <sheetName val="okhla_Schedules"/>
      <sheetName val="okhla_Dep"/>
      <sheetName val="okhla_P&amp;L"/>
      <sheetName val="okhla_Bsheet"/>
      <sheetName val="tsp_Schedules"/>
      <sheetName val="tsp_Dep"/>
      <sheetName val="tsp_P&amp;L"/>
      <sheetName val="tsp_Bsheet"/>
      <sheetName val="mpu_Schedules"/>
      <sheetName val="mpu_Dep"/>
      <sheetName val="mpu_P&amp;L"/>
      <sheetName val="mpu_Bsheet"/>
      <sheetName val="c-35_Schedules"/>
      <sheetName val="c-35_Dep"/>
      <sheetName val="c-35_P&amp;L"/>
      <sheetName val="c-35_Bsheet"/>
      <sheetName val="nepz_Schedules"/>
      <sheetName val="nepz_Dep"/>
      <sheetName val="nepz_P&amp;L"/>
      <sheetName val="nepz_Bsheet"/>
      <sheetName val="chennai_Schedules"/>
      <sheetName val="chennai_Dep"/>
      <sheetName val="chennai_P&amp;L"/>
      <sheetName val="chennai_Bsheet"/>
      <sheetName val="F-5_Schedules"/>
      <sheetName val="F-5_Dep"/>
      <sheetName val="F-5_P&amp;L"/>
      <sheetName val="F-5_Bsheet"/>
      <sheetName val="tb2002_link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ment_topsheet"/>
      <sheetName val="segment_topsheet_final final fi"/>
      <sheetName val="Seg result final"/>
      <sheetName val="CONTB"/>
      <sheetName val="SEGMENT LIAB. and assets"/>
      <sheetName val="segment_topsheet_final final"/>
      <sheetName val="segment_topsheet_final"/>
      <sheetName val="FBD"/>
      <sheetName val="OKHLA"/>
      <sheetName val="C35 NOIDA"/>
      <sheetName val="MPU"/>
      <sheetName val="TSP"/>
      <sheetName val="NEPZ"/>
      <sheetName val="CHENNAI"/>
      <sheetName val="F-5"/>
      <sheetName val="FA_Seg"/>
      <sheetName val="Seg result"/>
      <sheetName val="Seg_2002"/>
      <sheetName val="SEG.DETAIL WORK"/>
      <sheetName val="BALANCE SHEET"/>
      <sheetName val="GROUPINGS"/>
      <sheetName val="cash flow"/>
      <sheetName val="Cashflow Working"/>
      <sheetName val="MANUAL FIGURES"/>
      <sheetName val="GROUPINGS II"/>
      <sheetName val="DEPRECIATION"/>
      <sheetName val="fbd Schedules"/>
      <sheetName val="fbd Bsheet"/>
      <sheetName val="fbd Dep"/>
      <sheetName val="okhla Schedules"/>
      <sheetName val="okhla Dep"/>
      <sheetName val="okhla P&amp;L"/>
      <sheetName val="okhla Bsheet"/>
      <sheetName val="tsp Schedules"/>
      <sheetName val="tsp Dep"/>
      <sheetName val="tsp P&amp;L"/>
      <sheetName val="tsp Bsheet"/>
      <sheetName val="mpu Schedules"/>
      <sheetName val="mpu Dep"/>
      <sheetName val="mpu P&amp;L"/>
      <sheetName val="mpu Bsheet"/>
      <sheetName val="c-35 Schedules"/>
      <sheetName val="c-35 Dep"/>
      <sheetName val="c-35 P&amp;L"/>
      <sheetName val="c-35 Bsheet"/>
      <sheetName val="nepz Schedules"/>
      <sheetName val="nepz Dep"/>
      <sheetName val="nepz P&amp;L"/>
      <sheetName val="nepz Bsheet"/>
      <sheetName val="chennai Schedules"/>
      <sheetName val="chennai Dep"/>
      <sheetName val="chennai P&amp;L"/>
      <sheetName val="chennai Bsheet"/>
      <sheetName val="F-5 Schedules"/>
      <sheetName val="F-5 Dep"/>
      <sheetName val="F-5 P&amp;L"/>
      <sheetName val="F-5 Bsheet"/>
      <sheetName val="variance"/>
      <sheetName val="Sum_ACQ"/>
      <sheetName val="tb2002 linked"/>
      <sheetName val="Comp"/>
      <sheetName val="segment_topsheet_final_final_fi"/>
      <sheetName val="Seg_result_final"/>
      <sheetName val="SEGMENT_LIAB__and_assets"/>
      <sheetName val="segment_topsheet_final_final"/>
      <sheetName val="C35_NOIDA"/>
      <sheetName val="Seg_result"/>
      <sheetName val="SEG_DETAIL_WORK"/>
      <sheetName val="BALANCE_SHEET"/>
      <sheetName val="cash_flow"/>
      <sheetName val="Cashflow_Working"/>
      <sheetName val="MANUAL_FIGURES"/>
      <sheetName val="GROUPINGS_II"/>
      <sheetName val="fbd_Schedules"/>
      <sheetName val="fbd_Bsheet"/>
      <sheetName val="fbd_Dep"/>
      <sheetName val="okhla_Schedules"/>
      <sheetName val="okhla_Dep"/>
      <sheetName val="okhla_P&amp;L"/>
      <sheetName val="okhla_Bsheet"/>
      <sheetName val="tsp_Schedules"/>
      <sheetName val="tsp_Dep"/>
      <sheetName val="tsp_P&amp;L"/>
      <sheetName val="tsp_Bsheet"/>
      <sheetName val="mpu_Schedules"/>
      <sheetName val="mpu_Dep"/>
      <sheetName val="mpu_P&amp;L"/>
      <sheetName val="mpu_Bsheet"/>
      <sheetName val="c-35_Schedules"/>
      <sheetName val="c-35_Dep"/>
      <sheetName val="c-35_P&amp;L"/>
      <sheetName val="c-35_Bsheet"/>
      <sheetName val="nepz_Schedules"/>
      <sheetName val="nepz_Dep"/>
      <sheetName val="nepz_P&amp;L"/>
      <sheetName val="nepz_Bsheet"/>
      <sheetName val="chennai_Schedules"/>
      <sheetName val="chennai_Dep"/>
      <sheetName val="chennai_P&amp;L"/>
      <sheetName val="chennai_Bsheet"/>
      <sheetName val="F-5_Schedules"/>
      <sheetName val="F-5_Dep"/>
      <sheetName val="F-5_P&amp;L"/>
      <sheetName val="F-5_Bsheet"/>
      <sheetName val="tb2002_link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GENTINA"/>
      <sheetName val="AUSTRALIA"/>
      <sheetName val="BANGLA"/>
      <sheetName val="BRAZIL"/>
      <sheetName val="MALAYSIA"/>
      <sheetName val="NIGERIA"/>
      <sheetName val="PAKISTAN"/>
      <sheetName val="PHILIPPINES"/>
      <sheetName val="S. AFRICA"/>
      <sheetName val="SINGAPORE"/>
      <sheetName val="SPAIN"/>
      <sheetName val="SRI LANKA"/>
      <sheetName val="THAILAND"/>
      <sheetName val="UK-PLC"/>
      <sheetName val="UK-HULL"/>
      <sheetName val="US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
      <sheetName val="Original Detail"/>
      <sheetName val="New CCTs"/>
      <sheetName val="6000 Input"/>
      <sheetName val="6002 Input"/>
      <sheetName val="6005 Input"/>
      <sheetName val="7700 0NA3 Input"/>
      <sheetName val="7700 0NAC Input"/>
      <sheetName val="6000 PV"/>
      <sheetName val="6002 PV"/>
      <sheetName val="6005 PV"/>
      <sheetName val="7700 0NA3 PV"/>
      <sheetName val="7700 0NAC PV"/>
      <sheetName val="NEED TO BILL"/>
      <sheetName val="Detail w Equant accts"/>
      <sheetName val="Account conversion"/>
      <sheetName val="Original_Detail"/>
      <sheetName val="New_CCTs"/>
      <sheetName val="6000_Input"/>
      <sheetName val="6002_Input"/>
      <sheetName val="6005_Input"/>
      <sheetName val="7700_0NA3_Input"/>
      <sheetName val="7700_0NAC_Input"/>
      <sheetName val="6000_PV"/>
      <sheetName val="6002_PV"/>
      <sheetName val="6005_PV"/>
      <sheetName val="7700_0NA3_PV"/>
      <sheetName val="7700_0NAC_PV"/>
      <sheetName val="NEED_TO_BILL"/>
      <sheetName val="Detail_w_Equant_accts"/>
      <sheetName val="Account_con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A4" t="str">
            <v>SITA ACCT AND UNIT</v>
          </cell>
          <cell r="B4" t="str">
            <v>Equant GL Acct</v>
          </cell>
          <cell r="C4" t="str">
            <v>Equant GL Unit</v>
          </cell>
        </row>
        <row r="5">
          <cell r="A5" t="str">
            <v>6308206C</v>
          </cell>
          <cell r="B5">
            <v>6000</v>
          </cell>
          <cell r="C5" t="str">
            <v>NU6C</v>
          </cell>
        </row>
        <row r="6">
          <cell r="A6" t="str">
            <v>6308216C</v>
          </cell>
          <cell r="B6">
            <v>6000</v>
          </cell>
          <cell r="C6" t="str">
            <v>NU6C</v>
          </cell>
        </row>
        <row r="7">
          <cell r="A7" t="str">
            <v>6308006</v>
          </cell>
          <cell r="B7">
            <v>6002</v>
          </cell>
          <cell r="C7" t="str">
            <v>NU6E</v>
          </cell>
        </row>
        <row r="8">
          <cell r="A8" t="str">
            <v>6308016</v>
          </cell>
          <cell r="B8">
            <v>6002</v>
          </cell>
          <cell r="C8" t="str">
            <v>NU6E</v>
          </cell>
        </row>
        <row r="9">
          <cell r="A9" t="str">
            <v>63080769</v>
          </cell>
          <cell r="B9">
            <v>6005</v>
          </cell>
          <cell r="C9" t="str">
            <v>NC68</v>
          </cell>
        </row>
        <row r="10">
          <cell r="A10" t="str">
            <v>63082769</v>
          </cell>
          <cell r="B10">
            <v>6005</v>
          </cell>
          <cell r="C10" t="str">
            <v>NC68</v>
          </cell>
        </row>
        <row r="11">
          <cell r="A11" t="str">
            <v>63088769</v>
          </cell>
          <cell r="B11">
            <v>6005</v>
          </cell>
          <cell r="C11" t="str">
            <v>NC68</v>
          </cell>
        </row>
        <row r="12">
          <cell r="A12" t="str">
            <v>630897TC</v>
          </cell>
          <cell r="B12">
            <v>6005</v>
          </cell>
          <cell r="C12" t="str">
            <v>NC68</v>
          </cell>
        </row>
        <row r="13">
          <cell r="A13" t="str">
            <v>6643006</v>
          </cell>
          <cell r="B13">
            <v>7700</v>
          </cell>
          <cell r="C13" t="str">
            <v>0NAC</v>
          </cell>
        </row>
        <row r="14">
          <cell r="A14" t="str">
            <v>664300A3</v>
          </cell>
          <cell r="B14">
            <v>7700</v>
          </cell>
          <cell r="C14" t="str">
            <v>0NA3</v>
          </cell>
        </row>
        <row r="15">
          <cell r="A15" t="str">
            <v>664300AC</v>
          </cell>
          <cell r="B15">
            <v>7700</v>
          </cell>
          <cell r="C15" t="str">
            <v>0NAC</v>
          </cell>
        </row>
        <row r="16">
          <cell r="A16" t="str">
            <v>664300B9</v>
          </cell>
          <cell r="B16">
            <v>7700</v>
          </cell>
          <cell r="C16" t="str">
            <v>0NAC</v>
          </cell>
        </row>
        <row r="17">
          <cell r="A17" t="str">
            <v>664300DC</v>
          </cell>
          <cell r="B17">
            <v>7700</v>
          </cell>
          <cell r="C17" t="str">
            <v>0NAC</v>
          </cell>
        </row>
        <row r="18">
          <cell r="A18" t="str">
            <v>664300G</v>
          </cell>
          <cell r="B18">
            <v>7700</v>
          </cell>
          <cell r="C18" t="str">
            <v>0NAC</v>
          </cell>
        </row>
        <row r="19">
          <cell r="A19" t="str">
            <v>664300K</v>
          </cell>
          <cell r="B19">
            <v>7700</v>
          </cell>
          <cell r="C19" t="str">
            <v>0NAC</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4">
          <cell r="A4" t="str">
            <v>SITA ACCT AND UNIT</v>
          </cell>
        </row>
      </sheetData>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Annexure-II"/>
      <sheetName val="Annexure-III"/>
      <sheetName val="outPut"/>
      <sheetName val="ImportSheet"/>
      <sheetName val="Param"/>
    </sheetNames>
    <sheetDataSet>
      <sheetData sheetId="0" refreshError="1"/>
      <sheetData sheetId="1">
        <row r="18">
          <cell r="V18" t="str">
            <v>Others</v>
          </cell>
        </row>
      </sheetData>
      <sheetData sheetId="2">
        <row r="847">
          <cell r="IV847" t="str">
            <v>92A</v>
          </cell>
        </row>
        <row r="848">
          <cell r="IV848" t="str">
            <v>92B</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FA"/>
      <sheetName val="TB"/>
      <sheetName val="Branch"/>
      <sheetName val="Invst"/>
      <sheetName val="Notes"/>
      <sheetName val="Notes2"/>
      <sheetName val="fg stockcon"/>
      <sheetName val="Stock trf"/>
      <sheetName val="Other notes"/>
      <sheetName val="reclass"/>
      <sheetName val="Bal_Sheet"/>
      <sheetName val="fg_stockcon"/>
      <sheetName val="Stock_trf"/>
      <sheetName val="Other_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comp."/>
      <sheetName val="UNIT-II"/>
      <sheetName val="FORM_16"/>
      <sheetName val="Payroll_TDC"/>
      <sheetName val="Assumption"/>
      <sheetName val="Balance Sheet"/>
      <sheetName val="Page1"/>
      <sheetName val="essbase_data"/>
      <sheetName val="Revenue_Split_R3"/>
      <sheetName val="CON PROD STOCK RM"/>
      <sheetName val="Input-Pack Level"/>
      <sheetName val="Outgoing"/>
      <sheetName val="Incoming"/>
      <sheetName val="Cover "/>
      <sheetName val="Form"/>
      <sheetName val="Challan"/>
      <sheetName val="Cover_"/>
      <sheetName val="Fin-Assm"/>
      <sheetName val="currency"/>
      <sheetName val="TTTram"/>
      <sheetName val="Settings"/>
      <sheetName val="MainComp"/>
      <sheetName val="Annexure A LTCG"/>
      <sheetName val="Annex A"/>
      <sheetName val="MODEL"/>
      <sheetName val="Jul05-Sep05"/>
      <sheetName val="SR-Pack"/>
      <sheetName val="Vat Return"/>
      <sheetName val="Assumptions"/>
      <sheetName val="FX-13"/>
      <sheetName val="Factor_sheet"/>
      <sheetName val="Total Haryana POs AMC Sheet 3%"/>
      <sheetName val="delhi 03-04AMC @ 3%"/>
      <sheetName val="itemsdetails"/>
      <sheetName val="TT35"/>
      <sheetName val="FAR (1)"/>
      <sheetName val="comp_"/>
      <sheetName val="Balance_Sheet"/>
      <sheetName val="CON_PROD_STOCK_RM"/>
      <sheetName val="Input-Pack_Level"/>
      <sheetName val="Cover_1"/>
      <sheetName val="Annexure_A_LTCG"/>
      <sheetName val="Annex_A"/>
      <sheetName val="Vat_Return"/>
      <sheetName val="Total_Haryana_POs_AMC_Sheet_3%"/>
      <sheetName val="delhi_03-04AMC_@_3%"/>
      <sheetName val="FAR_(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comp."/>
      <sheetName val="UNIT-II"/>
      <sheetName val="FORM_16"/>
      <sheetName val="Payroll_TDC"/>
      <sheetName val="Assumption"/>
      <sheetName val="Balance Sheet"/>
      <sheetName val="Page1"/>
      <sheetName val="essbase_data"/>
      <sheetName val="Revenue_Split_R3"/>
      <sheetName val="CON PROD STOCK RM"/>
      <sheetName val="Input-Pack Level"/>
      <sheetName val="Outgoing"/>
      <sheetName val="Incoming"/>
      <sheetName val="Cover "/>
      <sheetName val="Form"/>
      <sheetName val="Challan"/>
      <sheetName val="Cover_"/>
      <sheetName val="Fin-Assm"/>
      <sheetName val="currency"/>
      <sheetName val="TTTram"/>
      <sheetName val="Settings"/>
      <sheetName val="MainComp"/>
      <sheetName val="Annexure A LTCG"/>
      <sheetName val="Annex A"/>
      <sheetName val="MODEL"/>
      <sheetName val="Jul05-Sep05"/>
      <sheetName val="SR-Pack"/>
      <sheetName val="Vat Return"/>
      <sheetName val="Assumptions"/>
      <sheetName val="FX-13"/>
      <sheetName val="Factor_sheet"/>
      <sheetName val="Total Haryana POs AMC Sheet 3%"/>
      <sheetName val="delhi 03-04AMC @ 3%"/>
      <sheetName val="itemsdetails"/>
      <sheetName val="TT35"/>
      <sheetName val="FAR (1)"/>
      <sheetName val="comp_"/>
      <sheetName val="Balance_Sheet"/>
      <sheetName val="CON_PROD_STOCK_RM"/>
      <sheetName val="Input-Pack_Level"/>
      <sheetName val="Cover_1"/>
      <sheetName val="Annexure_A_LTCG"/>
      <sheetName val="Annex_A"/>
      <sheetName val="Vat_Return"/>
      <sheetName val="Total_Haryana_POs_AMC_Sheet_3%"/>
      <sheetName val="delhi_03-04AMC_@_3%"/>
      <sheetName val="FAR_(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Customers  "/>
      <sheetName val="AMC data"/>
      <sheetName val="Q1-Q4"/>
      <sheetName val="LIC"/>
      <sheetName val="New Order"/>
      <sheetName val="AMC"/>
      <sheetName val="PES Billing Projections"/>
      <sheetName val="Other Accounts Last year"/>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challans"/>
      <sheetName val="Ann B1"/>
      <sheetName val="Designations"/>
      <sheetName val="Vat Return"/>
      <sheetName val="3645-9_1_96"/>
      <sheetName val="entitlements"/>
      <sheetName val="for_challans"/>
      <sheetName val="Ann_B1"/>
      <sheetName val="Vat_Return"/>
      <sheetName val="Sheet1"/>
      <sheetName val="Form 16"/>
      <sheetName val="EXPENSES"/>
    </sheetNames>
    <sheetDataSet>
      <sheetData sheetId="0"/>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 feed"/>
      <sheetName val="gldi template-SEP02"/>
      <sheetName val="Sheet2"/>
      <sheetName val="gldi template-JUN"/>
      <sheetName val="HypMGMT-NaturalAcct"/>
      <sheetName val="India Mapping"/>
      <sheetName val="1"/>
      <sheetName val="Sheet1"/>
      <sheetName val="Sheet7"/>
      <sheetName val="Sheet8"/>
      <sheetName val="Sheet9"/>
      <sheetName val="Consol feed (2)"/>
      <sheetName val="gldi template"/>
      <sheetName val="Sheet11"/>
      <sheetName val="Sheet6"/>
      <sheetName val="P"/>
      <sheetName val="OPERATING HEAD"/>
      <sheetName val="Details of Clause 14 (Addition)"/>
      <sheetName val="Details of clause 28"/>
      <sheetName val="ADJUSTER &amp; OTHERS"/>
      <sheetName val="Rate_310804"/>
      <sheetName val="SUB_CONTRACT"/>
      <sheetName val="Reference"/>
      <sheetName val="Settings"/>
      <sheetName val="Consol_feed"/>
      <sheetName val="gldi_template-SEP02"/>
      <sheetName val="gldi_template-JUN"/>
      <sheetName val="India_Mapping"/>
      <sheetName val="Consol_feed_(2)"/>
      <sheetName val="gldi_template"/>
      <sheetName val="OPERATING_HEAD"/>
      <sheetName val="Details_of_Clause_14_(Addition)"/>
      <sheetName val="Details_of_clause_28"/>
      <sheetName val="ADJUSTER_&amp;_OTHERS"/>
    </sheetNames>
    <sheetDataSet>
      <sheetData sheetId="0" refreshError="1"/>
      <sheetData sheetId="1" refreshError="1"/>
      <sheetData sheetId="2" refreshError="1"/>
      <sheetData sheetId="3" refreshError="1"/>
      <sheetData sheetId="4" refreshError="1"/>
      <sheetData sheetId="5" refreshError="1">
        <row r="2">
          <cell r="A2" t="str">
            <v>ACC</v>
          </cell>
          <cell r="B2" t="str">
            <v>Description</v>
          </cell>
          <cell r="C2" t="str">
            <v>India Class ( Seshu)</v>
          </cell>
          <cell r="D2" t="str">
            <v>BS/PL</v>
          </cell>
          <cell r="E2" t="str">
            <v>PAC CODE (1)</v>
          </cell>
          <cell r="F2" t="str">
            <v>PAC CODE GROUPING</v>
          </cell>
          <cell r="G2" t="str">
            <v>INDIA CLASS 2</v>
          </cell>
          <cell r="H2" t="str">
            <v>Pac Fin Code1</v>
          </cell>
          <cell r="I2" t="str">
            <v>FP&amp;A (Pac)</v>
          </cell>
          <cell r="J2" t="str">
            <v>FP&amp;A (Pac Accts decrpn)</v>
          </cell>
          <cell r="K2" t="str">
            <v>GE CDR ACCTS</v>
          </cell>
          <cell r="L2" t="str">
            <v>GE ACCT DESCRPN</v>
          </cell>
          <cell r="M2" t="str">
            <v>Star Accounts</v>
          </cell>
          <cell r="N2" t="str">
            <v>STAR ACCT DESCRIPTION</v>
          </cell>
          <cell r="O2" t="str">
            <v>GE CDR 9 DIGIT</v>
          </cell>
          <cell r="P2" t="str">
            <v>ALIGNMENT</v>
          </cell>
          <cell r="Q2" t="str">
            <v>R/NRV</v>
          </cell>
          <cell r="R2" t="str">
            <v>JULY</v>
          </cell>
          <cell r="S2" t="str">
            <v>AUGUST</v>
          </cell>
          <cell r="T2" t="str">
            <v>SEPTEMBER</v>
          </cell>
          <cell r="U2" t="str">
            <v>RATE</v>
          </cell>
          <cell r="V2" t="str">
            <v>DESTINATION CDR</v>
          </cell>
          <cell r="W2" t="str">
            <v>STAR 7 DIGIT</v>
          </cell>
          <cell r="X2" t="str">
            <v>VARIABLE LINE</v>
          </cell>
          <cell r="Y2" t="str">
            <v>DESCRPN</v>
          </cell>
        </row>
        <row r="3">
          <cell r="A3">
            <v>3401</v>
          </cell>
          <cell r="B3" t="str">
            <v>Cash In Hand</v>
          </cell>
          <cell r="C3" t="str">
            <v>CASH ON HAND</v>
          </cell>
          <cell r="D3" t="str">
            <v>BS</v>
          </cell>
          <cell r="E3" t="str">
            <v>Cash and Securities</v>
          </cell>
          <cell r="F3" t="str">
            <v>Cash and Securities</v>
          </cell>
          <cell r="G3" t="str">
            <v>Assets</v>
          </cell>
          <cell r="H3" t="str">
            <v>Cash and Securities</v>
          </cell>
          <cell r="I3" t="str">
            <v>013000</v>
          </cell>
          <cell r="J3" t="str">
            <v>Cash On Hand</v>
          </cell>
          <cell r="K3">
            <v>14000805</v>
          </cell>
          <cell r="L3" t="str">
            <v>PETTY CASH - FINANCE</v>
          </cell>
          <cell r="M3">
            <v>100001</v>
          </cell>
          <cell r="N3" t="str">
            <v>CASH</v>
          </cell>
          <cell r="O3" t="str">
            <v>014000805</v>
          </cell>
          <cell r="P3">
            <v>0</v>
          </cell>
          <cell r="Q3" t="str">
            <v>R</v>
          </cell>
          <cell r="R3" t="str">
            <v>48.9840909 </v>
          </cell>
          <cell r="S3" t="str">
            <v>48.8414286 </v>
          </cell>
          <cell r="T3" t="str">
            <v>48.6810000 </v>
          </cell>
          <cell r="U3">
            <v>48.994999999999997</v>
          </cell>
          <cell r="V3" t="str">
            <v>014000805</v>
          </cell>
          <cell r="W3" t="str">
            <v>0100001</v>
          </cell>
          <cell r="X3" t="str">
            <v>0</v>
          </cell>
          <cell r="Y3" t="str">
            <v>PETTY CASH - FINANCE</v>
          </cell>
        </row>
        <row r="4">
          <cell r="A4">
            <v>3551</v>
          </cell>
          <cell r="B4" t="str">
            <v>Receivables - Inland Sales</v>
          </cell>
          <cell r="C4" t="str">
            <v>Receivables</v>
          </cell>
          <cell r="D4" t="str">
            <v>BS</v>
          </cell>
          <cell r="E4" t="str">
            <v>Total Receivables</v>
          </cell>
          <cell r="F4" t="str">
            <v>Total Receivables</v>
          </cell>
          <cell r="G4" t="str">
            <v>Assets</v>
          </cell>
          <cell r="H4" t="str">
            <v>Total Receivables</v>
          </cell>
          <cell r="I4" t="str">
            <v>030110</v>
          </cell>
          <cell r="J4" t="str">
            <v>Customers Accounts-Current-External</v>
          </cell>
          <cell r="K4">
            <v>30110000</v>
          </cell>
          <cell r="L4" t="str">
            <v>CUSTOMERS ACCOUNTS-CURRENT-EXTERNAL</v>
          </cell>
          <cell r="M4">
            <v>301101</v>
          </cell>
          <cell r="N4" t="str">
            <v>CUSTOMER ACCTS&amp;NOTES CURRENT</v>
          </cell>
          <cell r="O4" t="str">
            <v>030110000</v>
          </cell>
          <cell r="P4">
            <v>0</v>
          </cell>
          <cell r="Q4" t="str">
            <v>R</v>
          </cell>
          <cell r="R4" t="str">
            <v>48.9840909 </v>
          </cell>
          <cell r="S4" t="str">
            <v>48.8414286 </v>
          </cell>
          <cell r="T4" t="str">
            <v>48.6810000 </v>
          </cell>
          <cell r="U4">
            <v>48.994999999999997</v>
          </cell>
          <cell r="V4" t="str">
            <v>030110000</v>
          </cell>
          <cell r="W4" t="str">
            <v>0301101</v>
          </cell>
          <cell r="X4" t="str">
            <v>0</v>
          </cell>
          <cell r="Y4" t="str">
            <v>CUSTOMERS ACCOUNTS-CURRENT-EXTERNAL</v>
          </cell>
        </row>
        <row r="5">
          <cell r="A5">
            <v>3552</v>
          </cell>
          <cell r="B5" t="str">
            <v>Receivables - Consignee Sales</v>
          </cell>
          <cell r="C5" t="str">
            <v>Receivables</v>
          </cell>
          <cell r="D5" t="str">
            <v>BS</v>
          </cell>
          <cell r="E5" t="str">
            <v>Total Receivables</v>
          </cell>
          <cell r="F5" t="str">
            <v>Total Receivables</v>
          </cell>
          <cell r="G5" t="str">
            <v>Assets</v>
          </cell>
          <cell r="H5" t="str">
            <v>Total Receivables</v>
          </cell>
          <cell r="I5" t="str">
            <v>030110</v>
          </cell>
          <cell r="J5" t="str">
            <v>Customers Accounts-Current-External</v>
          </cell>
          <cell r="K5">
            <v>30110000</v>
          </cell>
          <cell r="L5" t="str">
            <v>CUSTOMERS ACCOUNTS-CURRENT-EXTERNAL</v>
          </cell>
          <cell r="M5">
            <v>301101</v>
          </cell>
          <cell r="N5" t="str">
            <v>CUSTOMER ACCTS&amp;NOTES CURRENT</v>
          </cell>
          <cell r="O5" t="str">
            <v>030110000</v>
          </cell>
          <cell r="P5">
            <v>0</v>
          </cell>
          <cell r="Q5" t="str">
            <v>R</v>
          </cell>
          <cell r="R5" t="str">
            <v>48.9840909 </v>
          </cell>
          <cell r="S5" t="str">
            <v>48.8414286 </v>
          </cell>
          <cell r="T5" t="str">
            <v>48.6810000 </v>
          </cell>
          <cell r="U5">
            <v>48.994999999999997</v>
          </cell>
          <cell r="V5" t="str">
            <v>030110000</v>
          </cell>
          <cell r="W5" t="str">
            <v>0301101</v>
          </cell>
          <cell r="X5" t="str">
            <v>0</v>
          </cell>
          <cell r="Y5" t="str">
            <v>CUSTOMERS ACCOUNTS-CURRENT-EXTERNAL</v>
          </cell>
        </row>
        <row r="6">
          <cell r="A6">
            <v>3553</v>
          </cell>
          <cell r="B6" t="str">
            <v>Receivables - Export Sales</v>
          </cell>
          <cell r="C6" t="str">
            <v>Receivables</v>
          </cell>
          <cell r="D6" t="str">
            <v>BS</v>
          </cell>
          <cell r="E6" t="str">
            <v>Total Receivables</v>
          </cell>
          <cell r="F6" t="str">
            <v>Total Receivables</v>
          </cell>
          <cell r="G6" t="str">
            <v>Assets</v>
          </cell>
          <cell r="H6" t="str">
            <v>Total Receivables</v>
          </cell>
          <cell r="I6" t="str">
            <v>030110</v>
          </cell>
          <cell r="J6" t="str">
            <v>Customers Accounts-Current-External</v>
          </cell>
          <cell r="K6">
            <v>30110000</v>
          </cell>
          <cell r="L6" t="str">
            <v>CUSTOMERS ACCOUNTS-CURRENT-EXTERNAL</v>
          </cell>
          <cell r="M6">
            <v>301101</v>
          </cell>
          <cell r="N6" t="str">
            <v>CUSTOMER ACCTS&amp;NOTES CURRENT</v>
          </cell>
          <cell r="O6" t="str">
            <v>030110000</v>
          </cell>
          <cell r="P6">
            <v>0</v>
          </cell>
          <cell r="Q6" t="str">
            <v>R</v>
          </cell>
          <cell r="R6" t="str">
            <v>48.9840909 </v>
          </cell>
          <cell r="S6" t="str">
            <v>48.8414286 </v>
          </cell>
          <cell r="T6" t="str">
            <v>48.6810000 </v>
          </cell>
          <cell r="U6">
            <v>48.994999999999997</v>
          </cell>
          <cell r="V6" t="str">
            <v>030110000</v>
          </cell>
          <cell r="W6" t="str">
            <v>0301101</v>
          </cell>
          <cell r="X6" t="str">
            <v>0</v>
          </cell>
          <cell r="Y6" t="str">
            <v>CUSTOMERS ACCOUNTS-CURRENT-EXTERNAL</v>
          </cell>
        </row>
        <row r="7">
          <cell r="A7">
            <v>3554</v>
          </cell>
          <cell r="B7" t="str">
            <v>Receivables - Asset Sales</v>
          </cell>
          <cell r="C7" t="str">
            <v>Receivables</v>
          </cell>
          <cell r="D7" t="str">
            <v>BS</v>
          </cell>
          <cell r="E7" t="str">
            <v>Total Receivables</v>
          </cell>
          <cell r="F7" t="str">
            <v>Total Receivables</v>
          </cell>
          <cell r="G7" t="str">
            <v>Assets</v>
          </cell>
          <cell r="H7" t="str">
            <v>Total Receivables</v>
          </cell>
          <cell r="I7" t="str">
            <v>030110</v>
          </cell>
          <cell r="J7" t="str">
            <v>Customers Accounts-Current-External</v>
          </cell>
          <cell r="K7">
            <v>30110000</v>
          </cell>
          <cell r="L7" t="str">
            <v>CUSTOMERS ACCOUNTS-CURRENT-EXTERNAL</v>
          </cell>
          <cell r="M7">
            <v>301101</v>
          </cell>
          <cell r="N7" t="str">
            <v>CUSTOMER ACCTS&amp;NOTES CURRENT</v>
          </cell>
          <cell r="O7" t="str">
            <v>030110000</v>
          </cell>
          <cell r="P7">
            <v>0</v>
          </cell>
          <cell r="Q7" t="str">
            <v>R</v>
          </cell>
          <cell r="R7" t="str">
            <v>48.9840909 </v>
          </cell>
          <cell r="S7" t="str">
            <v>48.8414286 </v>
          </cell>
          <cell r="T7" t="str">
            <v>48.6810000 </v>
          </cell>
          <cell r="U7">
            <v>48.994999999999997</v>
          </cell>
          <cell r="V7" t="str">
            <v>030110000</v>
          </cell>
          <cell r="W7" t="str">
            <v>0301101</v>
          </cell>
          <cell r="X7" t="str">
            <v>0</v>
          </cell>
          <cell r="Y7" t="str">
            <v>CUSTOMERS ACCOUNTS-CURRENT-EXTERNAL</v>
          </cell>
        </row>
        <row r="8">
          <cell r="A8">
            <v>3555</v>
          </cell>
          <cell r="B8" t="str">
            <v>Receivables - Services</v>
          </cell>
          <cell r="C8" t="str">
            <v>Receivables</v>
          </cell>
          <cell r="D8" t="str">
            <v>BS</v>
          </cell>
          <cell r="E8" t="str">
            <v>Total Receivables</v>
          </cell>
          <cell r="F8" t="str">
            <v>Total Receivables</v>
          </cell>
          <cell r="G8" t="str">
            <v>Assets</v>
          </cell>
          <cell r="H8" t="str">
            <v>Total Receivables</v>
          </cell>
          <cell r="I8" t="str">
            <v>030110</v>
          </cell>
          <cell r="J8" t="str">
            <v>Customers Accounts-Current-External</v>
          </cell>
          <cell r="K8">
            <v>30110000</v>
          </cell>
          <cell r="L8" t="str">
            <v>CUSTOMERS ACCOUNTS-CURRENT-EXTERNAL</v>
          </cell>
          <cell r="M8">
            <v>301101</v>
          </cell>
          <cell r="N8" t="str">
            <v>CUSTOMER ACCTS&amp;NOTES CURRENT</v>
          </cell>
          <cell r="O8" t="str">
            <v>030110000</v>
          </cell>
          <cell r="P8">
            <v>0</v>
          </cell>
          <cell r="Q8" t="str">
            <v>R</v>
          </cell>
          <cell r="R8" t="str">
            <v>48.9840909 </v>
          </cell>
          <cell r="S8" t="str">
            <v>48.8414286 </v>
          </cell>
          <cell r="T8" t="str">
            <v>48.6810000 </v>
          </cell>
          <cell r="U8">
            <v>48.994999999999997</v>
          </cell>
          <cell r="V8" t="str">
            <v>030110000</v>
          </cell>
          <cell r="W8" t="str">
            <v>0301101</v>
          </cell>
          <cell r="X8" t="str">
            <v>0</v>
          </cell>
          <cell r="Y8" t="str">
            <v>CUSTOMERS ACCOUNTS-CURRENT-EXTERNAL</v>
          </cell>
        </row>
        <row r="9">
          <cell r="A9">
            <v>3556</v>
          </cell>
          <cell r="B9" t="str">
            <v>Unidentified Receipts</v>
          </cell>
          <cell r="C9" t="str">
            <v>Receivables</v>
          </cell>
          <cell r="D9" t="str">
            <v>BS</v>
          </cell>
          <cell r="E9" t="str">
            <v>Total Receivables</v>
          </cell>
          <cell r="F9" t="str">
            <v>Total Receivables</v>
          </cell>
          <cell r="G9" t="str">
            <v>Assets</v>
          </cell>
          <cell r="H9" t="str">
            <v>Total Receivables</v>
          </cell>
          <cell r="I9" t="str">
            <v>030110</v>
          </cell>
          <cell r="J9" t="str">
            <v>Customers Accounts-Current-External</v>
          </cell>
          <cell r="K9">
            <v>30110000</v>
          </cell>
          <cell r="L9" t="str">
            <v>CUSTOMERS ACCOUNTS-CURRENT-EXTERNAL</v>
          </cell>
          <cell r="M9">
            <v>301101</v>
          </cell>
          <cell r="N9" t="str">
            <v>CUSTOMER ACCTS&amp;NOTES CURRENT</v>
          </cell>
          <cell r="O9" t="str">
            <v>030110000</v>
          </cell>
          <cell r="P9">
            <v>0</v>
          </cell>
          <cell r="Q9" t="str">
            <v>R</v>
          </cell>
          <cell r="R9" t="str">
            <v>48.9840909 </v>
          </cell>
          <cell r="S9" t="str">
            <v>48.8414286 </v>
          </cell>
          <cell r="T9" t="str">
            <v>48.6810000 </v>
          </cell>
          <cell r="U9">
            <v>48.994999999999997</v>
          </cell>
          <cell r="V9" t="str">
            <v>030110000</v>
          </cell>
          <cell r="W9" t="str">
            <v>0301101</v>
          </cell>
          <cell r="X9" t="str">
            <v>0</v>
          </cell>
          <cell r="Y9" t="str">
            <v>CUSTOMERS ACCOUNTS-CURRENT-EXTERNAL</v>
          </cell>
        </row>
        <row r="10">
          <cell r="A10">
            <v>3557</v>
          </cell>
          <cell r="B10" t="str">
            <v>Unapplied Receipts</v>
          </cell>
          <cell r="C10" t="str">
            <v>Receivables</v>
          </cell>
          <cell r="D10" t="str">
            <v>BS</v>
          </cell>
          <cell r="E10" t="str">
            <v>Total Receivables</v>
          </cell>
          <cell r="F10" t="str">
            <v>Total Receivables</v>
          </cell>
          <cell r="G10" t="str">
            <v>Assets</v>
          </cell>
          <cell r="H10" t="str">
            <v>Total Receivables</v>
          </cell>
          <cell r="I10" t="str">
            <v>030110</v>
          </cell>
          <cell r="J10" t="str">
            <v>Customers Accounts-Current-External</v>
          </cell>
          <cell r="K10">
            <v>30110000</v>
          </cell>
          <cell r="L10" t="str">
            <v>CUSTOMERS ACCOUNTS-CURRENT-EXTERNAL</v>
          </cell>
          <cell r="M10">
            <v>301101</v>
          </cell>
          <cell r="N10" t="str">
            <v>CUSTOMER ACCTS&amp;NOTES CURRENT</v>
          </cell>
          <cell r="O10" t="str">
            <v>030110000</v>
          </cell>
          <cell r="P10">
            <v>0</v>
          </cell>
          <cell r="Q10" t="str">
            <v>R</v>
          </cell>
          <cell r="R10" t="str">
            <v>48.9840909 </v>
          </cell>
          <cell r="S10" t="str">
            <v>48.8414286 </v>
          </cell>
          <cell r="T10" t="str">
            <v>48.6810000 </v>
          </cell>
          <cell r="U10">
            <v>48.994999999999997</v>
          </cell>
          <cell r="V10" t="str">
            <v>030110000</v>
          </cell>
          <cell r="W10" t="str">
            <v>0301101</v>
          </cell>
          <cell r="X10" t="str">
            <v>0</v>
          </cell>
          <cell r="Y10" t="str">
            <v>CUSTOMERS ACCOUNTS-CURRENT-EXTERNAL</v>
          </cell>
        </row>
        <row r="11">
          <cell r="A11">
            <v>3558</v>
          </cell>
          <cell r="B11" t="str">
            <v>On Account Receipts</v>
          </cell>
          <cell r="C11" t="str">
            <v>Receivables</v>
          </cell>
          <cell r="D11" t="str">
            <v>BS</v>
          </cell>
          <cell r="E11" t="str">
            <v>Total Receivables</v>
          </cell>
          <cell r="F11" t="str">
            <v>Total Receivables</v>
          </cell>
          <cell r="G11" t="str">
            <v>Assets</v>
          </cell>
          <cell r="H11" t="str">
            <v>Total Receivables</v>
          </cell>
          <cell r="I11" t="str">
            <v>030110</v>
          </cell>
          <cell r="J11" t="str">
            <v>Customers Accounts-Current-External</v>
          </cell>
          <cell r="K11">
            <v>30110000</v>
          </cell>
          <cell r="L11" t="str">
            <v>CUSTOMERS ACCOUNTS-CURRENT-EXTERNAL</v>
          </cell>
          <cell r="M11">
            <v>301101</v>
          </cell>
          <cell r="N11" t="str">
            <v>CUSTOMER ACCTS&amp;NOTES CURRENT</v>
          </cell>
          <cell r="O11" t="str">
            <v>030110000</v>
          </cell>
          <cell r="P11">
            <v>0</v>
          </cell>
          <cell r="Q11" t="str">
            <v>R</v>
          </cell>
          <cell r="R11" t="str">
            <v>48.9840909 </v>
          </cell>
          <cell r="S11" t="str">
            <v>48.8414286 </v>
          </cell>
          <cell r="T11" t="str">
            <v>48.6810000 </v>
          </cell>
          <cell r="U11">
            <v>48.994999999999997</v>
          </cell>
          <cell r="V11" t="str">
            <v>030110000</v>
          </cell>
          <cell r="W11" t="str">
            <v>0301101</v>
          </cell>
          <cell r="X11" t="str">
            <v>0</v>
          </cell>
          <cell r="Y11" t="str">
            <v>CUSTOMERS ACCOUNTS-CURRENT-EXTERNAL</v>
          </cell>
        </row>
        <row r="12">
          <cell r="A12">
            <v>3601</v>
          </cell>
          <cell r="B12" t="str">
            <v>Cash Clearing</v>
          </cell>
          <cell r="C12" t="str">
            <v>Receivables</v>
          </cell>
          <cell r="D12" t="str">
            <v>BS</v>
          </cell>
          <cell r="E12" t="str">
            <v>Total Receivables</v>
          </cell>
          <cell r="F12" t="str">
            <v>Total Receivables</v>
          </cell>
          <cell r="G12" t="str">
            <v>Assets</v>
          </cell>
          <cell r="H12" t="str">
            <v>Total Receivables</v>
          </cell>
          <cell r="I12" t="str">
            <v>030110</v>
          </cell>
          <cell r="J12" t="str">
            <v>Customers Accounts-Current-External</v>
          </cell>
          <cell r="K12">
            <v>30110000</v>
          </cell>
          <cell r="L12" t="str">
            <v>CUSTOMERS ACCOUNTS-CURRENT-EXTERNAL</v>
          </cell>
          <cell r="M12">
            <v>301101</v>
          </cell>
          <cell r="N12" t="str">
            <v>CUSTOMER ACCTS&amp;NOTES CURRENT</v>
          </cell>
          <cell r="O12" t="str">
            <v>030110000</v>
          </cell>
          <cell r="P12">
            <v>0</v>
          </cell>
          <cell r="Q12" t="str">
            <v>R</v>
          </cell>
          <cell r="R12" t="str">
            <v>48.9840909 </v>
          </cell>
          <cell r="S12" t="str">
            <v>48.8414286 </v>
          </cell>
          <cell r="T12" t="str">
            <v>48.6810000 </v>
          </cell>
          <cell r="U12">
            <v>48.994999999999997</v>
          </cell>
          <cell r="V12" t="str">
            <v>030110000</v>
          </cell>
          <cell r="W12" t="str">
            <v>0301101</v>
          </cell>
          <cell r="X12" t="str">
            <v>0</v>
          </cell>
          <cell r="Y12" t="str">
            <v>CUSTOMERS ACCOUNTS-CURRENT-EXTERNAL</v>
          </cell>
        </row>
        <row r="13">
          <cell r="A13">
            <v>3602</v>
          </cell>
          <cell r="B13" t="str">
            <v>Receivable Adjustment</v>
          </cell>
          <cell r="C13" t="str">
            <v>Receivables</v>
          </cell>
          <cell r="D13" t="str">
            <v>BS</v>
          </cell>
          <cell r="E13" t="str">
            <v>Total Receivables</v>
          </cell>
          <cell r="F13" t="str">
            <v>Total Receivables</v>
          </cell>
          <cell r="G13" t="str">
            <v>Assets</v>
          </cell>
          <cell r="H13" t="str">
            <v>Total Receivables</v>
          </cell>
          <cell r="I13" t="str">
            <v>030110</v>
          </cell>
          <cell r="J13" t="str">
            <v>Customers Accounts-Current-External</v>
          </cell>
          <cell r="K13">
            <v>30110000</v>
          </cell>
          <cell r="L13" t="str">
            <v>CUSTOMERS ACCOUNTS-CURRENT-EXTERNAL</v>
          </cell>
          <cell r="M13">
            <v>301101</v>
          </cell>
          <cell r="N13" t="str">
            <v>CUSTOMER ACCTS&amp;NOTES CURRENT</v>
          </cell>
          <cell r="O13" t="str">
            <v>030110000</v>
          </cell>
          <cell r="P13">
            <v>0</v>
          </cell>
          <cell r="Q13" t="str">
            <v>R</v>
          </cell>
          <cell r="R13" t="str">
            <v>48.9840909 </v>
          </cell>
          <cell r="S13" t="str">
            <v>48.8414286 </v>
          </cell>
          <cell r="T13" t="str">
            <v>48.6810000 </v>
          </cell>
          <cell r="U13">
            <v>48.994999999999997</v>
          </cell>
          <cell r="V13" t="str">
            <v>030110000</v>
          </cell>
          <cell r="W13" t="str">
            <v>0301101</v>
          </cell>
          <cell r="X13" t="str">
            <v>0</v>
          </cell>
          <cell r="Y13" t="str">
            <v>CUSTOMERS ACCOUNTS-CURRENT-EXTERNAL</v>
          </cell>
        </row>
        <row r="14">
          <cell r="A14">
            <v>3604</v>
          </cell>
          <cell r="B14" t="str">
            <v>AR Dummy</v>
          </cell>
          <cell r="C14" t="str">
            <v>Receivables</v>
          </cell>
          <cell r="D14" t="str">
            <v>BS</v>
          </cell>
          <cell r="E14" t="str">
            <v>Total Receivables</v>
          </cell>
          <cell r="F14" t="str">
            <v>Total Receivables</v>
          </cell>
          <cell r="G14" t="str">
            <v>Assets</v>
          </cell>
          <cell r="H14" t="str">
            <v>Total Receivables</v>
          </cell>
          <cell r="I14" t="str">
            <v>030110</v>
          </cell>
          <cell r="J14" t="str">
            <v>Customers Accounts-Current-External</v>
          </cell>
          <cell r="K14">
            <v>30110000</v>
          </cell>
          <cell r="L14" t="str">
            <v>CUSTOMERS ACCOUNTS-CURRENT-EXTERNAL</v>
          </cell>
          <cell r="M14">
            <v>301101</v>
          </cell>
          <cell r="N14" t="str">
            <v>CUSTOMER ACCTS&amp;NOTES CURRENT</v>
          </cell>
          <cell r="O14" t="str">
            <v>030110000</v>
          </cell>
          <cell r="P14">
            <v>0</v>
          </cell>
          <cell r="Q14" t="str">
            <v>R</v>
          </cell>
          <cell r="R14" t="str">
            <v>48.9840909 </v>
          </cell>
          <cell r="S14" t="str">
            <v>48.8414286 </v>
          </cell>
          <cell r="T14" t="str">
            <v>48.6810000 </v>
          </cell>
          <cell r="U14">
            <v>48.994999999999997</v>
          </cell>
          <cell r="V14" t="str">
            <v>030110000</v>
          </cell>
          <cell r="W14" t="str">
            <v>0301101</v>
          </cell>
          <cell r="X14" t="str">
            <v>0</v>
          </cell>
          <cell r="Y14" t="str">
            <v>CUSTOMERS ACCOUNTS-CURRENT-EXTERNAL</v>
          </cell>
        </row>
        <row r="15">
          <cell r="A15" t="str">
            <v>3551</v>
          </cell>
          <cell r="B15" t="str">
            <v>Receivables - Inland</v>
          </cell>
          <cell r="C15" t="str">
            <v>Receivables</v>
          </cell>
          <cell r="D15" t="str">
            <v>BS</v>
          </cell>
          <cell r="E15" t="str">
            <v>Total Receivables</v>
          </cell>
          <cell r="F15" t="str">
            <v>Total Receivables</v>
          </cell>
          <cell r="G15" t="str">
            <v>Assets</v>
          </cell>
          <cell r="H15" t="str">
            <v>Total Receivables</v>
          </cell>
          <cell r="I15" t="str">
            <v>030110</v>
          </cell>
          <cell r="J15" t="str">
            <v>Customers Accounts-Current-External</v>
          </cell>
          <cell r="K15">
            <v>30110000</v>
          </cell>
          <cell r="L15" t="str">
            <v>CUSTOMERS ACCOUNTS-CURRENT-EXTERNAL</v>
          </cell>
          <cell r="M15">
            <v>301101</v>
          </cell>
          <cell r="N15" t="str">
            <v>CUSTOMER ACCTS&amp;NOTES CURRENT</v>
          </cell>
          <cell r="O15" t="str">
            <v>030110000</v>
          </cell>
          <cell r="P15">
            <v>0</v>
          </cell>
          <cell r="Q15" t="str">
            <v>R</v>
          </cell>
          <cell r="R15" t="str">
            <v>48.9840909 </v>
          </cell>
          <cell r="S15" t="str">
            <v>48.8414286 </v>
          </cell>
          <cell r="T15" t="str">
            <v>48.6810000 </v>
          </cell>
          <cell r="U15">
            <v>48.994999999999997</v>
          </cell>
          <cell r="V15" t="str">
            <v>030110000</v>
          </cell>
          <cell r="W15" t="str">
            <v>0301101</v>
          </cell>
          <cell r="X15" t="str">
            <v>0</v>
          </cell>
          <cell r="Y15" t="str">
            <v>CUSTOMERS ACCOUNTS-CURRENT-EXTERNAL</v>
          </cell>
        </row>
        <row r="16">
          <cell r="A16">
            <v>1758</v>
          </cell>
          <cell r="B16" t="str">
            <v>Provision for Bad and Doubtful Debts - B/S</v>
          </cell>
          <cell r="C16" t="str">
            <v xml:space="preserve">Provision for doubtful debts </v>
          </cell>
          <cell r="D16" t="str">
            <v>BS</v>
          </cell>
          <cell r="E16" t="str">
            <v>Receivables Reserve</v>
          </cell>
          <cell r="F16" t="str">
            <v>Receivables Reserve</v>
          </cell>
          <cell r="G16" t="str">
            <v>Liabilities</v>
          </cell>
          <cell r="H16" t="str">
            <v>Receivables Reserve</v>
          </cell>
          <cell r="I16" t="str">
            <v>037010</v>
          </cell>
          <cell r="J16" t="str">
            <v>Reserve-Cust Accts &amp; Notes-Current</v>
          </cell>
          <cell r="K16">
            <v>37010000</v>
          </cell>
          <cell r="L16" t="str">
            <v>RESERVE-CUST ACCTS &amp; NOTES-CURRENT</v>
          </cell>
          <cell r="M16">
            <v>371001</v>
          </cell>
          <cell r="N16" t="str">
            <v>RSV FOR CUST ACCTS/NOTES-CUR</v>
          </cell>
          <cell r="O16" t="str">
            <v>037010000</v>
          </cell>
          <cell r="P16">
            <v>0</v>
          </cell>
          <cell r="Q16" t="str">
            <v>R</v>
          </cell>
          <cell r="R16" t="str">
            <v>48.9840909 </v>
          </cell>
          <cell r="S16" t="str">
            <v>48.8414286 </v>
          </cell>
          <cell r="T16" t="str">
            <v>48.6810000 </v>
          </cell>
          <cell r="U16">
            <v>48.994999999999997</v>
          </cell>
          <cell r="V16" t="str">
            <v>037010000</v>
          </cell>
          <cell r="W16" t="str">
            <v>0371001</v>
          </cell>
          <cell r="X16" t="str">
            <v>0</v>
          </cell>
          <cell r="Y16" t="str">
            <v>RESERVE-CUST ACCTS &amp; NOTES-CURRENT</v>
          </cell>
        </row>
        <row r="17">
          <cell r="A17">
            <v>3651</v>
          </cell>
          <cell r="B17" t="str">
            <v>Interest Receivable</v>
          </cell>
          <cell r="C17" t="str">
            <v>Other Current assets</v>
          </cell>
          <cell r="D17" t="str">
            <v>BS</v>
          </cell>
          <cell r="E17" t="str">
            <v>Sundry Receivables</v>
          </cell>
          <cell r="F17" t="str">
            <v>Sundry Receivables</v>
          </cell>
          <cell r="G17" t="str">
            <v>Assets</v>
          </cell>
          <cell r="H17" t="str">
            <v>Sundry Receivables</v>
          </cell>
          <cell r="I17" t="str">
            <v>040000</v>
          </cell>
          <cell r="J17" t="str">
            <v>Sundry Recivables-Current-Other</v>
          </cell>
          <cell r="K17">
            <v>40000000</v>
          </cell>
          <cell r="L17" t="str">
            <v>SUNDRY RECIVABLES-CURRENT-OTHER</v>
          </cell>
          <cell r="M17">
            <v>405001</v>
          </cell>
          <cell r="N17" t="str">
            <v>SUNDRY RECEIVABLES-CURRENT</v>
          </cell>
          <cell r="O17" t="str">
            <v>040000000</v>
          </cell>
          <cell r="P17">
            <v>0</v>
          </cell>
          <cell r="Q17" t="str">
            <v>R</v>
          </cell>
          <cell r="R17" t="str">
            <v>48.9840909 </v>
          </cell>
          <cell r="S17" t="str">
            <v>48.8414286 </v>
          </cell>
          <cell r="T17" t="str">
            <v>48.6810000 </v>
          </cell>
          <cell r="U17">
            <v>48.994999999999997</v>
          </cell>
          <cell r="V17" t="str">
            <v>040000000</v>
          </cell>
          <cell r="W17" t="str">
            <v>0405001</v>
          </cell>
          <cell r="X17" t="str">
            <v>0</v>
          </cell>
          <cell r="Y17" t="str">
            <v>SUNDRY RECIVABLES-CURRENT-OTHER</v>
          </cell>
        </row>
        <row r="18">
          <cell r="A18">
            <v>3652</v>
          </cell>
          <cell r="B18" t="str">
            <v>Commission Receivable</v>
          </cell>
          <cell r="C18" t="str">
            <v>DF</v>
          </cell>
          <cell r="D18" t="str">
            <v>BS</v>
          </cell>
          <cell r="E18" t="str">
            <v>DTDF</v>
          </cell>
          <cell r="F18" t="str">
            <v>DTDF</v>
          </cell>
          <cell r="G18" t="str">
            <v>INTERCO</v>
          </cell>
          <cell r="H18" t="str">
            <v>INTERCO</v>
          </cell>
          <cell r="K18">
            <v>30310600</v>
          </cell>
          <cell r="L18" t="str">
            <v>A/R FROM GEP EUROPE</v>
          </cell>
          <cell r="M18">
            <v>303101</v>
          </cell>
          <cell r="N18" t="str">
            <v>DUE FRM CONSOL AFFIL (W/I GEP)</v>
          </cell>
          <cell r="O18" t="str">
            <v>030310600</v>
          </cell>
          <cell r="P18">
            <v>0</v>
          </cell>
          <cell r="Q18" t="str">
            <v>R</v>
          </cell>
          <cell r="R18" t="str">
            <v>48.9840909 </v>
          </cell>
          <cell r="S18" t="str">
            <v>48.8414286 </v>
          </cell>
          <cell r="T18" t="str">
            <v>48.6810000 </v>
          </cell>
          <cell r="U18">
            <v>48.994999999999997</v>
          </cell>
          <cell r="V18" t="str">
            <v>030310600</v>
          </cell>
          <cell r="W18" t="str">
            <v>0303101</v>
          </cell>
          <cell r="X18" t="str">
            <v>0</v>
          </cell>
          <cell r="Y18" t="str">
            <v>A/R FROM GEP EUROPE</v>
          </cell>
        </row>
        <row r="19">
          <cell r="A19">
            <v>3653</v>
          </cell>
          <cell r="B19" t="str">
            <v>Duty Drawback Receivable</v>
          </cell>
          <cell r="C19" t="str">
            <v>Other Current assets</v>
          </cell>
          <cell r="D19" t="str">
            <v>BS</v>
          </cell>
          <cell r="E19" t="str">
            <v>Sundry Receivables</v>
          </cell>
          <cell r="F19" t="str">
            <v>Sundry Receivables</v>
          </cell>
          <cell r="G19" t="str">
            <v>Assets</v>
          </cell>
          <cell r="H19" t="str">
            <v>Sundry Receivables</v>
          </cell>
          <cell r="I19" t="str">
            <v>040000</v>
          </cell>
          <cell r="J19" t="str">
            <v>Sundry Recivables-Current-Other</v>
          </cell>
          <cell r="K19">
            <v>40000000</v>
          </cell>
          <cell r="L19" t="str">
            <v>SUNDRY RECIVABLES-CURRENT-OTHER</v>
          </cell>
          <cell r="M19">
            <v>405001</v>
          </cell>
          <cell r="N19" t="str">
            <v>SUNDRY RECEIVABLES-CURRENT</v>
          </cell>
          <cell r="O19" t="str">
            <v>040000000</v>
          </cell>
          <cell r="P19">
            <v>0</v>
          </cell>
          <cell r="Q19" t="str">
            <v>R</v>
          </cell>
          <cell r="R19" t="str">
            <v>48.9840909 </v>
          </cell>
          <cell r="S19" t="str">
            <v>48.8414286 </v>
          </cell>
          <cell r="T19" t="str">
            <v>48.6810000 </v>
          </cell>
          <cell r="U19">
            <v>48.994999999999997</v>
          </cell>
          <cell r="V19" t="str">
            <v>040000000</v>
          </cell>
          <cell r="W19" t="str">
            <v>0405001</v>
          </cell>
          <cell r="X19" t="str">
            <v>0</v>
          </cell>
          <cell r="Y19" t="str">
            <v>SUNDRY RECIVABLES-CURRENT-OTHER</v>
          </cell>
        </row>
        <row r="20">
          <cell r="A20">
            <v>3654</v>
          </cell>
          <cell r="B20" t="str">
            <v>Sundry Receivable</v>
          </cell>
          <cell r="C20" t="str">
            <v>Other Current assets</v>
          </cell>
          <cell r="D20" t="str">
            <v>BS</v>
          </cell>
          <cell r="E20" t="str">
            <v>Sundry Receivables</v>
          </cell>
          <cell r="F20" t="str">
            <v>Sundry Receivables</v>
          </cell>
          <cell r="G20" t="str">
            <v>Assets</v>
          </cell>
          <cell r="H20" t="str">
            <v>Sundry Receivables</v>
          </cell>
          <cell r="I20" t="str">
            <v>040000</v>
          </cell>
          <cell r="J20" t="str">
            <v>Sundry Recivables-Current-Other</v>
          </cell>
          <cell r="K20">
            <v>40000000</v>
          </cell>
          <cell r="L20" t="str">
            <v>SUNDRY RECIVABLES-CURRENT-OTHER</v>
          </cell>
          <cell r="M20">
            <v>405001</v>
          </cell>
          <cell r="N20" t="str">
            <v>SUNDRY RECEIVABLES-CURRENT</v>
          </cell>
          <cell r="O20" t="str">
            <v>040000000</v>
          </cell>
          <cell r="P20">
            <v>0</v>
          </cell>
          <cell r="Q20" t="str">
            <v>R</v>
          </cell>
          <cell r="R20" t="str">
            <v>48.9840909 </v>
          </cell>
          <cell r="S20" t="str">
            <v>48.8414286 </v>
          </cell>
          <cell r="T20" t="str">
            <v>48.6810000 </v>
          </cell>
          <cell r="U20">
            <v>48.994999999999997</v>
          </cell>
          <cell r="V20" t="str">
            <v>040000000</v>
          </cell>
          <cell r="W20" t="str">
            <v>0405001</v>
          </cell>
          <cell r="X20" t="str">
            <v>0</v>
          </cell>
          <cell r="Y20" t="str">
            <v>SUNDRY RECIVABLES-CURRENT-OTHER</v>
          </cell>
        </row>
        <row r="21">
          <cell r="A21">
            <v>3251</v>
          </cell>
          <cell r="B21" t="str">
            <v>Custom Duty Paid in Advance</v>
          </cell>
          <cell r="C21" t="str">
            <v>Other Current assets</v>
          </cell>
          <cell r="D21" t="str">
            <v>BS</v>
          </cell>
          <cell r="E21" t="str">
            <v>Preliminary Other Assets</v>
          </cell>
          <cell r="F21" t="str">
            <v>Preliminary Other Assets</v>
          </cell>
          <cell r="G21" t="str">
            <v>Assets</v>
          </cell>
          <cell r="H21" t="str">
            <v>Preliminary Other Assets</v>
          </cell>
          <cell r="I21" t="str">
            <v>040000</v>
          </cell>
          <cell r="J21" t="str">
            <v>Sundry Recivables-Current-Other</v>
          </cell>
          <cell r="K21">
            <v>120150800</v>
          </cell>
          <cell r="L21" t="str">
            <v>VAT ( RECOVERABLE)</v>
          </cell>
          <cell r="M21">
            <v>1201501</v>
          </cell>
          <cell r="N21" t="str">
            <v>DEFER CHG-PREPAID EXP,EASEMNT</v>
          </cell>
          <cell r="O21" t="str">
            <v>120150800</v>
          </cell>
          <cell r="Q21" t="str">
            <v>R</v>
          </cell>
          <cell r="R21" t="str">
            <v>48.9840909 </v>
          </cell>
          <cell r="S21" t="str">
            <v>48.8414286 </v>
          </cell>
          <cell r="T21" t="str">
            <v>48.6810000 </v>
          </cell>
          <cell r="U21">
            <v>48.994999999999997</v>
          </cell>
          <cell r="V21" t="str">
            <v>120150800</v>
          </cell>
          <cell r="W21" t="str">
            <v>1201501</v>
          </cell>
          <cell r="X21" t="str">
            <v>0</v>
          </cell>
          <cell r="Y21" t="str">
            <v>VAT ( RECOVERABLE)</v>
          </cell>
        </row>
        <row r="22">
          <cell r="A22">
            <v>3258</v>
          </cell>
          <cell r="B22" t="str">
            <v>Set off - GST</v>
          </cell>
          <cell r="C22" t="str">
            <v>Other Current assets</v>
          </cell>
          <cell r="D22" t="str">
            <v>BS</v>
          </cell>
          <cell r="E22" t="str">
            <v>Preliminary Other Assets</v>
          </cell>
          <cell r="F22" t="str">
            <v>Preliminary Other Assets</v>
          </cell>
          <cell r="G22" t="str">
            <v>Assets</v>
          </cell>
          <cell r="H22" t="str">
            <v>Preliminary Other Assets</v>
          </cell>
          <cell r="I22" t="str">
            <v>040000</v>
          </cell>
          <cell r="J22" t="str">
            <v>Sundry Recivables-Current-Other</v>
          </cell>
          <cell r="K22">
            <v>120150800</v>
          </cell>
          <cell r="L22" t="str">
            <v>VAT ( RECOVERABLE)</v>
          </cell>
          <cell r="M22">
            <v>1201501</v>
          </cell>
          <cell r="N22" t="str">
            <v>DEFER CHG-PREPAID EXP,EASEMNT</v>
          </cell>
          <cell r="O22" t="str">
            <v>120150800</v>
          </cell>
          <cell r="Q22" t="str">
            <v>R</v>
          </cell>
          <cell r="R22" t="str">
            <v>48.9840909 </v>
          </cell>
          <cell r="S22" t="str">
            <v>48.8414286 </v>
          </cell>
          <cell r="T22" t="str">
            <v>48.6810000 </v>
          </cell>
          <cell r="U22">
            <v>48.994999999999997</v>
          </cell>
          <cell r="V22" t="str">
            <v>120150800</v>
          </cell>
          <cell r="W22" t="str">
            <v>1201501</v>
          </cell>
          <cell r="X22" t="str">
            <v>0</v>
          </cell>
          <cell r="Y22" t="str">
            <v>VAT ( RECOVERABLE)</v>
          </cell>
        </row>
        <row r="23">
          <cell r="A23">
            <v>3259</v>
          </cell>
          <cell r="B23" t="str">
            <v>Set off - MST</v>
          </cell>
          <cell r="C23" t="str">
            <v>Other Current assets</v>
          </cell>
          <cell r="D23" t="str">
            <v>BS</v>
          </cell>
          <cell r="E23" t="str">
            <v>Preliminary Other Assets</v>
          </cell>
          <cell r="F23" t="str">
            <v>Preliminary Other Assets</v>
          </cell>
          <cell r="G23" t="str">
            <v>Assets</v>
          </cell>
          <cell r="H23" t="str">
            <v>Preliminary Other Assets</v>
          </cell>
          <cell r="I23" t="str">
            <v>040000</v>
          </cell>
          <cell r="J23" t="str">
            <v>Sundry Recivables-Current-Other</v>
          </cell>
          <cell r="K23">
            <v>120150800</v>
          </cell>
          <cell r="L23" t="str">
            <v>VAT ( RECOVERABLE)</v>
          </cell>
          <cell r="M23">
            <v>1201501</v>
          </cell>
          <cell r="N23" t="str">
            <v>DEFER CHG-PREPAID EXP,EASEMNT</v>
          </cell>
          <cell r="O23" t="str">
            <v>120150800</v>
          </cell>
          <cell r="Q23" t="str">
            <v>R</v>
          </cell>
          <cell r="R23" t="str">
            <v>48.9840909 </v>
          </cell>
          <cell r="S23" t="str">
            <v>48.8414286 </v>
          </cell>
          <cell r="T23" t="str">
            <v>48.6810000 </v>
          </cell>
          <cell r="U23">
            <v>48.994999999999997</v>
          </cell>
          <cell r="V23" t="str">
            <v>120150800</v>
          </cell>
          <cell r="W23" t="str">
            <v>1201501</v>
          </cell>
          <cell r="X23" t="str">
            <v>0</v>
          </cell>
          <cell r="Y23" t="str">
            <v>VAT ( RECOVERABLE)</v>
          </cell>
        </row>
        <row r="24">
          <cell r="A24">
            <v>3260</v>
          </cell>
          <cell r="B24" t="str">
            <v>Interest on Bond - EOU Sales</v>
          </cell>
          <cell r="C24" t="str">
            <v>Other Current assets</v>
          </cell>
          <cell r="D24" t="str">
            <v>BS</v>
          </cell>
          <cell r="E24" t="str">
            <v>Preliminary Other Assets</v>
          </cell>
          <cell r="F24" t="str">
            <v>Preliminary Other Assets</v>
          </cell>
          <cell r="G24" t="str">
            <v>Assets</v>
          </cell>
          <cell r="H24" t="str">
            <v>Preliminary Other Assets</v>
          </cell>
          <cell r="I24" t="str">
            <v>040000</v>
          </cell>
          <cell r="J24" t="str">
            <v>Sundry Recivables-Current-Other</v>
          </cell>
          <cell r="K24">
            <v>120150800</v>
          </cell>
          <cell r="L24" t="str">
            <v>VAT ( RECOVERABLE)</v>
          </cell>
          <cell r="M24">
            <v>1201501</v>
          </cell>
          <cell r="N24" t="str">
            <v>DEFER CHG-PREPAID EXP,EASEMNT</v>
          </cell>
          <cell r="O24" t="str">
            <v>120150800</v>
          </cell>
          <cell r="Q24" t="str">
            <v>R</v>
          </cell>
          <cell r="R24" t="str">
            <v>48.9840909 </v>
          </cell>
          <cell r="S24" t="str">
            <v>48.8414286 </v>
          </cell>
          <cell r="T24" t="str">
            <v>48.6810000 </v>
          </cell>
          <cell r="U24">
            <v>48.994999999999997</v>
          </cell>
          <cell r="V24" t="str">
            <v>120150800</v>
          </cell>
          <cell r="W24" t="str">
            <v>1201501</v>
          </cell>
          <cell r="X24" t="str">
            <v>0</v>
          </cell>
          <cell r="Y24" t="str">
            <v>VAT ( RECOVERABLE)</v>
          </cell>
        </row>
        <row r="25">
          <cell r="A25">
            <v>3255</v>
          </cell>
          <cell r="B25" t="str">
            <v>Advance to Suppliers</v>
          </cell>
          <cell r="C25" t="str">
            <v>Other Current assets</v>
          </cell>
          <cell r="D25" t="str">
            <v>BS</v>
          </cell>
          <cell r="E25" t="str">
            <v>Sundry Receivables</v>
          </cell>
          <cell r="F25" t="str">
            <v>Sundry Receivables</v>
          </cell>
          <cell r="G25" t="str">
            <v>Assets</v>
          </cell>
          <cell r="H25" t="str">
            <v>Sundry Receivables</v>
          </cell>
          <cell r="I25" t="str">
            <v>130_0000</v>
          </cell>
          <cell r="J25" t="str">
            <v>Loans to Employees</v>
          </cell>
          <cell r="K25">
            <v>40130000</v>
          </cell>
          <cell r="L25" t="str">
            <v>ADVANCES TO SUPPLIERS</v>
          </cell>
          <cell r="M25">
            <v>405001</v>
          </cell>
          <cell r="N25" t="str">
            <v>SUNDRY RECEIVABLES-CURRENT</v>
          </cell>
          <cell r="O25" t="str">
            <v>040130000</v>
          </cell>
          <cell r="P25">
            <v>0</v>
          </cell>
          <cell r="Q25" t="str">
            <v>R</v>
          </cell>
          <cell r="R25" t="str">
            <v>48.9840909 </v>
          </cell>
          <cell r="S25" t="str">
            <v>48.8414286 </v>
          </cell>
          <cell r="T25" t="str">
            <v>48.6810000 </v>
          </cell>
          <cell r="U25">
            <v>48.994999999999997</v>
          </cell>
          <cell r="V25" t="str">
            <v>040130000</v>
          </cell>
          <cell r="W25" t="str">
            <v>0405001</v>
          </cell>
          <cell r="X25" t="str">
            <v>0</v>
          </cell>
          <cell r="Y25" t="str">
            <v>ADVANCES TO SUPPLIERS</v>
          </cell>
        </row>
        <row r="26">
          <cell r="A26" t="str">
            <v>3255</v>
          </cell>
          <cell r="B26" t="str">
            <v>Advance to Suppliers</v>
          </cell>
          <cell r="C26" t="str">
            <v>Other Current assets</v>
          </cell>
          <cell r="D26" t="str">
            <v>BS</v>
          </cell>
          <cell r="E26" t="str">
            <v>Sundry Receivables</v>
          </cell>
          <cell r="F26" t="str">
            <v>Sundry Receivables</v>
          </cell>
          <cell r="G26" t="str">
            <v>Assets</v>
          </cell>
          <cell r="H26" t="str">
            <v>Sundry Receivables</v>
          </cell>
          <cell r="I26" t="str">
            <v>040000</v>
          </cell>
          <cell r="J26" t="str">
            <v>Sundry Recivables-Current-Other</v>
          </cell>
          <cell r="K26">
            <v>40130000</v>
          </cell>
          <cell r="L26" t="str">
            <v>ADVANCES TO SUPPLIERS</v>
          </cell>
          <cell r="M26">
            <v>405001</v>
          </cell>
          <cell r="N26" t="str">
            <v>SUNDRY RECEIVABLES-CURRENT</v>
          </cell>
          <cell r="O26" t="str">
            <v>040130000</v>
          </cell>
          <cell r="P26">
            <v>0</v>
          </cell>
          <cell r="Q26" t="str">
            <v>R</v>
          </cell>
          <cell r="R26" t="str">
            <v>48.9840909 </v>
          </cell>
          <cell r="S26" t="str">
            <v>48.8414286 </v>
          </cell>
          <cell r="T26" t="str">
            <v>48.6810000 </v>
          </cell>
          <cell r="U26">
            <v>48.994999999999997</v>
          </cell>
          <cell r="V26" t="str">
            <v>040130000</v>
          </cell>
          <cell r="W26" t="str">
            <v>0405001</v>
          </cell>
          <cell r="X26" t="str">
            <v>0</v>
          </cell>
          <cell r="Y26" t="str">
            <v>ADVANCES TO SUPPLIERS</v>
          </cell>
        </row>
        <row r="27">
          <cell r="A27">
            <v>3201</v>
          </cell>
          <cell r="B27" t="str">
            <v>Earnest Money Deposit</v>
          </cell>
          <cell r="C27" t="str">
            <v>Deposits</v>
          </cell>
          <cell r="D27" t="str">
            <v>BS</v>
          </cell>
          <cell r="E27" t="str">
            <v>Preliminary Other Assets</v>
          </cell>
          <cell r="F27" t="str">
            <v>Preliminary Other Assets</v>
          </cell>
          <cell r="G27" t="str">
            <v>Assets</v>
          </cell>
          <cell r="H27" t="str">
            <v>Preliminary Other Assets</v>
          </cell>
          <cell r="I27" t="str">
            <v>040000</v>
          </cell>
          <cell r="J27" t="str">
            <v>Sundry Recivables-Current-Other</v>
          </cell>
          <cell r="K27">
            <v>40230604</v>
          </cell>
          <cell r="L27" t="str">
            <v>ADVANCE DEPOSITS-MISC</v>
          </cell>
          <cell r="M27">
            <v>405001</v>
          </cell>
          <cell r="N27" t="str">
            <v>SUNDRY RECEIVABLES-CURRENT</v>
          </cell>
          <cell r="O27" t="str">
            <v>040230604</v>
          </cell>
          <cell r="P27">
            <v>0</v>
          </cell>
          <cell r="Q27" t="str">
            <v>R</v>
          </cell>
          <cell r="R27" t="str">
            <v>48.9840909 </v>
          </cell>
          <cell r="S27" t="str">
            <v>48.8414286 </v>
          </cell>
          <cell r="T27" t="str">
            <v>48.6810000 </v>
          </cell>
          <cell r="U27">
            <v>48.994999999999997</v>
          </cell>
          <cell r="V27" t="str">
            <v>040230604</v>
          </cell>
          <cell r="W27" t="str">
            <v>0405001</v>
          </cell>
          <cell r="X27" t="str">
            <v>0</v>
          </cell>
          <cell r="Y27" t="str">
            <v>ADVANCE DEPOSITS-MISC</v>
          </cell>
        </row>
        <row r="28">
          <cell r="A28">
            <v>3203</v>
          </cell>
          <cell r="B28" t="str">
            <v>Other Deposits</v>
          </cell>
          <cell r="C28" t="str">
            <v>Deposits</v>
          </cell>
          <cell r="D28" t="str">
            <v>BS</v>
          </cell>
          <cell r="E28" t="str">
            <v>Preliminary Other Assets</v>
          </cell>
          <cell r="F28" t="str">
            <v>Preliminary Other Assets</v>
          </cell>
          <cell r="G28" t="str">
            <v>Assets</v>
          </cell>
          <cell r="H28" t="str">
            <v>Preliminary Other Assets</v>
          </cell>
          <cell r="I28" t="str">
            <v>040000</v>
          </cell>
          <cell r="J28" t="str">
            <v>Sundry Recivables-Current-Other</v>
          </cell>
          <cell r="K28">
            <v>40230604</v>
          </cell>
          <cell r="L28" t="str">
            <v>ADVANCE DEPOSITS-MISC</v>
          </cell>
          <cell r="M28">
            <v>405001</v>
          </cell>
          <cell r="N28" t="str">
            <v>SUNDRY RECEIVABLES-CURRENT</v>
          </cell>
          <cell r="O28" t="str">
            <v>040230604</v>
          </cell>
          <cell r="P28">
            <v>0</v>
          </cell>
          <cell r="Q28" t="str">
            <v>R</v>
          </cell>
          <cell r="R28" t="str">
            <v>48.9840909 </v>
          </cell>
          <cell r="S28" t="str">
            <v>48.8414286 </v>
          </cell>
          <cell r="T28" t="str">
            <v>48.6810000 </v>
          </cell>
          <cell r="U28">
            <v>48.994999999999997</v>
          </cell>
          <cell r="V28" t="str">
            <v>040230604</v>
          </cell>
          <cell r="W28" t="str">
            <v>0405001</v>
          </cell>
          <cell r="X28" t="str">
            <v>0</v>
          </cell>
          <cell r="Y28" t="str">
            <v>ADVANCE DEPOSITS-MISC</v>
          </cell>
        </row>
        <row r="29">
          <cell r="A29">
            <v>3204</v>
          </cell>
          <cell r="B29" t="str">
            <v>Revenue Deposits</v>
          </cell>
          <cell r="C29" t="str">
            <v>Other Current assets</v>
          </cell>
          <cell r="D29" t="str">
            <v>BS</v>
          </cell>
          <cell r="E29" t="str">
            <v>Preliminary Other Assets</v>
          </cell>
          <cell r="F29" t="str">
            <v>Preliminary Other Assets</v>
          </cell>
          <cell r="G29" t="str">
            <v>Assets</v>
          </cell>
          <cell r="H29" t="str">
            <v>Preliminary Other Assets</v>
          </cell>
          <cell r="I29" t="str">
            <v>040000</v>
          </cell>
          <cell r="J29" t="str">
            <v>Sundry Recivables-Current-Other</v>
          </cell>
          <cell r="K29">
            <v>40230604</v>
          </cell>
          <cell r="L29" t="str">
            <v>ADVANCE DEPOSITS-MISC</v>
          </cell>
          <cell r="M29">
            <v>405001</v>
          </cell>
          <cell r="N29" t="str">
            <v>SUNDRY RECEIVABLES-CURRENT</v>
          </cell>
          <cell r="O29" t="str">
            <v>040230604</v>
          </cell>
          <cell r="P29">
            <v>0</v>
          </cell>
          <cell r="Q29" t="str">
            <v>R</v>
          </cell>
          <cell r="R29" t="str">
            <v>48.9840909 </v>
          </cell>
          <cell r="S29" t="str">
            <v>48.8414286 </v>
          </cell>
          <cell r="T29" t="str">
            <v>48.6810000 </v>
          </cell>
          <cell r="U29">
            <v>48.994999999999997</v>
          </cell>
          <cell r="V29" t="str">
            <v>040230604</v>
          </cell>
          <cell r="W29" t="str">
            <v>0405001</v>
          </cell>
          <cell r="X29" t="str">
            <v>0</v>
          </cell>
          <cell r="Y29" t="str">
            <v>ADVANCE DEPOSITS-MISC</v>
          </cell>
        </row>
        <row r="30">
          <cell r="A30">
            <v>3202</v>
          </cell>
          <cell r="B30" t="str">
            <v>Leased Accomodation Deposit</v>
          </cell>
          <cell r="C30" t="str">
            <v>Deposits</v>
          </cell>
          <cell r="D30" t="str">
            <v>BS</v>
          </cell>
          <cell r="E30" t="str">
            <v>Preliminary Other Assets</v>
          </cell>
          <cell r="F30" t="str">
            <v>Preliminary Other Assets</v>
          </cell>
          <cell r="G30" t="str">
            <v>Assets</v>
          </cell>
          <cell r="H30" t="str">
            <v>Preliminary Other Assets</v>
          </cell>
          <cell r="I30" t="str">
            <v>040000</v>
          </cell>
          <cell r="J30" t="str">
            <v>Sundry Recivables-Current-Other</v>
          </cell>
          <cell r="K30">
            <v>40230800</v>
          </cell>
          <cell r="L30" t="str">
            <v>OFFICE RENTAL DEPOSIT</v>
          </cell>
          <cell r="M30">
            <v>405001</v>
          </cell>
          <cell r="N30" t="str">
            <v>SUNDRY RECEIVABLES-CURRENT</v>
          </cell>
          <cell r="O30" t="str">
            <v>040230800</v>
          </cell>
          <cell r="P30">
            <v>0</v>
          </cell>
          <cell r="Q30" t="str">
            <v>R</v>
          </cell>
          <cell r="R30" t="str">
            <v>48.9840909 </v>
          </cell>
          <cell r="S30" t="str">
            <v>48.8414286 </v>
          </cell>
          <cell r="T30" t="str">
            <v>48.6810000 </v>
          </cell>
          <cell r="U30">
            <v>48.994999999999997</v>
          </cell>
          <cell r="V30" t="str">
            <v>040230800</v>
          </cell>
          <cell r="W30" t="str">
            <v>0405001</v>
          </cell>
          <cell r="X30" t="str">
            <v>0</v>
          </cell>
          <cell r="Y30" t="str">
            <v>OFFICE RENTAL DEPOSIT</v>
          </cell>
        </row>
        <row r="31">
          <cell r="A31">
            <v>1760</v>
          </cell>
          <cell r="B31" t="str">
            <v>Provision for Loans and Advs. - B/S</v>
          </cell>
          <cell r="C31" t="str">
            <v>Provision for doubtful advances</v>
          </cell>
          <cell r="D31" t="str">
            <v>BS</v>
          </cell>
          <cell r="E31" t="str">
            <v>Other Liabilities/Reserves</v>
          </cell>
          <cell r="F31" t="str">
            <v>Other Liabilities/Reserves</v>
          </cell>
          <cell r="G31" t="str">
            <v>Liabilities</v>
          </cell>
          <cell r="H31" t="str">
            <v>Other Liabilities/Reserves</v>
          </cell>
          <cell r="I31">
            <v>419000</v>
          </cell>
          <cell r="J31" t="str">
            <v>Rsv-Sundry Losses</v>
          </cell>
          <cell r="K31">
            <v>41000000</v>
          </cell>
          <cell r="L31" t="str">
            <v>ALLOWANCE-SUNDRY RECEIVABLES-CURRENT</v>
          </cell>
          <cell r="M31">
            <v>410001</v>
          </cell>
          <cell r="N31" t="str">
            <v>ALLOW-SUNDRY RECEIVABLES-CUR</v>
          </cell>
          <cell r="O31" t="str">
            <v>041000000</v>
          </cell>
          <cell r="P31">
            <v>0</v>
          </cell>
          <cell r="Q31" t="str">
            <v>R</v>
          </cell>
          <cell r="R31" t="str">
            <v>48.9840909 </v>
          </cell>
          <cell r="S31" t="str">
            <v>48.8414286 </v>
          </cell>
          <cell r="T31" t="str">
            <v>48.6810000 </v>
          </cell>
          <cell r="U31">
            <v>48.994999999999997</v>
          </cell>
          <cell r="V31" t="str">
            <v>041000000</v>
          </cell>
          <cell r="W31" t="str">
            <v>0410001</v>
          </cell>
          <cell r="X31" t="str">
            <v>0</v>
          </cell>
          <cell r="Y31" t="str">
            <v>ALLOWANCE-SUNDRY RECEIVABLES-CURRENT</v>
          </cell>
        </row>
        <row r="32">
          <cell r="A32">
            <v>3051</v>
          </cell>
          <cell r="B32" t="str">
            <v>Inventory Material RM</v>
          </cell>
          <cell r="C32" t="str">
            <v>Inventory_RIP</v>
          </cell>
          <cell r="D32" t="str">
            <v>BS</v>
          </cell>
          <cell r="E32" t="str">
            <v>Total FIFO Inventory</v>
          </cell>
          <cell r="F32" t="str">
            <v>Total FIFO Inventory</v>
          </cell>
          <cell r="G32" t="str">
            <v>Assets</v>
          </cell>
          <cell r="H32" t="str">
            <v>Total FIFO Inventory</v>
          </cell>
          <cell r="I32">
            <v>3010</v>
          </cell>
          <cell r="J32" t="str">
            <v>RIP Inv Carrying Value</v>
          </cell>
          <cell r="K32">
            <v>52001000</v>
          </cell>
          <cell r="L32" t="str">
            <v>INVENTORY-DIRECT MATL-RAW MATL</v>
          </cell>
          <cell r="M32">
            <v>500001</v>
          </cell>
          <cell r="N32" t="str">
            <v>INVENTORY RIP</v>
          </cell>
          <cell r="O32" t="str">
            <v>052001000</v>
          </cell>
          <cell r="P32">
            <v>0</v>
          </cell>
          <cell r="Q32" t="str">
            <v>R</v>
          </cell>
          <cell r="R32" t="str">
            <v>48.9840909 </v>
          </cell>
          <cell r="S32" t="str">
            <v>48.8414286 </v>
          </cell>
          <cell r="T32" t="str">
            <v>48.6810000 </v>
          </cell>
          <cell r="U32">
            <v>48.994999999999997</v>
          </cell>
          <cell r="V32" t="str">
            <v>052001000</v>
          </cell>
          <cell r="W32" t="str">
            <v>0500001</v>
          </cell>
          <cell r="X32" t="str">
            <v>0</v>
          </cell>
          <cell r="Y32" t="str">
            <v>INVENTORY-DIRECT MATL-RAW MATL</v>
          </cell>
        </row>
        <row r="33">
          <cell r="A33">
            <v>3054</v>
          </cell>
          <cell r="B33" t="str">
            <v>Inventory Material Spares</v>
          </cell>
          <cell r="C33" t="str">
            <v>Inventory_RIP</v>
          </cell>
          <cell r="D33" t="str">
            <v>BS</v>
          </cell>
          <cell r="E33" t="str">
            <v>Total FIFO Inventory</v>
          </cell>
          <cell r="F33" t="str">
            <v>Total FIFO Inventory</v>
          </cell>
          <cell r="G33" t="str">
            <v>Assets</v>
          </cell>
          <cell r="H33" t="str">
            <v>Total FIFO Inventory</v>
          </cell>
          <cell r="I33">
            <v>3010</v>
          </cell>
          <cell r="J33" t="str">
            <v>RIP Inv Carrying Value</v>
          </cell>
          <cell r="K33">
            <v>52001000</v>
          </cell>
          <cell r="L33" t="str">
            <v>INVENTORY-DIRECT MATL-RAW MATL</v>
          </cell>
          <cell r="M33">
            <v>500001</v>
          </cell>
          <cell r="N33" t="str">
            <v>INVENTORY RIP</v>
          </cell>
          <cell r="O33" t="str">
            <v>052001000</v>
          </cell>
          <cell r="P33">
            <v>0</v>
          </cell>
          <cell r="Q33" t="str">
            <v>R</v>
          </cell>
          <cell r="R33" t="str">
            <v>48.9840909 </v>
          </cell>
          <cell r="S33" t="str">
            <v>48.8414286 </v>
          </cell>
          <cell r="T33" t="str">
            <v>48.6810000 </v>
          </cell>
          <cell r="U33">
            <v>48.994999999999997</v>
          </cell>
          <cell r="V33" t="str">
            <v>052001000</v>
          </cell>
          <cell r="W33" t="str">
            <v>0500001</v>
          </cell>
          <cell r="X33" t="str">
            <v>0</v>
          </cell>
          <cell r="Y33" t="str">
            <v>INVENTORY-DIRECT MATL-RAW MATL</v>
          </cell>
        </row>
        <row r="34">
          <cell r="A34">
            <v>3055</v>
          </cell>
          <cell r="B34" t="str">
            <v>Inventory Material-ICT</v>
          </cell>
          <cell r="C34" t="str">
            <v>Inventory_RIP</v>
          </cell>
          <cell r="D34" t="str">
            <v>BS</v>
          </cell>
          <cell r="E34" t="str">
            <v>Total FIFO Inventory</v>
          </cell>
          <cell r="F34" t="str">
            <v>Total FIFO Inventory</v>
          </cell>
          <cell r="G34" t="str">
            <v>Assets</v>
          </cell>
          <cell r="H34" t="str">
            <v>Total FIFO Inventory</v>
          </cell>
          <cell r="I34">
            <v>3010</v>
          </cell>
          <cell r="J34" t="str">
            <v>RIP Inv Carrying Value</v>
          </cell>
          <cell r="K34">
            <v>52001000</v>
          </cell>
          <cell r="L34" t="str">
            <v>INVENTORY-DIRECT MATL-RAW MATL</v>
          </cell>
          <cell r="M34">
            <v>500001</v>
          </cell>
          <cell r="N34" t="str">
            <v>INVENTORY RIP</v>
          </cell>
          <cell r="O34" t="str">
            <v>052001000</v>
          </cell>
          <cell r="P34">
            <v>0</v>
          </cell>
          <cell r="Q34" t="str">
            <v>R</v>
          </cell>
          <cell r="R34" t="str">
            <v>48.9840909 </v>
          </cell>
          <cell r="S34" t="str">
            <v>48.8414286 </v>
          </cell>
          <cell r="T34" t="str">
            <v>48.6810000 </v>
          </cell>
          <cell r="U34">
            <v>48.994999999999997</v>
          </cell>
          <cell r="V34" t="str">
            <v>052001000</v>
          </cell>
          <cell r="W34" t="str">
            <v>0500001</v>
          </cell>
          <cell r="X34" t="str">
            <v>0</v>
          </cell>
          <cell r="Y34" t="str">
            <v>INVENTORY-DIRECT MATL-RAW MATL</v>
          </cell>
        </row>
        <row r="35">
          <cell r="A35">
            <v>3052</v>
          </cell>
          <cell r="B35" t="str">
            <v>Inventory Material WIP</v>
          </cell>
          <cell r="C35" t="str">
            <v>Inventory Wip</v>
          </cell>
          <cell r="D35" t="str">
            <v>BS</v>
          </cell>
          <cell r="E35" t="str">
            <v>Total FIFO Inventory</v>
          </cell>
          <cell r="F35" t="str">
            <v>Total FIFO Inventory</v>
          </cell>
          <cell r="G35" t="str">
            <v>Assets</v>
          </cell>
          <cell r="H35" t="str">
            <v>Total FIFO Inventory</v>
          </cell>
          <cell r="I35">
            <v>3010</v>
          </cell>
          <cell r="J35" t="str">
            <v>RIP Inv Carrying Value</v>
          </cell>
          <cell r="K35">
            <v>52002000</v>
          </cell>
          <cell r="L35" t="str">
            <v>INVENTORY-DIRECT MATL-IN PROCESS</v>
          </cell>
          <cell r="M35">
            <v>500001</v>
          </cell>
          <cell r="N35" t="str">
            <v>INVENTORY RIP</v>
          </cell>
          <cell r="O35" t="str">
            <v>052002000</v>
          </cell>
          <cell r="P35">
            <v>0</v>
          </cell>
          <cell r="Q35" t="str">
            <v>R</v>
          </cell>
          <cell r="R35" t="str">
            <v>48.9840909 </v>
          </cell>
          <cell r="S35" t="str">
            <v>48.8414286 </v>
          </cell>
          <cell r="T35" t="str">
            <v>48.6810000 </v>
          </cell>
          <cell r="U35">
            <v>48.994999999999997</v>
          </cell>
          <cell r="V35" t="str">
            <v>052002000</v>
          </cell>
          <cell r="W35" t="str">
            <v>0500001</v>
          </cell>
          <cell r="X35" t="str">
            <v>0</v>
          </cell>
          <cell r="Y35" t="str">
            <v>INVENTORY-DIRECT MATL-IN PROCESS</v>
          </cell>
        </row>
        <row r="36">
          <cell r="A36">
            <v>3053</v>
          </cell>
          <cell r="B36" t="str">
            <v>Inventory Material FG</v>
          </cell>
          <cell r="C36" t="str">
            <v>Inventory FG</v>
          </cell>
          <cell r="D36" t="str">
            <v>BS</v>
          </cell>
          <cell r="E36" t="str">
            <v>Total FIFO Inventory</v>
          </cell>
          <cell r="F36" t="str">
            <v>Total FIFO Inventory</v>
          </cell>
          <cell r="G36" t="str">
            <v>Assets</v>
          </cell>
          <cell r="H36" t="str">
            <v>Total FIFO Inventory</v>
          </cell>
          <cell r="I36">
            <v>3020</v>
          </cell>
          <cell r="J36" t="str">
            <v>F/G Inventory Carrying Value</v>
          </cell>
          <cell r="K36">
            <v>62000634</v>
          </cell>
          <cell r="L36" t="str">
            <v>FIN GOODS</v>
          </cell>
          <cell r="M36">
            <v>600001</v>
          </cell>
          <cell r="N36" t="str">
            <v>INVENTORY FINISHED PRODUCT</v>
          </cell>
          <cell r="O36" t="str">
            <v>062000634</v>
          </cell>
          <cell r="P36">
            <v>0</v>
          </cell>
          <cell r="Q36" t="str">
            <v>R</v>
          </cell>
          <cell r="R36" t="str">
            <v>48.9840909 </v>
          </cell>
          <cell r="S36" t="str">
            <v>48.8414286 </v>
          </cell>
          <cell r="T36" t="str">
            <v>48.6810000 </v>
          </cell>
          <cell r="U36">
            <v>48.994999999999997</v>
          </cell>
          <cell r="V36" t="str">
            <v>062000634</v>
          </cell>
          <cell r="W36" t="str">
            <v>0600001</v>
          </cell>
          <cell r="X36" t="str">
            <v>0</v>
          </cell>
          <cell r="Y36" t="str">
            <v>FIN GOODS</v>
          </cell>
        </row>
        <row r="37">
          <cell r="A37">
            <v>1759</v>
          </cell>
          <cell r="B37" t="str">
            <v>Provision for Inventories - B/S</v>
          </cell>
          <cell r="C37" t="str">
            <v>Inventory FG</v>
          </cell>
          <cell r="D37" t="str">
            <v>BS</v>
          </cell>
          <cell r="E37" t="str">
            <v>Total FIFO Inventory</v>
          </cell>
          <cell r="F37" t="str">
            <v>Total FIFO Inventory</v>
          </cell>
          <cell r="G37" t="str">
            <v>Liabilities</v>
          </cell>
          <cell r="H37" t="str">
            <v>Total FIFO Inventory</v>
          </cell>
          <cell r="I37">
            <v>3042</v>
          </cell>
          <cell r="J37" t="str">
            <v>F/G Obsolescence</v>
          </cell>
          <cell r="K37">
            <v>91016802</v>
          </cell>
          <cell r="L37" t="str">
            <v>INVENTORY - FG-OBSOLESCENCE RESERVE</v>
          </cell>
          <cell r="M37">
            <v>600001</v>
          </cell>
          <cell r="N37" t="str">
            <v>INVENTORY FINISHED PRODUCT</v>
          </cell>
          <cell r="O37" t="str">
            <v>091016802</v>
          </cell>
          <cell r="P37">
            <v>0</v>
          </cell>
          <cell r="Q37" t="str">
            <v>R</v>
          </cell>
          <cell r="R37" t="str">
            <v>48.9840909 </v>
          </cell>
          <cell r="S37" t="str">
            <v>48.8414286 </v>
          </cell>
          <cell r="T37" t="str">
            <v>48.6810000 </v>
          </cell>
          <cell r="U37">
            <v>48.994999999999997</v>
          </cell>
          <cell r="V37" t="str">
            <v>091016802</v>
          </cell>
          <cell r="W37" t="str">
            <v>0600001</v>
          </cell>
          <cell r="X37" t="str">
            <v>0</v>
          </cell>
          <cell r="Y37" t="str">
            <v>INVENTORY - FG-OBSOLESCENCE RESERVE</v>
          </cell>
        </row>
        <row r="38">
          <cell r="A38" t="str">
            <v>1759</v>
          </cell>
          <cell r="B38" t="str">
            <v>Provision for Invent</v>
          </cell>
          <cell r="C38" t="str">
            <v>Inventory FG</v>
          </cell>
          <cell r="D38" t="str">
            <v>BS</v>
          </cell>
          <cell r="E38" t="str">
            <v>Total FIFO Inventory</v>
          </cell>
          <cell r="F38" t="str">
            <v>Total FIFO Inventory</v>
          </cell>
          <cell r="G38" t="str">
            <v>Liabilities</v>
          </cell>
          <cell r="H38" t="str">
            <v>Total FIFO Inventory</v>
          </cell>
          <cell r="I38">
            <v>3042</v>
          </cell>
          <cell r="J38" t="str">
            <v>F/G Obsolescence</v>
          </cell>
          <cell r="K38">
            <v>91016802</v>
          </cell>
          <cell r="L38" t="str">
            <v>INVENTORY - FG-OBSOLESCENCE RESERVE</v>
          </cell>
          <cell r="M38">
            <v>600001</v>
          </cell>
          <cell r="N38" t="str">
            <v>INVENTORY FINISHED PRODUCT</v>
          </cell>
          <cell r="O38" t="str">
            <v>091016802</v>
          </cell>
          <cell r="P38">
            <v>0</v>
          </cell>
          <cell r="Q38" t="str">
            <v>R</v>
          </cell>
          <cell r="R38" t="str">
            <v>48.9840909 </v>
          </cell>
          <cell r="S38" t="str">
            <v>48.8414286 </v>
          </cell>
          <cell r="T38" t="str">
            <v>48.6810000 </v>
          </cell>
          <cell r="U38">
            <v>48.994999999999997</v>
          </cell>
          <cell r="V38" t="str">
            <v>091016802</v>
          </cell>
          <cell r="W38" t="str">
            <v>0600001</v>
          </cell>
          <cell r="X38" t="str">
            <v>0</v>
          </cell>
          <cell r="Y38" t="str">
            <v>INVENTORY - FG-OBSOLESCENCE RESERVE</v>
          </cell>
        </row>
        <row r="39">
          <cell r="A39">
            <v>3056</v>
          </cell>
          <cell r="B39" t="str">
            <v>Revaluation For Carrying Inventory</v>
          </cell>
          <cell r="C39" t="str">
            <v>Inventory FG</v>
          </cell>
          <cell r="D39" t="str">
            <v>BS</v>
          </cell>
          <cell r="E39" t="str">
            <v>Total FIFO Inventory</v>
          </cell>
          <cell r="F39" t="str">
            <v>Total FIFO Inventory</v>
          </cell>
          <cell r="G39" t="str">
            <v>Assets</v>
          </cell>
          <cell r="H39" t="str">
            <v>Total FIFO Inventory</v>
          </cell>
          <cell r="I39">
            <v>3020</v>
          </cell>
          <cell r="J39" t="str">
            <v>F/G Inventory Carrying Value</v>
          </cell>
          <cell r="K39">
            <v>91016806</v>
          </cell>
          <cell r="L39" t="str">
            <v>FIFO REVALUATION - M/S FINISHED GOODS</v>
          </cell>
          <cell r="M39">
            <v>600001</v>
          </cell>
          <cell r="N39" t="str">
            <v>INVENTORY FINISHED PRODUCT</v>
          </cell>
          <cell r="O39" t="str">
            <v>091016806</v>
          </cell>
          <cell r="P39">
            <v>0</v>
          </cell>
          <cell r="Q39" t="str">
            <v>R</v>
          </cell>
          <cell r="R39" t="str">
            <v>48.9840909 </v>
          </cell>
          <cell r="S39" t="str">
            <v>48.8414286 </v>
          </cell>
          <cell r="T39" t="str">
            <v>48.6810000 </v>
          </cell>
          <cell r="U39">
            <v>48.994999999999997</v>
          </cell>
          <cell r="V39" t="str">
            <v>091016806</v>
          </cell>
          <cell r="W39" t="str">
            <v>0600001</v>
          </cell>
          <cell r="X39" t="str">
            <v>0</v>
          </cell>
          <cell r="Y39" t="str">
            <v>FIFO REVALUATION - M/S FINISHED GOODS</v>
          </cell>
        </row>
        <row r="40">
          <cell r="A40">
            <v>3257</v>
          </cell>
          <cell r="B40" t="str">
            <v>Advance Tax</v>
          </cell>
          <cell r="C40" t="str">
            <v>Advance tax and withholding tax</v>
          </cell>
          <cell r="D40" t="str">
            <v>BS</v>
          </cell>
          <cell r="E40" t="str">
            <v>Preliminary Other Assets</v>
          </cell>
          <cell r="F40" t="str">
            <v>Preliminary Other Assets</v>
          </cell>
          <cell r="G40" t="str">
            <v>Assets</v>
          </cell>
          <cell r="H40" t="str">
            <v>Preliminary Other Assets</v>
          </cell>
          <cell r="I40" t="str">
            <v>040000</v>
          </cell>
          <cell r="J40" t="str">
            <v>Sundry Recivables-Current-Other</v>
          </cell>
          <cell r="K40">
            <v>120020807</v>
          </cell>
          <cell r="L40" t="str">
            <v>PREPAID INCOME TAXES</v>
          </cell>
          <cell r="M40">
            <v>1202001</v>
          </cell>
          <cell r="N40" t="str">
            <v>DEF CHG-TAXES PAID IN ADV</v>
          </cell>
          <cell r="O40" t="str">
            <v>120020807</v>
          </cell>
          <cell r="Q40" t="str">
            <v>R</v>
          </cell>
          <cell r="R40" t="str">
            <v>48.9840909 </v>
          </cell>
          <cell r="S40" t="str">
            <v>48.8414286 </v>
          </cell>
          <cell r="T40" t="str">
            <v>48.6810000 </v>
          </cell>
          <cell r="U40">
            <v>48.994999999999997</v>
          </cell>
          <cell r="V40" t="str">
            <v>120020807</v>
          </cell>
          <cell r="W40" t="str">
            <v>1202001</v>
          </cell>
          <cell r="X40" t="str">
            <v>0</v>
          </cell>
          <cell r="Y40" t="str">
            <v>PREPAID INCOME TAXES</v>
          </cell>
        </row>
        <row r="41">
          <cell r="A41">
            <v>3655</v>
          </cell>
          <cell r="B41" t="str">
            <v>TDS Receivable</v>
          </cell>
          <cell r="C41" t="str">
            <v>Advance tax and withholding tax</v>
          </cell>
          <cell r="D41" t="str">
            <v>BS</v>
          </cell>
          <cell r="E41" t="str">
            <v>Sundry Receivables</v>
          </cell>
          <cell r="F41" t="str">
            <v>Sundry Receivables</v>
          </cell>
          <cell r="G41" t="str">
            <v>Assets</v>
          </cell>
          <cell r="H41" t="str">
            <v>Sundry Receivables</v>
          </cell>
          <cell r="I41" t="str">
            <v>040000</v>
          </cell>
          <cell r="J41" t="str">
            <v>Sundry Recivables-Current-Other</v>
          </cell>
          <cell r="K41">
            <v>120020807</v>
          </cell>
          <cell r="L41" t="str">
            <v>PREPAID INCOME TAXES</v>
          </cell>
          <cell r="M41">
            <v>1202001</v>
          </cell>
          <cell r="N41" t="str">
            <v>DEF CHG-TAXES PAID IN ADV</v>
          </cell>
          <cell r="O41" t="str">
            <v>120020807</v>
          </cell>
          <cell r="Q41" t="str">
            <v>R</v>
          </cell>
          <cell r="R41" t="str">
            <v>48.9840909 </v>
          </cell>
          <cell r="S41" t="str">
            <v>48.8414286 </v>
          </cell>
          <cell r="T41" t="str">
            <v>48.6810000 </v>
          </cell>
          <cell r="U41">
            <v>48.994999999999997</v>
          </cell>
          <cell r="V41" t="str">
            <v>120020807</v>
          </cell>
          <cell r="W41" t="str">
            <v>1202001</v>
          </cell>
          <cell r="X41" t="str">
            <v>0</v>
          </cell>
          <cell r="Y41" t="str">
            <v>PREPAID INCOME TAXES</v>
          </cell>
        </row>
        <row r="42">
          <cell r="A42">
            <v>3656</v>
          </cell>
          <cell r="B42" t="str">
            <v>TDS Receivable (2001-02)</v>
          </cell>
          <cell r="C42" t="str">
            <v>Advance tax and withholding tax</v>
          </cell>
          <cell r="D42" t="str">
            <v>BS</v>
          </cell>
          <cell r="E42" t="str">
            <v>Sundry Receivables</v>
          </cell>
          <cell r="F42" t="str">
            <v>Sundry Receivables</v>
          </cell>
          <cell r="G42" t="str">
            <v>Assets</v>
          </cell>
          <cell r="H42" t="str">
            <v>Sundry Receivables</v>
          </cell>
          <cell r="I42" t="str">
            <v>040000</v>
          </cell>
          <cell r="J42" t="str">
            <v>Sundry Recivables-Current-Other</v>
          </cell>
          <cell r="K42">
            <v>120020807</v>
          </cell>
          <cell r="L42" t="str">
            <v>PREPAID INCOME TAXES</v>
          </cell>
          <cell r="M42">
            <v>1202001</v>
          </cell>
          <cell r="N42" t="str">
            <v>DEF CHG-TAXES PAID IN ADV</v>
          </cell>
          <cell r="O42" t="str">
            <v>120020807</v>
          </cell>
          <cell r="Q42" t="str">
            <v>R</v>
          </cell>
          <cell r="R42" t="str">
            <v>48.9840909 </v>
          </cell>
          <cell r="S42" t="str">
            <v>48.8414286 </v>
          </cell>
          <cell r="T42" t="str">
            <v>48.6810000 </v>
          </cell>
          <cell r="U42">
            <v>48.994999999999997</v>
          </cell>
          <cell r="V42" t="str">
            <v>120020807</v>
          </cell>
          <cell r="W42" t="str">
            <v>1202001</v>
          </cell>
          <cell r="X42" t="str">
            <v>0</v>
          </cell>
          <cell r="Y42" t="str">
            <v>PREPAID INCOME TAXES</v>
          </cell>
        </row>
        <row r="43">
          <cell r="A43">
            <v>3657</v>
          </cell>
          <cell r="B43" t="str">
            <v>Tds Receivable (2002-03)</v>
          </cell>
          <cell r="C43" t="str">
            <v>Advance tax and withholding tax</v>
          </cell>
          <cell r="D43" t="str">
            <v>BS</v>
          </cell>
          <cell r="E43" t="str">
            <v>Sundry Receivables</v>
          </cell>
          <cell r="F43" t="str">
            <v>Sundry Receivables</v>
          </cell>
          <cell r="G43" t="str">
            <v>Assets</v>
          </cell>
          <cell r="H43" t="str">
            <v>Sundry Receivables</v>
          </cell>
          <cell r="I43" t="str">
            <v>040000</v>
          </cell>
          <cell r="J43" t="str">
            <v>Sundry Recivables-Current-Other</v>
          </cell>
          <cell r="K43">
            <v>120020807</v>
          </cell>
          <cell r="L43" t="str">
            <v>PREPAID INCOME TAXES</v>
          </cell>
          <cell r="M43">
            <v>1202001</v>
          </cell>
          <cell r="N43" t="str">
            <v>DEF CHG-TAXES PAID IN ADV</v>
          </cell>
          <cell r="O43" t="str">
            <v>120020807</v>
          </cell>
          <cell r="Q43" t="str">
            <v>R</v>
          </cell>
          <cell r="R43" t="str">
            <v>48.9840909 </v>
          </cell>
          <cell r="S43" t="str">
            <v>48.8414286 </v>
          </cell>
          <cell r="T43" t="str">
            <v>48.6810000 </v>
          </cell>
          <cell r="U43">
            <v>48.994999999999997</v>
          </cell>
          <cell r="V43" t="str">
            <v>120020807</v>
          </cell>
          <cell r="W43" t="str">
            <v>1202001</v>
          </cell>
          <cell r="X43" t="str">
            <v>0</v>
          </cell>
          <cell r="Y43" t="str">
            <v>PREPAID INCOME TAXES</v>
          </cell>
        </row>
        <row r="44">
          <cell r="A44">
            <v>3254</v>
          </cell>
          <cell r="B44" t="str">
            <v>Prepaid Expenses</v>
          </cell>
          <cell r="C44" t="str">
            <v>Other Current assets</v>
          </cell>
          <cell r="D44" t="str">
            <v>BS</v>
          </cell>
          <cell r="E44" t="str">
            <v>Preliminary Other Assets</v>
          </cell>
          <cell r="F44" t="str">
            <v>Preliminary Other Assets</v>
          </cell>
          <cell r="G44" t="str">
            <v>Assets</v>
          </cell>
          <cell r="H44" t="str">
            <v>Preliminary Other Assets</v>
          </cell>
          <cell r="I44" t="str">
            <v>040000</v>
          </cell>
          <cell r="J44" t="str">
            <v>Sundry Recivables-Current-Other</v>
          </cell>
          <cell r="K44">
            <v>120150000</v>
          </cell>
          <cell r="L44" t="str">
            <v>PREPAID EXPENSES</v>
          </cell>
          <cell r="M44">
            <v>1201501</v>
          </cell>
          <cell r="N44" t="str">
            <v>DEFER CHG-PREPAID EXP,EASEMNT</v>
          </cell>
          <cell r="O44" t="str">
            <v>120150000</v>
          </cell>
          <cell r="Q44" t="str">
            <v>R</v>
          </cell>
          <cell r="R44" t="str">
            <v>48.9840909 </v>
          </cell>
          <cell r="S44" t="str">
            <v>48.8414286 </v>
          </cell>
          <cell r="T44" t="str">
            <v>48.6810000 </v>
          </cell>
          <cell r="U44">
            <v>48.994999999999997</v>
          </cell>
          <cell r="V44" t="str">
            <v>120150000</v>
          </cell>
          <cell r="W44" t="str">
            <v>1201501</v>
          </cell>
          <cell r="X44" t="str">
            <v>0</v>
          </cell>
          <cell r="Y44" t="str">
            <v>PREPAID EXPENSES</v>
          </cell>
        </row>
        <row r="45">
          <cell r="A45">
            <v>3301</v>
          </cell>
          <cell r="B45" t="str">
            <v>Preliminary Expenses</v>
          </cell>
          <cell r="C45" t="str">
            <v>Other Current assets</v>
          </cell>
          <cell r="D45" t="str">
            <v>BS</v>
          </cell>
          <cell r="E45" t="str">
            <v>Preliminary Other Assets</v>
          </cell>
          <cell r="F45" t="str">
            <v>Preliminary Other Assets</v>
          </cell>
          <cell r="G45" t="str">
            <v>Assets</v>
          </cell>
          <cell r="H45" t="str">
            <v>Preliminary Other Assets</v>
          </cell>
          <cell r="I45" t="str">
            <v>040000</v>
          </cell>
          <cell r="J45" t="str">
            <v>Sundry Recivables-Current-Other</v>
          </cell>
          <cell r="K45">
            <v>120150000</v>
          </cell>
          <cell r="L45" t="str">
            <v>PREPAID EXPENSES</v>
          </cell>
          <cell r="M45">
            <v>1201501</v>
          </cell>
          <cell r="N45" t="str">
            <v>DEFER CHG-PREPAID EXP,EASEMNT</v>
          </cell>
          <cell r="O45" t="str">
            <v>120150000</v>
          </cell>
          <cell r="Q45" t="str">
            <v>R</v>
          </cell>
          <cell r="R45" t="str">
            <v>48.9840909 </v>
          </cell>
          <cell r="S45" t="str">
            <v>48.8414286 </v>
          </cell>
          <cell r="T45" t="str">
            <v>48.6810000 </v>
          </cell>
          <cell r="U45">
            <v>48.994999999999997</v>
          </cell>
          <cell r="V45" t="str">
            <v>120150000</v>
          </cell>
          <cell r="W45" t="str">
            <v>1201501</v>
          </cell>
          <cell r="X45" t="str">
            <v>0</v>
          </cell>
          <cell r="Y45" t="str">
            <v>PREPAID EXPENSES</v>
          </cell>
        </row>
        <row r="46">
          <cell r="A46">
            <v>3302</v>
          </cell>
          <cell r="B46" t="str">
            <v>Deferred Revenue Expenditure</v>
          </cell>
          <cell r="C46" t="str">
            <v>Other Current assets</v>
          </cell>
          <cell r="D46" t="str">
            <v>BS</v>
          </cell>
          <cell r="E46" t="str">
            <v>Preliminary Other Assets</v>
          </cell>
          <cell r="F46" t="str">
            <v>Preliminary Other Assets</v>
          </cell>
          <cell r="G46" t="str">
            <v>Assets</v>
          </cell>
          <cell r="H46" t="str">
            <v>Preliminary Other Assets</v>
          </cell>
          <cell r="I46" t="str">
            <v>040000</v>
          </cell>
          <cell r="J46" t="str">
            <v>Sundry Recivables-Current-Other</v>
          </cell>
          <cell r="K46">
            <v>120150000</v>
          </cell>
          <cell r="L46" t="str">
            <v>PREPAID EXPENSES</v>
          </cell>
          <cell r="M46">
            <v>1201501</v>
          </cell>
          <cell r="N46" t="str">
            <v>DEFER CHG-PREPAID EXP,EASEMNT</v>
          </cell>
          <cell r="O46" t="str">
            <v>120150000</v>
          </cell>
          <cell r="Q46" t="str">
            <v>R</v>
          </cell>
          <cell r="R46" t="str">
            <v>48.9840909 </v>
          </cell>
          <cell r="S46" t="str">
            <v>48.8414286 </v>
          </cell>
          <cell r="T46" t="str">
            <v>48.6810000 </v>
          </cell>
          <cell r="U46">
            <v>48.994999999999997</v>
          </cell>
          <cell r="V46" t="str">
            <v>120150000</v>
          </cell>
          <cell r="W46" t="str">
            <v>1201501</v>
          </cell>
          <cell r="X46" t="str">
            <v>0</v>
          </cell>
          <cell r="Y46" t="str">
            <v>PREPAID EXPENSES</v>
          </cell>
        </row>
        <row r="47">
          <cell r="A47" t="str">
            <v>3254</v>
          </cell>
          <cell r="B47" t="str">
            <v>Prepaid Expenses</v>
          </cell>
          <cell r="C47" t="str">
            <v>Other Current assets</v>
          </cell>
          <cell r="D47" t="str">
            <v>BS</v>
          </cell>
          <cell r="E47" t="str">
            <v>Preliminary Other Assets</v>
          </cell>
          <cell r="F47" t="str">
            <v>Preliminary Other Assets</v>
          </cell>
          <cell r="G47" t="str">
            <v>Assets</v>
          </cell>
          <cell r="H47" t="str">
            <v>Preliminary Other Assets</v>
          </cell>
          <cell r="I47" t="str">
            <v>040000</v>
          </cell>
          <cell r="J47" t="str">
            <v>Sundry Recivables-Current-Other</v>
          </cell>
          <cell r="K47">
            <v>120150000</v>
          </cell>
          <cell r="L47" t="str">
            <v>PREPAID EXPENSES</v>
          </cell>
          <cell r="M47">
            <v>1201501</v>
          </cell>
          <cell r="N47" t="str">
            <v>DEFER CHG-PREPAID EXP,EASEMNT</v>
          </cell>
          <cell r="O47" t="str">
            <v>120150000</v>
          </cell>
          <cell r="Q47" t="str">
            <v>R</v>
          </cell>
          <cell r="R47" t="str">
            <v>48.9840909 </v>
          </cell>
          <cell r="S47" t="str">
            <v>48.8414286 </v>
          </cell>
          <cell r="T47" t="str">
            <v>48.6810000 </v>
          </cell>
          <cell r="U47">
            <v>48.994999999999997</v>
          </cell>
          <cell r="V47" t="str">
            <v>120150000</v>
          </cell>
          <cell r="W47" t="str">
            <v>1201501</v>
          </cell>
          <cell r="X47" t="str">
            <v>0</v>
          </cell>
          <cell r="Y47" t="str">
            <v>PREPAID EXPENSES</v>
          </cell>
        </row>
        <row r="48">
          <cell r="A48">
            <v>3151</v>
          </cell>
          <cell r="B48" t="str">
            <v>Modvat/CVD - RG23 A II</v>
          </cell>
          <cell r="C48" t="str">
            <v>Modvat balances</v>
          </cell>
          <cell r="D48" t="str">
            <v>BS</v>
          </cell>
          <cell r="E48" t="str">
            <v>Preliminary Other Assets</v>
          </cell>
          <cell r="F48" t="str">
            <v>Preliminary Other Assets</v>
          </cell>
          <cell r="G48" t="str">
            <v>Assets</v>
          </cell>
          <cell r="H48" t="str">
            <v>Preliminary Other Assets</v>
          </cell>
          <cell r="I48" t="str">
            <v>040000</v>
          </cell>
          <cell r="J48" t="str">
            <v>Sundry Recivables-Current-Other</v>
          </cell>
          <cell r="K48">
            <v>120150800</v>
          </cell>
          <cell r="L48" t="str">
            <v>VAT ( RECOVERABLE)</v>
          </cell>
          <cell r="M48">
            <v>1201501</v>
          </cell>
          <cell r="N48" t="str">
            <v>DEFER CHG-PREPAID EXP,EASEMNT</v>
          </cell>
          <cell r="O48" t="str">
            <v>120150800</v>
          </cell>
          <cell r="Q48" t="str">
            <v>R</v>
          </cell>
          <cell r="R48" t="str">
            <v>48.9840909 </v>
          </cell>
          <cell r="S48" t="str">
            <v>48.8414286 </v>
          </cell>
          <cell r="T48" t="str">
            <v>48.6810000 </v>
          </cell>
          <cell r="U48">
            <v>48.994999999999997</v>
          </cell>
          <cell r="V48" t="str">
            <v>120150800</v>
          </cell>
          <cell r="W48" t="str">
            <v>1201501</v>
          </cell>
          <cell r="X48" t="str">
            <v>0</v>
          </cell>
          <cell r="Y48" t="str">
            <v>VAT ( RECOVERABLE)</v>
          </cell>
        </row>
        <row r="49">
          <cell r="A49">
            <v>3152</v>
          </cell>
          <cell r="B49" t="str">
            <v>Modvat/CVD - RG23 C II</v>
          </cell>
          <cell r="C49" t="str">
            <v>Modvat balances</v>
          </cell>
          <cell r="D49" t="str">
            <v>BS</v>
          </cell>
          <cell r="E49" t="str">
            <v>Preliminary Other Assets</v>
          </cell>
          <cell r="F49" t="str">
            <v>Preliminary Other Assets</v>
          </cell>
          <cell r="G49" t="str">
            <v>Assets</v>
          </cell>
          <cell r="H49" t="str">
            <v>Preliminary Other Assets</v>
          </cell>
          <cell r="I49" t="str">
            <v>040000</v>
          </cell>
          <cell r="J49" t="str">
            <v>Sundry Recivables-Current-Other</v>
          </cell>
          <cell r="K49">
            <v>120150800</v>
          </cell>
          <cell r="L49" t="str">
            <v>VAT ( RECOVERABLE)</v>
          </cell>
          <cell r="M49">
            <v>1201501</v>
          </cell>
          <cell r="N49" t="str">
            <v>DEFER CHG-PREPAID EXP,EASEMNT</v>
          </cell>
          <cell r="O49" t="str">
            <v>120150800</v>
          </cell>
          <cell r="Q49" t="str">
            <v>R</v>
          </cell>
          <cell r="R49" t="str">
            <v>48.9840909 </v>
          </cell>
          <cell r="S49" t="str">
            <v>48.8414286 </v>
          </cell>
          <cell r="T49" t="str">
            <v>48.6810000 </v>
          </cell>
          <cell r="U49">
            <v>48.994999999999997</v>
          </cell>
          <cell r="V49" t="str">
            <v>120150800</v>
          </cell>
          <cell r="W49" t="str">
            <v>1201501</v>
          </cell>
          <cell r="X49" t="str">
            <v>0</v>
          </cell>
          <cell r="Y49" t="str">
            <v>VAT ( RECOVERABLE)</v>
          </cell>
        </row>
        <row r="50">
          <cell r="A50">
            <v>3153</v>
          </cell>
          <cell r="B50" t="str">
            <v>PLA Account</v>
          </cell>
          <cell r="C50" t="str">
            <v>Modvat balances</v>
          </cell>
          <cell r="D50" t="str">
            <v>BS</v>
          </cell>
          <cell r="E50" t="str">
            <v>Preliminary Other Assets</v>
          </cell>
          <cell r="F50" t="str">
            <v>Preliminary Other Assets</v>
          </cell>
          <cell r="G50" t="str">
            <v>Assets</v>
          </cell>
          <cell r="H50" t="str">
            <v>Preliminary Other Assets</v>
          </cell>
          <cell r="I50" t="str">
            <v>040000</v>
          </cell>
          <cell r="J50" t="str">
            <v>Sundry Recivables-Current-Other</v>
          </cell>
          <cell r="K50">
            <v>120150800</v>
          </cell>
          <cell r="L50" t="str">
            <v>VAT ( RECOVERABLE)</v>
          </cell>
          <cell r="M50">
            <v>1201501</v>
          </cell>
          <cell r="N50" t="str">
            <v>DEFER CHG-PREPAID EXP,EASEMNT</v>
          </cell>
          <cell r="O50" t="str">
            <v>120150800</v>
          </cell>
          <cell r="Q50" t="str">
            <v>R</v>
          </cell>
          <cell r="R50" t="str">
            <v>48.9840909 </v>
          </cell>
          <cell r="S50" t="str">
            <v>48.8414286 </v>
          </cell>
          <cell r="T50" t="str">
            <v>48.6810000 </v>
          </cell>
          <cell r="U50">
            <v>48.994999999999997</v>
          </cell>
          <cell r="V50" t="str">
            <v>120150800</v>
          </cell>
          <cell r="W50" t="str">
            <v>1201501</v>
          </cell>
          <cell r="X50" t="str">
            <v>0</v>
          </cell>
          <cell r="Y50" t="str">
            <v>VAT ( RECOVERABLE)</v>
          </cell>
        </row>
        <row r="51">
          <cell r="A51">
            <v>3154</v>
          </cell>
          <cell r="B51" t="str">
            <v>Modvat/CVD - RG23 D</v>
          </cell>
          <cell r="C51" t="str">
            <v>Modvat balances</v>
          </cell>
          <cell r="D51" t="str">
            <v>BS</v>
          </cell>
          <cell r="E51" t="str">
            <v>Preliminary Other Assets</v>
          </cell>
          <cell r="F51" t="str">
            <v>Preliminary Other Assets</v>
          </cell>
          <cell r="G51" t="str">
            <v>Assets</v>
          </cell>
          <cell r="H51" t="str">
            <v>Preliminary Other Assets</v>
          </cell>
          <cell r="I51" t="str">
            <v>040000</v>
          </cell>
          <cell r="J51" t="str">
            <v>Sundry Recivables-Current-Other</v>
          </cell>
          <cell r="K51">
            <v>120150800</v>
          </cell>
          <cell r="L51" t="str">
            <v>VAT ( RECOVERABLE)</v>
          </cell>
          <cell r="M51">
            <v>1201501</v>
          </cell>
          <cell r="N51" t="str">
            <v>DEFER CHG-PREPAID EXP,EASEMNT</v>
          </cell>
          <cell r="O51" t="str">
            <v>120150800</v>
          </cell>
          <cell r="Q51" t="str">
            <v>R</v>
          </cell>
          <cell r="R51" t="str">
            <v>48.9840909 </v>
          </cell>
          <cell r="S51" t="str">
            <v>48.8414286 </v>
          </cell>
          <cell r="T51" t="str">
            <v>48.6810000 </v>
          </cell>
          <cell r="U51">
            <v>48.994999999999997</v>
          </cell>
          <cell r="V51" t="str">
            <v>120150800</v>
          </cell>
          <cell r="W51" t="str">
            <v>1201501</v>
          </cell>
          <cell r="X51" t="str">
            <v>0</v>
          </cell>
          <cell r="Y51" t="str">
            <v>VAT ( RECOVERABLE)</v>
          </cell>
        </row>
        <row r="52">
          <cell r="A52">
            <v>3155</v>
          </cell>
          <cell r="B52" t="str">
            <v>Excise Expense Account</v>
          </cell>
          <cell r="C52" t="str">
            <v>Modvat balances</v>
          </cell>
          <cell r="D52" t="str">
            <v>BS</v>
          </cell>
          <cell r="E52" t="str">
            <v>Preliminary Other Assets</v>
          </cell>
          <cell r="F52" t="str">
            <v>Preliminary Other Assets</v>
          </cell>
          <cell r="G52" t="str">
            <v>Assets</v>
          </cell>
          <cell r="H52" t="str">
            <v>Preliminary Other Assets</v>
          </cell>
          <cell r="I52" t="str">
            <v>040000</v>
          </cell>
          <cell r="J52" t="str">
            <v>Sundry Recivables-Current-Other</v>
          </cell>
          <cell r="K52">
            <v>120150800</v>
          </cell>
          <cell r="L52" t="str">
            <v>VAT ( RECOVERABLE)</v>
          </cell>
          <cell r="M52">
            <v>1201501</v>
          </cell>
          <cell r="N52" t="str">
            <v>DEFER CHG-PREPAID EXP,EASEMNT</v>
          </cell>
          <cell r="O52" t="str">
            <v>120150800</v>
          </cell>
          <cell r="Q52" t="str">
            <v>R</v>
          </cell>
          <cell r="R52" t="str">
            <v>48.9840909 </v>
          </cell>
          <cell r="S52" t="str">
            <v>48.8414286 </v>
          </cell>
          <cell r="T52" t="str">
            <v>48.6810000 </v>
          </cell>
          <cell r="U52">
            <v>48.994999999999997</v>
          </cell>
          <cell r="V52" t="str">
            <v>120150800</v>
          </cell>
          <cell r="W52" t="str">
            <v>1201501</v>
          </cell>
          <cell r="X52" t="str">
            <v>0</v>
          </cell>
          <cell r="Y52" t="str">
            <v>VAT ( RECOVERABLE)</v>
          </cell>
        </row>
        <row r="53">
          <cell r="A53">
            <v>3252</v>
          </cell>
          <cell r="B53" t="str">
            <v>Employee Car Loan Account</v>
          </cell>
          <cell r="C53" t="str">
            <v>Other Current assets</v>
          </cell>
          <cell r="D53" t="str">
            <v>BS</v>
          </cell>
          <cell r="E53" t="str">
            <v>Sundry Receivables</v>
          </cell>
          <cell r="F53" t="str">
            <v>Sundry Receivables</v>
          </cell>
          <cell r="G53" t="str">
            <v>Assets</v>
          </cell>
          <cell r="H53" t="str">
            <v>Sundry Receivables</v>
          </cell>
          <cell r="I53" t="str">
            <v>130_0000</v>
          </cell>
          <cell r="J53" t="str">
            <v>Loans to Employees</v>
          </cell>
          <cell r="K53">
            <v>130000802</v>
          </cell>
          <cell r="L53" t="str">
            <v>SHORT-TERM LOANS</v>
          </cell>
          <cell r="M53">
            <v>1300001</v>
          </cell>
          <cell r="N53" t="str">
            <v>LOANS TO EMPLOYEES</v>
          </cell>
          <cell r="O53" t="str">
            <v>130000802</v>
          </cell>
          <cell r="Q53" t="str">
            <v>R</v>
          </cell>
          <cell r="R53" t="str">
            <v>48.9840909 </v>
          </cell>
          <cell r="S53" t="str">
            <v>48.8414286 </v>
          </cell>
          <cell r="T53" t="str">
            <v>48.6810000 </v>
          </cell>
          <cell r="U53">
            <v>48.994999999999997</v>
          </cell>
          <cell r="V53" t="str">
            <v>130000802</v>
          </cell>
          <cell r="W53" t="str">
            <v>1300001</v>
          </cell>
          <cell r="X53" t="str">
            <v>0</v>
          </cell>
          <cell r="Y53" t="str">
            <v>SHORT-TERM LOANS</v>
          </cell>
        </row>
        <row r="54">
          <cell r="A54">
            <v>3253</v>
          </cell>
          <cell r="B54" t="str">
            <v>Employee Loan Account</v>
          </cell>
          <cell r="C54" t="str">
            <v>Other Current assets</v>
          </cell>
          <cell r="D54" t="str">
            <v>BS</v>
          </cell>
          <cell r="E54" t="str">
            <v>Sundry Receivables</v>
          </cell>
          <cell r="F54" t="str">
            <v>Sundry Receivables</v>
          </cell>
          <cell r="G54" t="str">
            <v>Assets</v>
          </cell>
          <cell r="H54" t="str">
            <v>Sundry Receivables</v>
          </cell>
          <cell r="I54" t="str">
            <v>130_0000</v>
          </cell>
          <cell r="J54" t="str">
            <v>Loans to Employees</v>
          </cell>
          <cell r="K54">
            <v>130000802</v>
          </cell>
          <cell r="L54" t="str">
            <v>SHORT-TERM LOANS</v>
          </cell>
          <cell r="M54">
            <v>1300001</v>
          </cell>
          <cell r="N54" t="str">
            <v>LOANS TO EMPLOYEES</v>
          </cell>
          <cell r="O54" t="str">
            <v>130000802</v>
          </cell>
          <cell r="Q54" t="str">
            <v>R</v>
          </cell>
          <cell r="R54" t="str">
            <v>48.9840909 </v>
          </cell>
          <cell r="S54" t="str">
            <v>48.8414286 </v>
          </cell>
          <cell r="T54" t="str">
            <v>48.6810000 </v>
          </cell>
          <cell r="U54">
            <v>48.994999999999997</v>
          </cell>
          <cell r="V54" t="str">
            <v>130000802</v>
          </cell>
          <cell r="W54" t="str">
            <v>1300001</v>
          </cell>
          <cell r="X54" t="str">
            <v>0</v>
          </cell>
          <cell r="Y54" t="str">
            <v>SHORT-TERM LOANS</v>
          </cell>
        </row>
        <row r="55">
          <cell r="A55">
            <v>3256</v>
          </cell>
          <cell r="B55" t="str">
            <v>Staff Imprest</v>
          </cell>
          <cell r="C55" t="str">
            <v>Other Current assets</v>
          </cell>
          <cell r="D55" t="str">
            <v>BS</v>
          </cell>
          <cell r="E55" t="str">
            <v>Sundry Receivables</v>
          </cell>
          <cell r="F55" t="str">
            <v>Sundry Receivables</v>
          </cell>
          <cell r="G55" t="str">
            <v>Assets</v>
          </cell>
          <cell r="H55" t="str">
            <v>Sundry Receivables</v>
          </cell>
          <cell r="I55" t="str">
            <v>040000</v>
          </cell>
          <cell r="J55" t="str">
            <v>Sundry Recivables-Current-Other</v>
          </cell>
          <cell r="K55">
            <v>130000802</v>
          </cell>
          <cell r="L55" t="str">
            <v>SHORT-TERM LOANS</v>
          </cell>
          <cell r="M55">
            <v>1300001</v>
          </cell>
          <cell r="N55" t="str">
            <v>LOANS TO EMPLOYEES</v>
          </cell>
          <cell r="O55" t="str">
            <v>130000802</v>
          </cell>
          <cell r="Q55" t="str">
            <v>R</v>
          </cell>
          <cell r="R55" t="str">
            <v>48.9840909 </v>
          </cell>
          <cell r="S55" t="str">
            <v>48.8414286 </v>
          </cell>
          <cell r="T55" t="str">
            <v>48.6810000 </v>
          </cell>
          <cell r="U55">
            <v>48.994999999999997</v>
          </cell>
          <cell r="V55" t="str">
            <v>130000802</v>
          </cell>
          <cell r="W55" t="str">
            <v>1300001</v>
          </cell>
          <cell r="X55" t="str">
            <v>0</v>
          </cell>
          <cell r="Y55" t="str">
            <v>SHORT-TERM LOANS</v>
          </cell>
        </row>
        <row r="56">
          <cell r="A56">
            <v>3261</v>
          </cell>
          <cell r="B56" t="str">
            <v>Employee Loan Accoun</v>
          </cell>
          <cell r="C56" t="str">
            <v>Other Current assets</v>
          </cell>
          <cell r="D56" t="str">
            <v>BS</v>
          </cell>
          <cell r="E56" t="str">
            <v>Sundry Receivables</v>
          </cell>
          <cell r="F56" t="str">
            <v>Sundry Receivables</v>
          </cell>
          <cell r="G56" t="str">
            <v>Assets</v>
          </cell>
          <cell r="H56" t="str">
            <v>Sundry Receivables</v>
          </cell>
          <cell r="I56" t="str">
            <v>130_0000</v>
          </cell>
          <cell r="J56" t="str">
            <v>Loans to Employees</v>
          </cell>
          <cell r="K56">
            <v>130000802</v>
          </cell>
          <cell r="L56" t="str">
            <v>SHORT-TERM LOANS</v>
          </cell>
          <cell r="M56">
            <v>1300001</v>
          </cell>
          <cell r="N56" t="str">
            <v>LOANS TO EMPLOYEES</v>
          </cell>
          <cell r="O56" t="str">
            <v>130000802</v>
          </cell>
          <cell r="Q56" t="str">
            <v>R</v>
          </cell>
          <cell r="R56" t="str">
            <v>48.9840909 </v>
          </cell>
          <cell r="S56" t="str">
            <v>48.8414286 </v>
          </cell>
          <cell r="T56" t="str">
            <v>48.6810000 </v>
          </cell>
          <cell r="U56">
            <v>48.994999999999997</v>
          </cell>
          <cell r="V56" t="str">
            <v>130000802</v>
          </cell>
          <cell r="W56" t="str">
            <v>1300001</v>
          </cell>
          <cell r="X56" t="str">
            <v>0</v>
          </cell>
          <cell r="Y56" t="str">
            <v>SHORT-TERM LOANS</v>
          </cell>
        </row>
        <row r="57">
          <cell r="A57" t="str">
            <v>3256</v>
          </cell>
          <cell r="B57" t="str">
            <v>Staff Imprest</v>
          </cell>
          <cell r="C57" t="str">
            <v>Other Current assets</v>
          </cell>
          <cell r="D57" t="str">
            <v>BS</v>
          </cell>
          <cell r="E57" t="str">
            <v>Sundry Receivables</v>
          </cell>
          <cell r="F57" t="str">
            <v>Sundry Receivables</v>
          </cell>
          <cell r="G57" t="str">
            <v>Assets</v>
          </cell>
          <cell r="H57" t="str">
            <v>Sundry Receivables</v>
          </cell>
          <cell r="I57" t="str">
            <v>040000</v>
          </cell>
          <cell r="J57" t="str">
            <v>Sundry Recivables-Current-Other</v>
          </cell>
          <cell r="K57">
            <v>130000802</v>
          </cell>
          <cell r="L57" t="str">
            <v>SHORT-TERM LOANS</v>
          </cell>
          <cell r="M57">
            <v>1300001</v>
          </cell>
          <cell r="N57" t="str">
            <v>LOANS TO EMPLOYEES</v>
          </cell>
          <cell r="O57" t="str">
            <v>130000802</v>
          </cell>
          <cell r="Q57" t="str">
            <v>R</v>
          </cell>
          <cell r="R57" t="str">
            <v>48.9840909 </v>
          </cell>
          <cell r="S57" t="str">
            <v>48.8414286 </v>
          </cell>
          <cell r="T57" t="str">
            <v>48.6810000 </v>
          </cell>
          <cell r="U57">
            <v>48.994999999999997</v>
          </cell>
          <cell r="V57" t="str">
            <v>130000802</v>
          </cell>
          <cell r="W57" t="str">
            <v>1300001</v>
          </cell>
          <cell r="X57" t="str">
            <v>0</v>
          </cell>
          <cell r="Y57" t="str">
            <v>SHORT-TERM LOANS</v>
          </cell>
        </row>
        <row r="58">
          <cell r="A58">
            <v>2501</v>
          </cell>
          <cell r="B58" t="str">
            <v>Land</v>
          </cell>
          <cell r="C58" t="str">
            <v>Fixed Assets</v>
          </cell>
          <cell r="D58" t="str">
            <v>BS</v>
          </cell>
          <cell r="E58" t="str">
            <v>P&amp;E CY  ADDN</v>
          </cell>
          <cell r="F58" t="str">
            <v>P&amp;E CY  ADDN</v>
          </cell>
          <cell r="G58" t="str">
            <v>Assets</v>
          </cell>
          <cell r="H58" t="str">
            <v>Plant &amp; Equip-First Cost</v>
          </cell>
          <cell r="I58" t="str">
            <v>200_0010</v>
          </cell>
          <cell r="J58" t="str">
            <v>PE-1st Cost- 1/1 Bal</v>
          </cell>
          <cell r="K58">
            <v>200001808</v>
          </cell>
          <cell r="L58" t="str">
            <v>LAND - CY - PLANT</v>
          </cell>
          <cell r="M58">
            <v>2000003</v>
          </cell>
          <cell r="N58" t="str">
            <v>P&amp;E-1ST COST-CURR YR ADDS-OTH</v>
          </cell>
          <cell r="O58" t="str">
            <v>200001808</v>
          </cell>
          <cell r="Q58" t="str">
            <v>R</v>
          </cell>
          <cell r="R58" t="str">
            <v>48.9840909 </v>
          </cell>
          <cell r="S58" t="str">
            <v>48.8414286 </v>
          </cell>
          <cell r="T58" t="str">
            <v>48.6810000 </v>
          </cell>
          <cell r="U58">
            <v>48.994999999999997</v>
          </cell>
          <cell r="W58" t="str">
            <v>2000003</v>
          </cell>
          <cell r="X58" t="str">
            <v>0</v>
          </cell>
          <cell r="Y58" t="str">
            <v>LAND - CY - PLANT</v>
          </cell>
        </row>
        <row r="59">
          <cell r="A59">
            <v>2551</v>
          </cell>
          <cell r="B59" t="str">
            <v>CIP Cost - Land</v>
          </cell>
          <cell r="C59" t="str">
            <v>Fixed Assets</v>
          </cell>
          <cell r="D59" t="str">
            <v>BS</v>
          </cell>
          <cell r="E59" t="str">
            <v>P&amp;E CY  ADDN</v>
          </cell>
          <cell r="F59" t="str">
            <v>P&amp;E CY  ADDN</v>
          </cell>
          <cell r="G59" t="str">
            <v>Assets</v>
          </cell>
          <cell r="H59" t="str">
            <v>Plant &amp; Equip-First Cost</v>
          </cell>
          <cell r="I59" t="str">
            <v>200_0010</v>
          </cell>
          <cell r="J59" t="str">
            <v>PE-1st Cost- 1/1 Bal</v>
          </cell>
          <cell r="K59">
            <v>200001808</v>
          </cell>
          <cell r="L59" t="str">
            <v>LAND - CY - PLANT</v>
          </cell>
          <cell r="M59">
            <v>2000003</v>
          </cell>
          <cell r="N59" t="str">
            <v>P&amp;E-1ST COST-CURR YR ADDS-OTH</v>
          </cell>
          <cell r="O59" t="str">
            <v>200001808</v>
          </cell>
          <cell r="Q59" t="str">
            <v>R</v>
          </cell>
          <cell r="R59" t="str">
            <v>48.9840909 </v>
          </cell>
          <cell r="S59" t="str">
            <v>48.8414286 </v>
          </cell>
          <cell r="T59" t="str">
            <v>48.6810000 </v>
          </cell>
          <cell r="U59">
            <v>48.994999999999997</v>
          </cell>
          <cell r="W59" t="str">
            <v>2000003</v>
          </cell>
          <cell r="X59" t="str">
            <v>0</v>
          </cell>
          <cell r="Y59" t="str">
            <v>LAND - CY - PLANT</v>
          </cell>
        </row>
        <row r="60">
          <cell r="A60">
            <v>2701</v>
          </cell>
          <cell r="B60" t="str">
            <v>Asset Clearing - Land</v>
          </cell>
          <cell r="C60" t="str">
            <v>Fixed Assets</v>
          </cell>
          <cell r="D60" t="str">
            <v>BS</v>
          </cell>
          <cell r="E60" t="str">
            <v>P&amp;E CY  ADDN</v>
          </cell>
          <cell r="F60" t="str">
            <v>P&amp;E CY  ADDN</v>
          </cell>
          <cell r="G60" t="str">
            <v>Assets</v>
          </cell>
          <cell r="H60" t="str">
            <v>Plant &amp; Equip-First Cost</v>
          </cell>
          <cell r="I60" t="str">
            <v>200_0010</v>
          </cell>
          <cell r="J60" t="str">
            <v>PE-1st Cost- 1/1 Bal</v>
          </cell>
          <cell r="K60">
            <v>200001808</v>
          </cell>
          <cell r="L60" t="str">
            <v>LAND - CY - PLANT</v>
          </cell>
          <cell r="M60">
            <v>2000003</v>
          </cell>
          <cell r="N60" t="str">
            <v>P&amp;E-1ST COST-CURR YR ADDS-OTH</v>
          </cell>
          <cell r="O60" t="str">
            <v>200001808</v>
          </cell>
          <cell r="Q60" t="str">
            <v>R</v>
          </cell>
          <cell r="R60" t="str">
            <v>48.9840909 </v>
          </cell>
          <cell r="S60" t="str">
            <v>48.8414286 </v>
          </cell>
          <cell r="T60" t="str">
            <v>48.6810000 </v>
          </cell>
          <cell r="U60">
            <v>48.994999999999997</v>
          </cell>
          <cell r="W60" t="str">
            <v>2000003</v>
          </cell>
          <cell r="X60" t="str">
            <v>0</v>
          </cell>
          <cell r="Y60" t="str">
            <v>LAND - CY - PLANT</v>
          </cell>
        </row>
        <row r="61">
          <cell r="A61">
            <v>2751</v>
          </cell>
          <cell r="B61" t="str">
            <v>CIP Clearing - Land</v>
          </cell>
          <cell r="C61" t="str">
            <v>Fixed Assets</v>
          </cell>
          <cell r="D61" t="str">
            <v>BS</v>
          </cell>
          <cell r="E61" t="str">
            <v>P&amp;E CY  ADDN</v>
          </cell>
          <cell r="F61" t="str">
            <v>P&amp;E CY  ADDN</v>
          </cell>
          <cell r="G61" t="str">
            <v>Assets</v>
          </cell>
          <cell r="H61" t="str">
            <v>Plant &amp; Equip-First Cost</v>
          </cell>
          <cell r="I61" t="str">
            <v>200_0010</v>
          </cell>
          <cell r="J61" t="str">
            <v>PE-1st Cost- 1/1 Bal</v>
          </cell>
          <cell r="K61">
            <v>200001808</v>
          </cell>
          <cell r="L61" t="str">
            <v>LAND - CY - PLANT</v>
          </cell>
          <cell r="M61">
            <v>2000003</v>
          </cell>
          <cell r="N61" t="str">
            <v>P&amp;E-1ST COST-CURR YR ADDS-OTH</v>
          </cell>
          <cell r="O61" t="str">
            <v>200001808</v>
          </cell>
          <cell r="Q61" t="str">
            <v>R</v>
          </cell>
          <cell r="R61" t="str">
            <v>48.9840909 </v>
          </cell>
          <cell r="S61" t="str">
            <v>48.8414286 </v>
          </cell>
          <cell r="T61" t="str">
            <v>48.6810000 </v>
          </cell>
          <cell r="U61">
            <v>48.994999999999997</v>
          </cell>
          <cell r="W61" t="str">
            <v>2000003</v>
          </cell>
          <cell r="X61" t="str">
            <v>0</v>
          </cell>
          <cell r="Y61" t="str">
            <v>LAND - CY - PLANT</v>
          </cell>
        </row>
        <row r="62">
          <cell r="A62">
            <v>2503</v>
          </cell>
          <cell r="B62" t="str">
            <v>Building</v>
          </cell>
          <cell r="C62" t="str">
            <v>Fixed Assets</v>
          </cell>
          <cell r="D62" t="str">
            <v>BS</v>
          </cell>
          <cell r="E62" t="str">
            <v>P&amp;E CY  ADDN</v>
          </cell>
          <cell r="F62" t="str">
            <v>P&amp;E CY  ADDN</v>
          </cell>
          <cell r="G62" t="str">
            <v>Assets</v>
          </cell>
          <cell r="H62" t="str">
            <v>Plant &amp; Equip-First Cost</v>
          </cell>
          <cell r="I62" t="str">
            <v>200_0010</v>
          </cell>
          <cell r="J62" t="str">
            <v>PE-1st Cost- 1/1 Bal</v>
          </cell>
          <cell r="K62">
            <v>200001810</v>
          </cell>
          <cell r="L62" t="str">
            <v>BUILDING - CY - PLANT</v>
          </cell>
          <cell r="M62">
            <v>2000003</v>
          </cell>
          <cell r="N62" t="str">
            <v>P&amp;E-1ST COST-CURR YR ADDS-OTH</v>
          </cell>
          <cell r="O62" t="str">
            <v>200001810</v>
          </cell>
          <cell r="Q62" t="str">
            <v>R</v>
          </cell>
          <cell r="R62" t="str">
            <v>48.9840909 </v>
          </cell>
          <cell r="S62" t="str">
            <v>48.8414286 </v>
          </cell>
          <cell r="T62" t="str">
            <v>48.6810000 </v>
          </cell>
          <cell r="U62">
            <v>48.994999999999997</v>
          </cell>
          <cell r="W62" t="str">
            <v>2000003</v>
          </cell>
          <cell r="X62" t="str">
            <v>0</v>
          </cell>
          <cell r="Y62" t="str">
            <v>BUILDING - CY - PLANT</v>
          </cell>
        </row>
        <row r="63">
          <cell r="A63">
            <v>2553</v>
          </cell>
          <cell r="B63" t="str">
            <v>CIP Cost - Building</v>
          </cell>
          <cell r="C63" t="str">
            <v>Fixed Assets</v>
          </cell>
          <cell r="D63" t="str">
            <v>BS</v>
          </cell>
          <cell r="E63" t="str">
            <v>P&amp;E CY  ADDN</v>
          </cell>
          <cell r="F63" t="str">
            <v>P&amp;E CY  ADDN</v>
          </cell>
          <cell r="G63" t="str">
            <v>Assets</v>
          </cell>
          <cell r="H63" t="str">
            <v>Plant &amp; Equip-First Cost</v>
          </cell>
          <cell r="I63" t="str">
            <v>200_0010</v>
          </cell>
          <cell r="J63" t="str">
            <v>PE-1st Cost- 1/1 Bal</v>
          </cell>
          <cell r="K63">
            <v>200001810</v>
          </cell>
          <cell r="L63" t="str">
            <v>BUILDING - CY - PLANT</v>
          </cell>
          <cell r="M63">
            <v>2000003</v>
          </cell>
          <cell r="N63" t="str">
            <v>P&amp;E-1ST COST-CURR YR ADDS-OTH</v>
          </cell>
          <cell r="O63" t="str">
            <v>200001810</v>
          </cell>
          <cell r="Q63" t="str">
            <v>R</v>
          </cell>
          <cell r="R63" t="str">
            <v>48.9840909 </v>
          </cell>
          <cell r="S63" t="str">
            <v>48.8414286 </v>
          </cell>
          <cell r="T63" t="str">
            <v>48.6810000 </v>
          </cell>
          <cell r="U63">
            <v>48.994999999999997</v>
          </cell>
          <cell r="W63" t="str">
            <v>2000003</v>
          </cell>
          <cell r="X63" t="str">
            <v>0</v>
          </cell>
          <cell r="Y63" t="str">
            <v>BUILDING - CY - PLANT</v>
          </cell>
        </row>
        <row r="64">
          <cell r="A64">
            <v>2703</v>
          </cell>
          <cell r="B64" t="str">
            <v>Asset Clearing - Building</v>
          </cell>
          <cell r="C64" t="str">
            <v>Fixed Assets</v>
          </cell>
          <cell r="D64" t="str">
            <v>BS</v>
          </cell>
          <cell r="E64" t="str">
            <v>P&amp;E CY  ADDN</v>
          </cell>
          <cell r="F64" t="str">
            <v>P&amp;E CY  ADDN</v>
          </cell>
          <cell r="G64" t="str">
            <v>Assets</v>
          </cell>
          <cell r="H64" t="str">
            <v>Plant &amp; Equip-First Cost</v>
          </cell>
          <cell r="I64" t="str">
            <v>200_0010</v>
          </cell>
          <cell r="J64" t="str">
            <v>PE-1st Cost- 1/1 Bal</v>
          </cell>
          <cell r="K64">
            <v>200001810</v>
          </cell>
          <cell r="L64" t="str">
            <v>BUILDING - CY - PLANT</v>
          </cell>
          <cell r="M64">
            <v>2000003</v>
          </cell>
          <cell r="N64" t="str">
            <v>P&amp;E-1ST COST-CURR YR ADDS-OTH</v>
          </cell>
          <cell r="O64" t="str">
            <v>200001810</v>
          </cell>
          <cell r="Q64" t="str">
            <v>R</v>
          </cell>
          <cell r="R64" t="str">
            <v>48.9840909 </v>
          </cell>
          <cell r="S64" t="str">
            <v>48.8414286 </v>
          </cell>
          <cell r="T64" t="str">
            <v>48.6810000 </v>
          </cell>
          <cell r="U64">
            <v>48.994999999999997</v>
          </cell>
          <cell r="W64" t="str">
            <v>2000003</v>
          </cell>
          <cell r="X64" t="str">
            <v>0</v>
          </cell>
          <cell r="Y64" t="str">
            <v>BUILDING - CY - PLANT</v>
          </cell>
        </row>
        <row r="65">
          <cell r="A65">
            <v>2753</v>
          </cell>
          <cell r="B65" t="str">
            <v>CIP Clearing - Building</v>
          </cell>
          <cell r="C65" t="str">
            <v>Fixed Assets</v>
          </cell>
          <cell r="D65" t="str">
            <v>BS</v>
          </cell>
          <cell r="E65" t="str">
            <v>P&amp;E CY  ADDN</v>
          </cell>
          <cell r="F65" t="str">
            <v>P&amp;E CY  ADDN</v>
          </cell>
          <cell r="G65" t="str">
            <v>Assets</v>
          </cell>
          <cell r="H65" t="str">
            <v>Plant &amp; Equip-First Cost</v>
          </cell>
          <cell r="I65" t="str">
            <v>200_0010</v>
          </cell>
          <cell r="J65" t="str">
            <v>PE-1st Cost- 1/1 Bal</v>
          </cell>
          <cell r="K65">
            <v>200001810</v>
          </cell>
          <cell r="L65" t="str">
            <v>BUILDING - CY - PLANT</v>
          </cell>
          <cell r="M65">
            <v>2000003</v>
          </cell>
          <cell r="N65" t="str">
            <v>P&amp;E-1ST COST-CURR YR ADDS-OTH</v>
          </cell>
          <cell r="O65" t="str">
            <v>200001810</v>
          </cell>
          <cell r="Q65" t="str">
            <v>R</v>
          </cell>
          <cell r="R65" t="str">
            <v>48.9840909 </v>
          </cell>
          <cell r="S65" t="str">
            <v>48.8414286 </v>
          </cell>
          <cell r="T65" t="str">
            <v>48.6810000 </v>
          </cell>
          <cell r="U65">
            <v>48.994999999999997</v>
          </cell>
          <cell r="W65" t="str">
            <v>2000003</v>
          </cell>
          <cell r="X65" t="str">
            <v>0</v>
          </cell>
          <cell r="Y65" t="str">
            <v>BUILDING - CY - PLANT</v>
          </cell>
        </row>
        <row r="66">
          <cell r="A66">
            <v>2510</v>
          </cell>
          <cell r="B66" t="str">
            <v>Capitalised Spares</v>
          </cell>
          <cell r="C66" t="str">
            <v>Fixed Assets</v>
          </cell>
          <cell r="D66" t="str">
            <v>BS</v>
          </cell>
          <cell r="E66" t="str">
            <v>P&amp;E CY  ADDN</v>
          </cell>
          <cell r="F66" t="str">
            <v>P&amp;E CY  ADDN</v>
          </cell>
          <cell r="G66" t="str">
            <v>Assets</v>
          </cell>
          <cell r="H66" t="str">
            <v>Plant &amp; Equip-First Cost</v>
          </cell>
          <cell r="I66" t="str">
            <v>200_0010</v>
          </cell>
          <cell r="J66" t="str">
            <v>PE-1st Cost- 1/1 Bal</v>
          </cell>
          <cell r="K66">
            <v>200001870</v>
          </cell>
          <cell r="L66" t="str">
            <v>P&amp;E-1ST COST-CY ADDN</v>
          </cell>
          <cell r="M66">
            <v>2000003</v>
          </cell>
          <cell r="N66" t="str">
            <v>P&amp;E-1ST COST-CURR YR ADDS-OTH</v>
          </cell>
          <cell r="O66" t="str">
            <v>200001870</v>
          </cell>
          <cell r="Q66" t="str">
            <v>R</v>
          </cell>
          <cell r="R66" t="str">
            <v>48.9840909 </v>
          </cell>
          <cell r="S66" t="str">
            <v>48.8414286 </v>
          </cell>
          <cell r="T66" t="str">
            <v>48.6810000 </v>
          </cell>
          <cell r="U66">
            <v>48.994999999999997</v>
          </cell>
          <cell r="W66" t="str">
            <v>2000003</v>
          </cell>
          <cell r="X66" t="str">
            <v>0</v>
          </cell>
          <cell r="Y66" t="str">
            <v>P&amp;E-1ST COST-CY ADDN</v>
          </cell>
        </row>
        <row r="67">
          <cell r="A67">
            <v>2502</v>
          </cell>
          <cell r="B67" t="str">
            <v>Plant and Machinery</v>
          </cell>
          <cell r="C67" t="str">
            <v>Fixed Assets</v>
          </cell>
          <cell r="D67" t="str">
            <v>BS</v>
          </cell>
          <cell r="E67" t="str">
            <v>P&amp;E CY  ADDN</v>
          </cell>
          <cell r="F67" t="str">
            <v>P&amp;E CY  ADDN</v>
          </cell>
          <cell r="G67" t="str">
            <v>Assets</v>
          </cell>
          <cell r="H67" t="str">
            <v>Plant &amp; Equip-First Cost</v>
          </cell>
          <cell r="I67" t="str">
            <v>200_0010</v>
          </cell>
          <cell r="J67" t="str">
            <v>PE-1st Cost- 1/1 Bal</v>
          </cell>
          <cell r="K67">
            <v>200001812</v>
          </cell>
          <cell r="L67" t="str">
            <v>EQUIP. &amp; MACHINERY - CY - PLANT</v>
          </cell>
          <cell r="M67">
            <v>2000003</v>
          </cell>
          <cell r="N67" t="str">
            <v>P&amp;E-1ST COST-CURR YR ADDS-OTH</v>
          </cell>
          <cell r="O67" t="str">
            <v>200001812</v>
          </cell>
          <cell r="Q67" t="str">
            <v>R</v>
          </cell>
          <cell r="R67" t="str">
            <v>48.9840909 </v>
          </cell>
          <cell r="S67" t="str">
            <v>48.8414286 </v>
          </cell>
          <cell r="T67" t="str">
            <v>48.6810000 </v>
          </cell>
          <cell r="U67">
            <v>48.994999999999997</v>
          </cell>
          <cell r="W67" t="str">
            <v>2000003</v>
          </cell>
          <cell r="X67" t="str">
            <v>0</v>
          </cell>
          <cell r="Y67" t="str">
            <v>EQUIP. &amp; MACHINERY - CY - PLANT</v>
          </cell>
        </row>
        <row r="68">
          <cell r="A68">
            <v>2552</v>
          </cell>
          <cell r="B68" t="str">
            <v>CIP Cost - Plant and Machinery</v>
          </cell>
          <cell r="C68" t="str">
            <v>Fixed Assets</v>
          </cell>
          <cell r="D68" t="str">
            <v>BS</v>
          </cell>
          <cell r="E68" t="str">
            <v>P&amp;E CY  ADDN</v>
          </cell>
          <cell r="F68" t="str">
            <v>P&amp;E CY  ADDN</v>
          </cell>
          <cell r="G68" t="str">
            <v>Assets</v>
          </cell>
          <cell r="H68" t="str">
            <v>Plant &amp; Equip-First Cost</v>
          </cell>
          <cell r="I68" t="str">
            <v>200_0010</v>
          </cell>
          <cell r="J68" t="str">
            <v>PE-1st Cost- 1/1 Bal</v>
          </cell>
          <cell r="K68">
            <v>200001812</v>
          </cell>
          <cell r="L68" t="str">
            <v>EQUIP. &amp; MACHINERY - CY - PLANT</v>
          </cell>
          <cell r="M68">
            <v>2000003</v>
          </cell>
          <cell r="N68" t="str">
            <v>P&amp;E-1ST COST-CURR YR ADDS-OTH</v>
          </cell>
          <cell r="O68" t="str">
            <v>200001812</v>
          </cell>
          <cell r="Q68" t="str">
            <v>R</v>
          </cell>
          <cell r="R68" t="str">
            <v>48.9840909 </v>
          </cell>
          <cell r="S68" t="str">
            <v>48.8414286 </v>
          </cell>
          <cell r="T68" t="str">
            <v>48.6810000 </v>
          </cell>
          <cell r="U68">
            <v>48.994999999999997</v>
          </cell>
          <cell r="W68" t="str">
            <v>2000003</v>
          </cell>
          <cell r="X68" t="str">
            <v>0</v>
          </cell>
          <cell r="Y68" t="str">
            <v>EQUIP. &amp; MACHINERY - CY - PLANT</v>
          </cell>
        </row>
        <row r="69">
          <cell r="A69">
            <v>2702</v>
          </cell>
          <cell r="B69" t="str">
            <v>Asset Clearing - Plant and Machinery</v>
          </cell>
          <cell r="C69" t="str">
            <v>Fixed Assets</v>
          </cell>
          <cell r="D69" t="str">
            <v>BS</v>
          </cell>
          <cell r="E69" t="str">
            <v>P&amp;E CY  ADDN</v>
          </cell>
          <cell r="F69" t="str">
            <v>P&amp;E CY  ADDN</v>
          </cell>
          <cell r="G69" t="str">
            <v>Assets</v>
          </cell>
          <cell r="H69" t="str">
            <v>Plant &amp; Equip-First Cost</v>
          </cell>
          <cell r="I69" t="str">
            <v>200_0010</v>
          </cell>
          <cell r="J69" t="str">
            <v>PE-1st Cost- 1/1 Bal</v>
          </cell>
          <cell r="K69">
            <v>200001812</v>
          </cell>
          <cell r="L69" t="str">
            <v>EQUIP. &amp; MACHINERY - CY - PLANT</v>
          </cell>
          <cell r="M69">
            <v>2000003</v>
          </cell>
          <cell r="N69" t="str">
            <v>P&amp;E-1ST COST-CURR YR ADDS-OTH</v>
          </cell>
          <cell r="O69" t="str">
            <v>200001812</v>
          </cell>
          <cell r="Q69" t="str">
            <v>R</v>
          </cell>
          <cell r="R69" t="str">
            <v>48.9840909 </v>
          </cell>
          <cell r="S69" t="str">
            <v>48.8414286 </v>
          </cell>
          <cell r="T69" t="str">
            <v>48.6810000 </v>
          </cell>
          <cell r="U69">
            <v>48.994999999999997</v>
          </cell>
          <cell r="W69" t="str">
            <v>2000003</v>
          </cell>
          <cell r="X69" t="str">
            <v>0</v>
          </cell>
          <cell r="Y69" t="str">
            <v>EQUIP. &amp; MACHINERY - CY - PLANT</v>
          </cell>
        </row>
        <row r="70">
          <cell r="A70">
            <v>2752</v>
          </cell>
          <cell r="B70" t="str">
            <v>CIP Clearing - Plant and Machinery</v>
          </cell>
          <cell r="C70" t="str">
            <v>Fixed Assets</v>
          </cell>
          <cell r="D70" t="str">
            <v>BS</v>
          </cell>
          <cell r="E70" t="str">
            <v>P&amp;E CY  ADDN</v>
          </cell>
          <cell r="F70" t="str">
            <v>P&amp;E CY  ADDN</v>
          </cell>
          <cell r="G70" t="str">
            <v>Assets</v>
          </cell>
          <cell r="H70" t="str">
            <v>Plant &amp; Equip-First Cost</v>
          </cell>
          <cell r="I70" t="str">
            <v>200_0010</v>
          </cell>
          <cell r="J70" t="str">
            <v>PE-1st Cost- 1/1 Bal</v>
          </cell>
          <cell r="K70">
            <v>200001812</v>
          </cell>
          <cell r="L70" t="str">
            <v>EQUIP. &amp; MACHINERY - CY - PLANT</v>
          </cell>
          <cell r="M70">
            <v>2000003</v>
          </cell>
          <cell r="N70" t="str">
            <v>P&amp;E-1ST COST-CURR YR ADDS-OTH</v>
          </cell>
          <cell r="O70" t="str">
            <v>200001812</v>
          </cell>
          <cell r="Q70" t="str">
            <v>R</v>
          </cell>
          <cell r="R70" t="str">
            <v>48.9840909 </v>
          </cell>
          <cell r="S70" t="str">
            <v>48.8414286 </v>
          </cell>
          <cell r="T70" t="str">
            <v>48.6810000 </v>
          </cell>
          <cell r="U70">
            <v>48.994999999999997</v>
          </cell>
          <cell r="W70" t="str">
            <v>2000003</v>
          </cell>
          <cell r="X70" t="str">
            <v>0</v>
          </cell>
          <cell r="Y70" t="str">
            <v>EQUIP. &amp; MACHINERY - CY - PLANT</v>
          </cell>
        </row>
        <row r="71">
          <cell r="A71">
            <v>2505</v>
          </cell>
          <cell r="B71" t="str">
            <v>Computer</v>
          </cell>
          <cell r="C71" t="str">
            <v>Fixed Assets</v>
          </cell>
          <cell r="D71" t="str">
            <v>BS</v>
          </cell>
          <cell r="E71" t="str">
            <v>P&amp;E CY  ADDN</v>
          </cell>
          <cell r="F71" t="str">
            <v>P&amp;E CY  ADDN</v>
          </cell>
          <cell r="G71" t="str">
            <v>Assets</v>
          </cell>
          <cell r="H71" t="str">
            <v>Plant &amp; Equip-First Cost</v>
          </cell>
          <cell r="I71" t="str">
            <v>200_0010</v>
          </cell>
          <cell r="J71" t="str">
            <v>PE-1st Cost- 1/1 Bal</v>
          </cell>
          <cell r="K71">
            <v>200001816</v>
          </cell>
          <cell r="L71" t="str">
            <v>OFFICE EQUIP &amp; EDP - CY - PLANT</v>
          </cell>
          <cell r="M71">
            <v>2000003</v>
          </cell>
          <cell r="N71" t="str">
            <v>P&amp;E-1ST COST-CURR YR ADDS-OTH</v>
          </cell>
          <cell r="O71" t="str">
            <v>200001816</v>
          </cell>
          <cell r="Q71" t="str">
            <v>R</v>
          </cell>
          <cell r="R71" t="str">
            <v>48.9840909 </v>
          </cell>
          <cell r="S71" t="str">
            <v>48.8414286 </v>
          </cell>
          <cell r="T71" t="str">
            <v>48.6810000 </v>
          </cell>
          <cell r="U71">
            <v>48.994999999999997</v>
          </cell>
          <cell r="W71" t="str">
            <v>2000003</v>
          </cell>
          <cell r="X71" t="str">
            <v>0</v>
          </cell>
          <cell r="Y71" t="str">
            <v>OFFICE EQUIP &amp; EDP - CY - PLANT</v>
          </cell>
        </row>
        <row r="72">
          <cell r="A72">
            <v>2507</v>
          </cell>
          <cell r="B72" t="str">
            <v>Office Equipments</v>
          </cell>
          <cell r="C72" t="str">
            <v>Fixed Assets</v>
          </cell>
          <cell r="D72" t="str">
            <v>BS</v>
          </cell>
          <cell r="E72" t="str">
            <v>P&amp;E CY  ADDN</v>
          </cell>
          <cell r="F72" t="str">
            <v>P&amp;E CY  ADDN</v>
          </cell>
          <cell r="G72" t="str">
            <v>Assets</v>
          </cell>
          <cell r="H72" t="str">
            <v>Plant &amp; Equip-First Cost</v>
          </cell>
          <cell r="I72" t="str">
            <v>200_0010</v>
          </cell>
          <cell r="J72" t="str">
            <v>PE-1st Cost- 1/1 Bal</v>
          </cell>
          <cell r="K72">
            <v>200001816</v>
          </cell>
          <cell r="L72" t="str">
            <v>OFFICE EQUIP &amp; EDP - CY - PLANT</v>
          </cell>
          <cell r="M72">
            <v>2000003</v>
          </cell>
          <cell r="N72" t="str">
            <v>P&amp;E-1ST COST-CURR YR ADDS-OTH</v>
          </cell>
          <cell r="O72" t="str">
            <v>200001816</v>
          </cell>
          <cell r="Q72" t="str">
            <v>R</v>
          </cell>
          <cell r="R72" t="str">
            <v>48.9840909 </v>
          </cell>
          <cell r="S72" t="str">
            <v>48.8414286 </v>
          </cell>
          <cell r="T72" t="str">
            <v>48.6810000 </v>
          </cell>
          <cell r="U72">
            <v>48.994999999999997</v>
          </cell>
          <cell r="W72" t="str">
            <v>2000003</v>
          </cell>
          <cell r="X72" t="str">
            <v>0</v>
          </cell>
          <cell r="Y72" t="str">
            <v>OFFICE EQUIP &amp; EDP - CY - PLANT</v>
          </cell>
        </row>
        <row r="73">
          <cell r="A73">
            <v>2555</v>
          </cell>
          <cell r="B73" t="str">
            <v>CIP Cost - Computer</v>
          </cell>
          <cell r="C73" t="str">
            <v>Fixed Assets</v>
          </cell>
          <cell r="D73" t="str">
            <v>BS</v>
          </cell>
          <cell r="E73" t="str">
            <v>P&amp;E CY  ADDN</v>
          </cell>
          <cell r="F73" t="str">
            <v>P&amp;E CY  ADDN</v>
          </cell>
          <cell r="G73" t="str">
            <v>Assets</v>
          </cell>
          <cell r="H73" t="str">
            <v>Plant &amp; Equip-First Cost</v>
          </cell>
          <cell r="I73" t="str">
            <v>200_0010</v>
          </cell>
          <cell r="J73" t="str">
            <v>PE-1st Cost- 1/1 Bal</v>
          </cell>
          <cell r="K73">
            <v>200001816</v>
          </cell>
          <cell r="L73" t="str">
            <v>OFFICE EQUIP &amp; EDP - CY - PLANT</v>
          </cell>
          <cell r="M73">
            <v>2000003</v>
          </cell>
          <cell r="N73" t="str">
            <v>P&amp;E-1ST COST-CURR YR ADDS-OTH</v>
          </cell>
          <cell r="O73" t="str">
            <v>200001816</v>
          </cell>
          <cell r="Q73" t="str">
            <v>R</v>
          </cell>
          <cell r="R73" t="str">
            <v>48.9840909 </v>
          </cell>
          <cell r="S73" t="str">
            <v>48.8414286 </v>
          </cell>
          <cell r="T73" t="str">
            <v>48.6810000 </v>
          </cell>
          <cell r="U73">
            <v>48.994999999999997</v>
          </cell>
          <cell r="W73" t="str">
            <v>2000003</v>
          </cell>
          <cell r="X73" t="str">
            <v>0</v>
          </cell>
          <cell r="Y73" t="str">
            <v>OFFICE EQUIP &amp; EDP - CY - PLANT</v>
          </cell>
        </row>
        <row r="74">
          <cell r="A74">
            <v>2557</v>
          </cell>
          <cell r="B74" t="str">
            <v>CIP Cost - Office Equipments</v>
          </cell>
          <cell r="C74" t="str">
            <v>Fixed Assets</v>
          </cell>
          <cell r="D74" t="str">
            <v>BS</v>
          </cell>
          <cell r="E74" t="str">
            <v>P&amp;E CY  ADDN</v>
          </cell>
          <cell r="F74" t="str">
            <v>P&amp;E CY  ADDN</v>
          </cell>
          <cell r="G74" t="str">
            <v>Assets</v>
          </cell>
          <cell r="H74" t="str">
            <v>Plant &amp; Equip-First Cost</v>
          </cell>
          <cell r="I74" t="str">
            <v>200_0010</v>
          </cell>
          <cell r="J74" t="str">
            <v>PE-1st Cost- 1/1 Bal</v>
          </cell>
          <cell r="K74">
            <v>200001816</v>
          </cell>
          <cell r="L74" t="str">
            <v>OFFICE EQUIP &amp; EDP - CY - PLANT</v>
          </cell>
          <cell r="M74">
            <v>2000003</v>
          </cell>
          <cell r="N74" t="str">
            <v>P&amp;E-1ST COST-CURR YR ADDS-OTH</v>
          </cell>
          <cell r="O74" t="str">
            <v>200001816</v>
          </cell>
          <cell r="Q74" t="str">
            <v>R</v>
          </cell>
          <cell r="R74" t="str">
            <v>48.9840909 </v>
          </cell>
          <cell r="S74" t="str">
            <v>48.8414286 </v>
          </cell>
          <cell r="T74" t="str">
            <v>48.6810000 </v>
          </cell>
          <cell r="U74">
            <v>48.994999999999997</v>
          </cell>
          <cell r="W74" t="str">
            <v>2000003</v>
          </cell>
          <cell r="X74" t="str">
            <v>0</v>
          </cell>
          <cell r="Y74" t="str">
            <v>OFFICE EQUIP &amp; EDP - CY - PLANT</v>
          </cell>
        </row>
        <row r="75">
          <cell r="A75">
            <v>2705</v>
          </cell>
          <cell r="B75" t="str">
            <v>Asset Clearing - Computers</v>
          </cell>
          <cell r="C75" t="str">
            <v>Fixed Assets</v>
          </cell>
          <cell r="D75" t="str">
            <v>BS</v>
          </cell>
          <cell r="E75" t="str">
            <v>P&amp;E CY  ADDN</v>
          </cell>
          <cell r="F75" t="str">
            <v>P&amp;E CY  ADDN</v>
          </cell>
          <cell r="G75" t="str">
            <v>Assets</v>
          </cell>
          <cell r="H75" t="str">
            <v>Plant &amp; Equip-First Cost</v>
          </cell>
          <cell r="I75" t="str">
            <v>200_0010</v>
          </cell>
          <cell r="J75" t="str">
            <v>PE-1st Cost- 1/1 Bal</v>
          </cell>
          <cell r="K75">
            <v>200001816</v>
          </cell>
          <cell r="L75" t="str">
            <v>OFFICE EQUIP &amp; EDP - CY - PLANT</v>
          </cell>
          <cell r="M75">
            <v>2000003</v>
          </cell>
          <cell r="N75" t="str">
            <v>P&amp;E-1ST COST-CURR YR ADDS-OTH</v>
          </cell>
          <cell r="O75" t="str">
            <v>200001816</v>
          </cell>
          <cell r="Q75" t="str">
            <v>R</v>
          </cell>
          <cell r="R75" t="str">
            <v>48.9840909 </v>
          </cell>
          <cell r="S75" t="str">
            <v>48.8414286 </v>
          </cell>
          <cell r="T75" t="str">
            <v>48.6810000 </v>
          </cell>
          <cell r="U75">
            <v>48.994999999999997</v>
          </cell>
          <cell r="W75" t="str">
            <v>2000003</v>
          </cell>
          <cell r="X75" t="str">
            <v>0</v>
          </cell>
          <cell r="Y75" t="str">
            <v>OFFICE EQUIP &amp; EDP - CY - PLANT</v>
          </cell>
        </row>
        <row r="76">
          <cell r="A76">
            <v>2707</v>
          </cell>
          <cell r="B76" t="str">
            <v>Asset Clearing - Office and Equipment</v>
          </cell>
          <cell r="C76" t="str">
            <v>Fixed Assets</v>
          </cell>
          <cell r="D76" t="str">
            <v>BS</v>
          </cell>
          <cell r="E76" t="str">
            <v>P&amp;E CY  ADDN</v>
          </cell>
          <cell r="F76" t="str">
            <v>P&amp;E CY  ADDN</v>
          </cell>
          <cell r="G76" t="str">
            <v>Assets</v>
          </cell>
          <cell r="H76" t="str">
            <v>Plant &amp; Equip-First Cost</v>
          </cell>
          <cell r="I76" t="str">
            <v>200_0010</v>
          </cell>
          <cell r="J76" t="str">
            <v>PE-1st Cost- 1/1 Bal</v>
          </cell>
          <cell r="K76">
            <v>200001816</v>
          </cell>
          <cell r="L76" t="str">
            <v>OFFICE EQUIP &amp; EDP - CY - PLANT</v>
          </cell>
          <cell r="M76">
            <v>2000003</v>
          </cell>
          <cell r="N76" t="str">
            <v>P&amp;E-1ST COST-CURR YR ADDS-OTH</v>
          </cell>
          <cell r="O76" t="str">
            <v>200001816</v>
          </cell>
          <cell r="Q76" t="str">
            <v>R</v>
          </cell>
          <cell r="R76" t="str">
            <v>48.9840909 </v>
          </cell>
          <cell r="S76" t="str">
            <v>48.8414286 </v>
          </cell>
          <cell r="T76" t="str">
            <v>48.6810000 </v>
          </cell>
          <cell r="U76">
            <v>48.994999999999997</v>
          </cell>
          <cell r="W76" t="str">
            <v>2000003</v>
          </cell>
          <cell r="X76" t="str">
            <v>0</v>
          </cell>
          <cell r="Y76" t="str">
            <v>OFFICE EQUIP &amp; EDP - CY - PLANT</v>
          </cell>
        </row>
        <row r="77">
          <cell r="A77">
            <v>2755</v>
          </cell>
          <cell r="B77" t="str">
            <v>CIP Clearing - Computers</v>
          </cell>
          <cell r="C77" t="str">
            <v>Fixed Assets</v>
          </cell>
          <cell r="D77" t="str">
            <v>BS</v>
          </cell>
          <cell r="E77" t="str">
            <v>P&amp;E CY  ADDN</v>
          </cell>
          <cell r="F77" t="str">
            <v>P&amp;E CY  ADDN</v>
          </cell>
          <cell r="G77" t="str">
            <v>Assets</v>
          </cell>
          <cell r="H77" t="str">
            <v>Plant &amp; Equip-First Cost</v>
          </cell>
          <cell r="I77" t="str">
            <v>200_0010</v>
          </cell>
          <cell r="J77" t="str">
            <v>PE-1st Cost- 1/1 Bal</v>
          </cell>
          <cell r="K77">
            <v>200001816</v>
          </cell>
          <cell r="L77" t="str">
            <v>OFFICE EQUIP &amp; EDP - CY - PLANT</v>
          </cell>
          <cell r="M77">
            <v>2000003</v>
          </cell>
          <cell r="N77" t="str">
            <v>P&amp;E-1ST COST-CURR YR ADDS-OTH</v>
          </cell>
          <cell r="O77" t="str">
            <v>200001816</v>
          </cell>
          <cell r="Q77" t="str">
            <v>R</v>
          </cell>
          <cell r="R77" t="str">
            <v>48.9840909 </v>
          </cell>
          <cell r="S77" t="str">
            <v>48.8414286 </v>
          </cell>
          <cell r="T77" t="str">
            <v>48.6810000 </v>
          </cell>
          <cell r="U77">
            <v>48.994999999999997</v>
          </cell>
          <cell r="W77" t="str">
            <v>2000003</v>
          </cell>
          <cell r="X77" t="str">
            <v>0</v>
          </cell>
          <cell r="Y77" t="str">
            <v>OFFICE EQUIP &amp; EDP - CY - PLANT</v>
          </cell>
        </row>
        <row r="78">
          <cell r="A78">
            <v>2757</v>
          </cell>
          <cell r="B78" t="str">
            <v>CIP Clearing - Office and Equipment</v>
          </cell>
          <cell r="C78" t="str">
            <v>Fixed Assets</v>
          </cell>
          <cell r="D78" t="str">
            <v>BS</v>
          </cell>
          <cell r="E78" t="str">
            <v>P&amp;E CY  ADDN</v>
          </cell>
          <cell r="F78" t="str">
            <v>P&amp;E CY  ADDN</v>
          </cell>
          <cell r="G78" t="str">
            <v>Assets</v>
          </cell>
          <cell r="H78" t="str">
            <v>Plant &amp; Equip-First Cost</v>
          </cell>
          <cell r="I78" t="str">
            <v>200_0010</v>
          </cell>
          <cell r="J78" t="str">
            <v>PE-1st Cost- 1/1 Bal</v>
          </cell>
          <cell r="K78">
            <v>200001816</v>
          </cell>
          <cell r="L78" t="str">
            <v>OFFICE EQUIP &amp; EDP - CY - PLANT</v>
          </cell>
          <cell r="M78">
            <v>2000003</v>
          </cell>
          <cell r="N78" t="str">
            <v>P&amp;E-1ST COST-CURR YR ADDS-OTH</v>
          </cell>
          <cell r="O78" t="str">
            <v>200001816</v>
          </cell>
          <cell r="Q78" t="str">
            <v>R</v>
          </cell>
          <cell r="R78" t="str">
            <v>48.9840909 </v>
          </cell>
          <cell r="S78" t="str">
            <v>48.8414286 </v>
          </cell>
          <cell r="T78" t="str">
            <v>48.6810000 </v>
          </cell>
          <cell r="U78">
            <v>48.994999999999997</v>
          </cell>
          <cell r="W78" t="str">
            <v>2000003</v>
          </cell>
          <cell r="X78" t="str">
            <v>0</v>
          </cell>
          <cell r="Y78" t="str">
            <v>OFFICE EQUIP &amp; EDP - CY - PLANT</v>
          </cell>
        </row>
        <row r="79">
          <cell r="A79">
            <v>2506</v>
          </cell>
          <cell r="B79" t="str">
            <v>Furniture and Fixture</v>
          </cell>
          <cell r="C79" t="str">
            <v>Fixed Assets</v>
          </cell>
          <cell r="D79" t="str">
            <v>BS</v>
          </cell>
          <cell r="E79" t="str">
            <v>P&amp;E CY  ADDN</v>
          </cell>
          <cell r="F79" t="str">
            <v>P&amp;E CY  ADDN</v>
          </cell>
          <cell r="G79" t="str">
            <v>Assets</v>
          </cell>
          <cell r="H79" t="str">
            <v>Plant &amp; Equip-First Cost</v>
          </cell>
          <cell r="I79" t="str">
            <v>200_0010</v>
          </cell>
          <cell r="J79" t="str">
            <v>PE-1st Cost- 1/1 Bal</v>
          </cell>
          <cell r="K79">
            <v>200001817</v>
          </cell>
          <cell r="L79" t="str">
            <v>FURNITURE &amp; FIXTURE - CY - HQ</v>
          </cell>
          <cell r="M79">
            <v>2000003</v>
          </cell>
          <cell r="N79" t="str">
            <v>P&amp;E-1ST COST-CURR YR ADDS-OTH</v>
          </cell>
          <cell r="O79" t="str">
            <v>200001817</v>
          </cell>
          <cell r="Q79" t="str">
            <v>R</v>
          </cell>
          <cell r="R79" t="str">
            <v>48.9840909 </v>
          </cell>
          <cell r="S79" t="str">
            <v>48.8414286 </v>
          </cell>
          <cell r="T79" t="str">
            <v>48.6810000 </v>
          </cell>
          <cell r="U79">
            <v>48.994999999999997</v>
          </cell>
          <cell r="W79" t="str">
            <v>2000003</v>
          </cell>
          <cell r="X79" t="str">
            <v>0</v>
          </cell>
          <cell r="Y79" t="str">
            <v>FURNITURE &amp; FIXTURE - CY - HQ</v>
          </cell>
        </row>
        <row r="80">
          <cell r="A80">
            <v>2556</v>
          </cell>
          <cell r="B80" t="str">
            <v>CIP Cost - Furniture and Fixture</v>
          </cell>
          <cell r="C80" t="str">
            <v>Fixed Assets</v>
          </cell>
          <cell r="D80" t="str">
            <v>BS</v>
          </cell>
          <cell r="E80" t="str">
            <v>P&amp;E CY  ADDN</v>
          </cell>
          <cell r="F80" t="str">
            <v>P&amp;E CY  ADDN</v>
          </cell>
          <cell r="G80" t="str">
            <v>Assets</v>
          </cell>
          <cell r="H80" t="str">
            <v>Plant &amp; Equip-First Cost</v>
          </cell>
          <cell r="I80" t="str">
            <v>200_0010</v>
          </cell>
          <cell r="J80" t="str">
            <v>PE-1st Cost- 1/1 Bal</v>
          </cell>
          <cell r="K80">
            <v>200001817</v>
          </cell>
          <cell r="L80" t="str">
            <v>FURNITURE &amp; FIXTURE - CY - HQ</v>
          </cell>
          <cell r="M80">
            <v>2000003</v>
          </cell>
          <cell r="N80" t="str">
            <v>P&amp;E-1ST COST-CURR YR ADDS-OTH</v>
          </cell>
          <cell r="O80" t="str">
            <v>200001817</v>
          </cell>
          <cell r="Q80" t="str">
            <v>R</v>
          </cell>
          <cell r="R80" t="str">
            <v>48.9840909 </v>
          </cell>
          <cell r="S80" t="str">
            <v>48.8414286 </v>
          </cell>
          <cell r="T80" t="str">
            <v>48.6810000 </v>
          </cell>
          <cell r="U80">
            <v>48.994999999999997</v>
          </cell>
          <cell r="W80" t="str">
            <v>2000003</v>
          </cell>
          <cell r="X80" t="str">
            <v>0</v>
          </cell>
          <cell r="Y80" t="str">
            <v>FURNITURE &amp; FIXTURE - CY - HQ</v>
          </cell>
        </row>
        <row r="81">
          <cell r="A81">
            <v>2706</v>
          </cell>
          <cell r="B81" t="str">
            <v>Asset Clearing - Furniture and Fixtures</v>
          </cell>
          <cell r="C81" t="str">
            <v>Fixed Assets</v>
          </cell>
          <cell r="D81" t="str">
            <v>BS</v>
          </cell>
          <cell r="E81" t="str">
            <v>P&amp;E CY  ADDN</v>
          </cell>
          <cell r="F81" t="str">
            <v>P&amp;E CY  ADDN</v>
          </cell>
          <cell r="G81" t="str">
            <v>Assets</v>
          </cell>
          <cell r="H81" t="str">
            <v>Plant &amp; Equip-First Cost</v>
          </cell>
          <cell r="I81" t="str">
            <v>200_0010</v>
          </cell>
          <cell r="J81" t="str">
            <v>PE-1st Cost- 1/1 Bal</v>
          </cell>
          <cell r="K81">
            <v>200001817</v>
          </cell>
          <cell r="L81" t="str">
            <v>FURNITURE &amp; FIXTURE - CY - HQ</v>
          </cell>
          <cell r="M81">
            <v>2000003</v>
          </cell>
          <cell r="N81" t="str">
            <v>P&amp;E-1ST COST-CURR YR ADDS-OTH</v>
          </cell>
          <cell r="O81" t="str">
            <v>200001817</v>
          </cell>
          <cell r="Q81" t="str">
            <v>R</v>
          </cell>
          <cell r="R81" t="str">
            <v>48.9840909 </v>
          </cell>
          <cell r="S81" t="str">
            <v>48.8414286 </v>
          </cell>
          <cell r="T81" t="str">
            <v>48.6810000 </v>
          </cell>
          <cell r="U81">
            <v>48.994999999999997</v>
          </cell>
          <cell r="W81" t="str">
            <v>2000003</v>
          </cell>
          <cell r="X81" t="str">
            <v>0</v>
          </cell>
          <cell r="Y81" t="str">
            <v>FURNITURE &amp; FIXTURE - CY - HQ</v>
          </cell>
        </row>
        <row r="82">
          <cell r="A82">
            <v>2756</v>
          </cell>
          <cell r="B82" t="str">
            <v>CIP Clearing - Furniture and Fixtures</v>
          </cell>
          <cell r="C82" t="str">
            <v>Fixed Assets</v>
          </cell>
          <cell r="D82" t="str">
            <v>BS</v>
          </cell>
          <cell r="E82" t="str">
            <v>P&amp;E CY  ADDN</v>
          </cell>
          <cell r="F82" t="str">
            <v>P&amp;E CY  ADDN</v>
          </cell>
          <cell r="G82" t="str">
            <v>Assets</v>
          </cell>
          <cell r="H82" t="str">
            <v>Plant &amp; Equip-First Cost</v>
          </cell>
          <cell r="I82" t="str">
            <v>200_0010</v>
          </cell>
          <cell r="J82" t="str">
            <v>PE-1st Cost- 1/1 Bal</v>
          </cell>
          <cell r="K82">
            <v>200001817</v>
          </cell>
          <cell r="L82" t="str">
            <v>FURNITURE &amp; FIXTURE - CY - HQ</v>
          </cell>
          <cell r="M82">
            <v>2000003</v>
          </cell>
          <cell r="N82" t="str">
            <v>P&amp;E-1ST COST-CURR YR ADDS-OTH</v>
          </cell>
          <cell r="O82" t="str">
            <v>200001817</v>
          </cell>
          <cell r="Q82" t="str">
            <v>R</v>
          </cell>
          <cell r="R82" t="str">
            <v>48.9840909 </v>
          </cell>
          <cell r="S82" t="str">
            <v>48.8414286 </v>
          </cell>
          <cell r="T82" t="str">
            <v>48.6810000 </v>
          </cell>
          <cell r="U82">
            <v>48.994999999999997</v>
          </cell>
          <cell r="W82" t="str">
            <v>2000003</v>
          </cell>
          <cell r="X82" t="str">
            <v>0</v>
          </cell>
          <cell r="Y82" t="str">
            <v>FURNITURE &amp; FIXTURE - CY - HQ</v>
          </cell>
        </row>
        <row r="83">
          <cell r="A83">
            <v>2504</v>
          </cell>
          <cell r="B83" t="str">
            <v>Motor Vehicle</v>
          </cell>
          <cell r="C83" t="str">
            <v>Fixed Assets</v>
          </cell>
          <cell r="D83" t="str">
            <v>BS</v>
          </cell>
          <cell r="E83" t="str">
            <v>P&amp;E CY  ADDN</v>
          </cell>
          <cell r="F83" t="str">
            <v>P&amp;E CY  ADDN</v>
          </cell>
          <cell r="G83" t="str">
            <v>Assets</v>
          </cell>
          <cell r="H83" t="str">
            <v>Plant &amp; Equip-First Cost</v>
          </cell>
          <cell r="I83" t="str">
            <v>200_0010</v>
          </cell>
          <cell r="J83" t="str">
            <v>PE-1st Cost- 1/1 Bal</v>
          </cell>
          <cell r="K83">
            <v>200001813</v>
          </cell>
          <cell r="L83" t="str">
            <v>AUTO &amp; LIFT TRUCK - CY - HQ</v>
          </cell>
          <cell r="M83">
            <v>2000003</v>
          </cell>
          <cell r="N83" t="str">
            <v>P&amp;E-1ST COST-CURR YR ADDS-OTH</v>
          </cell>
          <cell r="O83" t="str">
            <v>200001813</v>
          </cell>
          <cell r="Q83" t="str">
            <v>R</v>
          </cell>
          <cell r="R83" t="str">
            <v>48.9840909 </v>
          </cell>
          <cell r="S83" t="str">
            <v>48.8414286 </v>
          </cell>
          <cell r="T83" t="str">
            <v>48.6810000 </v>
          </cell>
          <cell r="U83">
            <v>48.994999999999997</v>
          </cell>
          <cell r="W83" t="str">
            <v>2000003</v>
          </cell>
          <cell r="X83" t="str">
            <v>0</v>
          </cell>
          <cell r="Y83" t="str">
            <v>AUTO &amp; LIFT TRUCK - CY - HQ</v>
          </cell>
        </row>
        <row r="84">
          <cell r="A84">
            <v>2554</v>
          </cell>
          <cell r="B84" t="str">
            <v>CIP Cost - Motor Vehicle</v>
          </cell>
          <cell r="C84" t="str">
            <v>Fixed Assets</v>
          </cell>
          <cell r="D84" t="str">
            <v>BS</v>
          </cell>
          <cell r="E84" t="str">
            <v>P&amp;E CY  ADDN</v>
          </cell>
          <cell r="F84" t="str">
            <v>P&amp;E CY  ADDN</v>
          </cell>
          <cell r="G84" t="str">
            <v>Assets</v>
          </cell>
          <cell r="H84" t="str">
            <v>Plant &amp; Equip-First Cost</v>
          </cell>
          <cell r="I84" t="str">
            <v>200_0010</v>
          </cell>
          <cell r="J84" t="str">
            <v>PE-1st Cost- 1/1 Bal</v>
          </cell>
          <cell r="K84">
            <v>200001813</v>
          </cell>
          <cell r="L84" t="str">
            <v>AUTO &amp; LIFT TRUCK - CY - HQ</v>
          </cell>
          <cell r="M84">
            <v>2000003</v>
          </cell>
          <cell r="N84" t="str">
            <v>P&amp;E-1ST COST-CURR YR ADDS-OTH</v>
          </cell>
          <cell r="O84" t="str">
            <v>200001813</v>
          </cell>
          <cell r="Q84" t="str">
            <v>R</v>
          </cell>
          <cell r="R84" t="str">
            <v>48.9840909 </v>
          </cell>
          <cell r="S84" t="str">
            <v>48.8414286 </v>
          </cell>
          <cell r="T84" t="str">
            <v>48.6810000 </v>
          </cell>
          <cell r="U84">
            <v>48.994999999999997</v>
          </cell>
          <cell r="W84" t="str">
            <v>2000003</v>
          </cell>
          <cell r="X84" t="str">
            <v>0</v>
          </cell>
          <cell r="Y84" t="str">
            <v>AUTO &amp; LIFT TRUCK - CY - HQ</v>
          </cell>
        </row>
        <row r="85">
          <cell r="A85">
            <v>2704</v>
          </cell>
          <cell r="B85" t="str">
            <v>Asset Clearing - Motor Vehicle</v>
          </cell>
          <cell r="C85" t="str">
            <v>Fixed Assets</v>
          </cell>
          <cell r="D85" t="str">
            <v>BS</v>
          </cell>
          <cell r="E85" t="str">
            <v>P&amp;E CY  ADDN</v>
          </cell>
          <cell r="F85" t="str">
            <v>P&amp;E CY  ADDN</v>
          </cell>
          <cell r="G85" t="str">
            <v>Assets</v>
          </cell>
          <cell r="H85" t="str">
            <v>Plant &amp; Equip-First Cost</v>
          </cell>
          <cell r="I85" t="str">
            <v>200_0010</v>
          </cell>
          <cell r="J85" t="str">
            <v>PE-1st Cost- 1/1 Bal</v>
          </cell>
          <cell r="K85">
            <v>200001813</v>
          </cell>
          <cell r="L85" t="str">
            <v>AUTO &amp; LIFT TRUCK - CY - HQ</v>
          </cell>
          <cell r="M85">
            <v>2000003</v>
          </cell>
          <cell r="N85" t="str">
            <v>P&amp;E-1ST COST-CURR YR ADDS-OTH</v>
          </cell>
          <cell r="O85" t="str">
            <v>200001813</v>
          </cell>
          <cell r="Q85" t="str">
            <v>R</v>
          </cell>
          <cell r="R85" t="str">
            <v>48.9840909 </v>
          </cell>
          <cell r="S85" t="str">
            <v>48.8414286 </v>
          </cell>
          <cell r="T85" t="str">
            <v>48.6810000 </v>
          </cell>
          <cell r="U85">
            <v>48.994999999999997</v>
          </cell>
          <cell r="W85" t="str">
            <v>2000003</v>
          </cell>
          <cell r="X85" t="str">
            <v>0</v>
          </cell>
          <cell r="Y85" t="str">
            <v>AUTO &amp; LIFT TRUCK - CY - HQ</v>
          </cell>
        </row>
        <row r="86">
          <cell r="A86">
            <v>2754</v>
          </cell>
          <cell r="B86" t="str">
            <v>CIP Clearing - Motor Vehicle</v>
          </cell>
          <cell r="C86" t="str">
            <v>Fixed Assets</v>
          </cell>
          <cell r="D86" t="str">
            <v>BS</v>
          </cell>
          <cell r="E86" t="str">
            <v>P&amp;E CY  ADDN</v>
          </cell>
          <cell r="F86" t="str">
            <v>P&amp;E CY  ADDN</v>
          </cell>
          <cell r="G86" t="str">
            <v>Assets</v>
          </cell>
          <cell r="H86" t="str">
            <v>Plant &amp; Equip-First Cost</v>
          </cell>
          <cell r="I86" t="str">
            <v>200_0010</v>
          </cell>
          <cell r="J86" t="str">
            <v>PE-1st Cost- 1/1 Bal</v>
          </cell>
          <cell r="K86">
            <v>200001813</v>
          </cell>
          <cell r="L86" t="str">
            <v>AUTO &amp; LIFT TRUCK - CY - HQ</v>
          </cell>
          <cell r="M86">
            <v>2000003</v>
          </cell>
          <cell r="N86" t="str">
            <v>P&amp;E-1ST COST-CURR YR ADDS-OTH</v>
          </cell>
          <cell r="O86" t="str">
            <v>200001813</v>
          </cell>
          <cell r="Q86" t="str">
            <v>R</v>
          </cell>
          <cell r="R86" t="str">
            <v>48.9840909 </v>
          </cell>
          <cell r="S86" t="str">
            <v>48.8414286 </v>
          </cell>
          <cell r="T86" t="str">
            <v>48.6810000 </v>
          </cell>
          <cell r="U86">
            <v>48.994999999999997</v>
          </cell>
          <cell r="W86" t="str">
            <v>2000003</v>
          </cell>
          <cell r="X86" t="str">
            <v>0</v>
          </cell>
          <cell r="Y86" t="str">
            <v>AUTO &amp; LIFT TRUCK - CY - HQ</v>
          </cell>
        </row>
        <row r="87">
          <cell r="A87">
            <v>2508</v>
          </cell>
          <cell r="B87" t="str">
            <v>Technical Knowhow</v>
          </cell>
          <cell r="C87" t="str">
            <v>Fixed Assets</v>
          </cell>
          <cell r="D87" t="str">
            <v>BS</v>
          </cell>
          <cell r="E87" t="str">
            <v>P&amp;E CY  ADDN</v>
          </cell>
          <cell r="F87" t="str">
            <v>P&amp;E CY  ADDN</v>
          </cell>
          <cell r="G87" t="str">
            <v>Assets</v>
          </cell>
          <cell r="H87" t="str">
            <v>Plant &amp; Equip-First Cost</v>
          </cell>
          <cell r="I87" t="str">
            <v>200_0010</v>
          </cell>
          <cell r="J87" t="str">
            <v>PE-1st Cost- 1/1 Bal</v>
          </cell>
          <cell r="K87">
            <v>200001812</v>
          </cell>
          <cell r="L87" t="str">
            <v>EQUIP. &amp; MACHINERY - CY - PLANT</v>
          </cell>
          <cell r="M87">
            <v>2000003</v>
          </cell>
          <cell r="N87" t="str">
            <v>P&amp;E-1ST COST-CURR YR ADDS-OTH</v>
          </cell>
          <cell r="O87" t="str">
            <v>200001812</v>
          </cell>
          <cell r="Q87" t="str">
            <v>R</v>
          </cell>
          <cell r="R87" t="str">
            <v>48.9840909 </v>
          </cell>
          <cell r="S87" t="str">
            <v>48.8414286 </v>
          </cell>
          <cell r="T87" t="str">
            <v>48.6810000 </v>
          </cell>
          <cell r="U87">
            <v>48.994999999999997</v>
          </cell>
          <cell r="W87" t="str">
            <v>2000003</v>
          </cell>
          <cell r="X87" t="str">
            <v>0</v>
          </cell>
          <cell r="Y87" t="str">
            <v>EQUIP. &amp; MACHINERY - CY - PLANT</v>
          </cell>
        </row>
        <row r="88">
          <cell r="A88">
            <v>2509</v>
          </cell>
          <cell r="B88" t="str">
            <v>Default Assets</v>
          </cell>
          <cell r="C88" t="str">
            <v>Fixed Assets</v>
          </cell>
          <cell r="D88" t="str">
            <v>BS</v>
          </cell>
          <cell r="E88" t="str">
            <v>P&amp;E CY  ADDN</v>
          </cell>
          <cell r="F88" t="str">
            <v>P&amp;E CY  ADDN</v>
          </cell>
          <cell r="G88" t="str">
            <v>Assets</v>
          </cell>
          <cell r="H88" t="str">
            <v>Plant &amp; Equip-First Cost</v>
          </cell>
          <cell r="I88" t="str">
            <v>200_0010</v>
          </cell>
          <cell r="J88" t="str">
            <v>PE-1st Cost- 1/1 Bal</v>
          </cell>
          <cell r="K88">
            <v>200001812</v>
          </cell>
          <cell r="L88" t="str">
            <v>EQUIP. &amp; MACHINERY - CY - PLANT</v>
          </cell>
          <cell r="M88">
            <v>2000003</v>
          </cell>
          <cell r="N88" t="str">
            <v>P&amp;E-1ST COST-CURR YR ADDS-OTH</v>
          </cell>
          <cell r="O88" t="str">
            <v>200001812</v>
          </cell>
          <cell r="Q88" t="str">
            <v>R</v>
          </cell>
          <cell r="R88" t="str">
            <v>48.9840909 </v>
          </cell>
          <cell r="S88" t="str">
            <v>48.8414286 </v>
          </cell>
          <cell r="T88" t="str">
            <v>48.6810000 </v>
          </cell>
          <cell r="U88">
            <v>48.994999999999997</v>
          </cell>
          <cell r="W88" t="str">
            <v>2000003</v>
          </cell>
          <cell r="X88" t="str">
            <v>0</v>
          </cell>
          <cell r="Y88" t="str">
            <v>EQUIP. &amp; MACHINERY - CY - PLANT</v>
          </cell>
        </row>
        <row r="89">
          <cell r="A89">
            <v>2558</v>
          </cell>
          <cell r="B89" t="str">
            <v>CIP Cost - Technical Knowhow</v>
          </cell>
          <cell r="C89" t="str">
            <v>Fixed Assets</v>
          </cell>
          <cell r="D89" t="str">
            <v>BS</v>
          </cell>
          <cell r="E89" t="str">
            <v>P&amp;E CY  ADDN</v>
          </cell>
          <cell r="F89" t="str">
            <v>P&amp;E CY  ADDN</v>
          </cell>
          <cell r="G89" t="str">
            <v>Assets</v>
          </cell>
          <cell r="H89" t="str">
            <v>Plant &amp; Equip-First Cost</v>
          </cell>
          <cell r="I89" t="str">
            <v>200_0010</v>
          </cell>
          <cell r="J89" t="str">
            <v>PE-1st Cost- 1/1 Bal</v>
          </cell>
          <cell r="K89">
            <v>200001812</v>
          </cell>
          <cell r="L89" t="str">
            <v>EQUIP. &amp; MACHINERY - CY - PLANT</v>
          </cell>
          <cell r="M89">
            <v>2000003</v>
          </cell>
          <cell r="N89" t="str">
            <v>P&amp;E-1ST COST-CURR YR ADDS-OTH</v>
          </cell>
          <cell r="O89" t="str">
            <v>200001812</v>
          </cell>
          <cell r="Q89" t="str">
            <v>R</v>
          </cell>
          <cell r="R89" t="str">
            <v>48.9840909 </v>
          </cell>
          <cell r="S89" t="str">
            <v>48.8414286 </v>
          </cell>
          <cell r="T89" t="str">
            <v>48.6810000 </v>
          </cell>
          <cell r="U89">
            <v>48.994999999999997</v>
          </cell>
          <cell r="W89" t="str">
            <v>2000003</v>
          </cell>
          <cell r="X89" t="str">
            <v>0</v>
          </cell>
          <cell r="Y89" t="str">
            <v>EQUIP. &amp; MACHINERY - CY - PLANT</v>
          </cell>
        </row>
        <row r="90">
          <cell r="A90">
            <v>2708</v>
          </cell>
          <cell r="B90" t="str">
            <v>Asset Clearing - Technical Know how fees</v>
          </cell>
          <cell r="C90" t="str">
            <v>Fixed Assets</v>
          </cell>
          <cell r="D90" t="str">
            <v>BS</v>
          </cell>
          <cell r="E90" t="str">
            <v>P&amp;E CY  ADDN</v>
          </cell>
          <cell r="F90" t="str">
            <v>P&amp;E CY  ADDN</v>
          </cell>
          <cell r="G90" t="str">
            <v>Assets</v>
          </cell>
          <cell r="H90" t="str">
            <v>Plant &amp; Equip-First Cost</v>
          </cell>
          <cell r="I90" t="str">
            <v>200_0010</v>
          </cell>
          <cell r="J90" t="str">
            <v>PE-1st Cost- 1/1 Bal</v>
          </cell>
          <cell r="K90">
            <v>200001812</v>
          </cell>
          <cell r="L90" t="str">
            <v>EQUIP. &amp; MACHINERY - CY - PLANT</v>
          </cell>
          <cell r="M90">
            <v>2000003</v>
          </cell>
          <cell r="N90" t="str">
            <v>P&amp;E-1ST COST-CURR YR ADDS-OTH</v>
          </cell>
          <cell r="O90" t="str">
            <v>200001812</v>
          </cell>
          <cell r="Q90" t="str">
            <v>R</v>
          </cell>
          <cell r="R90" t="str">
            <v>48.9840909 </v>
          </cell>
          <cell r="S90" t="str">
            <v>48.8414286 </v>
          </cell>
          <cell r="T90" t="str">
            <v>48.6810000 </v>
          </cell>
          <cell r="U90">
            <v>48.994999999999997</v>
          </cell>
          <cell r="W90" t="str">
            <v>2000003</v>
          </cell>
          <cell r="X90" t="str">
            <v>0</v>
          </cell>
          <cell r="Y90" t="str">
            <v>EQUIP. &amp; MACHINERY - CY - PLANT</v>
          </cell>
        </row>
        <row r="91">
          <cell r="A91">
            <v>2709</v>
          </cell>
          <cell r="B91" t="str">
            <v>Dummy Asset Clearing</v>
          </cell>
          <cell r="C91" t="str">
            <v>Fixed Assets</v>
          </cell>
          <cell r="D91" t="str">
            <v>BS</v>
          </cell>
          <cell r="E91" t="str">
            <v>P&amp;E CY  ADDN</v>
          </cell>
          <cell r="F91" t="str">
            <v>P&amp;E CY  ADDN</v>
          </cell>
          <cell r="G91" t="str">
            <v>Assets</v>
          </cell>
          <cell r="H91" t="str">
            <v>Plant &amp; Equip-First Cost</v>
          </cell>
          <cell r="I91" t="str">
            <v>200_0010</v>
          </cell>
          <cell r="J91" t="str">
            <v>PE-1st Cost- 1/1 Bal</v>
          </cell>
          <cell r="K91">
            <v>200001812</v>
          </cell>
          <cell r="L91" t="str">
            <v>EQUIP. &amp; MACHINERY - CY - PLANT</v>
          </cell>
          <cell r="M91">
            <v>2000003</v>
          </cell>
          <cell r="N91" t="str">
            <v>P&amp;E-1ST COST-CURR YR ADDS-OTH</v>
          </cell>
          <cell r="O91" t="str">
            <v>200001812</v>
          </cell>
          <cell r="Q91" t="str">
            <v>R</v>
          </cell>
          <cell r="R91" t="str">
            <v>48.9840909 </v>
          </cell>
          <cell r="S91" t="str">
            <v>48.8414286 </v>
          </cell>
          <cell r="T91" t="str">
            <v>48.6810000 </v>
          </cell>
          <cell r="U91">
            <v>48.994999999999997</v>
          </cell>
          <cell r="W91" t="str">
            <v>2000003</v>
          </cell>
          <cell r="X91" t="str">
            <v>0</v>
          </cell>
          <cell r="Y91" t="str">
            <v>EQUIP. &amp; MACHINERY - CY - PLANT</v>
          </cell>
        </row>
        <row r="92">
          <cell r="A92">
            <v>2758</v>
          </cell>
          <cell r="B92" t="str">
            <v>CIP Clearing - Technical Know how fees</v>
          </cell>
          <cell r="C92" t="str">
            <v>Fixed Assets</v>
          </cell>
          <cell r="D92" t="str">
            <v>BS</v>
          </cell>
          <cell r="E92" t="str">
            <v>P&amp;E CY  ADDN</v>
          </cell>
          <cell r="F92" t="str">
            <v>P&amp;E CY  ADDN</v>
          </cell>
          <cell r="G92" t="str">
            <v>Assets</v>
          </cell>
          <cell r="H92" t="str">
            <v>Plant &amp; Equip-First Cost</v>
          </cell>
          <cell r="I92" t="str">
            <v>200_0010</v>
          </cell>
          <cell r="J92" t="str">
            <v>PE-1st Cost- 1/1 Bal</v>
          </cell>
          <cell r="K92">
            <v>200001812</v>
          </cell>
          <cell r="L92" t="str">
            <v>EQUIP. &amp; MACHINERY - CY - PLANT</v>
          </cell>
          <cell r="M92">
            <v>2000003</v>
          </cell>
          <cell r="N92" t="str">
            <v>P&amp;E-1ST COST-CURR YR ADDS-OTH</v>
          </cell>
          <cell r="O92" t="str">
            <v>200001812</v>
          </cell>
          <cell r="Q92" t="str">
            <v>R</v>
          </cell>
          <cell r="R92" t="str">
            <v>48.9840909 </v>
          </cell>
          <cell r="S92" t="str">
            <v>48.8414286 </v>
          </cell>
          <cell r="T92" t="str">
            <v>48.6810000 </v>
          </cell>
          <cell r="U92">
            <v>48.994999999999997</v>
          </cell>
          <cell r="W92" t="str">
            <v>2000003</v>
          </cell>
          <cell r="X92" t="str">
            <v>0</v>
          </cell>
          <cell r="Y92" t="str">
            <v>EQUIP. &amp; MACHINERY - CY - PLANT</v>
          </cell>
        </row>
        <row r="93">
          <cell r="A93">
            <v>2801</v>
          </cell>
          <cell r="B93" t="str">
            <v>Proceeds of Sale of Assets - Clearing</v>
          </cell>
          <cell r="C93" t="str">
            <v>Fixed Assets</v>
          </cell>
          <cell r="D93" t="str">
            <v>BS</v>
          </cell>
          <cell r="E93" t="str">
            <v>P&amp;E CY  ADDN</v>
          </cell>
          <cell r="F93" t="str">
            <v>P&amp;E CY  ADDN</v>
          </cell>
          <cell r="G93" t="str">
            <v>Assets</v>
          </cell>
          <cell r="H93" t="str">
            <v>Plant &amp; Equip-First Cost</v>
          </cell>
          <cell r="I93" t="str">
            <v>200_0010</v>
          </cell>
          <cell r="J93" t="str">
            <v>PE-1st Cost- 1/1 Bal</v>
          </cell>
          <cell r="K93">
            <v>200001812</v>
          </cell>
          <cell r="L93" t="str">
            <v>EQUIP. &amp; MACHINERY - CY - PLANT</v>
          </cell>
          <cell r="M93">
            <v>2000003</v>
          </cell>
          <cell r="N93" t="str">
            <v>P&amp;E-1ST COST-CURR YR ADDS-OTH</v>
          </cell>
          <cell r="O93" t="str">
            <v>200001812</v>
          </cell>
          <cell r="Q93" t="str">
            <v>R</v>
          </cell>
          <cell r="R93" t="str">
            <v>48.9840909 </v>
          </cell>
          <cell r="S93" t="str">
            <v>48.8414286 </v>
          </cell>
          <cell r="T93" t="str">
            <v>48.6810000 </v>
          </cell>
          <cell r="U93">
            <v>48.994999999999997</v>
          </cell>
          <cell r="W93" t="str">
            <v>2000003</v>
          </cell>
          <cell r="X93" t="str">
            <v>0</v>
          </cell>
          <cell r="Y93" t="str">
            <v>EQUIP. &amp; MACHINERY - CY - PLANT</v>
          </cell>
        </row>
        <row r="94">
          <cell r="A94">
            <v>2802</v>
          </cell>
          <cell r="B94" t="str">
            <v>Cost Removal - Clearing</v>
          </cell>
          <cell r="C94" t="str">
            <v>Fixed Assets</v>
          </cell>
          <cell r="D94" t="str">
            <v>BS</v>
          </cell>
          <cell r="E94" t="str">
            <v>P&amp;E CY  ADDN</v>
          </cell>
          <cell r="F94" t="str">
            <v>P&amp;E CY  ADDN</v>
          </cell>
          <cell r="G94" t="str">
            <v>Assets</v>
          </cell>
          <cell r="H94" t="str">
            <v>Plant &amp; Equip-First Cost</v>
          </cell>
          <cell r="I94" t="str">
            <v>200_0010</v>
          </cell>
          <cell r="J94" t="str">
            <v>PE-1st Cost- 1/1 Bal</v>
          </cell>
          <cell r="K94">
            <v>200001812</v>
          </cell>
          <cell r="L94" t="str">
            <v>EQUIP. &amp; MACHINERY - CY - PLANT</v>
          </cell>
          <cell r="M94">
            <v>2000003</v>
          </cell>
          <cell r="N94" t="str">
            <v>P&amp;E-1ST COST-CURR YR ADDS-OTH</v>
          </cell>
          <cell r="O94" t="str">
            <v>200001812</v>
          </cell>
          <cell r="Q94" t="str">
            <v>R</v>
          </cell>
          <cell r="R94" t="str">
            <v>48.9840909 </v>
          </cell>
          <cell r="S94" t="str">
            <v>48.8414286 </v>
          </cell>
          <cell r="T94" t="str">
            <v>48.6810000 </v>
          </cell>
          <cell r="U94">
            <v>48.994999999999997</v>
          </cell>
          <cell r="W94" t="str">
            <v>2000003</v>
          </cell>
          <cell r="X94" t="str">
            <v>0</v>
          </cell>
          <cell r="Y94" t="str">
            <v>EQUIP. &amp; MACHINERY - CY - PLANT</v>
          </cell>
        </row>
        <row r="95">
          <cell r="A95">
            <v>2803</v>
          </cell>
          <cell r="B95" t="str">
            <v>Revaluation Amortisation</v>
          </cell>
          <cell r="C95" t="str">
            <v>Fixed Assets</v>
          </cell>
          <cell r="D95" t="str">
            <v>BS</v>
          </cell>
          <cell r="E95" t="str">
            <v>P&amp;E CY  ADDN</v>
          </cell>
          <cell r="F95" t="str">
            <v>P&amp;E CY  ADDN</v>
          </cell>
          <cell r="G95" t="str">
            <v>Assets</v>
          </cell>
          <cell r="H95" t="str">
            <v>Plant &amp; Equip-First Cost</v>
          </cell>
          <cell r="I95" t="str">
            <v>200_0010</v>
          </cell>
          <cell r="J95" t="str">
            <v>PE-1st Cost- 1/1 Bal</v>
          </cell>
          <cell r="K95">
            <v>200001812</v>
          </cell>
          <cell r="L95" t="str">
            <v>EQUIP. &amp; MACHINERY - CY - PLANT</v>
          </cell>
          <cell r="M95">
            <v>2000003</v>
          </cell>
          <cell r="N95" t="str">
            <v>P&amp;E-1ST COST-CURR YR ADDS-OTH</v>
          </cell>
          <cell r="O95" t="str">
            <v>200001812</v>
          </cell>
          <cell r="Q95" t="str">
            <v>R</v>
          </cell>
          <cell r="R95" t="str">
            <v>48.9840909 </v>
          </cell>
          <cell r="S95" t="str">
            <v>48.8414286 </v>
          </cell>
          <cell r="T95" t="str">
            <v>48.6810000 </v>
          </cell>
          <cell r="U95">
            <v>48.994999999999997</v>
          </cell>
          <cell r="W95" t="str">
            <v>2000003</v>
          </cell>
          <cell r="X95" t="str">
            <v>0</v>
          </cell>
          <cell r="Y95" t="str">
            <v>EQUIP. &amp; MACHINERY - CY - PLANT</v>
          </cell>
        </row>
        <row r="96">
          <cell r="A96" t="str">
            <v>2753</v>
          </cell>
          <cell r="B96" t="str">
            <v>CIP Clearing - Build</v>
          </cell>
          <cell r="C96" t="str">
            <v>Fixed Assets</v>
          </cell>
          <cell r="D96" t="str">
            <v>BS</v>
          </cell>
          <cell r="E96" t="str">
            <v>P&amp;E CY  ADDN</v>
          </cell>
          <cell r="F96" t="str">
            <v>P&amp;E CY  ADDN</v>
          </cell>
          <cell r="G96" t="str">
            <v>Assets</v>
          </cell>
          <cell r="H96" t="str">
            <v>Plant &amp; Equip-First Cost</v>
          </cell>
          <cell r="I96" t="str">
            <v>200_0010</v>
          </cell>
          <cell r="J96" t="str">
            <v>PE-1st Cost- 1/1 Bal</v>
          </cell>
          <cell r="K96">
            <v>200001810</v>
          </cell>
          <cell r="L96" t="str">
            <v>BUILDING - CY - PLANT</v>
          </cell>
          <cell r="M96">
            <v>2000003</v>
          </cell>
          <cell r="N96" t="str">
            <v>P&amp;E-1ST COST-CURR YR ADDS-OTH</v>
          </cell>
          <cell r="O96" t="str">
            <v>200001810</v>
          </cell>
          <cell r="Q96" t="str">
            <v>R</v>
          </cell>
          <cell r="R96" t="str">
            <v>48.9840909 </v>
          </cell>
          <cell r="S96" t="str">
            <v>48.8414286 </v>
          </cell>
          <cell r="T96" t="str">
            <v>48.6810000 </v>
          </cell>
          <cell r="U96">
            <v>48.994999999999997</v>
          </cell>
          <cell r="W96" t="str">
            <v>2000003</v>
          </cell>
          <cell r="X96" t="str">
            <v>0</v>
          </cell>
          <cell r="Y96" t="str">
            <v>BUILDING - CY - PLANT</v>
          </cell>
        </row>
        <row r="97">
          <cell r="A97">
            <v>2608</v>
          </cell>
          <cell r="B97" t="str">
            <v>Provision for Depreciation - Technical Know ho</v>
          </cell>
          <cell r="C97" t="str">
            <v>Fixed Assets</v>
          </cell>
          <cell r="D97" t="str">
            <v>BS</v>
          </cell>
          <cell r="E97" t="str">
            <v>P&amp;E CY  ADDN</v>
          </cell>
          <cell r="F97" t="str">
            <v>P&amp;E CY  ADDN</v>
          </cell>
          <cell r="G97" t="str">
            <v>Assets</v>
          </cell>
          <cell r="H97" t="str">
            <v>Plant &amp; Equip-First Cost</v>
          </cell>
          <cell r="I97" t="str">
            <v>295_0100</v>
          </cell>
          <cell r="J97" t="str">
            <v>Rsv for Deprec-PY Normal</v>
          </cell>
          <cell r="K97">
            <v>293011802</v>
          </cell>
          <cell r="L97" t="str">
            <v>EQUIP. &amp; MACHINERY - RESV. FOR NORM DEPR CY - HQ</v>
          </cell>
          <cell r="M97">
            <v>2931001</v>
          </cell>
          <cell r="N97" t="str">
            <v>P&amp;E-RSV FOR DEPREC-CURR YR</v>
          </cell>
          <cell r="O97" t="str">
            <v>293011802</v>
          </cell>
          <cell r="Q97" t="str">
            <v>R</v>
          </cell>
          <cell r="R97" t="str">
            <v>48.9840909 </v>
          </cell>
          <cell r="S97" t="str">
            <v>48.8414286 </v>
          </cell>
          <cell r="T97" t="str">
            <v>48.6810000 </v>
          </cell>
          <cell r="U97">
            <v>48.994999999999997</v>
          </cell>
          <cell r="W97" t="str">
            <v>2931001</v>
          </cell>
          <cell r="X97" t="str">
            <v>0</v>
          </cell>
          <cell r="Y97" t="str">
            <v>EQUIP. &amp; MACHINERY - RESV. FOR NORM DEPR CY - HQ</v>
          </cell>
        </row>
        <row r="98">
          <cell r="A98">
            <v>2601</v>
          </cell>
          <cell r="B98" t="str">
            <v>Provision for Depreciation - Land</v>
          </cell>
          <cell r="C98" t="str">
            <v>Fixed Assets</v>
          </cell>
          <cell r="D98" t="str">
            <v>BS</v>
          </cell>
          <cell r="E98" t="str">
            <v>P&amp;E CY  ADDN</v>
          </cell>
          <cell r="F98" t="str">
            <v>P&amp;E CY  ADDN</v>
          </cell>
          <cell r="G98" t="str">
            <v>Assets</v>
          </cell>
          <cell r="H98" t="str">
            <v>Plant &amp; Equip-First Cost</v>
          </cell>
          <cell r="I98" t="str">
            <v>295_0100</v>
          </cell>
          <cell r="J98" t="str">
            <v>Rsv for Deprec-PY Normal</v>
          </cell>
          <cell r="K98">
            <v>291201000</v>
          </cell>
          <cell r="L98" t="str">
            <v>LEASEHOLD COSTS-AMORT-CURRENT YEAR ACTUAL</v>
          </cell>
          <cell r="M98">
            <v>2912001</v>
          </cell>
          <cell r="N98" t="str">
            <v>LEASEHOLD-AMORT-CY</v>
          </cell>
          <cell r="O98" t="str">
            <v>291201000</v>
          </cell>
          <cell r="Q98" t="str">
            <v>R</v>
          </cell>
          <cell r="R98" t="str">
            <v>48.9840909 </v>
          </cell>
          <cell r="S98" t="str">
            <v>48.8414286 </v>
          </cell>
          <cell r="T98" t="str">
            <v>48.6810000 </v>
          </cell>
          <cell r="U98">
            <v>48.994999999999997</v>
          </cell>
          <cell r="W98" t="str">
            <v>2912001</v>
          </cell>
          <cell r="X98" t="str">
            <v>0</v>
          </cell>
          <cell r="Y98" t="str">
            <v>LEASEHOLD COSTS-AMORT-CURRENT YEAR ACTUAL</v>
          </cell>
        </row>
        <row r="99">
          <cell r="A99">
            <v>2609</v>
          </cell>
          <cell r="B99" t="str">
            <v>Amortization on Land</v>
          </cell>
          <cell r="C99" t="str">
            <v>Fixed Assets</v>
          </cell>
          <cell r="D99" t="str">
            <v>BS</v>
          </cell>
          <cell r="E99" t="str">
            <v>P&amp;E CY  ADDN</v>
          </cell>
          <cell r="F99" t="str">
            <v>P&amp;E CY  ADDN</v>
          </cell>
          <cell r="G99" t="str">
            <v>Assets</v>
          </cell>
          <cell r="H99" t="str">
            <v>Plant &amp; Equip-First Cost</v>
          </cell>
          <cell r="I99" t="str">
            <v>295_0100</v>
          </cell>
          <cell r="J99" t="str">
            <v>Rsv for Deprec-PY Normal</v>
          </cell>
          <cell r="K99">
            <v>291201000</v>
          </cell>
          <cell r="L99" t="str">
            <v>LEASEHOLD COSTS-AMORT-CURRENT YEAR ACTUAL</v>
          </cell>
          <cell r="M99">
            <v>2912001</v>
          </cell>
          <cell r="N99" t="str">
            <v>LEASEHOLD-AMORT-CY</v>
          </cell>
          <cell r="O99" t="str">
            <v>291201000</v>
          </cell>
          <cell r="Q99" t="str">
            <v>R</v>
          </cell>
          <cell r="R99" t="str">
            <v>48.9840909 </v>
          </cell>
          <cell r="S99" t="str">
            <v>48.8414286 </v>
          </cell>
          <cell r="T99" t="str">
            <v>48.6810000 </v>
          </cell>
          <cell r="U99">
            <v>48.994999999999997</v>
          </cell>
          <cell r="W99" t="str">
            <v>2912001</v>
          </cell>
          <cell r="X99" t="str">
            <v>0</v>
          </cell>
          <cell r="Y99" t="str">
            <v>LEASEHOLD COSTS-AMORT-CURRENT YEAR ACTUAL</v>
          </cell>
        </row>
        <row r="100">
          <cell r="A100">
            <v>2603</v>
          </cell>
          <cell r="B100" t="str">
            <v>Provision for Depreciation - Building</v>
          </cell>
          <cell r="C100" t="str">
            <v>Fixed Assets</v>
          </cell>
          <cell r="D100" t="str">
            <v>BS</v>
          </cell>
          <cell r="E100" t="str">
            <v>P&amp;E CY  ADDN</v>
          </cell>
          <cell r="F100" t="str">
            <v>P&amp;E CY  ADDN</v>
          </cell>
          <cell r="G100" t="str">
            <v>Assets</v>
          </cell>
          <cell r="H100" t="str">
            <v>Plant &amp; Equip-First Cost</v>
          </cell>
          <cell r="I100" t="str">
            <v>295_0100</v>
          </cell>
          <cell r="J100" t="str">
            <v>Rsv for Deprec-PY Normal</v>
          </cell>
          <cell r="K100">
            <v>293011801</v>
          </cell>
          <cell r="L100" t="str">
            <v>BUILDING - RESV. NORM DEPR CY - PLANT</v>
          </cell>
          <cell r="M100">
            <v>2931001</v>
          </cell>
          <cell r="N100" t="str">
            <v>P&amp;E-RSV FOR DEPREC-CURR YR</v>
          </cell>
          <cell r="O100" t="str">
            <v>293011801</v>
          </cell>
          <cell r="Q100" t="str">
            <v>R</v>
          </cell>
          <cell r="R100" t="str">
            <v>48.9840909 </v>
          </cell>
          <cell r="S100" t="str">
            <v>48.8414286 </v>
          </cell>
          <cell r="T100" t="str">
            <v>48.6810000 </v>
          </cell>
          <cell r="U100">
            <v>48.994999999999997</v>
          </cell>
          <cell r="W100" t="str">
            <v>2931001</v>
          </cell>
          <cell r="X100" t="str">
            <v>0</v>
          </cell>
          <cell r="Y100" t="str">
            <v>BUILDING - RESV. NORM DEPR CY - PLANT</v>
          </cell>
        </row>
        <row r="101">
          <cell r="A101">
            <v>2602</v>
          </cell>
          <cell r="B101" t="str">
            <v>Provision for Depreciation - Plant and Machine</v>
          </cell>
          <cell r="C101" t="str">
            <v>Fixed Assets</v>
          </cell>
          <cell r="D101" t="str">
            <v>BS</v>
          </cell>
          <cell r="E101" t="str">
            <v>P&amp;E CY  ADDN</v>
          </cell>
          <cell r="F101" t="str">
            <v>P&amp;E CY  ADDN</v>
          </cell>
          <cell r="G101" t="str">
            <v>Assets</v>
          </cell>
          <cell r="H101" t="str">
            <v>Plant &amp; Equip-First Cost</v>
          </cell>
          <cell r="I101" t="str">
            <v>295_0100</v>
          </cell>
          <cell r="J101" t="str">
            <v>Rsv for Deprec-PY Normal</v>
          </cell>
          <cell r="K101">
            <v>293011802</v>
          </cell>
          <cell r="L101" t="str">
            <v>EQUIP. &amp; MACHINERY - RESV. FOR NORM DEPR CY - HQ</v>
          </cell>
          <cell r="M101">
            <v>2931001</v>
          </cell>
          <cell r="N101" t="str">
            <v>P&amp;E-RSV FOR DEPREC-CURR YR</v>
          </cell>
          <cell r="O101" t="str">
            <v>293011802</v>
          </cell>
          <cell r="Q101" t="str">
            <v>R</v>
          </cell>
          <cell r="R101" t="str">
            <v>48.9840909 </v>
          </cell>
          <cell r="S101" t="str">
            <v>48.8414286 </v>
          </cell>
          <cell r="T101" t="str">
            <v>48.6810000 </v>
          </cell>
          <cell r="U101">
            <v>48.994999999999997</v>
          </cell>
          <cell r="W101" t="str">
            <v>2931001</v>
          </cell>
          <cell r="X101" t="str">
            <v>0</v>
          </cell>
          <cell r="Y101" t="str">
            <v>EQUIP. &amp; MACHINERY - RESV. FOR NORM DEPR CY - HQ</v>
          </cell>
        </row>
        <row r="102">
          <cell r="A102">
            <v>2604</v>
          </cell>
          <cell r="B102" t="str">
            <v>Provision for Depreciation - Motor Vehicle</v>
          </cell>
          <cell r="C102" t="str">
            <v>Fixed Assets</v>
          </cell>
          <cell r="D102" t="str">
            <v>BS</v>
          </cell>
          <cell r="E102" t="str">
            <v>P&amp;E CY  ADDN</v>
          </cell>
          <cell r="F102" t="str">
            <v>P&amp;E CY  ADDN</v>
          </cell>
          <cell r="G102" t="str">
            <v>Assets</v>
          </cell>
          <cell r="H102" t="str">
            <v>Plant &amp; Equip-First Cost</v>
          </cell>
          <cell r="I102" t="str">
            <v>295_0100</v>
          </cell>
          <cell r="J102" t="str">
            <v>Rsv for Deprec-PY Normal</v>
          </cell>
          <cell r="K102">
            <v>293011804</v>
          </cell>
          <cell r="L102" t="str">
            <v>AUTO &amp; LIFT TRUCK - RESV. NORM DEPR CY - HQ</v>
          </cell>
          <cell r="M102">
            <v>2931001</v>
          </cell>
          <cell r="N102" t="str">
            <v>P&amp;E-RSV FOR DEPREC-CURR YR</v>
          </cell>
          <cell r="O102" t="str">
            <v>293011804</v>
          </cell>
          <cell r="Q102" t="str">
            <v>R</v>
          </cell>
          <cell r="R102" t="str">
            <v>48.9840909 </v>
          </cell>
          <cell r="S102" t="str">
            <v>48.8414286 </v>
          </cell>
          <cell r="T102" t="str">
            <v>48.6810000 </v>
          </cell>
          <cell r="U102">
            <v>48.994999999999997</v>
          </cell>
          <cell r="W102" t="str">
            <v>2931001</v>
          </cell>
          <cell r="X102" t="str">
            <v>0</v>
          </cell>
          <cell r="Y102" t="str">
            <v>AUTO &amp; LIFT TRUCK - RESV. NORM DEPR CY - HQ</v>
          </cell>
        </row>
        <row r="103">
          <cell r="A103">
            <v>2605</v>
          </cell>
          <cell r="B103" t="str">
            <v>Provision for Depreciation - Computers</v>
          </cell>
          <cell r="C103" t="str">
            <v>Fixed Assets</v>
          </cell>
          <cell r="D103" t="str">
            <v>BS</v>
          </cell>
          <cell r="E103" t="str">
            <v>P&amp;E CY  ADDN</v>
          </cell>
          <cell r="F103" t="str">
            <v>P&amp;E CY  ADDN</v>
          </cell>
          <cell r="G103" t="str">
            <v>Assets</v>
          </cell>
          <cell r="H103" t="str">
            <v>Plant &amp; Equip-First Cost</v>
          </cell>
          <cell r="I103" t="str">
            <v>295_0100</v>
          </cell>
          <cell r="J103" t="str">
            <v>Rsv for Deprec-PY Normal</v>
          </cell>
          <cell r="K103">
            <v>293011806</v>
          </cell>
          <cell r="L103" t="str">
            <v>OFFICE EQUIP &amp; EDP - RESV. NORM DEPR CY - HQ</v>
          </cell>
          <cell r="M103">
            <v>2931001</v>
          </cell>
          <cell r="N103" t="str">
            <v>P&amp;E-RSV FOR DEPREC-CURR YR</v>
          </cell>
          <cell r="O103" t="str">
            <v>293011806</v>
          </cell>
          <cell r="Q103" t="str">
            <v>R</v>
          </cell>
          <cell r="R103" t="str">
            <v>48.9840909 </v>
          </cell>
          <cell r="S103" t="str">
            <v>48.8414286 </v>
          </cell>
          <cell r="T103" t="str">
            <v>48.6810000 </v>
          </cell>
          <cell r="U103">
            <v>48.994999999999997</v>
          </cell>
          <cell r="W103" t="str">
            <v>2931001</v>
          </cell>
          <cell r="X103" t="str">
            <v>0</v>
          </cell>
          <cell r="Y103" t="str">
            <v>OFFICE EQUIP &amp; EDP - RESV. NORM DEPR CY - HQ</v>
          </cell>
        </row>
        <row r="104">
          <cell r="A104">
            <v>2607</v>
          </cell>
          <cell r="B104" t="str">
            <v>Provision for Depreciation - Office and Equipm</v>
          </cell>
          <cell r="C104" t="str">
            <v>Fixed Assets</v>
          </cell>
          <cell r="D104" t="str">
            <v>BS</v>
          </cell>
          <cell r="E104" t="str">
            <v>P&amp;E CY  ADDN</v>
          </cell>
          <cell r="F104" t="str">
            <v>P&amp;E CY  ADDN</v>
          </cell>
          <cell r="G104" t="str">
            <v>Assets</v>
          </cell>
          <cell r="H104" t="str">
            <v>Plant &amp; Equip-First Cost</v>
          </cell>
          <cell r="I104" t="str">
            <v>295_0100</v>
          </cell>
          <cell r="J104" t="str">
            <v>Rsv for Deprec-PY Normal</v>
          </cell>
          <cell r="K104">
            <v>293011806</v>
          </cell>
          <cell r="L104" t="str">
            <v>OFFICE EQUIP &amp; EDP - RESV. NORM DEPR CY - HQ</v>
          </cell>
          <cell r="M104">
            <v>2931001</v>
          </cell>
          <cell r="N104" t="str">
            <v>P&amp;E-RSV FOR DEPREC-CURR YR</v>
          </cell>
          <cell r="O104" t="str">
            <v>293011806</v>
          </cell>
          <cell r="Q104" t="str">
            <v>R</v>
          </cell>
          <cell r="R104" t="str">
            <v>48.9840909 </v>
          </cell>
          <cell r="S104" t="str">
            <v>48.8414286 </v>
          </cell>
          <cell r="T104" t="str">
            <v>48.6810000 </v>
          </cell>
          <cell r="U104">
            <v>48.994999999999997</v>
          </cell>
          <cell r="W104" t="str">
            <v>2931001</v>
          </cell>
          <cell r="X104" t="str">
            <v>0</v>
          </cell>
          <cell r="Y104" t="str">
            <v>OFFICE EQUIP &amp; EDP - RESV. NORM DEPR CY - HQ</v>
          </cell>
        </row>
        <row r="105">
          <cell r="A105">
            <v>2606</v>
          </cell>
          <cell r="B105" t="str">
            <v>Provision for Depreciation - Furniture and Fix</v>
          </cell>
          <cell r="C105" t="str">
            <v>Fixed Assets</v>
          </cell>
          <cell r="D105" t="str">
            <v>BS</v>
          </cell>
          <cell r="E105" t="str">
            <v>P&amp;E CY  ADDN</v>
          </cell>
          <cell r="F105" t="str">
            <v>P&amp;E CY  ADDN</v>
          </cell>
          <cell r="G105" t="str">
            <v>Assets</v>
          </cell>
          <cell r="H105" t="str">
            <v>Plant &amp; Equip-First Cost</v>
          </cell>
          <cell r="I105" t="str">
            <v>295_0100</v>
          </cell>
          <cell r="J105" t="str">
            <v>Rsv for Deprec-PY Normal</v>
          </cell>
          <cell r="K105">
            <v>293011809</v>
          </cell>
          <cell r="L105" t="str">
            <v>FURNITURE &amp; FIXTURE - RESV. NORM DEPR CY - PLANT</v>
          </cell>
          <cell r="M105">
            <v>2931001</v>
          </cell>
          <cell r="N105" t="str">
            <v>P&amp;E-RSV FOR DEPREC-CURR YR</v>
          </cell>
          <cell r="O105" t="str">
            <v>293011809</v>
          </cell>
          <cell r="Q105" t="str">
            <v>R</v>
          </cell>
          <cell r="R105" t="str">
            <v>48.9840909 </v>
          </cell>
          <cell r="S105" t="str">
            <v>48.8414286 </v>
          </cell>
          <cell r="T105" t="str">
            <v>48.6810000 </v>
          </cell>
          <cell r="U105">
            <v>48.994999999999997</v>
          </cell>
          <cell r="W105" t="str">
            <v>2931001</v>
          </cell>
          <cell r="X105" t="str">
            <v>0</v>
          </cell>
          <cell r="Y105" t="str">
            <v>FURNITURE &amp; FIXTURE - RESV. NORM DEPR CY - PLANT</v>
          </cell>
        </row>
        <row r="106">
          <cell r="A106">
            <v>1754</v>
          </cell>
          <cell r="B106" t="str">
            <v>Provision for Taxation</v>
          </cell>
          <cell r="C106" t="str">
            <v>Provision for taxation</v>
          </cell>
          <cell r="D106" t="str">
            <v>BS</v>
          </cell>
          <cell r="E106" t="str">
            <v>Taxes Accrued</v>
          </cell>
          <cell r="F106" t="str">
            <v>Taxes Accrued</v>
          </cell>
          <cell r="G106" t="str">
            <v>Liabilities</v>
          </cell>
          <cell r="H106" t="str">
            <v>Taxes Accrued</v>
          </cell>
          <cell r="I106">
            <v>305010</v>
          </cell>
          <cell r="J106" t="str">
            <v>Foreign Income Tax Payable-Current Yr</v>
          </cell>
          <cell r="K106">
            <v>305010000</v>
          </cell>
          <cell r="L106" t="str">
            <v>FOREIGN INCOME TAX PAYABLE-CURRENT YR</v>
          </cell>
          <cell r="M106">
            <v>3031001</v>
          </cell>
          <cell r="N106" t="str">
            <v>PUERTO RICO&amp;FORGN INC TAX-CY</v>
          </cell>
          <cell r="O106" t="str">
            <v>305010000</v>
          </cell>
          <cell r="Q106" t="str">
            <v>R</v>
          </cell>
          <cell r="R106" t="str">
            <v>48.9840909 </v>
          </cell>
          <cell r="S106" t="str">
            <v>48.8414286 </v>
          </cell>
          <cell r="T106" t="str">
            <v>48.6810000 </v>
          </cell>
          <cell r="U106">
            <v>48.994999999999997</v>
          </cell>
          <cell r="W106" t="str">
            <v>3031001</v>
          </cell>
          <cell r="X106" t="str">
            <v>0</v>
          </cell>
          <cell r="Y106" t="str">
            <v>FOREIGN INCOME TAX PAYABLE-CURRENT YR</v>
          </cell>
        </row>
        <row r="107">
          <cell r="A107">
            <v>1351</v>
          </cell>
          <cell r="B107" t="str">
            <v>Trade Creditors</v>
          </cell>
          <cell r="C107" t="str">
            <v>Trade Creditors</v>
          </cell>
          <cell r="D107" t="str">
            <v>BS</v>
          </cell>
          <cell r="E107" t="str">
            <v>Accounts and Notes Payable</v>
          </cell>
          <cell r="F107" t="str">
            <v>Accounts and Notes Payable</v>
          </cell>
          <cell r="G107" t="str">
            <v>Liabilities</v>
          </cell>
          <cell r="H107" t="str">
            <v>Accounts and Notes Payable</v>
          </cell>
          <cell r="I107" t="str">
            <v>311_0100</v>
          </cell>
          <cell r="J107" t="str">
            <v>Trade Accts Payable</v>
          </cell>
          <cell r="K107">
            <v>311010000</v>
          </cell>
          <cell r="L107" t="str">
            <v>TRADE ACCOUNTS PAYABLE</v>
          </cell>
          <cell r="M107">
            <v>3111001</v>
          </cell>
          <cell r="N107" t="str">
            <v>TRADE ACCOUNTS PAYABLE</v>
          </cell>
          <cell r="O107" t="str">
            <v>311010000</v>
          </cell>
          <cell r="Q107" t="str">
            <v>R</v>
          </cell>
          <cell r="R107" t="str">
            <v>48.9840909 </v>
          </cell>
          <cell r="S107" t="str">
            <v>48.8414286 </v>
          </cell>
          <cell r="T107" t="str">
            <v>48.6810000 </v>
          </cell>
          <cell r="U107">
            <v>48.994999999999997</v>
          </cell>
          <cell r="V107" t="str">
            <v>311010000</v>
          </cell>
          <cell r="W107" t="str">
            <v>3111001</v>
          </cell>
          <cell r="X107" t="str">
            <v>0</v>
          </cell>
          <cell r="Y107" t="str">
            <v>TRADE ACCOUNTS PAYABLE</v>
          </cell>
        </row>
        <row r="108">
          <cell r="A108">
            <v>1353</v>
          </cell>
          <cell r="B108" t="str">
            <v>Creditors revaluation reserve</v>
          </cell>
          <cell r="C108" t="str">
            <v>Trade Creditors</v>
          </cell>
          <cell r="D108" t="str">
            <v>BS</v>
          </cell>
          <cell r="E108" t="str">
            <v>Accounts and Notes Payable</v>
          </cell>
          <cell r="F108" t="str">
            <v>Accounts and Notes Payable</v>
          </cell>
          <cell r="G108" t="str">
            <v>Liabilities</v>
          </cell>
          <cell r="H108" t="str">
            <v>Accounts and Notes Payable</v>
          </cell>
          <cell r="I108" t="str">
            <v>311_0100</v>
          </cell>
          <cell r="J108" t="str">
            <v>Trade Accts Payable</v>
          </cell>
          <cell r="K108">
            <v>311010000</v>
          </cell>
          <cell r="L108" t="str">
            <v>TRADE ACCOUNTS PAYABLE</v>
          </cell>
          <cell r="M108">
            <v>3111001</v>
          </cell>
          <cell r="N108" t="str">
            <v>TRADE ACCOUNTS PAYABLE</v>
          </cell>
          <cell r="O108" t="str">
            <v>311010000</v>
          </cell>
          <cell r="Q108" t="str">
            <v>R</v>
          </cell>
          <cell r="R108" t="str">
            <v>48.9840909 </v>
          </cell>
          <cell r="S108" t="str">
            <v>48.8414286 </v>
          </cell>
          <cell r="T108" t="str">
            <v>48.6810000 </v>
          </cell>
          <cell r="U108">
            <v>48.994999999999997</v>
          </cell>
          <cell r="V108" t="str">
            <v>311010000</v>
          </cell>
          <cell r="W108" t="str">
            <v>3111001</v>
          </cell>
          <cell r="X108" t="str">
            <v>0</v>
          </cell>
          <cell r="Y108" t="str">
            <v>TRADE ACCOUNTS PAYABLE</v>
          </cell>
        </row>
        <row r="109">
          <cell r="A109">
            <v>1801</v>
          </cell>
          <cell r="B109" t="str">
            <v>Payables Adjustment</v>
          </cell>
          <cell r="C109" t="str">
            <v>Other Current Liabilities</v>
          </cell>
          <cell r="D109" t="str">
            <v>BS</v>
          </cell>
          <cell r="E109" t="str">
            <v>Accounts and Notes Payable</v>
          </cell>
          <cell r="F109" t="str">
            <v>Accounts and Notes Payable</v>
          </cell>
          <cell r="G109" t="str">
            <v>Liabilities</v>
          </cell>
          <cell r="H109" t="str">
            <v>Accounts and Notes Payable</v>
          </cell>
          <cell r="I109" t="str">
            <v>311_0100</v>
          </cell>
          <cell r="J109" t="str">
            <v>Trade Accts Payable</v>
          </cell>
          <cell r="K109">
            <v>311010000</v>
          </cell>
          <cell r="L109" t="str">
            <v>TRADE ACCOUNTS PAYABLE</v>
          </cell>
          <cell r="M109">
            <v>3111001</v>
          </cell>
          <cell r="N109" t="str">
            <v>TRADE ACCOUNTS PAYABLE</v>
          </cell>
          <cell r="O109" t="str">
            <v>311010000</v>
          </cell>
          <cell r="Q109" t="str">
            <v>R</v>
          </cell>
          <cell r="R109" t="str">
            <v>48.9840909 </v>
          </cell>
          <cell r="S109" t="str">
            <v>48.8414286 </v>
          </cell>
          <cell r="T109" t="str">
            <v>48.6810000 </v>
          </cell>
          <cell r="U109">
            <v>48.994999999999997</v>
          </cell>
          <cell r="V109" t="str">
            <v>311010000</v>
          </cell>
          <cell r="W109" t="str">
            <v>3111001</v>
          </cell>
          <cell r="X109" t="str">
            <v>0</v>
          </cell>
          <cell r="Y109" t="str">
            <v>TRADE ACCOUNTS PAYABLE</v>
          </cell>
        </row>
        <row r="110">
          <cell r="A110">
            <v>1802</v>
          </cell>
          <cell r="B110" t="str">
            <v>AP Clearing</v>
          </cell>
          <cell r="C110" t="str">
            <v>Other Current Liabilities</v>
          </cell>
          <cell r="D110" t="str">
            <v>BS</v>
          </cell>
          <cell r="E110" t="str">
            <v>Accounts and Notes Payable</v>
          </cell>
          <cell r="F110" t="str">
            <v>Accounts and Notes Payable</v>
          </cell>
          <cell r="G110" t="str">
            <v>Liabilities</v>
          </cell>
          <cell r="H110" t="str">
            <v>Accounts and Notes Payable</v>
          </cell>
          <cell r="I110" t="str">
            <v>311_0100</v>
          </cell>
          <cell r="J110" t="str">
            <v>Trade Accts Payable</v>
          </cell>
          <cell r="K110">
            <v>311010000</v>
          </cell>
          <cell r="L110" t="str">
            <v>TRADE ACCOUNTS PAYABLE</v>
          </cell>
          <cell r="M110">
            <v>3111001</v>
          </cell>
          <cell r="N110" t="str">
            <v>TRADE ACCOUNTS PAYABLE</v>
          </cell>
          <cell r="O110" t="str">
            <v>311010000</v>
          </cell>
          <cell r="Q110" t="str">
            <v>R</v>
          </cell>
          <cell r="R110" t="str">
            <v>48.9840909 </v>
          </cell>
          <cell r="S110" t="str">
            <v>48.8414286 </v>
          </cell>
          <cell r="T110" t="str">
            <v>48.6810000 </v>
          </cell>
          <cell r="U110">
            <v>48.994999999999997</v>
          </cell>
          <cell r="V110" t="str">
            <v>311010000</v>
          </cell>
          <cell r="W110" t="str">
            <v>3111001</v>
          </cell>
          <cell r="X110" t="str">
            <v>0</v>
          </cell>
          <cell r="Y110" t="str">
            <v>TRADE ACCOUNTS PAYABLE</v>
          </cell>
        </row>
        <row r="111">
          <cell r="A111">
            <v>3603</v>
          </cell>
          <cell r="B111" t="str">
            <v>AP/AR Clearing</v>
          </cell>
          <cell r="C111" t="str">
            <v>Other Current Liabilities</v>
          </cell>
          <cell r="D111" t="str">
            <v>BS</v>
          </cell>
          <cell r="E111" t="str">
            <v>Accounts and Notes Payable</v>
          </cell>
          <cell r="F111" t="str">
            <v>Accounts and Notes Payable</v>
          </cell>
          <cell r="G111" t="str">
            <v>Liabilities</v>
          </cell>
          <cell r="H111" t="str">
            <v>Accounts and Notes Payable</v>
          </cell>
          <cell r="I111" t="str">
            <v>311_0100</v>
          </cell>
          <cell r="J111" t="str">
            <v>Trade Accts Payable</v>
          </cell>
          <cell r="K111">
            <v>311010000</v>
          </cell>
          <cell r="L111" t="str">
            <v>TRADE ACCOUNTS PAYABLE</v>
          </cell>
          <cell r="M111">
            <v>3111001</v>
          </cell>
          <cell r="N111" t="str">
            <v>TRADE ACCOUNTS PAYABLE</v>
          </cell>
          <cell r="O111" t="str">
            <v>311010000</v>
          </cell>
          <cell r="Q111" t="str">
            <v>R</v>
          </cell>
          <cell r="R111" t="str">
            <v>48.9840909 </v>
          </cell>
          <cell r="S111" t="str">
            <v>48.8414286 </v>
          </cell>
          <cell r="T111" t="str">
            <v>48.6810000 </v>
          </cell>
          <cell r="U111">
            <v>48.994999999999997</v>
          </cell>
          <cell r="V111" t="str">
            <v>311010000</v>
          </cell>
          <cell r="W111" t="str">
            <v>3111001</v>
          </cell>
          <cell r="X111" t="str">
            <v>0</v>
          </cell>
          <cell r="Y111" t="str">
            <v>TRADE ACCOUNTS PAYABLE</v>
          </cell>
        </row>
        <row r="112">
          <cell r="A112">
            <v>3605</v>
          </cell>
          <cell r="B112" t="str">
            <v>AP Adjustment</v>
          </cell>
          <cell r="C112" t="str">
            <v>Other Current Liabilities</v>
          </cell>
          <cell r="D112" t="str">
            <v>BS</v>
          </cell>
          <cell r="E112" t="str">
            <v>Accounts and Notes Payable</v>
          </cell>
          <cell r="F112" t="str">
            <v>Accounts and Notes Payable</v>
          </cell>
          <cell r="G112" t="str">
            <v>Liabilities</v>
          </cell>
          <cell r="H112" t="str">
            <v>Accounts and Notes Payable</v>
          </cell>
          <cell r="I112" t="str">
            <v>311_0100</v>
          </cell>
          <cell r="J112" t="str">
            <v>Trade Accts Payable</v>
          </cell>
          <cell r="K112">
            <v>311010000</v>
          </cell>
          <cell r="L112" t="str">
            <v>TRADE ACCOUNTS PAYABLE</v>
          </cell>
          <cell r="M112">
            <v>3111001</v>
          </cell>
          <cell r="N112" t="str">
            <v>TRADE ACCOUNTS PAYABLE</v>
          </cell>
          <cell r="O112" t="str">
            <v>311010000</v>
          </cell>
          <cell r="Q112" t="str">
            <v>R</v>
          </cell>
          <cell r="R112" t="str">
            <v>48.9840909 </v>
          </cell>
          <cell r="S112" t="str">
            <v>48.8414286 </v>
          </cell>
          <cell r="T112" t="str">
            <v>48.6810000 </v>
          </cell>
          <cell r="U112">
            <v>48.994999999999997</v>
          </cell>
          <cell r="V112" t="str">
            <v>311010000</v>
          </cell>
          <cell r="W112" t="str">
            <v>3111001</v>
          </cell>
          <cell r="X112" t="str">
            <v>0</v>
          </cell>
          <cell r="Y112" t="str">
            <v>TRADE ACCOUNTS PAYABLE</v>
          </cell>
        </row>
        <row r="113">
          <cell r="A113" t="str">
            <v>1802</v>
          </cell>
          <cell r="B113" t="str">
            <v>AP Clearing</v>
          </cell>
          <cell r="C113" t="str">
            <v>Trade Creditors</v>
          </cell>
          <cell r="D113" t="str">
            <v>BS</v>
          </cell>
          <cell r="E113" t="str">
            <v>Accounts and Notes Payable</v>
          </cell>
          <cell r="F113" t="str">
            <v>Accounts and Notes Payable</v>
          </cell>
          <cell r="G113" t="str">
            <v>Liabilities</v>
          </cell>
          <cell r="H113" t="str">
            <v>Accounts and Notes Payable</v>
          </cell>
          <cell r="I113" t="str">
            <v>311_0100</v>
          </cell>
          <cell r="J113" t="str">
            <v>Trade Accts Payable</v>
          </cell>
          <cell r="K113">
            <v>311010000</v>
          </cell>
          <cell r="L113" t="str">
            <v>TRADE ACCOUNTS PAYABLE</v>
          </cell>
          <cell r="M113">
            <v>3111001</v>
          </cell>
          <cell r="N113" t="str">
            <v>TRADE ACCOUNTS PAYABLE</v>
          </cell>
          <cell r="O113" t="str">
            <v>311010000</v>
          </cell>
          <cell r="Q113" t="str">
            <v>R</v>
          </cell>
          <cell r="R113" t="str">
            <v>48.9840909 </v>
          </cell>
          <cell r="S113" t="str">
            <v>48.8414286 </v>
          </cell>
          <cell r="T113" t="str">
            <v>48.6810000 </v>
          </cell>
          <cell r="U113">
            <v>48.994999999999997</v>
          </cell>
          <cell r="V113" t="str">
            <v>311010000</v>
          </cell>
          <cell r="W113" t="str">
            <v>3111001</v>
          </cell>
          <cell r="X113" t="str">
            <v>0</v>
          </cell>
          <cell r="Y113" t="str">
            <v>TRADE ACCOUNTS PAYABLE</v>
          </cell>
        </row>
        <row r="114">
          <cell r="A114">
            <v>1352</v>
          </cell>
          <cell r="B114" t="str">
            <v>Acceptances</v>
          </cell>
          <cell r="C114" t="str">
            <v>Acceptances</v>
          </cell>
          <cell r="D114" t="str">
            <v>BS</v>
          </cell>
          <cell r="E114" t="str">
            <v>External Borrowings</v>
          </cell>
          <cell r="F114" t="str">
            <v>External Borrowings</v>
          </cell>
          <cell r="G114" t="str">
            <v>Liabilities</v>
          </cell>
          <cell r="H114" t="str">
            <v>External Borrowings</v>
          </cell>
          <cell r="I114" t="str">
            <v>313_0008</v>
          </cell>
          <cell r="J114" t="str">
            <v>Short Term Borrowings-External</v>
          </cell>
          <cell r="K114">
            <v>313010000</v>
          </cell>
          <cell r="L114" t="str">
            <v>S/T DEBT-BANK OVERDRAFTS</v>
          </cell>
          <cell r="M114">
            <v>3131001</v>
          </cell>
          <cell r="N114" t="str">
            <v>SHORT-TERM BORROWING-EXTERNAL</v>
          </cell>
          <cell r="O114" t="str">
            <v>313010000</v>
          </cell>
          <cell r="Q114" t="str">
            <v>R</v>
          </cell>
          <cell r="R114" t="str">
            <v>48.9840909 </v>
          </cell>
          <cell r="S114" t="str">
            <v>48.8414286 </v>
          </cell>
          <cell r="T114" t="str">
            <v>48.6810000 </v>
          </cell>
          <cell r="U114">
            <v>48.994999999999997</v>
          </cell>
          <cell r="V114" t="str">
            <v>313010000</v>
          </cell>
          <cell r="W114" t="str">
            <v>3131001</v>
          </cell>
          <cell r="X114" t="str">
            <v>0</v>
          </cell>
          <cell r="Y114" t="str">
            <v>S/T DEBT-BANK OVERDRAFTS</v>
          </cell>
        </row>
        <row r="115">
          <cell r="A115">
            <v>2101</v>
          </cell>
          <cell r="B115" t="str">
            <v>ABN Delhi, Cash Credit</v>
          </cell>
          <cell r="C115" t="str">
            <v>S/T DEBT-BANK OVERDRAFTS</v>
          </cell>
          <cell r="D115" t="str">
            <v>BS</v>
          </cell>
          <cell r="E115" t="str">
            <v>External Borrowings</v>
          </cell>
          <cell r="F115" t="str">
            <v>External Borrowings</v>
          </cell>
          <cell r="G115" t="str">
            <v>Liabilities</v>
          </cell>
          <cell r="H115" t="str">
            <v>External Borrowings</v>
          </cell>
          <cell r="I115" t="str">
            <v>313_0008</v>
          </cell>
          <cell r="J115" t="str">
            <v>Short Term Borrowings-External</v>
          </cell>
          <cell r="K115">
            <v>313010000</v>
          </cell>
          <cell r="L115" t="str">
            <v>S/T DEBT-BANK OVERDRAFTS</v>
          </cell>
          <cell r="M115">
            <v>3131001</v>
          </cell>
          <cell r="N115" t="str">
            <v>SHORT-TERM BORROWING-EXTERNAL</v>
          </cell>
          <cell r="O115" t="str">
            <v>313010000</v>
          </cell>
          <cell r="Q115" t="str">
            <v>R</v>
          </cell>
          <cell r="R115" t="str">
            <v>48.9840909 </v>
          </cell>
          <cell r="S115" t="str">
            <v>48.8414286 </v>
          </cell>
          <cell r="T115" t="str">
            <v>48.6810000 </v>
          </cell>
          <cell r="U115">
            <v>48.994999999999997</v>
          </cell>
          <cell r="V115" t="str">
            <v>313010000</v>
          </cell>
          <cell r="W115" t="str">
            <v>3131001</v>
          </cell>
          <cell r="X115" t="str">
            <v>0</v>
          </cell>
          <cell r="Y115" t="str">
            <v>S/T DEBT-BANK OVERDRAFTS</v>
          </cell>
        </row>
        <row r="116">
          <cell r="A116">
            <v>2102</v>
          </cell>
          <cell r="B116" t="str">
            <v>ANZ Delhi, Cash Credit</v>
          </cell>
          <cell r="C116" t="str">
            <v>S/T DEBT-BANK OVERDRAFTS</v>
          </cell>
          <cell r="D116" t="str">
            <v>BS</v>
          </cell>
          <cell r="E116" t="str">
            <v>External Borrowings</v>
          </cell>
          <cell r="F116" t="str">
            <v>External Borrowings</v>
          </cell>
          <cell r="G116" t="str">
            <v>Liabilities</v>
          </cell>
          <cell r="H116" t="str">
            <v>External Borrowings</v>
          </cell>
          <cell r="I116" t="str">
            <v>313_0008</v>
          </cell>
          <cell r="J116" t="str">
            <v>Short Term Borrowings-External</v>
          </cell>
          <cell r="K116">
            <v>313010000</v>
          </cell>
          <cell r="L116" t="str">
            <v>S/T DEBT-BANK OVERDRAFTS</v>
          </cell>
          <cell r="M116">
            <v>3131001</v>
          </cell>
          <cell r="N116" t="str">
            <v>SHORT-TERM BORROWING-EXTERNAL</v>
          </cell>
          <cell r="O116" t="str">
            <v>313010000</v>
          </cell>
          <cell r="Q116" t="str">
            <v>R</v>
          </cell>
          <cell r="R116" t="str">
            <v>48.9840909 </v>
          </cell>
          <cell r="S116" t="str">
            <v>48.8414286 </v>
          </cell>
          <cell r="T116" t="str">
            <v>48.6810000 </v>
          </cell>
          <cell r="U116">
            <v>48.994999999999997</v>
          </cell>
          <cell r="V116" t="str">
            <v>313010000</v>
          </cell>
          <cell r="W116" t="str">
            <v>3131001</v>
          </cell>
          <cell r="X116" t="str">
            <v>0</v>
          </cell>
          <cell r="Y116" t="str">
            <v>S/T DEBT-BANK OVERDRAFTS</v>
          </cell>
        </row>
        <row r="117">
          <cell r="A117">
            <v>2103</v>
          </cell>
          <cell r="B117" t="str">
            <v>Citibank Delhi, Cash Credit</v>
          </cell>
          <cell r="C117" t="str">
            <v>S/T DEBT-BANK OVERDRAFTS</v>
          </cell>
          <cell r="D117" t="str">
            <v>BS</v>
          </cell>
          <cell r="E117" t="str">
            <v>External Borrowings</v>
          </cell>
          <cell r="F117" t="str">
            <v>External Borrowings</v>
          </cell>
          <cell r="G117" t="str">
            <v>Liabilities</v>
          </cell>
          <cell r="H117" t="str">
            <v>External Borrowings</v>
          </cell>
          <cell r="I117" t="str">
            <v>313_0008</v>
          </cell>
          <cell r="J117" t="str">
            <v>Short Term Borrowings-External</v>
          </cell>
          <cell r="K117">
            <v>313010000</v>
          </cell>
          <cell r="L117" t="str">
            <v>S/T DEBT-BANK OVERDRAFTS</v>
          </cell>
          <cell r="M117">
            <v>3131001</v>
          </cell>
          <cell r="N117" t="str">
            <v>SHORT-TERM BORROWING-EXTERNAL</v>
          </cell>
          <cell r="O117" t="str">
            <v>313010000</v>
          </cell>
          <cell r="Q117" t="str">
            <v>R</v>
          </cell>
          <cell r="R117" t="str">
            <v>48.9840909 </v>
          </cell>
          <cell r="S117" t="str">
            <v>48.8414286 </v>
          </cell>
          <cell r="T117" t="str">
            <v>48.6810000 </v>
          </cell>
          <cell r="U117">
            <v>48.994999999999997</v>
          </cell>
          <cell r="V117" t="str">
            <v>313010000</v>
          </cell>
          <cell r="W117" t="str">
            <v>3131001</v>
          </cell>
          <cell r="X117" t="str">
            <v>0</v>
          </cell>
          <cell r="Y117" t="str">
            <v>S/T DEBT-BANK OVERDRAFTS</v>
          </cell>
        </row>
        <row r="118">
          <cell r="A118">
            <v>2104</v>
          </cell>
          <cell r="B118" t="str">
            <v>HSBC Delhi, Cash Credit</v>
          </cell>
          <cell r="C118" t="str">
            <v>S/T DEBT-BANK OVERDRAFTS</v>
          </cell>
          <cell r="D118" t="str">
            <v>BS</v>
          </cell>
          <cell r="E118" t="str">
            <v>External Borrowings</v>
          </cell>
          <cell r="F118" t="str">
            <v>External Borrowings</v>
          </cell>
          <cell r="G118" t="str">
            <v>Liabilities</v>
          </cell>
          <cell r="H118" t="str">
            <v>External Borrowings</v>
          </cell>
          <cell r="I118" t="str">
            <v>313_0008</v>
          </cell>
          <cell r="J118" t="str">
            <v>Short Term Borrowings-External</v>
          </cell>
          <cell r="K118">
            <v>313010000</v>
          </cell>
          <cell r="L118" t="str">
            <v>S/T DEBT-BANK OVERDRAFTS</v>
          </cell>
          <cell r="M118">
            <v>3131001</v>
          </cell>
          <cell r="N118" t="str">
            <v>SHORT-TERM BORROWING-EXTERNAL</v>
          </cell>
          <cell r="O118" t="str">
            <v>313010000</v>
          </cell>
          <cell r="Q118" t="str">
            <v>R</v>
          </cell>
          <cell r="R118" t="str">
            <v>48.9840909 </v>
          </cell>
          <cell r="S118" t="str">
            <v>48.8414286 </v>
          </cell>
          <cell r="T118" t="str">
            <v>48.6810000 </v>
          </cell>
          <cell r="U118">
            <v>48.994999999999997</v>
          </cell>
          <cell r="V118" t="str">
            <v>313010000</v>
          </cell>
          <cell r="W118" t="str">
            <v>3131001</v>
          </cell>
          <cell r="X118" t="str">
            <v>0</v>
          </cell>
          <cell r="Y118" t="str">
            <v>S/T DEBT-BANK OVERDRAFTS</v>
          </cell>
        </row>
        <row r="119">
          <cell r="A119">
            <v>2105</v>
          </cell>
          <cell r="B119" t="str">
            <v>Soc. Gen. Delhi, Cash Credit</v>
          </cell>
          <cell r="C119" t="str">
            <v>S/T DEBT-BANK OVERDRAFTS</v>
          </cell>
          <cell r="D119" t="str">
            <v>BS</v>
          </cell>
          <cell r="E119" t="str">
            <v>External Borrowings</v>
          </cell>
          <cell r="F119" t="str">
            <v>External Borrowings</v>
          </cell>
          <cell r="G119" t="str">
            <v>Liabilities</v>
          </cell>
          <cell r="H119" t="str">
            <v>External Borrowings</v>
          </cell>
          <cell r="I119" t="str">
            <v>313_0008</v>
          </cell>
          <cell r="J119" t="str">
            <v>Short Term Borrowings-External</v>
          </cell>
          <cell r="K119">
            <v>313010000</v>
          </cell>
          <cell r="L119" t="str">
            <v>S/T DEBT-BANK OVERDRAFTS</v>
          </cell>
          <cell r="M119">
            <v>3131001</v>
          </cell>
          <cell r="N119" t="str">
            <v>SHORT-TERM BORROWING-EXTERNAL</v>
          </cell>
          <cell r="O119" t="str">
            <v>313010000</v>
          </cell>
          <cell r="Q119" t="str">
            <v>R</v>
          </cell>
          <cell r="R119" t="str">
            <v>48.9840909 </v>
          </cell>
          <cell r="S119" t="str">
            <v>48.8414286 </v>
          </cell>
          <cell r="T119" t="str">
            <v>48.6810000 </v>
          </cell>
          <cell r="U119">
            <v>48.994999999999997</v>
          </cell>
          <cell r="V119" t="str">
            <v>313010000</v>
          </cell>
          <cell r="W119" t="str">
            <v>3131001</v>
          </cell>
          <cell r="X119" t="str">
            <v>0</v>
          </cell>
          <cell r="Y119" t="str">
            <v>S/T DEBT-BANK OVERDRAFTS</v>
          </cell>
        </row>
        <row r="120">
          <cell r="A120">
            <v>2106</v>
          </cell>
          <cell r="B120" t="str">
            <v>CAI Delhi, Cash Credit</v>
          </cell>
          <cell r="C120" t="str">
            <v>S/T DEBT-BANK OVERDRAFTS</v>
          </cell>
          <cell r="D120" t="str">
            <v>BS</v>
          </cell>
          <cell r="E120" t="str">
            <v>External Borrowings</v>
          </cell>
          <cell r="F120" t="str">
            <v>External Borrowings</v>
          </cell>
          <cell r="G120" t="str">
            <v>Liabilities</v>
          </cell>
          <cell r="H120" t="str">
            <v>External Borrowings</v>
          </cell>
          <cell r="I120" t="str">
            <v>313_0008</v>
          </cell>
          <cell r="J120" t="str">
            <v>Short Term Borrowings-External</v>
          </cell>
          <cell r="K120">
            <v>313010000</v>
          </cell>
          <cell r="L120" t="str">
            <v>S/T DEBT-BANK OVERDRAFTS</v>
          </cell>
          <cell r="M120">
            <v>3131001</v>
          </cell>
          <cell r="N120" t="str">
            <v>SHORT-TERM BORROWING-EXTERNAL</v>
          </cell>
          <cell r="O120" t="str">
            <v>313010000</v>
          </cell>
          <cell r="Q120" t="str">
            <v>R</v>
          </cell>
          <cell r="R120" t="str">
            <v>48.9840909 </v>
          </cell>
          <cell r="S120" t="str">
            <v>48.8414286 </v>
          </cell>
          <cell r="T120" t="str">
            <v>48.6810000 </v>
          </cell>
          <cell r="U120">
            <v>48.994999999999997</v>
          </cell>
          <cell r="V120" t="str">
            <v>313010000</v>
          </cell>
          <cell r="W120" t="str">
            <v>3131001</v>
          </cell>
          <cell r="X120" t="str">
            <v>0</v>
          </cell>
          <cell r="Y120" t="str">
            <v>S/T DEBT-BANK OVERDRAFTS</v>
          </cell>
        </row>
        <row r="121">
          <cell r="A121">
            <v>2151</v>
          </cell>
          <cell r="B121" t="str">
            <v>ABN Mumbai, CMS</v>
          </cell>
          <cell r="C121" t="str">
            <v>S/T DEBT-BANK OVERDRAFTS</v>
          </cell>
          <cell r="D121" t="str">
            <v>BS</v>
          </cell>
          <cell r="E121" t="str">
            <v>External Borrowings</v>
          </cell>
          <cell r="F121" t="str">
            <v>External Borrowings</v>
          </cell>
          <cell r="G121" t="str">
            <v>Liabilities</v>
          </cell>
          <cell r="H121" t="str">
            <v>External Borrowings</v>
          </cell>
          <cell r="I121" t="str">
            <v>313_0008</v>
          </cell>
          <cell r="J121" t="str">
            <v>Short Term Borrowings-External</v>
          </cell>
          <cell r="K121">
            <v>313010000</v>
          </cell>
          <cell r="L121" t="str">
            <v>S/T DEBT-BANK OVERDRAFTS</v>
          </cell>
          <cell r="M121">
            <v>3131001</v>
          </cell>
          <cell r="N121" t="str">
            <v>SHORT-TERM BORROWING-EXTERNAL</v>
          </cell>
          <cell r="O121" t="str">
            <v>313010000</v>
          </cell>
          <cell r="Q121" t="str">
            <v>R</v>
          </cell>
          <cell r="R121" t="str">
            <v>48.9840909 </v>
          </cell>
          <cell r="S121" t="str">
            <v>48.8414286 </v>
          </cell>
          <cell r="T121" t="str">
            <v>48.6810000 </v>
          </cell>
          <cell r="U121">
            <v>48.994999999999997</v>
          </cell>
          <cell r="V121" t="str">
            <v>313010000</v>
          </cell>
          <cell r="W121" t="str">
            <v>3131001</v>
          </cell>
          <cell r="X121" t="str">
            <v>0</v>
          </cell>
          <cell r="Y121" t="str">
            <v>S/T DEBT-BANK OVERDRAFTS</v>
          </cell>
        </row>
        <row r="122">
          <cell r="A122">
            <v>2152</v>
          </cell>
          <cell r="B122" t="str">
            <v>ABN Pune, CMS</v>
          </cell>
          <cell r="C122" t="str">
            <v>S/T DEBT-BANK OVERDRAFTS</v>
          </cell>
          <cell r="D122" t="str">
            <v>BS</v>
          </cell>
          <cell r="E122" t="str">
            <v>External Borrowings</v>
          </cell>
          <cell r="F122" t="str">
            <v>External Borrowings</v>
          </cell>
          <cell r="G122" t="str">
            <v>Liabilities</v>
          </cell>
          <cell r="H122" t="str">
            <v>External Borrowings</v>
          </cell>
          <cell r="I122" t="str">
            <v>313_0008</v>
          </cell>
          <cell r="J122" t="str">
            <v>Short Term Borrowings-External</v>
          </cell>
          <cell r="K122">
            <v>313010000</v>
          </cell>
          <cell r="L122" t="str">
            <v>S/T DEBT-BANK OVERDRAFTS</v>
          </cell>
          <cell r="M122">
            <v>3131001</v>
          </cell>
          <cell r="N122" t="str">
            <v>SHORT-TERM BORROWING-EXTERNAL</v>
          </cell>
          <cell r="O122" t="str">
            <v>313010000</v>
          </cell>
          <cell r="Q122" t="str">
            <v>R</v>
          </cell>
          <cell r="R122" t="str">
            <v>48.9840909 </v>
          </cell>
          <cell r="S122" t="str">
            <v>48.8414286 </v>
          </cell>
          <cell r="T122" t="str">
            <v>48.6810000 </v>
          </cell>
          <cell r="U122">
            <v>48.994999999999997</v>
          </cell>
          <cell r="V122" t="str">
            <v>313010000</v>
          </cell>
          <cell r="W122" t="str">
            <v>3131001</v>
          </cell>
          <cell r="X122" t="str">
            <v>0</v>
          </cell>
          <cell r="Y122" t="str">
            <v>S/T DEBT-BANK OVERDRAFTS</v>
          </cell>
        </row>
        <row r="123">
          <cell r="A123">
            <v>2153</v>
          </cell>
          <cell r="B123" t="str">
            <v>ABN Chennai, CMS</v>
          </cell>
          <cell r="C123" t="str">
            <v>S/T DEBT-BANK OVERDRAFTS</v>
          </cell>
          <cell r="D123" t="str">
            <v>BS</v>
          </cell>
          <cell r="E123" t="str">
            <v>External Borrowings</v>
          </cell>
          <cell r="F123" t="str">
            <v>External Borrowings</v>
          </cell>
          <cell r="G123" t="str">
            <v>Liabilities</v>
          </cell>
          <cell r="H123" t="str">
            <v>External Borrowings</v>
          </cell>
          <cell r="I123" t="str">
            <v>313_0008</v>
          </cell>
          <cell r="J123" t="str">
            <v>Short Term Borrowings-External</v>
          </cell>
          <cell r="K123">
            <v>313010000</v>
          </cell>
          <cell r="L123" t="str">
            <v>S/T DEBT-BANK OVERDRAFTS</v>
          </cell>
          <cell r="M123">
            <v>3131001</v>
          </cell>
          <cell r="N123" t="str">
            <v>SHORT-TERM BORROWING-EXTERNAL</v>
          </cell>
          <cell r="O123" t="str">
            <v>313010000</v>
          </cell>
          <cell r="Q123" t="str">
            <v>R</v>
          </cell>
          <cell r="R123" t="str">
            <v>48.9840909 </v>
          </cell>
          <cell r="S123" t="str">
            <v>48.8414286 </v>
          </cell>
          <cell r="T123" t="str">
            <v>48.6810000 </v>
          </cell>
          <cell r="U123">
            <v>48.994999999999997</v>
          </cell>
          <cell r="V123" t="str">
            <v>313010000</v>
          </cell>
          <cell r="W123" t="str">
            <v>3131001</v>
          </cell>
          <cell r="X123" t="str">
            <v>0</v>
          </cell>
          <cell r="Y123" t="str">
            <v>S/T DEBT-BANK OVERDRAFTS</v>
          </cell>
        </row>
        <row r="124">
          <cell r="A124">
            <v>2154</v>
          </cell>
          <cell r="B124" t="str">
            <v>ANZ Bangalore, CMS</v>
          </cell>
          <cell r="C124" t="str">
            <v>S/T DEBT-BANK OVERDRAFTS</v>
          </cell>
          <cell r="D124" t="str">
            <v>BS</v>
          </cell>
          <cell r="E124" t="str">
            <v>External Borrowings</v>
          </cell>
          <cell r="F124" t="str">
            <v>External Borrowings</v>
          </cell>
          <cell r="G124" t="str">
            <v>Liabilities</v>
          </cell>
          <cell r="H124" t="str">
            <v>External Borrowings</v>
          </cell>
          <cell r="I124" t="str">
            <v>313_0008</v>
          </cell>
          <cell r="J124" t="str">
            <v>Short Term Borrowings-External</v>
          </cell>
          <cell r="K124">
            <v>313010000</v>
          </cell>
          <cell r="L124" t="str">
            <v>S/T DEBT-BANK OVERDRAFTS</v>
          </cell>
          <cell r="M124">
            <v>3131001</v>
          </cell>
          <cell r="N124" t="str">
            <v>SHORT-TERM BORROWING-EXTERNAL</v>
          </cell>
          <cell r="O124" t="str">
            <v>313010000</v>
          </cell>
          <cell r="Q124" t="str">
            <v>R</v>
          </cell>
          <cell r="R124" t="str">
            <v>48.9840909 </v>
          </cell>
          <cell r="S124" t="str">
            <v>48.8414286 </v>
          </cell>
          <cell r="T124" t="str">
            <v>48.6810000 </v>
          </cell>
          <cell r="U124">
            <v>48.994999999999997</v>
          </cell>
          <cell r="V124" t="str">
            <v>313010000</v>
          </cell>
          <cell r="W124" t="str">
            <v>3131001</v>
          </cell>
          <cell r="X124" t="str">
            <v>0</v>
          </cell>
          <cell r="Y124" t="str">
            <v>S/T DEBT-BANK OVERDRAFTS</v>
          </cell>
        </row>
        <row r="125">
          <cell r="A125">
            <v>2155</v>
          </cell>
          <cell r="B125" t="str">
            <v>HSBC Bangalore, CMS</v>
          </cell>
          <cell r="C125" t="str">
            <v>S/T DEBT-BANK OVERDRAFTS</v>
          </cell>
          <cell r="D125" t="str">
            <v>BS</v>
          </cell>
          <cell r="E125" t="str">
            <v>External Borrowings</v>
          </cell>
          <cell r="F125" t="str">
            <v>External Borrowings</v>
          </cell>
          <cell r="G125" t="str">
            <v>Liabilities</v>
          </cell>
          <cell r="H125" t="str">
            <v>External Borrowings</v>
          </cell>
          <cell r="I125" t="str">
            <v>313_0008</v>
          </cell>
          <cell r="J125" t="str">
            <v>Short Term Borrowings-External</v>
          </cell>
          <cell r="K125">
            <v>313010000</v>
          </cell>
          <cell r="L125" t="str">
            <v>S/T DEBT-BANK OVERDRAFTS</v>
          </cell>
          <cell r="M125">
            <v>3131001</v>
          </cell>
          <cell r="N125" t="str">
            <v>SHORT-TERM BORROWING-EXTERNAL</v>
          </cell>
          <cell r="O125" t="str">
            <v>313010000</v>
          </cell>
          <cell r="Q125" t="str">
            <v>R</v>
          </cell>
          <cell r="R125" t="str">
            <v>48.9840909 </v>
          </cell>
          <cell r="S125" t="str">
            <v>48.8414286 </v>
          </cell>
          <cell r="T125" t="str">
            <v>48.6810000 </v>
          </cell>
          <cell r="U125">
            <v>48.994999999999997</v>
          </cell>
          <cell r="V125" t="str">
            <v>313010000</v>
          </cell>
          <cell r="W125" t="str">
            <v>3131001</v>
          </cell>
          <cell r="X125" t="str">
            <v>0</v>
          </cell>
          <cell r="Y125" t="str">
            <v>S/T DEBT-BANK OVERDRAFTS</v>
          </cell>
        </row>
        <row r="126">
          <cell r="A126">
            <v>2156</v>
          </cell>
          <cell r="B126" t="str">
            <v>ABN Calcutta, CMS</v>
          </cell>
          <cell r="C126" t="str">
            <v>S/T DEBT-BANK OVERDRAFTS</v>
          </cell>
          <cell r="D126" t="str">
            <v>BS</v>
          </cell>
          <cell r="E126" t="str">
            <v>External Borrowings</v>
          </cell>
          <cell r="F126" t="str">
            <v>External Borrowings</v>
          </cell>
          <cell r="G126" t="str">
            <v>Liabilities</v>
          </cell>
          <cell r="H126" t="str">
            <v>External Borrowings</v>
          </cell>
          <cell r="I126" t="str">
            <v>313_0008</v>
          </cell>
          <cell r="J126" t="str">
            <v>Short Term Borrowings-External</v>
          </cell>
          <cell r="K126">
            <v>313010000</v>
          </cell>
          <cell r="L126" t="str">
            <v>S/T DEBT-BANK OVERDRAFTS</v>
          </cell>
          <cell r="M126">
            <v>3131001</v>
          </cell>
          <cell r="N126" t="str">
            <v>SHORT-TERM BORROWING-EXTERNAL</v>
          </cell>
          <cell r="O126" t="str">
            <v>313010000</v>
          </cell>
          <cell r="Q126" t="str">
            <v>R</v>
          </cell>
          <cell r="R126" t="str">
            <v>48.9840909 </v>
          </cell>
          <cell r="S126" t="str">
            <v>48.8414286 </v>
          </cell>
          <cell r="T126" t="str">
            <v>48.6810000 </v>
          </cell>
          <cell r="U126">
            <v>48.994999999999997</v>
          </cell>
          <cell r="V126" t="str">
            <v>313010000</v>
          </cell>
          <cell r="W126" t="str">
            <v>3131001</v>
          </cell>
          <cell r="X126" t="str">
            <v>0</v>
          </cell>
          <cell r="Y126" t="str">
            <v>S/T DEBT-BANK OVERDRAFTS</v>
          </cell>
        </row>
        <row r="127">
          <cell r="A127">
            <v>2157</v>
          </cell>
          <cell r="B127" t="str">
            <v>ANZ Ludhiana, CMS</v>
          </cell>
          <cell r="C127" t="str">
            <v>S/T DEBT-BANK OVERDRAFTS</v>
          </cell>
          <cell r="D127" t="str">
            <v>BS</v>
          </cell>
          <cell r="E127" t="str">
            <v>External Borrowings</v>
          </cell>
          <cell r="F127" t="str">
            <v>External Borrowings</v>
          </cell>
          <cell r="G127" t="str">
            <v>Liabilities</v>
          </cell>
          <cell r="H127" t="str">
            <v>External Borrowings</v>
          </cell>
          <cell r="I127" t="str">
            <v>313_0008</v>
          </cell>
          <cell r="J127" t="str">
            <v>Short Term Borrowings-External</v>
          </cell>
          <cell r="K127">
            <v>313010000</v>
          </cell>
          <cell r="L127" t="str">
            <v>S/T DEBT-BANK OVERDRAFTS</v>
          </cell>
          <cell r="M127">
            <v>3131001</v>
          </cell>
          <cell r="N127" t="str">
            <v>SHORT-TERM BORROWING-EXTERNAL</v>
          </cell>
          <cell r="O127" t="str">
            <v>313010000</v>
          </cell>
          <cell r="Q127" t="str">
            <v>R</v>
          </cell>
          <cell r="R127" t="str">
            <v>48.9840909 </v>
          </cell>
          <cell r="S127" t="str">
            <v>48.8414286 </v>
          </cell>
          <cell r="T127" t="str">
            <v>48.6810000 </v>
          </cell>
          <cell r="U127">
            <v>48.994999999999997</v>
          </cell>
          <cell r="V127" t="str">
            <v>313010000</v>
          </cell>
          <cell r="W127" t="str">
            <v>3131001</v>
          </cell>
          <cell r="X127" t="str">
            <v>0</v>
          </cell>
          <cell r="Y127" t="str">
            <v>S/T DEBT-BANK OVERDRAFTS</v>
          </cell>
        </row>
        <row r="128">
          <cell r="A128">
            <v>2158</v>
          </cell>
          <cell r="B128" t="str">
            <v>HSBC Ludhiana, CMS</v>
          </cell>
          <cell r="C128" t="str">
            <v>S/T DEBT-BANK OVERDRAFTS</v>
          </cell>
          <cell r="D128" t="str">
            <v>BS</v>
          </cell>
          <cell r="E128" t="str">
            <v>External Borrowings</v>
          </cell>
          <cell r="F128" t="str">
            <v>External Borrowings</v>
          </cell>
          <cell r="G128" t="str">
            <v>Liabilities</v>
          </cell>
          <cell r="H128" t="str">
            <v>External Borrowings</v>
          </cell>
          <cell r="I128" t="str">
            <v>313_0008</v>
          </cell>
          <cell r="J128" t="str">
            <v>Short Term Borrowings-External</v>
          </cell>
          <cell r="K128">
            <v>313010000</v>
          </cell>
          <cell r="L128" t="str">
            <v>S/T DEBT-BANK OVERDRAFTS</v>
          </cell>
          <cell r="M128">
            <v>3131001</v>
          </cell>
          <cell r="N128" t="str">
            <v>SHORT-TERM BORROWING-EXTERNAL</v>
          </cell>
          <cell r="O128" t="str">
            <v>313010000</v>
          </cell>
          <cell r="Q128" t="str">
            <v>R</v>
          </cell>
          <cell r="R128" t="str">
            <v>48.9840909 </v>
          </cell>
          <cell r="S128" t="str">
            <v>48.8414286 </v>
          </cell>
          <cell r="T128" t="str">
            <v>48.6810000 </v>
          </cell>
          <cell r="U128">
            <v>48.994999999999997</v>
          </cell>
          <cell r="V128" t="str">
            <v>313010000</v>
          </cell>
          <cell r="W128" t="str">
            <v>3131001</v>
          </cell>
          <cell r="X128" t="str">
            <v>0</v>
          </cell>
          <cell r="Y128" t="str">
            <v>S/T DEBT-BANK OVERDRAFTS</v>
          </cell>
        </row>
        <row r="129">
          <cell r="A129">
            <v>2159</v>
          </cell>
          <cell r="B129" t="str">
            <v>ABN Hyderabad, CMS</v>
          </cell>
          <cell r="C129" t="str">
            <v>S/T DEBT-BANK OVERDRAFTS</v>
          </cell>
          <cell r="D129" t="str">
            <v>BS</v>
          </cell>
          <cell r="E129" t="str">
            <v>External Borrowings</v>
          </cell>
          <cell r="F129" t="str">
            <v>External Borrowings</v>
          </cell>
          <cell r="G129" t="str">
            <v>Liabilities</v>
          </cell>
          <cell r="H129" t="str">
            <v>External Borrowings</v>
          </cell>
          <cell r="I129" t="str">
            <v>313_0008</v>
          </cell>
          <cell r="J129" t="str">
            <v>Short Term Borrowings-External</v>
          </cell>
          <cell r="K129">
            <v>313010000</v>
          </cell>
          <cell r="L129" t="str">
            <v>S/T DEBT-BANK OVERDRAFTS</v>
          </cell>
          <cell r="M129">
            <v>3131001</v>
          </cell>
          <cell r="N129" t="str">
            <v>SHORT-TERM BORROWING-EXTERNAL</v>
          </cell>
          <cell r="O129" t="str">
            <v>313010000</v>
          </cell>
          <cell r="Q129" t="str">
            <v>R</v>
          </cell>
          <cell r="R129" t="str">
            <v>48.9840909 </v>
          </cell>
          <cell r="S129" t="str">
            <v>48.8414286 </v>
          </cell>
          <cell r="T129" t="str">
            <v>48.6810000 </v>
          </cell>
          <cell r="U129">
            <v>48.994999999999997</v>
          </cell>
          <cell r="V129" t="str">
            <v>313010000</v>
          </cell>
          <cell r="W129" t="str">
            <v>3131001</v>
          </cell>
          <cell r="X129" t="str">
            <v>0</v>
          </cell>
          <cell r="Y129" t="str">
            <v>S/T DEBT-BANK OVERDRAFTS</v>
          </cell>
        </row>
        <row r="130">
          <cell r="A130">
            <v>2201</v>
          </cell>
          <cell r="B130" t="str">
            <v>ABN Mumbai, Collection</v>
          </cell>
          <cell r="C130" t="str">
            <v>S/T DEBT-BANK OVERDRAFTS</v>
          </cell>
          <cell r="D130" t="str">
            <v>BS</v>
          </cell>
          <cell r="E130" t="str">
            <v>External Borrowings</v>
          </cell>
          <cell r="F130" t="str">
            <v>External Borrowings</v>
          </cell>
          <cell r="G130" t="str">
            <v>Liabilities</v>
          </cell>
          <cell r="H130" t="str">
            <v>External Borrowings</v>
          </cell>
          <cell r="I130" t="str">
            <v>313_0008</v>
          </cell>
          <cell r="J130" t="str">
            <v>Short Term Borrowings-External</v>
          </cell>
          <cell r="K130">
            <v>313010000</v>
          </cell>
          <cell r="L130" t="str">
            <v>S/T DEBT-BANK OVERDRAFTS</v>
          </cell>
          <cell r="M130">
            <v>3131001</v>
          </cell>
          <cell r="N130" t="str">
            <v>SHORT-TERM BORROWING-EXTERNAL</v>
          </cell>
          <cell r="O130" t="str">
            <v>313010000</v>
          </cell>
          <cell r="Q130" t="str">
            <v>R</v>
          </cell>
          <cell r="R130" t="str">
            <v>48.9840909 </v>
          </cell>
          <cell r="S130" t="str">
            <v>48.8414286 </v>
          </cell>
          <cell r="T130" t="str">
            <v>48.6810000 </v>
          </cell>
          <cell r="U130">
            <v>48.994999999999997</v>
          </cell>
          <cell r="V130" t="str">
            <v>313010000</v>
          </cell>
          <cell r="W130" t="str">
            <v>3131001</v>
          </cell>
          <cell r="X130" t="str">
            <v>0</v>
          </cell>
          <cell r="Y130" t="str">
            <v>S/T DEBT-BANK OVERDRAFTS</v>
          </cell>
        </row>
        <row r="131">
          <cell r="A131">
            <v>2202</v>
          </cell>
          <cell r="B131" t="str">
            <v>HSBC Mumbai, Collection</v>
          </cell>
          <cell r="C131" t="str">
            <v>S/T DEBT-BANK OVERDRAFTS</v>
          </cell>
          <cell r="D131" t="str">
            <v>BS</v>
          </cell>
          <cell r="E131" t="str">
            <v>External Borrowings</v>
          </cell>
          <cell r="F131" t="str">
            <v>External Borrowings</v>
          </cell>
          <cell r="G131" t="str">
            <v>Liabilities</v>
          </cell>
          <cell r="H131" t="str">
            <v>External Borrowings</v>
          </cell>
          <cell r="I131" t="str">
            <v>313_0008</v>
          </cell>
          <cell r="J131" t="str">
            <v>Short Term Borrowings-External</v>
          </cell>
          <cell r="K131">
            <v>313010000</v>
          </cell>
          <cell r="L131" t="str">
            <v>S/T DEBT-BANK OVERDRAFTS</v>
          </cell>
          <cell r="M131">
            <v>3131001</v>
          </cell>
          <cell r="N131" t="str">
            <v>SHORT-TERM BORROWING-EXTERNAL</v>
          </cell>
          <cell r="O131" t="str">
            <v>313010000</v>
          </cell>
          <cell r="Q131" t="str">
            <v>R</v>
          </cell>
          <cell r="R131" t="str">
            <v>48.9840909 </v>
          </cell>
          <cell r="S131" t="str">
            <v>48.8414286 </v>
          </cell>
          <cell r="T131" t="str">
            <v>48.6810000 </v>
          </cell>
          <cell r="U131">
            <v>48.994999999999997</v>
          </cell>
          <cell r="V131" t="str">
            <v>313010000</v>
          </cell>
          <cell r="W131" t="str">
            <v>3131001</v>
          </cell>
          <cell r="X131" t="str">
            <v>0</v>
          </cell>
          <cell r="Y131" t="str">
            <v>S/T DEBT-BANK OVERDRAFTS</v>
          </cell>
        </row>
        <row r="132">
          <cell r="A132">
            <v>2203</v>
          </cell>
          <cell r="B132" t="str">
            <v>ABN Chennai, Collection</v>
          </cell>
          <cell r="C132" t="str">
            <v>S/T DEBT-BANK OVERDRAFTS</v>
          </cell>
          <cell r="D132" t="str">
            <v>BS</v>
          </cell>
          <cell r="E132" t="str">
            <v>External Borrowings</v>
          </cell>
          <cell r="F132" t="str">
            <v>External Borrowings</v>
          </cell>
          <cell r="G132" t="str">
            <v>Liabilities</v>
          </cell>
          <cell r="H132" t="str">
            <v>External Borrowings</v>
          </cell>
          <cell r="I132" t="str">
            <v>313_0008</v>
          </cell>
          <cell r="J132" t="str">
            <v>Short Term Borrowings-External</v>
          </cell>
          <cell r="K132">
            <v>313010000</v>
          </cell>
          <cell r="L132" t="str">
            <v>S/T DEBT-BANK OVERDRAFTS</v>
          </cell>
          <cell r="M132">
            <v>3131001</v>
          </cell>
          <cell r="N132" t="str">
            <v>SHORT-TERM BORROWING-EXTERNAL</v>
          </cell>
          <cell r="O132" t="str">
            <v>313010000</v>
          </cell>
          <cell r="Q132" t="str">
            <v>R</v>
          </cell>
          <cell r="R132" t="str">
            <v>48.9840909 </v>
          </cell>
          <cell r="S132" t="str">
            <v>48.8414286 </v>
          </cell>
          <cell r="T132" t="str">
            <v>48.6810000 </v>
          </cell>
          <cell r="U132">
            <v>48.994999999999997</v>
          </cell>
          <cell r="V132" t="str">
            <v>313010000</v>
          </cell>
          <cell r="W132" t="str">
            <v>3131001</v>
          </cell>
          <cell r="X132" t="str">
            <v>0</v>
          </cell>
          <cell r="Y132" t="str">
            <v>S/T DEBT-BANK OVERDRAFTS</v>
          </cell>
        </row>
        <row r="133">
          <cell r="A133">
            <v>2204</v>
          </cell>
          <cell r="B133" t="str">
            <v>ANZ Bangalore, Collection</v>
          </cell>
          <cell r="C133" t="str">
            <v>S/T DEBT-BANK OVERDRAFTS</v>
          </cell>
          <cell r="D133" t="str">
            <v>BS</v>
          </cell>
          <cell r="E133" t="str">
            <v>External Borrowings</v>
          </cell>
          <cell r="F133" t="str">
            <v>External Borrowings</v>
          </cell>
          <cell r="G133" t="str">
            <v>Liabilities</v>
          </cell>
          <cell r="H133" t="str">
            <v>External Borrowings</v>
          </cell>
          <cell r="I133" t="str">
            <v>313_0008</v>
          </cell>
          <cell r="J133" t="str">
            <v>Short Term Borrowings-External</v>
          </cell>
          <cell r="K133">
            <v>313010000</v>
          </cell>
          <cell r="L133" t="str">
            <v>S/T DEBT-BANK OVERDRAFTS</v>
          </cell>
          <cell r="M133">
            <v>3131001</v>
          </cell>
          <cell r="N133" t="str">
            <v>SHORT-TERM BORROWING-EXTERNAL</v>
          </cell>
          <cell r="O133" t="str">
            <v>313010000</v>
          </cell>
          <cell r="Q133" t="str">
            <v>R</v>
          </cell>
          <cell r="R133" t="str">
            <v>48.9840909 </v>
          </cell>
          <cell r="S133" t="str">
            <v>48.8414286 </v>
          </cell>
          <cell r="T133" t="str">
            <v>48.6810000 </v>
          </cell>
          <cell r="U133">
            <v>48.994999999999997</v>
          </cell>
          <cell r="V133" t="str">
            <v>313010000</v>
          </cell>
          <cell r="W133" t="str">
            <v>3131001</v>
          </cell>
          <cell r="X133" t="str">
            <v>0</v>
          </cell>
          <cell r="Y133" t="str">
            <v>S/T DEBT-BANK OVERDRAFTS</v>
          </cell>
        </row>
        <row r="134">
          <cell r="A134">
            <v>2205</v>
          </cell>
          <cell r="B134" t="str">
            <v>HSBC Bangalore, Collection</v>
          </cell>
          <cell r="C134" t="str">
            <v>S/T DEBT-BANK OVERDRAFTS</v>
          </cell>
          <cell r="D134" t="str">
            <v>BS</v>
          </cell>
          <cell r="E134" t="str">
            <v>External Borrowings</v>
          </cell>
          <cell r="F134" t="str">
            <v>External Borrowings</v>
          </cell>
          <cell r="G134" t="str">
            <v>Liabilities</v>
          </cell>
          <cell r="H134" t="str">
            <v>External Borrowings</v>
          </cell>
          <cell r="I134" t="str">
            <v>313_0008</v>
          </cell>
          <cell r="J134" t="str">
            <v>Short Term Borrowings-External</v>
          </cell>
          <cell r="K134">
            <v>313010000</v>
          </cell>
          <cell r="L134" t="str">
            <v>S/T DEBT-BANK OVERDRAFTS</v>
          </cell>
          <cell r="M134">
            <v>3131001</v>
          </cell>
          <cell r="N134" t="str">
            <v>SHORT-TERM BORROWING-EXTERNAL</v>
          </cell>
          <cell r="O134" t="str">
            <v>313010000</v>
          </cell>
          <cell r="Q134" t="str">
            <v>R</v>
          </cell>
          <cell r="R134" t="str">
            <v>48.9840909 </v>
          </cell>
          <cell r="S134" t="str">
            <v>48.8414286 </v>
          </cell>
          <cell r="T134" t="str">
            <v>48.6810000 </v>
          </cell>
          <cell r="U134">
            <v>48.994999999999997</v>
          </cell>
          <cell r="V134" t="str">
            <v>313010000</v>
          </cell>
          <cell r="W134" t="str">
            <v>3131001</v>
          </cell>
          <cell r="X134" t="str">
            <v>0</v>
          </cell>
          <cell r="Y134" t="str">
            <v>S/T DEBT-BANK OVERDRAFTS</v>
          </cell>
        </row>
        <row r="135">
          <cell r="A135">
            <v>2206</v>
          </cell>
          <cell r="B135" t="str">
            <v>ABN Calcutta, Collection</v>
          </cell>
          <cell r="C135" t="str">
            <v>S/T DEBT-BANK OVERDRAFTS</v>
          </cell>
          <cell r="D135" t="str">
            <v>BS</v>
          </cell>
          <cell r="E135" t="str">
            <v>External Borrowings</v>
          </cell>
          <cell r="F135" t="str">
            <v>External Borrowings</v>
          </cell>
          <cell r="G135" t="str">
            <v>Liabilities</v>
          </cell>
          <cell r="H135" t="str">
            <v>External Borrowings</v>
          </cell>
          <cell r="I135" t="str">
            <v>313_0008</v>
          </cell>
          <cell r="J135" t="str">
            <v>Short Term Borrowings-External</v>
          </cell>
          <cell r="K135">
            <v>313010000</v>
          </cell>
          <cell r="L135" t="str">
            <v>S/T DEBT-BANK OVERDRAFTS</v>
          </cell>
          <cell r="M135">
            <v>3131001</v>
          </cell>
          <cell r="N135" t="str">
            <v>SHORT-TERM BORROWING-EXTERNAL</v>
          </cell>
          <cell r="O135" t="str">
            <v>313010000</v>
          </cell>
          <cell r="Q135" t="str">
            <v>R</v>
          </cell>
          <cell r="R135" t="str">
            <v>48.9840909 </v>
          </cell>
          <cell r="S135" t="str">
            <v>48.8414286 </v>
          </cell>
          <cell r="T135" t="str">
            <v>48.6810000 </v>
          </cell>
          <cell r="U135">
            <v>48.994999999999997</v>
          </cell>
          <cell r="V135" t="str">
            <v>313010000</v>
          </cell>
          <cell r="W135" t="str">
            <v>3131001</v>
          </cell>
          <cell r="X135" t="str">
            <v>0</v>
          </cell>
          <cell r="Y135" t="str">
            <v>S/T DEBT-BANK OVERDRAFTS</v>
          </cell>
        </row>
        <row r="136">
          <cell r="A136">
            <v>2207</v>
          </cell>
          <cell r="B136" t="str">
            <v>BOB Delhi, Collection</v>
          </cell>
          <cell r="C136" t="str">
            <v>S/T DEBT-BANK OVERDRAFTS</v>
          </cell>
          <cell r="D136" t="str">
            <v>BS</v>
          </cell>
          <cell r="E136" t="str">
            <v>External Borrowings</v>
          </cell>
          <cell r="F136" t="str">
            <v>External Borrowings</v>
          </cell>
          <cell r="G136" t="str">
            <v>Liabilities</v>
          </cell>
          <cell r="H136" t="str">
            <v>External Borrowings</v>
          </cell>
          <cell r="I136" t="str">
            <v>313_0008</v>
          </cell>
          <cell r="J136" t="str">
            <v>Short Term Borrowings-External</v>
          </cell>
          <cell r="K136">
            <v>313010000</v>
          </cell>
          <cell r="L136" t="str">
            <v>S/T DEBT-BANK OVERDRAFTS</v>
          </cell>
          <cell r="M136">
            <v>3131001</v>
          </cell>
          <cell r="N136" t="str">
            <v>SHORT-TERM BORROWING-EXTERNAL</v>
          </cell>
          <cell r="O136" t="str">
            <v>313010000</v>
          </cell>
          <cell r="Q136" t="str">
            <v>R</v>
          </cell>
          <cell r="R136" t="str">
            <v>48.9840909 </v>
          </cell>
          <cell r="S136" t="str">
            <v>48.8414286 </v>
          </cell>
          <cell r="T136" t="str">
            <v>48.6810000 </v>
          </cell>
          <cell r="U136">
            <v>48.994999999999997</v>
          </cell>
          <cell r="V136" t="str">
            <v>313010000</v>
          </cell>
          <cell r="W136" t="str">
            <v>3131001</v>
          </cell>
          <cell r="X136" t="str">
            <v>0</v>
          </cell>
          <cell r="Y136" t="str">
            <v>S/T DEBT-BANK OVERDRAFTS</v>
          </cell>
        </row>
        <row r="137">
          <cell r="A137">
            <v>2208</v>
          </cell>
          <cell r="B137" t="str">
            <v>ABN Delhi, Collection (New)</v>
          </cell>
          <cell r="C137" t="str">
            <v>S/T DEBT-BANK OVERDRAFTS</v>
          </cell>
          <cell r="D137" t="str">
            <v>BS</v>
          </cell>
          <cell r="E137" t="str">
            <v>External Borrowings</v>
          </cell>
          <cell r="F137" t="str">
            <v>External Borrowings</v>
          </cell>
          <cell r="G137" t="str">
            <v>Liabilities</v>
          </cell>
          <cell r="H137" t="str">
            <v>External Borrowings</v>
          </cell>
          <cell r="I137" t="str">
            <v>313_0008</v>
          </cell>
          <cell r="J137" t="str">
            <v>Short Term Borrowings-External</v>
          </cell>
          <cell r="K137">
            <v>313010000</v>
          </cell>
          <cell r="L137" t="str">
            <v>S/T DEBT-BANK OVERDRAFTS</v>
          </cell>
          <cell r="M137">
            <v>3131001</v>
          </cell>
          <cell r="N137" t="str">
            <v>SHORT-TERM BORROWING-EXTERNAL</v>
          </cell>
          <cell r="O137" t="str">
            <v>313010000</v>
          </cell>
          <cell r="Q137" t="str">
            <v>R</v>
          </cell>
          <cell r="R137" t="str">
            <v>48.9840909 </v>
          </cell>
          <cell r="S137" t="str">
            <v>48.8414286 </v>
          </cell>
          <cell r="T137" t="str">
            <v>48.6810000 </v>
          </cell>
          <cell r="U137">
            <v>48.994999999999997</v>
          </cell>
          <cell r="V137" t="str">
            <v>313010000</v>
          </cell>
          <cell r="W137" t="str">
            <v>3131001</v>
          </cell>
          <cell r="X137" t="str">
            <v>0</v>
          </cell>
          <cell r="Y137" t="str">
            <v>S/T DEBT-BANK OVERDRAFTS</v>
          </cell>
        </row>
        <row r="138">
          <cell r="A138">
            <v>2209</v>
          </cell>
          <cell r="B138" t="str">
            <v>HSBC Delhi, Collection (New)</v>
          </cell>
          <cell r="C138" t="str">
            <v>S/T DEBT-BANK OVERDRAFTS</v>
          </cell>
          <cell r="D138" t="str">
            <v>BS</v>
          </cell>
          <cell r="E138" t="str">
            <v>External Borrowings</v>
          </cell>
          <cell r="F138" t="str">
            <v>External Borrowings</v>
          </cell>
          <cell r="G138" t="str">
            <v>Liabilities</v>
          </cell>
          <cell r="H138" t="str">
            <v>External Borrowings</v>
          </cell>
          <cell r="I138" t="str">
            <v>313_0008</v>
          </cell>
          <cell r="J138" t="str">
            <v>Short Term Borrowings-External</v>
          </cell>
          <cell r="K138">
            <v>313010000</v>
          </cell>
          <cell r="L138" t="str">
            <v>S/T DEBT-BANK OVERDRAFTS</v>
          </cell>
          <cell r="M138">
            <v>3131001</v>
          </cell>
          <cell r="N138" t="str">
            <v>SHORT-TERM BORROWING-EXTERNAL</v>
          </cell>
          <cell r="O138" t="str">
            <v>313010000</v>
          </cell>
          <cell r="Q138" t="str">
            <v>R</v>
          </cell>
          <cell r="R138" t="str">
            <v>48.9840909 </v>
          </cell>
          <cell r="S138" t="str">
            <v>48.8414286 </v>
          </cell>
          <cell r="T138" t="str">
            <v>48.6810000 </v>
          </cell>
          <cell r="U138">
            <v>48.994999999999997</v>
          </cell>
          <cell r="V138" t="str">
            <v>313010000</v>
          </cell>
          <cell r="W138" t="str">
            <v>3131001</v>
          </cell>
          <cell r="X138" t="str">
            <v>0</v>
          </cell>
          <cell r="Y138" t="str">
            <v>S/T DEBT-BANK OVERDRAFTS</v>
          </cell>
        </row>
        <row r="139">
          <cell r="A139">
            <v>2210</v>
          </cell>
          <cell r="B139" t="str">
            <v>Citi Bank Pune, Collection</v>
          </cell>
          <cell r="C139" t="str">
            <v>S/T DEBT-BANK OVERDRAFTS</v>
          </cell>
          <cell r="D139" t="str">
            <v>BS</v>
          </cell>
          <cell r="E139" t="str">
            <v>External Borrowings</v>
          </cell>
          <cell r="F139" t="str">
            <v>External Borrowings</v>
          </cell>
          <cell r="G139" t="str">
            <v>Liabilities</v>
          </cell>
          <cell r="H139" t="str">
            <v>External Borrowings</v>
          </cell>
          <cell r="I139" t="str">
            <v>313_0008</v>
          </cell>
          <cell r="J139" t="str">
            <v>Short Term Borrowings-External</v>
          </cell>
          <cell r="K139">
            <v>313010000</v>
          </cell>
          <cell r="L139" t="str">
            <v>S/T DEBT-BANK OVERDRAFTS</v>
          </cell>
          <cell r="M139">
            <v>3131001</v>
          </cell>
          <cell r="N139" t="str">
            <v>SHORT-TERM BORROWING-EXTERNAL</v>
          </cell>
          <cell r="O139" t="str">
            <v>313010000</v>
          </cell>
          <cell r="Q139" t="str">
            <v>R</v>
          </cell>
          <cell r="R139" t="str">
            <v>48.9840909 </v>
          </cell>
          <cell r="S139" t="str">
            <v>48.8414286 </v>
          </cell>
          <cell r="T139" t="str">
            <v>48.6810000 </v>
          </cell>
          <cell r="U139">
            <v>48.994999999999997</v>
          </cell>
          <cell r="V139" t="str">
            <v>313010000</v>
          </cell>
          <cell r="W139" t="str">
            <v>3131001</v>
          </cell>
          <cell r="X139" t="str">
            <v>0</v>
          </cell>
          <cell r="Y139" t="str">
            <v>S/T DEBT-BANK OVERDRAFTS</v>
          </cell>
        </row>
        <row r="140">
          <cell r="A140">
            <v>2251</v>
          </cell>
          <cell r="B140" t="str">
            <v>ABN Delhi, Expense</v>
          </cell>
          <cell r="C140" t="str">
            <v>S/T DEBT-BANK OVERDRAFTS</v>
          </cell>
          <cell r="D140" t="str">
            <v>BS</v>
          </cell>
          <cell r="E140" t="str">
            <v>External Borrowings</v>
          </cell>
          <cell r="F140" t="str">
            <v>External Borrowings</v>
          </cell>
          <cell r="G140" t="str">
            <v>Liabilities</v>
          </cell>
          <cell r="H140" t="str">
            <v>External Borrowings</v>
          </cell>
          <cell r="I140" t="str">
            <v>313_0008</v>
          </cell>
          <cell r="J140" t="str">
            <v>Short Term Borrowings-External</v>
          </cell>
          <cell r="K140">
            <v>313010000</v>
          </cell>
          <cell r="L140" t="str">
            <v>S/T DEBT-BANK OVERDRAFTS</v>
          </cell>
          <cell r="M140">
            <v>3131001</v>
          </cell>
          <cell r="N140" t="str">
            <v>SHORT-TERM BORROWING-EXTERNAL</v>
          </cell>
          <cell r="O140" t="str">
            <v>313010000</v>
          </cell>
          <cell r="Q140" t="str">
            <v>R</v>
          </cell>
          <cell r="R140" t="str">
            <v>48.9840909 </v>
          </cell>
          <cell r="S140" t="str">
            <v>48.8414286 </v>
          </cell>
          <cell r="T140" t="str">
            <v>48.6810000 </v>
          </cell>
          <cell r="U140">
            <v>48.994999999999997</v>
          </cell>
          <cell r="V140" t="str">
            <v>313010000</v>
          </cell>
          <cell r="W140" t="str">
            <v>3131001</v>
          </cell>
          <cell r="X140" t="str">
            <v>0</v>
          </cell>
          <cell r="Y140" t="str">
            <v>S/T DEBT-BANK OVERDRAFTS</v>
          </cell>
        </row>
        <row r="141">
          <cell r="A141">
            <v>2252</v>
          </cell>
          <cell r="B141" t="str">
            <v>BOB Sayajiganj, Expense</v>
          </cell>
          <cell r="C141" t="str">
            <v>S/T DEBT-BANK OVERDRAFTS</v>
          </cell>
          <cell r="D141" t="str">
            <v>BS</v>
          </cell>
          <cell r="E141" t="str">
            <v>External Borrowings</v>
          </cell>
          <cell r="F141" t="str">
            <v>External Borrowings</v>
          </cell>
          <cell r="G141" t="str">
            <v>Liabilities</v>
          </cell>
          <cell r="H141" t="str">
            <v>External Borrowings</v>
          </cell>
          <cell r="I141" t="str">
            <v>313_0008</v>
          </cell>
          <cell r="J141" t="str">
            <v>Short Term Borrowings-External</v>
          </cell>
          <cell r="K141">
            <v>313010000</v>
          </cell>
          <cell r="L141" t="str">
            <v>S/T DEBT-BANK OVERDRAFTS</v>
          </cell>
          <cell r="M141">
            <v>3131001</v>
          </cell>
          <cell r="N141" t="str">
            <v>SHORT-TERM BORROWING-EXTERNAL</v>
          </cell>
          <cell r="O141" t="str">
            <v>313010000</v>
          </cell>
          <cell r="Q141" t="str">
            <v>R</v>
          </cell>
          <cell r="R141" t="str">
            <v>48.9840909 </v>
          </cell>
          <cell r="S141" t="str">
            <v>48.8414286 </v>
          </cell>
          <cell r="T141" t="str">
            <v>48.6810000 </v>
          </cell>
          <cell r="U141">
            <v>48.994999999999997</v>
          </cell>
          <cell r="V141" t="str">
            <v>313010000</v>
          </cell>
          <cell r="W141" t="str">
            <v>3131001</v>
          </cell>
          <cell r="X141" t="str">
            <v>0</v>
          </cell>
          <cell r="Y141" t="str">
            <v>S/T DEBT-BANK OVERDRAFTS</v>
          </cell>
        </row>
        <row r="142">
          <cell r="A142">
            <v>2253</v>
          </cell>
          <cell r="B142" t="str">
            <v>ABN Amro, Baroda Expense</v>
          </cell>
          <cell r="C142" t="str">
            <v>S/T DEBT-BANK OVERDRAFTS</v>
          </cell>
          <cell r="D142" t="str">
            <v>BS</v>
          </cell>
          <cell r="E142" t="str">
            <v>External Borrowings</v>
          </cell>
          <cell r="F142" t="str">
            <v>External Borrowings</v>
          </cell>
          <cell r="G142" t="str">
            <v>Liabilities</v>
          </cell>
          <cell r="H142" t="str">
            <v>External Borrowings</v>
          </cell>
          <cell r="I142" t="str">
            <v>313_0008</v>
          </cell>
          <cell r="J142" t="str">
            <v>Short Term Borrowings-External</v>
          </cell>
          <cell r="K142">
            <v>313010000</v>
          </cell>
          <cell r="L142" t="str">
            <v>S/T DEBT-BANK OVERDRAFTS</v>
          </cell>
          <cell r="M142">
            <v>3131001</v>
          </cell>
          <cell r="N142" t="str">
            <v>SHORT-TERM BORROWING-EXTERNAL</v>
          </cell>
          <cell r="O142" t="str">
            <v>313010000</v>
          </cell>
          <cell r="Q142" t="str">
            <v>R</v>
          </cell>
          <cell r="R142" t="str">
            <v>48.9840909 </v>
          </cell>
          <cell r="S142" t="str">
            <v>48.8414286 </v>
          </cell>
          <cell r="T142" t="str">
            <v>48.6810000 </v>
          </cell>
          <cell r="U142">
            <v>48.994999999999997</v>
          </cell>
          <cell r="V142" t="str">
            <v>313010000</v>
          </cell>
          <cell r="W142" t="str">
            <v>3131001</v>
          </cell>
          <cell r="X142" t="str">
            <v>0</v>
          </cell>
          <cell r="Y142" t="str">
            <v>S/T DEBT-BANK OVERDRAFTS</v>
          </cell>
        </row>
        <row r="143">
          <cell r="A143">
            <v>2254</v>
          </cell>
          <cell r="B143" t="str">
            <v>ABN Mumbai Expense</v>
          </cell>
          <cell r="C143" t="str">
            <v>S/T DEBT-BANK OVERDRAFTS</v>
          </cell>
          <cell r="D143" t="str">
            <v>BS</v>
          </cell>
          <cell r="E143" t="str">
            <v>External Borrowings</v>
          </cell>
          <cell r="F143" t="str">
            <v>External Borrowings</v>
          </cell>
          <cell r="G143" t="str">
            <v>Liabilities</v>
          </cell>
          <cell r="H143" t="str">
            <v>External Borrowings</v>
          </cell>
          <cell r="I143" t="str">
            <v>313_0008</v>
          </cell>
          <cell r="J143" t="str">
            <v>Short Term Borrowings-External</v>
          </cell>
          <cell r="K143">
            <v>313010000</v>
          </cell>
          <cell r="L143" t="str">
            <v>S/T DEBT-BANK OVERDRAFTS</v>
          </cell>
          <cell r="M143">
            <v>3131001</v>
          </cell>
          <cell r="N143" t="str">
            <v>SHORT-TERM BORROWING-EXTERNAL</v>
          </cell>
          <cell r="O143" t="str">
            <v>313010000</v>
          </cell>
          <cell r="Q143" t="str">
            <v>R</v>
          </cell>
          <cell r="R143" t="str">
            <v>48.9840909 </v>
          </cell>
          <cell r="S143" t="str">
            <v>48.8414286 </v>
          </cell>
          <cell r="T143" t="str">
            <v>48.6810000 </v>
          </cell>
          <cell r="U143">
            <v>48.994999999999997</v>
          </cell>
          <cell r="V143" t="str">
            <v>313010000</v>
          </cell>
          <cell r="W143" t="str">
            <v>3131001</v>
          </cell>
          <cell r="X143" t="str">
            <v>0</v>
          </cell>
          <cell r="Y143" t="str">
            <v>S/T DEBT-BANK OVERDRAFTS</v>
          </cell>
        </row>
        <row r="144">
          <cell r="A144">
            <v>2255</v>
          </cell>
          <cell r="B144" t="str">
            <v>HSBC Mumbai Expense</v>
          </cell>
          <cell r="C144" t="str">
            <v>S/T DEBT-BANK OVERDRAFTS</v>
          </cell>
          <cell r="D144" t="str">
            <v>BS</v>
          </cell>
          <cell r="E144" t="str">
            <v>External Borrowings</v>
          </cell>
          <cell r="F144" t="str">
            <v>External Borrowings</v>
          </cell>
          <cell r="G144" t="str">
            <v>Liabilities</v>
          </cell>
          <cell r="H144" t="str">
            <v>External Borrowings</v>
          </cell>
          <cell r="I144" t="str">
            <v>313_0008</v>
          </cell>
          <cell r="J144" t="str">
            <v>Short Term Borrowings-External</v>
          </cell>
          <cell r="K144">
            <v>313010000</v>
          </cell>
          <cell r="L144" t="str">
            <v>S/T DEBT-BANK OVERDRAFTS</v>
          </cell>
          <cell r="M144">
            <v>3131001</v>
          </cell>
          <cell r="N144" t="str">
            <v>SHORT-TERM BORROWING-EXTERNAL</v>
          </cell>
          <cell r="O144" t="str">
            <v>313010000</v>
          </cell>
          <cell r="Q144" t="str">
            <v>R</v>
          </cell>
          <cell r="R144" t="str">
            <v>48.9840909 </v>
          </cell>
          <cell r="S144" t="str">
            <v>48.8414286 </v>
          </cell>
          <cell r="T144" t="str">
            <v>48.6810000 </v>
          </cell>
          <cell r="U144">
            <v>48.994999999999997</v>
          </cell>
          <cell r="V144" t="str">
            <v>313010000</v>
          </cell>
          <cell r="W144" t="str">
            <v>3131001</v>
          </cell>
          <cell r="X144" t="str">
            <v>0</v>
          </cell>
          <cell r="Y144" t="str">
            <v>S/T DEBT-BANK OVERDRAFTS</v>
          </cell>
        </row>
        <row r="145">
          <cell r="A145">
            <v>2256</v>
          </cell>
          <cell r="B145" t="str">
            <v>ANZ Bangalore Expense</v>
          </cell>
          <cell r="C145" t="str">
            <v>S/T DEBT-BANK OVERDRAFTS</v>
          </cell>
          <cell r="D145" t="str">
            <v>BS</v>
          </cell>
          <cell r="E145" t="str">
            <v>External Borrowings</v>
          </cell>
          <cell r="F145" t="str">
            <v>External Borrowings</v>
          </cell>
          <cell r="G145" t="str">
            <v>Liabilities</v>
          </cell>
          <cell r="H145" t="str">
            <v>External Borrowings</v>
          </cell>
          <cell r="I145" t="str">
            <v>313_0008</v>
          </cell>
          <cell r="J145" t="str">
            <v>Short Term Borrowings-External</v>
          </cell>
          <cell r="K145">
            <v>313010000</v>
          </cell>
          <cell r="L145" t="str">
            <v>S/T DEBT-BANK OVERDRAFTS</v>
          </cell>
          <cell r="M145">
            <v>3131001</v>
          </cell>
          <cell r="N145" t="str">
            <v>SHORT-TERM BORROWING-EXTERNAL</v>
          </cell>
          <cell r="O145" t="str">
            <v>313010000</v>
          </cell>
          <cell r="Q145" t="str">
            <v>R</v>
          </cell>
          <cell r="R145" t="str">
            <v>48.9840909 </v>
          </cell>
          <cell r="S145" t="str">
            <v>48.8414286 </v>
          </cell>
          <cell r="T145" t="str">
            <v>48.6810000 </v>
          </cell>
          <cell r="U145">
            <v>48.994999999999997</v>
          </cell>
          <cell r="V145" t="str">
            <v>313010000</v>
          </cell>
          <cell r="W145" t="str">
            <v>3131001</v>
          </cell>
          <cell r="X145" t="str">
            <v>0</v>
          </cell>
          <cell r="Y145" t="str">
            <v>S/T DEBT-BANK OVERDRAFTS</v>
          </cell>
        </row>
        <row r="146">
          <cell r="A146">
            <v>2257</v>
          </cell>
          <cell r="B146" t="str">
            <v>HSBC Bangalore Expense</v>
          </cell>
          <cell r="C146" t="str">
            <v>S/T DEBT-BANK OVERDRAFTS</v>
          </cell>
          <cell r="D146" t="str">
            <v>BS</v>
          </cell>
          <cell r="E146" t="str">
            <v>External Borrowings</v>
          </cell>
          <cell r="F146" t="str">
            <v>External Borrowings</v>
          </cell>
          <cell r="G146" t="str">
            <v>Liabilities</v>
          </cell>
          <cell r="H146" t="str">
            <v>External Borrowings</v>
          </cell>
          <cell r="I146" t="str">
            <v>313_0008</v>
          </cell>
          <cell r="J146" t="str">
            <v>Short Term Borrowings-External</v>
          </cell>
          <cell r="K146">
            <v>313010000</v>
          </cell>
          <cell r="L146" t="str">
            <v>S/T DEBT-BANK OVERDRAFTS</v>
          </cell>
          <cell r="M146">
            <v>3131001</v>
          </cell>
          <cell r="N146" t="str">
            <v>SHORT-TERM BORROWING-EXTERNAL</v>
          </cell>
          <cell r="O146" t="str">
            <v>313010000</v>
          </cell>
          <cell r="Q146" t="str">
            <v>R</v>
          </cell>
          <cell r="R146" t="str">
            <v>48.9840909 </v>
          </cell>
          <cell r="S146" t="str">
            <v>48.8414286 </v>
          </cell>
          <cell r="T146" t="str">
            <v>48.6810000 </v>
          </cell>
          <cell r="U146">
            <v>48.994999999999997</v>
          </cell>
          <cell r="V146" t="str">
            <v>313010000</v>
          </cell>
          <cell r="W146" t="str">
            <v>3131001</v>
          </cell>
          <cell r="X146" t="str">
            <v>0</v>
          </cell>
          <cell r="Y146" t="str">
            <v>S/T DEBT-BANK OVERDRAFTS</v>
          </cell>
        </row>
        <row r="147">
          <cell r="A147">
            <v>2258</v>
          </cell>
          <cell r="B147" t="str">
            <v>BoB, Koyali Expense</v>
          </cell>
          <cell r="C147" t="str">
            <v>S/T DEBT-BANK OVERDRAFTS</v>
          </cell>
          <cell r="D147" t="str">
            <v>BS</v>
          </cell>
          <cell r="E147" t="str">
            <v>External Borrowings</v>
          </cell>
          <cell r="F147" t="str">
            <v>External Borrowings</v>
          </cell>
          <cell r="G147" t="str">
            <v>Liabilities</v>
          </cell>
          <cell r="H147" t="str">
            <v>External Borrowings</v>
          </cell>
          <cell r="I147" t="str">
            <v>313_0008</v>
          </cell>
          <cell r="J147" t="str">
            <v>Short Term Borrowings-External</v>
          </cell>
          <cell r="K147">
            <v>313010000</v>
          </cell>
          <cell r="L147" t="str">
            <v>S/T DEBT-BANK OVERDRAFTS</v>
          </cell>
          <cell r="M147">
            <v>3131001</v>
          </cell>
          <cell r="N147" t="str">
            <v>SHORT-TERM BORROWING-EXTERNAL</v>
          </cell>
          <cell r="O147" t="str">
            <v>313010000</v>
          </cell>
          <cell r="Q147" t="str">
            <v>R</v>
          </cell>
          <cell r="R147" t="str">
            <v>48.9840909 </v>
          </cell>
          <cell r="S147" t="str">
            <v>48.8414286 </v>
          </cell>
          <cell r="T147" t="str">
            <v>48.6810000 </v>
          </cell>
          <cell r="U147">
            <v>48.994999999999997</v>
          </cell>
          <cell r="V147" t="str">
            <v>313010000</v>
          </cell>
          <cell r="W147" t="str">
            <v>3131001</v>
          </cell>
          <cell r="X147" t="str">
            <v>0</v>
          </cell>
          <cell r="Y147" t="str">
            <v>S/T DEBT-BANK OVERDRAFTS</v>
          </cell>
        </row>
        <row r="148">
          <cell r="A148">
            <v>2301</v>
          </cell>
          <cell r="B148" t="str">
            <v>ABN Delhi, FCNR(B)</v>
          </cell>
          <cell r="C148" t="str">
            <v>S/T DEBT-BANK OVERDRAFTS</v>
          </cell>
          <cell r="D148" t="str">
            <v>BS</v>
          </cell>
          <cell r="E148" t="str">
            <v>External Borrowings</v>
          </cell>
          <cell r="F148" t="str">
            <v>External Borrowings</v>
          </cell>
          <cell r="G148" t="str">
            <v>Liabilities</v>
          </cell>
          <cell r="H148" t="str">
            <v>External Borrowings</v>
          </cell>
          <cell r="I148" t="str">
            <v>313_0008</v>
          </cell>
          <cell r="J148" t="str">
            <v>Short Term Borrowings-External</v>
          </cell>
          <cell r="K148">
            <v>313010000</v>
          </cell>
          <cell r="L148" t="str">
            <v>S/T DEBT-BANK OVERDRAFTS</v>
          </cell>
          <cell r="M148">
            <v>3131001</v>
          </cell>
          <cell r="N148" t="str">
            <v>SHORT-TERM BORROWING-EXTERNAL</v>
          </cell>
          <cell r="O148" t="str">
            <v>313010000</v>
          </cell>
          <cell r="Q148" t="str">
            <v>R</v>
          </cell>
          <cell r="R148" t="str">
            <v>48.9840909 </v>
          </cell>
          <cell r="S148" t="str">
            <v>48.8414286 </v>
          </cell>
          <cell r="T148" t="str">
            <v>48.6810000 </v>
          </cell>
          <cell r="U148">
            <v>48.994999999999997</v>
          </cell>
          <cell r="V148" t="str">
            <v>313010000</v>
          </cell>
          <cell r="W148" t="str">
            <v>3131001</v>
          </cell>
          <cell r="X148" t="str">
            <v>0</v>
          </cell>
          <cell r="Y148" t="str">
            <v>S/T DEBT-BANK OVERDRAFTS</v>
          </cell>
        </row>
        <row r="149">
          <cell r="A149">
            <v>2302</v>
          </cell>
          <cell r="B149" t="str">
            <v>ANZ Delhi, FCNR(B)</v>
          </cell>
          <cell r="C149" t="str">
            <v>S/T DEBT-BANK OVERDRAFTS</v>
          </cell>
          <cell r="D149" t="str">
            <v>BS</v>
          </cell>
          <cell r="E149" t="str">
            <v>External Borrowings</v>
          </cell>
          <cell r="F149" t="str">
            <v>External Borrowings</v>
          </cell>
          <cell r="G149" t="str">
            <v>Liabilities</v>
          </cell>
          <cell r="H149" t="str">
            <v>External Borrowings</v>
          </cell>
          <cell r="I149" t="str">
            <v>313_0008</v>
          </cell>
          <cell r="J149" t="str">
            <v>Short Term Borrowings-External</v>
          </cell>
          <cell r="K149">
            <v>313010000</v>
          </cell>
          <cell r="L149" t="str">
            <v>S/T DEBT-BANK OVERDRAFTS</v>
          </cell>
          <cell r="M149">
            <v>3131001</v>
          </cell>
          <cell r="N149" t="str">
            <v>SHORT-TERM BORROWING-EXTERNAL</v>
          </cell>
          <cell r="O149" t="str">
            <v>313010000</v>
          </cell>
          <cell r="Q149" t="str">
            <v>R</v>
          </cell>
          <cell r="R149" t="str">
            <v>48.9840909 </v>
          </cell>
          <cell r="S149" t="str">
            <v>48.8414286 </v>
          </cell>
          <cell r="T149" t="str">
            <v>48.6810000 </v>
          </cell>
          <cell r="U149">
            <v>48.994999999999997</v>
          </cell>
          <cell r="V149" t="str">
            <v>313010000</v>
          </cell>
          <cell r="W149" t="str">
            <v>3131001</v>
          </cell>
          <cell r="X149" t="str">
            <v>0</v>
          </cell>
          <cell r="Y149" t="str">
            <v>S/T DEBT-BANK OVERDRAFTS</v>
          </cell>
        </row>
        <row r="150">
          <cell r="A150">
            <v>2303</v>
          </cell>
          <cell r="B150" t="str">
            <v>Citibank Delhi, FCNR(B)</v>
          </cell>
          <cell r="C150" t="str">
            <v>S/T DEBT-BANK OVERDRAFTS</v>
          </cell>
          <cell r="D150" t="str">
            <v>BS</v>
          </cell>
          <cell r="E150" t="str">
            <v>External Borrowings</v>
          </cell>
          <cell r="F150" t="str">
            <v>External Borrowings</v>
          </cell>
          <cell r="G150" t="str">
            <v>Liabilities</v>
          </cell>
          <cell r="H150" t="str">
            <v>External Borrowings</v>
          </cell>
          <cell r="I150" t="str">
            <v>313_0008</v>
          </cell>
          <cell r="J150" t="str">
            <v>Short Term Borrowings-External</v>
          </cell>
          <cell r="K150">
            <v>313010000</v>
          </cell>
          <cell r="L150" t="str">
            <v>S/T DEBT-BANK OVERDRAFTS</v>
          </cell>
          <cell r="M150">
            <v>3131001</v>
          </cell>
          <cell r="N150" t="str">
            <v>SHORT-TERM BORROWING-EXTERNAL</v>
          </cell>
          <cell r="O150" t="str">
            <v>313010000</v>
          </cell>
          <cell r="Q150" t="str">
            <v>R</v>
          </cell>
          <cell r="R150" t="str">
            <v>48.9840909 </v>
          </cell>
          <cell r="S150" t="str">
            <v>48.8414286 </v>
          </cell>
          <cell r="T150" t="str">
            <v>48.6810000 </v>
          </cell>
          <cell r="U150">
            <v>48.994999999999997</v>
          </cell>
          <cell r="V150" t="str">
            <v>313010000</v>
          </cell>
          <cell r="W150" t="str">
            <v>3131001</v>
          </cell>
          <cell r="X150" t="str">
            <v>0</v>
          </cell>
          <cell r="Y150" t="str">
            <v>S/T DEBT-BANK OVERDRAFTS</v>
          </cell>
        </row>
        <row r="151">
          <cell r="A151">
            <v>2304</v>
          </cell>
          <cell r="B151" t="str">
            <v>HSBC Delhi, FCNR(B)</v>
          </cell>
          <cell r="C151" t="str">
            <v>S/T DEBT-BANK OVERDRAFTS</v>
          </cell>
          <cell r="D151" t="str">
            <v>BS</v>
          </cell>
          <cell r="E151" t="str">
            <v>External Borrowings</v>
          </cell>
          <cell r="F151" t="str">
            <v>External Borrowings</v>
          </cell>
          <cell r="G151" t="str">
            <v>Liabilities</v>
          </cell>
          <cell r="H151" t="str">
            <v>External Borrowings</v>
          </cell>
          <cell r="I151" t="str">
            <v>313_0008</v>
          </cell>
          <cell r="J151" t="str">
            <v>Short Term Borrowings-External</v>
          </cell>
          <cell r="K151">
            <v>313010000</v>
          </cell>
          <cell r="L151" t="str">
            <v>S/T DEBT-BANK OVERDRAFTS</v>
          </cell>
          <cell r="M151">
            <v>3131001</v>
          </cell>
          <cell r="N151" t="str">
            <v>SHORT-TERM BORROWING-EXTERNAL</v>
          </cell>
          <cell r="O151" t="str">
            <v>313010000</v>
          </cell>
          <cell r="Q151" t="str">
            <v>R</v>
          </cell>
          <cell r="R151" t="str">
            <v>48.9840909 </v>
          </cell>
          <cell r="S151" t="str">
            <v>48.8414286 </v>
          </cell>
          <cell r="T151" t="str">
            <v>48.6810000 </v>
          </cell>
          <cell r="U151">
            <v>48.994999999999997</v>
          </cell>
          <cell r="V151" t="str">
            <v>313010000</v>
          </cell>
          <cell r="W151" t="str">
            <v>3131001</v>
          </cell>
          <cell r="X151" t="str">
            <v>0</v>
          </cell>
          <cell r="Y151" t="str">
            <v>S/T DEBT-BANK OVERDRAFTS</v>
          </cell>
        </row>
        <row r="152">
          <cell r="A152">
            <v>2305</v>
          </cell>
          <cell r="B152" t="str">
            <v>Soc. Gen. Delhi, FCNR(B)</v>
          </cell>
          <cell r="C152" t="str">
            <v>S/T DEBT-BANK OVERDRAFTS</v>
          </cell>
          <cell r="D152" t="str">
            <v>BS</v>
          </cell>
          <cell r="E152" t="str">
            <v>External Borrowings</v>
          </cell>
          <cell r="F152" t="str">
            <v>External Borrowings</v>
          </cell>
          <cell r="G152" t="str">
            <v>Liabilities</v>
          </cell>
          <cell r="H152" t="str">
            <v>External Borrowings</v>
          </cell>
          <cell r="I152" t="str">
            <v>313_0008</v>
          </cell>
          <cell r="J152" t="str">
            <v>Short Term Borrowings-External</v>
          </cell>
          <cell r="K152">
            <v>313010000</v>
          </cell>
          <cell r="L152" t="str">
            <v>S/T DEBT-BANK OVERDRAFTS</v>
          </cell>
          <cell r="M152">
            <v>3131001</v>
          </cell>
          <cell r="N152" t="str">
            <v>SHORT-TERM BORROWING-EXTERNAL</v>
          </cell>
          <cell r="O152" t="str">
            <v>313010000</v>
          </cell>
          <cell r="Q152" t="str">
            <v>R</v>
          </cell>
          <cell r="R152" t="str">
            <v>48.9840909 </v>
          </cell>
          <cell r="S152" t="str">
            <v>48.8414286 </v>
          </cell>
          <cell r="T152" t="str">
            <v>48.6810000 </v>
          </cell>
          <cell r="U152">
            <v>48.994999999999997</v>
          </cell>
          <cell r="V152" t="str">
            <v>313010000</v>
          </cell>
          <cell r="W152" t="str">
            <v>3131001</v>
          </cell>
          <cell r="X152" t="str">
            <v>0</v>
          </cell>
          <cell r="Y152" t="str">
            <v>S/T DEBT-BANK OVERDRAFTS</v>
          </cell>
        </row>
        <row r="153">
          <cell r="A153">
            <v>2306</v>
          </cell>
          <cell r="B153" t="str">
            <v>CAI Delhi, FCNR(B)</v>
          </cell>
          <cell r="C153" t="str">
            <v>S/T DEBT-BANK OVERDRAFTS</v>
          </cell>
          <cell r="D153" t="str">
            <v>BS</v>
          </cell>
          <cell r="E153" t="str">
            <v>External Borrowings</v>
          </cell>
          <cell r="F153" t="str">
            <v>External Borrowings</v>
          </cell>
          <cell r="G153" t="str">
            <v>Liabilities</v>
          </cell>
          <cell r="H153" t="str">
            <v>External Borrowings</v>
          </cell>
          <cell r="I153" t="str">
            <v>313_0008</v>
          </cell>
          <cell r="J153" t="str">
            <v>Short Term Borrowings-External</v>
          </cell>
          <cell r="K153">
            <v>313010000</v>
          </cell>
          <cell r="L153" t="str">
            <v>S/T DEBT-BANK OVERDRAFTS</v>
          </cell>
          <cell r="M153">
            <v>3131001</v>
          </cell>
          <cell r="N153" t="str">
            <v>SHORT-TERM BORROWING-EXTERNAL</v>
          </cell>
          <cell r="O153" t="str">
            <v>313010000</v>
          </cell>
          <cell r="Q153" t="str">
            <v>R</v>
          </cell>
          <cell r="R153" t="str">
            <v>48.9840909 </v>
          </cell>
          <cell r="S153" t="str">
            <v>48.8414286 </v>
          </cell>
          <cell r="T153" t="str">
            <v>48.6810000 </v>
          </cell>
          <cell r="U153">
            <v>48.994999999999997</v>
          </cell>
          <cell r="V153" t="str">
            <v>313010000</v>
          </cell>
          <cell r="W153" t="str">
            <v>3131001</v>
          </cell>
          <cell r="X153" t="str">
            <v>0</v>
          </cell>
          <cell r="Y153" t="str">
            <v>S/T DEBT-BANK OVERDRAFTS</v>
          </cell>
        </row>
        <row r="154">
          <cell r="A154">
            <v>2351</v>
          </cell>
          <cell r="B154" t="str">
            <v>ABN Delhi, WCDL</v>
          </cell>
          <cell r="C154" t="str">
            <v>S/T DEBT-BANK OVERDRAFTS</v>
          </cell>
          <cell r="D154" t="str">
            <v>BS</v>
          </cell>
          <cell r="E154" t="str">
            <v>External Borrowings</v>
          </cell>
          <cell r="F154" t="str">
            <v>External Borrowings</v>
          </cell>
          <cell r="G154" t="str">
            <v>Liabilities</v>
          </cell>
          <cell r="H154" t="str">
            <v>External Borrowings</v>
          </cell>
          <cell r="I154" t="str">
            <v>313_0008</v>
          </cell>
          <cell r="J154" t="str">
            <v>Short Term Borrowings-External</v>
          </cell>
          <cell r="K154">
            <v>313010000</v>
          </cell>
          <cell r="L154" t="str">
            <v>S/T DEBT-BANK OVERDRAFTS</v>
          </cell>
          <cell r="M154">
            <v>3131001</v>
          </cell>
          <cell r="N154" t="str">
            <v>SHORT-TERM BORROWING-EXTERNAL</v>
          </cell>
          <cell r="O154" t="str">
            <v>313010000</v>
          </cell>
          <cell r="Q154" t="str">
            <v>R</v>
          </cell>
          <cell r="R154" t="str">
            <v>48.9840909 </v>
          </cell>
          <cell r="S154" t="str">
            <v>48.8414286 </v>
          </cell>
          <cell r="T154" t="str">
            <v>48.6810000 </v>
          </cell>
          <cell r="U154">
            <v>48.994999999999997</v>
          </cell>
          <cell r="V154" t="str">
            <v>313010000</v>
          </cell>
          <cell r="W154" t="str">
            <v>3131001</v>
          </cell>
          <cell r="X154" t="str">
            <v>0</v>
          </cell>
          <cell r="Y154" t="str">
            <v>S/T DEBT-BANK OVERDRAFTS</v>
          </cell>
        </row>
        <row r="155">
          <cell r="A155">
            <v>2352</v>
          </cell>
          <cell r="B155" t="str">
            <v>ANZ Delhi, WCDL</v>
          </cell>
          <cell r="C155" t="str">
            <v>S/T DEBT-BANK OVERDRAFTS</v>
          </cell>
          <cell r="D155" t="str">
            <v>BS</v>
          </cell>
          <cell r="E155" t="str">
            <v>External Borrowings</v>
          </cell>
          <cell r="F155" t="str">
            <v>External Borrowings</v>
          </cell>
          <cell r="G155" t="str">
            <v>Liabilities</v>
          </cell>
          <cell r="H155" t="str">
            <v>External Borrowings</v>
          </cell>
          <cell r="I155" t="str">
            <v>313_0008</v>
          </cell>
          <cell r="J155" t="str">
            <v>Short Term Borrowings-External</v>
          </cell>
          <cell r="K155">
            <v>313010000</v>
          </cell>
          <cell r="L155" t="str">
            <v>S/T DEBT-BANK OVERDRAFTS</v>
          </cell>
          <cell r="M155">
            <v>3131001</v>
          </cell>
          <cell r="N155" t="str">
            <v>SHORT-TERM BORROWING-EXTERNAL</v>
          </cell>
          <cell r="O155" t="str">
            <v>313010000</v>
          </cell>
          <cell r="Q155" t="str">
            <v>R</v>
          </cell>
          <cell r="R155" t="str">
            <v>48.9840909 </v>
          </cell>
          <cell r="S155" t="str">
            <v>48.8414286 </v>
          </cell>
          <cell r="T155" t="str">
            <v>48.6810000 </v>
          </cell>
          <cell r="U155">
            <v>48.994999999999997</v>
          </cell>
          <cell r="V155" t="str">
            <v>313010000</v>
          </cell>
          <cell r="W155" t="str">
            <v>3131001</v>
          </cell>
          <cell r="X155" t="str">
            <v>0</v>
          </cell>
          <cell r="Y155" t="str">
            <v>S/T DEBT-BANK OVERDRAFTS</v>
          </cell>
        </row>
        <row r="156">
          <cell r="A156">
            <v>2353</v>
          </cell>
          <cell r="B156" t="str">
            <v>Citibank Delhi, WCDL</v>
          </cell>
          <cell r="C156" t="str">
            <v>S/T DEBT-BANK OVERDRAFTS</v>
          </cell>
          <cell r="D156" t="str">
            <v>BS</v>
          </cell>
          <cell r="E156" t="str">
            <v>External Borrowings</v>
          </cell>
          <cell r="F156" t="str">
            <v>External Borrowings</v>
          </cell>
          <cell r="G156" t="str">
            <v>Liabilities</v>
          </cell>
          <cell r="H156" t="str">
            <v>External Borrowings</v>
          </cell>
          <cell r="I156" t="str">
            <v>313_0008</v>
          </cell>
          <cell r="J156" t="str">
            <v>Short Term Borrowings-External</v>
          </cell>
          <cell r="K156">
            <v>313010000</v>
          </cell>
          <cell r="L156" t="str">
            <v>S/T DEBT-BANK OVERDRAFTS</v>
          </cell>
          <cell r="M156">
            <v>3131001</v>
          </cell>
          <cell r="N156" t="str">
            <v>SHORT-TERM BORROWING-EXTERNAL</v>
          </cell>
          <cell r="O156" t="str">
            <v>313010000</v>
          </cell>
          <cell r="Q156" t="str">
            <v>R</v>
          </cell>
          <cell r="R156" t="str">
            <v>48.9840909 </v>
          </cell>
          <cell r="S156" t="str">
            <v>48.8414286 </v>
          </cell>
          <cell r="T156" t="str">
            <v>48.6810000 </v>
          </cell>
          <cell r="U156">
            <v>48.994999999999997</v>
          </cell>
          <cell r="V156" t="str">
            <v>313010000</v>
          </cell>
          <cell r="W156" t="str">
            <v>3131001</v>
          </cell>
          <cell r="X156" t="str">
            <v>0</v>
          </cell>
          <cell r="Y156" t="str">
            <v>S/T DEBT-BANK OVERDRAFTS</v>
          </cell>
        </row>
        <row r="157">
          <cell r="A157">
            <v>2354</v>
          </cell>
          <cell r="B157" t="str">
            <v>HSBC Delhi, WCDL</v>
          </cell>
          <cell r="C157" t="str">
            <v>S/T DEBT-BANK OVERDRAFTS</v>
          </cell>
          <cell r="D157" t="str">
            <v>BS</v>
          </cell>
          <cell r="E157" t="str">
            <v>External Borrowings</v>
          </cell>
          <cell r="F157" t="str">
            <v>External Borrowings</v>
          </cell>
          <cell r="G157" t="str">
            <v>Liabilities</v>
          </cell>
          <cell r="H157" t="str">
            <v>External Borrowings</v>
          </cell>
          <cell r="I157" t="str">
            <v>313_0008</v>
          </cell>
          <cell r="J157" t="str">
            <v>Short Term Borrowings-External</v>
          </cell>
          <cell r="K157">
            <v>313010000</v>
          </cell>
          <cell r="L157" t="str">
            <v>S/T DEBT-BANK OVERDRAFTS</v>
          </cell>
          <cell r="M157">
            <v>3131001</v>
          </cell>
          <cell r="N157" t="str">
            <v>SHORT-TERM BORROWING-EXTERNAL</v>
          </cell>
          <cell r="O157" t="str">
            <v>313010000</v>
          </cell>
          <cell r="Q157" t="str">
            <v>R</v>
          </cell>
          <cell r="R157" t="str">
            <v>48.9840909 </v>
          </cell>
          <cell r="S157" t="str">
            <v>48.8414286 </v>
          </cell>
          <cell r="T157" t="str">
            <v>48.6810000 </v>
          </cell>
          <cell r="U157">
            <v>48.994999999999997</v>
          </cell>
          <cell r="V157" t="str">
            <v>313010000</v>
          </cell>
          <cell r="W157" t="str">
            <v>3131001</v>
          </cell>
          <cell r="X157" t="str">
            <v>0</v>
          </cell>
          <cell r="Y157" t="str">
            <v>S/T DEBT-BANK OVERDRAFTS</v>
          </cell>
        </row>
        <row r="158">
          <cell r="A158">
            <v>2355</v>
          </cell>
          <cell r="B158" t="str">
            <v>Soc. Gen. Delhi, WCDL</v>
          </cell>
          <cell r="C158" t="str">
            <v>S/T DEBT-BANK OVERDRAFTS</v>
          </cell>
          <cell r="D158" t="str">
            <v>BS</v>
          </cell>
          <cell r="E158" t="str">
            <v>External Borrowings</v>
          </cell>
          <cell r="F158" t="str">
            <v>External Borrowings</v>
          </cell>
          <cell r="G158" t="str">
            <v>Liabilities</v>
          </cell>
          <cell r="H158" t="str">
            <v>External Borrowings</v>
          </cell>
          <cell r="I158" t="str">
            <v>313_0008</v>
          </cell>
          <cell r="J158" t="str">
            <v>Short Term Borrowings-External</v>
          </cell>
          <cell r="K158">
            <v>313010000</v>
          </cell>
          <cell r="L158" t="str">
            <v>S/T DEBT-BANK OVERDRAFTS</v>
          </cell>
          <cell r="M158">
            <v>3131001</v>
          </cell>
          <cell r="N158" t="str">
            <v>SHORT-TERM BORROWING-EXTERNAL</v>
          </cell>
          <cell r="O158" t="str">
            <v>313010000</v>
          </cell>
          <cell r="Q158" t="str">
            <v>R</v>
          </cell>
          <cell r="R158" t="str">
            <v>48.9840909 </v>
          </cell>
          <cell r="S158" t="str">
            <v>48.8414286 </v>
          </cell>
          <cell r="T158" t="str">
            <v>48.6810000 </v>
          </cell>
          <cell r="U158">
            <v>48.994999999999997</v>
          </cell>
          <cell r="V158" t="str">
            <v>313010000</v>
          </cell>
          <cell r="W158" t="str">
            <v>3131001</v>
          </cell>
          <cell r="X158" t="str">
            <v>0</v>
          </cell>
          <cell r="Y158" t="str">
            <v>S/T DEBT-BANK OVERDRAFTS</v>
          </cell>
        </row>
        <row r="159">
          <cell r="A159">
            <v>2356</v>
          </cell>
          <cell r="B159" t="str">
            <v>CAI Delhi, WCDL</v>
          </cell>
          <cell r="C159" t="str">
            <v>S/T DEBT-BANK OVERDRAFTS</v>
          </cell>
          <cell r="D159" t="str">
            <v>BS</v>
          </cell>
          <cell r="E159" t="str">
            <v>External Borrowings</v>
          </cell>
          <cell r="F159" t="str">
            <v>External Borrowings</v>
          </cell>
          <cell r="G159" t="str">
            <v>Liabilities</v>
          </cell>
          <cell r="H159" t="str">
            <v>External Borrowings</v>
          </cell>
          <cell r="I159" t="str">
            <v>313_0008</v>
          </cell>
          <cell r="J159" t="str">
            <v>Short Term Borrowings-External</v>
          </cell>
          <cell r="K159">
            <v>313010000</v>
          </cell>
          <cell r="L159" t="str">
            <v>S/T DEBT-BANK OVERDRAFTS</v>
          </cell>
          <cell r="M159">
            <v>3131001</v>
          </cell>
          <cell r="N159" t="str">
            <v>SHORT-TERM BORROWING-EXTERNAL</v>
          </cell>
          <cell r="O159" t="str">
            <v>313010000</v>
          </cell>
          <cell r="Q159" t="str">
            <v>R</v>
          </cell>
          <cell r="R159" t="str">
            <v>48.9840909 </v>
          </cell>
          <cell r="S159" t="str">
            <v>48.8414286 </v>
          </cell>
          <cell r="T159" t="str">
            <v>48.6810000 </v>
          </cell>
          <cell r="U159">
            <v>48.994999999999997</v>
          </cell>
          <cell r="V159" t="str">
            <v>313010000</v>
          </cell>
          <cell r="W159" t="str">
            <v>3131001</v>
          </cell>
          <cell r="X159" t="str">
            <v>0</v>
          </cell>
          <cell r="Y159" t="str">
            <v>S/T DEBT-BANK OVERDRAFTS</v>
          </cell>
        </row>
        <row r="160">
          <cell r="A160">
            <v>2357</v>
          </cell>
          <cell r="B160" t="str">
            <v>BOB Sayajiganj, WCDL</v>
          </cell>
          <cell r="C160" t="str">
            <v>S/T DEBT-BANK OVERDRAFTS</v>
          </cell>
          <cell r="D160" t="str">
            <v>BS</v>
          </cell>
          <cell r="E160" t="str">
            <v>External Borrowings</v>
          </cell>
          <cell r="F160" t="str">
            <v>External Borrowings</v>
          </cell>
          <cell r="G160" t="str">
            <v>Liabilities</v>
          </cell>
          <cell r="H160" t="str">
            <v>External Borrowings</v>
          </cell>
          <cell r="I160" t="str">
            <v>313_0008</v>
          </cell>
          <cell r="J160" t="str">
            <v>Short Term Borrowings-External</v>
          </cell>
          <cell r="K160">
            <v>313010000</v>
          </cell>
          <cell r="L160" t="str">
            <v>S/T DEBT-BANK OVERDRAFTS</v>
          </cell>
          <cell r="M160">
            <v>3131001</v>
          </cell>
          <cell r="N160" t="str">
            <v>SHORT-TERM BORROWING-EXTERNAL</v>
          </cell>
          <cell r="O160" t="str">
            <v>313010000</v>
          </cell>
          <cell r="Q160" t="str">
            <v>R</v>
          </cell>
          <cell r="R160" t="str">
            <v>48.9840909 </v>
          </cell>
          <cell r="S160" t="str">
            <v>48.8414286 </v>
          </cell>
          <cell r="T160" t="str">
            <v>48.6810000 </v>
          </cell>
          <cell r="U160">
            <v>48.994999999999997</v>
          </cell>
          <cell r="V160" t="str">
            <v>313010000</v>
          </cell>
          <cell r="W160" t="str">
            <v>3131001</v>
          </cell>
          <cell r="X160" t="str">
            <v>0</v>
          </cell>
          <cell r="Y160" t="str">
            <v>S/T DEBT-BANK OVERDRAFTS</v>
          </cell>
        </row>
        <row r="161">
          <cell r="A161">
            <v>2401</v>
          </cell>
          <cell r="B161" t="str">
            <v>Short Term Loans</v>
          </cell>
          <cell r="C161" t="str">
            <v>S/T DEBT-BANK OVERDRAFTS</v>
          </cell>
          <cell r="D161" t="str">
            <v>BS</v>
          </cell>
          <cell r="E161" t="str">
            <v>External Borrowings</v>
          </cell>
          <cell r="F161" t="str">
            <v>External Borrowings</v>
          </cell>
          <cell r="G161" t="str">
            <v>Liabilities</v>
          </cell>
          <cell r="H161" t="str">
            <v>External Borrowings</v>
          </cell>
          <cell r="I161" t="str">
            <v>313_0008</v>
          </cell>
          <cell r="J161" t="str">
            <v>Short Term Borrowings-External</v>
          </cell>
          <cell r="K161">
            <v>313010000</v>
          </cell>
          <cell r="L161" t="str">
            <v>S/T DEBT-BANK OVERDRAFTS</v>
          </cell>
          <cell r="M161">
            <v>3131001</v>
          </cell>
          <cell r="N161" t="str">
            <v>SHORT-TERM BORROWING-EXTERNAL</v>
          </cell>
          <cell r="O161" t="str">
            <v>313010000</v>
          </cell>
          <cell r="Q161" t="str">
            <v>R</v>
          </cell>
          <cell r="R161" t="str">
            <v>48.9840909 </v>
          </cell>
          <cell r="S161" t="str">
            <v>48.8414286 </v>
          </cell>
          <cell r="T161" t="str">
            <v>48.6810000 </v>
          </cell>
          <cell r="U161">
            <v>48.994999999999997</v>
          </cell>
          <cell r="V161" t="str">
            <v>313010000</v>
          </cell>
          <cell r="W161" t="str">
            <v>3131001</v>
          </cell>
          <cell r="X161" t="str">
            <v>0</v>
          </cell>
          <cell r="Y161" t="str">
            <v>S/T DEBT-BANK OVERDRAFTS</v>
          </cell>
        </row>
        <row r="162">
          <cell r="A162">
            <v>2402</v>
          </cell>
          <cell r="B162" t="str">
            <v>Lomg Term Loans</v>
          </cell>
          <cell r="C162" t="str">
            <v>S/T DEBT-BANK OVERDRAFTS</v>
          </cell>
          <cell r="D162" t="str">
            <v>BS</v>
          </cell>
          <cell r="E162" t="str">
            <v>External Borrowings</v>
          </cell>
          <cell r="F162" t="str">
            <v>External Borrowings</v>
          </cell>
          <cell r="G162" t="str">
            <v>Liabilities</v>
          </cell>
          <cell r="H162" t="str">
            <v>External Borrowings</v>
          </cell>
          <cell r="I162" t="str">
            <v>313_0008</v>
          </cell>
          <cell r="J162" t="str">
            <v>Short Term Borrowings-External</v>
          </cell>
          <cell r="K162">
            <v>313010000</v>
          </cell>
          <cell r="L162" t="str">
            <v>S/T DEBT-BANK OVERDRAFTS</v>
          </cell>
          <cell r="M162">
            <v>3131001</v>
          </cell>
          <cell r="N162" t="str">
            <v>SHORT-TERM BORROWING-EXTERNAL</v>
          </cell>
          <cell r="O162" t="str">
            <v>313010000</v>
          </cell>
          <cell r="Q162" t="str">
            <v>R</v>
          </cell>
          <cell r="R162" t="str">
            <v>48.9840909 </v>
          </cell>
          <cell r="S162" t="str">
            <v>48.8414286 </v>
          </cell>
          <cell r="T162" t="str">
            <v>48.6810000 </v>
          </cell>
          <cell r="U162">
            <v>48.994999999999997</v>
          </cell>
          <cell r="V162" t="str">
            <v>313010000</v>
          </cell>
          <cell r="W162" t="str">
            <v>3131001</v>
          </cell>
          <cell r="X162" t="str">
            <v>0</v>
          </cell>
          <cell r="Y162" t="str">
            <v>S/T DEBT-BANK OVERDRAFTS</v>
          </cell>
        </row>
        <row r="163">
          <cell r="A163">
            <v>2451</v>
          </cell>
          <cell r="B163" t="str">
            <v>Assignment of Receivables</v>
          </cell>
          <cell r="C163" t="str">
            <v>S/T DEBT-BANK OVERDRAFTS</v>
          </cell>
          <cell r="D163" t="str">
            <v>BS</v>
          </cell>
          <cell r="E163" t="str">
            <v>External Borrowings</v>
          </cell>
          <cell r="F163" t="str">
            <v>External Borrowings</v>
          </cell>
          <cell r="G163" t="str">
            <v>Liabilities</v>
          </cell>
          <cell r="H163" t="str">
            <v>External Borrowings</v>
          </cell>
          <cell r="I163" t="str">
            <v>313_0008</v>
          </cell>
          <cell r="J163" t="str">
            <v>Short Term Borrowings-External</v>
          </cell>
          <cell r="K163">
            <v>313010000</v>
          </cell>
          <cell r="L163" t="str">
            <v>S/T DEBT-BANK OVERDRAFTS</v>
          </cell>
          <cell r="M163">
            <v>3131001</v>
          </cell>
          <cell r="N163" t="str">
            <v>SHORT-TERM BORROWING-EXTERNAL</v>
          </cell>
          <cell r="O163" t="str">
            <v>313010000</v>
          </cell>
          <cell r="Q163" t="str">
            <v>R</v>
          </cell>
          <cell r="R163" t="str">
            <v>48.9840909 </v>
          </cell>
          <cell r="S163" t="str">
            <v>48.8414286 </v>
          </cell>
          <cell r="T163" t="str">
            <v>48.6810000 </v>
          </cell>
          <cell r="U163">
            <v>48.994999999999997</v>
          </cell>
          <cell r="V163" t="str">
            <v>313010000</v>
          </cell>
          <cell r="W163" t="str">
            <v>3131001</v>
          </cell>
          <cell r="X163" t="str">
            <v>0</v>
          </cell>
          <cell r="Y163" t="str">
            <v>S/T DEBT-BANK OVERDRAFTS</v>
          </cell>
        </row>
        <row r="164">
          <cell r="A164">
            <v>2452</v>
          </cell>
          <cell r="B164" t="str">
            <v>Inter Corporate Deposits</v>
          </cell>
          <cell r="C164" t="str">
            <v>S/T DEBT-BANK OVERDRAFTS</v>
          </cell>
          <cell r="D164" t="str">
            <v>BS</v>
          </cell>
          <cell r="E164" t="str">
            <v>External Borrowings</v>
          </cell>
          <cell r="F164" t="str">
            <v>External Borrowings</v>
          </cell>
          <cell r="G164" t="str">
            <v>Liabilities</v>
          </cell>
          <cell r="H164" t="str">
            <v>External Borrowings</v>
          </cell>
          <cell r="I164" t="str">
            <v>313_0008</v>
          </cell>
          <cell r="J164" t="str">
            <v>Short Term Borrowings-External</v>
          </cell>
          <cell r="K164">
            <v>313010000</v>
          </cell>
          <cell r="L164" t="str">
            <v>S/T DEBT-BANK OVERDRAFTS</v>
          </cell>
          <cell r="M164">
            <v>3131001</v>
          </cell>
          <cell r="N164" t="str">
            <v>SHORT-TERM BORROWING-EXTERNAL</v>
          </cell>
          <cell r="O164" t="str">
            <v>313010000</v>
          </cell>
          <cell r="Q164" t="str">
            <v>R</v>
          </cell>
          <cell r="R164" t="str">
            <v>48.9840909 </v>
          </cell>
          <cell r="S164" t="str">
            <v>48.8414286 </v>
          </cell>
          <cell r="T164" t="str">
            <v>48.6810000 </v>
          </cell>
          <cell r="U164">
            <v>48.994999999999997</v>
          </cell>
          <cell r="V164" t="str">
            <v>313010000</v>
          </cell>
          <cell r="W164" t="str">
            <v>3131001</v>
          </cell>
          <cell r="X164" t="str">
            <v>0</v>
          </cell>
          <cell r="Y164" t="str">
            <v>S/T DEBT-BANK OVERDRAFTS</v>
          </cell>
        </row>
        <row r="165">
          <cell r="A165">
            <v>2453</v>
          </cell>
          <cell r="B165" t="str">
            <v>Unsecured Loans-Others</v>
          </cell>
          <cell r="C165" t="str">
            <v>S/T DEBT-BANK OVERDRAFTS</v>
          </cell>
          <cell r="D165" t="str">
            <v>BS</v>
          </cell>
          <cell r="E165" t="str">
            <v>External Borrowings</v>
          </cell>
          <cell r="F165" t="str">
            <v>External Borrowings</v>
          </cell>
          <cell r="G165" t="str">
            <v>Liabilities</v>
          </cell>
          <cell r="H165" t="str">
            <v>External Borrowings</v>
          </cell>
          <cell r="I165" t="str">
            <v>313_0008</v>
          </cell>
          <cell r="J165" t="str">
            <v>Short Term Borrowings-External</v>
          </cell>
          <cell r="K165">
            <v>313010000</v>
          </cell>
          <cell r="L165" t="str">
            <v>S/T DEBT-BANK OVERDRAFTS</v>
          </cell>
          <cell r="M165">
            <v>3131001</v>
          </cell>
          <cell r="N165" t="str">
            <v>SHORT-TERM BORROWING-EXTERNAL</v>
          </cell>
          <cell r="O165" t="str">
            <v>313010000</v>
          </cell>
          <cell r="Q165" t="str">
            <v>R</v>
          </cell>
          <cell r="R165" t="str">
            <v>48.9840909 </v>
          </cell>
          <cell r="S165" t="str">
            <v>48.8414286 </v>
          </cell>
          <cell r="T165" t="str">
            <v>48.6810000 </v>
          </cell>
          <cell r="U165">
            <v>48.994999999999997</v>
          </cell>
          <cell r="V165" t="str">
            <v>313010000</v>
          </cell>
          <cell r="W165" t="str">
            <v>3131001</v>
          </cell>
          <cell r="X165" t="str">
            <v>0</v>
          </cell>
          <cell r="Y165" t="str">
            <v>S/T DEBT-BANK OVERDRAFTS</v>
          </cell>
        </row>
        <row r="166">
          <cell r="A166">
            <v>2454</v>
          </cell>
          <cell r="B166" t="str">
            <v>Suppliers Bill Discounted</v>
          </cell>
          <cell r="C166" t="str">
            <v>S/T DEBT-BANK OVERDRAFTS</v>
          </cell>
          <cell r="D166" t="str">
            <v>BS</v>
          </cell>
          <cell r="E166" t="str">
            <v>External Borrowings</v>
          </cell>
          <cell r="F166" t="str">
            <v>External Borrowings</v>
          </cell>
          <cell r="G166" t="str">
            <v>Liabilities</v>
          </cell>
          <cell r="H166" t="str">
            <v>External Borrowings</v>
          </cell>
          <cell r="I166" t="str">
            <v>313_0008</v>
          </cell>
          <cell r="J166" t="str">
            <v>Short Term Borrowings-External</v>
          </cell>
          <cell r="K166">
            <v>313010000</v>
          </cell>
          <cell r="L166" t="str">
            <v>S/T DEBT-BANK OVERDRAFTS</v>
          </cell>
          <cell r="M166">
            <v>3131001</v>
          </cell>
          <cell r="N166" t="str">
            <v>SHORT-TERM BORROWING-EXTERNAL</v>
          </cell>
          <cell r="O166" t="str">
            <v>313010000</v>
          </cell>
          <cell r="Q166" t="str">
            <v>R</v>
          </cell>
          <cell r="R166" t="str">
            <v>48.9840909 </v>
          </cell>
          <cell r="S166" t="str">
            <v>48.8414286 </v>
          </cell>
          <cell r="T166" t="str">
            <v>48.6810000 </v>
          </cell>
          <cell r="U166">
            <v>48.994999999999997</v>
          </cell>
          <cell r="V166" t="str">
            <v>313010000</v>
          </cell>
          <cell r="W166" t="str">
            <v>3131001</v>
          </cell>
          <cell r="X166" t="str">
            <v>0</v>
          </cell>
          <cell r="Y166" t="str">
            <v>S/T DEBT-BANK OVERDRAFTS</v>
          </cell>
        </row>
        <row r="167">
          <cell r="A167">
            <v>3451</v>
          </cell>
          <cell r="B167" t="str">
            <v>BoB, Sayajigunj - Current Account</v>
          </cell>
          <cell r="C167" t="str">
            <v>S/T DEBT-BANK OVERDRAFTS</v>
          </cell>
          <cell r="D167" t="str">
            <v>BS</v>
          </cell>
          <cell r="E167" t="str">
            <v>External Borrowings</v>
          </cell>
          <cell r="F167" t="str">
            <v>External Borrowings</v>
          </cell>
          <cell r="G167" t="str">
            <v>Liabilities</v>
          </cell>
          <cell r="H167" t="str">
            <v>External Borrowings</v>
          </cell>
          <cell r="I167" t="str">
            <v>313_0008</v>
          </cell>
          <cell r="J167" t="str">
            <v>Short Term Borrowings-External</v>
          </cell>
          <cell r="K167">
            <v>313010000</v>
          </cell>
          <cell r="L167" t="str">
            <v>S/T DEBT-BANK OVERDRAFTS</v>
          </cell>
          <cell r="M167">
            <v>3131001</v>
          </cell>
          <cell r="N167" t="str">
            <v>SHORT-TERM BORROWING-EXTERNAL</v>
          </cell>
          <cell r="O167" t="str">
            <v>313010000</v>
          </cell>
          <cell r="Q167" t="str">
            <v>R</v>
          </cell>
          <cell r="R167" t="str">
            <v>48.9840909 </v>
          </cell>
          <cell r="S167" t="str">
            <v>48.8414286 </v>
          </cell>
          <cell r="T167" t="str">
            <v>48.6810000 </v>
          </cell>
          <cell r="U167">
            <v>48.994999999999997</v>
          </cell>
          <cell r="V167" t="str">
            <v>313010000</v>
          </cell>
          <cell r="W167" t="str">
            <v>3131001</v>
          </cell>
          <cell r="X167" t="str">
            <v>0</v>
          </cell>
          <cell r="Y167" t="str">
            <v>S/T DEBT-BANK OVERDRAFTS</v>
          </cell>
        </row>
        <row r="168">
          <cell r="A168">
            <v>3452</v>
          </cell>
          <cell r="B168" t="str">
            <v>SBI Alkapuri- Current Account</v>
          </cell>
          <cell r="C168" t="str">
            <v>S/T DEBT-BANK OVERDRAFTS</v>
          </cell>
          <cell r="D168" t="str">
            <v>BS</v>
          </cell>
          <cell r="E168" t="str">
            <v>External Borrowings</v>
          </cell>
          <cell r="F168" t="str">
            <v>External Borrowings</v>
          </cell>
          <cell r="G168" t="str">
            <v>Liabilities</v>
          </cell>
          <cell r="H168" t="str">
            <v>External Borrowings</v>
          </cell>
          <cell r="I168" t="str">
            <v>313_0008</v>
          </cell>
          <cell r="J168" t="str">
            <v>Short Term Borrowings-External</v>
          </cell>
          <cell r="K168">
            <v>313010000</v>
          </cell>
          <cell r="L168" t="str">
            <v>S/T DEBT-BANK OVERDRAFTS</v>
          </cell>
          <cell r="M168">
            <v>3131001</v>
          </cell>
          <cell r="N168" t="str">
            <v>SHORT-TERM BORROWING-EXTERNAL</v>
          </cell>
          <cell r="O168" t="str">
            <v>313010000</v>
          </cell>
          <cell r="Q168" t="str">
            <v>R</v>
          </cell>
          <cell r="R168" t="str">
            <v>48.9840909 </v>
          </cell>
          <cell r="S168" t="str">
            <v>48.8414286 </v>
          </cell>
          <cell r="T168" t="str">
            <v>48.6810000 </v>
          </cell>
          <cell r="U168">
            <v>48.994999999999997</v>
          </cell>
          <cell r="V168" t="str">
            <v>313010000</v>
          </cell>
          <cell r="W168" t="str">
            <v>3131001</v>
          </cell>
          <cell r="X168" t="str">
            <v>0</v>
          </cell>
          <cell r="Y168" t="str">
            <v>S/T DEBT-BANK OVERDRAFTS</v>
          </cell>
        </row>
        <row r="169">
          <cell r="A169">
            <v>3606</v>
          </cell>
          <cell r="B169" t="str">
            <v>Bank Dummy</v>
          </cell>
          <cell r="C169" t="str">
            <v>S/T DEBT-BANK OVERDRAFTS</v>
          </cell>
          <cell r="D169" t="str">
            <v>BS</v>
          </cell>
          <cell r="E169" t="str">
            <v>External Borrowings</v>
          </cell>
          <cell r="F169" t="str">
            <v>External Borrowings</v>
          </cell>
          <cell r="G169" t="str">
            <v>Assets</v>
          </cell>
          <cell r="H169" t="str">
            <v>External Borrowings</v>
          </cell>
          <cell r="I169" t="str">
            <v>313_0008</v>
          </cell>
          <cell r="J169" t="str">
            <v>Short Term Borrowings-External</v>
          </cell>
          <cell r="K169">
            <v>313010000</v>
          </cell>
          <cell r="L169" t="str">
            <v>S/T DEBT-BANK OVERDRAFTS</v>
          </cell>
          <cell r="M169">
            <v>3131001</v>
          </cell>
          <cell r="N169" t="str">
            <v>SHORT-TERM BORROWING-EXTERNAL</v>
          </cell>
          <cell r="O169" t="str">
            <v>313010000</v>
          </cell>
          <cell r="Q169" t="str">
            <v>R</v>
          </cell>
          <cell r="R169" t="str">
            <v>48.9840909 </v>
          </cell>
          <cell r="S169" t="str">
            <v>48.8414286 </v>
          </cell>
          <cell r="T169" t="str">
            <v>48.6810000 </v>
          </cell>
          <cell r="U169">
            <v>48.994999999999997</v>
          </cell>
          <cell r="V169" t="str">
            <v>313010000</v>
          </cell>
          <cell r="W169" t="str">
            <v>3131001</v>
          </cell>
          <cell r="X169" t="str">
            <v>0</v>
          </cell>
          <cell r="Y169" t="str">
            <v>S/T DEBT-BANK OVERDRAFTS</v>
          </cell>
        </row>
        <row r="170">
          <cell r="A170">
            <v>1756</v>
          </cell>
          <cell r="B170" t="str">
            <v>Discounts Payable</v>
          </cell>
          <cell r="C170" t="str">
            <v>Other Current Liabilities</v>
          </cell>
          <cell r="D170" t="str">
            <v>BS</v>
          </cell>
          <cell r="E170" t="str">
            <v>Accrued Discounts</v>
          </cell>
          <cell r="F170" t="str">
            <v>Accrued Discounts</v>
          </cell>
          <cell r="G170" t="str">
            <v>Liabilities</v>
          </cell>
          <cell r="H170" t="str">
            <v>Accrued Discounts</v>
          </cell>
          <cell r="I170">
            <v>371050</v>
          </cell>
          <cell r="J170" t="str">
            <v>All Other Discounts And Allowances</v>
          </cell>
          <cell r="K170">
            <v>371050000</v>
          </cell>
          <cell r="L170" t="str">
            <v>ALL OTHER DISCOUNTS AND ALLOWANCES</v>
          </cell>
          <cell r="M170">
            <v>3710001</v>
          </cell>
          <cell r="N170" t="str">
            <v>ACCR DISCOUNTS &amp; ALLOWANCES</v>
          </cell>
          <cell r="O170" t="str">
            <v>371050000</v>
          </cell>
          <cell r="Q170" t="str">
            <v>R</v>
          </cell>
          <cell r="R170" t="str">
            <v>48.9840909 </v>
          </cell>
          <cell r="S170" t="str">
            <v>48.8414286 </v>
          </cell>
          <cell r="T170" t="str">
            <v>48.6810000 </v>
          </cell>
          <cell r="U170">
            <v>48.994999999999997</v>
          </cell>
          <cell r="V170" t="str">
            <v>371050000</v>
          </cell>
          <cell r="W170" t="str">
            <v>3710001</v>
          </cell>
          <cell r="X170" t="str">
            <v>0</v>
          </cell>
          <cell r="Y170" t="str">
            <v>ALL OTHER DISCOUNTS AND ALLOWANCES</v>
          </cell>
        </row>
        <row r="171">
          <cell r="A171">
            <v>1601</v>
          </cell>
          <cell r="B171" t="str">
            <v>AP Liability - Employees</v>
          </cell>
          <cell r="C171" t="str">
            <v>Other Current Liabilities</v>
          </cell>
          <cell r="D171" t="str">
            <v>BS</v>
          </cell>
          <cell r="E171" t="str">
            <v>Payroll Liabilities</v>
          </cell>
          <cell r="F171" t="str">
            <v>Payroll Liabilities</v>
          </cell>
          <cell r="G171" t="str">
            <v>Liabilities</v>
          </cell>
          <cell r="H171" t="str">
            <v>Payroll Liabilities</v>
          </cell>
          <cell r="I171" t="str">
            <v>375_0000</v>
          </cell>
          <cell r="J171" t="str">
            <v>Payrolls Accrued</v>
          </cell>
          <cell r="K171">
            <v>375000000</v>
          </cell>
          <cell r="L171" t="str">
            <v>PAYROLLS ACCRUED</v>
          </cell>
          <cell r="M171">
            <v>3750001</v>
          </cell>
          <cell r="N171" t="str">
            <v>PAYROLLS ACCR</v>
          </cell>
          <cell r="O171" t="str">
            <v>375000000</v>
          </cell>
          <cell r="Q171" t="str">
            <v>R</v>
          </cell>
          <cell r="R171" t="str">
            <v>48.9840909 </v>
          </cell>
          <cell r="S171" t="str">
            <v>48.8414286 </v>
          </cell>
          <cell r="T171" t="str">
            <v>48.6810000 </v>
          </cell>
          <cell r="U171">
            <v>48.994999999999997</v>
          </cell>
          <cell r="V171" t="str">
            <v>375000000</v>
          </cell>
          <cell r="W171" t="str">
            <v>3750001</v>
          </cell>
          <cell r="X171" t="str">
            <v>0</v>
          </cell>
          <cell r="Y171" t="str">
            <v>PAYROLLS ACCRUED</v>
          </cell>
        </row>
        <row r="172">
          <cell r="A172">
            <v>1602</v>
          </cell>
          <cell r="B172" t="str">
            <v>Salary Payable</v>
          </cell>
          <cell r="C172" t="str">
            <v>Other Current Liabilities</v>
          </cell>
          <cell r="D172" t="str">
            <v>BS</v>
          </cell>
          <cell r="E172" t="str">
            <v>Payroll Liabilities</v>
          </cell>
          <cell r="F172" t="str">
            <v>Payroll Liabilities</v>
          </cell>
          <cell r="G172" t="str">
            <v>Liabilities</v>
          </cell>
          <cell r="H172" t="str">
            <v>Payroll Liabilities</v>
          </cell>
          <cell r="I172" t="str">
            <v>375_0000</v>
          </cell>
          <cell r="J172" t="str">
            <v>Payrolls Accrued</v>
          </cell>
          <cell r="K172">
            <v>375000000</v>
          </cell>
          <cell r="L172" t="str">
            <v>PAYROLLS ACCRUED</v>
          </cell>
          <cell r="M172">
            <v>3750001</v>
          </cell>
          <cell r="N172" t="str">
            <v>PAYROLLS ACCR</v>
          </cell>
          <cell r="O172" t="str">
            <v>375000000</v>
          </cell>
          <cell r="Q172" t="str">
            <v>R</v>
          </cell>
          <cell r="R172" t="str">
            <v>48.9840909 </v>
          </cell>
          <cell r="S172" t="str">
            <v>48.8414286 </v>
          </cell>
          <cell r="T172" t="str">
            <v>48.6810000 </v>
          </cell>
          <cell r="U172">
            <v>48.994999999999997</v>
          </cell>
          <cell r="V172" t="str">
            <v>375000000</v>
          </cell>
          <cell r="W172" t="str">
            <v>3750001</v>
          </cell>
          <cell r="X172" t="str">
            <v>0</v>
          </cell>
          <cell r="Y172" t="str">
            <v>PAYROLLS ACCRUED</v>
          </cell>
        </row>
        <row r="173">
          <cell r="A173">
            <v>1604</v>
          </cell>
          <cell r="B173" t="str">
            <v>PF/Pension Payable</v>
          </cell>
          <cell r="C173" t="str">
            <v>Other Current Liabilities</v>
          </cell>
          <cell r="D173" t="str">
            <v>BS</v>
          </cell>
          <cell r="E173" t="str">
            <v>Payroll Liabilities</v>
          </cell>
          <cell r="F173" t="str">
            <v>Payroll Liabilities</v>
          </cell>
          <cell r="G173" t="str">
            <v>Liabilities</v>
          </cell>
          <cell r="H173" t="str">
            <v>Payroll Liabilities</v>
          </cell>
          <cell r="I173" t="str">
            <v>375_0000</v>
          </cell>
          <cell r="J173" t="str">
            <v>Payrolls Accrued</v>
          </cell>
          <cell r="K173">
            <v>375000000</v>
          </cell>
          <cell r="L173" t="str">
            <v>PAYROLLS ACCRUED</v>
          </cell>
          <cell r="M173">
            <v>3750001</v>
          </cell>
          <cell r="N173" t="str">
            <v>PAYROLLS ACCR</v>
          </cell>
          <cell r="O173" t="str">
            <v>375000000</v>
          </cell>
          <cell r="Q173" t="str">
            <v>R</v>
          </cell>
          <cell r="R173" t="str">
            <v>48.9840909 </v>
          </cell>
          <cell r="S173" t="str">
            <v>48.8414286 </v>
          </cell>
          <cell r="T173" t="str">
            <v>48.6810000 </v>
          </cell>
          <cell r="U173">
            <v>48.994999999999997</v>
          </cell>
          <cell r="V173" t="str">
            <v>375000000</v>
          </cell>
          <cell r="W173" t="str">
            <v>3750001</v>
          </cell>
          <cell r="X173" t="str">
            <v>0</v>
          </cell>
          <cell r="Y173" t="str">
            <v>PAYROLLS ACCRUED</v>
          </cell>
        </row>
        <row r="174">
          <cell r="A174">
            <v>1605</v>
          </cell>
          <cell r="B174" t="str">
            <v>Gratuity Payable</v>
          </cell>
          <cell r="C174" t="str">
            <v>Other Current Liabilities</v>
          </cell>
          <cell r="D174" t="str">
            <v>BS</v>
          </cell>
          <cell r="E174" t="str">
            <v>Payroll Liabilities</v>
          </cell>
          <cell r="F174" t="str">
            <v>Payroll Liabilities</v>
          </cell>
          <cell r="G174" t="str">
            <v>Liabilities</v>
          </cell>
          <cell r="H174" t="str">
            <v>Payroll Liabilities</v>
          </cell>
          <cell r="I174" t="str">
            <v>375_0000</v>
          </cell>
          <cell r="J174" t="str">
            <v>Payrolls Accrued</v>
          </cell>
          <cell r="K174">
            <v>375000000</v>
          </cell>
          <cell r="L174" t="str">
            <v>PAYROLLS ACCRUED</v>
          </cell>
          <cell r="M174">
            <v>3750001</v>
          </cell>
          <cell r="N174" t="str">
            <v>PAYROLLS ACCR</v>
          </cell>
          <cell r="O174" t="str">
            <v>375000000</v>
          </cell>
          <cell r="Q174" t="str">
            <v>R</v>
          </cell>
          <cell r="R174" t="str">
            <v>48.9840909 </v>
          </cell>
          <cell r="S174" t="str">
            <v>48.8414286 </v>
          </cell>
          <cell r="T174" t="str">
            <v>48.6810000 </v>
          </cell>
          <cell r="U174">
            <v>48.994999999999997</v>
          </cell>
          <cell r="V174" t="str">
            <v>375000000</v>
          </cell>
          <cell r="W174" t="str">
            <v>3750001</v>
          </cell>
          <cell r="X174" t="str">
            <v>0</v>
          </cell>
          <cell r="Y174" t="str">
            <v>PAYROLLS ACCRUED</v>
          </cell>
        </row>
        <row r="175">
          <cell r="A175">
            <v>1606</v>
          </cell>
          <cell r="B175" t="str">
            <v>Superannuation Payable</v>
          </cell>
          <cell r="C175" t="str">
            <v>Other Current Liabilities</v>
          </cell>
          <cell r="D175" t="str">
            <v>BS</v>
          </cell>
          <cell r="E175" t="str">
            <v>Payroll Liabilities</v>
          </cell>
          <cell r="F175" t="str">
            <v>Payroll Liabilities</v>
          </cell>
          <cell r="G175" t="str">
            <v>Liabilities</v>
          </cell>
          <cell r="H175" t="str">
            <v>Payroll Liabilities</v>
          </cell>
          <cell r="I175" t="str">
            <v>375_0000</v>
          </cell>
          <cell r="J175" t="str">
            <v>Payrolls Accrued</v>
          </cell>
          <cell r="K175">
            <v>375000000</v>
          </cell>
          <cell r="L175" t="str">
            <v>PAYROLLS ACCRUED</v>
          </cell>
          <cell r="M175">
            <v>3750001</v>
          </cell>
          <cell r="N175" t="str">
            <v>PAYROLLS ACCR</v>
          </cell>
          <cell r="O175" t="str">
            <v>375000000</v>
          </cell>
          <cell r="Q175" t="str">
            <v>R</v>
          </cell>
          <cell r="R175" t="str">
            <v>48.9840909 </v>
          </cell>
          <cell r="S175" t="str">
            <v>48.8414286 </v>
          </cell>
          <cell r="T175" t="str">
            <v>48.6810000 </v>
          </cell>
          <cell r="U175">
            <v>48.994999999999997</v>
          </cell>
          <cell r="V175" t="str">
            <v>375000000</v>
          </cell>
          <cell r="W175" t="str">
            <v>3750001</v>
          </cell>
          <cell r="X175" t="str">
            <v>0</v>
          </cell>
          <cell r="Y175" t="str">
            <v>PAYROLLS ACCRUED</v>
          </cell>
        </row>
        <row r="176">
          <cell r="A176">
            <v>1607</v>
          </cell>
          <cell r="B176" t="str">
            <v>Leave Encashment Payable</v>
          </cell>
          <cell r="C176" t="str">
            <v>Other Current Liabilities</v>
          </cell>
          <cell r="D176" t="str">
            <v>BS</v>
          </cell>
          <cell r="E176" t="str">
            <v>Payroll Liabilities</v>
          </cell>
          <cell r="F176" t="str">
            <v>Payroll Liabilities</v>
          </cell>
          <cell r="G176" t="str">
            <v>Liabilities</v>
          </cell>
          <cell r="H176" t="str">
            <v>Payroll Liabilities</v>
          </cell>
          <cell r="I176" t="str">
            <v>375_0000</v>
          </cell>
          <cell r="J176" t="str">
            <v>Payrolls Accrued</v>
          </cell>
          <cell r="K176">
            <v>375000000</v>
          </cell>
          <cell r="L176" t="str">
            <v>PAYROLLS ACCRUED</v>
          </cell>
          <cell r="M176">
            <v>3750001</v>
          </cell>
          <cell r="N176" t="str">
            <v>PAYROLLS ACCR</v>
          </cell>
          <cell r="O176" t="str">
            <v>375000000</v>
          </cell>
          <cell r="Q176" t="str">
            <v>R</v>
          </cell>
          <cell r="R176" t="str">
            <v>48.9840909 </v>
          </cell>
          <cell r="S176" t="str">
            <v>48.8414286 </v>
          </cell>
          <cell r="T176" t="str">
            <v>48.6810000 </v>
          </cell>
          <cell r="U176">
            <v>48.994999999999997</v>
          </cell>
          <cell r="V176" t="str">
            <v>375000000</v>
          </cell>
          <cell r="W176" t="str">
            <v>3750001</v>
          </cell>
          <cell r="X176" t="str">
            <v>0</v>
          </cell>
          <cell r="Y176" t="str">
            <v>PAYROLLS ACCRUED</v>
          </cell>
        </row>
        <row r="177">
          <cell r="A177">
            <v>1612</v>
          </cell>
          <cell r="B177" t="str">
            <v>Employer's Cont. to PF/Pension Payable</v>
          </cell>
          <cell r="C177" t="str">
            <v>Other Current Liabilities</v>
          </cell>
          <cell r="D177" t="str">
            <v>BS</v>
          </cell>
          <cell r="E177" t="str">
            <v>Payroll Liabilities</v>
          </cell>
          <cell r="F177" t="str">
            <v>Payroll Liabilities</v>
          </cell>
          <cell r="G177" t="str">
            <v>Liabilities</v>
          </cell>
          <cell r="H177" t="str">
            <v>Payroll Liabilities</v>
          </cell>
          <cell r="I177" t="str">
            <v>375_0000</v>
          </cell>
          <cell r="J177" t="str">
            <v>Payrolls Accrued</v>
          </cell>
          <cell r="K177">
            <v>375000000</v>
          </cell>
          <cell r="L177" t="str">
            <v>PAYROLLS ACCRUED</v>
          </cell>
          <cell r="M177">
            <v>3750001</v>
          </cell>
          <cell r="N177" t="str">
            <v>PAYROLLS ACCR</v>
          </cell>
          <cell r="O177" t="str">
            <v>375000000</v>
          </cell>
          <cell r="Q177" t="str">
            <v>R</v>
          </cell>
          <cell r="R177" t="str">
            <v>48.9840909 </v>
          </cell>
          <cell r="S177" t="str">
            <v>48.8414286 </v>
          </cell>
          <cell r="T177" t="str">
            <v>48.6810000 </v>
          </cell>
          <cell r="U177">
            <v>48.994999999999997</v>
          </cell>
          <cell r="V177" t="str">
            <v>375000000</v>
          </cell>
          <cell r="W177" t="str">
            <v>3750001</v>
          </cell>
          <cell r="X177" t="str">
            <v>0</v>
          </cell>
          <cell r="Y177" t="str">
            <v>PAYROLLS ACCRUED</v>
          </cell>
        </row>
        <row r="178">
          <cell r="A178">
            <v>1613</v>
          </cell>
          <cell r="B178" t="str">
            <v>LTA-payable</v>
          </cell>
          <cell r="C178" t="str">
            <v>Other Current Liabilities</v>
          </cell>
          <cell r="D178" t="str">
            <v>BS</v>
          </cell>
          <cell r="E178" t="str">
            <v>Payroll Liabilities</v>
          </cell>
          <cell r="F178" t="str">
            <v>Payroll Liabilities</v>
          </cell>
          <cell r="G178" t="str">
            <v>Liabilities</v>
          </cell>
          <cell r="H178" t="str">
            <v>Payroll Liabilities</v>
          </cell>
          <cell r="I178" t="str">
            <v>375_0000</v>
          </cell>
          <cell r="J178" t="str">
            <v>Payrolls Accrued</v>
          </cell>
          <cell r="K178">
            <v>375000000</v>
          </cell>
          <cell r="L178" t="str">
            <v>PAYROLLS ACCRUED</v>
          </cell>
          <cell r="M178">
            <v>3750001</v>
          </cell>
          <cell r="N178" t="str">
            <v>PAYROLLS ACCR</v>
          </cell>
          <cell r="O178" t="str">
            <v>375000000</v>
          </cell>
          <cell r="Q178" t="str">
            <v>R</v>
          </cell>
          <cell r="R178" t="str">
            <v>48.9840909 </v>
          </cell>
          <cell r="S178" t="str">
            <v>48.8414286 </v>
          </cell>
          <cell r="T178" t="str">
            <v>48.6810000 </v>
          </cell>
          <cell r="U178">
            <v>48.994999999999997</v>
          </cell>
          <cell r="V178" t="str">
            <v>375000000</v>
          </cell>
          <cell r="W178" t="str">
            <v>3750001</v>
          </cell>
          <cell r="X178" t="str">
            <v>0</v>
          </cell>
          <cell r="Y178" t="str">
            <v>PAYROLLS ACCRUED</v>
          </cell>
        </row>
        <row r="179">
          <cell r="A179">
            <v>1451</v>
          </cell>
          <cell r="B179" t="str">
            <v>CST Payable Delhi</v>
          </cell>
          <cell r="C179" t="str">
            <v>Other Current Liabilities</v>
          </cell>
          <cell r="D179" t="str">
            <v>BS</v>
          </cell>
          <cell r="E179" t="str">
            <v>Taxes Accrued</v>
          </cell>
          <cell r="F179" t="str">
            <v>Taxes Accrued</v>
          </cell>
          <cell r="G179" t="str">
            <v>Liabilities</v>
          </cell>
          <cell r="H179" t="str">
            <v>Taxes Accrued</v>
          </cell>
          <cell r="I179">
            <v>381200</v>
          </cell>
          <cell r="J179" t="str">
            <v>Oth Tax Accrued-Payable On Normal Dates</v>
          </cell>
          <cell r="K179">
            <v>381200000</v>
          </cell>
          <cell r="L179" t="str">
            <v>OTH TAX ACCRUED-PAYABLE ON NORMAL DATES</v>
          </cell>
          <cell r="M179">
            <v>3812001</v>
          </cell>
          <cell r="N179" t="str">
            <v>OTHER TAX ACCR</v>
          </cell>
          <cell r="O179" t="str">
            <v>381200000</v>
          </cell>
          <cell r="Q179" t="str">
            <v>R</v>
          </cell>
          <cell r="R179" t="str">
            <v>48.9840909 </v>
          </cell>
          <cell r="S179" t="str">
            <v>48.8414286 </v>
          </cell>
          <cell r="T179" t="str">
            <v>48.6810000 </v>
          </cell>
          <cell r="U179">
            <v>48.994999999999997</v>
          </cell>
          <cell r="V179" t="str">
            <v>381200000</v>
          </cell>
          <cell r="W179" t="str">
            <v>3812001</v>
          </cell>
          <cell r="X179" t="str">
            <v>0</v>
          </cell>
          <cell r="Y179" t="str">
            <v>OTH TAX ACCRUED-PAYABLE ON NORMAL DATES</v>
          </cell>
        </row>
        <row r="180">
          <cell r="A180">
            <v>1452</v>
          </cell>
          <cell r="B180" t="str">
            <v>CST Payable Gujarat</v>
          </cell>
          <cell r="C180" t="str">
            <v>Other Current Liabilities</v>
          </cell>
          <cell r="D180" t="str">
            <v>BS</v>
          </cell>
          <cell r="E180" t="str">
            <v>Taxes Accrued</v>
          </cell>
          <cell r="F180" t="str">
            <v>Taxes Accrued</v>
          </cell>
          <cell r="G180" t="str">
            <v>Liabilities</v>
          </cell>
          <cell r="H180" t="str">
            <v>Taxes Accrued</v>
          </cell>
          <cell r="I180">
            <v>381200</v>
          </cell>
          <cell r="J180" t="str">
            <v>Oth Tax Accrued-Payable On Normal Dates</v>
          </cell>
          <cell r="K180">
            <v>381200000</v>
          </cell>
          <cell r="L180" t="str">
            <v>OTH TAX ACCRUED-PAYABLE ON NORMAL DATES</v>
          </cell>
          <cell r="M180">
            <v>3812001</v>
          </cell>
          <cell r="N180" t="str">
            <v>OTHER TAX ACCR</v>
          </cell>
          <cell r="O180" t="str">
            <v>381200000</v>
          </cell>
          <cell r="Q180" t="str">
            <v>R</v>
          </cell>
          <cell r="R180" t="str">
            <v>48.9840909 </v>
          </cell>
          <cell r="S180" t="str">
            <v>48.8414286 </v>
          </cell>
          <cell r="T180" t="str">
            <v>48.6810000 </v>
          </cell>
          <cell r="U180">
            <v>48.994999999999997</v>
          </cell>
          <cell r="V180" t="str">
            <v>381200000</v>
          </cell>
          <cell r="W180" t="str">
            <v>3812001</v>
          </cell>
          <cell r="X180" t="str">
            <v>0</v>
          </cell>
          <cell r="Y180" t="str">
            <v>OTH TAX ACCRUED-PAYABLE ON NORMAL DATES</v>
          </cell>
        </row>
        <row r="181">
          <cell r="A181">
            <v>1453</v>
          </cell>
          <cell r="B181" t="str">
            <v>CST Payable Haryana</v>
          </cell>
          <cell r="C181" t="str">
            <v>Other Current Liabilities</v>
          </cell>
          <cell r="D181" t="str">
            <v>BS</v>
          </cell>
          <cell r="E181" t="str">
            <v>Taxes Accrued</v>
          </cell>
          <cell r="F181" t="str">
            <v>Taxes Accrued</v>
          </cell>
          <cell r="G181" t="str">
            <v>Liabilities</v>
          </cell>
          <cell r="H181" t="str">
            <v>Taxes Accrued</v>
          </cell>
          <cell r="I181">
            <v>381200</v>
          </cell>
          <cell r="J181" t="str">
            <v>Oth Tax Accrued-Payable On Normal Dates</v>
          </cell>
          <cell r="K181">
            <v>381200000</v>
          </cell>
          <cell r="L181" t="str">
            <v>OTH TAX ACCRUED-PAYABLE ON NORMAL DATES</v>
          </cell>
          <cell r="M181">
            <v>3812001</v>
          </cell>
          <cell r="N181" t="str">
            <v>OTHER TAX ACCR</v>
          </cell>
          <cell r="O181" t="str">
            <v>381200000</v>
          </cell>
          <cell r="Q181" t="str">
            <v>R</v>
          </cell>
          <cell r="R181" t="str">
            <v>48.9840909 </v>
          </cell>
          <cell r="S181" t="str">
            <v>48.8414286 </v>
          </cell>
          <cell r="T181" t="str">
            <v>48.6810000 </v>
          </cell>
          <cell r="U181">
            <v>48.994999999999997</v>
          </cell>
          <cell r="V181" t="str">
            <v>381200000</v>
          </cell>
          <cell r="W181" t="str">
            <v>3812001</v>
          </cell>
          <cell r="X181" t="str">
            <v>0</v>
          </cell>
          <cell r="Y181" t="str">
            <v>OTH TAX ACCRUED-PAYABLE ON NORMAL DATES</v>
          </cell>
        </row>
        <row r="182">
          <cell r="A182">
            <v>1454</v>
          </cell>
          <cell r="B182" t="str">
            <v>CST Payable Karnataka</v>
          </cell>
          <cell r="C182" t="str">
            <v>Other Current Liabilities</v>
          </cell>
          <cell r="D182" t="str">
            <v>BS</v>
          </cell>
          <cell r="E182" t="str">
            <v>Taxes Accrued</v>
          </cell>
          <cell r="F182" t="str">
            <v>Taxes Accrued</v>
          </cell>
          <cell r="G182" t="str">
            <v>Liabilities</v>
          </cell>
          <cell r="H182" t="str">
            <v>Taxes Accrued</v>
          </cell>
          <cell r="I182">
            <v>381200</v>
          </cell>
          <cell r="J182" t="str">
            <v>Oth Tax Accrued-Payable On Normal Dates</v>
          </cell>
          <cell r="K182">
            <v>381200000</v>
          </cell>
          <cell r="L182" t="str">
            <v>OTH TAX ACCRUED-PAYABLE ON NORMAL DATES</v>
          </cell>
          <cell r="M182">
            <v>3812001</v>
          </cell>
          <cell r="N182" t="str">
            <v>OTHER TAX ACCR</v>
          </cell>
          <cell r="O182" t="str">
            <v>381200000</v>
          </cell>
          <cell r="Q182" t="str">
            <v>R</v>
          </cell>
          <cell r="R182" t="str">
            <v>48.9840909 </v>
          </cell>
          <cell r="S182" t="str">
            <v>48.8414286 </v>
          </cell>
          <cell r="T182" t="str">
            <v>48.6810000 </v>
          </cell>
          <cell r="U182">
            <v>48.994999999999997</v>
          </cell>
          <cell r="V182" t="str">
            <v>381200000</v>
          </cell>
          <cell r="W182" t="str">
            <v>3812001</v>
          </cell>
          <cell r="X182" t="str">
            <v>0</v>
          </cell>
          <cell r="Y182" t="str">
            <v>OTH TAX ACCRUED-PAYABLE ON NORMAL DATES</v>
          </cell>
        </row>
        <row r="183">
          <cell r="A183">
            <v>1455</v>
          </cell>
          <cell r="B183" t="str">
            <v>CST Payable Maharashtra</v>
          </cell>
          <cell r="C183" t="str">
            <v>Other Current Liabilities</v>
          </cell>
          <cell r="D183" t="str">
            <v>BS</v>
          </cell>
          <cell r="E183" t="str">
            <v>Taxes Accrued</v>
          </cell>
          <cell r="F183" t="str">
            <v>Taxes Accrued</v>
          </cell>
          <cell r="G183" t="str">
            <v>Liabilities</v>
          </cell>
          <cell r="H183" t="str">
            <v>Taxes Accrued</v>
          </cell>
          <cell r="I183">
            <v>381200</v>
          </cell>
          <cell r="J183" t="str">
            <v>Oth Tax Accrued-Payable On Normal Dates</v>
          </cell>
          <cell r="K183">
            <v>381200000</v>
          </cell>
          <cell r="L183" t="str">
            <v>OTH TAX ACCRUED-PAYABLE ON NORMAL DATES</v>
          </cell>
          <cell r="M183">
            <v>3812001</v>
          </cell>
          <cell r="N183" t="str">
            <v>OTHER TAX ACCR</v>
          </cell>
          <cell r="O183" t="str">
            <v>381200000</v>
          </cell>
          <cell r="Q183" t="str">
            <v>R</v>
          </cell>
          <cell r="R183" t="str">
            <v>48.9840909 </v>
          </cell>
          <cell r="S183" t="str">
            <v>48.8414286 </v>
          </cell>
          <cell r="T183" t="str">
            <v>48.6810000 </v>
          </cell>
          <cell r="U183">
            <v>48.994999999999997</v>
          </cell>
          <cell r="V183" t="str">
            <v>381200000</v>
          </cell>
          <cell r="W183" t="str">
            <v>3812001</v>
          </cell>
          <cell r="X183" t="str">
            <v>0</v>
          </cell>
          <cell r="Y183" t="str">
            <v>OTH TAX ACCRUED-PAYABLE ON NORMAL DATES</v>
          </cell>
        </row>
        <row r="184">
          <cell r="A184">
            <v>1457</v>
          </cell>
          <cell r="B184" t="str">
            <v>Entry Tax Payable - Karnataka</v>
          </cell>
          <cell r="C184" t="str">
            <v>Other Current Liabilities</v>
          </cell>
          <cell r="D184" t="str">
            <v>BS</v>
          </cell>
          <cell r="E184" t="str">
            <v>Taxes Accrued</v>
          </cell>
          <cell r="F184" t="str">
            <v>Taxes Accrued</v>
          </cell>
          <cell r="G184" t="str">
            <v>Liabilities</v>
          </cell>
          <cell r="H184" t="str">
            <v>Taxes Accrued</v>
          </cell>
          <cell r="I184">
            <v>381200</v>
          </cell>
          <cell r="J184" t="str">
            <v>Oth Tax Accrued-Payable On Normal Dates</v>
          </cell>
          <cell r="K184">
            <v>381200000</v>
          </cell>
          <cell r="L184" t="str">
            <v>OTH TAX ACCRUED-PAYABLE ON NORMAL DATES</v>
          </cell>
          <cell r="M184">
            <v>3812001</v>
          </cell>
          <cell r="N184" t="str">
            <v>OTHER TAX ACCR</v>
          </cell>
          <cell r="O184" t="str">
            <v>381200000</v>
          </cell>
          <cell r="Q184" t="str">
            <v>R</v>
          </cell>
          <cell r="R184" t="str">
            <v>48.9840909 </v>
          </cell>
          <cell r="S184" t="str">
            <v>48.8414286 </v>
          </cell>
          <cell r="T184" t="str">
            <v>48.6810000 </v>
          </cell>
          <cell r="U184">
            <v>48.994999999999997</v>
          </cell>
          <cell r="V184" t="str">
            <v>381200000</v>
          </cell>
          <cell r="W184" t="str">
            <v>3812001</v>
          </cell>
          <cell r="X184" t="str">
            <v>0</v>
          </cell>
          <cell r="Y184" t="str">
            <v>OTH TAX ACCRUED-PAYABLE ON NORMAL DATES</v>
          </cell>
        </row>
        <row r="185">
          <cell r="A185">
            <v>1459</v>
          </cell>
          <cell r="B185" t="str">
            <v>LST Payable Delhi</v>
          </cell>
          <cell r="C185" t="str">
            <v>Other Current Liabilities</v>
          </cell>
          <cell r="D185" t="str">
            <v>BS</v>
          </cell>
          <cell r="E185" t="str">
            <v>Taxes Accrued</v>
          </cell>
          <cell r="F185" t="str">
            <v>Taxes Accrued</v>
          </cell>
          <cell r="G185" t="str">
            <v>Liabilities</v>
          </cell>
          <cell r="H185" t="str">
            <v>Taxes Accrued</v>
          </cell>
          <cell r="I185">
            <v>381200</v>
          </cell>
          <cell r="J185" t="str">
            <v>Oth Tax Accrued-Payable On Normal Dates</v>
          </cell>
          <cell r="K185">
            <v>381200000</v>
          </cell>
          <cell r="L185" t="str">
            <v>OTH TAX ACCRUED-PAYABLE ON NORMAL DATES</v>
          </cell>
          <cell r="M185">
            <v>3812001</v>
          </cell>
          <cell r="N185" t="str">
            <v>OTHER TAX ACCR</v>
          </cell>
          <cell r="O185" t="str">
            <v>381200000</v>
          </cell>
          <cell r="Q185" t="str">
            <v>R</v>
          </cell>
          <cell r="R185" t="str">
            <v>48.9840909 </v>
          </cell>
          <cell r="S185" t="str">
            <v>48.8414286 </v>
          </cell>
          <cell r="T185" t="str">
            <v>48.6810000 </v>
          </cell>
          <cell r="U185">
            <v>48.994999999999997</v>
          </cell>
          <cell r="V185" t="str">
            <v>381200000</v>
          </cell>
          <cell r="W185" t="str">
            <v>3812001</v>
          </cell>
          <cell r="X185" t="str">
            <v>0</v>
          </cell>
          <cell r="Y185" t="str">
            <v>OTH TAX ACCRUED-PAYABLE ON NORMAL DATES</v>
          </cell>
        </row>
        <row r="186">
          <cell r="A186">
            <v>1460</v>
          </cell>
          <cell r="B186" t="str">
            <v>LST Payable Gujarat</v>
          </cell>
          <cell r="C186" t="str">
            <v>Other Current Liabilities</v>
          </cell>
          <cell r="D186" t="str">
            <v>BS</v>
          </cell>
          <cell r="E186" t="str">
            <v>Taxes Accrued</v>
          </cell>
          <cell r="F186" t="str">
            <v>Taxes Accrued</v>
          </cell>
          <cell r="G186" t="str">
            <v>Liabilities</v>
          </cell>
          <cell r="H186" t="str">
            <v>Taxes Accrued</v>
          </cell>
          <cell r="I186">
            <v>381200</v>
          </cell>
          <cell r="J186" t="str">
            <v>Oth Tax Accrued-Payable On Normal Dates</v>
          </cell>
          <cell r="K186">
            <v>381200000</v>
          </cell>
          <cell r="L186" t="str">
            <v>OTH TAX ACCRUED-PAYABLE ON NORMAL DATES</v>
          </cell>
          <cell r="M186">
            <v>3812001</v>
          </cell>
          <cell r="N186" t="str">
            <v>OTHER TAX ACCR</v>
          </cell>
          <cell r="O186" t="str">
            <v>381200000</v>
          </cell>
          <cell r="Q186" t="str">
            <v>R</v>
          </cell>
          <cell r="R186" t="str">
            <v>48.9840909 </v>
          </cell>
          <cell r="S186" t="str">
            <v>48.8414286 </v>
          </cell>
          <cell r="T186" t="str">
            <v>48.6810000 </v>
          </cell>
          <cell r="U186">
            <v>48.994999999999997</v>
          </cell>
          <cell r="V186" t="str">
            <v>381200000</v>
          </cell>
          <cell r="W186" t="str">
            <v>3812001</v>
          </cell>
          <cell r="X186" t="str">
            <v>0</v>
          </cell>
          <cell r="Y186" t="str">
            <v>OTH TAX ACCRUED-PAYABLE ON NORMAL DATES</v>
          </cell>
        </row>
        <row r="187">
          <cell r="A187">
            <v>1461</v>
          </cell>
          <cell r="B187" t="str">
            <v>LST Payable Haryana</v>
          </cell>
          <cell r="C187" t="str">
            <v>Other Current Liabilities</v>
          </cell>
          <cell r="D187" t="str">
            <v>BS</v>
          </cell>
          <cell r="E187" t="str">
            <v>Taxes Accrued</v>
          </cell>
          <cell r="F187" t="str">
            <v>Taxes Accrued</v>
          </cell>
          <cell r="G187" t="str">
            <v>Liabilities</v>
          </cell>
          <cell r="H187" t="str">
            <v>Taxes Accrued</v>
          </cell>
          <cell r="I187">
            <v>381200</v>
          </cell>
          <cell r="J187" t="str">
            <v>Oth Tax Accrued-Payable On Normal Dates</v>
          </cell>
          <cell r="K187">
            <v>381200000</v>
          </cell>
          <cell r="L187" t="str">
            <v>OTH TAX ACCRUED-PAYABLE ON NORMAL DATES</v>
          </cell>
          <cell r="M187">
            <v>3812001</v>
          </cell>
          <cell r="N187" t="str">
            <v>OTHER TAX ACCR</v>
          </cell>
          <cell r="O187" t="str">
            <v>381200000</v>
          </cell>
          <cell r="Q187" t="str">
            <v>R</v>
          </cell>
          <cell r="R187" t="str">
            <v>48.9840909 </v>
          </cell>
          <cell r="S187" t="str">
            <v>48.8414286 </v>
          </cell>
          <cell r="T187" t="str">
            <v>48.6810000 </v>
          </cell>
          <cell r="U187">
            <v>48.994999999999997</v>
          </cell>
          <cell r="V187" t="str">
            <v>381200000</v>
          </cell>
          <cell r="W187" t="str">
            <v>3812001</v>
          </cell>
          <cell r="X187" t="str">
            <v>0</v>
          </cell>
          <cell r="Y187" t="str">
            <v>OTH TAX ACCRUED-PAYABLE ON NORMAL DATES</v>
          </cell>
        </row>
        <row r="188">
          <cell r="A188">
            <v>1462</v>
          </cell>
          <cell r="B188" t="str">
            <v>LST Payable Karnataka</v>
          </cell>
          <cell r="C188" t="str">
            <v>Other Current Liabilities</v>
          </cell>
          <cell r="D188" t="str">
            <v>BS</v>
          </cell>
          <cell r="E188" t="str">
            <v>Taxes Accrued</v>
          </cell>
          <cell r="F188" t="str">
            <v>Taxes Accrued</v>
          </cell>
          <cell r="G188" t="str">
            <v>Liabilities</v>
          </cell>
          <cell r="H188" t="str">
            <v>Taxes Accrued</v>
          </cell>
          <cell r="I188">
            <v>381200</v>
          </cell>
          <cell r="J188" t="str">
            <v>Oth Tax Accrued-Payable On Normal Dates</v>
          </cell>
          <cell r="K188">
            <v>381200000</v>
          </cell>
          <cell r="L188" t="str">
            <v>OTH TAX ACCRUED-PAYABLE ON NORMAL DATES</v>
          </cell>
          <cell r="M188">
            <v>3812001</v>
          </cell>
          <cell r="N188" t="str">
            <v>OTHER TAX ACCR</v>
          </cell>
          <cell r="O188" t="str">
            <v>381200000</v>
          </cell>
          <cell r="Q188" t="str">
            <v>R</v>
          </cell>
          <cell r="R188" t="str">
            <v>48.9840909 </v>
          </cell>
          <cell r="S188" t="str">
            <v>48.8414286 </v>
          </cell>
          <cell r="T188" t="str">
            <v>48.6810000 </v>
          </cell>
          <cell r="U188">
            <v>48.994999999999997</v>
          </cell>
          <cell r="V188" t="str">
            <v>381200000</v>
          </cell>
          <cell r="W188" t="str">
            <v>3812001</v>
          </cell>
          <cell r="X188" t="str">
            <v>0</v>
          </cell>
          <cell r="Y188" t="str">
            <v>OTH TAX ACCRUED-PAYABLE ON NORMAL DATES</v>
          </cell>
        </row>
        <row r="189">
          <cell r="A189">
            <v>1463</v>
          </cell>
          <cell r="B189" t="str">
            <v>LST Payable Maharashtra</v>
          </cell>
          <cell r="C189" t="str">
            <v>Other Current Liabilities</v>
          </cell>
          <cell r="D189" t="str">
            <v>BS</v>
          </cell>
          <cell r="E189" t="str">
            <v>Taxes Accrued</v>
          </cell>
          <cell r="F189" t="str">
            <v>Taxes Accrued</v>
          </cell>
          <cell r="G189" t="str">
            <v>Liabilities</v>
          </cell>
          <cell r="H189" t="str">
            <v>Taxes Accrued</v>
          </cell>
          <cell r="I189">
            <v>381200</v>
          </cell>
          <cell r="J189" t="str">
            <v>Oth Tax Accrued-Payable On Normal Dates</v>
          </cell>
          <cell r="K189">
            <v>381200000</v>
          </cell>
          <cell r="L189" t="str">
            <v>OTH TAX ACCRUED-PAYABLE ON NORMAL DATES</v>
          </cell>
          <cell r="M189">
            <v>3812001</v>
          </cell>
          <cell r="N189" t="str">
            <v>OTHER TAX ACCR</v>
          </cell>
          <cell r="O189" t="str">
            <v>381200000</v>
          </cell>
          <cell r="Q189" t="str">
            <v>R</v>
          </cell>
          <cell r="R189" t="str">
            <v>48.9840909 </v>
          </cell>
          <cell r="S189" t="str">
            <v>48.8414286 </v>
          </cell>
          <cell r="T189" t="str">
            <v>48.6810000 </v>
          </cell>
          <cell r="U189">
            <v>48.994999999999997</v>
          </cell>
          <cell r="V189" t="str">
            <v>381200000</v>
          </cell>
          <cell r="W189" t="str">
            <v>3812001</v>
          </cell>
          <cell r="X189" t="str">
            <v>0</v>
          </cell>
          <cell r="Y189" t="str">
            <v>OTH TAX ACCRUED-PAYABLE ON NORMAL DATES</v>
          </cell>
        </row>
        <row r="190">
          <cell r="A190">
            <v>1464</v>
          </cell>
          <cell r="B190" t="str">
            <v>Professional Tax Payable</v>
          </cell>
          <cell r="C190" t="str">
            <v>Other Current Liabilities</v>
          </cell>
          <cell r="D190" t="str">
            <v>BS</v>
          </cell>
          <cell r="E190" t="str">
            <v>Taxes Accrued</v>
          </cell>
          <cell r="F190" t="str">
            <v>Taxes Accrued</v>
          </cell>
          <cell r="G190" t="str">
            <v>Liabilities</v>
          </cell>
          <cell r="H190" t="str">
            <v>Taxes Accrued</v>
          </cell>
          <cell r="I190">
            <v>381200</v>
          </cell>
          <cell r="J190" t="str">
            <v>Oth Tax Accrued-Payable On Normal Dates</v>
          </cell>
          <cell r="K190">
            <v>381200000</v>
          </cell>
          <cell r="L190" t="str">
            <v>OTH TAX ACCRUED-PAYABLE ON NORMAL DATES</v>
          </cell>
          <cell r="M190">
            <v>3812001</v>
          </cell>
          <cell r="N190" t="str">
            <v>OTHER TAX ACCR</v>
          </cell>
          <cell r="O190" t="str">
            <v>381200000</v>
          </cell>
          <cell r="Q190" t="str">
            <v>R</v>
          </cell>
          <cell r="R190" t="str">
            <v>48.9840909 </v>
          </cell>
          <cell r="S190" t="str">
            <v>48.8414286 </v>
          </cell>
          <cell r="T190" t="str">
            <v>48.6810000 </v>
          </cell>
          <cell r="U190">
            <v>48.994999999999997</v>
          </cell>
          <cell r="V190" t="str">
            <v>381200000</v>
          </cell>
          <cell r="W190" t="str">
            <v>3812001</v>
          </cell>
          <cell r="X190" t="str">
            <v>0</v>
          </cell>
          <cell r="Y190" t="str">
            <v>OTH TAX ACCRUED-PAYABLE ON NORMAL DATES</v>
          </cell>
        </row>
        <row r="191">
          <cell r="A191">
            <v>1465</v>
          </cell>
          <cell r="B191" t="str">
            <v>Purchase Tax Payable - Gujarat</v>
          </cell>
          <cell r="C191" t="str">
            <v>Other Current Liabilities</v>
          </cell>
          <cell r="D191" t="str">
            <v>BS</v>
          </cell>
          <cell r="E191" t="str">
            <v>Taxes Accrued</v>
          </cell>
          <cell r="F191" t="str">
            <v>Taxes Accrued</v>
          </cell>
          <cell r="G191" t="str">
            <v>Liabilities</v>
          </cell>
          <cell r="H191" t="str">
            <v>Taxes Accrued</v>
          </cell>
          <cell r="I191">
            <v>381200</v>
          </cell>
          <cell r="J191" t="str">
            <v>Oth Tax Accrued-Payable On Normal Dates</v>
          </cell>
          <cell r="K191">
            <v>381200000</v>
          </cell>
          <cell r="L191" t="str">
            <v>OTH TAX ACCRUED-PAYABLE ON NORMAL DATES</v>
          </cell>
          <cell r="M191">
            <v>3812001</v>
          </cell>
          <cell r="N191" t="str">
            <v>OTHER TAX ACCR</v>
          </cell>
          <cell r="O191" t="str">
            <v>381200000</v>
          </cell>
          <cell r="Q191" t="str">
            <v>R</v>
          </cell>
          <cell r="R191" t="str">
            <v>48.9840909 </v>
          </cell>
          <cell r="S191" t="str">
            <v>48.8414286 </v>
          </cell>
          <cell r="T191" t="str">
            <v>48.6810000 </v>
          </cell>
          <cell r="U191">
            <v>48.994999999999997</v>
          </cell>
          <cell r="V191" t="str">
            <v>381200000</v>
          </cell>
          <cell r="W191" t="str">
            <v>3812001</v>
          </cell>
          <cell r="X191" t="str">
            <v>0</v>
          </cell>
          <cell r="Y191" t="str">
            <v>OTH TAX ACCRUED-PAYABLE ON NORMAL DATES</v>
          </cell>
        </row>
        <row r="192">
          <cell r="A192">
            <v>1466</v>
          </cell>
          <cell r="B192" t="str">
            <v>Surcharge Payable Maharashtra</v>
          </cell>
          <cell r="C192" t="str">
            <v>Other Current Liabilities</v>
          </cell>
          <cell r="D192" t="str">
            <v>BS</v>
          </cell>
          <cell r="E192" t="str">
            <v>Taxes Accrued</v>
          </cell>
          <cell r="F192" t="str">
            <v>Taxes Accrued</v>
          </cell>
          <cell r="G192" t="str">
            <v>Liabilities</v>
          </cell>
          <cell r="H192" t="str">
            <v>Taxes Accrued</v>
          </cell>
          <cell r="I192">
            <v>381200</v>
          </cell>
          <cell r="J192" t="str">
            <v>Oth Tax Accrued-Payable On Normal Dates</v>
          </cell>
          <cell r="K192">
            <v>381200000</v>
          </cell>
          <cell r="L192" t="str">
            <v>OTH TAX ACCRUED-PAYABLE ON NORMAL DATES</v>
          </cell>
          <cell r="M192">
            <v>3812001</v>
          </cell>
          <cell r="N192" t="str">
            <v>OTHER TAX ACCR</v>
          </cell>
          <cell r="O192" t="str">
            <v>381200000</v>
          </cell>
          <cell r="Q192" t="str">
            <v>R</v>
          </cell>
          <cell r="R192" t="str">
            <v>48.9840909 </v>
          </cell>
          <cell r="S192" t="str">
            <v>48.8414286 </v>
          </cell>
          <cell r="T192" t="str">
            <v>48.6810000 </v>
          </cell>
          <cell r="U192">
            <v>48.994999999999997</v>
          </cell>
          <cell r="V192" t="str">
            <v>381200000</v>
          </cell>
          <cell r="W192" t="str">
            <v>3812001</v>
          </cell>
          <cell r="X192" t="str">
            <v>0</v>
          </cell>
          <cell r="Y192" t="str">
            <v>OTH TAX ACCRUED-PAYABLE ON NORMAL DATES</v>
          </cell>
        </row>
        <row r="193">
          <cell r="A193">
            <v>1467</v>
          </cell>
          <cell r="B193" t="str">
            <v>Surcharge Payable Gujarat</v>
          </cell>
          <cell r="C193" t="str">
            <v>Other Current Liabilities</v>
          </cell>
          <cell r="D193" t="str">
            <v>BS</v>
          </cell>
          <cell r="E193" t="str">
            <v>Taxes Accrued</v>
          </cell>
          <cell r="F193" t="str">
            <v>Taxes Accrued</v>
          </cell>
          <cell r="G193" t="str">
            <v>Liabilities</v>
          </cell>
          <cell r="H193" t="str">
            <v>Taxes Accrued</v>
          </cell>
          <cell r="I193">
            <v>381200</v>
          </cell>
          <cell r="J193" t="str">
            <v>Oth Tax Accrued-Payable On Normal Dates</v>
          </cell>
          <cell r="K193">
            <v>381200000</v>
          </cell>
          <cell r="L193" t="str">
            <v>OTH TAX ACCRUED-PAYABLE ON NORMAL DATES</v>
          </cell>
          <cell r="M193">
            <v>3812001</v>
          </cell>
          <cell r="N193" t="str">
            <v>OTHER TAX ACCR</v>
          </cell>
          <cell r="O193" t="str">
            <v>381200000</v>
          </cell>
          <cell r="Q193" t="str">
            <v>R</v>
          </cell>
          <cell r="R193" t="str">
            <v>48.9840909 </v>
          </cell>
          <cell r="S193" t="str">
            <v>48.8414286 </v>
          </cell>
          <cell r="T193" t="str">
            <v>48.6810000 </v>
          </cell>
          <cell r="U193">
            <v>48.994999999999997</v>
          </cell>
          <cell r="V193" t="str">
            <v>381200000</v>
          </cell>
          <cell r="W193" t="str">
            <v>3812001</v>
          </cell>
          <cell r="X193" t="str">
            <v>0</v>
          </cell>
          <cell r="Y193" t="str">
            <v>OTH TAX ACCRUED-PAYABLE ON NORMAL DATES</v>
          </cell>
        </row>
        <row r="194">
          <cell r="A194">
            <v>1468</v>
          </cell>
          <cell r="B194" t="str">
            <v>TOT Payable Haryana</v>
          </cell>
          <cell r="C194" t="str">
            <v>Other Current Liabilities</v>
          </cell>
          <cell r="D194" t="str">
            <v>BS</v>
          </cell>
          <cell r="E194" t="str">
            <v>Taxes Accrued</v>
          </cell>
          <cell r="F194" t="str">
            <v>Taxes Accrued</v>
          </cell>
          <cell r="G194" t="str">
            <v>Liabilities</v>
          </cell>
          <cell r="H194" t="str">
            <v>Taxes Accrued</v>
          </cell>
          <cell r="I194">
            <v>381200</v>
          </cell>
          <cell r="J194" t="str">
            <v>Oth Tax Accrued-Payable On Normal Dates</v>
          </cell>
          <cell r="K194">
            <v>381200000</v>
          </cell>
          <cell r="L194" t="str">
            <v>OTH TAX ACCRUED-PAYABLE ON NORMAL DATES</v>
          </cell>
          <cell r="M194">
            <v>3812001</v>
          </cell>
          <cell r="N194" t="str">
            <v>OTHER TAX ACCR</v>
          </cell>
          <cell r="O194" t="str">
            <v>381200000</v>
          </cell>
          <cell r="Q194" t="str">
            <v>R</v>
          </cell>
          <cell r="R194" t="str">
            <v>48.9840909 </v>
          </cell>
          <cell r="S194" t="str">
            <v>48.8414286 </v>
          </cell>
          <cell r="T194" t="str">
            <v>48.6810000 </v>
          </cell>
          <cell r="U194">
            <v>48.994999999999997</v>
          </cell>
          <cell r="V194" t="str">
            <v>381200000</v>
          </cell>
          <cell r="W194" t="str">
            <v>3812001</v>
          </cell>
          <cell r="X194" t="str">
            <v>0</v>
          </cell>
          <cell r="Y194" t="str">
            <v>OTH TAX ACCRUED-PAYABLE ON NORMAL DATES</v>
          </cell>
        </row>
        <row r="195">
          <cell r="A195">
            <v>1469</v>
          </cell>
          <cell r="B195" t="str">
            <v>TOT Payable Karnataka</v>
          </cell>
          <cell r="C195" t="str">
            <v>Other Current Liabilities</v>
          </cell>
          <cell r="D195" t="str">
            <v>BS</v>
          </cell>
          <cell r="E195" t="str">
            <v>Taxes Accrued</v>
          </cell>
          <cell r="F195" t="str">
            <v>Taxes Accrued</v>
          </cell>
          <cell r="G195" t="str">
            <v>Liabilities</v>
          </cell>
          <cell r="H195" t="str">
            <v>Taxes Accrued</v>
          </cell>
          <cell r="I195">
            <v>381200</v>
          </cell>
          <cell r="J195" t="str">
            <v>Oth Tax Accrued-Payable On Normal Dates</v>
          </cell>
          <cell r="K195">
            <v>381200000</v>
          </cell>
          <cell r="L195" t="str">
            <v>OTH TAX ACCRUED-PAYABLE ON NORMAL DATES</v>
          </cell>
          <cell r="M195">
            <v>3812001</v>
          </cell>
          <cell r="N195" t="str">
            <v>OTHER TAX ACCR</v>
          </cell>
          <cell r="O195" t="str">
            <v>381200000</v>
          </cell>
          <cell r="Q195" t="str">
            <v>R</v>
          </cell>
          <cell r="R195" t="str">
            <v>48.9840909 </v>
          </cell>
          <cell r="S195" t="str">
            <v>48.8414286 </v>
          </cell>
          <cell r="T195" t="str">
            <v>48.6810000 </v>
          </cell>
          <cell r="U195">
            <v>48.994999999999997</v>
          </cell>
          <cell r="V195" t="str">
            <v>381200000</v>
          </cell>
          <cell r="W195" t="str">
            <v>3812001</v>
          </cell>
          <cell r="X195" t="str">
            <v>0</v>
          </cell>
          <cell r="Y195" t="str">
            <v>OTH TAX ACCRUED-PAYABLE ON NORMAL DATES</v>
          </cell>
        </row>
        <row r="196">
          <cell r="A196">
            <v>1470</v>
          </cell>
          <cell r="B196" t="str">
            <v>TOT Payable Maharashtra</v>
          </cell>
          <cell r="C196" t="str">
            <v>Other Current Liabilities</v>
          </cell>
          <cell r="D196" t="str">
            <v>BS</v>
          </cell>
          <cell r="E196" t="str">
            <v>Taxes Accrued</v>
          </cell>
          <cell r="F196" t="str">
            <v>Taxes Accrued</v>
          </cell>
          <cell r="G196" t="str">
            <v>Liabilities</v>
          </cell>
          <cell r="H196" t="str">
            <v>Taxes Accrued</v>
          </cell>
          <cell r="I196">
            <v>381200</v>
          </cell>
          <cell r="J196" t="str">
            <v>Oth Tax Accrued-Payable On Normal Dates</v>
          </cell>
          <cell r="K196">
            <v>381200000</v>
          </cell>
          <cell r="L196" t="str">
            <v>OTH TAX ACCRUED-PAYABLE ON NORMAL DATES</v>
          </cell>
          <cell r="M196">
            <v>3812001</v>
          </cell>
          <cell r="N196" t="str">
            <v>OTHER TAX ACCR</v>
          </cell>
          <cell r="O196" t="str">
            <v>381200000</v>
          </cell>
          <cell r="Q196" t="str">
            <v>R</v>
          </cell>
          <cell r="R196" t="str">
            <v>48.9840909 </v>
          </cell>
          <cell r="S196" t="str">
            <v>48.8414286 </v>
          </cell>
          <cell r="T196" t="str">
            <v>48.6810000 </v>
          </cell>
          <cell r="U196">
            <v>48.994999999999997</v>
          </cell>
          <cell r="V196" t="str">
            <v>381200000</v>
          </cell>
          <cell r="W196" t="str">
            <v>3812001</v>
          </cell>
          <cell r="X196" t="str">
            <v>0</v>
          </cell>
          <cell r="Y196" t="str">
            <v>OTH TAX ACCRUED-PAYABLE ON NORMAL DATES</v>
          </cell>
        </row>
        <row r="197">
          <cell r="A197">
            <v>1471</v>
          </cell>
          <cell r="B197" t="str">
            <v>CST Payable UP</v>
          </cell>
          <cell r="C197" t="str">
            <v>Other Current Liabilities</v>
          </cell>
          <cell r="D197" t="str">
            <v>BS</v>
          </cell>
          <cell r="E197" t="str">
            <v>Taxes Accrued</v>
          </cell>
          <cell r="F197" t="str">
            <v>Taxes Accrued</v>
          </cell>
          <cell r="G197" t="str">
            <v>Liabilities</v>
          </cell>
          <cell r="H197" t="str">
            <v>Taxes Accrued</v>
          </cell>
          <cell r="I197">
            <v>381200</v>
          </cell>
          <cell r="J197" t="str">
            <v>Oth Tax Accrued-Payable On Normal Dates</v>
          </cell>
          <cell r="K197">
            <v>381200000</v>
          </cell>
          <cell r="L197" t="str">
            <v>OTH TAX ACCRUED-PAYABLE ON NORMAL DATES</v>
          </cell>
          <cell r="M197">
            <v>3812001</v>
          </cell>
          <cell r="N197" t="str">
            <v>OTHER TAX ACCR</v>
          </cell>
          <cell r="O197" t="str">
            <v>381200000</v>
          </cell>
          <cell r="Q197" t="str">
            <v>R</v>
          </cell>
          <cell r="R197" t="str">
            <v>48.9840909 </v>
          </cell>
          <cell r="S197" t="str">
            <v>48.8414286 </v>
          </cell>
          <cell r="T197" t="str">
            <v>48.6810000 </v>
          </cell>
          <cell r="U197">
            <v>48.994999999999997</v>
          </cell>
          <cell r="V197" t="str">
            <v>381200000</v>
          </cell>
          <cell r="W197" t="str">
            <v>3812001</v>
          </cell>
          <cell r="X197" t="str">
            <v>0</v>
          </cell>
          <cell r="Y197" t="str">
            <v>OTH TAX ACCRUED-PAYABLE ON NORMAL DATES</v>
          </cell>
        </row>
        <row r="198">
          <cell r="A198">
            <v>1472</v>
          </cell>
          <cell r="B198" t="str">
            <v>LST Payable UP</v>
          </cell>
          <cell r="C198" t="str">
            <v>Other Current Liabilities</v>
          </cell>
          <cell r="D198" t="str">
            <v>BS</v>
          </cell>
          <cell r="E198" t="str">
            <v>Taxes Accrued</v>
          </cell>
          <cell r="F198" t="str">
            <v>Taxes Accrued</v>
          </cell>
          <cell r="G198" t="str">
            <v>Liabilities</v>
          </cell>
          <cell r="H198" t="str">
            <v>Taxes Accrued</v>
          </cell>
          <cell r="I198">
            <v>381200</v>
          </cell>
          <cell r="J198" t="str">
            <v>Oth Tax Accrued-Payable On Normal Dates</v>
          </cell>
          <cell r="K198">
            <v>381200000</v>
          </cell>
          <cell r="L198" t="str">
            <v>OTH TAX ACCRUED-PAYABLE ON NORMAL DATES</v>
          </cell>
          <cell r="M198">
            <v>3812001</v>
          </cell>
          <cell r="N198" t="str">
            <v>OTHER TAX ACCR</v>
          </cell>
          <cell r="O198" t="str">
            <v>381200000</v>
          </cell>
          <cell r="Q198" t="str">
            <v>R</v>
          </cell>
          <cell r="R198" t="str">
            <v>48.9840909 </v>
          </cell>
          <cell r="S198" t="str">
            <v>48.8414286 </v>
          </cell>
          <cell r="T198" t="str">
            <v>48.6810000 </v>
          </cell>
          <cell r="U198">
            <v>48.994999999999997</v>
          </cell>
          <cell r="V198" t="str">
            <v>381200000</v>
          </cell>
          <cell r="W198" t="str">
            <v>3812001</v>
          </cell>
          <cell r="X198" t="str">
            <v>0</v>
          </cell>
          <cell r="Y198" t="str">
            <v>OTH TAX ACCRUED-PAYABLE ON NORMAL DATES</v>
          </cell>
        </row>
        <row r="199">
          <cell r="A199">
            <v>1473</v>
          </cell>
          <cell r="B199" t="str">
            <v>CST Payable Tamil Nadu</v>
          </cell>
          <cell r="C199" t="str">
            <v>Other Current Liabilities</v>
          </cell>
          <cell r="D199" t="str">
            <v>BS</v>
          </cell>
          <cell r="E199" t="str">
            <v>Taxes Accrued</v>
          </cell>
          <cell r="F199" t="str">
            <v>Taxes Accrued</v>
          </cell>
          <cell r="G199" t="str">
            <v>Liabilities</v>
          </cell>
          <cell r="H199" t="str">
            <v>Taxes Accrued</v>
          </cell>
          <cell r="I199">
            <v>381200</v>
          </cell>
          <cell r="J199" t="str">
            <v>Oth Tax Accrued-Payable On Normal Dates</v>
          </cell>
          <cell r="K199">
            <v>381200000</v>
          </cell>
          <cell r="L199" t="str">
            <v>OTH TAX ACCRUED-PAYABLE ON NORMAL DATES</v>
          </cell>
          <cell r="M199">
            <v>3812001</v>
          </cell>
          <cell r="N199" t="str">
            <v>OTHER TAX ACCR</v>
          </cell>
          <cell r="O199" t="str">
            <v>381200000</v>
          </cell>
          <cell r="Q199" t="str">
            <v>R</v>
          </cell>
          <cell r="R199" t="str">
            <v>48.9840909 </v>
          </cell>
          <cell r="S199" t="str">
            <v>48.8414286 </v>
          </cell>
          <cell r="T199" t="str">
            <v>48.6810000 </v>
          </cell>
          <cell r="U199">
            <v>48.994999999999997</v>
          </cell>
          <cell r="V199" t="str">
            <v>381200000</v>
          </cell>
          <cell r="W199" t="str">
            <v>3812001</v>
          </cell>
          <cell r="X199" t="str">
            <v>0</v>
          </cell>
          <cell r="Y199" t="str">
            <v>OTH TAX ACCRUED-PAYABLE ON NORMAL DATES</v>
          </cell>
        </row>
        <row r="200">
          <cell r="A200">
            <v>1474</v>
          </cell>
          <cell r="B200" t="str">
            <v>LST Payable Tamil Nadu</v>
          </cell>
          <cell r="C200" t="str">
            <v>Other Current Liabilities</v>
          </cell>
          <cell r="D200" t="str">
            <v>BS</v>
          </cell>
          <cell r="E200" t="str">
            <v>Taxes Accrued</v>
          </cell>
          <cell r="F200" t="str">
            <v>Taxes Accrued</v>
          </cell>
          <cell r="G200" t="str">
            <v>Liabilities</v>
          </cell>
          <cell r="H200" t="str">
            <v>Taxes Accrued</v>
          </cell>
          <cell r="I200">
            <v>381200</v>
          </cell>
          <cell r="J200" t="str">
            <v>Oth Tax Accrued-Payable On Normal Dates</v>
          </cell>
          <cell r="K200">
            <v>381200000</v>
          </cell>
          <cell r="L200" t="str">
            <v>OTH TAX ACCRUED-PAYABLE ON NORMAL DATES</v>
          </cell>
          <cell r="M200">
            <v>3812001</v>
          </cell>
          <cell r="N200" t="str">
            <v>OTHER TAX ACCR</v>
          </cell>
          <cell r="O200" t="str">
            <v>381200000</v>
          </cell>
          <cell r="Q200" t="str">
            <v>R</v>
          </cell>
          <cell r="R200" t="str">
            <v>48.9840909 </v>
          </cell>
          <cell r="S200" t="str">
            <v>48.8414286 </v>
          </cell>
          <cell r="T200" t="str">
            <v>48.6810000 </v>
          </cell>
          <cell r="U200">
            <v>48.994999999999997</v>
          </cell>
          <cell r="V200" t="str">
            <v>381200000</v>
          </cell>
          <cell r="W200" t="str">
            <v>3812001</v>
          </cell>
          <cell r="X200" t="str">
            <v>0</v>
          </cell>
          <cell r="Y200" t="str">
            <v>OTH TAX ACCRUED-PAYABLE ON NORMAL DATES</v>
          </cell>
        </row>
        <row r="201">
          <cell r="A201">
            <v>1475</v>
          </cell>
          <cell r="B201" t="str">
            <v>CST Payable Daman</v>
          </cell>
          <cell r="C201" t="str">
            <v>Other Current Liabilities</v>
          </cell>
          <cell r="D201" t="str">
            <v>BS</v>
          </cell>
          <cell r="E201" t="str">
            <v>Taxes Accrued</v>
          </cell>
          <cell r="F201" t="str">
            <v>Taxes Accrued</v>
          </cell>
          <cell r="G201" t="str">
            <v>Liabilities</v>
          </cell>
          <cell r="H201" t="str">
            <v>Taxes Accrued</v>
          </cell>
          <cell r="I201">
            <v>381200</v>
          </cell>
          <cell r="J201" t="str">
            <v>Oth Tax Accrued-Payable On Normal Dates</v>
          </cell>
          <cell r="K201">
            <v>381200000</v>
          </cell>
          <cell r="L201" t="str">
            <v>OTH TAX ACCRUED-PAYABLE ON NORMAL DATES</v>
          </cell>
          <cell r="M201">
            <v>3812001</v>
          </cell>
          <cell r="N201" t="str">
            <v>OTHER TAX ACCR</v>
          </cell>
          <cell r="O201" t="str">
            <v>381200000</v>
          </cell>
          <cell r="Q201" t="str">
            <v>R</v>
          </cell>
          <cell r="R201" t="str">
            <v>48.9840909 </v>
          </cell>
          <cell r="S201" t="str">
            <v>48.8414286 </v>
          </cell>
          <cell r="T201" t="str">
            <v>48.6810000 </v>
          </cell>
          <cell r="U201">
            <v>48.994999999999997</v>
          </cell>
          <cell r="V201" t="str">
            <v>381200000</v>
          </cell>
          <cell r="W201" t="str">
            <v>3812001</v>
          </cell>
          <cell r="X201" t="str">
            <v>0</v>
          </cell>
          <cell r="Y201" t="str">
            <v>OTH TAX ACCRUED-PAYABLE ON NORMAL DATES</v>
          </cell>
        </row>
        <row r="202">
          <cell r="A202">
            <v>1476</v>
          </cell>
          <cell r="B202" t="str">
            <v>LST Payable Daman</v>
          </cell>
          <cell r="C202" t="str">
            <v>Other Current Liabilities</v>
          </cell>
          <cell r="D202" t="str">
            <v>BS</v>
          </cell>
          <cell r="E202" t="str">
            <v>Taxes Accrued</v>
          </cell>
          <cell r="F202" t="str">
            <v>Taxes Accrued</v>
          </cell>
          <cell r="G202" t="str">
            <v>Liabilities</v>
          </cell>
          <cell r="H202" t="str">
            <v>Taxes Accrued</v>
          </cell>
          <cell r="I202">
            <v>381200</v>
          </cell>
          <cell r="J202" t="str">
            <v>Oth Tax Accrued-Payable On Normal Dates</v>
          </cell>
          <cell r="K202">
            <v>381200000</v>
          </cell>
          <cell r="L202" t="str">
            <v>OTH TAX ACCRUED-PAYABLE ON NORMAL DATES</v>
          </cell>
          <cell r="M202">
            <v>3812001</v>
          </cell>
          <cell r="N202" t="str">
            <v>OTHER TAX ACCR</v>
          </cell>
          <cell r="O202" t="str">
            <v>381200000</v>
          </cell>
          <cell r="Q202" t="str">
            <v>R</v>
          </cell>
          <cell r="R202" t="str">
            <v>48.9840909 </v>
          </cell>
          <cell r="S202" t="str">
            <v>48.8414286 </v>
          </cell>
          <cell r="T202" t="str">
            <v>48.6810000 </v>
          </cell>
          <cell r="U202">
            <v>48.994999999999997</v>
          </cell>
          <cell r="V202" t="str">
            <v>381200000</v>
          </cell>
          <cell r="W202" t="str">
            <v>3812001</v>
          </cell>
          <cell r="X202" t="str">
            <v>0</v>
          </cell>
          <cell r="Y202" t="str">
            <v>OTH TAX ACCRUED-PAYABLE ON NORMAL DATES</v>
          </cell>
        </row>
        <row r="203">
          <cell r="A203">
            <v>1477</v>
          </cell>
          <cell r="B203" t="str">
            <v>CST Payable Andhra Pradesh</v>
          </cell>
          <cell r="C203" t="str">
            <v>Other Current Liabilities</v>
          </cell>
          <cell r="D203" t="str">
            <v>BS</v>
          </cell>
          <cell r="E203" t="str">
            <v>Taxes Accrued</v>
          </cell>
          <cell r="F203" t="str">
            <v>Taxes Accrued</v>
          </cell>
          <cell r="G203" t="str">
            <v>Liabilities</v>
          </cell>
          <cell r="H203" t="str">
            <v>Taxes Accrued</v>
          </cell>
          <cell r="I203">
            <v>381200</v>
          </cell>
          <cell r="J203" t="str">
            <v>Oth Tax Accrued-Payable On Normal Dates</v>
          </cell>
          <cell r="K203">
            <v>381200000</v>
          </cell>
          <cell r="L203" t="str">
            <v>OTH TAX ACCRUED-PAYABLE ON NORMAL DATES</v>
          </cell>
          <cell r="M203">
            <v>3812001</v>
          </cell>
          <cell r="N203" t="str">
            <v>OTHER TAX ACCR</v>
          </cell>
          <cell r="O203" t="str">
            <v>381200000</v>
          </cell>
          <cell r="Q203" t="str">
            <v>R</v>
          </cell>
          <cell r="R203" t="str">
            <v>48.9840909 </v>
          </cell>
          <cell r="S203" t="str">
            <v>48.8414286 </v>
          </cell>
          <cell r="T203" t="str">
            <v>48.6810000 </v>
          </cell>
          <cell r="U203">
            <v>48.994999999999997</v>
          </cell>
          <cell r="V203" t="str">
            <v>381200000</v>
          </cell>
          <cell r="W203" t="str">
            <v>3812001</v>
          </cell>
          <cell r="X203" t="str">
            <v>0</v>
          </cell>
          <cell r="Y203" t="str">
            <v>OTH TAX ACCRUED-PAYABLE ON NORMAL DATES</v>
          </cell>
        </row>
        <row r="204">
          <cell r="A204">
            <v>1478</v>
          </cell>
          <cell r="B204" t="str">
            <v>LST Payable Andhra Pradesh</v>
          </cell>
          <cell r="C204" t="str">
            <v>Other Current Liabilities</v>
          </cell>
          <cell r="D204" t="str">
            <v>BS</v>
          </cell>
          <cell r="E204" t="str">
            <v>Taxes Accrued</v>
          </cell>
          <cell r="F204" t="str">
            <v>Taxes Accrued</v>
          </cell>
          <cell r="G204" t="str">
            <v>Liabilities</v>
          </cell>
          <cell r="H204" t="str">
            <v>Taxes Accrued</v>
          </cell>
          <cell r="I204">
            <v>381200</v>
          </cell>
          <cell r="J204" t="str">
            <v>Oth Tax Accrued-Payable On Normal Dates</v>
          </cell>
          <cell r="K204">
            <v>381200000</v>
          </cell>
          <cell r="L204" t="str">
            <v>OTH TAX ACCRUED-PAYABLE ON NORMAL DATES</v>
          </cell>
          <cell r="M204">
            <v>3812001</v>
          </cell>
          <cell r="N204" t="str">
            <v>OTHER TAX ACCR</v>
          </cell>
          <cell r="O204" t="str">
            <v>381200000</v>
          </cell>
          <cell r="Q204" t="str">
            <v>R</v>
          </cell>
          <cell r="R204" t="str">
            <v>48.9840909 </v>
          </cell>
          <cell r="S204" t="str">
            <v>48.8414286 </v>
          </cell>
          <cell r="T204" t="str">
            <v>48.6810000 </v>
          </cell>
          <cell r="U204">
            <v>48.994999999999997</v>
          </cell>
          <cell r="V204" t="str">
            <v>381200000</v>
          </cell>
          <cell r="W204" t="str">
            <v>3812001</v>
          </cell>
          <cell r="X204" t="str">
            <v>0</v>
          </cell>
          <cell r="Y204" t="str">
            <v>OTH TAX ACCRUED-PAYABLE ON NORMAL DATES</v>
          </cell>
        </row>
        <row r="205">
          <cell r="A205">
            <v>1479</v>
          </cell>
          <cell r="B205" t="str">
            <v>Resale Payable Maharashtra</v>
          </cell>
          <cell r="C205" t="str">
            <v>Other Current Liabilities</v>
          </cell>
          <cell r="D205" t="str">
            <v>BS</v>
          </cell>
          <cell r="E205" t="str">
            <v>Taxes Accrued</v>
          </cell>
          <cell r="F205" t="str">
            <v>Taxes Accrued</v>
          </cell>
          <cell r="G205" t="str">
            <v>Liabilities</v>
          </cell>
          <cell r="H205" t="str">
            <v>Taxes Accrued</v>
          </cell>
          <cell r="I205">
            <v>381200</v>
          </cell>
          <cell r="J205" t="str">
            <v>Oth Tax Accrued-Payable On Normal Dates</v>
          </cell>
          <cell r="K205">
            <v>381200000</v>
          </cell>
          <cell r="L205" t="str">
            <v>OTH TAX ACCRUED-PAYABLE ON NORMAL DATES</v>
          </cell>
          <cell r="M205">
            <v>3812001</v>
          </cell>
          <cell r="N205" t="str">
            <v>OTHER TAX ACCR</v>
          </cell>
          <cell r="O205" t="str">
            <v>381200000</v>
          </cell>
          <cell r="Q205" t="str">
            <v>R</v>
          </cell>
          <cell r="R205" t="str">
            <v>48.9840909 </v>
          </cell>
          <cell r="S205" t="str">
            <v>48.8414286 </v>
          </cell>
          <cell r="T205" t="str">
            <v>48.6810000 </v>
          </cell>
          <cell r="U205">
            <v>48.994999999999997</v>
          </cell>
          <cell r="V205" t="str">
            <v>381200000</v>
          </cell>
          <cell r="W205" t="str">
            <v>3812001</v>
          </cell>
          <cell r="X205" t="str">
            <v>0</v>
          </cell>
          <cell r="Y205" t="str">
            <v>OTH TAX ACCRUED-PAYABLE ON NORMAL DATES</v>
          </cell>
        </row>
        <row r="206">
          <cell r="A206">
            <v>1501</v>
          </cell>
          <cell r="B206" t="str">
            <v>Service Tax Payable</v>
          </cell>
          <cell r="C206" t="str">
            <v>Other Current Liabilities</v>
          </cell>
          <cell r="D206" t="str">
            <v>BS</v>
          </cell>
          <cell r="E206" t="str">
            <v>Taxes Accrued</v>
          </cell>
          <cell r="F206" t="str">
            <v>Taxes Accrued</v>
          </cell>
          <cell r="G206" t="str">
            <v>Liabilities</v>
          </cell>
          <cell r="H206" t="str">
            <v>Taxes Accrued</v>
          </cell>
          <cell r="I206">
            <v>381200</v>
          </cell>
          <cell r="J206" t="str">
            <v>Oth Tax Accrued-Payable On Normal Dates</v>
          </cell>
          <cell r="K206">
            <v>381200000</v>
          </cell>
          <cell r="L206" t="str">
            <v>OTH TAX ACCRUED-PAYABLE ON NORMAL DATES</v>
          </cell>
          <cell r="M206">
            <v>3812001</v>
          </cell>
          <cell r="N206" t="str">
            <v>OTHER TAX ACCR</v>
          </cell>
          <cell r="O206" t="str">
            <v>381200000</v>
          </cell>
          <cell r="Q206" t="str">
            <v>R</v>
          </cell>
          <cell r="R206" t="str">
            <v>48.9840909 </v>
          </cell>
          <cell r="S206" t="str">
            <v>48.8414286 </v>
          </cell>
          <cell r="T206" t="str">
            <v>48.6810000 </v>
          </cell>
          <cell r="U206">
            <v>48.994999999999997</v>
          </cell>
          <cell r="V206" t="str">
            <v>381200000</v>
          </cell>
          <cell r="W206" t="str">
            <v>3812001</v>
          </cell>
          <cell r="X206" t="str">
            <v>0</v>
          </cell>
          <cell r="Y206" t="str">
            <v>OTH TAX ACCRUED-PAYABLE ON NORMAL DATES</v>
          </cell>
        </row>
        <row r="207">
          <cell r="A207">
            <v>1502</v>
          </cell>
          <cell r="B207" t="str">
            <v>TDS Clearing - Commission</v>
          </cell>
          <cell r="C207" t="str">
            <v>Other Current Liabilities</v>
          </cell>
          <cell r="D207" t="str">
            <v>BS</v>
          </cell>
          <cell r="E207" t="str">
            <v>Taxes Accrued</v>
          </cell>
          <cell r="F207" t="str">
            <v>Taxes Accrued</v>
          </cell>
          <cell r="G207" t="str">
            <v>Liabilities</v>
          </cell>
          <cell r="H207" t="str">
            <v>Taxes Accrued</v>
          </cell>
          <cell r="I207">
            <v>381200</v>
          </cell>
          <cell r="J207" t="str">
            <v>Oth Tax Accrued-Payable On Normal Dates</v>
          </cell>
          <cell r="K207">
            <v>381200000</v>
          </cell>
          <cell r="L207" t="str">
            <v>OTH TAX ACCRUED-PAYABLE ON NORMAL DATES</v>
          </cell>
          <cell r="M207">
            <v>3812001</v>
          </cell>
          <cell r="N207" t="str">
            <v>OTHER TAX ACCR</v>
          </cell>
          <cell r="O207" t="str">
            <v>381200000</v>
          </cell>
          <cell r="Q207" t="str">
            <v>R</v>
          </cell>
          <cell r="R207" t="str">
            <v>48.9840909 </v>
          </cell>
          <cell r="S207" t="str">
            <v>48.8414286 </v>
          </cell>
          <cell r="T207" t="str">
            <v>48.6810000 </v>
          </cell>
          <cell r="U207">
            <v>48.994999999999997</v>
          </cell>
          <cell r="V207" t="str">
            <v>381200000</v>
          </cell>
          <cell r="W207" t="str">
            <v>3812001</v>
          </cell>
          <cell r="X207" t="str">
            <v>0</v>
          </cell>
          <cell r="Y207" t="str">
            <v>OTH TAX ACCRUED-PAYABLE ON NORMAL DATES</v>
          </cell>
        </row>
        <row r="208">
          <cell r="A208">
            <v>1503</v>
          </cell>
          <cell r="B208" t="str">
            <v>TDS Clearing - Contractors</v>
          </cell>
          <cell r="C208" t="str">
            <v>Other Current Liabilities</v>
          </cell>
          <cell r="D208" t="str">
            <v>BS</v>
          </cell>
          <cell r="E208" t="str">
            <v>Taxes Accrued</v>
          </cell>
          <cell r="F208" t="str">
            <v>Taxes Accrued</v>
          </cell>
          <cell r="G208" t="str">
            <v>Liabilities</v>
          </cell>
          <cell r="H208" t="str">
            <v>Taxes Accrued</v>
          </cell>
          <cell r="I208">
            <v>381200</v>
          </cell>
          <cell r="J208" t="str">
            <v>Oth Tax Accrued-Payable On Normal Dates</v>
          </cell>
          <cell r="K208">
            <v>381200000</v>
          </cell>
          <cell r="L208" t="str">
            <v>OTH TAX ACCRUED-PAYABLE ON NORMAL DATES</v>
          </cell>
          <cell r="M208">
            <v>3812001</v>
          </cell>
          <cell r="N208" t="str">
            <v>OTHER TAX ACCR</v>
          </cell>
          <cell r="O208" t="str">
            <v>381200000</v>
          </cell>
          <cell r="Q208" t="str">
            <v>R</v>
          </cell>
          <cell r="R208" t="str">
            <v>48.9840909 </v>
          </cell>
          <cell r="S208" t="str">
            <v>48.8414286 </v>
          </cell>
          <cell r="T208" t="str">
            <v>48.6810000 </v>
          </cell>
          <cell r="U208">
            <v>48.994999999999997</v>
          </cell>
          <cell r="V208" t="str">
            <v>381200000</v>
          </cell>
          <cell r="W208" t="str">
            <v>3812001</v>
          </cell>
          <cell r="X208" t="str">
            <v>0</v>
          </cell>
          <cell r="Y208" t="str">
            <v>OTH TAX ACCRUED-PAYABLE ON NORMAL DATES</v>
          </cell>
        </row>
        <row r="209">
          <cell r="A209">
            <v>1504</v>
          </cell>
          <cell r="B209" t="str">
            <v>TDS Clearing - Interest</v>
          </cell>
          <cell r="C209" t="str">
            <v>Other Current Liabilities</v>
          </cell>
          <cell r="D209" t="str">
            <v>BS</v>
          </cell>
          <cell r="E209" t="str">
            <v>Taxes Accrued</v>
          </cell>
          <cell r="F209" t="str">
            <v>Taxes Accrued</v>
          </cell>
          <cell r="G209" t="str">
            <v>Liabilities</v>
          </cell>
          <cell r="H209" t="str">
            <v>Taxes Accrued</v>
          </cell>
          <cell r="I209">
            <v>381200</v>
          </cell>
          <cell r="J209" t="str">
            <v>Oth Tax Accrued-Payable On Normal Dates</v>
          </cell>
          <cell r="K209">
            <v>381200000</v>
          </cell>
          <cell r="L209" t="str">
            <v>OTH TAX ACCRUED-PAYABLE ON NORMAL DATES</v>
          </cell>
          <cell r="M209">
            <v>3812001</v>
          </cell>
          <cell r="N209" t="str">
            <v>OTHER TAX ACCR</v>
          </cell>
          <cell r="O209" t="str">
            <v>381200000</v>
          </cell>
          <cell r="Q209" t="str">
            <v>R</v>
          </cell>
          <cell r="R209" t="str">
            <v>48.9840909 </v>
          </cell>
          <cell r="S209" t="str">
            <v>48.8414286 </v>
          </cell>
          <cell r="T209" t="str">
            <v>48.6810000 </v>
          </cell>
          <cell r="U209">
            <v>48.994999999999997</v>
          </cell>
          <cell r="V209" t="str">
            <v>381200000</v>
          </cell>
          <cell r="W209" t="str">
            <v>3812001</v>
          </cell>
          <cell r="X209" t="str">
            <v>0</v>
          </cell>
          <cell r="Y209" t="str">
            <v>OTH TAX ACCRUED-PAYABLE ON NORMAL DATES</v>
          </cell>
        </row>
        <row r="210">
          <cell r="A210">
            <v>1505</v>
          </cell>
          <cell r="B210" t="str">
            <v>TDS Clearing - Legal and Professional</v>
          </cell>
          <cell r="C210" t="str">
            <v>Other Current Liabilities</v>
          </cell>
          <cell r="D210" t="str">
            <v>BS</v>
          </cell>
          <cell r="E210" t="str">
            <v>Taxes Accrued</v>
          </cell>
          <cell r="F210" t="str">
            <v>Taxes Accrued</v>
          </cell>
          <cell r="G210" t="str">
            <v>Liabilities</v>
          </cell>
          <cell r="H210" t="str">
            <v>Taxes Accrued</v>
          </cell>
          <cell r="I210">
            <v>381200</v>
          </cell>
          <cell r="J210" t="str">
            <v>Oth Tax Accrued-Payable On Normal Dates</v>
          </cell>
          <cell r="K210">
            <v>381200000</v>
          </cell>
          <cell r="L210" t="str">
            <v>OTH TAX ACCRUED-PAYABLE ON NORMAL DATES</v>
          </cell>
          <cell r="M210">
            <v>3812001</v>
          </cell>
          <cell r="N210" t="str">
            <v>OTHER TAX ACCR</v>
          </cell>
          <cell r="O210" t="str">
            <v>381200000</v>
          </cell>
          <cell r="Q210" t="str">
            <v>R</v>
          </cell>
          <cell r="R210" t="str">
            <v>48.9840909 </v>
          </cell>
          <cell r="S210" t="str">
            <v>48.8414286 </v>
          </cell>
          <cell r="T210" t="str">
            <v>48.6810000 </v>
          </cell>
          <cell r="U210">
            <v>48.994999999999997</v>
          </cell>
          <cell r="V210" t="str">
            <v>381200000</v>
          </cell>
          <cell r="W210" t="str">
            <v>3812001</v>
          </cell>
          <cell r="X210" t="str">
            <v>0</v>
          </cell>
          <cell r="Y210" t="str">
            <v>OTH TAX ACCRUED-PAYABLE ON NORMAL DATES</v>
          </cell>
        </row>
        <row r="211">
          <cell r="A211">
            <v>1506</v>
          </cell>
          <cell r="B211" t="str">
            <v>TDS Clearing - Rent</v>
          </cell>
          <cell r="C211" t="str">
            <v>Other Current Liabilities</v>
          </cell>
          <cell r="D211" t="str">
            <v>BS</v>
          </cell>
          <cell r="E211" t="str">
            <v>Taxes Accrued</v>
          </cell>
          <cell r="F211" t="str">
            <v>Taxes Accrued</v>
          </cell>
          <cell r="G211" t="str">
            <v>Liabilities</v>
          </cell>
          <cell r="H211" t="str">
            <v>Taxes Accrued</v>
          </cell>
          <cell r="I211">
            <v>381200</v>
          </cell>
          <cell r="J211" t="str">
            <v>Oth Tax Accrued-Payable On Normal Dates</v>
          </cell>
          <cell r="K211">
            <v>381200000</v>
          </cell>
          <cell r="L211" t="str">
            <v>OTH TAX ACCRUED-PAYABLE ON NORMAL DATES</v>
          </cell>
          <cell r="M211">
            <v>3812001</v>
          </cell>
          <cell r="N211" t="str">
            <v>OTHER TAX ACCR</v>
          </cell>
          <cell r="O211" t="str">
            <v>381200000</v>
          </cell>
          <cell r="Q211" t="str">
            <v>R</v>
          </cell>
          <cell r="R211" t="str">
            <v>48.9840909 </v>
          </cell>
          <cell r="S211" t="str">
            <v>48.8414286 </v>
          </cell>
          <cell r="T211" t="str">
            <v>48.6810000 </v>
          </cell>
          <cell r="U211">
            <v>48.994999999999997</v>
          </cell>
          <cell r="V211" t="str">
            <v>381200000</v>
          </cell>
          <cell r="W211" t="str">
            <v>3812001</v>
          </cell>
          <cell r="X211" t="str">
            <v>0</v>
          </cell>
          <cell r="Y211" t="str">
            <v>OTH TAX ACCRUED-PAYABLE ON NORMAL DATES</v>
          </cell>
        </row>
        <row r="212">
          <cell r="A212">
            <v>1507</v>
          </cell>
          <cell r="B212" t="str">
            <v>TDS Payable - Salaries</v>
          </cell>
          <cell r="C212" t="str">
            <v>Other Current Liabilities</v>
          </cell>
          <cell r="D212" t="str">
            <v>BS</v>
          </cell>
          <cell r="E212" t="str">
            <v>Taxes Accrued</v>
          </cell>
          <cell r="F212" t="str">
            <v>Taxes Accrued</v>
          </cell>
          <cell r="G212" t="str">
            <v>Liabilities</v>
          </cell>
          <cell r="H212" t="str">
            <v>Taxes Accrued</v>
          </cell>
          <cell r="I212">
            <v>381200</v>
          </cell>
          <cell r="J212" t="str">
            <v>Oth Tax Accrued-Payable On Normal Dates</v>
          </cell>
          <cell r="K212">
            <v>381200000</v>
          </cell>
          <cell r="L212" t="str">
            <v>OTH TAX ACCRUED-PAYABLE ON NORMAL DATES</v>
          </cell>
          <cell r="M212">
            <v>3812001</v>
          </cell>
          <cell r="N212" t="str">
            <v>OTHER TAX ACCR</v>
          </cell>
          <cell r="O212" t="str">
            <v>381200000</v>
          </cell>
          <cell r="Q212" t="str">
            <v>R</v>
          </cell>
          <cell r="R212" t="str">
            <v>48.9840909 </v>
          </cell>
          <cell r="S212" t="str">
            <v>48.8414286 </v>
          </cell>
          <cell r="T212" t="str">
            <v>48.6810000 </v>
          </cell>
          <cell r="U212">
            <v>48.994999999999997</v>
          </cell>
          <cell r="V212" t="str">
            <v>381200000</v>
          </cell>
          <cell r="W212" t="str">
            <v>3812001</v>
          </cell>
          <cell r="X212" t="str">
            <v>0</v>
          </cell>
          <cell r="Y212" t="str">
            <v>OTH TAX ACCRUED-PAYABLE ON NORMAL DATES</v>
          </cell>
        </row>
        <row r="213">
          <cell r="A213">
            <v>1508</v>
          </cell>
          <cell r="B213" t="str">
            <v>Dividend Tax Payable</v>
          </cell>
          <cell r="C213" t="str">
            <v>Other Current Liabilities</v>
          </cell>
          <cell r="D213" t="str">
            <v>BS</v>
          </cell>
          <cell r="E213" t="str">
            <v>Taxes Accrued</v>
          </cell>
          <cell r="F213" t="str">
            <v>Taxes Accrued</v>
          </cell>
          <cell r="G213" t="str">
            <v>Liabilities</v>
          </cell>
          <cell r="H213" t="str">
            <v>Taxes Accrued</v>
          </cell>
          <cell r="I213">
            <v>381200</v>
          </cell>
          <cell r="J213" t="str">
            <v>Oth Tax Accrued-Payable On Normal Dates</v>
          </cell>
          <cell r="K213">
            <v>381200000</v>
          </cell>
          <cell r="L213" t="str">
            <v>OTH TAX ACCRUED-PAYABLE ON NORMAL DATES</v>
          </cell>
          <cell r="M213">
            <v>3812001</v>
          </cell>
          <cell r="N213" t="str">
            <v>OTHER TAX ACCR</v>
          </cell>
          <cell r="O213" t="str">
            <v>381200000</v>
          </cell>
          <cell r="Q213" t="str">
            <v>R</v>
          </cell>
          <cell r="R213" t="str">
            <v>48.9840909 </v>
          </cell>
          <cell r="S213" t="str">
            <v>48.8414286 </v>
          </cell>
          <cell r="T213" t="str">
            <v>48.6810000 </v>
          </cell>
          <cell r="U213">
            <v>48.994999999999997</v>
          </cell>
          <cell r="V213" t="str">
            <v>381200000</v>
          </cell>
          <cell r="W213" t="str">
            <v>3812001</v>
          </cell>
          <cell r="X213" t="str">
            <v>0</v>
          </cell>
          <cell r="Y213" t="str">
            <v>OTH TAX ACCRUED-PAYABLE ON NORMAL DATES</v>
          </cell>
        </row>
        <row r="214">
          <cell r="A214">
            <v>1509</v>
          </cell>
          <cell r="B214" t="str">
            <v>TDS Payable - Commission</v>
          </cell>
          <cell r="C214" t="str">
            <v>Other Current Liabilities</v>
          </cell>
          <cell r="D214" t="str">
            <v>BS</v>
          </cell>
          <cell r="E214" t="str">
            <v>Taxes Accrued</v>
          </cell>
          <cell r="F214" t="str">
            <v>Taxes Accrued</v>
          </cell>
          <cell r="G214" t="str">
            <v>Liabilities</v>
          </cell>
          <cell r="H214" t="str">
            <v>Taxes Accrued</v>
          </cell>
          <cell r="I214">
            <v>381200</v>
          </cell>
          <cell r="J214" t="str">
            <v>Oth Tax Accrued-Payable On Normal Dates</v>
          </cell>
          <cell r="K214">
            <v>381200000</v>
          </cell>
          <cell r="L214" t="str">
            <v>OTH TAX ACCRUED-PAYABLE ON NORMAL DATES</v>
          </cell>
          <cell r="M214">
            <v>3812001</v>
          </cell>
          <cell r="N214" t="str">
            <v>OTHER TAX ACCR</v>
          </cell>
          <cell r="O214" t="str">
            <v>381200000</v>
          </cell>
          <cell r="Q214" t="str">
            <v>R</v>
          </cell>
          <cell r="R214" t="str">
            <v>48.9840909 </v>
          </cell>
          <cell r="S214" t="str">
            <v>48.8414286 </v>
          </cell>
          <cell r="T214" t="str">
            <v>48.6810000 </v>
          </cell>
          <cell r="U214">
            <v>48.994999999999997</v>
          </cell>
          <cell r="V214" t="str">
            <v>381200000</v>
          </cell>
          <cell r="W214" t="str">
            <v>3812001</v>
          </cell>
          <cell r="X214" t="str">
            <v>0</v>
          </cell>
          <cell r="Y214" t="str">
            <v>OTH TAX ACCRUED-PAYABLE ON NORMAL DATES</v>
          </cell>
        </row>
        <row r="215">
          <cell r="A215">
            <v>1510</v>
          </cell>
          <cell r="B215" t="str">
            <v>TDS Payable - Contractors</v>
          </cell>
          <cell r="C215" t="str">
            <v>Other Current Liabilities</v>
          </cell>
          <cell r="D215" t="str">
            <v>BS</v>
          </cell>
          <cell r="E215" t="str">
            <v>Taxes Accrued</v>
          </cell>
          <cell r="F215" t="str">
            <v>Taxes Accrued</v>
          </cell>
          <cell r="G215" t="str">
            <v>Liabilities</v>
          </cell>
          <cell r="H215" t="str">
            <v>Taxes Accrued</v>
          </cell>
          <cell r="I215">
            <v>381200</v>
          </cell>
          <cell r="J215" t="str">
            <v>Oth Tax Accrued-Payable On Normal Dates</v>
          </cell>
          <cell r="K215">
            <v>381200000</v>
          </cell>
          <cell r="L215" t="str">
            <v>OTH TAX ACCRUED-PAYABLE ON NORMAL DATES</v>
          </cell>
          <cell r="M215">
            <v>3812001</v>
          </cell>
          <cell r="N215" t="str">
            <v>OTHER TAX ACCR</v>
          </cell>
          <cell r="O215" t="str">
            <v>381200000</v>
          </cell>
          <cell r="Q215" t="str">
            <v>R</v>
          </cell>
          <cell r="R215" t="str">
            <v>48.9840909 </v>
          </cell>
          <cell r="S215" t="str">
            <v>48.8414286 </v>
          </cell>
          <cell r="T215" t="str">
            <v>48.6810000 </v>
          </cell>
          <cell r="U215">
            <v>48.994999999999997</v>
          </cell>
          <cell r="V215" t="str">
            <v>381200000</v>
          </cell>
          <cell r="W215" t="str">
            <v>3812001</v>
          </cell>
          <cell r="X215" t="str">
            <v>0</v>
          </cell>
          <cell r="Y215" t="str">
            <v>OTH TAX ACCRUED-PAYABLE ON NORMAL DATES</v>
          </cell>
        </row>
        <row r="216">
          <cell r="A216">
            <v>1511</v>
          </cell>
          <cell r="B216" t="str">
            <v>TDS Payable - Interest</v>
          </cell>
          <cell r="C216" t="str">
            <v>Other Current Liabilities</v>
          </cell>
          <cell r="D216" t="str">
            <v>BS</v>
          </cell>
          <cell r="E216" t="str">
            <v>Taxes Accrued</v>
          </cell>
          <cell r="F216" t="str">
            <v>Taxes Accrued</v>
          </cell>
          <cell r="G216" t="str">
            <v>Liabilities</v>
          </cell>
          <cell r="H216" t="str">
            <v>Taxes Accrued</v>
          </cell>
          <cell r="I216">
            <v>381200</v>
          </cell>
          <cell r="J216" t="str">
            <v>Oth Tax Accrued-Payable On Normal Dates</v>
          </cell>
          <cell r="K216">
            <v>381200000</v>
          </cell>
          <cell r="L216" t="str">
            <v>OTH TAX ACCRUED-PAYABLE ON NORMAL DATES</v>
          </cell>
          <cell r="M216">
            <v>3812001</v>
          </cell>
          <cell r="N216" t="str">
            <v>OTHER TAX ACCR</v>
          </cell>
          <cell r="O216" t="str">
            <v>381200000</v>
          </cell>
          <cell r="Q216" t="str">
            <v>R</v>
          </cell>
          <cell r="R216" t="str">
            <v>48.9840909 </v>
          </cell>
          <cell r="S216" t="str">
            <v>48.8414286 </v>
          </cell>
          <cell r="T216" t="str">
            <v>48.6810000 </v>
          </cell>
          <cell r="U216">
            <v>48.994999999999997</v>
          </cell>
          <cell r="V216" t="str">
            <v>381200000</v>
          </cell>
          <cell r="W216" t="str">
            <v>3812001</v>
          </cell>
          <cell r="X216" t="str">
            <v>0</v>
          </cell>
          <cell r="Y216" t="str">
            <v>OTH TAX ACCRUED-PAYABLE ON NORMAL DATES</v>
          </cell>
        </row>
        <row r="217">
          <cell r="A217">
            <v>1512</v>
          </cell>
          <cell r="B217" t="str">
            <v>TDS Payable - Legal and Professional</v>
          </cell>
          <cell r="C217" t="str">
            <v>Other Current Liabilities</v>
          </cell>
          <cell r="D217" t="str">
            <v>BS</v>
          </cell>
          <cell r="E217" t="str">
            <v>Taxes Accrued</v>
          </cell>
          <cell r="F217" t="str">
            <v>Taxes Accrued</v>
          </cell>
          <cell r="G217" t="str">
            <v>Liabilities</v>
          </cell>
          <cell r="H217" t="str">
            <v>Taxes Accrued</v>
          </cell>
          <cell r="I217">
            <v>381200</v>
          </cell>
          <cell r="J217" t="str">
            <v>Oth Tax Accrued-Payable On Normal Dates</v>
          </cell>
          <cell r="K217">
            <v>381200000</v>
          </cell>
          <cell r="L217" t="str">
            <v>OTH TAX ACCRUED-PAYABLE ON NORMAL DATES</v>
          </cell>
          <cell r="M217">
            <v>3812001</v>
          </cell>
          <cell r="N217" t="str">
            <v>OTHER TAX ACCR</v>
          </cell>
          <cell r="O217" t="str">
            <v>381200000</v>
          </cell>
          <cell r="Q217" t="str">
            <v>R</v>
          </cell>
          <cell r="R217" t="str">
            <v>48.9840909 </v>
          </cell>
          <cell r="S217" t="str">
            <v>48.8414286 </v>
          </cell>
          <cell r="T217" t="str">
            <v>48.6810000 </v>
          </cell>
          <cell r="U217">
            <v>48.994999999999997</v>
          </cell>
          <cell r="V217" t="str">
            <v>381200000</v>
          </cell>
          <cell r="W217" t="str">
            <v>3812001</v>
          </cell>
          <cell r="X217" t="str">
            <v>0</v>
          </cell>
          <cell r="Y217" t="str">
            <v>OTH TAX ACCRUED-PAYABLE ON NORMAL DATES</v>
          </cell>
        </row>
        <row r="218">
          <cell r="A218">
            <v>1513</v>
          </cell>
          <cell r="B218" t="str">
            <v>TDS Payable - Rent</v>
          </cell>
          <cell r="C218" t="str">
            <v>Other Current Liabilities</v>
          </cell>
          <cell r="D218" t="str">
            <v>BS</v>
          </cell>
          <cell r="E218" t="str">
            <v>Taxes Accrued</v>
          </cell>
          <cell r="F218" t="str">
            <v>Taxes Accrued</v>
          </cell>
          <cell r="G218" t="str">
            <v>Liabilities</v>
          </cell>
          <cell r="H218" t="str">
            <v>Taxes Accrued</v>
          </cell>
          <cell r="I218">
            <v>381200</v>
          </cell>
          <cell r="J218" t="str">
            <v>Oth Tax Accrued-Payable On Normal Dates</v>
          </cell>
          <cell r="K218">
            <v>381200000</v>
          </cell>
          <cell r="L218" t="str">
            <v>OTH TAX ACCRUED-PAYABLE ON NORMAL DATES</v>
          </cell>
          <cell r="M218">
            <v>3812001</v>
          </cell>
          <cell r="N218" t="str">
            <v>OTHER TAX ACCR</v>
          </cell>
          <cell r="O218" t="str">
            <v>381200000</v>
          </cell>
          <cell r="Q218" t="str">
            <v>R</v>
          </cell>
          <cell r="R218" t="str">
            <v>48.9840909 </v>
          </cell>
          <cell r="S218" t="str">
            <v>48.8414286 </v>
          </cell>
          <cell r="T218" t="str">
            <v>48.6810000 </v>
          </cell>
          <cell r="U218">
            <v>48.994999999999997</v>
          </cell>
          <cell r="V218" t="str">
            <v>381200000</v>
          </cell>
          <cell r="W218" t="str">
            <v>3812001</v>
          </cell>
          <cell r="X218" t="str">
            <v>0</v>
          </cell>
          <cell r="Y218" t="str">
            <v>OTH TAX ACCRUED-PAYABLE ON NORMAL DATES</v>
          </cell>
        </row>
        <row r="219">
          <cell r="A219">
            <v>1609</v>
          </cell>
          <cell r="B219" t="str">
            <v>Wealth Tax Payable</v>
          </cell>
          <cell r="C219" t="str">
            <v>Other Current Liabilities</v>
          </cell>
          <cell r="D219" t="str">
            <v>BS</v>
          </cell>
          <cell r="E219" t="str">
            <v>Taxes Accrued</v>
          </cell>
          <cell r="F219" t="str">
            <v>Taxes Accrued</v>
          </cell>
          <cell r="G219" t="str">
            <v>Liabilities</v>
          </cell>
          <cell r="H219" t="str">
            <v>Taxes Accrued</v>
          </cell>
          <cell r="I219">
            <v>381200</v>
          </cell>
          <cell r="J219" t="str">
            <v>Oth Tax Accrued-Payable On Normal Dates</v>
          </cell>
          <cell r="K219">
            <v>381200000</v>
          </cell>
          <cell r="L219" t="str">
            <v>OTH TAX ACCRUED-PAYABLE ON NORMAL DATES</v>
          </cell>
          <cell r="M219">
            <v>3812001</v>
          </cell>
          <cell r="N219" t="str">
            <v>OTHER TAX ACCR</v>
          </cell>
          <cell r="O219" t="str">
            <v>381200000</v>
          </cell>
          <cell r="Q219" t="str">
            <v>R</v>
          </cell>
          <cell r="R219" t="str">
            <v>48.9840909 </v>
          </cell>
          <cell r="S219" t="str">
            <v>48.8414286 </v>
          </cell>
          <cell r="T219" t="str">
            <v>48.6810000 </v>
          </cell>
          <cell r="U219">
            <v>48.994999999999997</v>
          </cell>
          <cell r="V219" t="str">
            <v>381200000</v>
          </cell>
          <cell r="W219" t="str">
            <v>3812001</v>
          </cell>
          <cell r="X219" t="str">
            <v>0</v>
          </cell>
          <cell r="Y219" t="str">
            <v>OTH TAX ACCRUED-PAYABLE ON NORMAL DATES</v>
          </cell>
        </row>
        <row r="220">
          <cell r="A220">
            <v>1456</v>
          </cell>
          <cell r="B220" t="str">
            <v>Customs Duty Payable</v>
          </cell>
          <cell r="C220" t="str">
            <v>Other Current Liabilities</v>
          </cell>
          <cell r="D220" t="str">
            <v>BS</v>
          </cell>
          <cell r="E220" t="str">
            <v>Taxes Accrued</v>
          </cell>
          <cell r="F220" t="str">
            <v>Taxes Accrued</v>
          </cell>
          <cell r="G220" t="str">
            <v>Liabilities</v>
          </cell>
          <cell r="H220" t="str">
            <v>Taxes Accrued</v>
          </cell>
          <cell r="I220">
            <v>381200</v>
          </cell>
          <cell r="J220" t="str">
            <v>Oth Tax Accrued-Payable On Normal Dates</v>
          </cell>
          <cell r="K220">
            <v>381200800</v>
          </cell>
          <cell r="L220" t="str">
            <v>VAT PAYABLE</v>
          </cell>
          <cell r="M220">
            <v>3812001</v>
          </cell>
          <cell r="N220" t="str">
            <v>OTHER TAX ACCR</v>
          </cell>
          <cell r="O220" t="str">
            <v>381200800</v>
          </cell>
          <cell r="Q220" t="str">
            <v>R</v>
          </cell>
          <cell r="R220" t="str">
            <v>48.9840909 </v>
          </cell>
          <cell r="S220" t="str">
            <v>48.8414286 </v>
          </cell>
          <cell r="T220" t="str">
            <v>48.6810000 </v>
          </cell>
          <cell r="U220">
            <v>48.994999999999997</v>
          </cell>
          <cell r="V220" t="str">
            <v>381200800</v>
          </cell>
          <cell r="W220" t="str">
            <v>3812001</v>
          </cell>
          <cell r="X220" t="str">
            <v>0</v>
          </cell>
          <cell r="Y220" t="str">
            <v>VAT PAYABLE</v>
          </cell>
        </row>
        <row r="221">
          <cell r="A221">
            <v>1458</v>
          </cell>
          <cell r="B221" t="str">
            <v>Excise Duty Payable</v>
          </cell>
          <cell r="C221" t="str">
            <v>Other Current Liabilities</v>
          </cell>
          <cell r="D221" t="str">
            <v>BS</v>
          </cell>
          <cell r="E221" t="str">
            <v>Taxes Accrued</v>
          </cell>
          <cell r="F221" t="str">
            <v>Taxes Accrued</v>
          </cell>
          <cell r="G221" t="str">
            <v>Liabilities</v>
          </cell>
          <cell r="H221" t="str">
            <v>Taxes Accrued</v>
          </cell>
          <cell r="I221">
            <v>381200</v>
          </cell>
          <cell r="J221" t="str">
            <v>Oth Tax Accrued-Payable On Normal Dates</v>
          </cell>
          <cell r="K221">
            <v>381200800</v>
          </cell>
          <cell r="L221" t="str">
            <v>VAT PAYABLE</v>
          </cell>
          <cell r="M221">
            <v>3812001</v>
          </cell>
          <cell r="N221" t="str">
            <v>OTHER TAX ACCR</v>
          </cell>
          <cell r="O221" t="str">
            <v>381200800</v>
          </cell>
          <cell r="Q221" t="str">
            <v>R</v>
          </cell>
          <cell r="R221" t="str">
            <v>48.9840909 </v>
          </cell>
          <cell r="S221" t="str">
            <v>48.8414286 </v>
          </cell>
          <cell r="T221" t="str">
            <v>48.6810000 </v>
          </cell>
          <cell r="U221">
            <v>48.994999999999997</v>
          </cell>
          <cell r="V221" t="str">
            <v>381200800</v>
          </cell>
          <cell r="W221" t="str">
            <v>3812001</v>
          </cell>
          <cell r="X221" t="str">
            <v>0</v>
          </cell>
          <cell r="Y221" t="str">
            <v>VAT PAYABLE</v>
          </cell>
        </row>
        <row r="222">
          <cell r="A222">
            <v>1603</v>
          </cell>
          <cell r="B222" t="str">
            <v>Retention Money</v>
          </cell>
          <cell r="C222" t="str">
            <v>Other Current Liabilities</v>
          </cell>
          <cell r="D222" t="str">
            <v>BS</v>
          </cell>
          <cell r="E222" t="str">
            <v>Other Current Liabilities</v>
          </cell>
          <cell r="F222" t="str">
            <v>Other Current Liabilities</v>
          </cell>
          <cell r="G222" t="str">
            <v>Liabilities</v>
          </cell>
          <cell r="H222" t="str">
            <v>Other Current Liabilities</v>
          </cell>
          <cell r="I222">
            <v>391000</v>
          </cell>
          <cell r="J222" t="str">
            <v>Other Liabilities-Current</v>
          </cell>
          <cell r="K222">
            <v>391000000</v>
          </cell>
          <cell r="L222" t="str">
            <v>OTHER LIABILITIES-CURRENT</v>
          </cell>
          <cell r="M222">
            <v>3911001</v>
          </cell>
          <cell r="N222" t="str">
            <v>ALL OTHER LIABILITIES</v>
          </cell>
          <cell r="O222" t="str">
            <v>391000000</v>
          </cell>
          <cell r="Q222" t="str">
            <v>R</v>
          </cell>
          <cell r="R222" t="str">
            <v>48.9840909 </v>
          </cell>
          <cell r="S222" t="str">
            <v>48.8414286 </v>
          </cell>
          <cell r="T222" t="str">
            <v>48.6810000 </v>
          </cell>
          <cell r="U222">
            <v>48.994999999999997</v>
          </cell>
          <cell r="V222" t="str">
            <v>391000000</v>
          </cell>
          <cell r="W222" t="str">
            <v>3911001</v>
          </cell>
          <cell r="X222" t="str">
            <v>0</v>
          </cell>
          <cell r="Y222" t="str">
            <v>OTHER LIABILITIES-CURRENT</v>
          </cell>
        </row>
        <row r="223">
          <cell r="A223">
            <v>1610</v>
          </cell>
          <cell r="B223" t="str">
            <v>Deposits Payable</v>
          </cell>
          <cell r="C223" t="str">
            <v>Other Current Liabilities</v>
          </cell>
          <cell r="D223" t="str">
            <v>BS</v>
          </cell>
          <cell r="E223" t="str">
            <v>Other Current Liabilities</v>
          </cell>
          <cell r="F223" t="str">
            <v>Other Current Liabilities</v>
          </cell>
          <cell r="G223" t="str">
            <v>Liabilities</v>
          </cell>
          <cell r="H223" t="str">
            <v>Other Current Liabilities</v>
          </cell>
          <cell r="I223">
            <v>391000</v>
          </cell>
          <cell r="J223" t="str">
            <v>Other Liabilities-Current</v>
          </cell>
          <cell r="K223">
            <v>391000000</v>
          </cell>
          <cell r="L223" t="str">
            <v>OTHER LIABILITIES-CURRENT</v>
          </cell>
          <cell r="M223">
            <v>3911001</v>
          </cell>
          <cell r="N223" t="str">
            <v>ALL OTHER LIABILITIES</v>
          </cell>
          <cell r="O223" t="str">
            <v>391000000</v>
          </cell>
          <cell r="Q223" t="str">
            <v>R</v>
          </cell>
          <cell r="R223" t="str">
            <v>48.9840909 </v>
          </cell>
          <cell r="S223" t="str">
            <v>48.8414286 </v>
          </cell>
          <cell r="T223" t="str">
            <v>48.6810000 </v>
          </cell>
          <cell r="U223">
            <v>48.994999999999997</v>
          </cell>
          <cell r="V223" t="str">
            <v>391000000</v>
          </cell>
          <cell r="W223" t="str">
            <v>3911001</v>
          </cell>
          <cell r="X223" t="str">
            <v>0</v>
          </cell>
          <cell r="Y223" t="str">
            <v>OTHER LIABILITIES-CURRENT</v>
          </cell>
        </row>
        <row r="224">
          <cell r="A224">
            <v>1757</v>
          </cell>
          <cell r="B224" t="str">
            <v>Commission Payable</v>
          </cell>
          <cell r="C224" t="str">
            <v>Other Current Liabilities</v>
          </cell>
          <cell r="D224" t="str">
            <v>BS</v>
          </cell>
          <cell r="E224" t="str">
            <v>Other Current Liabilities</v>
          </cell>
          <cell r="F224" t="str">
            <v>Other Current Liabilities</v>
          </cell>
          <cell r="G224" t="str">
            <v>Liabilities</v>
          </cell>
          <cell r="H224" t="str">
            <v>Other Current Liabilities</v>
          </cell>
          <cell r="I224">
            <v>391000</v>
          </cell>
          <cell r="J224" t="str">
            <v>Other Liabilities-Current</v>
          </cell>
          <cell r="K224">
            <v>391000000</v>
          </cell>
          <cell r="L224" t="str">
            <v>OTHER LIABILITIES-CURRENT</v>
          </cell>
          <cell r="M224">
            <v>3911001</v>
          </cell>
          <cell r="N224" t="str">
            <v>ALL OTHER LIABILITIES</v>
          </cell>
          <cell r="O224" t="str">
            <v>391000000</v>
          </cell>
          <cell r="Q224" t="str">
            <v>R</v>
          </cell>
          <cell r="R224" t="str">
            <v>48.9840909 </v>
          </cell>
          <cell r="S224" t="str">
            <v>48.8414286 </v>
          </cell>
          <cell r="T224" t="str">
            <v>48.6810000 </v>
          </cell>
          <cell r="U224">
            <v>48.994999999999997</v>
          </cell>
          <cell r="V224" t="str">
            <v>391000000</v>
          </cell>
          <cell r="W224" t="str">
            <v>3911001</v>
          </cell>
          <cell r="X224" t="str">
            <v>0</v>
          </cell>
          <cell r="Y224" t="str">
            <v>OTHER LIABILITIES-CURRENT</v>
          </cell>
        </row>
        <row r="225">
          <cell r="A225">
            <v>1755</v>
          </cell>
          <cell r="B225" t="str">
            <v>Provision for Accrued Expenses</v>
          </cell>
          <cell r="C225" t="str">
            <v>Provision for accrued expenses</v>
          </cell>
          <cell r="D225" t="str">
            <v>BS</v>
          </cell>
          <cell r="E225" t="str">
            <v>Costs Accrued</v>
          </cell>
          <cell r="F225" t="str">
            <v>Costs Accrued</v>
          </cell>
          <cell r="G225" t="str">
            <v>Liabilities</v>
          </cell>
          <cell r="H225" t="str">
            <v>Costs Accrued</v>
          </cell>
          <cell r="I225" t="str">
            <v>0451</v>
          </cell>
          <cell r="J225" t="str">
            <v>Costs Accrued</v>
          </cell>
          <cell r="K225">
            <v>391000805</v>
          </cell>
          <cell r="L225" t="str">
            <v>PROVISION FOR EXPENSES - OTHER</v>
          </cell>
          <cell r="M225">
            <v>3911001</v>
          </cell>
          <cell r="N225" t="str">
            <v>ALL OTHER LIABILITIES</v>
          </cell>
          <cell r="O225" t="str">
            <v>391000805</v>
          </cell>
          <cell r="Q225" t="str">
            <v>R</v>
          </cell>
          <cell r="R225" t="str">
            <v>48.9840909 </v>
          </cell>
          <cell r="S225" t="str">
            <v>48.8414286 </v>
          </cell>
          <cell r="T225" t="str">
            <v>48.6810000 </v>
          </cell>
          <cell r="U225">
            <v>48.994999999999997</v>
          </cell>
          <cell r="V225" t="str">
            <v>391000805</v>
          </cell>
          <cell r="W225" t="str">
            <v>3911001</v>
          </cell>
          <cell r="X225" t="str">
            <v>0</v>
          </cell>
          <cell r="Y225" t="str">
            <v>PROVISION FOR EXPENSES - OTHER</v>
          </cell>
        </row>
        <row r="226">
          <cell r="A226">
            <v>1751</v>
          </cell>
          <cell r="B226" t="str">
            <v>Interest accrued and not due on loans</v>
          </cell>
          <cell r="C226" t="str">
            <v>Other Current Liabilities</v>
          </cell>
          <cell r="D226" t="str">
            <v>BS</v>
          </cell>
          <cell r="E226" t="str">
            <v>Other Current Liabilities</v>
          </cell>
          <cell r="F226" t="str">
            <v>Other Current Liabilities</v>
          </cell>
          <cell r="G226" t="str">
            <v>Liabilities</v>
          </cell>
          <cell r="H226" t="str">
            <v>Other Current Liabilities</v>
          </cell>
          <cell r="I226">
            <v>391360</v>
          </cell>
          <cell r="J226" t="str">
            <v>Interest Payable-Current</v>
          </cell>
          <cell r="K226">
            <v>391360000</v>
          </cell>
          <cell r="L226" t="str">
            <v>INTEREST PAYABLE-CURRENT</v>
          </cell>
          <cell r="M226">
            <v>3911001</v>
          </cell>
          <cell r="N226" t="str">
            <v>ALL OTHER LIABILITIES</v>
          </cell>
          <cell r="O226" t="str">
            <v>391360000</v>
          </cell>
          <cell r="Q226" t="str">
            <v>R</v>
          </cell>
          <cell r="R226" t="str">
            <v>48.9840909 </v>
          </cell>
          <cell r="S226" t="str">
            <v>48.8414286 </v>
          </cell>
          <cell r="T226" t="str">
            <v>48.6810000 </v>
          </cell>
          <cell r="U226">
            <v>48.994999999999997</v>
          </cell>
          <cell r="V226" t="str">
            <v>391360000</v>
          </cell>
          <cell r="W226" t="str">
            <v>3911001</v>
          </cell>
          <cell r="X226" t="str">
            <v>0</v>
          </cell>
          <cell r="Y226" t="str">
            <v>INTEREST PAYABLE-CURRENT</v>
          </cell>
        </row>
        <row r="227">
          <cell r="A227">
            <v>1752</v>
          </cell>
          <cell r="B227" t="str">
            <v>Interest accrued and due on loans</v>
          </cell>
          <cell r="C227" t="str">
            <v>Other Current Liabilities</v>
          </cell>
          <cell r="D227" t="str">
            <v>BS</v>
          </cell>
          <cell r="E227" t="str">
            <v>Other Current Liabilities</v>
          </cell>
          <cell r="F227" t="str">
            <v>Other Current Liabilities</v>
          </cell>
          <cell r="G227" t="str">
            <v>Liabilities</v>
          </cell>
          <cell r="H227" t="str">
            <v>Other Current Liabilities</v>
          </cell>
          <cell r="I227">
            <v>391360</v>
          </cell>
          <cell r="J227" t="str">
            <v>Interest Payable-Current</v>
          </cell>
          <cell r="K227">
            <v>391360000</v>
          </cell>
          <cell r="L227" t="str">
            <v>INTEREST PAYABLE-CURRENT</v>
          </cell>
          <cell r="M227">
            <v>3911001</v>
          </cell>
          <cell r="N227" t="str">
            <v>ALL OTHER LIABILITIES</v>
          </cell>
          <cell r="O227" t="str">
            <v>391360000</v>
          </cell>
          <cell r="Q227" t="str">
            <v>R</v>
          </cell>
          <cell r="R227" t="str">
            <v>48.9840909 </v>
          </cell>
          <cell r="S227" t="str">
            <v>48.8414286 </v>
          </cell>
          <cell r="T227" t="str">
            <v>48.6810000 </v>
          </cell>
          <cell r="U227">
            <v>48.994999999999997</v>
          </cell>
          <cell r="V227" t="str">
            <v>391360000</v>
          </cell>
          <cell r="W227" t="str">
            <v>3911001</v>
          </cell>
          <cell r="X227" t="str">
            <v>0</v>
          </cell>
          <cell r="Y227" t="str">
            <v>INTEREST PAYABLE-CURRENT</v>
          </cell>
        </row>
        <row r="228">
          <cell r="A228">
            <v>1753</v>
          </cell>
          <cell r="B228" t="str">
            <v>Interest Payable - Deposits</v>
          </cell>
          <cell r="C228" t="str">
            <v>Other Current Liabilities</v>
          </cell>
          <cell r="D228" t="str">
            <v>BS</v>
          </cell>
          <cell r="E228" t="str">
            <v>Other Current Liabilities</v>
          </cell>
          <cell r="F228" t="str">
            <v>Other Current Liabilities</v>
          </cell>
          <cell r="G228" t="str">
            <v>Liabilities</v>
          </cell>
          <cell r="H228" t="str">
            <v>Other Current Liabilities</v>
          </cell>
          <cell r="I228">
            <v>391360</v>
          </cell>
          <cell r="J228" t="str">
            <v>Interest Payable-Current</v>
          </cell>
          <cell r="K228">
            <v>391360000</v>
          </cell>
          <cell r="L228" t="str">
            <v>INTEREST PAYABLE-CURRENT</v>
          </cell>
          <cell r="M228">
            <v>3911001</v>
          </cell>
          <cell r="N228" t="str">
            <v>ALL OTHER LIABILITIES</v>
          </cell>
          <cell r="O228" t="str">
            <v>391360000</v>
          </cell>
          <cell r="Q228" t="str">
            <v>R</v>
          </cell>
          <cell r="R228" t="str">
            <v>48.9840909 </v>
          </cell>
          <cell r="S228" t="str">
            <v>48.8414286 </v>
          </cell>
          <cell r="T228" t="str">
            <v>48.6810000 </v>
          </cell>
          <cell r="U228">
            <v>48.994999999999997</v>
          </cell>
          <cell r="V228" t="str">
            <v>391360000</v>
          </cell>
          <cell r="W228" t="str">
            <v>3911001</v>
          </cell>
          <cell r="X228" t="str">
            <v>0</v>
          </cell>
          <cell r="Y228" t="str">
            <v>INTEREST PAYABLE-CURRENT</v>
          </cell>
        </row>
        <row r="229">
          <cell r="A229">
            <v>1051</v>
          </cell>
          <cell r="B229" t="str">
            <v>Share Capital GE Pacific Mauritius</v>
          </cell>
          <cell r="C229" t="str">
            <v>Share Capital</v>
          </cell>
          <cell r="D229" t="str">
            <v>BS</v>
          </cell>
          <cell r="E229" t="str">
            <v>Capital Stock</v>
          </cell>
          <cell r="F229" t="str">
            <v>Capital Stock</v>
          </cell>
          <cell r="G229" t="str">
            <v>Liabilities</v>
          </cell>
          <cell r="H229" t="str">
            <v>Capital Stock</v>
          </cell>
          <cell r="I229" t="str">
            <v>451_0000</v>
          </cell>
          <cell r="J229" t="str">
            <v>Capital Stock</v>
          </cell>
          <cell r="K229">
            <v>451001804</v>
          </cell>
          <cell r="L229" t="str">
            <v>ISSUED CAPITAL</v>
          </cell>
          <cell r="M229">
            <v>4510001</v>
          </cell>
          <cell r="N229" t="str">
            <v>CAPITAL STOCK</v>
          </cell>
          <cell r="O229" t="str">
            <v>451001804</v>
          </cell>
          <cell r="Q229" t="str">
            <v>NR</v>
          </cell>
          <cell r="R229" t="str">
            <v>48.9840909 </v>
          </cell>
          <cell r="S229" t="str">
            <v>48.8414286 </v>
          </cell>
          <cell r="T229" t="str">
            <v>48.6810000 </v>
          </cell>
          <cell r="U229">
            <v>48.994999999999997</v>
          </cell>
          <cell r="V229" t="str">
            <v>451001804</v>
          </cell>
          <cell r="W229" t="str">
            <v>4510001</v>
          </cell>
          <cell r="X229" t="str">
            <v>0</v>
          </cell>
          <cell r="Y229" t="str">
            <v>ISSUED CAPITAL</v>
          </cell>
        </row>
        <row r="230">
          <cell r="A230">
            <v>1052</v>
          </cell>
          <cell r="B230" t="str">
            <v>Share Capital IPCL</v>
          </cell>
          <cell r="C230" t="str">
            <v>Share Capital</v>
          </cell>
          <cell r="D230" t="str">
            <v>BS</v>
          </cell>
          <cell r="E230" t="str">
            <v>Capital Stock</v>
          </cell>
          <cell r="F230" t="str">
            <v>Capital Stock</v>
          </cell>
          <cell r="G230" t="str">
            <v>Liabilities</v>
          </cell>
          <cell r="H230" t="str">
            <v>Capital Stock</v>
          </cell>
          <cell r="I230" t="str">
            <v>451_0000</v>
          </cell>
          <cell r="J230" t="str">
            <v>Capital Stock</v>
          </cell>
          <cell r="K230">
            <v>451001804</v>
          </cell>
          <cell r="L230" t="str">
            <v>ISSUED CAPITAL</v>
          </cell>
          <cell r="M230">
            <v>4510001</v>
          </cell>
          <cell r="N230" t="str">
            <v>CAPITAL STOCK</v>
          </cell>
          <cell r="O230" t="str">
            <v>451001804</v>
          </cell>
          <cell r="Q230" t="str">
            <v>NR</v>
          </cell>
          <cell r="R230" t="str">
            <v>48.9840909 </v>
          </cell>
          <cell r="S230" t="str">
            <v>48.8414286 </v>
          </cell>
          <cell r="T230" t="str">
            <v>48.6810000 </v>
          </cell>
          <cell r="U230">
            <v>48.994999999999997</v>
          </cell>
          <cell r="V230" t="str">
            <v>451001804</v>
          </cell>
          <cell r="W230" t="str">
            <v>4510001</v>
          </cell>
          <cell r="X230" t="str">
            <v>0</v>
          </cell>
          <cell r="Y230" t="str">
            <v>ISSUED CAPITAL</v>
          </cell>
        </row>
        <row r="231">
          <cell r="A231">
            <v>1053</v>
          </cell>
          <cell r="B231" t="str">
            <v>Preference Share Capital</v>
          </cell>
          <cell r="C231" t="str">
            <v>Share Capital</v>
          </cell>
          <cell r="D231" t="str">
            <v>BS</v>
          </cell>
          <cell r="E231" t="str">
            <v>Capital Stock</v>
          </cell>
          <cell r="F231" t="str">
            <v>Capital Stock</v>
          </cell>
          <cell r="G231" t="str">
            <v>Liabilities</v>
          </cell>
          <cell r="H231" t="str">
            <v>Capital Stock</v>
          </cell>
          <cell r="I231" t="str">
            <v>451_0000</v>
          </cell>
          <cell r="J231" t="str">
            <v>Capital Stock</v>
          </cell>
          <cell r="K231">
            <v>451001804</v>
          </cell>
          <cell r="L231" t="str">
            <v>ISSUED CAPITAL</v>
          </cell>
          <cell r="M231">
            <v>4510001</v>
          </cell>
          <cell r="N231" t="str">
            <v>CAPITAL STOCK</v>
          </cell>
          <cell r="O231" t="str">
            <v>451001804</v>
          </cell>
          <cell r="Q231" t="str">
            <v>NR</v>
          </cell>
          <cell r="R231" t="str">
            <v>48.9840909 </v>
          </cell>
          <cell r="S231" t="str">
            <v>48.8414286 </v>
          </cell>
          <cell r="T231" t="str">
            <v>48.6810000 </v>
          </cell>
          <cell r="U231">
            <v>48.994999999999997</v>
          </cell>
          <cell r="V231" t="str">
            <v>451001804</v>
          </cell>
          <cell r="W231" t="str">
            <v>4510001</v>
          </cell>
          <cell r="X231" t="str">
            <v>0</v>
          </cell>
          <cell r="Y231" t="str">
            <v>ISSUED CAPITAL</v>
          </cell>
        </row>
        <row r="232">
          <cell r="A232">
            <v>1151</v>
          </cell>
          <cell r="B232" t="str">
            <v>Revaluation Reserve - Land</v>
          </cell>
          <cell r="C232" t="str">
            <v>Retained Earnings</v>
          </cell>
          <cell r="D232" t="str">
            <v>BS</v>
          </cell>
          <cell r="E232" t="str">
            <v>PY Retained Earnings</v>
          </cell>
          <cell r="F232" t="str">
            <v>PY Retained Earnings</v>
          </cell>
          <cell r="G232" t="str">
            <v>Liabilities</v>
          </cell>
          <cell r="H232" t="str">
            <v>PY Retained Earnings</v>
          </cell>
          <cell r="I232" t="str">
            <v>481_0000</v>
          </cell>
          <cell r="J232" t="str">
            <v>Retained Earn at 1/1</v>
          </cell>
          <cell r="K232">
            <v>481000401</v>
          </cell>
          <cell r="L232" t="str">
            <v>RETAINED EARNINGS 1/1</v>
          </cell>
          <cell r="M232">
            <v>4810001</v>
          </cell>
          <cell r="N232" t="str">
            <v>RETAINED EARNINGS AT 1/1</v>
          </cell>
          <cell r="O232" t="str">
            <v>481000401</v>
          </cell>
          <cell r="Q232" t="str">
            <v>NR</v>
          </cell>
          <cell r="R232" t="str">
            <v>48.9840909 </v>
          </cell>
          <cell r="S232" t="str">
            <v>48.8414286 </v>
          </cell>
          <cell r="T232" t="str">
            <v>48.6810000 </v>
          </cell>
          <cell r="U232">
            <v>48.994999999999997</v>
          </cell>
          <cell r="V232" t="str">
            <v>481000401</v>
          </cell>
          <cell r="W232" t="str">
            <v>4810001</v>
          </cell>
          <cell r="X232" t="str">
            <v>0</v>
          </cell>
          <cell r="Y232" t="str">
            <v>RETAINED EARNINGS 1/1</v>
          </cell>
        </row>
        <row r="233">
          <cell r="A233">
            <v>1152</v>
          </cell>
          <cell r="B233" t="str">
            <v>Revaluation Reserve - Plant and Machinery</v>
          </cell>
          <cell r="C233" t="str">
            <v>Retained Earnings</v>
          </cell>
          <cell r="D233" t="str">
            <v>BS</v>
          </cell>
          <cell r="E233" t="str">
            <v>PY Retained Earnings</v>
          </cell>
          <cell r="F233" t="str">
            <v>PY Retained Earnings</v>
          </cell>
          <cell r="G233" t="str">
            <v>Liabilities</v>
          </cell>
          <cell r="H233" t="str">
            <v>PY Retained Earnings</v>
          </cell>
          <cell r="I233" t="str">
            <v>481_0000</v>
          </cell>
          <cell r="J233" t="str">
            <v>Retained Earn at 1/1</v>
          </cell>
          <cell r="K233">
            <v>481000401</v>
          </cell>
          <cell r="L233" t="str">
            <v>RETAINED EARNINGS 1/1</v>
          </cell>
          <cell r="M233">
            <v>4810001</v>
          </cell>
          <cell r="N233" t="str">
            <v>RETAINED EARNINGS AT 1/1</v>
          </cell>
          <cell r="O233" t="str">
            <v>481000401</v>
          </cell>
          <cell r="Q233" t="str">
            <v>NR</v>
          </cell>
          <cell r="R233" t="str">
            <v>48.9840909 </v>
          </cell>
          <cell r="S233" t="str">
            <v>48.8414286 </v>
          </cell>
          <cell r="T233" t="str">
            <v>48.6810000 </v>
          </cell>
          <cell r="U233">
            <v>48.994999999999997</v>
          </cell>
          <cell r="V233" t="str">
            <v>481000401</v>
          </cell>
          <cell r="W233" t="str">
            <v>4810001</v>
          </cell>
          <cell r="X233" t="str">
            <v>0</v>
          </cell>
          <cell r="Y233" t="str">
            <v>RETAINED EARNINGS 1/1</v>
          </cell>
        </row>
        <row r="234">
          <cell r="A234">
            <v>1153</v>
          </cell>
          <cell r="B234" t="str">
            <v>Revaluation Reserve - Building</v>
          </cell>
          <cell r="C234" t="str">
            <v>Retained Earnings</v>
          </cell>
          <cell r="D234" t="str">
            <v>BS</v>
          </cell>
          <cell r="E234" t="str">
            <v>PY Retained Earnings</v>
          </cell>
          <cell r="F234" t="str">
            <v>PY Retained Earnings</v>
          </cell>
          <cell r="G234" t="str">
            <v>Liabilities</v>
          </cell>
          <cell r="H234" t="str">
            <v>PY Retained Earnings</v>
          </cell>
          <cell r="I234" t="str">
            <v>481_0000</v>
          </cell>
          <cell r="J234" t="str">
            <v>Retained Earn at 1/1</v>
          </cell>
          <cell r="K234">
            <v>481000401</v>
          </cell>
          <cell r="L234" t="str">
            <v>RETAINED EARNINGS 1/1</v>
          </cell>
          <cell r="M234">
            <v>4810001</v>
          </cell>
          <cell r="N234" t="str">
            <v>RETAINED EARNINGS AT 1/1</v>
          </cell>
          <cell r="O234" t="str">
            <v>481000401</v>
          </cell>
          <cell r="Q234" t="str">
            <v>NR</v>
          </cell>
          <cell r="R234" t="str">
            <v>48.9840909 </v>
          </cell>
          <cell r="S234" t="str">
            <v>48.8414286 </v>
          </cell>
          <cell r="T234" t="str">
            <v>48.6810000 </v>
          </cell>
          <cell r="U234">
            <v>48.994999999999997</v>
          </cell>
          <cell r="V234" t="str">
            <v>481000401</v>
          </cell>
          <cell r="W234" t="str">
            <v>4810001</v>
          </cell>
          <cell r="X234" t="str">
            <v>0</v>
          </cell>
          <cell r="Y234" t="str">
            <v>RETAINED EARNINGS 1/1</v>
          </cell>
        </row>
        <row r="235">
          <cell r="A235">
            <v>1154</v>
          </cell>
          <cell r="B235" t="str">
            <v>Revaluation Reserve - Motor Vehicle</v>
          </cell>
          <cell r="C235" t="str">
            <v>Retained Earnings</v>
          </cell>
          <cell r="D235" t="str">
            <v>BS</v>
          </cell>
          <cell r="E235" t="str">
            <v>PY Retained Earnings</v>
          </cell>
          <cell r="F235" t="str">
            <v>PY Retained Earnings</v>
          </cell>
          <cell r="G235" t="str">
            <v>Liabilities</v>
          </cell>
          <cell r="H235" t="str">
            <v>PY Retained Earnings</v>
          </cell>
          <cell r="I235" t="str">
            <v>481_0000</v>
          </cell>
          <cell r="J235" t="str">
            <v>Retained Earn at 1/1</v>
          </cell>
          <cell r="K235">
            <v>481000401</v>
          </cell>
          <cell r="L235" t="str">
            <v>RETAINED EARNINGS 1/1</v>
          </cell>
          <cell r="M235">
            <v>4810001</v>
          </cell>
          <cell r="N235" t="str">
            <v>RETAINED EARNINGS AT 1/1</v>
          </cell>
          <cell r="O235" t="str">
            <v>481000401</v>
          </cell>
          <cell r="Q235" t="str">
            <v>NR</v>
          </cell>
          <cell r="R235" t="str">
            <v>48.9840909 </v>
          </cell>
          <cell r="S235" t="str">
            <v>48.8414286 </v>
          </cell>
          <cell r="T235" t="str">
            <v>48.6810000 </v>
          </cell>
          <cell r="U235">
            <v>48.994999999999997</v>
          </cell>
          <cell r="V235" t="str">
            <v>481000401</v>
          </cell>
          <cell r="W235" t="str">
            <v>4810001</v>
          </cell>
          <cell r="X235" t="str">
            <v>0</v>
          </cell>
          <cell r="Y235" t="str">
            <v>RETAINED EARNINGS 1/1</v>
          </cell>
        </row>
        <row r="236">
          <cell r="A236">
            <v>1155</v>
          </cell>
          <cell r="B236" t="str">
            <v>Revaluation Reserve - Furniture</v>
          </cell>
          <cell r="C236" t="str">
            <v>Retained Earnings</v>
          </cell>
          <cell r="D236" t="str">
            <v>BS</v>
          </cell>
          <cell r="E236" t="str">
            <v>PY Retained Earnings</v>
          </cell>
          <cell r="F236" t="str">
            <v>PY Retained Earnings</v>
          </cell>
          <cell r="G236" t="str">
            <v>Liabilities</v>
          </cell>
          <cell r="H236" t="str">
            <v>PY Retained Earnings</v>
          </cell>
          <cell r="I236" t="str">
            <v>481_0000</v>
          </cell>
          <cell r="J236" t="str">
            <v>Retained Earn at 1/1</v>
          </cell>
          <cell r="K236">
            <v>481000401</v>
          </cell>
          <cell r="L236" t="str">
            <v>RETAINED EARNINGS 1/1</v>
          </cell>
          <cell r="M236">
            <v>4810001</v>
          </cell>
          <cell r="N236" t="str">
            <v>RETAINED EARNINGS AT 1/1</v>
          </cell>
          <cell r="O236" t="str">
            <v>481000401</v>
          </cell>
          <cell r="Q236" t="str">
            <v>NR</v>
          </cell>
          <cell r="R236" t="str">
            <v>48.9840909 </v>
          </cell>
          <cell r="S236" t="str">
            <v>48.8414286 </v>
          </cell>
          <cell r="T236" t="str">
            <v>48.6810000 </v>
          </cell>
          <cell r="U236">
            <v>48.994999999999997</v>
          </cell>
          <cell r="V236" t="str">
            <v>481000401</v>
          </cell>
          <cell r="W236" t="str">
            <v>4810001</v>
          </cell>
          <cell r="X236" t="str">
            <v>0</v>
          </cell>
          <cell r="Y236" t="str">
            <v>RETAINED EARNINGS 1/1</v>
          </cell>
        </row>
        <row r="237">
          <cell r="A237">
            <v>1156</v>
          </cell>
          <cell r="B237" t="str">
            <v>Revaluation Reserve - Office Equipment</v>
          </cell>
          <cell r="C237" t="str">
            <v>Retained Earnings</v>
          </cell>
          <cell r="D237" t="str">
            <v>BS</v>
          </cell>
          <cell r="E237" t="str">
            <v>PY Retained Earnings</v>
          </cell>
          <cell r="F237" t="str">
            <v>PY Retained Earnings</v>
          </cell>
          <cell r="G237" t="str">
            <v>Liabilities</v>
          </cell>
          <cell r="H237" t="str">
            <v>PY Retained Earnings</v>
          </cell>
          <cell r="I237" t="str">
            <v>481_0000</v>
          </cell>
          <cell r="J237" t="str">
            <v>Retained Earn at 1/1</v>
          </cell>
          <cell r="K237">
            <v>481000401</v>
          </cell>
          <cell r="L237" t="str">
            <v>RETAINED EARNINGS 1/1</v>
          </cell>
          <cell r="M237">
            <v>4810001</v>
          </cell>
          <cell r="N237" t="str">
            <v>RETAINED EARNINGS AT 1/1</v>
          </cell>
          <cell r="O237" t="str">
            <v>481000401</v>
          </cell>
          <cell r="Q237" t="str">
            <v>NR</v>
          </cell>
          <cell r="R237" t="str">
            <v>48.9840909 </v>
          </cell>
          <cell r="S237" t="str">
            <v>48.8414286 </v>
          </cell>
          <cell r="T237" t="str">
            <v>48.6810000 </v>
          </cell>
          <cell r="U237">
            <v>48.994999999999997</v>
          </cell>
          <cell r="V237" t="str">
            <v>481000401</v>
          </cell>
          <cell r="W237" t="str">
            <v>4810001</v>
          </cell>
          <cell r="X237" t="str">
            <v>0</v>
          </cell>
          <cell r="Y237" t="str">
            <v>RETAINED EARNINGS 1/1</v>
          </cell>
        </row>
        <row r="238">
          <cell r="A238">
            <v>1157</v>
          </cell>
          <cell r="B238" t="str">
            <v>Revaluation Reserve - Technical Knowhow</v>
          </cell>
          <cell r="C238" t="str">
            <v>Retained Earnings</v>
          </cell>
          <cell r="D238" t="str">
            <v>BS</v>
          </cell>
          <cell r="E238" t="str">
            <v>PY Retained Earnings</v>
          </cell>
          <cell r="F238" t="str">
            <v>PY Retained Earnings</v>
          </cell>
          <cell r="G238" t="str">
            <v>Liabilities</v>
          </cell>
          <cell r="H238" t="str">
            <v>PY Retained Earnings</v>
          </cell>
          <cell r="I238" t="str">
            <v>481_0000</v>
          </cell>
          <cell r="J238" t="str">
            <v>Retained Earn at 1/1</v>
          </cell>
          <cell r="K238">
            <v>481000401</v>
          </cell>
          <cell r="L238" t="str">
            <v>RETAINED EARNINGS 1/1</v>
          </cell>
          <cell r="M238">
            <v>4810001</v>
          </cell>
          <cell r="N238" t="str">
            <v>RETAINED EARNINGS AT 1/1</v>
          </cell>
          <cell r="O238" t="str">
            <v>481000401</v>
          </cell>
          <cell r="Q238" t="str">
            <v>NR</v>
          </cell>
          <cell r="R238" t="str">
            <v>48.9840909 </v>
          </cell>
          <cell r="S238" t="str">
            <v>48.8414286 </v>
          </cell>
          <cell r="T238" t="str">
            <v>48.6810000 </v>
          </cell>
          <cell r="U238">
            <v>48.994999999999997</v>
          </cell>
          <cell r="V238" t="str">
            <v>481000401</v>
          </cell>
          <cell r="W238" t="str">
            <v>4810001</v>
          </cell>
          <cell r="X238" t="str">
            <v>0</v>
          </cell>
          <cell r="Y238" t="str">
            <v>RETAINED EARNINGS 1/1</v>
          </cell>
        </row>
        <row r="239">
          <cell r="A239">
            <v>1158</v>
          </cell>
          <cell r="B239" t="str">
            <v>Revaluation Reserve - Computer</v>
          </cell>
          <cell r="C239" t="str">
            <v>Retained Earnings</v>
          </cell>
          <cell r="D239" t="str">
            <v>BS</v>
          </cell>
          <cell r="E239" t="str">
            <v>PY Retained Earnings</v>
          </cell>
          <cell r="F239" t="str">
            <v>PY Retained Earnings</v>
          </cell>
          <cell r="G239" t="str">
            <v>Liabilities</v>
          </cell>
          <cell r="H239" t="str">
            <v>PY Retained Earnings</v>
          </cell>
          <cell r="I239" t="str">
            <v>481_0000</v>
          </cell>
          <cell r="J239" t="str">
            <v>Retained Earn at 1/1</v>
          </cell>
          <cell r="K239">
            <v>481000401</v>
          </cell>
          <cell r="L239" t="str">
            <v>RETAINED EARNINGS 1/1</v>
          </cell>
          <cell r="M239">
            <v>4810001</v>
          </cell>
          <cell r="N239" t="str">
            <v>RETAINED EARNINGS AT 1/1</v>
          </cell>
          <cell r="O239" t="str">
            <v>481000401</v>
          </cell>
          <cell r="Q239" t="str">
            <v>NR</v>
          </cell>
          <cell r="R239" t="str">
            <v>48.9840909 </v>
          </cell>
          <cell r="S239" t="str">
            <v>48.8414286 </v>
          </cell>
          <cell r="T239" t="str">
            <v>48.6810000 </v>
          </cell>
          <cell r="U239">
            <v>48.994999999999997</v>
          </cell>
          <cell r="V239" t="str">
            <v>481000401</v>
          </cell>
          <cell r="W239" t="str">
            <v>4810001</v>
          </cell>
          <cell r="X239" t="str">
            <v>0</v>
          </cell>
          <cell r="Y239" t="str">
            <v>RETAINED EARNINGS 1/1</v>
          </cell>
        </row>
        <row r="240">
          <cell r="A240">
            <v>1201</v>
          </cell>
          <cell r="B240" t="str">
            <v>Reserves and Surplus Profit and Loss Account</v>
          </cell>
          <cell r="C240" t="str">
            <v>Retained Earnings</v>
          </cell>
          <cell r="D240" t="str">
            <v>BS</v>
          </cell>
          <cell r="E240" t="str">
            <v>PY Retained Earnings</v>
          </cell>
          <cell r="F240" t="str">
            <v>PY Retained Earnings</v>
          </cell>
          <cell r="G240" t="str">
            <v>Liabilities</v>
          </cell>
          <cell r="H240" t="str">
            <v>PY Retained Earnings</v>
          </cell>
          <cell r="I240" t="str">
            <v>481_0000</v>
          </cell>
          <cell r="J240" t="str">
            <v>Retained Earn at 1/1</v>
          </cell>
          <cell r="K240">
            <v>481000401</v>
          </cell>
          <cell r="L240" t="str">
            <v>RETAINED EARNINGS 1/1</v>
          </cell>
          <cell r="M240">
            <v>4810001</v>
          </cell>
          <cell r="N240" t="str">
            <v>RETAINED EARNINGS AT 1/1</v>
          </cell>
          <cell r="O240" t="str">
            <v>481000401</v>
          </cell>
          <cell r="Q240" t="str">
            <v>NR</v>
          </cell>
          <cell r="R240" t="str">
            <v>48.9840909 </v>
          </cell>
          <cell r="S240" t="str">
            <v>48.8414286 </v>
          </cell>
          <cell r="T240" t="str">
            <v>48.6810000 </v>
          </cell>
          <cell r="U240">
            <v>48.994999999999997</v>
          </cell>
          <cell r="V240" t="str">
            <v>481000401</v>
          </cell>
          <cell r="W240" t="str">
            <v>4810001</v>
          </cell>
          <cell r="X240" t="str">
            <v>0</v>
          </cell>
          <cell r="Y240" t="str">
            <v>RETAINED EARNINGS 1/1</v>
          </cell>
        </row>
        <row r="241">
          <cell r="A241">
            <v>1202</v>
          </cell>
          <cell r="B241" t="str">
            <v>Reserves for Encumbrance</v>
          </cell>
          <cell r="C241" t="str">
            <v>Retained Earnings</v>
          </cell>
          <cell r="D241" t="str">
            <v>BS</v>
          </cell>
          <cell r="E241" t="str">
            <v>PY Retained Earnings</v>
          </cell>
          <cell r="F241" t="str">
            <v>PY Retained Earnings</v>
          </cell>
          <cell r="G241" t="str">
            <v>Liabilities</v>
          </cell>
          <cell r="H241" t="str">
            <v>PY Retained Earnings</v>
          </cell>
          <cell r="I241" t="str">
            <v>481_0000</v>
          </cell>
          <cell r="J241" t="str">
            <v>Retained Earn at 1/1</v>
          </cell>
          <cell r="K241">
            <v>481000401</v>
          </cell>
          <cell r="L241" t="str">
            <v>RETAINED EARNINGS 1/1</v>
          </cell>
          <cell r="M241">
            <v>4810001</v>
          </cell>
          <cell r="N241" t="str">
            <v>RETAINED EARNINGS AT 1/1</v>
          </cell>
          <cell r="O241" t="str">
            <v>481000401</v>
          </cell>
          <cell r="Q241" t="str">
            <v>NR</v>
          </cell>
          <cell r="R241" t="str">
            <v>48.9840909 </v>
          </cell>
          <cell r="S241" t="str">
            <v>48.8414286 </v>
          </cell>
          <cell r="T241" t="str">
            <v>48.6810000 </v>
          </cell>
          <cell r="U241">
            <v>48.994999999999997</v>
          </cell>
          <cell r="V241" t="str">
            <v>481000401</v>
          </cell>
          <cell r="W241" t="str">
            <v>4810001</v>
          </cell>
          <cell r="X241" t="str">
            <v>0</v>
          </cell>
          <cell r="Y241" t="str">
            <v>RETAINED EARNINGS 1/1</v>
          </cell>
        </row>
        <row r="242">
          <cell r="A242">
            <v>1608</v>
          </cell>
          <cell r="B242" t="str">
            <v>Proposed Dividend</v>
          </cell>
          <cell r="C242" t="str">
            <v>Other Current Liabilities</v>
          </cell>
          <cell r="D242" t="str">
            <v>BS</v>
          </cell>
          <cell r="E242" t="str">
            <v>Dividends Declared</v>
          </cell>
          <cell r="F242" t="str">
            <v>Dividends Declared</v>
          </cell>
          <cell r="G242" t="str">
            <v>Liabilities</v>
          </cell>
          <cell r="H242" t="str">
            <v>Dividends Declared</v>
          </cell>
          <cell r="I242" t="str">
            <v>0478</v>
          </cell>
          <cell r="J242" t="str">
            <v>Dividends Declared</v>
          </cell>
          <cell r="K242">
            <v>488000000</v>
          </cell>
          <cell r="L242" t="str">
            <v>DIVIDENDS DECLARED</v>
          </cell>
          <cell r="M242">
            <v>4880001</v>
          </cell>
          <cell r="N242" t="str">
            <v>DIVIDENDS DECLARED</v>
          </cell>
          <cell r="O242" t="str">
            <v>488000000</v>
          </cell>
          <cell r="Q242" t="str">
            <v>NR</v>
          </cell>
          <cell r="R242" t="str">
            <v>48.9840909 </v>
          </cell>
          <cell r="S242" t="str">
            <v>48.8414286 </v>
          </cell>
          <cell r="T242" t="str">
            <v>48.6810000 </v>
          </cell>
          <cell r="U242">
            <v>48.994999999999997</v>
          </cell>
          <cell r="V242" t="str">
            <v>488000000</v>
          </cell>
          <cell r="W242" t="str">
            <v>4880001</v>
          </cell>
          <cell r="X242" t="str">
            <v>0</v>
          </cell>
          <cell r="Y242" t="str">
            <v>DIVIDENDS DECLARED</v>
          </cell>
        </row>
        <row r="243">
          <cell r="A243">
            <v>1611</v>
          </cell>
          <cell r="B243" t="str">
            <v>Dividend Payable</v>
          </cell>
          <cell r="C243" t="str">
            <v>Other Current Liabilities</v>
          </cell>
          <cell r="D243" t="str">
            <v>BS</v>
          </cell>
          <cell r="E243" t="str">
            <v>Dividends Declared</v>
          </cell>
          <cell r="F243" t="str">
            <v>Dividends Declared</v>
          </cell>
          <cell r="G243" t="str">
            <v>Liabilities</v>
          </cell>
          <cell r="H243" t="str">
            <v>Dividends Declared</v>
          </cell>
          <cell r="I243" t="str">
            <v>0478</v>
          </cell>
          <cell r="J243" t="str">
            <v>Dividends Declared</v>
          </cell>
          <cell r="K243">
            <v>488000000</v>
          </cell>
          <cell r="L243" t="str">
            <v>DIVIDENDS DECLARED</v>
          </cell>
          <cell r="M243">
            <v>4880001</v>
          </cell>
          <cell r="N243" t="str">
            <v>DIVIDENDS DECLARED</v>
          </cell>
          <cell r="O243" t="str">
            <v>488000000</v>
          </cell>
          <cell r="Q243" t="str">
            <v>NR</v>
          </cell>
          <cell r="R243" t="str">
            <v>48.9840909 </v>
          </cell>
          <cell r="S243" t="str">
            <v>48.8414286 </v>
          </cell>
          <cell r="T243" t="str">
            <v>48.6810000 </v>
          </cell>
          <cell r="U243">
            <v>48.994999999999997</v>
          </cell>
          <cell r="V243" t="str">
            <v>488000000</v>
          </cell>
          <cell r="W243" t="str">
            <v>4880001</v>
          </cell>
          <cell r="X243" t="str">
            <v>0</v>
          </cell>
          <cell r="Y243" t="str">
            <v>DIVIDENDS DECLARED</v>
          </cell>
        </row>
        <row r="244">
          <cell r="A244">
            <v>5101</v>
          </cell>
          <cell r="B244" t="str">
            <v>Sales-Inland</v>
          </cell>
          <cell r="C244" t="str">
            <v>Revenue</v>
          </cell>
          <cell r="D244" t="str">
            <v>Pl</v>
          </cell>
          <cell r="E244" t="str">
            <v>Revenue</v>
          </cell>
          <cell r="F244" t="str">
            <v>Revenue</v>
          </cell>
          <cell r="G244" t="str">
            <v>Revenue</v>
          </cell>
          <cell r="H244" t="str">
            <v>Revenue</v>
          </cell>
          <cell r="J244" t="str">
            <v>Revenue</v>
          </cell>
          <cell r="K244">
            <v>501010000</v>
          </cell>
          <cell r="L244" t="str">
            <v>EXTERNAL SALES-PRODUCTS</v>
          </cell>
          <cell r="M244">
            <v>5011001</v>
          </cell>
          <cell r="N244" t="str">
            <v>SALES EXTERNAL CUSTOMERS</v>
          </cell>
          <cell r="O244" t="str">
            <v>501010000</v>
          </cell>
          <cell r="Q244" t="str">
            <v>NR</v>
          </cell>
          <cell r="R244" t="str">
            <v>48.9840909 </v>
          </cell>
          <cell r="S244" t="str">
            <v>48.8414286 </v>
          </cell>
          <cell r="T244" t="str">
            <v>48.6810000 </v>
          </cell>
          <cell r="V244" t="str">
            <v>501010000</v>
          </cell>
          <cell r="W244" t="str">
            <v>5011001</v>
          </cell>
          <cell r="X244" t="str">
            <v>0</v>
          </cell>
          <cell r="Y244" t="str">
            <v>EXTERNAL SALES-PRODUCTS</v>
          </cell>
        </row>
        <row r="245">
          <cell r="A245">
            <v>5102</v>
          </cell>
          <cell r="B245" t="str">
            <v>Sales-Consignee</v>
          </cell>
          <cell r="C245" t="str">
            <v>Revenue</v>
          </cell>
          <cell r="D245" t="str">
            <v>Pl</v>
          </cell>
          <cell r="E245" t="str">
            <v>Revenue</v>
          </cell>
          <cell r="F245" t="str">
            <v>Revenue</v>
          </cell>
          <cell r="G245" t="str">
            <v>Revenue</v>
          </cell>
          <cell r="H245" t="str">
            <v>Revenue</v>
          </cell>
          <cell r="J245" t="str">
            <v>Revenue</v>
          </cell>
          <cell r="K245">
            <v>501010000</v>
          </cell>
          <cell r="L245" t="str">
            <v>EXTERNAL SALES-PRODUCTS</v>
          </cell>
          <cell r="M245">
            <v>5011001</v>
          </cell>
          <cell r="N245" t="str">
            <v>SALES EXTERNAL CUSTOMERS</v>
          </cell>
          <cell r="O245" t="str">
            <v>501010000</v>
          </cell>
          <cell r="Q245" t="str">
            <v>NR</v>
          </cell>
          <cell r="R245" t="str">
            <v>48.9840909 </v>
          </cell>
          <cell r="S245" t="str">
            <v>48.8414286 </v>
          </cell>
          <cell r="T245" t="str">
            <v>48.6810000 </v>
          </cell>
          <cell r="V245" t="str">
            <v>501010000</v>
          </cell>
          <cell r="W245" t="str">
            <v>5011001</v>
          </cell>
          <cell r="X245" t="str">
            <v>0</v>
          </cell>
          <cell r="Y245" t="str">
            <v>EXTERNAL SALES-PRODUCTS</v>
          </cell>
        </row>
        <row r="246">
          <cell r="A246">
            <v>5103</v>
          </cell>
          <cell r="B246" t="str">
            <v>Sales-Export</v>
          </cell>
          <cell r="C246" t="str">
            <v>Revenue</v>
          </cell>
          <cell r="D246" t="str">
            <v>Pl</v>
          </cell>
          <cell r="E246" t="str">
            <v>Revenue</v>
          </cell>
          <cell r="F246" t="str">
            <v>Revenue</v>
          </cell>
          <cell r="G246" t="str">
            <v>Revenue</v>
          </cell>
          <cell r="H246" t="str">
            <v>Revenue</v>
          </cell>
          <cell r="J246" t="str">
            <v>Revenue</v>
          </cell>
          <cell r="K246">
            <v>501010000</v>
          </cell>
          <cell r="L246" t="str">
            <v>EXTERNAL SALES-PRODUCTS</v>
          </cell>
          <cell r="M246">
            <v>5011001</v>
          </cell>
          <cell r="N246" t="str">
            <v>SALES EXTERNAL CUSTOMERS</v>
          </cell>
          <cell r="O246" t="str">
            <v>501010000</v>
          </cell>
          <cell r="Q246" t="str">
            <v>NR</v>
          </cell>
          <cell r="R246" t="str">
            <v>48.9840909 </v>
          </cell>
          <cell r="S246" t="str">
            <v>48.8414286 </v>
          </cell>
          <cell r="T246" t="str">
            <v>48.6810000 </v>
          </cell>
          <cell r="V246" t="str">
            <v>501010000</v>
          </cell>
          <cell r="W246" t="str">
            <v>5011001</v>
          </cell>
          <cell r="X246" t="str">
            <v>0</v>
          </cell>
          <cell r="Y246" t="str">
            <v>EXTERNAL SALES-PRODUCTS</v>
          </cell>
        </row>
        <row r="247">
          <cell r="A247">
            <v>5104</v>
          </cell>
          <cell r="B247" t="str">
            <v>Sales-Others</v>
          </cell>
          <cell r="C247" t="str">
            <v>Revenue</v>
          </cell>
          <cell r="D247" t="str">
            <v>Pl</v>
          </cell>
          <cell r="E247" t="str">
            <v>Revenue</v>
          </cell>
          <cell r="F247" t="str">
            <v>Revenue</v>
          </cell>
          <cell r="G247" t="str">
            <v>Revenue</v>
          </cell>
          <cell r="H247" t="str">
            <v>Revenue</v>
          </cell>
          <cell r="J247" t="str">
            <v>Revenue</v>
          </cell>
          <cell r="K247">
            <v>501010000</v>
          </cell>
          <cell r="L247" t="str">
            <v>EXTERNAL SALES-PRODUCTS</v>
          </cell>
          <cell r="M247">
            <v>5011001</v>
          </cell>
          <cell r="N247" t="str">
            <v>SALES EXTERNAL CUSTOMERS</v>
          </cell>
          <cell r="O247" t="str">
            <v>501010000</v>
          </cell>
          <cell r="Q247" t="str">
            <v>NR</v>
          </cell>
          <cell r="R247" t="str">
            <v>48.9840909 </v>
          </cell>
          <cell r="S247" t="str">
            <v>48.8414286 </v>
          </cell>
          <cell r="T247" t="str">
            <v>48.6810000 </v>
          </cell>
          <cell r="V247" t="str">
            <v>501010000</v>
          </cell>
          <cell r="W247" t="str">
            <v>5011001</v>
          </cell>
          <cell r="X247" t="str">
            <v>0</v>
          </cell>
          <cell r="Y247" t="str">
            <v>EXTERNAL SALES-PRODUCTS</v>
          </cell>
        </row>
        <row r="248">
          <cell r="A248">
            <v>5301</v>
          </cell>
          <cell r="B248" t="str">
            <v>Discount - Volume/Value</v>
          </cell>
          <cell r="C248" t="str">
            <v>Revenue</v>
          </cell>
          <cell r="D248" t="str">
            <v>Pl</v>
          </cell>
          <cell r="E248" t="str">
            <v>Revenue</v>
          </cell>
          <cell r="F248" t="str">
            <v>Revenue</v>
          </cell>
          <cell r="G248" t="str">
            <v>Revenue</v>
          </cell>
          <cell r="H248" t="str">
            <v>Revenue</v>
          </cell>
          <cell r="J248" t="str">
            <v>Revenue</v>
          </cell>
          <cell r="K248">
            <v>501010000</v>
          </cell>
          <cell r="L248" t="str">
            <v>SALES ALLOWANCES AND DISCOUNTS</v>
          </cell>
          <cell r="M248">
            <v>5011001</v>
          </cell>
          <cell r="N248" t="str">
            <v>SALES EXTERNAL CUSTOMERS</v>
          </cell>
          <cell r="O248" t="str">
            <v>501010000</v>
          </cell>
          <cell r="Q248" t="str">
            <v>NR</v>
          </cell>
          <cell r="R248" t="str">
            <v>48.9840909 </v>
          </cell>
          <cell r="S248" t="str">
            <v>48.8414286 </v>
          </cell>
          <cell r="T248" t="str">
            <v>48.6810000 </v>
          </cell>
          <cell r="V248" t="str">
            <v>501010000</v>
          </cell>
          <cell r="W248" t="str">
            <v>5011001</v>
          </cell>
          <cell r="X248" t="str">
            <v>0</v>
          </cell>
          <cell r="Y248" t="str">
            <v>SALES ALLOWANCES AND DISCOUNTS</v>
          </cell>
        </row>
        <row r="249">
          <cell r="A249">
            <v>5302</v>
          </cell>
          <cell r="B249" t="str">
            <v>Discount - Trade</v>
          </cell>
          <cell r="C249" t="str">
            <v>Revenue</v>
          </cell>
          <cell r="D249" t="str">
            <v>Pl</v>
          </cell>
          <cell r="E249" t="str">
            <v>Revenue</v>
          </cell>
          <cell r="F249" t="str">
            <v>Revenue</v>
          </cell>
          <cell r="G249" t="str">
            <v>Revenue</v>
          </cell>
          <cell r="H249" t="str">
            <v>Revenue</v>
          </cell>
          <cell r="J249" t="str">
            <v>Revenue</v>
          </cell>
          <cell r="K249">
            <v>501010000</v>
          </cell>
          <cell r="L249" t="str">
            <v>SALES ALLOWANCES AND DISCOUNTS</v>
          </cell>
          <cell r="M249">
            <v>5011001</v>
          </cell>
          <cell r="N249" t="str">
            <v>SALES EXTERNAL CUSTOMERS</v>
          </cell>
          <cell r="O249" t="str">
            <v>501010000</v>
          </cell>
          <cell r="Q249" t="str">
            <v>NR</v>
          </cell>
          <cell r="R249" t="str">
            <v>48.9840909 </v>
          </cell>
          <cell r="S249" t="str">
            <v>48.8414286 </v>
          </cell>
          <cell r="T249" t="str">
            <v>48.6810000 </v>
          </cell>
          <cell r="V249" t="str">
            <v>501010000</v>
          </cell>
          <cell r="W249" t="str">
            <v>5011001</v>
          </cell>
          <cell r="X249" t="str">
            <v>0</v>
          </cell>
          <cell r="Y249" t="str">
            <v>SALES ALLOWANCES AND DISCOUNTS</v>
          </cell>
        </row>
        <row r="250">
          <cell r="A250">
            <v>5303</v>
          </cell>
          <cell r="B250" t="str">
            <v>Discount - Cash</v>
          </cell>
          <cell r="C250" t="str">
            <v>Revenue</v>
          </cell>
          <cell r="D250" t="str">
            <v>Pl</v>
          </cell>
          <cell r="E250" t="str">
            <v>Revenue</v>
          </cell>
          <cell r="F250" t="str">
            <v>Revenue</v>
          </cell>
          <cell r="G250" t="str">
            <v>Revenue</v>
          </cell>
          <cell r="H250" t="str">
            <v>Revenue</v>
          </cell>
          <cell r="J250" t="str">
            <v>Revenue</v>
          </cell>
          <cell r="K250">
            <v>501010000</v>
          </cell>
          <cell r="L250" t="str">
            <v>SALES ALLOWANCES AND DISCOUNTS</v>
          </cell>
          <cell r="M250">
            <v>5011001</v>
          </cell>
          <cell r="N250" t="str">
            <v>SALES EXTERNAL CUSTOMERS</v>
          </cell>
          <cell r="O250" t="str">
            <v>501010000</v>
          </cell>
          <cell r="Q250" t="str">
            <v>NR</v>
          </cell>
          <cell r="R250" t="str">
            <v>48.9840909 </v>
          </cell>
          <cell r="S250" t="str">
            <v>48.8414286 </v>
          </cell>
          <cell r="T250" t="str">
            <v>48.6810000 </v>
          </cell>
          <cell r="V250" t="str">
            <v>501010000</v>
          </cell>
          <cell r="W250" t="str">
            <v>5011001</v>
          </cell>
          <cell r="X250" t="str">
            <v>0</v>
          </cell>
          <cell r="Y250" t="str">
            <v>SALES ALLOWANCES AND DISCOUNTS</v>
          </cell>
        </row>
        <row r="251">
          <cell r="A251">
            <v>5304</v>
          </cell>
          <cell r="B251" t="str">
            <v>Discount - Rejects</v>
          </cell>
          <cell r="C251" t="str">
            <v>Revenue</v>
          </cell>
          <cell r="D251" t="str">
            <v>Pl</v>
          </cell>
          <cell r="E251" t="str">
            <v>Revenue</v>
          </cell>
          <cell r="F251" t="str">
            <v>Revenue</v>
          </cell>
          <cell r="G251" t="str">
            <v>Revenue</v>
          </cell>
          <cell r="H251" t="str">
            <v>Revenue</v>
          </cell>
          <cell r="J251" t="str">
            <v>Revenue</v>
          </cell>
          <cell r="K251">
            <v>501010000</v>
          </cell>
          <cell r="L251" t="str">
            <v>SALES ALLOWANCES AND DISCOUNTS</v>
          </cell>
          <cell r="M251">
            <v>5011001</v>
          </cell>
          <cell r="N251" t="str">
            <v>SALES EXTERNAL CUSTOMERS</v>
          </cell>
          <cell r="O251" t="str">
            <v>501010000</v>
          </cell>
          <cell r="Q251" t="str">
            <v>NR</v>
          </cell>
          <cell r="R251" t="str">
            <v>48.9840909 </v>
          </cell>
          <cell r="S251" t="str">
            <v>48.8414286 </v>
          </cell>
          <cell r="T251" t="str">
            <v>48.6810000 </v>
          </cell>
          <cell r="V251" t="str">
            <v>501010000</v>
          </cell>
          <cell r="W251" t="str">
            <v>5011001</v>
          </cell>
          <cell r="X251" t="str">
            <v>0</v>
          </cell>
          <cell r="Y251" t="str">
            <v>SALES ALLOWANCES AND DISCOUNTS</v>
          </cell>
        </row>
        <row r="252">
          <cell r="A252">
            <v>5305</v>
          </cell>
          <cell r="B252" t="str">
            <v>Discount - Sales Returns</v>
          </cell>
          <cell r="C252" t="str">
            <v>Revenue</v>
          </cell>
          <cell r="D252" t="str">
            <v>Pl</v>
          </cell>
          <cell r="E252" t="str">
            <v>Revenue</v>
          </cell>
          <cell r="F252" t="str">
            <v>Revenue</v>
          </cell>
          <cell r="G252" t="str">
            <v>Revenue</v>
          </cell>
          <cell r="H252" t="str">
            <v>Revenue</v>
          </cell>
          <cell r="J252" t="str">
            <v>Revenue</v>
          </cell>
          <cell r="K252">
            <v>501010000</v>
          </cell>
          <cell r="L252" t="str">
            <v>SALES ALLOWANCES AND DISCOUNTS</v>
          </cell>
          <cell r="M252">
            <v>5011001</v>
          </cell>
          <cell r="N252" t="str">
            <v>SALES EXTERNAL CUSTOMERS</v>
          </cell>
          <cell r="O252" t="str">
            <v>501010000</v>
          </cell>
          <cell r="Q252" t="str">
            <v>NR</v>
          </cell>
          <cell r="R252" t="str">
            <v>48.9840909 </v>
          </cell>
          <cell r="S252" t="str">
            <v>48.8414286 </v>
          </cell>
          <cell r="T252" t="str">
            <v>48.6810000 </v>
          </cell>
          <cell r="V252" t="str">
            <v>501010000</v>
          </cell>
          <cell r="W252" t="str">
            <v>5011001</v>
          </cell>
          <cell r="X252" t="str">
            <v>0</v>
          </cell>
          <cell r="Y252" t="str">
            <v>SALES ALLOWANCES AND DISCOUNTS</v>
          </cell>
        </row>
        <row r="253">
          <cell r="A253">
            <v>5306</v>
          </cell>
          <cell r="B253" t="str">
            <v>Discount - Others</v>
          </cell>
          <cell r="C253" t="str">
            <v>Revenue</v>
          </cell>
          <cell r="D253" t="str">
            <v>Pl</v>
          </cell>
          <cell r="E253" t="str">
            <v>Revenue</v>
          </cell>
          <cell r="F253" t="str">
            <v>Revenue</v>
          </cell>
          <cell r="G253" t="str">
            <v>Revenue</v>
          </cell>
          <cell r="H253" t="str">
            <v>Revenue</v>
          </cell>
          <cell r="J253" t="str">
            <v>Revenue</v>
          </cell>
          <cell r="K253">
            <v>501010000</v>
          </cell>
          <cell r="L253" t="str">
            <v>SALES ALLOWANCES AND DISCOUNTS</v>
          </cell>
          <cell r="M253">
            <v>5011001</v>
          </cell>
          <cell r="N253" t="str">
            <v>SALES EXTERNAL CUSTOMERS</v>
          </cell>
          <cell r="O253" t="str">
            <v>501010000</v>
          </cell>
          <cell r="Q253" t="str">
            <v>NR</v>
          </cell>
          <cell r="R253" t="str">
            <v>48.9840909 </v>
          </cell>
          <cell r="S253" t="str">
            <v>48.8414286 </v>
          </cell>
          <cell r="T253" t="str">
            <v>48.6810000 </v>
          </cell>
          <cell r="V253" t="str">
            <v>501010000</v>
          </cell>
          <cell r="W253" t="str">
            <v>5011001</v>
          </cell>
          <cell r="X253" t="str">
            <v>0</v>
          </cell>
          <cell r="Y253" t="str">
            <v>SALES ALLOWANCES AND DISCOUNTS</v>
          </cell>
        </row>
        <row r="254">
          <cell r="A254">
            <v>5105</v>
          </cell>
          <cell r="B254" t="str">
            <v>Sales-Return</v>
          </cell>
          <cell r="C254" t="str">
            <v>Revenue</v>
          </cell>
          <cell r="D254" t="str">
            <v>Pl</v>
          </cell>
          <cell r="E254" t="str">
            <v>Revenue</v>
          </cell>
          <cell r="F254" t="str">
            <v>Revenue</v>
          </cell>
          <cell r="G254" t="str">
            <v>Revenue</v>
          </cell>
          <cell r="H254" t="str">
            <v>Revenue</v>
          </cell>
          <cell r="J254" t="str">
            <v>Revenue</v>
          </cell>
          <cell r="K254">
            <v>501010000</v>
          </cell>
          <cell r="L254" t="str">
            <v>PRODUCT COMPLAINTS</v>
          </cell>
          <cell r="M254">
            <v>5011001</v>
          </cell>
          <cell r="N254" t="str">
            <v>SALES EXTERNAL CUSTOMERS</v>
          </cell>
          <cell r="O254" t="str">
            <v>501010000</v>
          </cell>
          <cell r="Q254" t="str">
            <v>NR</v>
          </cell>
          <cell r="R254" t="str">
            <v>48.9840909 </v>
          </cell>
          <cell r="S254" t="str">
            <v>48.8414286 </v>
          </cell>
          <cell r="T254" t="str">
            <v>48.6810000 </v>
          </cell>
          <cell r="V254" t="str">
            <v>501010000</v>
          </cell>
          <cell r="W254" t="str">
            <v>5011001</v>
          </cell>
          <cell r="X254" t="str">
            <v>0</v>
          </cell>
          <cell r="Y254" t="str">
            <v>PRODUCT COMPLAINTS</v>
          </cell>
        </row>
        <row r="255">
          <cell r="A255">
            <v>5409</v>
          </cell>
          <cell r="B255" t="str">
            <v>Duty Drawback</v>
          </cell>
          <cell r="C255" t="str">
            <v xml:space="preserve">Duty </v>
          </cell>
          <cell r="D255" t="str">
            <v>Pl</v>
          </cell>
          <cell r="E255" t="str">
            <v>DM</v>
          </cell>
          <cell r="F255" t="str">
            <v>DM</v>
          </cell>
          <cell r="G255" t="str">
            <v>COGS</v>
          </cell>
          <cell r="H255" t="str">
            <v>DM</v>
          </cell>
          <cell r="J255" t="str">
            <v>COGS</v>
          </cell>
          <cell r="K255">
            <v>513006624</v>
          </cell>
          <cell r="L255" t="str">
            <v>FGRW/SCRAP-MATL</v>
          </cell>
          <cell r="M255">
            <v>5100001</v>
          </cell>
          <cell r="N255" t="str">
            <v>ALL OTH COSTS &amp; EXP</v>
          </cell>
          <cell r="O255" t="str">
            <v>513006624</v>
          </cell>
          <cell r="Q255" t="str">
            <v>NR</v>
          </cell>
          <cell r="R255" t="str">
            <v>48.9840909 </v>
          </cell>
          <cell r="S255" t="str">
            <v>48.8414286 </v>
          </cell>
          <cell r="T255" t="str">
            <v>48.6810000 </v>
          </cell>
          <cell r="V255" t="str">
            <v>513006624</v>
          </cell>
          <cell r="W255" t="str">
            <v>5100001</v>
          </cell>
          <cell r="X255" t="str">
            <v>2</v>
          </cell>
          <cell r="Y255" t="str">
            <v>FGRW/SCRAP-MATL</v>
          </cell>
        </row>
        <row r="256">
          <cell r="A256">
            <v>5455</v>
          </cell>
          <cell r="B256" t="str">
            <v>DEBP Licence &amp; Other Expenses</v>
          </cell>
          <cell r="C256" t="str">
            <v xml:space="preserve">Duty </v>
          </cell>
          <cell r="D256" t="str">
            <v>Pl</v>
          </cell>
          <cell r="E256" t="str">
            <v>DM</v>
          </cell>
          <cell r="F256" t="str">
            <v>DM</v>
          </cell>
          <cell r="G256" t="str">
            <v>COGS</v>
          </cell>
          <cell r="H256" t="str">
            <v>DM</v>
          </cell>
          <cell r="J256" t="str">
            <v>COGS</v>
          </cell>
          <cell r="K256">
            <v>513001681</v>
          </cell>
          <cell r="L256" t="str">
            <v>PPV DOMESTIC-OTHER</v>
          </cell>
          <cell r="M256">
            <v>5100001</v>
          </cell>
          <cell r="N256" t="str">
            <v>ALL OTH COSTS &amp; EXP</v>
          </cell>
          <cell r="O256" t="str">
            <v>513001681</v>
          </cell>
          <cell r="Q256" t="str">
            <v>NR</v>
          </cell>
          <cell r="R256" t="str">
            <v>48.9840909 </v>
          </cell>
          <cell r="S256" t="str">
            <v>48.8414286 </v>
          </cell>
          <cell r="T256" t="str">
            <v>48.6810000 </v>
          </cell>
          <cell r="V256" t="str">
            <v>513001681</v>
          </cell>
          <cell r="W256" t="str">
            <v>5100001</v>
          </cell>
          <cell r="X256" t="str">
            <v>2</v>
          </cell>
          <cell r="Y256" t="str">
            <v>PPV DOMESTIC-OTHER</v>
          </cell>
        </row>
        <row r="257">
          <cell r="A257">
            <v>5456</v>
          </cell>
          <cell r="B257" t="str">
            <v>Duty Free Imports availed</v>
          </cell>
          <cell r="C257" t="str">
            <v xml:space="preserve">Duty </v>
          </cell>
          <cell r="D257" t="str">
            <v>Pl</v>
          </cell>
          <cell r="E257" t="str">
            <v>DM</v>
          </cell>
          <cell r="F257" t="str">
            <v>DM</v>
          </cell>
          <cell r="G257" t="str">
            <v>COGS</v>
          </cell>
          <cell r="H257" t="str">
            <v>DM</v>
          </cell>
          <cell r="J257" t="str">
            <v>COGS</v>
          </cell>
          <cell r="K257">
            <v>513006624</v>
          </cell>
          <cell r="L257" t="str">
            <v>FGRW/SCRAP-MATL</v>
          </cell>
          <cell r="M257">
            <v>5100001</v>
          </cell>
          <cell r="N257" t="str">
            <v>ALL OTH COSTS &amp; EXP</v>
          </cell>
          <cell r="O257" t="str">
            <v>513006624</v>
          </cell>
          <cell r="Q257" t="str">
            <v>NR</v>
          </cell>
          <cell r="R257" t="str">
            <v>48.9840909 </v>
          </cell>
          <cell r="S257" t="str">
            <v>48.8414286 </v>
          </cell>
          <cell r="T257" t="str">
            <v>48.6810000 </v>
          </cell>
          <cell r="V257" t="str">
            <v>513006624</v>
          </cell>
          <cell r="W257" t="str">
            <v>5100001</v>
          </cell>
          <cell r="X257" t="str">
            <v>2</v>
          </cell>
          <cell r="Y257" t="str">
            <v>FGRW/SCRAP-MATL</v>
          </cell>
        </row>
        <row r="258">
          <cell r="A258">
            <v>5457</v>
          </cell>
          <cell r="B258" t="str">
            <v>Clearing Charges - Resins (Actuals)</v>
          </cell>
          <cell r="C258" t="str">
            <v xml:space="preserve">DTW - inward logistics </v>
          </cell>
          <cell r="D258" t="str">
            <v>Pl</v>
          </cell>
          <cell r="E258" t="str">
            <v>DM</v>
          </cell>
          <cell r="F258" t="str">
            <v>Mat'l Handling</v>
          </cell>
          <cell r="G258" t="str">
            <v>COGS</v>
          </cell>
          <cell r="H258" t="str">
            <v>Mat'l Handling</v>
          </cell>
          <cell r="J258" t="str">
            <v>COGS</v>
          </cell>
          <cell r="K258">
            <v>595460805</v>
          </cell>
          <cell r="L258" t="str">
            <v>FREIGHT &amp; HANDLING CHARGES</v>
          </cell>
          <cell r="M258">
            <v>5100001</v>
          </cell>
          <cell r="N258" t="str">
            <v>ALL OTH COSTS &amp; EXP</v>
          </cell>
          <cell r="O258" t="str">
            <v>595460805</v>
          </cell>
          <cell r="Q258" t="str">
            <v>NR</v>
          </cell>
          <cell r="R258" t="str">
            <v>48.9840909 </v>
          </cell>
          <cell r="S258" t="str">
            <v>48.8414286 </v>
          </cell>
          <cell r="T258" t="str">
            <v>48.6810000 </v>
          </cell>
          <cell r="V258" t="str">
            <v>595460805</v>
          </cell>
          <cell r="W258" t="str">
            <v>5100001</v>
          </cell>
          <cell r="X258" t="str">
            <v>2</v>
          </cell>
          <cell r="Y258" t="str">
            <v>FREIGHT &amp; HANDLING CHARGES</v>
          </cell>
        </row>
        <row r="259">
          <cell r="A259">
            <v>5458</v>
          </cell>
          <cell r="B259" t="str">
            <v>Clearing Charges - Sheets (Actuals)</v>
          </cell>
          <cell r="C259" t="str">
            <v xml:space="preserve">DTW - inward logistics </v>
          </cell>
          <cell r="D259" t="str">
            <v>Pl</v>
          </cell>
          <cell r="E259" t="str">
            <v>DM</v>
          </cell>
          <cell r="F259" t="str">
            <v>Mat'l Handling</v>
          </cell>
          <cell r="G259" t="str">
            <v>COGS</v>
          </cell>
          <cell r="H259" t="str">
            <v>Mat'l Handling</v>
          </cell>
          <cell r="J259" t="str">
            <v>COGS</v>
          </cell>
          <cell r="K259">
            <v>595460805</v>
          </cell>
          <cell r="L259" t="str">
            <v>FREIGHT &amp; HANDLING CHARGES</v>
          </cell>
          <cell r="M259">
            <v>5100001</v>
          </cell>
          <cell r="N259" t="str">
            <v>ALL OTH COSTS &amp; EXP</v>
          </cell>
          <cell r="O259" t="str">
            <v>595460805</v>
          </cell>
          <cell r="Q259" t="str">
            <v>NR</v>
          </cell>
          <cell r="R259" t="str">
            <v>48.9840909 </v>
          </cell>
          <cell r="S259" t="str">
            <v>48.8414286 </v>
          </cell>
          <cell r="T259" t="str">
            <v>48.6810000 </v>
          </cell>
          <cell r="V259" t="str">
            <v>595460805</v>
          </cell>
          <cell r="W259" t="str">
            <v>5100001</v>
          </cell>
          <cell r="X259" t="str">
            <v>2</v>
          </cell>
          <cell r="Y259" t="str">
            <v>FREIGHT &amp; HANDLING CHARGES</v>
          </cell>
        </row>
        <row r="260">
          <cell r="A260">
            <v>5459</v>
          </cell>
          <cell r="B260" t="str">
            <v>Freight Inwards - Resins (Actuals)</v>
          </cell>
          <cell r="C260" t="str">
            <v xml:space="preserve">DTW - inward logistics </v>
          </cell>
          <cell r="D260" t="str">
            <v>Pl</v>
          </cell>
          <cell r="E260" t="str">
            <v>DM</v>
          </cell>
          <cell r="F260" t="str">
            <v>Mat'l Handling</v>
          </cell>
          <cell r="G260" t="str">
            <v>COGS</v>
          </cell>
          <cell r="H260" t="str">
            <v>Mat'l Handling</v>
          </cell>
          <cell r="J260" t="str">
            <v>COGS</v>
          </cell>
          <cell r="K260">
            <v>595460805</v>
          </cell>
          <cell r="L260" t="str">
            <v>FREIGHT &amp; HANDLING CHARGES</v>
          </cell>
          <cell r="M260">
            <v>5100001</v>
          </cell>
          <cell r="N260" t="str">
            <v>ALL OTH COSTS &amp; EXP</v>
          </cell>
          <cell r="O260" t="str">
            <v>595460805</v>
          </cell>
          <cell r="Q260" t="str">
            <v>NR</v>
          </cell>
          <cell r="R260" t="str">
            <v>48.9840909 </v>
          </cell>
          <cell r="S260" t="str">
            <v>48.8414286 </v>
          </cell>
          <cell r="T260" t="str">
            <v>48.6810000 </v>
          </cell>
          <cell r="V260" t="str">
            <v>595460805</v>
          </cell>
          <cell r="W260" t="str">
            <v>5100001</v>
          </cell>
          <cell r="X260" t="str">
            <v>2</v>
          </cell>
          <cell r="Y260" t="str">
            <v>FREIGHT &amp; HANDLING CHARGES</v>
          </cell>
        </row>
        <row r="261">
          <cell r="A261">
            <v>5460</v>
          </cell>
          <cell r="B261" t="str">
            <v>Freight Inwards - Sheets (Actuals)</v>
          </cell>
          <cell r="C261" t="str">
            <v xml:space="preserve">DTW - inward logistics </v>
          </cell>
          <cell r="D261" t="str">
            <v>Pl</v>
          </cell>
          <cell r="E261" t="str">
            <v>DM</v>
          </cell>
          <cell r="F261" t="str">
            <v>Mat'l Handling</v>
          </cell>
          <cell r="G261" t="str">
            <v>COGS</v>
          </cell>
          <cell r="H261" t="str">
            <v>Mat'l Handling</v>
          </cell>
          <cell r="J261" t="str">
            <v>COGS</v>
          </cell>
          <cell r="K261">
            <v>595460805</v>
          </cell>
          <cell r="L261" t="str">
            <v>FREIGHT &amp; HANDLING CHARGES</v>
          </cell>
          <cell r="M261">
            <v>5100001</v>
          </cell>
          <cell r="N261" t="str">
            <v>ALL OTH COSTS &amp; EXP</v>
          </cell>
          <cell r="O261" t="str">
            <v>595460805</v>
          </cell>
          <cell r="Q261" t="str">
            <v>NR</v>
          </cell>
          <cell r="R261" t="str">
            <v>48.9840909 </v>
          </cell>
          <cell r="S261" t="str">
            <v>48.8414286 </v>
          </cell>
          <cell r="T261" t="str">
            <v>48.6810000 </v>
          </cell>
          <cell r="V261" t="str">
            <v>595460805</v>
          </cell>
          <cell r="W261" t="str">
            <v>5100001</v>
          </cell>
          <cell r="X261" t="str">
            <v>2</v>
          </cell>
          <cell r="Y261" t="str">
            <v>FREIGHT &amp; HANDLING CHARGES</v>
          </cell>
        </row>
        <row r="262">
          <cell r="A262">
            <v>5461</v>
          </cell>
          <cell r="B262" t="str">
            <v>Freight Inwards FOB Imports Res</v>
          </cell>
          <cell r="C262" t="str">
            <v xml:space="preserve">DTW - inward logistics </v>
          </cell>
          <cell r="D262" t="str">
            <v>Pl</v>
          </cell>
          <cell r="E262" t="str">
            <v>DM</v>
          </cell>
          <cell r="F262" t="str">
            <v>Mat'l Handling</v>
          </cell>
          <cell r="G262" t="str">
            <v>COGS</v>
          </cell>
          <cell r="H262" t="str">
            <v>Mat'l Handling</v>
          </cell>
          <cell r="J262" t="str">
            <v>COGS</v>
          </cell>
          <cell r="K262">
            <v>595460805</v>
          </cell>
          <cell r="L262" t="str">
            <v>FREIGHT &amp; HANDLING CHARGES</v>
          </cell>
          <cell r="M262">
            <v>5100001</v>
          </cell>
          <cell r="N262" t="str">
            <v>ALL OTH COSTS &amp; EXP</v>
          </cell>
          <cell r="O262" t="str">
            <v>595460805</v>
          </cell>
          <cell r="Q262" t="str">
            <v>NR</v>
          </cell>
          <cell r="R262" t="str">
            <v>48.9840909 </v>
          </cell>
          <cell r="S262" t="str">
            <v>48.8414286 </v>
          </cell>
          <cell r="T262" t="str">
            <v>48.6810000 </v>
          </cell>
          <cell r="V262" t="str">
            <v>595460805</v>
          </cell>
          <cell r="W262" t="str">
            <v>5100001</v>
          </cell>
          <cell r="X262" t="str">
            <v>2</v>
          </cell>
          <cell r="Y262" t="str">
            <v>FREIGHT &amp; HANDLING CHARGES</v>
          </cell>
        </row>
        <row r="263">
          <cell r="A263">
            <v>5462</v>
          </cell>
          <cell r="B263" t="str">
            <v>Freight Inwards FOB Imports Sheet</v>
          </cell>
          <cell r="C263" t="str">
            <v xml:space="preserve">DTW - inward logistics </v>
          </cell>
          <cell r="D263" t="str">
            <v>Pl</v>
          </cell>
          <cell r="E263" t="str">
            <v>DM</v>
          </cell>
          <cell r="F263" t="str">
            <v>Mat'l Handling</v>
          </cell>
          <cell r="G263" t="str">
            <v>COGS</v>
          </cell>
          <cell r="H263" t="str">
            <v>Mat'l Handling</v>
          </cell>
          <cell r="J263" t="str">
            <v>COGS</v>
          </cell>
          <cell r="K263">
            <v>595460805</v>
          </cell>
          <cell r="L263" t="str">
            <v>FREIGHT &amp; HANDLING CHARGES</v>
          </cell>
          <cell r="M263">
            <v>5100001</v>
          </cell>
          <cell r="N263" t="str">
            <v>ALL OTH COSTS &amp; EXP</v>
          </cell>
          <cell r="O263" t="str">
            <v>595460805</v>
          </cell>
          <cell r="Q263" t="str">
            <v>NR</v>
          </cell>
          <cell r="R263" t="str">
            <v>48.9840909 </v>
          </cell>
          <cell r="S263" t="str">
            <v>48.8414286 </v>
          </cell>
          <cell r="T263" t="str">
            <v>48.6810000 </v>
          </cell>
          <cell r="V263" t="str">
            <v>595460805</v>
          </cell>
          <cell r="W263" t="str">
            <v>5100001</v>
          </cell>
          <cell r="X263" t="str">
            <v>2</v>
          </cell>
          <cell r="Y263" t="str">
            <v>FREIGHT &amp; HANDLING CHARGES</v>
          </cell>
        </row>
        <row r="264">
          <cell r="A264">
            <v>5551</v>
          </cell>
          <cell r="B264" t="str">
            <v>Customs Duty</v>
          </cell>
          <cell r="C264" t="str">
            <v xml:space="preserve">Duty </v>
          </cell>
          <cell r="D264" t="str">
            <v>Pl</v>
          </cell>
          <cell r="E264" t="str">
            <v>DM</v>
          </cell>
          <cell r="F264" t="str">
            <v>DM</v>
          </cell>
          <cell r="G264" t="str">
            <v>COGS</v>
          </cell>
          <cell r="H264" t="str">
            <v>DM</v>
          </cell>
          <cell r="J264" t="str">
            <v>COGS</v>
          </cell>
          <cell r="K264">
            <v>512010800</v>
          </cell>
          <cell r="L264" t="str">
            <v>COST AT STANDARD</v>
          </cell>
          <cell r="M264">
            <v>5100001</v>
          </cell>
          <cell r="N264" t="str">
            <v>ALL OTH COSTS &amp; EXP</v>
          </cell>
          <cell r="O264" t="str">
            <v>512010800</v>
          </cell>
          <cell r="Q264" t="str">
            <v>NR</v>
          </cell>
          <cell r="R264" t="str">
            <v>48.9840909 </v>
          </cell>
          <cell r="S264" t="str">
            <v>48.8414286 </v>
          </cell>
          <cell r="T264" t="str">
            <v>48.6810000 </v>
          </cell>
          <cell r="V264" t="str">
            <v>512010800</v>
          </cell>
          <cell r="W264" t="str">
            <v>5100001</v>
          </cell>
          <cell r="X264" t="str">
            <v>2</v>
          </cell>
          <cell r="Y264" t="str">
            <v>COST AT STANDARD</v>
          </cell>
        </row>
        <row r="265">
          <cell r="A265">
            <v>5552</v>
          </cell>
          <cell r="B265" t="str">
            <v>Clearing Charges</v>
          </cell>
          <cell r="C265" t="str">
            <v xml:space="preserve">DTW - inward logistics </v>
          </cell>
          <cell r="D265" t="str">
            <v>Pl</v>
          </cell>
          <cell r="E265" t="str">
            <v>DM</v>
          </cell>
          <cell r="F265" t="str">
            <v>Mat'l Handling</v>
          </cell>
          <cell r="G265" t="str">
            <v>COGS</v>
          </cell>
          <cell r="H265" t="str">
            <v>Mat'l Handling</v>
          </cell>
          <cell r="J265" t="str">
            <v>COGS</v>
          </cell>
          <cell r="K265">
            <v>595460805</v>
          </cell>
          <cell r="L265" t="str">
            <v>FREIGHT &amp; HANDLING CHARGES</v>
          </cell>
          <cell r="M265">
            <v>5100001</v>
          </cell>
          <cell r="N265" t="str">
            <v>ALL OTH COSTS &amp; EXP</v>
          </cell>
          <cell r="O265" t="str">
            <v>595460805</v>
          </cell>
          <cell r="Q265" t="str">
            <v>NR</v>
          </cell>
          <cell r="R265" t="str">
            <v>48.9840909 </v>
          </cell>
          <cell r="S265" t="str">
            <v>48.8414286 </v>
          </cell>
          <cell r="T265" t="str">
            <v>48.6810000 </v>
          </cell>
          <cell r="V265" t="str">
            <v>595460805</v>
          </cell>
          <cell r="W265" t="str">
            <v>5100001</v>
          </cell>
          <cell r="X265" t="str">
            <v>2</v>
          </cell>
          <cell r="Y265" t="str">
            <v>FREIGHT &amp; HANDLING CHARGES</v>
          </cell>
        </row>
        <row r="266">
          <cell r="A266">
            <v>5553</v>
          </cell>
          <cell r="B266" t="str">
            <v>Freight Inwards</v>
          </cell>
          <cell r="C266" t="str">
            <v xml:space="preserve">DTW - inward logistics </v>
          </cell>
          <cell r="D266" t="str">
            <v>Pl</v>
          </cell>
          <cell r="E266" t="str">
            <v>DM</v>
          </cell>
          <cell r="F266" t="str">
            <v>Mat'l Handling</v>
          </cell>
          <cell r="G266" t="str">
            <v>COGS</v>
          </cell>
          <cell r="H266" t="str">
            <v>Mat'l Handling</v>
          </cell>
          <cell r="J266" t="str">
            <v>COGS</v>
          </cell>
          <cell r="K266">
            <v>595460805</v>
          </cell>
          <cell r="L266" t="str">
            <v>FREIGHT &amp; HANDLING CHARGES</v>
          </cell>
          <cell r="M266">
            <v>5100001</v>
          </cell>
          <cell r="N266" t="str">
            <v>ALL OTH COSTS &amp; EXP</v>
          </cell>
          <cell r="O266" t="str">
            <v>595460805</v>
          </cell>
          <cell r="Q266" t="str">
            <v>NR</v>
          </cell>
          <cell r="R266" t="str">
            <v>48.9840909 </v>
          </cell>
          <cell r="S266" t="str">
            <v>48.8414286 </v>
          </cell>
          <cell r="T266" t="str">
            <v>48.6810000 </v>
          </cell>
          <cell r="V266" t="str">
            <v>595460805</v>
          </cell>
          <cell r="W266" t="str">
            <v>5100001</v>
          </cell>
          <cell r="X266" t="str">
            <v>2</v>
          </cell>
          <cell r="Y266" t="str">
            <v>FREIGHT &amp; HANDLING CHARGES</v>
          </cell>
        </row>
        <row r="267">
          <cell r="A267">
            <v>5554</v>
          </cell>
          <cell r="B267" t="str">
            <v>Purchase Tax</v>
          </cell>
          <cell r="C267" t="str">
            <v>Other rates and taxes</v>
          </cell>
          <cell r="D267" t="str">
            <v>Pl</v>
          </cell>
          <cell r="E267" t="str">
            <v>DM</v>
          </cell>
          <cell r="F267" t="str">
            <v>DM</v>
          </cell>
          <cell r="G267" t="str">
            <v>COGS</v>
          </cell>
          <cell r="H267" t="str">
            <v>Mat'l Handling</v>
          </cell>
          <cell r="J267" t="str">
            <v>COGS</v>
          </cell>
          <cell r="K267">
            <v>595460805</v>
          </cell>
          <cell r="L267" t="str">
            <v>FREIGHT &amp; HANDLING CHARGES</v>
          </cell>
          <cell r="M267">
            <v>5100001</v>
          </cell>
          <cell r="N267" t="str">
            <v>ALL OTH COSTS &amp; EXP</v>
          </cell>
          <cell r="O267" t="str">
            <v>595460805</v>
          </cell>
          <cell r="Q267" t="str">
            <v>NR</v>
          </cell>
          <cell r="R267" t="str">
            <v>48.9840909 </v>
          </cell>
          <cell r="S267" t="str">
            <v>48.8414286 </v>
          </cell>
          <cell r="T267" t="str">
            <v>48.6810000 </v>
          </cell>
          <cell r="V267" t="str">
            <v>595460805</v>
          </cell>
          <cell r="W267" t="str">
            <v>5100001</v>
          </cell>
          <cell r="X267" t="str">
            <v>2</v>
          </cell>
          <cell r="Y267" t="str">
            <v>FREIGHT &amp; HANDLING CHARGES</v>
          </cell>
        </row>
        <row r="268">
          <cell r="A268">
            <v>5802</v>
          </cell>
          <cell r="B268" t="str">
            <v>Customs Duty - Clearing</v>
          </cell>
          <cell r="C268" t="str">
            <v xml:space="preserve">Duty </v>
          </cell>
          <cell r="D268" t="str">
            <v>Pl</v>
          </cell>
          <cell r="E268" t="str">
            <v>DM</v>
          </cell>
          <cell r="F268" t="str">
            <v>DM</v>
          </cell>
          <cell r="G268" t="str">
            <v>COGS</v>
          </cell>
          <cell r="H268" t="str">
            <v>Mat'l Handling</v>
          </cell>
          <cell r="J268" t="str">
            <v>COGS</v>
          </cell>
          <cell r="K268">
            <v>595460805</v>
          </cell>
          <cell r="L268" t="str">
            <v>FREIGHT &amp; HANDLING CHARGES</v>
          </cell>
          <cell r="M268">
            <v>5100001</v>
          </cell>
          <cell r="N268" t="str">
            <v>ALL OTH COSTS &amp; EXP</v>
          </cell>
          <cell r="O268" t="str">
            <v>595460805</v>
          </cell>
          <cell r="Q268" t="str">
            <v>NR</v>
          </cell>
          <cell r="R268" t="str">
            <v>48.9840909 </v>
          </cell>
          <cell r="S268" t="str">
            <v>48.8414286 </v>
          </cell>
          <cell r="T268" t="str">
            <v>48.6810000 </v>
          </cell>
          <cell r="V268" t="str">
            <v>595460805</v>
          </cell>
          <cell r="W268" t="str">
            <v>5100001</v>
          </cell>
          <cell r="X268" t="str">
            <v>2</v>
          </cell>
          <cell r="Y268" t="str">
            <v>FREIGHT &amp; HANDLING CHARGES</v>
          </cell>
        </row>
        <row r="269">
          <cell r="A269">
            <v>5803</v>
          </cell>
          <cell r="B269" t="str">
            <v>Clearing Charges - Clearing</v>
          </cell>
          <cell r="C269" t="str">
            <v xml:space="preserve">DTW - inward logistics </v>
          </cell>
          <cell r="D269" t="str">
            <v>Pl</v>
          </cell>
          <cell r="E269" t="str">
            <v>DM</v>
          </cell>
          <cell r="F269" t="str">
            <v>Mat'l Handling</v>
          </cell>
          <cell r="G269" t="str">
            <v>COGS</v>
          </cell>
          <cell r="H269" t="str">
            <v>Mat'l Handling</v>
          </cell>
          <cell r="J269" t="str">
            <v>COGS</v>
          </cell>
          <cell r="K269">
            <v>595460805</v>
          </cell>
          <cell r="L269" t="str">
            <v>FREIGHT &amp; HANDLING CHARGES</v>
          </cell>
          <cell r="M269">
            <v>5100001</v>
          </cell>
          <cell r="N269" t="str">
            <v>ALL OTH COSTS &amp; EXP</v>
          </cell>
          <cell r="O269" t="str">
            <v>595460805</v>
          </cell>
          <cell r="Q269" t="str">
            <v>NR</v>
          </cell>
          <cell r="R269" t="str">
            <v>48.9840909 </v>
          </cell>
          <cell r="S269" t="str">
            <v>48.8414286 </v>
          </cell>
          <cell r="T269" t="str">
            <v>48.6810000 </v>
          </cell>
          <cell r="V269" t="str">
            <v>595460805</v>
          </cell>
          <cell r="W269" t="str">
            <v>5100001</v>
          </cell>
          <cell r="X269" t="str">
            <v>2</v>
          </cell>
          <cell r="Y269" t="str">
            <v>FREIGHT &amp; HANDLING CHARGES</v>
          </cell>
        </row>
        <row r="270">
          <cell r="A270">
            <v>5804</v>
          </cell>
          <cell r="B270" t="str">
            <v>Freight Inwards - Clearing</v>
          </cell>
          <cell r="C270" t="str">
            <v xml:space="preserve">DTW - inward logistics </v>
          </cell>
          <cell r="D270" t="str">
            <v>Pl</v>
          </cell>
          <cell r="E270" t="str">
            <v>DM</v>
          </cell>
          <cell r="F270" t="str">
            <v>Mat'l Handling</v>
          </cell>
          <cell r="G270" t="str">
            <v>COGS</v>
          </cell>
          <cell r="H270" t="str">
            <v>Mat'l Handling</v>
          </cell>
          <cell r="J270" t="str">
            <v>COGS</v>
          </cell>
          <cell r="K270">
            <v>595460805</v>
          </cell>
          <cell r="L270" t="str">
            <v>FREIGHT &amp; HANDLING CHARGES</v>
          </cell>
          <cell r="M270">
            <v>5100001</v>
          </cell>
          <cell r="N270" t="str">
            <v>ALL OTH COSTS &amp; EXP</v>
          </cell>
          <cell r="O270" t="str">
            <v>595460805</v>
          </cell>
          <cell r="Q270" t="str">
            <v>NR</v>
          </cell>
          <cell r="R270" t="str">
            <v>48.9840909 </v>
          </cell>
          <cell r="S270" t="str">
            <v>48.8414286 </v>
          </cell>
          <cell r="T270" t="str">
            <v>48.6810000 </v>
          </cell>
          <cell r="V270" t="str">
            <v>595460805</v>
          </cell>
          <cell r="W270" t="str">
            <v>5100001</v>
          </cell>
          <cell r="X270" t="str">
            <v>2</v>
          </cell>
          <cell r="Y270" t="str">
            <v>FREIGHT &amp; HANDLING CHARGES</v>
          </cell>
        </row>
        <row r="271">
          <cell r="A271">
            <v>5809</v>
          </cell>
          <cell r="B271" t="str">
            <v>Taxes - Stocks</v>
          </cell>
          <cell r="C271" t="str">
            <v xml:space="preserve">Duty </v>
          </cell>
          <cell r="D271" t="str">
            <v>Pl</v>
          </cell>
          <cell r="E271" t="str">
            <v>DM</v>
          </cell>
          <cell r="F271" t="str">
            <v>DM</v>
          </cell>
          <cell r="G271" t="str">
            <v>COGS</v>
          </cell>
          <cell r="H271" t="str">
            <v>Mat'l Handling</v>
          </cell>
          <cell r="J271" t="str">
            <v>COGS</v>
          </cell>
          <cell r="K271">
            <v>595460805</v>
          </cell>
          <cell r="L271" t="str">
            <v>FREIGHT &amp; HANDLING CHARGES</v>
          </cell>
          <cell r="M271">
            <v>5100001</v>
          </cell>
          <cell r="N271" t="str">
            <v>ALL OTH COSTS &amp; EXP</v>
          </cell>
          <cell r="O271" t="str">
            <v>595460805</v>
          </cell>
          <cell r="Q271" t="str">
            <v>NR</v>
          </cell>
          <cell r="R271" t="str">
            <v>48.9840909 </v>
          </cell>
          <cell r="S271" t="str">
            <v>48.8414286 </v>
          </cell>
          <cell r="T271" t="str">
            <v>48.6810000 </v>
          </cell>
          <cell r="V271" t="str">
            <v>595460805</v>
          </cell>
          <cell r="W271" t="str">
            <v>5100001</v>
          </cell>
          <cell r="X271" t="str">
            <v>2</v>
          </cell>
          <cell r="Y271" t="str">
            <v>FREIGHT &amp; HANDLING CHARGES</v>
          </cell>
        </row>
        <row r="272">
          <cell r="A272" t="str">
            <v>5459</v>
          </cell>
          <cell r="B272" t="str">
            <v>Freight Inwards - Re</v>
          </cell>
          <cell r="C272" t="str">
            <v xml:space="preserve">DTW - inward logistics </v>
          </cell>
          <cell r="D272" t="str">
            <v>Pl</v>
          </cell>
          <cell r="E272" t="str">
            <v>DM</v>
          </cell>
          <cell r="F272" t="str">
            <v>Mat'l Handling</v>
          </cell>
          <cell r="G272" t="str">
            <v>COGS</v>
          </cell>
          <cell r="H272" t="str">
            <v>Mat'l Handling</v>
          </cell>
          <cell r="J272" t="str">
            <v>COGS</v>
          </cell>
          <cell r="K272">
            <v>595460805</v>
          </cell>
          <cell r="L272" t="str">
            <v>FREIGHT &amp; HANDLING CHARGES</v>
          </cell>
          <cell r="M272">
            <v>5100001</v>
          </cell>
          <cell r="N272" t="str">
            <v>ALL OTH COSTS &amp; EXP</v>
          </cell>
          <cell r="O272" t="str">
            <v>595460805</v>
          </cell>
          <cell r="Q272" t="str">
            <v>NR</v>
          </cell>
          <cell r="R272" t="str">
            <v>48.9840909 </v>
          </cell>
          <cell r="S272" t="str">
            <v>48.8414286 </v>
          </cell>
          <cell r="T272" t="str">
            <v>48.6810000 </v>
          </cell>
          <cell r="V272" t="str">
            <v>595460805</v>
          </cell>
          <cell r="W272" t="str">
            <v>5100001</v>
          </cell>
          <cell r="X272" t="str">
            <v>2</v>
          </cell>
          <cell r="Y272" t="str">
            <v>FREIGHT &amp; HANDLING CHARGES</v>
          </cell>
        </row>
        <row r="273">
          <cell r="A273" t="str">
            <v>5553</v>
          </cell>
          <cell r="B273" t="str">
            <v>Freight Inwards</v>
          </cell>
          <cell r="C273" t="str">
            <v xml:space="preserve">DTW - inward logistics </v>
          </cell>
          <cell r="D273" t="str">
            <v>Pl</v>
          </cell>
          <cell r="E273" t="str">
            <v>DM</v>
          </cell>
          <cell r="F273" t="str">
            <v>Mat'l Handling</v>
          </cell>
          <cell r="G273" t="str">
            <v>COGS</v>
          </cell>
          <cell r="H273" t="str">
            <v>Mat'l Handling</v>
          </cell>
          <cell r="J273" t="str">
            <v>COGS</v>
          </cell>
          <cell r="K273">
            <v>595460805</v>
          </cell>
          <cell r="L273" t="str">
            <v>FREIGHT &amp; HANDLING CHARGES</v>
          </cell>
          <cell r="M273">
            <v>5100001</v>
          </cell>
          <cell r="N273" t="str">
            <v>ALL OTH COSTS &amp; EXP</v>
          </cell>
          <cell r="O273" t="str">
            <v>595460805</v>
          </cell>
          <cell r="Q273" t="str">
            <v>NR</v>
          </cell>
          <cell r="R273" t="str">
            <v>48.9840909 </v>
          </cell>
          <cell r="S273" t="str">
            <v>48.8414286 </v>
          </cell>
          <cell r="T273" t="str">
            <v>48.6810000 </v>
          </cell>
          <cell r="V273" t="str">
            <v>595460805</v>
          </cell>
          <cell r="W273" t="str">
            <v>5100001</v>
          </cell>
          <cell r="X273" t="str">
            <v>2</v>
          </cell>
          <cell r="Y273" t="str">
            <v>FREIGHT &amp; HANDLING CHARGES</v>
          </cell>
        </row>
        <row r="274">
          <cell r="A274" t="str">
            <v>5554</v>
          </cell>
          <cell r="B274" t="str">
            <v>Purchase Tax</v>
          </cell>
          <cell r="C274" t="str">
            <v xml:space="preserve">DTW - inward logistics </v>
          </cell>
          <cell r="D274" t="str">
            <v>Pl</v>
          </cell>
          <cell r="E274" t="str">
            <v>DM</v>
          </cell>
          <cell r="F274" t="str">
            <v>Mat'l Handling</v>
          </cell>
          <cell r="G274" t="str">
            <v>COGS</v>
          </cell>
          <cell r="H274" t="str">
            <v>Mat'l Handling</v>
          </cell>
          <cell r="J274" t="str">
            <v>COGS</v>
          </cell>
          <cell r="K274">
            <v>595460805</v>
          </cell>
          <cell r="L274" t="str">
            <v>FREIGHT &amp; HANDLING CHARGES</v>
          </cell>
          <cell r="M274">
            <v>5100001</v>
          </cell>
          <cell r="N274" t="str">
            <v>ALL OTH COSTS &amp; EXP</v>
          </cell>
          <cell r="O274" t="str">
            <v>595460805</v>
          </cell>
          <cell r="Q274" t="str">
            <v>NR</v>
          </cell>
          <cell r="R274" t="str">
            <v>48.9840909 </v>
          </cell>
          <cell r="S274" t="str">
            <v>48.8414286 </v>
          </cell>
          <cell r="T274" t="str">
            <v>48.6810000 </v>
          </cell>
          <cell r="V274" t="str">
            <v>595460805</v>
          </cell>
          <cell r="W274" t="str">
            <v>5100001</v>
          </cell>
          <cell r="X274" t="str">
            <v>2</v>
          </cell>
          <cell r="Y274" t="str">
            <v>FREIGHT &amp; HANDLING CHARGES</v>
          </cell>
        </row>
        <row r="275">
          <cell r="A275">
            <v>5106</v>
          </cell>
          <cell r="B275" t="str">
            <v>ED on Sales-Inland</v>
          </cell>
          <cell r="C275" t="str">
            <v>ED on sales</v>
          </cell>
          <cell r="D275" t="str">
            <v>Pl</v>
          </cell>
          <cell r="E275" t="str">
            <v>ED Contra</v>
          </cell>
          <cell r="F275" t="str">
            <v>DM</v>
          </cell>
          <cell r="G275" t="str">
            <v>COGS</v>
          </cell>
          <cell r="H275" t="str">
            <v>Mat'l Handling</v>
          </cell>
          <cell r="J275" t="str">
            <v>COGS</v>
          </cell>
          <cell r="K275">
            <v>595460810</v>
          </cell>
          <cell r="L275" t="str">
            <v>OTHER SALES EXPENSES</v>
          </cell>
          <cell r="M275">
            <v>5100001</v>
          </cell>
          <cell r="N275" t="str">
            <v>ALL OTH COSTS &amp; EXP</v>
          </cell>
          <cell r="O275" t="str">
            <v>595460810</v>
          </cell>
          <cell r="Q275" t="str">
            <v>NR</v>
          </cell>
          <cell r="R275" t="str">
            <v>48.9840909 </v>
          </cell>
          <cell r="S275" t="str">
            <v>48.8414286 </v>
          </cell>
          <cell r="T275" t="str">
            <v>48.6810000 </v>
          </cell>
          <cell r="V275" t="str">
            <v>595460810</v>
          </cell>
          <cell r="W275" t="str">
            <v>5100001</v>
          </cell>
          <cell r="X275" t="str">
            <v>2</v>
          </cell>
          <cell r="Y275" t="str">
            <v>OTHER SALES EXPENSES</v>
          </cell>
        </row>
        <row r="276">
          <cell r="A276">
            <v>5107</v>
          </cell>
          <cell r="B276" t="str">
            <v>ED on Sales-Consignee</v>
          </cell>
          <cell r="C276" t="str">
            <v>ED on sales</v>
          </cell>
          <cell r="D276" t="str">
            <v>Pl</v>
          </cell>
          <cell r="E276" t="str">
            <v>ED Contra</v>
          </cell>
          <cell r="F276" t="str">
            <v>DM</v>
          </cell>
          <cell r="G276" t="str">
            <v>COGS</v>
          </cell>
          <cell r="H276" t="str">
            <v>Mat'l Handling</v>
          </cell>
          <cell r="J276" t="str">
            <v>COGS</v>
          </cell>
          <cell r="K276">
            <v>595460810</v>
          </cell>
          <cell r="L276" t="str">
            <v>OTHER SALES EXPENSES</v>
          </cell>
          <cell r="M276">
            <v>5100001</v>
          </cell>
          <cell r="N276" t="str">
            <v>ALL OTH COSTS &amp; EXP</v>
          </cell>
          <cell r="O276" t="str">
            <v>595460810</v>
          </cell>
          <cell r="Q276" t="str">
            <v>NR</v>
          </cell>
          <cell r="R276" t="str">
            <v>48.9840909 </v>
          </cell>
          <cell r="S276" t="str">
            <v>48.8414286 </v>
          </cell>
          <cell r="T276" t="str">
            <v>48.6810000 </v>
          </cell>
          <cell r="V276" t="str">
            <v>595460810</v>
          </cell>
          <cell r="W276" t="str">
            <v>5100001</v>
          </cell>
          <cell r="X276" t="str">
            <v>2</v>
          </cell>
          <cell r="Y276" t="str">
            <v>OTHER SALES EXPENSES</v>
          </cell>
        </row>
        <row r="277">
          <cell r="A277">
            <v>5109</v>
          </cell>
          <cell r="B277" t="str">
            <v>ED on Sales-Others</v>
          </cell>
          <cell r="C277" t="str">
            <v>ED on sales</v>
          </cell>
          <cell r="D277" t="str">
            <v>Pl</v>
          </cell>
          <cell r="E277" t="str">
            <v>ED Contra</v>
          </cell>
          <cell r="F277" t="str">
            <v>DM</v>
          </cell>
          <cell r="G277" t="str">
            <v>COGS</v>
          </cell>
          <cell r="H277" t="str">
            <v>Mat'l Handling</v>
          </cell>
          <cell r="J277" t="str">
            <v>COGS</v>
          </cell>
          <cell r="K277">
            <v>595460810</v>
          </cell>
          <cell r="L277" t="str">
            <v>OTHER SALES EXPENSES</v>
          </cell>
          <cell r="M277">
            <v>5100001</v>
          </cell>
          <cell r="N277" t="str">
            <v>ALL OTH COSTS &amp; EXP</v>
          </cell>
          <cell r="O277" t="str">
            <v>595460810</v>
          </cell>
          <cell r="Q277" t="str">
            <v>NR</v>
          </cell>
          <cell r="R277" t="str">
            <v>48.9840909 </v>
          </cell>
          <cell r="S277" t="str">
            <v>48.8414286 </v>
          </cell>
          <cell r="T277" t="str">
            <v>48.6810000 </v>
          </cell>
          <cell r="V277" t="str">
            <v>595460810</v>
          </cell>
          <cell r="W277" t="str">
            <v>5100001</v>
          </cell>
          <cell r="X277" t="str">
            <v>2</v>
          </cell>
          <cell r="Y277" t="str">
            <v>OTHER SALES EXPENSES</v>
          </cell>
        </row>
        <row r="278">
          <cell r="A278">
            <v>5402</v>
          </cell>
          <cell r="B278" t="str">
            <v>Consumption of Raw Materials</v>
          </cell>
          <cell r="C278" t="str">
            <v>Consumption at Standards- material</v>
          </cell>
          <cell r="D278" t="str">
            <v>Pl</v>
          </cell>
          <cell r="E278" t="str">
            <v>DM</v>
          </cell>
          <cell r="F278" t="str">
            <v>DM</v>
          </cell>
          <cell r="G278" t="str">
            <v>COGS</v>
          </cell>
          <cell r="H278" t="str">
            <v>DM</v>
          </cell>
          <cell r="J278" t="str">
            <v>COGS</v>
          </cell>
          <cell r="K278">
            <v>512010800</v>
          </cell>
          <cell r="L278" t="str">
            <v>COST AT STANDARD</v>
          </cell>
          <cell r="M278">
            <v>5100001</v>
          </cell>
          <cell r="N278" t="str">
            <v>ALL OTH COSTS &amp; EXP</v>
          </cell>
          <cell r="O278" t="str">
            <v>512010800</v>
          </cell>
          <cell r="Q278" t="str">
            <v>NR</v>
          </cell>
          <cell r="R278" t="str">
            <v>48.9840909 </v>
          </cell>
          <cell r="S278" t="str">
            <v>48.8414286 </v>
          </cell>
          <cell r="T278" t="str">
            <v>48.6810000 </v>
          </cell>
          <cell r="V278" t="str">
            <v>512010800</v>
          </cell>
          <cell r="W278" t="str">
            <v>5100001</v>
          </cell>
          <cell r="X278" t="str">
            <v>2</v>
          </cell>
          <cell r="Y278" t="str">
            <v>COST AT STANDARD</v>
          </cell>
        </row>
        <row r="279">
          <cell r="A279">
            <v>5403</v>
          </cell>
          <cell r="B279" t="str">
            <v>Cost of FG/TFG-Resins</v>
          </cell>
          <cell r="C279" t="str">
            <v>Consumption at Standards- material</v>
          </cell>
          <cell r="D279" t="str">
            <v>Pl</v>
          </cell>
          <cell r="E279" t="str">
            <v>DM</v>
          </cell>
          <cell r="F279" t="str">
            <v>DM</v>
          </cell>
          <cell r="G279" t="str">
            <v>COGS</v>
          </cell>
          <cell r="H279" t="str">
            <v>DM</v>
          </cell>
          <cell r="J279" t="str">
            <v>COGS</v>
          </cell>
          <cell r="K279">
            <v>512010800</v>
          </cell>
          <cell r="L279" t="str">
            <v>COST AT STANDARD</v>
          </cell>
          <cell r="M279">
            <v>5100001</v>
          </cell>
          <cell r="N279" t="str">
            <v>ALL OTH COSTS &amp; EXP</v>
          </cell>
          <cell r="O279" t="str">
            <v>512010800</v>
          </cell>
          <cell r="Q279" t="str">
            <v>NR</v>
          </cell>
          <cell r="R279" t="str">
            <v>48.9840909 </v>
          </cell>
          <cell r="S279" t="str">
            <v>48.8414286 </v>
          </cell>
          <cell r="T279" t="str">
            <v>48.6810000 </v>
          </cell>
          <cell r="V279" t="str">
            <v>512010800</v>
          </cell>
          <cell r="W279" t="str">
            <v>5100001</v>
          </cell>
          <cell r="X279" t="str">
            <v>2</v>
          </cell>
          <cell r="Y279" t="str">
            <v>COST AT STANDARD</v>
          </cell>
        </row>
        <row r="280">
          <cell r="A280">
            <v>5404</v>
          </cell>
          <cell r="B280" t="str">
            <v>Cost of Resale-Sheets</v>
          </cell>
          <cell r="C280" t="str">
            <v>Consumption at Standards- material</v>
          </cell>
          <cell r="D280" t="str">
            <v>Pl</v>
          </cell>
          <cell r="E280" t="str">
            <v>DM</v>
          </cell>
          <cell r="F280" t="str">
            <v>DM</v>
          </cell>
          <cell r="G280" t="str">
            <v>COGS</v>
          </cell>
          <cell r="H280" t="str">
            <v>DM</v>
          </cell>
          <cell r="J280" t="str">
            <v>COGS</v>
          </cell>
          <cell r="K280">
            <v>512010800</v>
          </cell>
          <cell r="L280" t="str">
            <v>COST AT STANDARD</v>
          </cell>
          <cell r="M280">
            <v>5100001</v>
          </cell>
          <cell r="N280" t="str">
            <v>ALL OTH COSTS &amp; EXP</v>
          </cell>
          <cell r="O280" t="str">
            <v>512010800</v>
          </cell>
          <cell r="Q280" t="str">
            <v>NR</v>
          </cell>
          <cell r="R280" t="str">
            <v>48.9840909 </v>
          </cell>
          <cell r="S280" t="str">
            <v>48.8414286 </v>
          </cell>
          <cell r="T280" t="str">
            <v>48.6810000 </v>
          </cell>
          <cell r="V280" t="str">
            <v>512010800</v>
          </cell>
          <cell r="W280" t="str">
            <v>5100001</v>
          </cell>
          <cell r="X280" t="str">
            <v>2</v>
          </cell>
          <cell r="Y280" t="str">
            <v>COST AT STANDARD</v>
          </cell>
        </row>
        <row r="281">
          <cell r="A281">
            <v>5405</v>
          </cell>
          <cell r="B281" t="str">
            <v>Consumption of Packing Material</v>
          </cell>
          <cell r="C281" t="str">
            <v>Consumption at Standards- material</v>
          </cell>
          <cell r="D281" t="str">
            <v>Pl</v>
          </cell>
          <cell r="E281" t="str">
            <v>DM</v>
          </cell>
          <cell r="F281" t="str">
            <v>DM</v>
          </cell>
          <cell r="G281" t="str">
            <v>COGS</v>
          </cell>
          <cell r="H281" t="str">
            <v>DM</v>
          </cell>
          <cell r="J281" t="str">
            <v>COGS</v>
          </cell>
          <cell r="K281">
            <v>512010800</v>
          </cell>
          <cell r="L281" t="str">
            <v>COST AT STANDARD</v>
          </cell>
          <cell r="M281">
            <v>5100001</v>
          </cell>
          <cell r="N281" t="str">
            <v>ALL OTH COSTS &amp; EXP</v>
          </cell>
          <cell r="O281" t="str">
            <v>512010800</v>
          </cell>
          <cell r="Q281" t="str">
            <v>NR</v>
          </cell>
          <cell r="R281" t="str">
            <v>48.9840909 </v>
          </cell>
          <cell r="S281" t="str">
            <v>48.8414286 </v>
          </cell>
          <cell r="T281" t="str">
            <v>48.6810000 </v>
          </cell>
          <cell r="V281" t="str">
            <v>512010800</v>
          </cell>
          <cell r="W281" t="str">
            <v>5100001</v>
          </cell>
          <cell r="X281" t="str">
            <v>2</v>
          </cell>
          <cell r="Y281" t="str">
            <v>COST AT STANDARD</v>
          </cell>
        </row>
        <row r="282">
          <cell r="A282">
            <v>5408</v>
          </cell>
          <cell r="B282" t="str">
            <v xml:space="preserve">Job Works Charges </v>
          </cell>
          <cell r="C282" t="str">
            <v>Consumption at Standards- material</v>
          </cell>
          <cell r="D282" t="str">
            <v>Pl</v>
          </cell>
          <cell r="E282" t="str">
            <v>DM</v>
          </cell>
          <cell r="F282" t="str">
            <v>DM</v>
          </cell>
          <cell r="G282" t="str">
            <v>COGS</v>
          </cell>
          <cell r="H282" t="str">
            <v>DM</v>
          </cell>
          <cell r="J282" t="str">
            <v>COGS</v>
          </cell>
          <cell r="K282">
            <v>513006624</v>
          </cell>
          <cell r="L282" t="str">
            <v>FGRW/SCRAP-MATL</v>
          </cell>
          <cell r="M282">
            <v>5100001</v>
          </cell>
          <cell r="N282" t="str">
            <v>ALL OTH COSTS &amp; EXP</v>
          </cell>
          <cell r="O282" t="str">
            <v>513006624</v>
          </cell>
          <cell r="Q282" t="str">
            <v>NR</v>
          </cell>
          <cell r="R282" t="str">
            <v>48.9840909 </v>
          </cell>
          <cell r="S282" t="str">
            <v>48.8414286 </v>
          </cell>
          <cell r="T282" t="str">
            <v>48.6810000 </v>
          </cell>
          <cell r="V282" t="str">
            <v>513006624</v>
          </cell>
          <cell r="W282" t="str">
            <v>5100001</v>
          </cell>
          <cell r="X282" t="str">
            <v>2</v>
          </cell>
          <cell r="Y282" t="str">
            <v>FGRW/SCRAP-MATL</v>
          </cell>
        </row>
        <row r="283">
          <cell r="A283">
            <v>5556</v>
          </cell>
          <cell r="B283" t="str">
            <v>Excise Duty Paid</v>
          </cell>
          <cell r="C283" t="str">
            <v>Excise Duty Paid</v>
          </cell>
          <cell r="D283" t="str">
            <v>Pl</v>
          </cell>
          <cell r="E283" t="str">
            <v>ED Contra</v>
          </cell>
          <cell r="F283" t="str">
            <v>DM</v>
          </cell>
          <cell r="G283" t="str">
            <v>COGS</v>
          </cell>
          <cell r="H283" t="str">
            <v>Mat'l Handling</v>
          </cell>
          <cell r="J283" t="str">
            <v>COGS</v>
          </cell>
          <cell r="K283">
            <v>595460810</v>
          </cell>
          <cell r="L283" t="str">
            <v>OTHER SALES EXPENSES</v>
          </cell>
          <cell r="M283">
            <v>5100001</v>
          </cell>
          <cell r="N283" t="str">
            <v>ALL OTH COSTS &amp; EXP</v>
          </cell>
          <cell r="O283" t="str">
            <v>595460810</v>
          </cell>
          <cell r="Q283" t="str">
            <v>NR</v>
          </cell>
          <cell r="R283" t="str">
            <v>48.9840909 </v>
          </cell>
          <cell r="S283" t="str">
            <v>48.8414286 </v>
          </cell>
          <cell r="T283" t="str">
            <v>48.6810000 </v>
          </cell>
          <cell r="V283" t="str">
            <v>595460810</v>
          </cell>
          <cell r="W283" t="str">
            <v>5100001</v>
          </cell>
          <cell r="X283" t="str">
            <v>2</v>
          </cell>
          <cell r="Y283" t="str">
            <v>OTHER SALES EXPENSES</v>
          </cell>
        </row>
        <row r="284">
          <cell r="A284">
            <v>5806</v>
          </cell>
          <cell r="B284" t="str">
            <v>Excise Duty Paid - Stocks</v>
          </cell>
          <cell r="C284" t="str">
            <v>Excise Duty Paid - Stocks</v>
          </cell>
          <cell r="D284" t="str">
            <v>Pl</v>
          </cell>
          <cell r="E284" t="str">
            <v>ED Contra</v>
          </cell>
          <cell r="F284" t="str">
            <v>DM</v>
          </cell>
          <cell r="G284" t="str">
            <v>COGS</v>
          </cell>
          <cell r="H284" t="str">
            <v>Mat'l Handling</v>
          </cell>
          <cell r="J284" t="str">
            <v>COGS</v>
          </cell>
          <cell r="K284">
            <v>595460810</v>
          </cell>
          <cell r="L284" t="str">
            <v>OTHER SALES EXPENSES</v>
          </cell>
          <cell r="M284">
            <v>5100001</v>
          </cell>
          <cell r="N284" t="str">
            <v>ALL OTH COSTS &amp; EXP</v>
          </cell>
          <cell r="O284" t="str">
            <v>595460810</v>
          </cell>
          <cell r="Q284" t="str">
            <v>NR</v>
          </cell>
          <cell r="R284" t="str">
            <v>48.9840909 </v>
          </cell>
          <cell r="S284" t="str">
            <v>48.8414286 </v>
          </cell>
          <cell r="T284" t="str">
            <v>48.6810000 </v>
          </cell>
          <cell r="V284" t="str">
            <v>595460810</v>
          </cell>
          <cell r="W284" t="str">
            <v>5100001</v>
          </cell>
          <cell r="X284" t="str">
            <v>2</v>
          </cell>
          <cell r="Y284" t="str">
            <v>OTHER SALES EXPENSES</v>
          </cell>
        </row>
        <row r="285">
          <cell r="A285">
            <v>5410</v>
          </cell>
          <cell r="B285" t="str">
            <v>PPV Rollover - P&amp;L</v>
          </cell>
          <cell r="C285" t="str">
            <v>DM</v>
          </cell>
          <cell r="D285" t="str">
            <v>Pl</v>
          </cell>
          <cell r="E285" t="str">
            <v>DM</v>
          </cell>
          <cell r="F285" t="str">
            <v>DM</v>
          </cell>
          <cell r="G285" t="str">
            <v>COGS</v>
          </cell>
          <cell r="H285" t="str">
            <v>DM</v>
          </cell>
          <cell r="J285" t="str">
            <v>COGS</v>
          </cell>
          <cell r="K285">
            <v>513001000</v>
          </cell>
          <cell r="L285" t="str">
            <v>DIR MATL PRICE VARIANCE-EXTERNAL</v>
          </cell>
          <cell r="M285">
            <v>5100001</v>
          </cell>
          <cell r="N285" t="str">
            <v>ALL OTH COSTS &amp; EXP</v>
          </cell>
          <cell r="O285" t="str">
            <v>513001000</v>
          </cell>
          <cell r="Q285" t="str">
            <v>NR</v>
          </cell>
          <cell r="R285" t="str">
            <v>48.9840909 </v>
          </cell>
          <cell r="S285" t="str">
            <v>48.8414286 </v>
          </cell>
          <cell r="T285" t="str">
            <v>48.6810000 </v>
          </cell>
          <cell r="V285" t="str">
            <v>513001000</v>
          </cell>
          <cell r="W285" t="str">
            <v>5100001</v>
          </cell>
          <cell r="X285" t="str">
            <v>2</v>
          </cell>
          <cell r="Y285" t="str">
            <v>DIR MATL PRICE VARIANCE-EXTERNAL</v>
          </cell>
        </row>
        <row r="286">
          <cell r="A286">
            <v>5451</v>
          </cell>
          <cell r="B286" t="str">
            <v>Purchase Price Variance</v>
          </cell>
          <cell r="C286" t="str">
            <v>Purchase/Acquisition Variance</v>
          </cell>
          <cell r="D286" t="str">
            <v>Pl</v>
          </cell>
          <cell r="E286" t="str">
            <v>DM</v>
          </cell>
          <cell r="F286" t="str">
            <v>DM</v>
          </cell>
          <cell r="G286" t="str">
            <v>COGS</v>
          </cell>
          <cell r="H286" t="str">
            <v>DM</v>
          </cell>
          <cell r="J286" t="str">
            <v>COGS</v>
          </cell>
          <cell r="K286">
            <v>513001000</v>
          </cell>
          <cell r="L286" t="str">
            <v>DIR MATL PRICE VARIANCE-EXTERNAL</v>
          </cell>
          <cell r="M286">
            <v>5100001</v>
          </cell>
          <cell r="N286" t="str">
            <v>ALL OTH COSTS &amp; EXP</v>
          </cell>
          <cell r="O286" t="str">
            <v>513001000</v>
          </cell>
          <cell r="Q286" t="str">
            <v>NR</v>
          </cell>
          <cell r="R286" t="str">
            <v>48.9840909 </v>
          </cell>
          <cell r="S286" t="str">
            <v>48.8414286 </v>
          </cell>
          <cell r="T286" t="str">
            <v>48.6810000 </v>
          </cell>
          <cell r="V286" t="str">
            <v>513001000</v>
          </cell>
          <cell r="W286" t="str">
            <v>5100001</v>
          </cell>
          <cell r="X286" t="str">
            <v>2</v>
          </cell>
          <cell r="Y286" t="str">
            <v>DIR MATL PRICE VARIANCE-EXTERNAL</v>
          </cell>
        </row>
        <row r="287">
          <cell r="A287">
            <v>5452</v>
          </cell>
          <cell r="B287" t="str">
            <v>Invoice Price Variance</v>
          </cell>
          <cell r="C287" t="str">
            <v>Purchase/Acquisition Variance</v>
          </cell>
          <cell r="D287" t="str">
            <v>Pl</v>
          </cell>
          <cell r="E287" t="str">
            <v>DM</v>
          </cell>
          <cell r="F287" t="str">
            <v>DM</v>
          </cell>
          <cell r="G287" t="str">
            <v>COGS</v>
          </cell>
          <cell r="H287" t="str">
            <v>DM</v>
          </cell>
          <cell r="J287" t="str">
            <v>COGS</v>
          </cell>
          <cell r="K287">
            <v>513001000</v>
          </cell>
          <cell r="L287" t="str">
            <v>DIR MATL PRICE VARIANCE-EXTERNAL</v>
          </cell>
          <cell r="M287">
            <v>5100001</v>
          </cell>
          <cell r="N287" t="str">
            <v>ALL OTH COSTS &amp; EXP</v>
          </cell>
          <cell r="O287" t="str">
            <v>513001000</v>
          </cell>
          <cell r="Q287" t="str">
            <v>NR</v>
          </cell>
          <cell r="R287" t="str">
            <v>48.9840909 </v>
          </cell>
          <cell r="S287" t="str">
            <v>48.8414286 </v>
          </cell>
          <cell r="T287" t="str">
            <v>48.6810000 </v>
          </cell>
          <cell r="V287" t="str">
            <v>513001000</v>
          </cell>
          <cell r="W287" t="str">
            <v>5100001</v>
          </cell>
          <cell r="X287" t="str">
            <v>2</v>
          </cell>
          <cell r="Y287" t="str">
            <v>DIR MATL PRICE VARIANCE-EXTERNAL</v>
          </cell>
        </row>
        <row r="288">
          <cell r="A288">
            <v>5454</v>
          </cell>
          <cell r="B288" t="str">
            <v>Acquisition Cost Variance</v>
          </cell>
          <cell r="C288" t="str">
            <v>Purchase/Acquisition Variance</v>
          </cell>
          <cell r="D288" t="str">
            <v>Pl</v>
          </cell>
          <cell r="E288" t="str">
            <v>DM</v>
          </cell>
          <cell r="F288" t="str">
            <v>DM</v>
          </cell>
          <cell r="G288" t="str">
            <v>COGS</v>
          </cell>
          <cell r="H288" t="str">
            <v>DM</v>
          </cell>
          <cell r="J288" t="str">
            <v>COGS</v>
          </cell>
          <cell r="K288">
            <v>513001000</v>
          </cell>
          <cell r="L288" t="str">
            <v>DIR MATL PRICE VARIANCE-EXTERNAL</v>
          </cell>
          <cell r="M288">
            <v>5100001</v>
          </cell>
          <cell r="N288" t="str">
            <v>ALL OTH COSTS &amp; EXP</v>
          </cell>
          <cell r="O288" t="str">
            <v>513001000</v>
          </cell>
          <cell r="Q288" t="str">
            <v>NR</v>
          </cell>
          <cell r="R288" t="str">
            <v>48.9840909 </v>
          </cell>
          <cell r="S288" t="str">
            <v>48.8414286 </v>
          </cell>
          <cell r="T288" t="str">
            <v>48.6810000 </v>
          </cell>
          <cell r="V288" t="str">
            <v>513001000</v>
          </cell>
          <cell r="W288" t="str">
            <v>5100001</v>
          </cell>
          <cell r="X288" t="str">
            <v>2</v>
          </cell>
          <cell r="Y288" t="str">
            <v>DIR MATL PRICE VARIANCE-EXTERNAL</v>
          </cell>
        </row>
        <row r="289">
          <cell r="A289">
            <v>5453</v>
          </cell>
          <cell r="B289" t="str">
            <v>Exchange Rate Variance</v>
          </cell>
          <cell r="C289" t="str">
            <v>Other Sourcing Variances</v>
          </cell>
          <cell r="D289" t="str">
            <v>Pl</v>
          </cell>
          <cell r="E289" t="str">
            <v>DM</v>
          </cell>
          <cell r="F289" t="str">
            <v>Exchange</v>
          </cell>
          <cell r="G289" t="str">
            <v>COGS</v>
          </cell>
          <cell r="H289" t="str">
            <v>Exchange</v>
          </cell>
          <cell r="J289" t="str">
            <v>COGS</v>
          </cell>
          <cell r="K289">
            <v>513001688</v>
          </cell>
          <cell r="L289" t="str">
            <v>EXCHANGE RATE VARIANCE</v>
          </cell>
          <cell r="M289">
            <v>5100001</v>
          </cell>
          <cell r="N289" t="str">
            <v>ALL OTH COSTS &amp; EXP</v>
          </cell>
          <cell r="O289" t="str">
            <v>513001688</v>
          </cell>
          <cell r="Q289" t="str">
            <v>NR</v>
          </cell>
          <cell r="R289" t="str">
            <v>48.9840909 </v>
          </cell>
          <cell r="S289" t="str">
            <v>48.8414286 </v>
          </cell>
          <cell r="T289" t="str">
            <v>48.6810000 </v>
          </cell>
          <cell r="V289" t="str">
            <v>513001688</v>
          </cell>
          <cell r="W289" t="str">
            <v>5100001</v>
          </cell>
          <cell r="X289" t="str">
            <v>2</v>
          </cell>
          <cell r="Y289" t="str">
            <v>EXCHANGE RATE VARIANCE</v>
          </cell>
        </row>
        <row r="290">
          <cell r="A290">
            <v>5407</v>
          </cell>
          <cell r="B290" t="str">
            <v>Inventory Variance Account</v>
          </cell>
          <cell r="C290" t="str">
            <v>DM</v>
          </cell>
          <cell r="D290" t="str">
            <v>Pl</v>
          </cell>
          <cell r="E290" t="str">
            <v>DM</v>
          </cell>
          <cell r="F290" t="str">
            <v>DM</v>
          </cell>
          <cell r="G290" t="str">
            <v>COGS</v>
          </cell>
          <cell r="H290" t="str">
            <v>DM</v>
          </cell>
          <cell r="J290" t="str">
            <v>COGS</v>
          </cell>
          <cell r="K290">
            <v>513001690</v>
          </cell>
          <cell r="L290" t="str">
            <v>INVENTORY REVALUATION</v>
          </cell>
          <cell r="M290">
            <v>5100001</v>
          </cell>
          <cell r="N290" t="str">
            <v>ALL OTH COSTS &amp; EXP</v>
          </cell>
          <cell r="O290" t="str">
            <v>513001690</v>
          </cell>
          <cell r="Q290" t="str">
            <v>NR</v>
          </cell>
          <cell r="R290" t="str">
            <v>48.9840909 </v>
          </cell>
          <cell r="S290" t="str">
            <v>48.8414286 </v>
          </cell>
          <cell r="T290" t="str">
            <v>48.6810000 </v>
          </cell>
          <cell r="V290" t="str">
            <v>513001690</v>
          </cell>
          <cell r="W290" t="str">
            <v>5100001</v>
          </cell>
          <cell r="X290" t="str">
            <v>2</v>
          </cell>
          <cell r="Y290" t="str">
            <v>INVENTORY REVALUATION</v>
          </cell>
        </row>
        <row r="291">
          <cell r="A291">
            <v>5410</v>
          </cell>
          <cell r="B291" t="str">
            <v>PPV Rollover - P&amp;L</v>
          </cell>
          <cell r="C291" t="str">
            <v>Purchase/Acquisition Variance</v>
          </cell>
          <cell r="D291" t="str">
            <v>Pl</v>
          </cell>
          <cell r="E291" t="str">
            <v>DM</v>
          </cell>
          <cell r="F291" t="str">
            <v>DM</v>
          </cell>
          <cell r="G291" t="str">
            <v>COGS</v>
          </cell>
          <cell r="H291" t="str">
            <v>DM</v>
          </cell>
          <cell r="J291" t="str">
            <v>COGS</v>
          </cell>
          <cell r="K291">
            <v>513001690</v>
          </cell>
          <cell r="L291" t="str">
            <v>INVENTORY REVALUATION</v>
          </cell>
          <cell r="M291">
            <v>5100001</v>
          </cell>
          <cell r="N291" t="str">
            <v>ALL OTH COSTS &amp; EXP</v>
          </cell>
          <cell r="O291" t="str">
            <v>513001690</v>
          </cell>
          <cell r="Q291" t="str">
            <v>NR</v>
          </cell>
          <cell r="R291" t="str">
            <v>48.9840909 </v>
          </cell>
          <cell r="S291" t="str">
            <v>48.8414286 </v>
          </cell>
          <cell r="T291" t="str">
            <v>48.6810000 </v>
          </cell>
          <cell r="V291" t="str">
            <v>513001690</v>
          </cell>
          <cell r="W291" t="str">
            <v>5100001</v>
          </cell>
          <cell r="X291" t="str">
            <v>2</v>
          </cell>
          <cell r="Y291" t="str">
            <v>INVENTORY REVALUATION</v>
          </cell>
        </row>
        <row r="292">
          <cell r="A292">
            <v>5503</v>
          </cell>
          <cell r="B292" t="str">
            <v>Usage Variance</v>
          </cell>
          <cell r="C292" t="str">
            <v>Yield/Substn/Usage</v>
          </cell>
          <cell r="D292" t="str">
            <v>Pl</v>
          </cell>
          <cell r="E292" t="str">
            <v>DM</v>
          </cell>
          <cell r="F292" t="str">
            <v>DM</v>
          </cell>
          <cell r="G292" t="str">
            <v>COGS</v>
          </cell>
          <cell r="H292" t="str">
            <v>DM</v>
          </cell>
          <cell r="J292" t="str">
            <v>COGS</v>
          </cell>
          <cell r="K292">
            <v>513003604</v>
          </cell>
          <cell r="L292" t="str">
            <v>SUBSTITUTION VARIANCE</v>
          </cell>
          <cell r="M292">
            <v>5100001</v>
          </cell>
          <cell r="N292" t="str">
            <v>ALL OTH COSTS &amp; EXP</v>
          </cell>
          <cell r="O292" t="str">
            <v>513003604</v>
          </cell>
          <cell r="Q292" t="str">
            <v>NR</v>
          </cell>
          <cell r="R292" t="str">
            <v>48.9840909 </v>
          </cell>
          <cell r="S292" t="str">
            <v>48.8414286 </v>
          </cell>
          <cell r="T292" t="str">
            <v>48.6810000 </v>
          </cell>
          <cell r="V292" t="str">
            <v>513003604</v>
          </cell>
          <cell r="W292" t="str">
            <v>5100001</v>
          </cell>
          <cell r="X292" t="str">
            <v>2</v>
          </cell>
          <cell r="Y292" t="str">
            <v>SUBSTITUTION VARIANCE</v>
          </cell>
        </row>
        <row r="293">
          <cell r="A293">
            <v>5504</v>
          </cell>
          <cell r="B293" t="str">
            <v>Dummy Variance</v>
          </cell>
          <cell r="C293" t="str">
            <v>Yield/Substn/Usage</v>
          </cell>
          <cell r="D293" t="str">
            <v>Pl</v>
          </cell>
          <cell r="E293" t="str">
            <v>DM</v>
          </cell>
          <cell r="F293" t="str">
            <v>DM</v>
          </cell>
          <cell r="G293" t="str">
            <v>COGS</v>
          </cell>
          <cell r="H293" t="str">
            <v>DM</v>
          </cell>
          <cell r="J293" t="str">
            <v>COGS</v>
          </cell>
          <cell r="K293">
            <v>513003604</v>
          </cell>
          <cell r="L293" t="str">
            <v>SUBSTITUTION VARIANCE</v>
          </cell>
          <cell r="M293">
            <v>5100001</v>
          </cell>
          <cell r="N293" t="str">
            <v>ALL OTH COSTS &amp; EXP</v>
          </cell>
          <cell r="O293" t="str">
            <v>513003604</v>
          </cell>
          <cell r="Q293" t="str">
            <v>NR</v>
          </cell>
          <cell r="R293" t="str">
            <v>48.9840909 </v>
          </cell>
          <cell r="S293" t="str">
            <v>48.8414286 </v>
          </cell>
          <cell r="T293" t="str">
            <v>48.6810000 </v>
          </cell>
          <cell r="V293" t="str">
            <v>513003604</v>
          </cell>
          <cell r="W293" t="str">
            <v>5100001</v>
          </cell>
          <cell r="X293" t="str">
            <v>2</v>
          </cell>
          <cell r="Y293" t="str">
            <v>SUBSTITUTION VARIANCE</v>
          </cell>
        </row>
        <row r="294">
          <cell r="A294">
            <v>5502</v>
          </cell>
          <cell r="B294" t="str">
            <v>Substitution Variance</v>
          </cell>
          <cell r="C294" t="str">
            <v>Yield/Substn/Usage</v>
          </cell>
          <cell r="D294" t="str">
            <v>Pl</v>
          </cell>
          <cell r="E294" t="str">
            <v>DM</v>
          </cell>
          <cell r="F294" t="str">
            <v>DM</v>
          </cell>
          <cell r="G294" t="str">
            <v>COGS</v>
          </cell>
          <cell r="H294" t="str">
            <v>DM</v>
          </cell>
          <cell r="J294" t="str">
            <v>COGS</v>
          </cell>
          <cell r="K294">
            <v>513003604</v>
          </cell>
          <cell r="L294" t="str">
            <v>SUBSTITUTION VARIANCE</v>
          </cell>
          <cell r="M294">
            <v>5100001</v>
          </cell>
          <cell r="N294" t="str">
            <v>ALL OTH COSTS &amp; EXP</v>
          </cell>
          <cell r="O294" t="str">
            <v>513003604</v>
          </cell>
          <cell r="Q294" t="str">
            <v>NR</v>
          </cell>
          <cell r="R294" t="str">
            <v>48.9840909 </v>
          </cell>
          <cell r="S294" t="str">
            <v>48.8414286 </v>
          </cell>
          <cell r="T294" t="str">
            <v>48.6810000 </v>
          </cell>
          <cell r="V294" t="str">
            <v>513003604</v>
          </cell>
          <cell r="W294" t="str">
            <v>5100001</v>
          </cell>
          <cell r="X294" t="str">
            <v>2</v>
          </cell>
          <cell r="Y294" t="str">
            <v>SUBSTITUTION VARIANCE</v>
          </cell>
        </row>
        <row r="295">
          <cell r="A295">
            <v>5501</v>
          </cell>
          <cell r="B295" t="str">
            <v>Yield Variance</v>
          </cell>
          <cell r="C295" t="str">
            <v>Yield/Substn/Usage</v>
          </cell>
          <cell r="D295" t="str">
            <v>Pl</v>
          </cell>
          <cell r="E295" t="str">
            <v>DM</v>
          </cell>
          <cell r="F295" t="str">
            <v>DM</v>
          </cell>
          <cell r="G295" t="str">
            <v>COGS</v>
          </cell>
          <cell r="H295" t="str">
            <v>DM</v>
          </cell>
          <cell r="J295" t="str">
            <v>COGS</v>
          </cell>
          <cell r="K295">
            <v>513003604</v>
          </cell>
          <cell r="L295" t="str">
            <v>SUBSTITUTION VARIANCE</v>
          </cell>
          <cell r="M295">
            <v>5100001</v>
          </cell>
          <cell r="N295" t="str">
            <v>ALL OTH COSTS &amp; EXP</v>
          </cell>
          <cell r="O295" t="str">
            <v>513003604</v>
          </cell>
          <cell r="Q295" t="str">
            <v>NR</v>
          </cell>
          <cell r="R295" t="str">
            <v>48.9840909 </v>
          </cell>
          <cell r="S295" t="str">
            <v>48.8414286 </v>
          </cell>
          <cell r="T295" t="str">
            <v>48.6810000 </v>
          </cell>
          <cell r="V295" t="str">
            <v>513003604</v>
          </cell>
          <cell r="W295" t="str">
            <v>5100001</v>
          </cell>
          <cell r="X295" t="str">
            <v>2</v>
          </cell>
          <cell r="Y295" t="str">
            <v>SUBSTITUTION VARIANCE</v>
          </cell>
        </row>
        <row r="296">
          <cell r="A296">
            <v>6452</v>
          </cell>
          <cell r="B296" t="str">
            <v>Provision for Inventories</v>
          </cell>
          <cell r="C296" t="str">
            <v>Conversion Variances</v>
          </cell>
          <cell r="D296" t="str">
            <v>Pl</v>
          </cell>
          <cell r="E296" t="str">
            <v>STBC</v>
          </cell>
          <cell r="F296" t="str">
            <v>All Other</v>
          </cell>
          <cell r="G296" t="str">
            <v>STBC</v>
          </cell>
          <cell r="H296" t="str">
            <v>All Other</v>
          </cell>
          <cell r="J296" t="str">
            <v>STBC</v>
          </cell>
          <cell r="K296">
            <v>513003807</v>
          </cell>
          <cell r="L296" t="str">
            <v>STOCK OBSOLECENCE</v>
          </cell>
          <cell r="M296">
            <v>5100001</v>
          </cell>
          <cell r="N296" t="str">
            <v>ALL OTH COSTS &amp; EXP</v>
          </cell>
          <cell r="O296" t="str">
            <v>513003807</v>
          </cell>
          <cell r="Q296" t="str">
            <v>NR</v>
          </cell>
          <cell r="R296" t="str">
            <v>48.9840909 </v>
          </cell>
          <cell r="S296" t="str">
            <v>48.8414286 </v>
          </cell>
          <cell r="T296" t="str">
            <v>48.6810000 </v>
          </cell>
          <cell r="V296" t="str">
            <v>513003807</v>
          </cell>
          <cell r="W296" t="str">
            <v>5100001</v>
          </cell>
          <cell r="X296">
            <v>1</v>
          </cell>
          <cell r="Y296" t="str">
            <v>STOCK OBSOLECENCE</v>
          </cell>
        </row>
        <row r="297">
          <cell r="A297">
            <v>5808</v>
          </cell>
          <cell r="B297" t="str">
            <v>Factory Overheads - Stocks</v>
          </cell>
          <cell r="C297" t="str">
            <v>Mfg Overhead Absorbtion</v>
          </cell>
          <cell r="D297" t="str">
            <v>Pl</v>
          </cell>
          <cell r="E297" t="str">
            <v>Conversion</v>
          </cell>
          <cell r="F297" t="str">
            <v>Conversion</v>
          </cell>
          <cell r="G297" t="str">
            <v>COGS</v>
          </cell>
          <cell r="H297" t="str">
            <v>Conversion</v>
          </cell>
          <cell r="J297" t="str">
            <v>COGS</v>
          </cell>
          <cell r="K297">
            <v>599110802</v>
          </cell>
          <cell r="L297" t="str">
            <v>LIQUIDATION - APPLIED OVERHEAD</v>
          </cell>
          <cell r="M297">
            <v>5100001</v>
          </cell>
          <cell r="N297" t="str">
            <v>ALL OTH COSTS &amp; EXP</v>
          </cell>
          <cell r="O297" t="str">
            <v>599110802</v>
          </cell>
          <cell r="Q297" t="str">
            <v>NR</v>
          </cell>
          <cell r="R297" t="str">
            <v>48.9840909 </v>
          </cell>
          <cell r="S297" t="str">
            <v>48.8414286 </v>
          </cell>
          <cell r="T297" t="str">
            <v>48.6810000 </v>
          </cell>
          <cell r="V297" t="str">
            <v>599110802</v>
          </cell>
          <cell r="W297" t="str">
            <v>5100001</v>
          </cell>
          <cell r="X297" t="str">
            <v>2</v>
          </cell>
          <cell r="Y297" t="str">
            <v>LIQUIDATION - APPLIED OVERHEAD</v>
          </cell>
        </row>
        <row r="298">
          <cell r="A298">
            <v>6051</v>
          </cell>
          <cell r="B298" t="str">
            <v>Salaries - Manufacturing</v>
          </cell>
          <cell r="C298" t="str">
            <v>Salary - Manufacturing</v>
          </cell>
          <cell r="D298" t="str">
            <v>Pl</v>
          </cell>
          <cell r="E298" t="str">
            <v>Conversion</v>
          </cell>
          <cell r="F298" t="str">
            <v>Conversion</v>
          </cell>
          <cell r="G298" t="str">
            <v>COGS</v>
          </cell>
          <cell r="H298" t="str">
            <v>Conversion</v>
          </cell>
          <cell r="J298" t="str">
            <v>COGS</v>
          </cell>
          <cell r="K298">
            <v>599110800</v>
          </cell>
          <cell r="L298" t="str">
            <v>COST - VARIABLE CONVERSION COST</v>
          </cell>
          <cell r="M298">
            <v>5100001</v>
          </cell>
          <cell r="N298" t="str">
            <v>ALL OTH COSTS &amp; EXP</v>
          </cell>
          <cell r="O298" t="str">
            <v>599110800</v>
          </cell>
          <cell r="Q298" t="str">
            <v>NR</v>
          </cell>
          <cell r="R298" t="str">
            <v>48.9840909 </v>
          </cell>
          <cell r="S298" t="str">
            <v>48.8414286 </v>
          </cell>
          <cell r="T298" t="str">
            <v>48.6810000 </v>
          </cell>
          <cell r="V298" t="str">
            <v>599110800</v>
          </cell>
          <cell r="W298" t="str">
            <v>5100001</v>
          </cell>
          <cell r="X298" t="str">
            <v>2</v>
          </cell>
          <cell r="Y298" t="str">
            <v>COST - VARIABLE CONVERSION COST</v>
          </cell>
        </row>
        <row r="299">
          <cell r="A299">
            <v>6052</v>
          </cell>
          <cell r="B299" t="str">
            <v>Salaries - Others</v>
          </cell>
          <cell r="C299" t="str">
            <v>Salary-C&amp;B</v>
          </cell>
          <cell r="D299" t="str">
            <v>Pl</v>
          </cell>
          <cell r="E299" t="str">
            <v>STBC</v>
          </cell>
          <cell r="F299" t="str">
            <v>C&amp;B</v>
          </cell>
          <cell r="G299" t="str">
            <v>STBC</v>
          </cell>
          <cell r="H299" t="str">
            <v>C&amp;B</v>
          </cell>
          <cell r="J299" t="str">
            <v>STBC</v>
          </cell>
          <cell r="K299">
            <v>591200000</v>
          </cell>
          <cell r="L299" t="str">
            <v>EXEMPT SALARY</v>
          </cell>
          <cell r="M299">
            <v>5100001</v>
          </cell>
          <cell r="N299" t="str">
            <v>ALL OTH COSTS &amp; EXP</v>
          </cell>
          <cell r="O299" t="str">
            <v>591200000</v>
          </cell>
          <cell r="Q299" t="str">
            <v>NR</v>
          </cell>
          <cell r="R299" t="str">
            <v>48.9840909 </v>
          </cell>
          <cell r="S299" t="str">
            <v>48.8414286 </v>
          </cell>
          <cell r="T299" t="str">
            <v>48.6810000 </v>
          </cell>
          <cell r="V299" t="str">
            <v>591200000</v>
          </cell>
          <cell r="W299" t="str">
            <v>5100001</v>
          </cell>
          <cell r="X299">
            <v>1</v>
          </cell>
          <cell r="Y299" t="str">
            <v>EXEMPT SALARY</v>
          </cell>
        </row>
        <row r="300">
          <cell r="A300">
            <v>6053</v>
          </cell>
          <cell r="B300" t="str">
            <v>Medical Reimbursements</v>
          </cell>
          <cell r="C300" t="str">
            <v>Salary-C&amp;B</v>
          </cell>
          <cell r="D300" t="str">
            <v>Pl</v>
          </cell>
          <cell r="E300" t="str">
            <v>STBC</v>
          </cell>
          <cell r="F300" t="str">
            <v>C&amp;B</v>
          </cell>
          <cell r="G300" t="str">
            <v>STBC</v>
          </cell>
          <cell r="H300" t="str">
            <v>C&amp;B</v>
          </cell>
          <cell r="J300" t="str">
            <v>STBC</v>
          </cell>
          <cell r="K300">
            <v>593401000</v>
          </cell>
          <cell r="L300" t="str">
            <v>ALL OTHER EMPLOYEE BENEFITS</v>
          </cell>
          <cell r="M300">
            <v>5100001</v>
          </cell>
          <cell r="N300" t="str">
            <v>ALL OTH COSTS &amp; EXP</v>
          </cell>
          <cell r="O300" t="str">
            <v>593401000</v>
          </cell>
          <cell r="Q300" t="str">
            <v>NR</v>
          </cell>
          <cell r="R300" t="str">
            <v>48.9840909 </v>
          </cell>
          <cell r="S300" t="str">
            <v>48.8414286 </v>
          </cell>
          <cell r="T300" t="str">
            <v>48.6810000 </v>
          </cell>
          <cell r="V300" t="str">
            <v>593401000</v>
          </cell>
          <cell r="W300" t="str">
            <v>5100001</v>
          </cell>
          <cell r="X300">
            <v>1</v>
          </cell>
          <cell r="Y300" t="str">
            <v>ALL OTHER EMPLOYEE BENEFITS</v>
          </cell>
        </row>
        <row r="301">
          <cell r="A301">
            <v>6054</v>
          </cell>
          <cell r="B301" t="str">
            <v>Club Membership Fees</v>
          </cell>
          <cell r="C301" t="str">
            <v>Salary-C&amp;B</v>
          </cell>
          <cell r="D301" t="str">
            <v>Pl</v>
          </cell>
          <cell r="E301" t="str">
            <v>STBC</v>
          </cell>
          <cell r="F301" t="str">
            <v>C&amp;B</v>
          </cell>
          <cell r="G301" t="str">
            <v>STBC</v>
          </cell>
          <cell r="H301" t="str">
            <v>C&amp;B</v>
          </cell>
          <cell r="J301" t="str">
            <v>STBC</v>
          </cell>
          <cell r="K301">
            <v>593401000</v>
          </cell>
          <cell r="L301" t="str">
            <v>ALL OTHER EMPLOYEE BENEFITS</v>
          </cell>
          <cell r="M301">
            <v>5100001</v>
          </cell>
          <cell r="N301" t="str">
            <v>ALL OTH COSTS &amp; EXP</v>
          </cell>
          <cell r="O301" t="str">
            <v>593401000</v>
          </cell>
          <cell r="Q301" t="str">
            <v>NR</v>
          </cell>
          <cell r="R301" t="str">
            <v>48.9840909 </v>
          </cell>
          <cell r="S301" t="str">
            <v>48.8414286 </v>
          </cell>
          <cell r="T301" t="str">
            <v>48.6810000 </v>
          </cell>
          <cell r="V301" t="str">
            <v>593401000</v>
          </cell>
          <cell r="W301" t="str">
            <v>5100001</v>
          </cell>
          <cell r="X301">
            <v>1</v>
          </cell>
          <cell r="Y301" t="str">
            <v>ALL OTHER EMPLOYEE BENEFITS</v>
          </cell>
        </row>
        <row r="302">
          <cell r="A302">
            <v>6061</v>
          </cell>
          <cell r="B302" t="str">
            <v>Company Accomodation Expenses</v>
          </cell>
          <cell r="C302" t="str">
            <v>Salary-C&amp;B</v>
          </cell>
          <cell r="D302" t="str">
            <v>Pl</v>
          </cell>
          <cell r="E302" t="str">
            <v>STBC</v>
          </cell>
          <cell r="F302" t="str">
            <v>C&amp;B</v>
          </cell>
          <cell r="G302" t="str">
            <v>STBC</v>
          </cell>
          <cell r="H302" t="str">
            <v>C&amp;B</v>
          </cell>
          <cell r="J302" t="str">
            <v>STBC</v>
          </cell>
          <cell r="K302">
            <v>593401000</v>
          </cell>
          <cell r="L302" t="str">
            <v>ALL OTHER EMPLOYEE BENEFITS</v>
          </cell>
          <cell r="M302">
            <v>5100001</v>
          </cell>
          <cell r="N302" t="str">
            <v>ALL OTH COSTS &amp; EXP</v>
          </cell>
          <cell r="O302" t="str">
            <v>593401000</v>
          </cell>
          <cell r="Q302" t="str">
            <v>NR</v>
          </cell>
          <cell r="R302" t="str">
            <v>48.9840909 </v>
          </cell>
          <cell r="S302" t="str">
            <v>48.8414286 </v>
          </cell>
          <cell r="T302" t="str">
            <v>48.6810000 </v>
          </cell>
          <cell r="V302" t="str">
            <v>593401000</v>
          </cell>
          <cell r="W302" t="str">
            <v>5100001</v>
          </cell>
          <cell r="X302">
            <v>1</v>
          </cell>
          <cell r="Y302" t="str">
            <v>ALL OTHER EMPLOYEE BENEFITS</v>
          </cell>
        </row>
        <row r="303">
          <cell r="A303">
            <v>6062</v>
          </cell>
          <cell r="B303" t="str">
            <v>Leave Travel Assistance</v>
          </cell>
          <cell r="C303" t="str">
            <v>Salary-C&amp;B</v>
          </cell>
          <cell r="D303" t="str">
            <v>Pl</v>
          </cell>
          <cell r="E303" t="str">
            <v>STBC</v>
          </cell>
          <cell r="F303" t="str">
            <v>C&amp;B</v>
          </cell>
          <cell r="G303" t="str">
            <v>STBC</v>
          </cell>
          <cell r="H303" t="str">
            <v>C&amp;B</v>
          </cell>
          <cell r="J303" t="str">
            <v>STBC</v>
          </cell>
          <cell r="K303">
            <v>593401000</v>
          </cell>
          <cell r="L303" t="str">
            <v>ALL OTHER EMPLOYEE BENEFITS</v>
          </cell>
          <cell r="M303">
            <v>5100001</v>
          </cell>
          <cell r="N303" t="str">
            <v>ALL OTH COSTS &amp; EXP</v>
          </cell>
          <cell r="O303" t="str">
            <v>593401000</v>
          </cell>
          <cell r="Q303" t="str">
            <v>NR</v>
          </cell>
          <cell r="R303" t="str">
            <v>48.9840909 </v>
          </cell>
          <cell r="S303" t="str">
            <v>48.8414286 </v>
          </cell>
          <cell r="T303" t="str">
            <v>48.6810000 </v>
          </cell>
          <cell r="V303" t="str">
            <v>593401000</v>
          </cell>
          <cell r="W303" t="str">
            <v>5100001</v>
          </cell>
          <cell r="X303">
            <v>1</v>
          </cell>
          <cell r="Y303" t="str">
            <v>ALL OTHER EMPLOYEE BENEFITS</v>
          </cell>
        </row>
        <row r="304">
          <cell r="A304">
            <v>6063</v>
          </cell>
          <cell r="B304" t="str">
            <v>Rent - Leased Accomodation</v>
          </cell>
          <cell r="C304" t="str">
            <v>Salary-C&amp;B</v>
          </cell>
          <cell r="D304" t="str">
            <v>Pl</v>
          </cell>
          <cell r="E304" t="str">
            <v>STBC</v>
          </cell>
          <cell r="F304" t="str">
            <v>C&amp;B</v>
          </cell>
          <cell r="G304" t="str">
            <v>STBC</v>
          </cell>
          <cell r="H304" t="str">
            <v>C&amp;B</v>
          </cell>
          <cell r="J304" t="str">
            <v>STBC</v>
          </cell>
          <cell r="K304">
            <v>593401000</v>
          </cell>
          <cell r="L304" t="str">
            <v>ALL OTHER EMPLOYEE BENEFITS</v>
          </cell>
          <cell r="M304">
            <v>5100001</v>
          </cell>
          <cell r="N304" t="str">
            <v>ALL OTH COSTS &amp; EXP</v>
          </cell>
          <cell r="O304" t="str">
            <v>593401000</v>
          </cell>
          <cell r="Q304" t="str">
            <v>NR</v>
          </cell>
          <cell r="R304" t="str">
            <v>48.9840909 </v>
          </cell>
          <cell r="S304" t="str">
            <v>48.8414286 </v>
          </cell>
          <cell r="T304" t="str">
            <v>48.6810000 </v>
          </cell>
          <cell r="V304" t="str">
            <v>593401000</v>
          </cell>
          <cell r="W304" t="str">
            <v>5100001</v>
          </cell>
          <cell r="X304">
            <v>1</v>
          </cell>
          <cell r="Y304" t="str">
            <v>ALL OTHER EMPLOYEE BENEFITS</v>
          </cell>
        </row>
        <row r="305">
          <cell r="A305">
            <v>6064</v>
          </cell>
          <cell r="B305" t="str">
            <v>Employees Staff Welfare</v>
          </cell>
          <cell r="C305" t="str">
            <v>Staff costs</v>
          </cell>
          <cell r="D305" t="str">
            <v>Pl</v>
          </cell>
          <cell r="E305" t="str">
            <v>STBC</v>
          </cell>
          <cell r="F305" t="str">
            <v>All Other</v>
          </cell>
          <cell r="G305" t="str">
            <v>STBC</v>
          </cell>
          <cell r="H305" t="str">
            <v>All Other</v>
          </cell>
          <cell r="J305" t="str">
            <v>STBC</v>
          </cell>
          <cell r="K305">
            <v>593401000</v>
          </cell>
          <cell r="L305" t="str">
            <v>ALL OTHER EMPLOYEE BENEFITS</v>
          </cell>
          <cell r="M305">
            <v>5100001</v>
          </cell>
          <cell r="N305" t="str">
            <v>ALL OTH COSTS &amp; EXP</v>
          </cell>
          <cell r="O305" t="str">
            <v>593401000</v>
          </cell>
          <cell r="Q305" t="str">
            <v>NR</v>
          </cell>
          <cell r="R305" t="str">
            <v>48.9840909 </v>
          </cell>
          <cell r="S305" t="str">
            <v>48.8414286 </v>
          </cell>
          <cell r="T305" t="str">
            <v>48.6810000 </v>
          </cell>
          <cell r="V305" t="str">
            <v>593401000</v>
          </cell>
          <cell r="W305" t="str">
            <v>5100001</v>
          </cell>
          <cell r="X305">
            <v>1</v>
          </cell>
          <cell r="Y305" t="str">
            <v>ALL OTHER EMPLOYEE BENEFITS</v>
          </cell>
        </row>
        <row r="306">
          <cell r="A306">
            <v>6157</v>
          </cell>
          <cell r="B306" t="str">
            <v>Motor Car Running Expenses</v>
          </cell>
          <cell r="C306" t="str">
            <v>Salary-C&amp;B</v>
          </cell>
          <cell r="D306" t="str">
            <v>Pl</v>
          </cell>
          <cell r="E306" t="str">
            <v>STBC</v>
          </cell>
          <cell r="F306" t="str">
            <v>C&amp;B</v>
          </cell>
          <cell r="G306" t="str">
            <v>STBC</v>
          </cell>
          <cell r="H306" t="str">
            <v>C&amp;B</v>
          </cell>
          <cell r="J306" t="str">
            <v>STBC</v>
          </cell>
          <cell r="K306">
            <v>593401000</v>
          </cell>
          <cell r="L306" t="str">
            <v>ALL OTHER EMPLOYEE BENEFITS</v>
          </cell>
          <cell r="M306">
            <v>5100001</v>
          </cell>
          <cell r="N306" t="str">
            <v>ALL OTH COSTS &amp; EXP</v>
          </cell>
          <cell r="O306" t="str">
            <v>593401000</v>
          </cell>
          <cell r="Q306" t="str">
            <v>NR</v>
          </cell>
          <cell r="R306" t="str">
            <v>48.9840909 </v>
          </cell>
          <cell r="S306" t="str">
            <v>48.8414286 </v>
          </cell>
          <cell r="T306" t="str">
            <v>48.6810000 </v>
          </cell>
          <cell r="V306" t="str">
            <v>593401000</v>
          </cell>
          <cell r="W306" t="str">
            <v>5100001</v>
          </cell>
          <cell r="X306">
            <v>1</v>
          </cell>
          <cell r="Y306" t="str">
            <v>ALL OTHER EMPLOYEE BENEFITS</v>
          </cell>
        </row>
        <row r="307">
          <cell r="A307">
            <v>6055</v>
          </cell>
          <cell r="B307" t="str">
            <v>Contribution to Pension Fund</v>
          </cell>
          <cell r="C307" t="str">
            <v>Salary-C&amp;B</v>
          </cell>
          <cell r="D307" t="str">
            <v>Pl</v>
          </cell>
          <cell r="E307" t="str">
            <v>STBC</v>
          </cell>
          <cell r="F307" t="str">
            <v>C&amp;B</v>
          </cell>
          <cell r="G307" t="str">
            <v>STBC</v>
          </cell>
          <cell r="H307" t="str">
            <v>C&amp;B</v>
          </cell>
          <cell r="J307" t="str">
            <v>STBC</v>
          </cell>
          <cell r="K307">
            <v>593401402</v>
          </cell>
          <cell r="L307" t="str">
            <v>PENSION COSTS</v>
          </cell>
          <cell r="M307">
            <v>5100001</v>
          </cell>
          <cell r="N307" t="str">
            <v>ALL OTH COSTS &amp; EXP</v>
          </cell>
          <cell r="O307" t="str">
            <v>593401402</v>
          </cell>
          <cell r="Q307" t="str">
            <v>NR</v>
          </cell>
          <cell r="R307" t="str">
            <v>48.9840909 </v>
          </cell>
          <cell r="S307" t="str">
            <v>48.8414286 </v>
          </cell>
          <cell r="T307" t="str">
            <v>48.6810000 </v>
          </cell>
          <cell r="V307" t="str">
            <v>593401402</v>
          </cell>
          <cell r="W307" t="str">
            <v>5100001</v>
          </cell>
          <cell r="X307">
            <v>1</v>
          </cell>
          <cell r="Y307" t="str">
            <v>PENSION COSTS</v>
          </cell>
        </row>
        <row r="308">
          <cell r="A308">
            <v>6056</v>
          </cell>
          <cell r="B308" t="str">
            <v>Contribution to Provident Fund</v>
          </cell>
          <cell r="C308" t="str">
            <v>Salary-C&amp;B</v>
          </cell>
          <cell r="D308" t="str">
            <v>Pl</v>
          </cell>
          <cell r="E308" t="str">
            <v>STBC</v>
          </cell>
          <cell r="F308" t="str">
            <v>C&amp;B</v>
          </cell>
          <cell r="G308" t="str">
            <v>STBC</v>
          </cell>
          <cell r="H308" t="str">
            <v>C&amp;B</v>
          </cell>
          <cell r="J308" t="str">
            <v>STBC</v>
          </cell>
          <cell r="K308">
            <v>593401402</v>
          </cell>
          <cell r="L308" t="str">
            <v>PENSION COSTS</v>
          </cell>
          <cell r="M308">
            <v>5100001</v>
          </cell>
          <cell r="N308" t="str">
            <v>ALL OTH COSTS &amp; EXP</v>
          </cell>
          <cell r="O308" t="str">
            <v>593401402</v>
          </cell>
          <cell r="Q308" t="str">
            <v>NR</v>
          </cell>
          <cell r="R308" t="str">
            <v>48.9840909 </v>
          </cell>
          <cell r="S308" t="str">
            <v>48.8414286 </v>
          </cell>
          <cell r="T308" t="str">
            <v>48.6810000 </v>
          </cell>
          <cell r="V308" t="str">
            <v>593401402</v>
          </cell>
          <cell r="W308" t="str">
            <v>5100001</v>
          </cell>
          <cell r="X308">
            <v>1</v>
          </cell>
          <cell r="Y308" t="str">
            <v>PENSION COSTS</v>
          </cell>
        </row>
        <row r="309">
          <cell r="A309">
            <v>6057</v>
          </cell>
          <cell r="B309" t="str">
            <v>Contribution to Superannuation Fund</v>
          </cell>
          <cell r="C309" t="str">
            <v>Salary-C&amp;B</v>
          </cell>
          <cell r="D309" t="str">
            <v>Pl</v>
          </cell>
          <cell r="E309" t="str">
            <v>STBC</v>
          </cell>
          <cell r="F309" t="str">
            <v>C&amp;B</v>
          </cell>
          <cell r="G309" t="str">
            <v>STBC</v>
          </cell>
          <cell r="H309" t="str">
            <v>C&amp;B</v>
          </cell>
          <cell r="J309" t="str">
            <v>STBC</v>
          </cell>
          <cell r="K309">
            <v>593401402</v>
          </cell>
          <cell r="L309" t="str">
            <v>PENSION COSTS</v>
          </cell>
          <cell r="M309">
            <v>5100001</v>
          </cell>
          <cell r="N309" t="str">
            <v>ALL OTH COSTS &amp; EXP</v>
          </cell>
          <cell r="O309" t="str">
            <v>593401402</v>
          </cell>
          <cell r="Q309" t="str">
            <v>NR</v>
          </cell>
          <cell r="R309" t="str">
            <v>48.9840909 </v>
          </cell>
          <cell r="S309" t="str">
            <v>48.8414286 </v>
          </cell>
          <cell r="T309" t="str">
            <v>48.6810000 </v>
          </cell>
          <cell r="V309" t="str">
            <v>593401402</v>
          </cell>
          <cell r="W309" t="str">
            <v>5100001</v>
          </cell>
          <cell r="X309">
            <v>1</v>
          </cell>
          <cell r="Y309" t="str">
            <v>PENSION COSTS</v>
          </cell>
        </row>
        <row r="310">
          <cell r="A310">
            <v>6058</v>
          </cell>
          <cell r="B310" t="str">
            <v>Earned Leave Encashment</v>
          </cell>
          <cell r="C310" t="str">
            <v>Salary-C&amp;B</v>
          </cell>
          <cell r="D310" t="str">
            <v>Pl</v>
          </cell>
          <cell r="E310" t="str">
            <v>STBC</v>
          </cell>
          <cell r="F310" t="str">
            <v>C&amp;B</v>
          </cell>
          <cell r="G310" t="str">
            <v>STBC</v>
          </cell>
          <cell r="H310" t="str">
            <v>C&amp;B</v>
          </cell>
          <cell r="J310" t="str">
            <v>STBC</v>
          </cell>
          <cell r="K310">
            <v>593401402</v>
          </cell>
          <cell r="L310" t="str">
            <v>PENSION COSTS</v>
          </cell>
          <cell r="M310">
            <v>5100001</v>
          </cell>
          <cell r="N310" t="str">
            <v>ALL OTH COSTS &amp; EXP</v>
          </cell>
          <cell r="O310" t="str">
            <v>593401402</v>
          </cell>
          <cell r="Q310" t="str">
            <v>NR</v>
          </cell>
          <cell r="R310" t="str">
            <v>48.9840909 </v>
          </cell>
          <cell r="S310" t="str">
            <v>48.8414286 </v>
          </cell>
          <cell r="T310" t="str">
            <v>48.6810000 </v>
          </cell>
          <cell r="V310" t="str">
            <v>593401402</v>
          </cell>
          <cell r="W310" t="str">
            <v>5100001</v>
          </cell>
          <cell r="X310">
            <v>1</v>
          </cell>
          <cell r="Y310" t="str">
            <v>PENSION COSTS</v>
          </cell>
        </row>
        <row r="311">
          <cell r="A311">
            <v>6059</v>
          </cell>
          <cell r="B311" t="str">
            <v>Ex-Gratia</v>
          </cell>
          <cell r="C311" t="str">
            <v>Salary-C&amp;B</v>
          </cell>
          <cell r="D311" t="str">
            <v>Pl</v>
          </cell>
          <cell r="E311" t="str">
            <v>STBC</v>
          </cell>
          <cell r="F311" t="str">
            <v>C&amp;B</v>
          </cell>
          <cell r="G311" t="str">
            <v>STBC</v>
          </cell>
          <cell r="H311" t="str">
            <v>C&amp;B</v>
          </cell>
          <cell r="J311" t="str">
            <v>STBC</v>
          </cell>
          <cell r="K311">
            <v>593401402</v>
          </cell>
          <cell r="L311" t="str">
            <v>PENSION COSTS</v>
          </cell>
          <cell r="M311">
            <v>5100001</v>
          </cell>
          <cell r="N311" t="str">
            <v>ALL OTH COSTS &amp; EXP</v>
          </cell>
          <cell r="O311" t="str">
            <v>593401402</v>
          </cell>
          <cell r="Q311" t="str">
            <v>NR</v>
          </cell>
          <cell r="R311" t="str">
            <v>48.9840909 </v>
          </cell>
          <cell r="S311" t="str">
            <v>48.8414286 </v>
          </cell>
          <cell r="T311" t="str">
            <v>48.6810000 </v>
          </cell>
          <cell r="V311" t="str">
            <v>593401402</v>
          </cell>
          <cell r="W311" t="str">
            <v>5100001</v>
          </cell>
          <cell r="X311">
            <v>1</v>
          </cell>
          <cell r="Y311" t="str">
            <v>PENSION COSTS</v>
          </cell>
        </row>
        <row r="312">
          <cell r="A312">
            <v>6060</v>
          </cell>
          <cell r="B312" t="str">
            <v>Gratuity</v>
          </cell>
          <cell r="C312" t="str">
            <v>Salary-C&amp;B</v>
          </cell>
          <cell r="D312" t="str">
            <v>Pl</v>
          </cell>
          <cell r="E312" t="str">
            <v>STBC</v>
          </cell>
          <cell r="F312" t="str">
            <v>C&amp;B</v>
          </cell>
          <cell r="G312" t="str">
            <v>STBC</v>
          </cell>
          <cell r="H312" t="str">
            <v>C&amp;B</v>
          </cell>
          <cell r="J312" t="str">
            <v>STBC</v>
          </cell>
          <cell r="K312">
            <v>593401402</v>
          </cell>
          <cell r="L312" t="str">
            <v>PENSION COSTS</v>
          </cell>
          <cell r="M312">
            <v>5100001</v>
          </cell>
          <cell r="N312" t="str">
            <v>ALL OTH COSTS &amp; EXP</v>
          </cell>
          <cell r="O312" t="str">
            <v>593401402</v>
          </cell>
          <cell r="Q312" t="str">
            <v>NR</v>
          </cell>
          <cell r="R312" t="str">
            <v>48.9840909 </v>
          </cell>
          <cell r="S312" t="str">
            <v>48.8414286 </v>
          </cell>
          <cell r="T312" t="str">
            <v>48.6810000 </v>
          </cell>
          <cell r="V312" t="str">
            <v>593401402</v>
          </cell>
          <cell r="W312" t="str">
            <v>5100001</v>
          </cell>
          <cell r="X312">
            <v>1</v>
          </cell>
          <cell r="Y312" t="str">
            <v>PENSION COSTS</v>
          </cell>
        </row>
        <row r="313">
          <cell r="A313">
            <v>6069</v>
          </cell>
          <cell r="B313" t="str">
            <v>PF/Pension administrative charges</v>
          </cell>
          <cell r="C313" t="str">
            <v>Staff costs</v>
          </cell>
          <cell r="D313" t="str">
            <v>Pl</v>
          </cell>
          <cell r="E313" t="str">
            <v>STBC</v>
          </cell>
          <cell r="F313" t="str">
            <v>All Other</v>
          </cell>
          <cell r="G313" t="str">
            <v>STBC</v>
          </cell>
          <cell r="H313" t="str">
            <v>All Other</v>
          </cell>
          <cell r="J313" t="str">
            <v>STBC</v>
          </cell>
          <cell r="K313">
            <v>593401402</v>
          </cell>
          <cell r="L313" t="str">
            <v>PENSION COSTS</v>
          </cell>
          <cell r="M313">
            <v>5100001</v>
          </cell>
          <cell r="N313" t="str">
            <v>ALL OTH COSTS &amp; EXP</v>
          </cell>
          <cell r="O313" t="str">
            <v>593401402</v>
          </cell>
          <cell r="Q313" t="str">
            <v>NR</v>
          </cell>
          <cell r="R313" t="str">
            <v>48.9840909 </v>
          </cell>
          <cell r="S313" t="str">
            <v>48.8414286 </v>
          </cell>
          <cell r="T313" t="str">
            <v>48.6810000 </v>
          </cell>
          <cell r="V313" t="str">
            <v>593401402</v>
          </cell>
          <cell r="W313" t="str">
            <v>5100001</v>
          </cell>
          <cell r="X313">
            <v>1</v>
          </cell>
          <cell r="Y313" t="str">
            <v>PENSION COSTS</v>
          </cell>
        </row>
        <row r="314">
          <cell r="A314">
            <v>6407</v>
          </cell>
          <cell r="B314" t="str">
            <v>Utilities &amp; Maintenance - Leased Accomodation</v>
          </cell>
          <cell r="C314" t="str">
            <v>Salary-C&amp;B</v>
          </cell>
          <cell r="D314" t="str">
            <v>Pl</v>
          </cell>
          <cell r="E314" t="str">
            <v>STBC</v>
          </cell>
          <cell r="F314" t="str">
            <v>C&amp;B</v>
          </cell>
          <cell r="G314" t="str">
            <v>STBC</v>
          </cell>
          <cell r="H314" t="str">
            <v>C&amp;B</v>
          </cell>
          <cell r="J314" t="str">
            <v>STBC</v>
          </cell>
          <cell r="K314">
            <v>593401000</v>
          </cell>
          <cell r="L314" t="str">
            <v>ALL OTHER EMPLOYEE BENEFITS</v>
          </cell>
          <cell r="M314">
            <v>5100001</v>
          </cell>
          <cell r="N314" t="str">
            <v>ALL OTH COSTS &amp; EXP</v>
          </cell>
          <cell r="O314" t="str">
            <v>593401000</v>
          </cell>
          <cell r="Q314" t="str">
            <v>NR</v>
          </cell>
          <cell r="R314" t="str">
            <v>48.9840909 </v>
          </cell>
          <cell r="S314" t="str">
            <v>48.8414286 </v>
          </cell>
          <cell r="T314" t="str">
            <v>48.6810000 </v>
          </cell>
          <cell r="V314" t="str">
            <v>593401000</v>
          </cell>
          <cell r="W314" t="str">
            <v>5100001</v>
          </cell>
          <cell r="X314">
            <v>1</v>
          </cell>
          <cell r="Y314" t="str">
            <v>ALL OTHER EMPLOYEE BENEFITS</v>
          </cell>
        </row>
        <row r="315">
          <cell r="A315">
            <v>6066</v>
          </cell>
          <cell r="B315" t="str">
            <v>Recognition and Awards</v>
          </cell>
          <cell r="C315" t="str">
            <v>Salary-C&amp;B</v>
          </cell>
          <cell r="D315" t="str">
            <v>Pl</v>
          </cell>
          <cell r="E315" t="str">
            <v>STBC</v>
          </cell>
          <cell r="F315" t="str">
            <v>C&amp;B</v>
          </cell>
          <cell r="G315" t="str">
            <v>STBC</v>
          </cell>
          <cell r="H315" t="str">
            <v>C&amp;B</v>
          </cell>
          <cell r="J315" t="str">
            <v>STBC</v>
          </cell>
          <cell r="K315">
            <v>593401000</v>
          </cell>
          <cell r="L315" t="str">
            <v>ALL OTHER EMPLOYEE BENEFITS</v>
          </cell>
          <cell r="M315">
            <v>5100001</v>
          </cell>
          <cell r="N315" t="str">
            <v>ALL OTH COSTS &amp; EXP</v>
          </cell>
          <cell r="O315" t="str">
            <v>593401000</v>
          </cell>
          <cell r="Q315" t="str">
            <v>NR</v>
          </cell>
          <cell r="R315" t="str">
            <v>48.9840909 </v>
          </cell>
          <cell r="S315" t="str">
            <v>48.8414286 </v>
          </cell>
          <cell r="T315" t="str">
            <v>48.6810000 </v>
          </cell>
          <cell r="V315" t="str">
            <v>593401000</v>
          </cell>
          <cell r="W315" t="str">
            <v>5100001</v>
          </cell>
          <cell r="X315">
            <v>1</v>
          </cell>
          <cell r="Y315" t="str">
            <v>ALL OTHER EMPLOYEE BENEFITS</v>
          </cell>
        </row>
        <row r="316">
          <cell r="A316">
            <v>8003</v>
          </cell>
          <cell r="B316" t="str">
            <v>Depreciation - Building</v>
          </cell>
          <cell r="C316" t="str">
            <v>Depreciation</v>
          </cell>
          <cell r="D316" t="str">
            <v>Pl</v>
          </cell>
          <cell r="E316" t="str">
            <v>LTBC</v>
          </cell>
          <cell r="F316" t="str">
            <v>All Other</v>
          </cell>
          <cell r="G316" t="str">
            <v>LTBC</v>
          </cell>
          <cell r="H316" t="str">
            <v>All Other</v>
          </cell>
          <cell r="J316" t="str">
            <v>LTBC</v>
          </cell>
          <cell r="K316">
            <v>594100800</v>
          </cell>
          <cell r="L316" t="str">
            <v>DEPRECIATION OF P&amp;E - RESV. NORM. DEPR. CY - BUILD</v>
          </cell>
          <cell r="M316">
            <v>5100001</v>
          </cell>
          <cell r="N316" t="str">
            <v>ALL OTH COSTS &amp; EXP</v>
          </cell>
          <cell r="O316" t="str">
            <v>594100800</v>
          </cell>
          <cell r="Q316" t="str">
            <v>NR</v>
          </cell>
          <cell r="R316" t="str">
            <v>48.9840909 </v>
          </cell>
          <cell r="S316" t="str">
            <v>48.8414286 </v>
          </cell>
          <cell r="T316" t="str">
            <v>48.6810000 </v>
          </cell>
          <cell r="V316" t="str">
            <v>594100800</v>
          </cell>
          <cell r="W316" t="str">
            <v>5100001</v>
          </cell>
          <cell r="X316">
            <v>3</v>
          </cell>
          <cell r="Y316" t="str">
            <v>DEPRECIATION OF P&amp;E - RESV. NORM. DEPR. CY - BUILD</v>
          </cell>
        </row>
        <row r="317">
          <cell r="A317">
            <v>8002</v>
          </cell>
          <cell r="B317" t="str">
            <v>Depreciation - Plant and Machin</v>
          </cell>
          <cell r="C317" t="str">
            <v>Depreciation</v>
          </cell>
          <cell r="D317" t="str">
            <v>Pl</v>
          </cell>
          <cell r="E317" t="str">
            <v>LTBC</v>
          </cell>
          <cell r="F317" t="str">
            <v>All Other</v>
          </cell>
          <cell r="G317" t="str">
            <v>LTBC</v>
          </cell>
          <cell r="H317" t="str">
            <v>All Other</v>
          </cell>
          <cell r="J317" t="str">
            <v>LTBC</v>
          </cell>
          <cell r="K317">
            <v>594100801</v>
          </cell>
          <cell r="L317" t="str">
            <v>DEPRECIATION OF P&amp;E - RESV. NORM. DEPR. CY - E &amp; M</v>
          </cell>
          <cell r="M317">
            <v>5100001</v>
          </cell>
          <cell r="N317" t="str">
            <v>ALL OTH COSTS &amp; EXP</v>
          </cell>
          <cell r="O317" t="str">
            <v>594100801</v>
          </cell>
          <cell r="Q317" t="str">
            <v>NR</v>
          </cell>
          <cell r="R317" t="str">
            <v>48.9840909 </v>
          </cell>
          <cell r="S317" t="str">
            <v>48.8414286 </v>
          </cell>
          <cell r="T317" t="str">
            <v>48.6810000 </v>
          </cell>
          <cell r="V317" t="str">
            <v>594100801</v>
          </cell>
          <cell r="W317" t="str">
            <v>5100001</v>
          </cell>
          <cell r="X317">
            <v>3</v>
          </cell>
          <cell r="Y317" t="str">
            <v>DEPRECIATION OF P&amp;E - RESV. NORM. DEPR. CY - E &amp; M</v>
          </cell>
        </row>
        <row r="318">
          <cell r="A318">
            <v>8004</v>
          </cell>
          <cell r="B318" t="str">
            <v>Depreciation - Motor Vehicle</v>
          </cell>
          <cell r="C318" t="str">
            <v>Depreciation</v>
          </cell>
          <cell r="D318" t="str">
            <v>Pl</v>
          </cell>
          <cell r="E318" t="str">
            <v>LTBC</v>
          </cell>
          <cell r="F318" t="str">
            <v>All Other</v>
          </cell>
          <cell r="G318" t="str">
            <v>LTBC</v>
          </cell>
          <cell r="H318" t="str">
            <v>All Other</v>
          </cell>
          <cell r="J318" t="str">
            <v>LTBC</v>
          </cell>
          <cell r="K318">
            <v>594100802</v>
          </cell>
          <cell r="L318" t="str">
            <v xml:space="preserve">DEPRECIATION OF P&amp;E - RESV. NORM. DEPR. CY - AUTO </v>
          </cell>
          <cell r="M318">
            <v>5100001</v>
          </cell>
          <cell r="N318" t="str">
            <v>ALL OTH COSTS &amp; EXP</v>
          </cell>
          <cell r="O318" t="str">
            <v>594100802</v>
          </cell>
          <cell r="Q318" t="str">
            <v>NR</v>
          </cell>
          <cell r="R318" t="str">
            <v>48.9840909 </v>
          </cell>
          <cell r="S318" t="str">
            <v>48.8414286 </v>
          </cell>
          <cell r="T318" t="str">
            <v>48.6810000 </v>
          </cell>
          <cell r="V318" t="str">
            <v>594100802</v>
          </cell>
          <cell r="W318" t="str">
            <v>5100001</v>
          </cell>
          <cell r="X318">
            <v>3</v>
          </cell>
          <cell r="Y318" t="str">
            <v xml:space="preserve">DEPRECIATION OF P&amp;E - RESV. NORM. DEPR. CY - AUTO </v>
          </cell>
        </row>
        <row r="319">
          <cell r="A319">
            <v>8005</v>
          </cell>
          <cell r="B319" t="str">
            <v>Depreciation - Computers</v>
          </cell>
          <cell r="C319" t="str">
            <v>Depreciation</v>
          </cell>
          <cell r="D319" t="str">
            <v>Pl</v>
          </cell>
          <cell r="E319" t="str">
            <v>LTBC</v>
          </cell>
          <cell r="F319" t="str">
            <v>All Other</v>
          </cell>
          <cell r="G319" t="str">
            <v>LTBC</v>
          </cell>
          <cell r="H319" t="str">
            <v>All Other</v>
          </cell>
          <cell r="J319" t="str">
            <v>LTBC</v>
          </cell>
          <cell r="K319">
            <v>594100803</v>
          </cell>
          <cell r="L319" t="str">
            <v>DEPRECIATION OF P&amp;E - RESV. NORM. DEPR. CY - OFF E</v>
          </cell>
          <cell r="M319">
            <v>5100001</v>
          </cell>
          <cell r="N319" t="str">
            <v>ALL OTH COSTS &amp; EXP</v>
          </cell>
          <cell r="O319" t="str">
            <v>594100803</v>
          </cell>
          <cell r="Q319" t="str">
            <v>NR</v>
          </cell>
          <cell r="R319" t="str">
            <v>48.9840909 </v>
          </cell>
          <cell r="S319" t="str">
            <v>48.8414286 </v>
          </cell>
          <cell r="T319" t="str">
            <v>48.6810000 </v>
          </cell>
          <cell r="V319" t="str">
            <v>594100803</v>
          </cell>
          <cell r="W319" t="str">
            <v>5100001</v>
          </cell>
          <cell r="X319">
            <v>3</v>
          </cell>
          <cell r="Y319" t="str">
            <v>DEPRECIATION OF P&amp;E - RESV. NORM. DEPR. CY - OFF E</v>
          </cell>
        </row>
        <row r="320">
          <cell r="A320">
            <v>8007</v>
          </cell>
          <cell r="B320" t="str">
            <v>Depreciation - Office and Equip</v>
          </cell>
          <cell r="C320" t="str">
            <v>Depreciation</v>
          </cell>
          <cell r="D320" t="str">
            <v>Pl</v>
          </cell>
          <cell r="E320" t="str">
            <v>LTBC</v>
          </cell>
          <cell r="F320" t="str">
            <v>All Other</v>
          </cell>
          <cell r="G320" t="str">
            <v>LTBC</v>
          </cell>
          <cell r="H320" t="str">
            <v>All Other</v>
          </cell>
          <cell r="J320" t="str">
            <v>LTBC</v>
          </cell>
          <cell r="K320">
            <v>594100803</v>
          </cell>
          <cell r="L320" t="str">
            <v>DEPRECIATION OF P&amp;E - RESV. NORM. DEPR. CY - OFF E</v>
          </cell>
          <cell r="M320">
            <v>5100001</v>
          </cell>
          <cell r="N320" t="str">
            <v>ALL OTH COSTS &amp; EXP</v>
          </cell>
          <cell r="O320" t="str">
            <v>594100803</v>
          </cell>
          <cell r="Q320" t="str">
            <v>NR</v>
          </cell>
          <cell r="R320" t="str">
            <v>48.9840909 </v>
          </cell>
          <cell r="S320" t="str">
            <v>48.8414286 </v>
          </cell>
          <cell r="T320" t="str">
            <v>48.6810000 </v>
          </cell>
          <cell r="V320" t="str">
            <v>594100803</v>
          </cell>
          <cell r="W320" t="str">
            <v>5100001</v>
          </cell>
          <cell r="X320">
            <v>3</v>
          </cell>
          <cell r="Y320" t="str">
            <v>DEPRECIATION OF P&amp;E - RESV. NORM. DEPR. CY - OFF E</v>
          </cell>
        </row>
        <row r="321">
          <cell r="A321">
            <v>8006</v>
          </cell>
          <cell r="B321" t="str">
            <v>Depreciation - Furniture and Fi</v>
          </cell>
          <cell r="C321" t="str">
            <v>Depreciation</v>
          </cell>
          <cell r="D321" t="str">
            <v>Pl</v>
          </cell>
          <cell r="E321" t="str">
            <v>LTBC</v>
          </cell>
          <cell r="F321" t="str">
            <v>All Other</v>
          </cell>
          <cell r="G321" t="str">
            <v>LTBC</v>
          </cell>
          <cell r="H321" t="str">
            <v>All Other</v>
          </cell>
          <cell r="J321" t="str">
            <v>LTBC</v>
          </cell>
          <cell r="K321">
            <v>594100804</v>
          </cell>
          <cell r="L321" t="str">
            <v>DEPRECIATION OF P&amp;E - RESV. NORM. DEPR. CY - F &amp; F</v>
          </cell>
          <cell r="M321">
            <v>5100001</v>
          </cell>
          <cell r="N321" t="str">
            <v>ALL OTH COSTS &amp; EXP</v>
          </cell>
          <cell r="O321" t="str">
            <v>594100804</v>
          </cell>
          <cell r="Q321" t="str">
            <v>NR</v>
          </cell>
          <cell r="R321" t="str">
            <v>48.9840909 </v>
          </cell>
          <cell r="S321" t="str">
            <v>48.8414286 </v>
          </cell>
          <cell r="T321" t="str">
            <v>48.6810000 </v>
          </cell>
          <cell r="V321" t="str">
            <v>594100804</v>
          </cell>
          <cell r="W321" t="str">
            <v>5100001</v>
          </cell>
          <cell r="X321">
            <v>3</v>
          </cell>
          <cell r="Y321" t="str">
            <v>DEPRECIATION OF P&amp;E - RESV. NORM. DEPR. CY - F &amp; F</v>
          </cell>
        </row>
        <row r="322">
          <cell r="A322">
            <v>8008</v>
          </cell>
          <cell r="B322" t="str">
            <v>Depreciation - Technical Knowhow</v>
          </cell>
          <cell r="C322" t="str">
            <v>Depreciation</v>
          </cell>
          <cell r="D322" t="str">
            <v>Pl</v>
          </cell>
          <cell r="E322" t="str">
            <v>LTBC</v>
          </cell>
          <cell r="F322" t="str">
            <v>All Other</v>
          </cell>
          <cell r="G322" t="str">
            <v>LTBC</v>
          </cell>
          <cell r="H322" t="str">
            <v>All Other</v>
          </cell>
          <cell r="J322" t="str">
            <v>LTBC</v>
          </cell>
          <cell r="K322">
            <v>594400800</v>
          </cell>
          <cell r="L322" t="str">
            <v>AMORTIZATION</v>
          </cell>
          <cell r="M322">
            <v>5100001</v>
          </cell>
          <cell r="N322" t="str">
            <v>ALL OTH COSTS &amp; EXP</v>
          </cell>
          <cell r="O322" t="str">
            <v>594400800</v>
          </cell>
          <cell r="Q322" t="str">
            <v>NR</v>
          </cell>
          <cell r="R322" t="str">
            <v>48.9840909 </v>
          </cell>
          <cell r="S322" t="str">
            <v>48.8414286 </v>
          </cell>
          <cell r="T322" t="str">
            <v>48.6810000 </v>
          </cell>
          <cell r="V322" t="str">
            <v>594400800</v>
          </cell>
          <cell r="W322" t="str">
            <v>5100001</v>
          </cell>
          <cell r="X322">
            <v>3</v>
          </cell>
          <cell r="Y322" t="str">
            <v>AMORTIZATION</v>
          </cell>
        </row>
        <row r="323">
          <cell r="A323">
            <v>8009</v>
          </cell>
          <cell r="B323" t="str">
            <v>Amortization of deferred charges</v>
          </cell>
          <cell r="C323" t="str">
            <v>Lease charges on assets</v>
          </cell>
          <cell r="D323" t="str">
            <v>Pl</v>
          </cell>
          <cell r="E323" t="str">
            <v>LTBC</v>
          </cell>
          <cell r="F323" t="str">
            <v>All Other</v>
          </cell>
          <cell r="G323" t="str">
            <v>LTBC</v>
          </cell>
          <cell r="H323" t="str">
            <v>All Other</v>
          </cell>
          <cell r="J323" t="str">
            <v>LTBC</v>
          </cell>
          <cell r="K323">
            <v>594400800</v>
          </cell>
          <cell r="L323" t="str">
            <v>AMORTIZATION</v>
          </cell>
          <cell r="M323">
            <v>5100001</v>
          </cell>
          <cell r="N323" t="str">
            <v>ALL OTH COSTS &amp; EXP</v>
          </cell>
          <cell r="O323" t="str">
            <v>594400800</v>
          </cell>
          <cell r="Q323" t="str">
            <v>NR</v>
          </cell>
          <cell r="R323" t="str">
            <v>48.9840909 </v>
          </cell>
          <cell r="S323" t="str">
            <v>48.8414286 </v>
          </cell>
          <cell r="T323" t="str">
            <v>48.6810000 </v>
          </cell>
          <cell r="V323" t="str">
            <v>594400800</v>
          </cell>
          <cell r="W323" t="str">
            <v>5100001</v>
          </cell>
          <cell r="X323">
            <v>3</v>
          </cell>
          <cell r="Y323" t="str">
            <v>AMORTIZATION</v>
          </cell>
        </row>
        <row r="324">
          <cell r="A324">
            <v>8010</v>
          </cell>
          <cell r="B324" t="str">
            <v>Lease Charges - IPCL</v>
          </cell>
          <cell r="C324" t="str">
            <v>Lease charges on assets</v>
          </cell>
          <cell r="D324" t="str">
            <v>Pl</v>
          </cell>
          <cell r="E324" t="str">
            <v>LTBC</v>
          </cell>
          <cell r="F324" t="str">
            <v>All Other</v>
          </cell>
          <cell r="G324" t="str">
            <v>LTBC</v>
          </cell>
          <cell r="H324" t="str">
            <v>All Other</v>
          </cell>
          <cell r="J324" t="str">
            <v>LTBC</v>
          </cell>
          <cell r="K324">
            <v>594400800</v>
          </cell>
          <cell r="L324" t="str">
            <v>AMORTIZATION</v>
          </cell>
          <cell r="M324">
            <v>5100001</v>
          </cell>
          <cell r="N324" t="str">
            <v>ALL OTH COSTS &amp; EXP</v>
          </cell>
          <cell r="O324" t="str">
            <v>594400800</v>
          </cell>
          <cell r="Q324" t="str">
            <v>NR</v>
          </cell>
          <cell r="R324" t="str">
            <v>48.9840909 </v>
          </cell>
          <cell r="S324" t="str">
            <v>48.8414286 </v>
          </cell>
          <cell r="T324" t="str">
            <v>48.6810000 </v>
          </cell>
          <cell r="V324" t="str">
            <v>594400800</v>
          </cell>
          <cell r="W324" t="str">
            <v>5100001</v>
          </cell>
          <cell r="X324">
            <v>3</v>
          </cell>
          <cell r="Y324" t="str">
            <v>AMORTIZATION</v>
          </cell>
        </row>
        <row r="325">
          <cell r="A325">
            <v>8012</v>
          </cell>
          <cell r="B325" t="str">
            <v>Lease Charges on Cars</v>
          </cell>
          <cell r="C325" t="str">
            <v>Lease charges on assets</v>
          </cell>
          <cell r="D325" t="str">
            <v>Pl</v>
          </cell>
          <cell r="E325" t="str">
            <v>LTBC</v>
          </cell>
          <cell r="F325" t="str">
            <v>All Other</v>
          </cell>
          <cell r="G325" t="str">
            <v>LTBC</v>
          </cell>
          <cell r="H325" t="str">
            <v>All Other</v>
          </cell>
          <cell r="J325" t="str">
            <v>STBC</v>
          </cell>
          <cell r="K325">
            <v>594400800</v>
          </cell>
          <cell r="L325" t="str">
            <v>AMORTIZATION</v>
          </cell>
          <cell r="M325">
            <v>5100001</v>
          </cell>
          <cell r="N325" t="str">
            <v>ALL OTH COSTS &amp; EXP</v>
          </cell>
          <cell r="O325" t="str">
            <v>594400800</v>
          </cell>
          <cell r="Q325" t="str">
            <v>NR</v>
          </cell>
          <cell r="R325" t="str">
            <v>48.9840909 </v>
          </cell>
          <cell r="S325" t="str">
            <v>48.8414286 </v>
          </cell>
          <cell r="T325" t="str">
            <v>48.6810000 </v>
          </cell>
          <cell r="V325" t="str">
            <v>594400800</v>
          </cell>
          <cell r="W325" t="str">
            <v>5100001</v>
          </cell>
          <cell r="X325">
            <v>3</v>
          </cell>
          <cell r="Y325" t="str">
            <v>AMORTIZATION</v>
          </cell>
        </row>
        <row r="326">
          <cell r="A326">
            <v>8013</v>
          </cell>
          <cell r="B326" t="str">
            <v>Amortization of Land</v>
          </cell>
          <cell r="C326" t="str">
            <v>Depreciation</v>
          </cell>
          <cell r="D326" t="str">
            <v>Pl</v>
          </cell>
          <cell r="E326" t="str">
            <v>LTBC</v>
          </cell>
          <cell r="F326" t="str">
            <v>All Other</v>
          </cell>
          <cell r="G326" t="str">
            <v>LTBC</v>
          </cell>
          <cell r="H326" t="str">
            <v>All Other</v>
          </cell>
          <cell r="J326" t="str">
            <v>LTBC</v>
          </cell>
          <cell r="K326">
            <v>594400802</v>
          </cell>
          <cell r="L326" t="str">
            <v>AMORT. OF LAND USER RIGHTS</v>
          </cell>
          <cell r="M326">
            <v>5100001</v>
          </cell>
          <cell r="N326" t="str">
            <v>ALL OTH COSTS &amp; EXP</v>
          </cell>
          <cell r="O326" t="str">
            <v>594400802</v>
          </cell>
          <cell r="Q326" t="str">
            <v>NR</v>
          </cell>
          <cell r="R326" t="str">
            <v>48.9840909 </v>
          </cell>
          <cell r="S326" t="str">
            <v>48.8414286 </v>
          </cell>
          <cell r="T326" t="str">
            <v>48.6810000 </v>
          </cell>
          <cell r="V326" t="str">
            <v>594400802</v>
          </cell>
          <cell r="W326" t="str">
            <v>5100001</v>
          </cell>
          <cell r="X326">
            <v>3</v>
          </cell>
          <cell r="Y326" t="str">
            <v>AMORT. OF LAND USER RIGHTS</v>
          </cell>
        </row>
        <row r="327">
          <cell r="A327">
            <v>6403</v>
          </cell>
          <cell r="B327" t="str">
            <v>Rent - Office Premises</v>
          </cell>
          <cell r="C327" t="str">
            <v>Office Expenses</v>
          </cell>
          <cell r="D327" t="str">
            <v>Pl</v>
          </cell>
          <cell r="E327" t="str">
            <v>STBC</v>
          </cell>
          <cell r="F327" t="str">
            <v>All Other</v>
          </cell>
          <cell r="G327" t="str">
            <v>STBC</v>
          </cell>
          <cell r="H327" t="str">
            <v>All Other</v>
          </cell>
          <cell r="J327" t="str">
            <v>STBC</v>
          </cell>
          <cell r="K327">
            <v>594602806</v>
          </cell>
          <cell r="L327" t="str">
            <v>RENTALS-OFFICE RENT(GAE)</v>
          </cell>
          <cell r="M327">
            <v>5100001</v>
          </cell>
          <cell r="N327" t="str">
            <v>ALL OTH COSTS &amp; EXP</v>
          </cell>
          <cell r="O327" t="str">
            <v>594602806</v>
          </cell>
          <cell r="Q327" t="str">
            <v>NR</v>
          </cell>
          <cell r="R327" t="str">
            <v>48.9840909 </v>
          </cell>
          <cell r="S327" t="str">
            <v>48.8414286 </v>
          </cell>
          <cell r="T327" t="str">
            <v>48.6810000 </v>
          </cell>
          <cell r="V327" t="str">
            <v>594602806</v>
          </cell>
          <cell r="W327" t="str">
            <v>5100001</v>
          </cell>
          <cell r="X327">
            <v>1</v>
          </cell>
          <cell r="Y327" t="str">
            <v>RENTALS-OFFICE RENT(GAE)</v>
          </cell>
        </row>
        <row r="328">
          <cell r="A328">
            <v>8011</v>
          </cell>
          <cell r="B328" t="str">
            <v>Lease Charges on assets</v>
          </cell>
          <cell r="C328" t="str">
            <v>IT Infrastructure</v>
          </cell>
          <cell r="D328" t="str">
            <v>Pl</v>
          </cell>
          <cell r="E328" t="str">
            <v>LTBC</v>
          </cell>
          <cell r="F328" t="str">
            <v>IT/Telecom</v>
          </cell>
          <cell r="G328" t="str">
            <v>STBC</v>
          </cell>
          <cell r="H328" t="str">
            <v>IT/Telecom</v>
          </cell>
          <cell r="J328" t="str">
            <v>STBC</v>
          </cell>
          <cell r="K328">
            <v>594602809</v>
          </cell>
          <cell r="L328" t="str">
            <v>RENTAL OF EQUIPMENT</v>
          </cell>
          <cell r="M328">
            <v>5100001</v>
          </cell>
          <cell r="N328" t="str">
            <v>ALL OTH COSTS &amp; EXP</v>
          </cell>
          <cell r="O328" t="str">
            <v>594602809</v>
          </cell>
          <cell r="Q328" t="str">
            <v>NR</v>
          </cell>
          <cell r="R328" t="str">
            <v>48.9840909 </v>
          </cell>
          <cell r="S328" t="str">
            <v>48.8414286 </v>
          </cell>
          <cell r="T328" t="str">
            <v>48.6810000 </v>
          </cell>
          <cell r="V328" t="str">
            <v>594602809</v>
          </cell>
          <cell r="W328" t="str">
            <v>5100001</v>
          </cell>
          <cell r="X328">
            <v>1</v>
          </cell>
          <cell r="Y328" t="str">
            <v>RENTAL OF EQUIPMENT</v>
          </cell>
        </row>
        <row r="329">
          <cell r="A329">
            <v>6410</v>
          </cell>
          <cell r="B329" t="str">
            <v>Property &amp; Other Taxes</v>
          </cell>
          <cell r="C329" t="str">
            <v>Office Expenses</v>
          </cell>
          <cell r="D329" t="str">
            <v>Pl</v>
          </cell>
          <cell r="E329" t="str">
            <v>STBC</v>
          </cell>
          <cell r="F329" t="str">
            <v>All Other</v>
          </cell>
          <cell r="G329" t="str">
            <v>STBC</v>
          </cell>
          <cell r="H329" t="str">
            <v>All Other</v>
          </cell>
          <cell r="J329" t="str">
            <v>STBC</v>
          </cell>
          <cell r="K329">
            <v>594700400</v>
          </cell>
          <cell r="L329" t="str">
            <v>PROPERTY TAX</v>
          </cell>
          <cell r="M329">
            <v>5100001</v>
          </cell>
          <cell r="N329" t="str">
            <v>ALL OTH COSTS &amp; EXP</v>
          </cell>
          <cell r="O329" t="str">
            <v>594700400</v>
          </cell>
          <cell r="Q329" t="str">
            <v>NR</v>
          </cell>
          <cell r="R329" t="str">
            <v>48.9840909 </v>
          </cell>
          <cell r="S329" t="str">
            <v>48.8414286 </v>
          </cell>
          <cell r="T329" t="str">
            <v>48.6810000 </v>
          </cell>
          <cell r="V329" t="str">
            <v>594700400</v>
          </cell>
          <cell r="W329" t="str">
            <v>5100001</v>
          </cell>
          <cell r="X329">
            <v>1</v>
          </cell>
          <cell r="Y329" t="str">
            <v>PROPERTY TAX</v>
          </cell>
        </row>
        <row r="330">
          <cell r="A330">
            <v>7701</v>
          </cell>
          <cell r="B330" t="str">
            <v>CST Expense Delhi</v>
          </cell>
          <cell r="C330" t="str">
            <v>Sales Taxes</v>
          </cell>
          <cell r="D330" t="str">
            <v>Pl</v>
          </cell>
          <cell r="E330" t="str">
            <v>STBC</v>
          </cell>
          <cell r="F330" t="str">
            <v>Taxes &amp; Insurance</v>
          </cell>
          <cell r="G330" t="str">
            <v>STBC</v>
          </cell>
          <cell r="H330" t="str">
            <v>Taxes &amp; Insurance</v>
          </cell>
          <cell r="J330" t="str">
            <v>STBC</v>
          </cell>
          <cell r="K330">
            <v>594700808</v>
          </cell>
          <cell r="L330" t="str">
            <v>OTHER TAX</v>
          </cell>
          <cell r="M330">
            <v>5100001</v>
          </cell>
          <cell r="N330" t="str">
            <v>ALL OTH COSTS &amp; EXP</v>
          </cell>
          <cell r="O330" t="str">
            <v>594700808</v>
          </cell>
          <cell r="Q330" t="str">
            <v>NR</v>
          </cell>
          <cell r="R330" t="str">
            <v>48.9840909 </v>
          </cell>
          <cell r="S330" t="str">
            <v>48.8414286 </v>
          </cell>
          <cell r="T330" t="str">
            <v>48.6810000 </v>
          </cell>
          <cell r="V330" t="str">
            <v>594700808</v>
          </cell>
          <cell r="W330" t="str">
            <v>5100001</v>
          </cell>
          <cell r="X330">
            <v>1</v>
          </cell>
          <cell r="Y330" t="str">
            <v>OTHER TAX</v>
          </cell>
        </row>
        <row r="331">
          <cell r="A331">
            <v>7702</v>
          </cell>
          <cell r="B331" t="str">
            <v>CST Expense Gujarat</v>
          </cell>
          <cell r="C331" t="str">
            <v>Sales Taxes</v>
          </cell>
          <cell r="D331" t="str">
            <v>Pl</v>
          </cell>
          <cell r="E331" t="str">
            <v>STBC</v>
          </cell>
          <cell r="F331" t="str">
            <v>Taxes &amp; Insurance</v>
          </cell>
          <cell r="G331" t="str">
            <v>STBC</v>
          </cell>
          <cell r="H331" t="str">
            <v>Taxes &amp; Insurance</v>
          </cell>
          <cell r="J331" t="str">
            <v>STBC</v>
          </cell>
          <cell r="K331">
            <v>594700808</v>
          </cell>
          <cell r="L331" t="str">
            <v>OTHER TAX</v>
          </cell>
          <cell r="M331">
            <v>5100001</v>
          </cell>
          <cell r="N331" t="str">
            <v>ALL OTH COSTS &amp; EXP</v>
          </cell>
          <cell r="O331" t="str">
            <v>594700808</v>
          </cell>
          <cell r="Q331" t="str">
            <v>NR</v>
          </cell>
          <cell r="R331" t="str">
            <v>48.9840909 </v>
          </cell>
          <cell r="S331" t="str">
            <v>48.8414286 </v>
          </cell>
          <cell r="T331" t="str">
            <v>48.6810000 </v>
          </cell>
          <cell r="V331" t="str">
            <v>594700808</v>
          </cell>
          <cell r="W331" t="str">
            <v>5100001</v>
          </cell>
          <cell r="X331">
            <v>1</v>
          </cell>
          <cell r="Y331" t="str">
            <v>OTHER TAX</v>
          </cell>
        </row>
        <row r="332">
          <cell r="A332">
            <v>7703</v>
          </cell>
          <cell r="B332" t="str">
            <v>CST Expense Haryana</v>
          </cell>
          <cell r="C332" t="str">
            <v>Sales Taxes</v>
          </cell>
          <cell r="D332" t="str">
            <v>Pl</v>
          </cell>
          <cell r="E332" t="str">
            <v>STBC</v>
          </cell>
          <cell r="F332" t="str">
            <v>Taxes &amp; Insurance</v>
          </cell>
          <cell r="G332" t="str">
            <v>STBC</v>
          </cell>
          <cell r="H332" t="str">
            <v>Taxes &amp; Insurance</v>
          </cell>
          <cell r="J332" t="str">
            <v>STBC</v>
          </cell>
          <cell r="K332">
            <v>594700808</v>
          </cell>
          <cell r="L332" t="str">
            <v>OTHER TAX</v>
          </cell>
          <cell r="M332">
            <v>5100001</v>
          </cell>
          <cell r="N332" t="str">
            <v>ALL OTH COSTS &amp; EXP</v>
          </cell>
          <cell r="O332" t="str">
            <v>594700808</v>
          </cell>
          <cell r="Q332" t="str">
            <v>NR</v>
          </cell>
          <cell r="R332" t="str">
            <v>48.9840909 </v>
          </cell>
          <cell r="S332" t="str">
            <v>48.8414286 </v>
          </cell>
          <cell r="T332" t="str">
            <v>48.6810000 </v>
          </cell>
          <cell r="V332" t="str">
            <v>594700808</v>
          </cell>
          <cell r="W332" t="str">
            <v>5100001</v>
          </cell>
          <cell r="X332">
            <v>1</v>
          </cell>
          <cell r="Y332" t="str">
            <v>OTHER TAX</v>
          </cell>
        </row>
        <row r="333">
          <cell r="A333">
            <v>7704</v>
          </cell>
          <cell r="B333" t="str">
            <v>CST Expense Karnataka</v>
          </cell>
          <cell r="C333" t="str">
            <v>Sales Taxes</v>
          </cell>
          <cell r="D333" t="str">
            <v>Pl</v>
          </cell>
          <cell r="E333" t="str">
            <v>STBC</v>
          </cell>
          <cell r="F333" t="str">
            <v>Taxes &amp; Insurance</v>
          </cell>
          <cell r="G333" t="str">
            <v>STBC</v>
          </cell>
          <cell r="H333" t="str">
            <v>Taxes &amp; Insurance</v>
          </cell>
          <cell r="J333" t="str">
            <v>STBC</v>
          </cell>
          <cell r="K333">
            <v>594700808</v>
          </cell>
          <cell r="L333" t="str">
            <v>OTHER TAX</v>
          </cell>
          <cell r="M333">
            <v>5100001</v>
          </cell>
          <cell r="N333" t="str">
            <v>ALL OTH COSTS &amp; EXP</v>
          </cell>
          <cell r="O333" t="str">
            <v>594700808</v>
          </cell>
          <cell r="Q333" t="str">
            <v>NR</v>
          </cell>
          <cell r="R333" t="str">
            <v>48.9840909 </v>
          </cell>
          <cell r="S333" t="str">
            <v>48.8414286 </v>
          </cell>
          <cell r="T333" t="str">
            <v>48.6810000 </v>
          </cell>
          <cell r="V333" t="str">
            <v>594700808</v>
          </cell>
          <cell r="W333" t="str">
            <v>5100001</v>
          </cell>
          <cell r="X333">
            <v>1</v>
          </cell>
          <cell r="Y333" t="str">
            <v>OTHER TAX</v>
          </cell>
        </row>
        <row r="334">
          <cell r="A334">
            <v>7705</v>
          </cell>
          <cell r="B334" t="str">
            <v>CST Expense Maharashtra</v>
          </cell>
          <cell r="C334" t="str">
            <v>Sales Taxes</v>
          </cell>
          <cell r="D334" t="str">
            <v>Pl</v>
          </cell>
          <cell r="E334" t="str">
            <v>STBC</v>
          </cell>
          <cell r="F334" t="str">
            <v>Taxes &amp; Insurance</v>
          </cell>
          <cell r="G334" t="str">
            <v>STBC</v>
          </cell>
          <cell r="H334" t="str">
            <v>Taxes &amp; Insurance</v>
          </cell>
          <cell r="J334" t="str">
            <v>STBC</v>
          </cell>
          <cell r="K334">
            <v>594700808</v>
          </cell>
          <cell r="L334" t="str">
            <v>OTHER TAX</v>
          </cell>
          <cell r="M334">
            <v>5100001</v>
          </cell>
          <cell r="N334" t="str">
            <v>ALL OTH COSTS &amp; EXP</v>
          </cell>
          <cell r="O334" t="str">
            <v>594700808</v>
          </cell>
          <cell r="Q334" t="str">
            <v>NR</v>
          </cell>
          <cell r="R334" t="str">
            <v>48.9840909 </v>
          </cell>
          <cell r="S334" t="str">
            <v>48.8414286 </v>
          </cell>
          <cell r="T334" t="str">
            <v>48.6810000 </v>
          </cell>
          <cell r="V334" t="str">
            <v>594700808</v>
          </cell>
          <cell r="W334" t="str">
            <v>5100001</v>
          </cell>
          <cell r="X334">
            <v>1</v>
          </cell>
          <cell r="Y334" t="str">
            <v>OTHER TAX</v>
          </cell>
        </row>
        <row r="335">
          <cell r="A335">
            <v>7706</v>
          </cell>
          <cell r="B335" t="str">
            <v>Entry Tax Expense Karnataka</v>
          </cell>
          <cell r="C335" t="str">
            <v>Sales Taxes</v>
          </cell>
          <cell r="D335" t="str">
            <v>Pl</v>
          </cell>
          <cell r="E335" t="str">
            <v>STBC</v>
          </cell>
          <cell r="F335" t="str">
            <v>Taxes &amp; Insurance</v>
          </cell>
          <cell r="G335" t="str">
            <v>STBC</v>
          </cell>
          <cell r="H335" t="str">
            <v>Taxes &amp; Insurance</v>
          </cell>
          <cell r="J335" t="str">
            <v>STBC</v>
          </cell>
          <cell r="K335">
            <v>594700808</v>
          </cell>
          <cell r="L335" t="str">
            <v>OTHER TAX</v>
          </cell>
          <cell r="M335">
            <v>5100001</v>
          </cell>
          <cell r="N335" t="str">
            <v>ALL OTH COSTS &amp; EXP</v>
          </cell>
          <cell r="O335" t="str">
            <v>594700808</v>
          </cell>
          <cell r="Q335" t="str">
            <v>NR</v>
          </cell>
          <cell r="R335" t="str">
            <v>48.9840909 </v>
          </cell>
          <cell r="S335" t="str">
            <v>48.8414286 </v>
          </cell>
          <cell r="T335" t="str">
            <v>48.6810000 </v>
          </cell>
          <cell r="V335" t="str">
            <v>594700808</v>
          </cell>
          <cell r="W335" t="str">
            <v>5100001</v>
          </cell>
          <cell r="X335">
            <v>1</v>
          </cell>
          <cell r="Y335" t="str">
            <v>OTHER TAX</v>
          </cell>
        </row>
        <row r="336">
          <cell r="A336">
            <v>7707</v>
          </cell>
          <cell r="B336" t="str">
            <v>LST Expense Delhi</v>
          </cell>
          <cell r="C336" t="str">
            <v>Sales Taxes</v>
          </cell>
          <cell r="D336" t="str">
            <v>Pl</v>
          </cell>
          <cell r="E336" t="str">
            <v>STBC</v>
          </cell>
          <cell r="F336" t="str">
            <v>Taxes &amp; Insurance</v>
          </cell>
          <cell r="G336" t="str">
            <v>STBC</v>
          </cell>
          <cell r="H336" t="str">
            <v>Taxes &amp; Insurance</v>
          </cell>
          <cell r="J336" t="str">
            <v>STBC</v>
          </cell>
          <cell r="K336">
            <v>594700808</v>
          </cell>
          <cell r="L336" t="str">
            <v>OTHER TAX</v>
          </cell>
          <cell r="M336">
            <v>5100001</v>
          </cell>
          <cell r="N336" t="str">
            <v>ALL OTH COSTS &amp; EXP</v>
          </cell>
          <cell r="O336" t="str">
            <v>594700808</v>
          </cell>
          <cell r="Q336" t="str">
            <v>NR</v>
          </cell>
          <cell r="R336" t="str">
            <v>48.9840909 </v>
          </cell>
          <cell r="S336" t="str">
            <v>48.8414286 </v>
          </cell>
          <cell r="T336" t="str">
            <v>48.6810000 </v>
          </cell>
          <cell r="V336" t="str">
            <v>594700808</v>
          </cell>
          <cell r="W336" t="str">
            <v>5100001</v>
          </cell>
          <cell r="X336">
            <v>1</v>
          </cell>
          <cell r="Y336" t="str">
            <v>OTHER TAX</v>
          </cell>
        </row>
        <row r="337">
          <cell r="A337">
            <v>7708</v>
          </cell>
          <cell r="B337" t="str">
            <v>LST Expense Gujarat</v>
          </cell>
          <cell r="C337" t="str">
            <v>Sales Taxes</v>
          </cell>
          <cell r="D337" t="str">
            <v>Pl</v>
          </cell>
          <cell r="E337" t="str">
            <v>STBC</v>
          </cell>
          <cell r="F337" t="str">
            <v>Taxes &amp; Insurance</v>
          </cell>
          <cell r="G337" t="str">
            <v>STBC</v>
          </cell>
          <cell r="H337" t="str">
            <v>Taxes &amp; Insurance</v>
          </cell>
          <cell r="J337" t="str">
            <v>STBC</v>
          </cell>
          <cell r="K337">
            <v>594700808</v>
          </cell>
          <cell r="L337" t="str">
            <v>OTHER TAX</v>
          </cell>
          <cell r="M337">
            <v>5100001</v>
          </cell>
          <cell r="N337" t="str">
            <v>ALL OTH COSTS &amp; EXP</v>
          </cell>
          <cell r="O337" t="str">
            <v>594700808</v>
          </cell>
          <cell r="Q337" t="str">
            <v>NR</v>
          </cell>
          <cell r="R337" t="str">
            <v>48.9840909 </v>
          </cell>
          <cell r="S337" t="str">
            <v>48.8414286 </v>
          </cell>
          <cell r="T337" t="str">
            <v>48.6810000 </v>
          </cell>
          <cell r="V337" t="str">
            <v>594700808</v>
          </cell>
          <cell r="W337" t="str">
            <v>5100001</v>
          </cell>
          <cell r="X337">
            <v>1</v>
          </cell>
          <cell r="Y337" t="str">
            <v>OTHER TAX</v>
          </cell>
        </row>
        <row r="338">
          <cell r="A338">
            <v>7709</v>
          </cell>
          <cell r="B338" t="str">
            <v>LST Expense Haryana</v>
          </cell>
          <cell r="C338" t="str">
            <v>Sales Taxes</v>
          </cell>
          <cell r="D338" t="str">
            <v>Pl</v>
          </cell>
          <cell r="E338" t="str">
            <v>STBC</v>
          </cell>
          <cell r="F338" t="str">
            <v>Taxes &amp; Insurance</v>
          </cell>
          <cell r="G338" t="str">
            <v>STBC</v>
          </cell>
          <cell r="H338" t="str">
            <v>Taxes &amp; Insurance</v>
          </cell>
          <cell r="J338" t="str">
            <v>STBC</v>
          </cell>
          <cell r="K338">
            <v>594700808</v>
          </cell>
          <cell r="L338" t="str">
            <v>OTHER TAX</v>
          </cell>
          <cell r="M338">
            <v>5100001</v>
          </cell>
          <cell r="N338" t="str">
            <v>ALL OTH COSTS &amp; EXP</v>
          </cell>
          <cell r="O338" t="str">
            <v>594700808</v>
          </cell>
          <cell r="Q338" t="str">
            <v>NR</v>
          </cell>
          <cell r="R338" t="str">
            <v>48.9840909 </v>
          </cell>
          <cell r="S338" t="str">
            <v>48.8414286 </v>
          </cell>
          <cell r="T338" t="str">
            <v>48.6810000 </v>
          </cell>
          <cell r="V338" t="str">
            <v>594700808</v>
          </cell>
          <cell r="W338" t="str">
            <v>5100001</v>
          </cell>
          <cell r="X338">
            <v>1</v>
          </cell>
          <cell r="Y338" t="str">
            <v>OTHER TAX</v>
          </cell>
        </row>
        <row r="339">
          <cell r="A339">
            <v>7710</v>
          </cell>
          <cell r="B339" t="str">
            <v>LST Expense Karnataka</v>
          </cell>
          <cell r="C339" t="str">
            <v>Sales Taxes</v>
          </cell>
          <cell r="D339" t="str">
            <v>Pl</v>
          </cell>
          <cell r="E339" t="str">
            <v>STBC</v>
          </cell>
          <cell r="F339" t="str">
            <v>Taxes &amp; Insurance</v>
          </cell>
          <cell r="G339" t="str">
            <v>STBC</v>
          </cell>
          <cell r="H339" t="str">
            <v>Taxes &amp; Insurance</v>
          </cell>
          <cell r="J339" t="str">
            <v>STBC</v>
          </cell>
          <cell r="K339">
            <v>594700808</v>
          </cell>
          <cell r="L339" t="str">
            <v>OTHER TAX</v>
          </cell>
          <cell r="M339">
            <v>5100001</v>
          </cell>
          <cell r="N339" t="str">
            <v>ALL OTH COSTS &amp; EXP</v>
          </cell>
          <cell r="O339" t="str">
            <v>594700808</v>
          </cell>
          <cell r="Q339" t="str">
            <v>NR</v>
          </cell>
          <cell r="R339" t="str">
            <v>48.9840909 </v>
          </cell>
          <cell r="S339" t="str">
            <v>48.8414286 </v>
          </cell>
          <cell r="T339" t="str">
            <v>48.6810000 </v>
          </cell>
          <cell r="V339" t="str">
            <v>594700808</v>
          </cell>
          <cell r="W339" t="str">
            <v>5100001</v>
          </cell>
          <cell r="X339">
            <v>1</v>
          </cell>
          <cell r="Y339" t="str">
            <v>OTHER TAX</v>
          </cell>
        </row>
        <row r="340">
          <cell r="A340">
            <v>7711</v>
          </cell>
          <cell r="B340" t="str">
            <v>LST Expense Maharashtra</v>
          </cell>
          <cell r="C340" t="str">
            <v>Sales Taxes</v>
          </cell>
          <cell r="D340" t="str">
            <v>Pl</v>
          </cell>
          <cell r="E340" t="str">
            <v>STBC</v>
          </cell>
          <cell r="F340" t="str">
            <v>Taxes &amp; Insurance</v>
          </cell>
          <cell r="G340" t="str">
            <v>STBC</v>
          </cell>
          <cell r="H340" t="str">
            <v>Taxes &amp; Insurance</v>
          </cell>
          <cell r="J340" t="str">
            <v>STBC</v>
          </cell>
          <cell r="K340">
            <v>594700808</v>
          </cell>
          <cell r="L340" t="str">
            <v>OTHER TAX</v>
          </cell>
          <cell r="M340">
            <v>5100001</v>
          </cell>
          <cell r="N340" t="str">
            <v>ALL OTH COSTS &amp; EXP</v>
          </cell>
          <cell r="O340" t="str">
            <v>594700808</v>
          </cell>
          <cell r="Q340" t="str">
            <v>NR</v>
          </cell>
          <cell r="R340" t="str">
            <v>48.9840909 </v>
          </cell>
          <cell r="S340" t="str">
            <v>48.8414286 </v>
          </cell>
          <cell r="T340" t="str">
            <v>48.6810000 </v>
          </cell>
          <cell r="V340" t="str">
            <v>594700808</v>
          </cell>
          <cell r="W340" t="str">
            <v>5100001</v>
          </cell>
          <cell r="X340">
            <v>1</v>
          </cell>
          <cell r="Y340" t="str">
            <v>OTHER TAX</v>
          </cell>
        </row>
        <row r="341">
          <cell r="A341">
            <v>7712</v>
          </cell>
          <cell r="B341" t="str">
            <v>Surcharge Expense Maharashtra</v>
          </cell>
          <cell r="C341" t="str">
            <v>Sales Taxes</v>
          </cell>
          <cell r="D341" t="str">
            <v>Pl</v>
          </cell>
          <cell r="E341" t="str">
            <v>STBC</v>
          </cell>
          <cell r="F341" t="str">
            <v>Taxes &amp; Insurance</v>
          </cell>
          <cell r="G341" t="str">
            <v>STBC</v>
          </cell>
          <cell r="H341" t="str">
            <v>Taxes &amp; Insurance</v>
          </cell>
          <cell r="J341" t="str">
            <v>STBC</v>
          </cell>
          <cell r="K341">
            <v>594700808</v>
          </cell>
          <cell r="L341" t="str">
            <v>OTHER TAX</v>
          </cell>
          <cell r="M341">
            <v>5100001</v>
          </cell>
          <cell r="N341" t="str">
            <v>ALL OTH COSTS &amp; EXP</v>
          </cell>
          <cell r="O341" t="str">
            <v>594700808</v>
          </cell>
          <cell r="Q341" t="str">
            <v>NR</v>
          </cell>
          <cell r="R341" t="str">
            <v>48.9840909 </v>
          </cell>
          <cell r="S341" t="str">
            <v>48.8414286 </v>
          </cell>
          <cell r="T341" t="str">
            <v>48.6810000 </v>
          </cell>
          <cell r="V341" t="str">
            <v>594700808</v>
          </cell>
          <cell r="W341" t="str">
            <v>5100001</v>
          </cell>
          <cell r="X341">
            <v>1</v>
          </cell>
          <cell r="Y341" t="str">
            <v>OTHER TAX</v>
          </cell>
        </row>
        <row r="342">
          <cell r="A342">
            <v>7713</v>
          </cell>
          <cell r="B342" t="str">
            <v>Surcharge Expense Gujarat</v>
          </cell>
          <cell r="C342" t="str">
            <v>Sales Taxes</v>
          </cell>
          <cell r="D342" t="str">
            <v>Pl</v>
          </cell>
          <cell r="E342" t="str">
            <v>STBC</v>
          </cell>
          <cell r="F342" t="str">
            <v>Taxes &amp; Insurance</v>
          </cell>
          <cell r="G342" t="str">
            <v>STBC</v>
          </cell>
          <cell r="H342" t="str">
            <v>Taxes &amp; Insurance</v>
          </cell>
          <cell r="J342" t="str">
            <v>STBC</v>
          </cell>
          <cell r="K342">
            <v>594700808</v>
          </cell>
          <cell r="L342" t="str">
            <v>OTHER TAX</v>
          </cell>
          <cell r="M342">
            <v>5100001</v>
          </cell>
          <cell r="N342" t="str">
            <v>ALL OTH COSTS &amp; EXP</v>
          </cell>
          <cell r="O342" t="str">
            <v>594700808</v>
          </cell>
          <cell r="Q342" t="str">
            <v>NR</v>
          </cell>
          <cell r="R342" t="str">
            <v>48.9840909 </v>
          </cell>
          <cell r="S342" t="str">
            <v>48.8414286 </v>
          </cell>
          <cell r="T342" t="str">
            <v>48.6810000 </v>
          </cell>
          <cell r="V342" t="str">
            <v>594700808</v>
          </cell>
          <cell r="W342" t="str">
            <v>5100001</v>
          </cell>
          <cell r="X342">
            <v>1</v>
          </cell>
          <cell r="Y342" t="str">
            <v>OTHER TAX</v>
          </cell>
        </row>
        <row r="343">
          <cell r="A343">
            <v>7714</v>
          </cell>
          <cell r="B343" t="str">
            <v>TOT Expense Haryana</v>
          </cell>
          <cell r="C343" t="str">
            <v>Sales Taxes</v>
          </cell>
          <cell r="D343" t="str">
            <v>Pl</v>
          </cell>
          <cell r="E343" t="str">
            <v>STBC</v>
          </cell>
          <cell r="F343" t="str">
            <v>Taxes &amp; Insurance</v>
          </cell>
          <cell r="G343" t="str">
            <v>STBC</v>
          </cell>
          <cell r="H343" t="str">
            <v>Taxes &amp; Insurance</v>
          </cell>
          <cell r="J343" t="str">
            <v>STBC</v>
          </cell>
          <cell r="K343">
            <v>594700808</v>
          </cell>
          <cell r="L343" t="str">
            <v>OTHER TAX</v>
          </cell>
          <cell r="M343">
            <v>5100001</v>
          </cell>
          <cell r="N343" t="str">
            <v>ALL OTH COSTS &amp; EXP</v>
          </cell>
          <cell r="O343" t="str">
            <v>594700808</v>
          </cell>
          <cell r="Q343" t="str">
            <v>NR</v>
          </cell>
          <cell r="R343" t="str">
            <v>48.9840909 </v>
          </cell>
          <cell r="S343" t="str">
            <v>48.8414286 </v>
          </cell>
          <cell r="T343" t="str">
            <v>48.6810000 </v>
          </cell>
          <cell r="V343" t="str">
            <v>594700808</v>
          </cell>
          <cell r="W343" t="str">
            <v>5100001</v>
          </cell>
          <cell r="X343">
            <v>1</v>
          </cell>
          <cell r="Y343" t="str">
            <v>OTHER TAX</v>
          </cell>
        </row>
        <row r="344">
          <cell r="A344">
            <v>7715</v>
          </cell>
          <cell r="B344" t="str">
            <v>TOT Expense Karnataka</v>
          </cell>
          <cell r="C344" t="str">
            <v>Sales Taxes</v>
          </cell>
          <cell r="D344" t="str">
            <v>Pl</v>
          </cell>
          <cell r="E344" t="str">
            <v>STBC</v>
          </cell>
          <cell r="F344" t="str">
            <v>Taxes &amp; Insurance</v>
          </cell>
          <cell r="G344" t="str">
            <v>STBC</v>
          </cell>
          <cell r="H344" t="str">
            <v>Taxes &amp; Insurance</v>
          </cell>
          <cell r="J344" t="str">
            <v>STBC</v>
          </cell>
          <cell r="K344">
            <v>594700808</v>
          </cell>
          <cell r="L344" t="str">
            <v>OTHER TAX</v>
          </cell>
          <cell r="M344">
            <v>5100001</v>
          </cell>
          <cell r="N344" t="str">
            <v>ALL OTH COSTS &amp; EXP</v>
          </cell>
          <cell r="O344" t="str">
            <v>594700808</v>
          </cell>
          <cell r="Q344" t="str">
            <v>NR</v>
          </cell>
          <cell r="R344" t="str">
            <v>48.9840909 </v>
          </cell>
          <cell r="S344" t="str">
            <v>48.8414286 </v>
          </cell>
          <cell r="T344" t="str">
            <v>48.6810000 </v>
          </cell>
          <cell r="V344" t="str">
            <v>594700808</v>
          </cell>
          <cell r="W344" t="str">
            <v>5100001</v>
          </cell>
          <cell r="X344">
            <v>1</v>
          </cell>
          <cell r="Y344" t="str">
            <v>OTHER TAX</v>
          </cell>
        </row>
        <row r="345">
          <cell r="A345">
            <v>7716</v>
          </cell>
          <cell r="B345" t="str">
            <v>TOT Expense Maharashtra</v>
          </cell>
          <cell r="C345" t="str">
            <v>Sales Taxes</v>
          </cell>
          <cell r="D345" t="str">
            <v>Pl</v>
          </cell>
          <cell r="E345" t="str">
            <v>STBC</v>
          </cell>
          <cell r="F345" t="str">
            <v>Taxes &amp; Insurance</v>
          </cell>
          <cell r="G345" t="str">
            <v>STBC</v>
          </cell>
          <cell r="H345" t="str">
            <v>Taxes &amp; Insurance</v>
          </cell>
          <cell r="J345" t="str">
            <v>STBC</v>
          </cell>
          <cell r="K345">
            <v>594700808</v>
          </cell>
          <cell r="L345" t="str">
            <v>OTHER TAX</v>
          </cell>
          <cell r="M345">
            <v>5100001</v>
          </cell>
          <cell r="N345" t="str">
            <v>ALL OTH COSTS &amp; EXP</v>
          </cell>
          <cell r="O345" t="str">
            <v>594700808</v>
          </cell>
          <cell r="Q345" t="str">
            <v>NR</v>
          </cell>
          <cell r="R345" t="str">
            <v>48.9840909 </v>
          </cell>
          <cell r="S345" t="str">
            <v>48.8414286 </v>
          </cell>
          <cell r="T345" t="str">
            <v>48.6810000 </v>
          </cell>
          <cell r="V345" t="str">
            <v>594700808</v>
          </cell>
          <cell r="W345" t="str">
            <v>5100001</v>
          </cell>
          <cell r="X345">
            <v>1</v>
          </cell>
          <cell r="Y345" t="str">
            <v>OTHER TAX</v>
          </cell>
        </row>
        <row r="346">
          <cell r="A346">
            <v>7717</v>
          </cell>
          <cell r="B346" t="str">
            <v>CST Expense UP</v>
          </cell>
          <cell r="C346" t="str">
            <v>Sales Taxes</v>
          </cell>
          <cell r="D346" t="str">
            <v>Pl</v>
          </cell>
          <cell r="E346" t="str">
            <v>STBC</v>
          </cell>
          <cell r="F346" t="str">
            <v>Taxes &amp; Insurance</v>
          </cell>
          <cell r="G346" t="str">
            <v>STBC</v>
          </cell>
          <cell r="H346" t="str">
            <v>Taxes &amp; Insurance</v>
          </cell>
          <cell r="J346" t="str">
            <v>STBC</v>
          </cell>
          <cell r="K346">
            <v>594700808</v>
          </cell>
          <cell r="L346" t="str">
            <v>OTHER TAX</v>
          </cell>
          <cell r="M346">
            <v>5100001</v>
          </cell>
          <cell r="N346" t="str">
            <v>ALL OTH COSTS &amp; EXP</v>
          </cell>
          <cell r="O346" t="str">
            <v>594700808</v>
          </cell>
          <cell r="Q346" t="str">
            <v>NR</v>
          </cell>
          <cell r="R346" t="str">
            <v>48.9840909 </v>
          </cell>
          <cell r="S346" t="str">
            <v>48.8414286 </v>
          </cell>
          <cell r="T346" t="str">
            <v>48.6810000 </v>
          </cell>
          <cell r="V346" t="str">
            <v>594700808</v>
          </cell>
          <cell r="W346" t="str">
            <v>5100001</v>
          </cell>
          <cell r="X346">
            <v>1</v>
          </cell>
          <cell r="Y346" t="str">
            <v>OTHER TAX</v>
          </cell>
        </row>
        <row r="347">
          <cell r="A347">
            <v>7718</v>
          </cell>
          <cell r="B347" t="str">
            <v>LST Expense UP</v>
          </cell>
          <cell r="C347" t="str">
            <v>Sales Taxes</v>
          </cell>
          <cell r="D347" t="str">
            <v>Pl</v>
          </cell>
          <cell r="E347" t="str">
            <v>STBC</v>
          </cell>
          <cell r="F347" t="str">
            <v>Taxes &amp; Insurance</v>
          </cell>
          <cell r="G347" t="str">
            <v>STBC</v>
          </cell>
          <cell r="H347" t="str">
            <v>Taxes &amp; Insurance</v>
          </cell>
          <cell r="J347" t="str">
            <v>STBC</v>
          </cell>
          <cell r="K347">
            <v>594700808</v>
          </cell>
          <cell r="L347" t="str">
            <v>OTHER TAX</v>
          </cell>
          <cell r="M347">
            <v>5100001</v>
          </cell>
          <cell r="N347" t="str">
            <v>ALL OTH COSTS &amp; EXP</v>
          </cell>
          <cell r="O347" t="str">
            <v>594700808</v>
          </cell>
          <cell r="Q347" t="str">
            <v>NR</v>
          </cell>
          <cell r="R347" t="str">
            <v>48.9840909 </v>
          </cell>
          <cell r="S347" t="str">
            <v>48.8414286 </v>
          </cell>
          <cell r="T347" t="str">
            <v>48.6810000 </v>
          </cell>
          <cell r="V347" t="str">
            <v>594700808</v>
          </cell>
          <cell r="W347" t="str">
            <v>5100001</v>
          </cell>
          <cell r="X347">
            <v>1</v>
          </cell>
          <cell r="Y347" t="str">
            <v>OTHER TAX</v>
          </cell>
        </row>
        <row r="348">
          <cell r="A348">
            <v>7719</v>
          </cell>
          <cell r="B348" t="str">
            <v>CST Expense Tamil Nadu</v>
          </cell>
          <cell r="C348" t="str">
            <v>Sales Taxes</v>
          </cell>
          <cell r="D348" t="str">
            <v>Pl</v>
          </cell>
          <cell r="E348" t="str">
            <v>STBC</v>
          </cell>
          <cell r="F348" t="str">
            <v>Taxes &amp; Insurance</v>
          </cell>
          <cell r="G348" t="str">
            <v>STBC</v>
          </cell>
          <cell r="H348" t="str">
            <v>Taxes &amp; Insurance</v>
          </cell>
          <cell r="J348" t="str">
            <v>STBC</v>
          </cell>
          <cell r="K348">
            <v>594700808</v>
          </cell>
          <cell r="L348" t="str">
            <v>OTHER TAX</v>
          </cell>
          <cell r="M348">
            <v>5100001</v>
          </cell>
          <cell r="N348" t="str">
            <v>ALL OTH COSTS &amp; EXP</v>
          </cell>
          <cell r="O348" t="str">
            <v>594700808</v>
          </cell>
          <cell r="Q348" t="str">
            <v>NR</v>
          </cell>
          <cell r="R348" t="str">
            <v>48.9840909 </v>
          </cell>
          <cell r="S348" t="str">
            <v>48.8414286 </v>
          </cell>
          <cell r="T348" t="str">
            <v>48.6810000 </v>
          </cell>
          <cell r="V348" t="str">
            <v>594700808</v>
          </cell>
          <cell r="W348" t="str">
            <v>5100001</v>
          </cell>
          <cell r="X348">
            <v>1</v>
          </cell>
          <cell r="Y348" t="str">
            <v>OTHER TAX</v>
          </cell>
        </row>
        <row r="349">
          <cell r="A349">
            <v>7720</v>
          </cell>
          <cell r="B349" t="str">
            <v>LST Expense Tamil Nadu</v>
          </cell>
          <cell r="C349" t="str">
            <v>Sales Taxes</v>
          </cell>
          <cell r="D349" t="str">
            <v>Pl</v>
          </cell>
          <cell r="E349" t="str">
            <v>STBC</v>
          </cell>
          <cell r="F349" t="str">
            <v>Taxes &amp; Insurance</v>
          </cell>
          <cell r="G349" t="str">
            <v>STBC</v>
          </cell>
          <cell r="H349" t="str">
            <v>Taxes &amp; Insurance</v>
          </cell>
          <cell r="J349" t="str">
            <v>STBC</v>
          </cell>
          <cell r="K349">
            <v>594700808</v>
          </cell>
          <cell r="L349" t="str">
            <v>OTHER TAX</v>
          </cell>
          <cell r="M349">
            <v>5100001</v>
          </cell>
          <cell r="N349" t="str">
            <v>ALL OTH COSTS &amp; EXP</v>
          </cell>
          <cell r="O349" t="str">
            <v>594700808</v>
          </cell>
          <cell r="Q349" t="str">
            <v>NR</v>
          </cell>
          <cell r="R349" t="str">
            <v>48.9840909 </v>
          </cell>
          <cell r="S349" t="str">
            <v>48.8414286 </v>
          </cell>
          <cell r="T349" t="str">
            <v>48.6810000 </v>
          </cell>
          <cell r="V349" t="str">
            <v>594700808</v>
          </cell>
          <cell r="W349" t="str">
            <v>5100001</v>
          </cell>
          <cell r="X349">
            <v>1</v>
          </cell>
          <cell r="Y349" t="str">
            <v>OTHER TAX</v>
          </cell>
        </row>
        <row r="350">
          <cell r="A350">
            <v>7721</v>
          </cell>
          <cell r="B350" t="str">
            <v>CST Expense Daman</v>
          </cell>
          <cell r="C350" t="str">
            <v>Sales Taxes</v>
          </cell>
          <cell r="D350" t="str">
            <v>Pl</v>
          </cell>
          <cell r="E350" t="str">
            <v>STBC</v>
          </cell>
          <cell r="F350" t="str">
            <v>Taxes &amp; Insurance</v>
          </cell>
          <cell r="G350" t="str">
            <v>STBC</v>
          </cell>
          <cell r="H350" t="str">
            <v>Taxes &amp; Insurance</v>
          </cell>
          <cell r="J350" t="str">
            <v>STBC</v>
          </cell>
          <cell r="K350">
            <v>594700808</v>
          </cell>
          <cell r="L350" t="str">
            <v>OTHER TAX</v>
          </cell>
          <cell r="M350">
            <v>5100001</v>
          </cell>
          <cell r="N350" t="str">
            <v>ALL OTH COSTS &amp; EXP</v>
          </cell>
          <cell r="O350" t="str">
            <v>594700808</v>
          </cell>
          <cell r="Q350" t="str">
            <v>NR</v>
          </cell>
          <cell r="R350" t="str">
            <v>48.9840909 </v>
          </cell>
          <cell r="S350" t="str">
            <v>48.8414286 </v>
          </cell>
          <cell r="T350" t="str">
            <v>48.6810000 </v>
          </cell>
          <cell r="V350" t="str">
            <v>594700808</v>
          </cell>
          <cell r="W350" t="str">
            <v>5100001</v>
          </cell>
          <cell r="X350">
            <v>1</v>
          </cell>
          <cell r="Y350" t="str">
            <v>OTHER TAX</v>
          </cell>
        </row>
        <row r="351">
          <cell r="A351">
            <v>7722</v>
          </cell>
          <cell r="B351" t="str">
            <v>LST Expense Daman</v>
          </cell>
          <cell r="C351" t="str">
            <v>Sales Taxes</v>
          </cell>
          <cell r="D351" t="str">
            <v>Pl</v>
          </cell>
          <cell r="E351" t="str">
            <v>STBC</v>
          </cell>
          <cell r="F351" t="str">
            <v>Taxes &amp; Insurance</v>
          </cell>
          <cell r="G351" t="str">
            <v>STBC</v>
          </cell>
          <cell r="H351" t="str">
            <v>Taxes &amp; Insurance</v>
          </cell>
          <cell r="J351" t="str">
            <v>STBC</v>
          </cell>
          <cell r="K351">
            <v>594700808</v>
          </cell>
          <cell r="L351" t="str">
            <v>OTHER TAX</v>
          </cell>
          <cell r="M351">
            <v>5100001</v>
          </cell>
          <cell r="N351" t="str">
            <v>ALL OTH COSTS &amp; EXP</v>
          </cell>
          <cell r="O351" t="str">
            <v>594700808</v>
          </cell>
          <cell r="Q351" t="str">
            <v>NR</v>
          </cell>
          <cell r="R351" t="str">
            <v>48.9840909 </v>
          </cell>
          <cell r="S351" t="str">
            <v>48.8414286 </v>
          </cell>
          <cell r="T351" t="str">
            <v>48.6810000 </v>
          </cell>
          <cell r="V351" t="str">
            <v>594700808</v>
          </cell>
          <cell r="W351" t="str">
            <v>5100001</v>
          </cell>
          <cell r="X351">
            <v>1</v>
          </cell>
          <cell r="Y351" t="str">
            <v>OTHER TAX</v>
          </cell>
        </row>
        <row r="352">
          <cell r="A352">
            <v>7723</v>
          </cell>
          <cell r="B352" t="str">
            <v>CST Expense Andhra Pradesh</v>
          </cell>
          <cell r="C352" t="str">
            <v>Sales Taxes</v>
          </cell>
          <cell r="D352" t="str">
            <v>Pl</v>
          </cell>
          <cell r="E352" t="str">
            <v>STBC</v>
          </cell>
          <cell r="F352" t="str">
            <v>Taxes &amp; Insurance</v>
          </cell>
          <cell r="G352" t="str">
            <v>STBC</v>
          </cell>
          <cell r="H352" t="str">
            <v>Taxes &amp; Insurance</v>
          </cell>
          <cell r="J352" t="str">
            <v>STBC</v>
          </cell>
          <cell r="K352">
            <v>594700808</v>
          </cell>
          <cell r="L352" t="str">
            <v>OTHER TAX</v>
          </cell>
          <cell r="M352">
            <v>5100001</v>
          </cell>
          <cell r="N352" t="str">
            <v>ALL OTH COSTS &amp; EXP</v>
          </cell>
          <cell r="O352" t="str">
            <v>594700808</v>
          </cell>
          <cell r="Q352" t="str">
            <v>NR</v>
          </cell>
          <cell r="R352" t="str">
            <v>48.9840909 </v>
          </cell>
          <cell r="S352" t="str">
            <v>48.8414286 </v>
          </cell>
          <cell r="T352" t="str">
            <v>48.6810000 </v>
          </cell>
          <cell r="V352" t="str">
            <v>594700808</v>
          </cell>
          <cell r="W352" t="str">
            <v>5100001</v>
          </cell>
          <cell r="X352">
            <v>1</v>
          </cell>
          <cell r="Y352" t="str">
            <v>OTHER TAX</v>
          </cell>
        </row>
        <row r="353">
          <cell r="A353">
            <v>7724</v>
          </cell>
          <cell r="B353" t="str">
            <v>LST Expense Andhra Pradesh</v>
          </cell>
          <cell r="C353" t="str">
            <v>Sales Taxes</v>
          </cell>
          <cell r="D353" t="str">
            <v>Pl</v>
          </cell>
          <cell r="E353" t="str">
            <v>STBC</v>
          </cell>
          <cell r="F353" t="str">
            <v>Taxes &amp; Insurance</v>
          </cell>
          <cell r="G353" t="str">
            <v>STBC</v>
          </cell>
          <cell r="H353" t="str">
            <v>Taxes &amp; Insurance</v>
          </cell>
          <cell r="J353" t="str">
            <v>STBC</v>
          </cell>
          <cell r="K353">
            <v>594700808</v>
          </cell>
          <cell r="L353" t="str">
            <v>OTHER TAX</v>
          </cell>
          <cell r="M353">
            <v>5100001</v>
          </cell>
          <cell r="N353" t="str">
            <v>ALL OTH COSTS &amp; EXP</v>
          </cell>
          <cell r="O353" t="str">
            <v>594700808</v>
          </cell>
          <cell r="Q353" t="str">
            <v>NR</v>
          </cell>
          <cell r="R353" t="str">
            <v>48.9840909 </v>
          </cell>
          <cell r="S353" t="str">
            <v>48.8414286 </v>
          </cell>
          <cell r="T353" t="str">
            <v>48.6810000 </v>
          </cell>
          <cell r="V353" t="str">
            <v>594700808</v>
          </cell>
          <cell r="W353" t="str">
            <v>5100001</v>
          </cell>
          <cell r="X353">
            <v>1</v>
          </cell>
          <cell r="Y353" t="str">
            <v>OTHER TAX</v>
          </cell>
        </row>
        <row r="354">
          <cell r="A354">
            <v>7725</v>
          </cell>
          <cell r="B354" t="str">
            <v>Resale Tax Expense Maharashtra</v>
          </cell>
          <cell r="C354" t="str">
            <v>Sales Taxes</v>
          </cell>
          <cell r="D354" t="str">
            <v>Pl</v>
          </cell>
          <cell r="E354" t="str">
            <v>STBC</v>
          </cell>
          <cell r="F354" t="str">
            <v>Taxes &amp; Insurance</v>
          </cell>
          <cell r="G354" t="str">
            <v>STBC</v>
          </cell>
          <cell r="H354" t="str">
            <v>Taxes &amp; Insurance</v>
          </cell>
          <cell r="J354" t="str">
            <v>STBC</v>
          </cell>
          <cell r="K354">
            <v>594700808</v>
          </cell>
          <cell r="L354" t="str">
            <v>OTHER TAX</v>
          </cell>
          <cell r="M354">
            <v>5100001</v>
          </cell>
          <cell r="N354" t="str">
            <v>ALL OTH COSTS &amp; EXP</v>
          </cell>
          <cell r="O354" t="str">
            <v>594700808</v>
          </cell>
          <cell r="Q354" t="str">
            <v>NR</v>
          </cell>
          <cell r="R354" t="str">
            <v>48.9840909 </v>
          </cell>
          <cell r="S354" t="str">
            <v>48.8414286 </v>
          </cell>
          <cell r="T354" t="str">
            <v>48.6810000 </v>
          </cell>
          <cell r="V354" t="str">
            <v>594700808</v>
          </cell>
          <cell r="W354" t="str">
            <v>5100001</v>
          </cell>
          <cell r="X354">
            <v>1</v>
          </cell>
          <cell r="Y354" t="str">
            <v>OTHER TAX</v>
          </cell>
        </row>
        <row r="355">
          <cell r="A355">
            <v>6101</v>
          </cell>
          <cell r="B355" t="str">
            <v>Insurance - Plant</v>
          </cell>
          <cell r="C355" t="str">
            <v>Insurance</v>
          </cell>
          <cell r="D355" t="str">
            <v>Pl</v>
          </cell>
          <cell r="E355" t="str">
            <v>LTBC</v>
          </cell>
          <cell r="F355" t="str">
            <v>Taxes &amp; Insurance</v>
          </cell>
          <cell r="G355" t="str">
            <v>LTBC</v>
          </cell>
          <cell r="H355" t="str">
            <v>Taxes &amp; Insurance</v>
          </cell>
          <cell r="J355" t="str">
            <v>LTBC</v>
          </cell>
          <cell r="K355">
            <v>594800000</v>
          </cell>
          <cell r="L355" t="str">
            <v>INSURANCE</v>
          </cell>
          <cell r="M355">
            <v>5100001</v>
          </cell>
          <cell r="N355" t="str">
            <v>ALL OTH COSTS &amp; EXP</v>
          </cell>
          <cell r="O355" t="str">
            <v>594800000</v>
          </cell>
          <cell r="Q355" t="str">
            <v>NR</v>
          </cell>
          <cell r="R355" t="str">
            <v>48.9840909 </v>
          </cell>
          <cell r="S355" t="str">
            <v>48.8414286 </v>
          </cell>
          <cell r="T355" t="str">
            <v>48.6810000 </v>
          </cell>
          <cell r="V355" t="str">
            <v>594800000</v>
          </cell>
          <cell r="W355" t="str">
            <v>5100001</v>
          </cell>
          <cell r="X355">
            <v>3</v>
          </cell>
          <cell r="Y355" t="str">
            <v>INSURANCE</v>
          </cell>
        </row>
        <row r="356">
          <cell r="A356">
            <v>6102</v>
          </cell>
          <cell r="B356" t="str">
            <v>Insurance - Employee Health</v>
          </cell>
          <cell r="C356" t="str">
            <v>Insurance</v>
          </cell>
          <cell r="D356" t="str">
            <v>Pl</v>
          </cell>
          <cell r="E356" t="str">
            <v>LTBC</v>
          </cell>
          <cell r="F356" t="str">
            <v>Taxes &amp; Insurance</v>
          </cell>
          <cell r="G356" t="str">
            <v>LTBC</v>
          </cell>
          <cell r="H356" t="str">
            <v>Taxes &amp; Insurance</v>
          </cell>
          <cell r="J356" t="str">
            <v>LTBC</v>
          </cell>
          <cell r="K356">
            <v>594800000</v>
          </cell>
          <cell r="L356" t="str">
            <v>INSURANCE</v>
          </cell>
          <cell r="M356">
            <v>5100001</v>
          </cell>
          <cell r="N356" t="str">
            <v>ALL OTH COSTS &amp; EXP</v>
          </cell>
          <cell r="O356" t="str">
            <v>594800000</v>
          </cell>
          <cell r="Q356" t="str">
            <v>NR</v>
          </cell>
          <cell r="R356" t="str">
            <v>48.9840909 </v>
          </cell>
          <cell r="S356" t="str">
            <v>48.8414286 </v>
          </cell>
          <cell r="T356" t="str">
            <v>48.6810000 </v>
          </cell>
          <cell r="V356" t="str">
            <v>594800000</v>
          </cell>
          <cell r="W356" t="str">
            <v>5100001</v>
          </cell>
          <cell r="X356">
            <v>3</v>
          </cell>
          <cell r="Y356" t="str">
            <v>INSURANCE</v>
          </cell>
        </row>
        <row r="357">
          <cell r="A357">
            <v>6103</v>
          </cell>
          <cell r="B357" t="str">
            <v>Insurance - Assets</v>
          </cell>
          <cell r="C357" t="str">
            <v>Insurance</v>
          </cell>
          <cell r="D357" t="str">
            <v>Pl</v>
          </cell>
          <cell r="E357" t="str">
            <v>LTBC</v>
          </cell>
          <cell r="F357" t="str">
            <v>Taxes &amp; Insurance</v>
          </cell>
          <cell r="G357" t="str">
            <v>LTBC</v>
          </cell>
          <cell r="H357" t="str">
            <v>Taxes &amp; Insurance</v>
          </cell>
          <cell r="J357" t="str">
            <v>LTBC</v>
          </cell>
          <cell r="K357">
            <v>594800000</v>
          </cell>
          <cell r="L357" t="str">
            <v>INSURANCE</v>
          </cell>
          <cell r="M357">
            <v>5100001</v>
          </cell>
          <cell r="N357" t="str">
            <v>ALL OTH COSTS &amp; EXP</v>
          </cell>
          <cell r="O357" t="str">
            <v>594800000</v>
          </cell>
          <cell r="Q357" t="str">
            <v>NR</v>
          </cell>
          <cell r="R357" t="str">
            <v>48.9840909 </v>
          </cell>
          <cell r="S357" t="str">
            <v>48.8414286 </v>
          </cell>
          <cell r="T357" t="str">
            <v>48.6810000 </v>
          </cell>
          <cell r="V357" t="str">
            <v>594800000</v>
          </cell>
          <cell r="W357" t="str">
            <v>5100001</v>
          </cell>
          <cell r="X357">
            <v>3</v>
          </cell>
          <cell r="Y357" t="str">
            <v>INSURANCE</v>
          </cell>
        </row>
        <row r="358">
          <cell r="A358">
            <v>6104</v>
          </cell>
          <cell r="B358" t="str">
            <v>Insurance - Others</v>
          </cell>
          <cell r="C358" t="str">
            <v>Insurance</v>
          </cell>
          <cell r="D358" t="str">
            <v>Pl</v>
          </cell>
          <cell r="E358" t="str">
            <v>LTBC</v>
          </cell>
          <cell r="F358" t="str">
            <v>Taxes &amp; Insurance</v>
          </cell>
          <cell r="G358" t="str">
            <v>LTBC</v>
          </cell>
          <cell r="H358" t="str">
            <v>Taxes &amp; Insurance</v>
          </cell>
          <cell r="J358" t="str">
            <v>LTBC</v>
          </cell>
          <cell r="K358">
            <v>594800000</v>
          </cell>
          <cell r="L358" t="str">
            <v>INSURANCE</v>
          </cell>
          <cell r="M358">
            <v>5100001</v>
          </cell>
          <cell r="N358" t="str">
            <v>ALL OTH COSTS &amp; EXP</v>
          </cell>
          <cell r="O358" t="str">
            <v>594800000</v>
          </cell>
          <cell r="Q358" t="str">
            <v>NR</v>
          </cell>
          <cell r="R358" t="str">
            <v>48.9840909 </v>
          </cell>
          <cell r="S358" t="str">
            <v>48.8414286 </v>
          </cell>
          <cell r="T358" t="str">
            <v>48.6810000 </v>
          </cell>
          <cell r="V358" t="str">
            <v>594800000</v>
          </cell>
          <cell r="W358" t="str">
            <v>5100001</v>
          </cell>
          <cell r="X358">
            <v>3</v>
          </cell>
          <cell r="Y358" t="str">
            <v>INSURANCE</v>
          </cell>
        </row>
        <row r="359">
          <cell r="A359">
            <v>6105</v>
          </cell>
          <cell r="B359" t="str">
            <v>Insurance - Stocks</v>
          </cell>
          <cell r="C359" t="str">
            <v>Insurance</v>
          </cell>
          <cell r="D359" t="str">
            <v>Pl</v>
          </cell>
          <cell r="E359" t="str">
            <v>LTBC</v>
          </cell>
          <cell r="F359" t="str">
            <v>Taxes &amp; Insurance</v>
          </cell>
          <cell r="G359" t="str">
            <v>LTBC</v>
          </cell>
          <cell r="H359" t="str">
            <v>Taxes &amp; Insurance</v>
          </cell>
          <cell r="J359" t="str">
            <v>LTBC</v>
          </cell>
          <cell r="K359">
            <v>594800000</v>
          </cell>
          <cell r="L359" t="str">
            <v>INSURANCE</v>
          </cell>
          <cell r="M359">
            <v>5100001</v>
          </cell>
          <cell r="N359" t="str">
            <v>ALL OTH COSTS &amp; EXP</v>
          </cell>
          <cell r="O359" t="str">
            <v>594800000</v>
          </cell>
          <cell r="Q359" t="str">
            <v>NR</v>
          </cell>
          <cell r="R359" t="str">
            <v>48.9840909 </v>
          </cell>
          <cell r="S359" t="str">
            <v>48.8414286 </v>
          </cell>
          <cell r="T359" t="str">
            <v>48.6810000 </v>
          </cell>
          <cell r="V359" t="str">
            <v>594800000</v>
          </cell>
          <cell r="W359" t="str">
            <v>5100001</v>
          </cell>
          <cell r="X359">
            <v>3</v>
          </cell>
          <cell r="Y359" t="str">
            <v>INSURANCE</v>
          </cell>
        </row>
        <row r="360">
          <cell r="A360">
            <v>6106</v>
          </cell>
          <cell r="B360" t="str">
            <v>Insurance - Surveyor Fee</v>
          </cell>
          <cell r="C360" t="str">
            <v>Insurance</v>
          </cell>
          <cell r="D360" t="str">
            <v>Pl</v>
          </cell>
          <cell r="E360" t="str">
            <v>LTBC</v>
          </cell>
          <cell r="F360" t="str">
            <v>Taxes &amp; Insurance</v>
          </cell>
          <cell r="G360" t="str">
            <v>LTBC</v>
          </cell>
          <cell r="H360" t="str">
            <v>Taxes &amp; Insurance</v>
          </cell>
          <cell r="J360" t="str">
            <v>LTBC</v>
          </cell>
          <cell r="K360">
            <v>594800000</v>
          </cell>
          <cell r="L360" t="str">
            <v>INSURANCE</v>
          </cell>
          <cell r="M360">
            <v>5100001</v>
          </cell>
          <cell r="N360" t="str">
            <v>ALL OTH COSTS &amp; EXP</v>
          </cell>
          <cell r="O360" t="str">
            <v>594800000</v>
          </cell>
          <cell r="Q360" t="str">
            <v>NR</v>
          </cell>
          <cell r="R360" t="str">
            <v>48.9840909 </v>
          </cell>
          <cell r="S360" t="str">
            <v>48.8414286 </v>
          </cell>
          <cell r="T360" t="str">
            <v>48.6810000 </v>
          </cell>
          <cell r="V360" t="str">
            <v>594800000</v>
          </cell>
          <cell r="W360" t="str">
            <v>5100001</v>
          </cell>
          <cell r="X360">
            <v>3</v>
          </cell>
          <cell r="Y360" t="str">
            <v>INSURANCE</v>
          </cell>
        </row>
        <row r="361">
          <cell r="A361">
            <v>6405</v>
          </cell>
          <cell r="B361" t="str">
            <v>Utilities - Office Premises</v>
          </cell>
          <cell r="C361" t="str">
            <v>Office Expenses</v>
          </cell>
          <cell r="D361" t="str">
            <v>Pl</v>
          </cell>
          <cell r="E361" t="str">
            <v>STBC</v>
          </cell>
          <cell r="F361" t="str">
            <v>All Other</v>
          </cell>
          <cell r="G361" t="str">
            <v>STBC</v>
          </cell>
          <cell r="H361" t="str">
            <v>All Other</v>
          </cell>
          <cell r="J361" t="str">
            <v>COGS</v>
          </cell>
          <cell r="K361">
            <v>595060800</v>
          </cell>
          <cell r="L361" t="str">
            <v>UTILITIES - OFFICE</v>
          </cell>
          <cell r="M361">
            <v>5100001</v>
          </cell>
          <cell r="N361" t="str">
            <v>ALL OTH COSTS &amp; EXP</v>
          </cell>
          <cell r="O361" t="str">
            <v>595060800</v>
          </cell>
          <cell r="Q361" t="str">
            <v>NR</v>
          </cell>
          <cell r="R361" t="str">
            <v>48.9840909 </v>
          </cell>
          <cell r="S361" t="str">
            <v>48.8414286 </v>
          </cell>
          <cell r="T361" t="str">
            <v>48.6810000 </v>
          </cell>
          <cell r="V361" t="str">
            <v>595060800</v>
          </cell>
          <cell r="W361" t="str">
            <v>5100001</v>
          </cell>
          <cell r="X361">
            <v>1</v>
          </cell>
          <cell r="Y361" t="str">
            <v>UTILITIES - OFFICE</v>
          </cell>
        </row>
        <row r="362">
          <cell r="A362">
            <v>5555</v>
          </cell>
          <cell r="B362" t="str">
            <v>Utilities</v>
          </cell>
          <cell r="C362" t="str">
            <v>Mfg Overhead Absorbtion</v>
          </cell>
          <cell r="D362" t="str">
            <v>Pl</v>
          </cell>
          <cell r="E362" t="str">
            <v>Conversion</v>
          </cell>
          <cell r="F362" t="str">
            <v>Conversion</v>
          </cell>
          <cell r="G362" t="str">
            <v>COGS</v>
          </cell>
          <cell r="H362" t="str">
            <v>Conversion</v>
          </cell>
          <cell r="J362" t="str">
            <v>COGS</v>
          </cell>
          <cell r="K362">
            <v>595060807</v>
          </cell>
          <cell r="L362" t="str">
            <v>UTILITIES</v>
          </cell>
          <cell r="M362">
            <v>5100001</v>
          </cell>
          <cell r="N362" t="str">
            <v>ALL OTH COSTS &amp; EXP</v>
          </cell>
          <cell r="O362" t="str">
            <v>595060807</v>
          </cell>
          <cell r="Q362" t="str">
            <v>NR</v>
          </cell>
          <cell r="R362" t="str">
            <v>48.9840909 </v>
          </cell>
          <cell r="S362" t="str">
            <v>48.8414286 </v>
          </cell>
          <cell r="T362" t="str">
            <v>48.6810000 </v>
          </cell>
          <cell r="V362" t="str">
            <v>595060807</v>
          </cell>
          <cell r="W362" t="str">
            <v>5100001</v>
          </cell>
          <cell r="X362" t="str">
            <v>2</v>
          </cell>
          <cell r="Y362" t="str">
            <v>UTILITIES</v>
          </cell>
        </row>
        <row r="363">
          <cell r="A363">
            <v>5805</v>
          </cell>
          <cell r="B363" t="str">
            <v>Utilities - Stocks</v>
          </cell>
          <cell r="C363" t="str">
            <v>Mfg Overhead Absorbtion</v>
          </cell>
          <cell r="D363" t="str">
            <v>Pl</v>
          </cell>
          <cell r="E363" t="str">
            <v>Conversion</v>
          </cell>
          <cell r="F363" t="str">
            <v>Conversion</v>
          </cell>
          <cell r="G363" t="str">
            <v>COGS</v>
          </cell>
          <cell r="H363" t="str">
            <v>Conversion</v>
          </cell>
          <cell r="J363" t="str">
            <v>COGS</v>
          </cell>
          <cell r="K363">
            <v>595060807</v>
          </cell>
          <cell r="L363" t="str">
            <v>UTILITIES</v>
          </cell>
          <cell r="M363">
            <v>5100001</v>
          </cell>
          <cell r="N363" t="str">
            <v>ALL OTH COSTS &amp; EXP</v>
          </cell>
          <cell r="O363" t="str">
            <v>595060807</v>
          </cell>
          <cell r="Q363" t="str">
            <v>NR</v>
          </cell>
          <cell r="R363" t="str">
            <v>48.9840909 </v>
          </cell>
          <cell r="S363" t="str">
            <v>48.8414286 </v>
          </cell>
          <cell r="T363" t="str">
            <v>48.6810000 </v>
          </cell>
          <cell r="V363" t="str">
            <v>595060807</v>
          </cell>
          <cell r="W363" t="str">
            <v>5100001</v>
          </cell>
          <cell r="X363" t="str">
            <v>2</v>
          </cell>
          <cell r="Y363" t="str">
            <v>UTILITIES</v>
          </cell>
        </row>
        <row r="364">
          <cell r="A364">
            <v>6201</v>
          </cell>
          <cell r="B364" t="str">
            <v>Communication Costs - Office</v>
          </cell>
          <cell r="C364" t="str">
            <v>Communications</v>
          </cell>
          <cell r="D364" t="str">
            <v>Pl</v>
          </cell>
          <cell r="E364" t="str">
            <v>STBC</v>
          </cell>
          <cell r="F364" t="str">
            <v>IT/Telecom</v>
          </cell>
          <cell r="G364" t="str">
            <v>STBC</v>
          </cell>
          <cell r="H364" t="str">
            <v>IT/Telecom</v>
          </cell>
          <cell r="J364" t="str">
            <v>STBC</v>
          </cell>
          <cell r="K364">
            <v>595080000</v>
          </cell>
          <cell r="L364" t="str">
            <v>TELECOMMUNICATIONS</v>
          </cell>
          <cell r="M364">
            <v>5100001</v>
          </cell>
          <cell r="N364" t="str">
            <v>ALL OTH COSTS &amp; EXP</v>
          </cell>
          <cell r="O364" t="str">
            <v>595080000</v>
          </cell>
          <cell r="Q364" t="str">
            <v>NR</v>
          </cell>
          <cell r="R364" t="str">
            <v>48.9840909 </v>
          </cell>
          <cell r="S364" t="str">
            <v>48.8414286 </v>
          </cell>
          <cell r="T364" t="str">
            <v>48.6810000 </v>
          </cell>
          <cell r="V364" t="str">
            <v>595080000</v>
          </cell>
          <cell r="W364" t="str">
            <v>5100001</v>
          </cell>
          <cell r="X364">
            <v>1</v>
          </cell>
          <cell r="Y364" t="str">
            <v>TELECOMMUNICATIONS</v>
          </cell>
        </row>
        <row r="365">
          <cell r="A365">
            <v>6202</v>
          </cell>
          <cell r="B365" t="str">
            <v>Communication Costs - Mobiles</v>
          </cell>
          <cell r="C365" t="str">
            <v>Communications</v>
          </cell>
          <cell r="D365" t="str">
            <v>Pl</v>
          </cell>
          <cell r="E365" t="str">
            <v>STBC</v>
          </cell>
          <cell r="F365" t="str">
            <v>IT/Telecom</v>
          </cell>
          <cell r="G365" t="str">
            <v>STBC</v>
          </cell>
          <cell r="H365" t="str">
            <v>IT/Telecom</v>
          </cell>
          <cell r="J365" t="str">
            <v>STBC</v>
          </cell>
          <cell r="K365">
            <v>595080000</v>
          </cell>
          <cell r="L365" t="str">
            <v>TELECOMMUNICATIONS</v>
          </cell>
          <cell r="M365">
            <v>5100001</v>
          </cell>
          <cell r="N365" t="str">
            <v>ALL OTH COSTS &amp; EXP</v>
          </cell>
          <cell r="O365" t="str">
            <v>595080000</v>
          </cell>
          <cell r="Q365" t="str">
            <v>NR</v>
          </cell>
          <cell r="R365" t="str">
            <v>48.9840909 </v>
          </cell>
          <cell r="S365" t="str">
            <v>48.8414286 </v>
          </cell>
          <cell r="T365" t="str">
            <v>48.6810000 </v>
          </cell>
          <cell r="V365" t="str">
            <v>595080000</v>
          </cell>
          <cell r="W365" t="str">
            <v>5100001</v>
          </cell>
          <cell r="X365">
            <v>1</v>
          </cell>
          <cell r="Y365" t="str">
            <v>TELECOMMUNICATIONS</v>
          </cell>
        </row>
        <row r="366">
          <cell r="A366">
            <v>6204</v>
          </cell>
          <cell r="B366" t="str">
            <v>Communication Costs - Residential</v>
          </cell>
          <cell r="C366" t="str">
            <v>Communications</v>
          </cell>
          <cell r="D366" t="str">
            <v>Pl</v>
          </cell>
          <cell r="E366" t="str">
            <v>STBC</v>
          </cell>
          <cell r="F366" t="str">
            <v>IT/Telecom</v>
          </cell>
          <cell r="G366" t="str">
            <v>STBC</v>
          </cell>
          <cell r="H366" t="str">
            <v>IT/Telecom</v>
          </cell>
          <cell r="J366" t="str">
            <v>STBC</v>
          </cell>
          <cell r="K366">
            <v>595080000</v>
          </cell>
          <cell r="L366" t="str">
            <v>TELECOMMUNICATIONS</v>
          </cell>
          <cell r="M366">
            <v>5100001</v>
          </cell>
          <cell r="N366" t="str">
            <v>ALL OTH COSTS &amp; EXP</v>
          </cell>
          <cell r="O366" t="str">
            <v>595080000</v>
          </cell>
          <cell r="Q366" t="str">
            <v>NR</v>
          </cell>
          <cell r="R366" t="str">
            <v>48.9840909 </v>
          </cell>
          <cell r="S366" t="str">
            <v>48.8414286 </v>
          </cell>
          <cell r="T366" t="str">
            <v>48.6810000 </v>
          </cell>
          <cell r="V366" t="str">
            <v>595080000</v>
          </cell>
          <cell r="W366" t="str">
            <v>5100001</v>
          </cell>
          <cell r="X366">
            <v>1</v>
          </cell>
          <cell r="Y366" t="str">
            <v>TELECOMMUNICATIONS</v>
          </cell>
        </row>
        <row r="367">
          <cell r="A367">
            <v>6206</v>
          </cell>
          <cell r="B367" t="str">
            <v>Communication Costs - Guest Hou</v>
          </cell>
          <cell r="C367" t="str">
            <v>Communications</v>
          </cell>
          <cell r="D367" t="str">
            <v>Pl</v>
          </cell>
          <cell r="E367" t="str">
            <v>STBC</v>
          </cell>
          <cell r="F367" t="str">
            <v>IT/Telecom</v>
          </cell>
          <cell r="G367" t="str">
            <v>STBC</v>
          </cell>
          <cell r="H367" t="str">
            <v>IT/Telecom</v>
          </cell>
          <cell r="J367" t="str">
            <v>STBC</v>
          </cell>
          <cell r="K367">
            <v>595080000</v>
          </cell>
          <cell r="L367" t="str">
            <v>TELECOMMUNICATIONS</v>
          </cell>
          <cell r="M367">
            <v>5100001</v>
          </cell>
          <cell r="N367" t="str">
            <v>ALL OTH COSTS &amp; EXP</v>
          </cell>
          <cell r="O367" t="str">
            <v>595080000</v>
          </cell>
          <cell r="Q367" t="str">
            <v>NR</v>
          </cell>
          <cell r="R367" t="str">
            <v>48.9840909 </v>
          </cell>
          <cell r="S367" t="str">
            <v>48.8414286 </v>
          </cell>
          <cell r="T367" t="str">
            <v>48.6810000 </v>
          </cell>
          <cell r="V367" t="str">
            <v>595080000</v>
          </cell>
          <cell r="W367" t="str">
            <v>5100001</v>
          </cell>
          <cell r="X367">
            <v>1</v>
          </cell>
          <cell r="Y367" t="str">
            <v>TELECOMMUNICATIONS</v>
          </cell>
        </row>
        <row r="368">
          <cell r="A368">
            <v>6203</v>
          </cell>
          <cell r="B368" t="str">
            <v>Communication Costs - Network and Mail Service</v>
          </cell>
          <cell r="C368" t="str">
            <v>IT Infrastructure</v>
          </cell>
          <cell r="D368" t="str">
            <v>Pl</v>
          </cell>
          <cell r="E368" t="str">
            <v>STBC</v>
          </cell>
          <cell r="F368" t="str">
            <v>IT/Telecom</v>
          </cell>
          <cell r="G368" t="str">
            <v>STBC</v>
          </cell>
          <cell r="H368" t="str">
            <v>IT/Telecom</v>
          </cell>
          <cell r="J368" t="str">
            <v>STBC</v>
          </cell>
          <cell r="K368">
            <v>595080810</v>
          </cell>
          <cell r="L368" t="str">
            <v>DATA LINE RENTAL</v>
          </cell>
          <cell r="M368">
            <v>5100001</v>
          </cell>
          <cell r="N368" t="str">
            <v>ALL OTH COSTS &amp; EXP</v>
          </cell>
          <cell r="O368" t="str">
            <v>595080810</v>
          </cell>
          <cell r="Q368" t="str">
            <v>NR</v>
          </cell>
          <cell r="R368" t="str">
            <v>48.9840909 </v>
          </cell>
          <cell r="S368" t="str">
            <v>48.8414286 </v>
          </cell>
          <cell r="T368" t="str">
            <v>48.6810000 </v>
          </cell>
          <cell r="V368" t="str">
            <v>595080810</v>
          </cell>
          <cell r="W368" t="str">
            <v>5100001</v>
          </cell>
          <cell r="X368">
            <v>1</v>
          </cell>
          <cell r="Y368" t="str">
            <v>DATA LINE RENTAL</v>
          </cell>
        </row>
        <row r="369">
          <cell r="A369">
            <v>6301</v>
          </cell>
          <cell r="B369" t="str">
            <v>Legal &amp; Professional Fees</v>
          </cell>
          <cell r="C369" t="str">
            <v>Legal &amp; professional</v>
          </cell>
          <cell r="D369" t="str">
            <v>Pl</v>
          </cell>
          <cell r="E369" t="str">
            <v>STBC</v>
          </cell>
          <cell r="F369" t="str">
            <v>Outside Services</v>
          </cell>
          <cell r="G369" t="str">
            <v>STBC</v>
          </cell>
          <cell r="H369" t="str">
            <v>Outside Services</v>
          </cell>
          <cell r="J369" t="str">
            <v>STBC</v>
          </cell>
          <cell r="K369">
            <v>595121000</v>
          </cell>
          <cell r="L369" t="str">
            <v>OTHER PROFESSIONAL FEES &amp; EXPENSES</v>
          </cell>
          <cell r="M369">
            <v>5100001</v>
          </cell>
          <cell r="N369" t="str">
            <v>ALL OTH COSTS &amp; EXP</v>
          </cell>
          <cell r="O369" t="str">
            <v>595121000</v>
          </cell>
          <cell r="Q369" t="str">
            <v>NR</v>
          </cell>
          <cell r="R369" t="str">
            <v>48.9840909 </v>
          </cell>
          <cell r="S369" t="str">
            <v>48.8414286 </v>
          </cell>
          <cell r="T369" t="str">
            <v>48.6810000 </v>
          </cell>
          <cell r="V369" t="str">
            <v>595121000</v>
          </cell>
          <cell r="W369" t="str">
            <v>5100001</v>
          </cell>
          <cell r="X369">
            <v>1</v>
          </cell>
          <cell r="Y369" t="str">
            <v>OTHER PROFESSIONAL FEES &amp; EXPENSES</v>
          </cell>
        </row>
        <row r="370">
          <cell r="A370">
            <v>6302</v>
          </cell>
          <cell r="B370" t="str">
            <v>Legal &amp; Professional Fees - Internal Audit</v>
          </cell>
          <cell r="C370" t="str">
            <v>Legal &amp; professional</v>
          </cell>
          <cell r="D370" t="str">
            <v>Pl</v>
          </cell>
          <cell r="E370" t="str">
            <v>STBC</v>
          </cell>
          <cell r="F370" t="str">
            <v>Outside Services</v>
          </cell>
          <cell r="G370" t="str">
            <v>STBC</v>
          </cell>
          <cell r="H370" t="str">
            <v>Outside Services</v>
          </cell>
          <cell r="J370" t="str">
            <v>STBC</v>
          </cell>
          <cell r="K370">
            <v>595121000</v>
          </cell>
          <cell r="L370" t="str">
            <v>OTHER PROFESSIONAL FEES &amp; EXPENSES</v>
          </cell>
          <cell r="M370">
            <v>5100001</v>
          </cell>
          <cell r="N370" t="str">
            <v>ALL OTH COSTS &amp; EXP</v>
          </cell>
          <cell r="O370" t="str">
            <v>595121000</v>
          </cell>
          <cell r="Q370" t="str">
            <v>NR</v>
          </cell>
          <cell r="R370" t="str">
            <v>48.9840909 </v>
          </cell>
          <cell r="S370" t="str">
            <v>48.8414286 </v>
          </cell>
          <cell r="T370" t="str">
            <v>48.6810000 </v>
          </cell>
          <cell r="V370" t="str">
            <v>595121000</v>
          </cell>
          <cell r="W370" t="str">
            <v>5100001</v>
          </cell>
          <cell r="X370">
            <v>1</v>
          </cell>
          <cell r="Y370" t="str">
            <v>OTHER PROFESSIONAL FEES &amp; EXPENSES</v>
          </cell>
        </row>
        <row r="371">
          <cell r="A371">
            <v>6303</v>
          </cell>
          <cell r="B371" t="str">
            <v>Legal &amp; Professional Fees - Trainees</v>
          </cell>
          <cell r="C371" t="str">
            <v>Salary-Others</v>
          </cell>
          <cell r="D371" t="str">
            <v>Pl</v>
          </cell>
          <cell r="E371" t="str">
            <v>STBC</v>
          </cell>
          <cell r="F371" t="str">
            <v>Outside Services</v>
          </cell>
          <cell r="G371" t="str">
            <v>STBC</v>
          </cell>
          <cell r="H371" t="str">
            <v>Outside Services</v>
          </cell>
          <cell r="J371" t="str">
            <v>STBC</v>
          </cell>
          <cell r="K371">
            <v>595121000</v>
          </cell>
          <cell r="L371" t="str">
            <v>OTHER PROFESSIONAL FEES &amp; EXPENSES</v>
          </cell>
          <cell r="M371">
            <v>5100001</v>
          </cell>
          <cell r="N371" t="str">
            <v>ALL OTH COSTS &amp; EXP</v>
          </cell>
          <cell r="O371" t="str">
            <v>595121000</v>
          </cell>
          <cell r="Q371" t="str">
            <v>NR</v>
          </cell>
          <cell r="R371" t="str">
            <v>48.9840909 </v>
          </cell>
          <cell r="S371" t="str">
            <v>48.8414286 </v>
          </cell>
          <cell r="T371" t="str">
            <v>48.6810000 </v>
          </cell>
          <cell r="V371" t="str">
            <v>595121000</v>
          </cell>
          <cell r="W371" t="str">
            <v>5100001</v>
          </cell>
          <cell r="X371">
            <v>1</v>
          </cell>
          <cell r="Y371" t="str">
            <v>OTHER PROFESSIONAL FEES &amp; EXPENSES</v>
          </cell>
        </row>
        <row r="372">
          <cell r="A372">
            <v>6304</v>
          </cell>
          <cell r="B372" t="str">
            <v>Legal &amp; Professional Fees - Oth</v>
          </cell>
          <cell r="C372" t="str">
            <v>Legal &amp; professional</v>
          </cell>
          <cell r="D372" t="str">
            <v>Pl</v>
          </cell>
          <cell r="E372" t="str">
            <v>STBC</v>
          </cell>
          <cell r="F372" t="str">
            <v>Outside Services</v>
          </cell>
          <cell r="G372" t="str">
            <v>STBC</v>
          </cell>
          <cell r="H372" t="str">
            <v>Outside Services</v>
          </cell>
          <cell r="J372" t="str">
            <v>STBC</v>
          </cell>
          <cell r="K372">
            <v>595121000</v>
          </cell>
          <cell r="L372" t="str">
            <v>OTHER PROFESSIONAL FEES &amp; EXPENSES</v>
          </cell>
          <cell r="M372">
            <v>5100001</v>
          </cell>
          <cell r="N372" t="str">
            <v>ALL OTH COSTS &amp; EXP</v>
          </cell>
          <cell r="O372" t="str">
            <v>595121000</v>
          </cell>
          <cell r="Q372" t="str">
            <v>NR</v>
          </cell>
          <cell r="R372" t="str">
            <v>48.9840909 </v>
          </cell>
          <cell r="S372" t="str">
            <v>48.8414286 </v>
          </cell>
          <cell r="T372" t="str">
            <v>48.6810000 </v>
          </cell>
          <cell r="V372" t="str">
            <v>595121000</v>
          </cell>
          <cell r="W372" t="str">
            <v>5100001</v>
          </cell>
          <cell r="X372">
            <v>1</v>
          </cell>
          <cell r="Y372" t="str">
            <v>OTHER PROFESSIONAL FEES &amp; EXPENSES</v>
          </cell>
        </row>
        <row r="373">
          <cell r="A373">
            <v>6305</v>
          </cell>
          <cell r="B373" t="str">
            <v>Legal &amp; Professional Fees - EHS &amp; Manufacturin</v>
          </cell>
          <cell r="C373" t="str">
            <v>Legal &amp; professional</v>
          </cell>
          <cell r="D373" t="str">
            <v>Pl</v>
          </cell>
          <cell r="E373" t="str">
            <v>STBC</v>
          </cell>
          <cell r="F373" t="str">
            <v>Outside Services</v>
          </cell>
          <cell r="G373" t="str">
            <v>STBC</v>
          </cell>
          <cell r="H373" t="str">
            <v>Outside Services</v>
          </cell>
          <cell r="J373" t="str">
            <v>STBC</v>
          </cell>
          <cell r="K373">
            <v>595121000</v>
          </cell>
          <cell r="L373" t="str">
            <v>OTHER PROFESSIONAL FEES &amp; EXPENSES</v>
          </cell>
          <cell r="M373">
            <v>5100001</v>
          </cell>
          <cell r="N373" t="str">
            <v>ALL OTH COSTS &amp; EXP</v>
          </cell>
          <cell r="O373" t="str">
            <v>595121000</v>
          </cell>
          <cell r="Q373" t="str">
            <v>NR</v>
          </cell>
          <cell r="R373" t="str">
            <v>48.9840909 </v>
          </cell>
          <cell r="S373" t="str">
            <v>48.8414286 </v>
          </cell>
          <cell r="T373" t="str">
            <v>48.6810000 </v>
          </cell>
          <cell r="V373" t="str">
            <v>595121000</v>
          </cell>
          <cell r="W373" t="str">
            <v>5100001</v>
          </cell>
          <cell r="X373">
            <v>1</v>
          </cell>
          <cell r="Y373" t="str">
            <v>OTHER PROFESSIONAL FEES &amp; EXPENSES</v>
          </cell>
        </row>
        <row r="374">
          <cell r="A374">
            <v>6306</v>
          </cell>
          <cell r="B374" t="str">
            <v>Legal &amp; Professional Fees - Pay</v>
          </cell>
          <cell r="C374" t="str">
            <v>Legal &amp; professional</v>
          </cell>
          <cell r="D374" t="str">
            <v>Pl</v>
          </cell>
          <cell r="E374" t="str">
            <v>STBC</v>
          </cell>
          <cell r="F374" t="str">
            <v>Outside Services</v>
          </cell>
          <cell r="G374" t="str">
            <v>STBC</v>
          </cell>
          <cell r="H374" t="str">
            <v>Outside Services</v>
          </cell>
          <cell r="J374" t="str">
            <v>STBC</v>
          </cell>
          <cell r="K374">
            <v>595121000</v>
          </cell>
          <cell r="L374" t="str">
            <v>OTHER PROFESSIONAL FEES &amp; EXPENSES</v>
          </cell>
          <cell r="M374">
            <v>5100001</v>
          </cell>
          <cell r="N374" t="str">
            <v>ALL OTH COSTS &amp; EXP</v>
          </cell>
          <cell r="O374" t="str">
            <v>595121000</v>
          </cell>
          <cell r="Q374" t="str">
            <v>NR</v>
          </cell>
          <cell r="R374" t="str">
            <v>48.9840909 </v>
          </cell>
          <cell r="S374" t="str">
            <v>48.8414286 </v>
          </cell>
          <cell r="T374" t="str">
            <v>48.6810000 </v>
          </cell>
          <cell r="V374" t="str">
            <v>595121000</v>
          </cell>
          <cell r="W374" t="str">
            <v>5100001</v>
          </cell>
          <cell r="X374">
            <v>1</v>
          </cell>
          <cell r="Y374" t="str">
            <v>OTHER PROFESSIONAL FEES &amp; EXPENSES</v>
          </cell>
        </row>
        <row r="375">
          <cell r="A375">
            <v>6404</v>
          </cell>
          <cell r="B375" t="str">
            <v>Security Charges</v>
          </cell>
          <cell r="C375" t="str">
            <v>Office Expenses</v>
          </cell>
          <cell r="D375" t="str">
            <v>Pl</v>
          </cell>
          <cell r="E375" t="str">
            <v>STBC</v>
          </cell>
          <cell r="F375" t="str">
            <v>All Other</v>
          </cell>
          <cell r="G375" t="str">
            <v>STBC</v>
          </cell>
          <cell r="H375" t="str">
            <v>All Other</v>
          </cell>
          <cell r="J375" t="str">
            <v>STBC</v>
          </cell>
          <cell r="K375">
            <v>595140608</v>
          </cell>
          <cell r="L375" t="str">
            <v>GUARD SERVICE</v>
          </cell>
          <cell r="M375">
            <v>5100001</v>
          </cell>
          <cell r="N375" t="str">
            <v>ALL OTH COSTS &amp; EXP</v>
          </cell>
          <cell r="O375" t="str">
            <v>595140608</v>
          </cell>
          <cell r="Q375" t="str">
            <v>NR</v>
          </cell>
          <cell r="R375" t="str">
            <v>48.9840909 </v>
          </cell>
          <cell r="S375" t="str">
            <v>48.8414286 </v>
          </cell>
          <cell r="T375" t="str">
            <v>48.6810000 </v>
          </cell>
          <cell r="V375" t="str">
            <v>595140608</v>
          </cell>
          <cell r="W375" t="str">
            <v>5100001</v>
          </cell>
          <cell r="X375">
            <v>1</v>
          </cell>
          <cell r="Y375" t="str">
            <v>GUARD SERVICE</v>
          </cell>
        </row>
        <row r="376">
          <cell r="A376">
            <v>5601</v>
          </cell>
          <cell r="B376" t="str">
            <v>Freight Outwards</v>
          </cell>
          <cell r="C376" t="str">
            <v>Selling &amp; distribution expenses</v>
          </cell>
          <cell r="D376" t="str">
            <v>Pl</v>
          </cell>
          <cell r="E376" t="str">
            <v>DTW</v>
          </cell>
          <cell r="F376" t="str">
            <v>Mat'l Handling</v>
          </cell>
          <cell r="G376" t="str">
            <v>COGS</v>
          </cell>
          <cell r="H376" t="str">
            <v>Mat'l Handling</v>
          </cell>
          <cell r="J376" t="str">
            <v>COGS</v>
          </cell>
          <cell r="K376">
            <v>595460805</v>
          </cell>
          <cell r="L376" t="str">
            <v>FREIGHT &amp; HANDLING CHARGES</v>
          </cell>
          <cell r="M376">
            <v>5100001</v>
          </cell>
          <cell r="N376" t="str">
            <v>ALL OTH COSTS &amp; EXP</v>
          </cell>
          <cell r="O376" t="str">
            <v>595460805</v>
          </cell>
          <cell r="Q376" t="str">
            <v>NR</v>
          </cell>
          <cell r="R376" t="str">
            <v>48.9840909 </v>
          </cell>
          <cell r="S376" t="str">
            <v>48.8414286 </v>
          </cell>
          <cell r="T376" t="str">
            <v>48.6810000 </v>
          </cell>
          <cell r="V376" t="str">
            <v>595460805</v>
          </cell>
          <cell r="W376" t="str">
            <v>5100001</v>
          </cell>
          <cell r="X376" t="str">
            <v>2</v>
          </cell>
          <cell r="Y376" t="str">
            <v>FREIGHT &amp; HANDLING CHARGES</v>
          </cell>
        </row>
        <row r="377">
          <cell r="A377">
            <v>5607</v>
          </cell>
          <cell r="B377" t="str">
            <v>Freight Outwards (Sheets)</v>
          </cell>
          <cell r="C377" t="str">
            <v>Selling &amp; distribution expenses</v>
          </cell>
          <cell r="D377" t="str">
            <v>Pl</v>
          </cell>
          <cell r="E377" t="str">
            <v>DTW</v>
          </cell>
          <cell r="F377" t="str">
            <v>Mat'l Handling</v>
          </cell>
          <cell r="G377" t="str">
            <v>COGS</v>
          </cell>
          <cell r="H377" t="str">
            <v>Mat'l Handling</v>
          </cell>
          <cell r="J377" t="str">
            <v>COGS</v>
          </cell>
          <cell r="K377">
            <v>595460805</v>
          </cell>
          <cell r="L377" t="str">
            <v>FREIGHT &amp; HANDLING CHARGES</v>
          </cell>
          <cell r="M377">
            <v>5100001</v>
          </cell>
          <cell r="N377" t="str">
            <v>ALL OTH COSTS &amp; EXP</v>
          </cell>
          <cell r="O377" t="str">
            <v>595460805</v>
          </cell>
          <cell r="Q377" t="str">
            <v>NR</v>
          </cell>
          <cell r="R377" t="str">
            <v>48.9840909 </v>
          </cell>
          <cell r="S377" t="str">
            <v>48.8414286 </v>
          </cell>
          <cell r="T377" t="str">
            <v>48.6810000 </v>
          </cell>
          <cell r="V377" t="str">
            <v>595460805</v>
          </cell>
          <cell r="W377" t="str">
            <v>5100001</v>
          </cell>
          <cell r="X377" t="str">
            <v>2</v>
          </cell>
          <cell r="Y377" t="str">
            <v>FREIGHT &amp; HANDLING CHARGES</v>
          </cell>
        </row>
        <row r="378">
          <cell r="A378">
            <v>5611</v>
          </cell>
          <cell r="B378" t="str">
            <v>Freight Outwards Res</v>
          </cell>
          <cell r="C378" t="str">
            <v>Selling &amp; distribution expenses</v>
          </cell>
          <cell r="D378" t="str">
            <v>Pl</v>
          </cell>
          <cell r="E378" t="str">
            <v>DTW</v>
          </cell>
          <cell r="F378" t="str">
            <v>Mat'l Handling</v>
          </cell>
          <cell r="G378" t="str">
            <v>COGS</v>
          </cell>
          <cell r="H378" t="str">
            <v>Mat'l Handling</v>
          </cell>
          <cell r="J378" t="str">
            <v>COGS</v>
          </cell>
          <cell r="K378">
            <v>595460805</v>
          </cell>
          <cell r="L378" t="str">
            <v>FREIGHT &amp; HANDLING CHARGES</v>
          </cell>
          <cell r="M378">
            <v>5100001</v>
          </cell>
          <cell r="N378" t="str">
            <v>ALL OTH COSTS &amp; EXP</v>
          </cell>
          <cell r="O378" t="str">
            <v>595460805</v>
          </cell>
          <cell r="Q378" t="str">
            <v>NR</v>
          </cell>
          <cell r="R378" t="str">
            <v>48.9840909 </v>
          </cell>
          <cell r="S378" t="str">
            <v>48.8414286 </v>
          </cell>
          <cell r="T378" t="str">
            <v>48.6810000 </v>
          </cell>
          <cell r="V378" t="str">
            <v>595460805</v>
          </cell>
          <cell r="W378" t="str">
            <v>5100001</v>
          </cell>
          <cell r="X378" t="str">
            <v>2</v>
          </cell>
          <cell r="Y378" t="str">
            <v>FREIGHT &amp; HANDLING CHARGES</v>
          </cell>
        </row>
        <row r="379">
          <cell r="A379">
            <v>5612</v>
          </cell>
          <cell r="B379" t="str">
            <v>Freight Outwards Res</v>
          </cell>
          <cell r="C379" t="str">
            <v>Selling &amp; distribution expenses</v>
          </cell>
          <cell r="D379" t="str">
            <v>Pl</v>
          </cell>
          <cell r="E379" t="str">
            <v>DTW</v>
          </cell>
          <cell r="F379" t="str">
            <v>Mat'l Handling</v>
          </cell>
          <cell r="G379" t="str">
            <v>COGS</v>
          </cell>
          <cell r="H379" t="str">
            <v>Mat'l Handling</v>
          </cell>
          <cell r="J379" t="str">
            <v>COGS</v>
          </cell>
          <cell r="K379">
            <v>595460805</v>
          </cell>
          <cell r="L379" t="str">
            <v>FREIGHT &amp; HANDLING CHARGES</v>
          </cell>
          <cell r="M379">
            <v>5100001</v>
          </cell>
          <cell r="N379" t="str">
            <v>ALL OTH COSTS &amp; EXP</v>
          </cell>
          <cell r="O379" t="str">
            <v>595460805</v>
          </cell>
          <cell r="Q379" t="str">
            <v>NR</v>
          </cell>
          <cell r="R379" t="str">
            <v>48.9840909 </v>
          </cell>
          <cell r="S379" t="str">
            <v>48.8414286 </v>
          </cell>
          <cell r="T379" t="str">
            <v>48.6810000 </v>
          </cell>
          <cell r="V379" t="str">
            <v>595460805</v>
          </cell>
          <cell r="W379" t="str">
            <v>5100001</v>
          </cell>
          <cell r="X379" t="str">
            <v>2</v>
          </cell>
          <cell r="Y379" t="str">
            <v>FREIGHT &amp; HANDLING CHARGES</v>
          </cell>
        </row>
        <row r="380">
          <cell r="A380">
            <v>5613</v>
          </cell>
          <cell r="B380" t="str">
            <v>Clearing Charges Res</v>
          </cell>
          <cell r="C380" t="str">
            <v>Selling &amp; distribution expenses</v>
          </cell>
          <cell r="D380" t="str">
            <v>Pl</v>
          </cell>
          <cell r="E380" t="str">
            <v>DTW</v>
          </cell>
          <cell r="F380" t="str">
            <v>Mat'l Handling</v>
          </cell>
          <cell r="G380" t="str">
            <v>COGS</v>
          </cell>
          <cell r="H380" t="str">
            <v>Mat'l Handling</v>
          </cell>
          <cell r="J380" t="str">
            <v>COGS</v>
          </cell>
          <cell r="K380">
            <v>595460805</v>
          </cell>
          <cell r="L380" t="str">
            <v>FREIGHT &amp; HANDLING CHARGES</v>
          </cell>
          <cell r="M380">
            <v>5100001</v>
          </cell>
          <cell r="N380" t="str">
            <v>ALL OTH COSTS &amp; EXP</v>
          </cell>
          <cell r="O380" t="str">
            <v>595460805</v>
          </cell>
          <cell r="Q380" t="str">
            <v>NR</v>
          </cell>
          <cell r="R380" t="str">
            <v>48.9840909 </v>
          </cell>
          <cell r="S380" t="str">
            <v>48.8414286 </v>
          </cell>
          <cell r="T380" t="str">
            <v>48.6810000 </v>
          </cell>
          <cell r="V380" t="str">
            <v>595460805</v>
          </cell>
          <cell r="W380" t="str">
            <v>5100001</v>
          </cell>
          <cell r="X380" t="str">
            <v>2</v>
          </cell>
          <cell r="Y380" t="str">
            <v>FREIGHT &amp; HANDLING CHARGES</v>
          </cell>
        </row>
        <row r="381">
          <cell r="A381">
            <v>5614</v>
          </cell>
          <cell r="B381" t="str">
            <v>Clearing Charges Res</v>
          </cell>
          <cell r="C381" t="str">
            <v>Selling &amp; distribution expenses</v>
          </cell>
          <cell r="D381" t="str">
            <v>Pl</v>
          </cell>
          <cell r="E381" t="str">
            <v>DTW</v>
          </cell>
          <cell r="F381" t="str">
            <v>Mat'l Handling</v>
          </cell>
          <cell r="G381" t="str">
            <v>COGS</v>
          </cell>
          <cell r="H381" t="str">
            <v>Mat'l Handling</v>
          </cell>
          <cell r="J381" t="str">
            <v>COGS</v>
          </cell>
          <cell r="K381">
            <v>595460805</v>
          </cell>
          <cell r="L381" t="str">
            <v>FREIGHT &amp; HANDLING CHARGES</v>
          </cell>
          <cell r="M381">
            <v>5100001</v>
          </cell>
          <cell r="N381" t="str">
            <v>ALL OTH COSTS &amp; EXP</v>
          </cell>
          <cell r="O381" t="str">
            <v>595460805</v>
          </cell>
          <cell r="Q381" t="str">
            <v>NR</v>
          </cell>
          <cell r="R381" t="str">
            <v>48.9840909 </v>
          </cell>
          <cell r="S381" t="str">
            <v>48.8414286 </v>
          </cell>
          <cell r="T381" t="str">
            <v>48.6810000 </v>
          </cell>
          <cell r="V381" t="str">
            <v>595460805</v>
          </cell>
          <cell r="W381" t="str">
            <v>5100001</v>
          </cell>
          <cell r="X381" t="str">
            <v>2</v>
          </cell>
          <cell r="Y381" t="str">
            <v>FREIGHT &amp; HANDLING CHARGES</v>
          </cell>
        </row>
        <row r="382">
          <cell r="A382">
            <v>5615</v>
          </cell>
          <cell r="B382" t="str">
            <v>Freight Outward sheets</v>
          </cell>
          <cell r="C382" t="str">
            <v>Selling &amp; distribution expenses</v>
          </cell>
          <cell r="D382" t="str">
            <v>Pl</v>
          </cell>
          <cell r="E382" t="str">
            <v>DTW</v>
          </cell>
          <cell r="F382" t="str">
            <v>Mat'l Handling</v>
          </cell>
          <cell r="G382" t="str">
            <v>COGS</v>
          </cell>
          <cell r="H382" t="str">
            <v>Mat'l Handling</v>
          </cell>
          <cell r="J382" t="str">
            <v>COGS</v>
          </cell>
          <cell r="K382">
            <v>595460805</v>
          </cell>
          <cell r="L382" t="str">
            <v>FREIGHT &amp; HANDLING CHARGES</v>
          </cell>
          <cell r="M382">
            <v>5100001</v>
          </cell>
          <cell r="N382" t="str">
            <v>ALL OTH COSTS &amp; EXP</v>
          </cell>
          <cell r="O382" t="str">
            <v>595460805</v>
          </cell>
          <cell r="Q382" t="str">
            <v>NR</v>
          </cell>
          <cell r="R382" t="str">
            <v>48.9840909 </v>
          </cell>
          <cell r="S382" t="str">
            <v>48.8414286 </v>
          </cell>
          <cell r="T382" t="str">
            <v>48.6810000 </v>
          </cell>
          <cell r="V382" t="str">
            <v>595460805</v>
          </cell>
          <cell r="W382" t="str">
            <v>5100001</v>
          </cell>
          <cell r="X382" t="str">
            <v>2</v>
          </cell>
          <cell r="Y382" t="str">
            <v>FREIGHT &amp; HANDLING CHARGES</v>
          </cell>
        </row>
        <row r="383">
          <cell r="A383">
            <v>5807</v>
          </cell>
          <cell r="B383" t="str">
            <v>Freight Outwards - Stocks</v>
          </cell>
          <cell r="C383" t="str">
            <v>Selling &amp; distribution expenses</v>
          </cell>
          <cell r="D383" t="str">
            <v>Pl</v>
          </cell>
          <cell r="E383" t="str">
            <v>DTW</v>
          </cell>
          <cell r="F383" t="str">
            <v>Mat'l Handling</v>
          </cell>
          <cell r="G383" t="str">
            <v>COGS</v>
          </cell>
          <cell r="H383" t="str">
            <v>Mat'l Handling</v>
          </cell>
          <cell r="J383" t="str">
            <v>COGS</v>
          </cell>
          <cell r="K383">
            <v>595460805</v>
          </cell>
          <cell r="L383" t="str">
            <v>FREIGHT &amp; HANDLING CHARGES</v>
          </cell>
          <cell r="M383">
            <v>5100001</v>
          </cell>
          <cell r="N383" t="str">
            <v>ALL OTH COSTS &amp; EXP</v>
          </cell>
          <cell r="O383" t="str">
            <v>595460805</v>
          </cell>
          <cell r="Q383" t="str">
            <v>NR</v>
          </cell>
          <cell r="R383" t="str">
            <v>48.9840909 </v>
          </cell>
          <cell r="S383" t="str">
            <v>48.8414286 </v>
          </cell>
          <cell r="T383" t="str">
            <v>48.6810000 </v>
          </cell>
          <cell r="V383" t="str">
            <v>595460805</v>
          </cell>
          <cell r="W383" t="str">
            <v>5100001</v>
          </cell>
          <cell r="X383" t="str">
            <v>2</v>
          </cell>
          <cell r="Y383" t="str">
            <v>FREIGHT &amp; HANDLING CHARGES</v>
          </cell>
        </row>
        <row r="384">
          <cell r="A384">
            <v>5611</v>
          </cell>
          <cell r="B384" t="str">
            <v>Freight Outwards Res</v>
          </cell>
          <cell r="C384" t="str">
            <v>Selling &amp; distribution expenses</v>
          </cell>
          <cell r="D384" t="str">
            <v>Pl</v>
          </cell>
          <cell r="E384" t="str">
            <v>DTW</v>
          </cell>
          <cell r="F384" t="str">
            <v>Mat'l Handling</v>
          </cell>
          <cell r="G384" t="str">
            <v>COGS</v>
          </cell>
          <cell r="H384" t="str">
            <v>Mat'l Handling</v>
          </cell>
          <cell r="J384" t="str">
            <v>COGS</v>
          </cell>
          <cell r="K384">
            <v>595460805</v>
          </cell>
          <cell r="L384" t="str">
            <v>FREIGHT &amp; HANDLING CHARGES</v>
          </cell>
          <cell r="M384">
            <v>5100001</v>
          </cell>
          <cell r="N384" t="str">
            <v>ALL OTH COSTS &amp; EXP</v>
          </cell>
          <cell r="O384" t="str">
            <v>595460805</v>
          </cell>
          <cell r="Q384" t="str">
            <v>NR</v>
          </cell>
          <cell r="R384" t="str">
            <v>48.9840909 </v>
          </cell>
          <cell r="S384" t="str">
            <v>48.8414286 </v>
          </cell>
          <cell r="T384" t="str">
            <v>48.6810000 </v>
          </cell>
          <cell r="V384" t="str">
            <v>595460805</v>
          </cell>
          <cell r="W384" t="str">
            <v>5100001</v>
          </cell>
          <cell r="X384" t="str">
            <v>2</v>
          </cell>
          <cell r="Y384" t="str">
            <v>FREIGHT &amp; HANDLING CHARGES</v>
          </cell>
        </row>
        <row r="385">
          <cell r="A385">
            <v>5612</v>
          </cell>
          <cell r="B385" t="str">
            <v>Freight Outwards Res</v>
          </cell>
          <cell r="C385" t="str">
            <v>Selling &amp; distribution expenses</v>
          </cell>
          <cell r="D385" t="str">
            <v>Pl</v>
          </cell>
          <cell r="E385" t="str">
            <v>DTW</v>
          </cell>
          <cell r="F385" t="str">
            <v>Mat'l Handling</v>
          </cell>
          <cell r="G385" t="str">
            <v>COGS</v>
          </cell>
          <cell r="H385" t="str">
            <v>Mat'l Handling</v>
          </cell>
          <cell r="J385" t="str">
            <v>COGS</v>
          </cell>
          <cell r="K385">
            <v>595460805</v>
          </cell>
          <cell r="L385" t="str">
            <v>FREIGHT &amp; HANDLING CHARGES</v>
          </cell>
          <cell r="M385">
            <v>5100001</v>
          </cell>
          <cell r="N385" t="str">
            <v>ALL OTH COSTS &amp; EXP</v>
          </cell>
          <cell r="O385" t="str">
            <v>595460805</v>
          </cell>
          <cell r="Q385" t="str">
            <v>NR</v>
          </cell>
          <cell r="R385" t="str">
            <v>48.9840909 </v>
          </cell>
          <cell r="S385" t="str">
            <v>48.8414286 </v>
          </cell>
          <cell r="T385" t="str">
            <v>48.6810000 </v>
          </cell>
          <cell r="V385" t="str">
            <v>595460805</v>
          </cell>
          <cell r="W385" t="str">
            <v>5100001</v>
          </cell>
          <cell r="X385" t="str">
            <v>2</v>
          </cell>
          <cell r="Y385" t="str">
            <v>FREIGHT &amp; HANDLING CHARGES</v>
          </cell>
        </row>
        <row r="386">
          <cell r="A386">
            <v>5613</v>
          </cell>
          <cell r="B386" t="str">
            <v>Clearing Charges Res</v>
          </cell>
          <cell r="C386" t="str">
            <v>Selling &amp; distribution expenses</v>
          </cell>
          <cell r="D386" t="str">
            <v>Pl</v>
          </cell>
          <cell r="E386" t="str">
            <v>DTW</v>
          </cell>
          <cell r="F386" t="str">
            <v>Mat'l Handling</v>
          </cell>
          <cell r="G386" t="str">
            <v>COGS</v>
          </cell>
          <cell r="H386" t="str">
            <v>Mat'l Handling</v>
          </cell>
          <cell r="J386" t="str">
            <v>COGS</v>
          </cell>
          <cell r="K386">
            <v>595460805</v>
          </cell>
          <cell r="L386" t="str">
            <v>FREIGHT &amp; HANDLING CHARGES</v>
          </cell>
          <cell r="M386">
            <v>5100001</v>
          </cell>
          <cell r="N386" t="str">
            <v>ALL OTH COSTS &amp; EXP</v>
          </cell>
          <cell r="O386" t="str">
            <v>595460805</v>
          </cell>
          <cell r="Q386" t="str">
            <v>NR</v>
          </cell>
          <cell r="R386" t="str">
            <v>48.9840909 </v>
          </cell>
          <cell r="S386" t="str">
            <v>48.8414286 </v>
          </cell>
          <cell r="T386" t="str">
            <v>48.6810000 </v>
          </cell>
          <cell r="V386" t="str">
            <v>595460805</v>
          </cell>
          <cell r="W386" t="str">
            <v>5100001</v>
          </cell>
          <cell r="X386" t="str">
            <v>2</v>
          </cell>
          <cell r="Y386" t="str">
            <v>FREIGHT &amp; HANDLING CHARGES</v>
          </cell>
        </row>
        <row r="387">
          <cell r="A387">
            <v>5614</v>
          </cell>
          <cell r="B387" t="str">
            <v>Clearing Charges Res</v>
          </cell>
          <cell r="C387" t="str">
            <v>Selling &amp; distribution expenses</v>
          </cell>
          <cell r="D387" t="str">
            <v>Pl</v>
          </cell>
          <cell r="E387" t="str">
            <v>DTW</v>
          </cell>
          <cell r="F387" t="str">
            <v>Mat'l Handling</v>
          </cell>
          <cell r="G387" t="str">
            <v>COGS</v>
          </cell>
          <cell r="H387" t="str">
            <v>Mat'l Handling</v>
          </cell>
          <cell r="J387" t="str">
            <v>COGS</v>
          </cell>
          <cell r="K387">
            <v>595460805</v>
          </cell>
          <cell r="L387" t="str">
            <v>FREIGHT &amp; HANDLING CHARGES</v>
          </cell>
          <cell r="M387">
            <v>5100001</v>
          </cell>
          <cell r="N387" t="str">
            <v>ALL OTH COSTS &amp; EXP</v>
          </cell>
          <cell r="O387" t="str">
            <v>595460805</v>
          </cell>
          <cell r="Q387" t="str">
            <v>NR</v>
          </cell>
          <cell r="R387" t="str">
            <v>48.9840909 </v>
          </cell>
          <cell r="S387" t="str">
            <v>48.8414286 </v>
          </cell>
          <cell r="T387" t="str">
            <v>48.6810000 </v>
          </cell>
          <cell r="V387" t="str">
            <v>595460805</v>
          </cell>
          <cell r="W387" t="str">
            <v>5100001</v>
          </cell>
          <cell r="X387" t="str">
            <v>2</v>
          </cell>
          <cell r="Y387" t="str">
            <v>FREIGHT &amp; HANDLING CHARGES</v>
          </cell>
        </row>
        <row r="388">
          <cell r="A388" t="str">
            <v>5601</v>
          </cell>
          <cell r="B388" t="str">
            <v>Freight Outwards</v>
          </cell>
          <cell r="C388" t="str">
            <v>Selling &amp; distribution expenses</v>
          </cell>
          <cell r="D388" t="str">
            <v>Pl</v>
          </cell>
          <cell r="E388" t="str">
            <v>DTW</v>
          </cell>
          <cell r="F388" t="str">
            <v>Mat'l Handling</v>
          </cell>
          <cell r="G388" t="str">
            <v>COGS</v>
          </cell>
          <cell r="H388" t="str">
            <v>Mat'l Handling</v>
          </cell>
          <cell r="J388" t="str">
            <v>COGS</v>
          </cell>
          <cell r="K388">
            <v>595460805</v>
          </cell>
          <cell r="L388" t="str">
            <v>FREIGHT &amp; HANDLING CHARGES</v>
          </cell>
          <cell r="M388">
            <v>5100001</v>
          </cell>
          <cell r="N388" t="str">
            <v>ALL OTH COSTS &amp; EXP</v>
          </cell>
          <cell r="O388" t="str">
            <v>595460805</v>
          </cell>
          <cell r="Q388" t="str">
            <v>NR</v>
          </cell>
          <cell r="R388" t="str">
            <v>48.9840909 </v>
          </cell>
          <cell r="S388" t="str">
            <v>48.8414286 </v>
          </cell>
          <cell r="T388" t="str">
            <v>48.6810000 </v>
          </cell>
          <cell r="V388" t="str">
            <v>595460805</v>
          </cell>
          <cell r="W388" t="str">
            <v>5100001</v>
          </cell>
          <cell r="X388" t="str">
            <v>2</v>
          </cell>
          <cell r="Y388" t="str">
            <v>FREIGHT &amp; HANDLING CHARGES</v>
          </cell>
        </row>
        <row r="389">
          <cell r="A389">
            <v>5605</v>
          </cell>
          <cell r="B389" t="str">
            <v>Turn Over Tax</v>
          </cell>
          <cell r="C389" t="str">
            <v>Selling &amp; distribution expenses</v>
          </cell>
          <cell r="D389" t="str">
            <v>Pl</v>
          </cell>
          <cell r="E389" t="str">
            <v>DTW</v>
          </cell>
          <cell r="F389" t="str">
            <v>Mat'l Handling</v>
          </cell>
          <cell r="G389" t="str">
            <v>COGS</v>
          </cell>
          <cell r="H389" t="str">
            <v>Mat'l Handling</v>
          </cell>
          <cell r="J389" t="str">
            <v>COGS</v>
          </cell>
          <cell r="K389">
            <v>595460810</v>
          </cell>
          <cell r="L389" t="str">
            <v>OTHER SALES EXPENSES</v>
          </cell>
          <cell r="M389">
            <v>5100001</v>
          </cell>
          <cell r="N389" t="str">
            <v>ALL OTH COSTS &amp; EXP</v>
          </cell>
          <cell r="O389" t="str">
            <v>595460810</v>
          </cell>
          <cell r="Q389" t="str">
            <v>NR</v>
          </cell>
          <cell r="R389" t="str">
            <v>48.9840909 </v>
          </cell>
          <cell r="S389" t="str">
            <v>48.8414286 </v>
          </cell>
          <cell r="T389" t="str">
            <v>48.6810000 </v>
          </cell>
          <cell r="V389" t="str">
            <v>595460810</v>
          </cell>
          <cell r="W389" t="str">
            <v>5100001</v>
          </cell>
          <cell r="X389" t="str">
            <v>2</v>
          </cell>
          <cell r="Y389" t="str">
            <v>OTHER SALES EXPENSES</v>
          </cell>
        </row>
        <row r="390">
          <cell r="A390">
            <v>5606</v>
          </cell>
          <cell r="B390" t="str">
            <v>Turn Over Tax (Sheets)</v>
          </cell>
          <cell r="C390" t="str">
            <v>Selling &amp; distribution expenses</v>
          </cell>
          <cell r="D390" t="str">
            <v>Pl</v>
          </cell>
          <cell r="E390" t="str">
            <v>DTW</v>
          </cell>
          <cell r="F390" t="str">
            <v>Mat'l Handling</v>
          </cell>
          <cell r="G390" t="str">
            <v>COGS</v>
          </cell>
          <cell r="H390" t="str">
            <v>Mat'l Handling</v>
          </cell>
          <cell r="J390" t="str">
            <v>COGS</v>
          </cell>
          <cell r="K390">
            <v>595460810</v>
          </cell>
          <cell r="L390" t="str">
            <v>OTHER SALES EXPENSES</v>
          </cell>
          <cell r="M390">
            <v>5100001</v>
          </cell>
          <cell r="N390" t="str">
            <v>ALL OTH COSTS &amp; EXP</v>
          </cell>
          <cell r="O390" t="str">
            <v>595460810</v>
          </cell>
          <cell r="Q390" t="str">
            <v>NR</v>
          </cell>
          <cell r="R390" t="str">
            <v>48.9840909 </v>
          </cell>
          <cell r="S390" t="str">
            <v>48.8414286 </v>
          </cell>
          <cell r="T390" t="str">
            <v>48.6810000 </v>
          </cell>
          <cell r="V390" t="str">
            <v>595460810</v>
          </cell>
          <cell r="W390" t="str">
            <v>5100001</v>
          </cell>
          <cell r="X390" t="str">
            <v>2</v>
          </cell>
          <cell r="Y390" t="str">
            <v>OTHER SALES EXPENSES</v>
          </cell>
        </row>
        <row r="391">
          <cell r="A391">
            <v>5609</v>
          </cell>
          <cell r="B391" t="str">
            <v>Sales Tax Set off - Sheets</v>
          </cell>
          <cell r="C391" t="str">
            <v>Selling &amp; distribution expenses</v>
          </cell>
          <cell r="D391" t="str">
            <v>Pl</v>
          </cell>
          <cell r="E391" t="str">
            <v>DTW</v>
          </cell>
          <cell r="F391" t="str">
            <v>Mat'l Handling</v>
          </cell>
          <cell r="G391" t="str">
            <v>COGS</v>
          </cell>
          <cell r="H391" t="str">
            <v>Mat'l Handling</v>
          </cell>
          <cell r="J391" t="str">
            <v>COGS</v>
          </cell>
          <cell r="K391">
            <v>595460810</v>
          </cell>
          <cell r="L391" t="str">
            <v>OTHER SALES EXPENSES</v>
          </cell>
          <cell r="M391">
            <v>5100001</v>
          </cell>
          <cell r="N391" t="str">
            <v>ALL OTH COSTS &amp; EXP</v>
          </cell>
          <cell r="O391" t="str">
            <v>595460810</v>
          </cell>
          <cell r="Q391" t="str">
            <v>NR</v>
          </cell>
          <cell r="R391" t="str">
            <v>48.9840909 </v>
          </cell>
          <cell r="S391" t="str">
            <v>48.8414286 </v>
          </cell>
          <cell r="T391" t="str">
            <v>48.6810000 </v>
          </cell>
          <cell r="V391" t="str">
            <v>595460810</v>
          </cell>
          <cell r="W391" t="str">
            <v>5100001</v>
          </cell>
          <cell r="X391" t="str">
            <v>2</v>
          </cell>
          <cell r="Y391" t="str">
            <v>OTHER SALES EXPENSES</v>
          </cell>
        </row>
        <row r="392">
          <cell r="A392">
            <v>5610</v>
          </cell>
          <cell r="B392" t="str">
            <v>Sales Tax Set off - Resins</v>
          </cell>
          <cell r="C392" t="str">
            <v>Selling &amp; distribution expenses</v>
          </cell>
          <cell r="D392" t="str">
            <v>Pl</v>
          </cell>
          <cell r="E392" t="str">
            <v>DTW</v>
          </cell>
          <cell r="F392" t="str">
            <v>Mat'l Handling</v>
          </cell>
          <cell r="G392" t="str">
            <v>COGS</v>
          </cell>
          <cell r="H392" t="str">
            <v>Mat'l Handling</v>
          </cell>
          <cell r="J392" t="str">
            <v>COGS</v>
          </cell>
          <cell r="K392">
            <v>595460810</v>
          </cell>
          <cell r="L392" t="str">
            <v>OTHER SALES EXPENSES</v>
          </cell>
          <cell r="M392">
            <v>5100001</v>
          </cell>
          <cell r="N392" t="str">
            <v>ALL OTH COSTS &amp; EXP</v>
          </cell>
          <cell r="O392" t="str">
            <v>595460810</v>
          </cell>
          <cell r="Q392" t="str">
            <v>NR</v>
          </cell>
          <cell r="R392" t="str">
            <v>48.9840909 </v>
          </cell>
          <cell r="S392" t="str">
            <v>48.8414286 </v>
          </cell>
          <cell r="T392" t="str">
            <v>48.6810000 </v>
          </cell>
          <cell r="V392" t="str">
            <v>595460810</v>
          </cell>
          <cell r="W392" t="str">
            <v>5100001</v>
          </cell>
          <cell r="X392" t="str">
            <v>2</v>
          </cell>
          <cell r="Y392" t="str">
            <v>OTHER SALES EXPENSES</v>
          </cell>
        </row>
        <row r="393">
          <cell r="A393">
            <v>6551</v>
          </cell>
          <cell r="B393" t="str">
            <v>Rates and Taxes</v>
          </cell>
          <cell r="C393" t="str">
            <v>Other rates and taxes</v>
          </cell>
          <cell r="D393" t="str">
            <v>Pl</v>
          </cell>
          <cell r="E393" t="str">
            <v>DTW</v>
          </cell>
          <cell r="F393" t="str">
            <v>Taxes &amp; Insurance</v>
          </cell>
          <cell r="G393" t="str">
            <v>COGS</v>
          </cell>
          <cell r="H393" t="str">
            <v>Taxes &amp; Insurance</v>
          </cell>
          <cell r="J393" t="str">
            <v>COGS</v>
          </cell>
          <cell r="K393">
            <v>595460810</v>
          </cell>
          <cell r="L393" t="str">
            <v>OTHER SALES EXPENSES</v>
          </cell>
          <cell r="M393">
            <v>5100001</v>
          </cell>
          <cell r="N393" t="str">
            <v>ALL OTH COSTS &amp; EXP</v>
          </cell>
          <cell r="O393" t="str">
            <v>595460810</v>
          </cell>
          <cell r="Q393" t="str">
            <v>NR</v>
          </cell>
          <cell r="R393" t="str">
            <v>48.9840909 </v>
          </cell>
          <cell r="S393" t="str">
            <v>48.8414286 </v>
          </cell>
          <cell r="T393" t="str">
            <v>48.6810000 </v>
          </cell>
          <cell r="V393" t="str">
            <v>595460810</v>
          </cell>
          <cell r="W393" t="str">
            <v>5100001</v>
          </cell>
          <cell r="X393" t="str">
            <v>2</v>
          </cell>
          <cell r="Y393" t="str">
            <v>OTHER SALES EXPENSES</v>
          </cell>
        </row>
        <row r="394">
          <cell r="A394" t="str">
            <v>5606</v>
          </cell>
          <cell r="B394" t="str">
            <v>Turn Over Tax (Sheet</v>
          </cell>
          <cell r="C394" t="str">
            <v>Selling &amp; distribution expenses</v>
          </cell>
          <cell r="D394" t="str">
            <v>Pl</v>
          </cell>
          <cell r="E394" t="str">
            <v>DTW</v>
          </cell>
          <cell r="F394" t="str">
            <v>Mat'l Handling</v>
          </cell>
          <cell r="G394" t="str">
            <v>COGS</v>
          </cell>
          <cell r="H394" t="str">
            <v>Mat'l Handling</v>
          </cell>
          <cell r="J394" t="str">
            <v>COGS</v>
          </cell>
          <cell r="K394">
            <v>595460810</v>
          </cell>
          <cell r="L394" t="str">
            <v>OTHER SALES EXPENSES</v>
          </cell>
          <cell r="M394">
            <v>5100001</v>
          </cell>
          <cell r="N394" t="str">
            <v>ALL OTH COSTS &amp; EXP</v>
          </cell>
          <cell r="O394" t="str">
            <v>595460810</v>
          </cell>
          <cell r="Q394" t="str">
            <v>NR</v>
          </cell>
          <cell r="R394" t="str">
            <v>48.9840909 </v>
          </cell>
          <cell r="S394" t="str">
            <v>48.8414286 </v>
          </cell>
          <cell r="T394" t="str">
            <v>48.6810000 </v>
          </cell>
          <cell r="V394" t="str">
            <v>595460810</v>
          </cell>
          <cell r="W394" t="str">
            <v>5100001</v>
          </cell>
          <cell r="X394" t="str">
            <v>2</v>
          </cell>
          <cell r="Y394" t="str">
            <v>OTHER SALES EXPENSES</v>
          </cell>
        </row>
        <row r="395">
          <cell r="A395">
            <v>5603</v>
          </cell>
          <cell r="B395" t="str">
            <v>Export Expenses</v>
          </cell>
          <cell r="C395" t="str">
            <v>Selling &amp; distribution expenses</v>
          </cell>
          <cell r="D395" t="str">
            <v>Pl</v>
          </cell>
          <cell r="E395" t="str">
            <v>DTW</v>
          </cell>
          <cell r="F395" t="str">
            <v>Mat'l Handling</v>
          </cell>
          <cell r="G395" t="str">
            <v>COGS</v>
          </cell>
          <cell r="H395" t="str">
            <v>Mat'l Handling</v>
          </cell>
          <cell r="J395" t="str">
            <v>COGS</v>
          </cell>
          <cell r="K395">
            <v>595460805</v>
          </cell>
          <cell r="L395" t="str">
            <v>FREIGHT &amp; HANDLING CHARGES</v>
          </cell>
          <cell r="M395">
            <v>5100001</v>
          </cell>
          <cell r="N395" t="str">
            <v>ALL OTH COSTS &amp; EXP</v>
          </cell>
          <cell r="O395" t="str">
            <v>595460805</v>
          </cell>
          <cell r="Q395" t="str">
            <v>NR</v>
          </cell>
          <cell r="R395" t="str">
            <v>48.9840909 </v>
          </cell>
          <cell r="S395" t="str">
            <v>48.8414286 </v>
          </cell>
          <cell r="T395" t="str">
            <v>48.6810000 </v>
          </cell>
          <cell r="V395" t="str">
            <v>595460805</v>
          </cell>
          <cell r="W395" t="str">
            <v>5100001</v>
          </cell>
          <cell r="X395" t="str">
            <v>2</v>
          </cell>
          <cell r="Y395" t="str">
            <v>FREIGHT &amp; HANDLING CHARGES</v>
          </cell>
        </row>
        <row r="396">
          <cell r="A396">
            <v>6559</v>
          </cell>
          <cell r="B396" t="str">
            <v>Training Expenses</v>
          </cell>
          <cell r="C396" t="str">
            <v>Staff costs</v>
          </cell>
          <cell r="D396" t="str">
            <v>Pl</v>
          </cell>
          <cell r="E396" t="str">
            <v>STBC</v>
          </cell>
          <cell r="F396" t="str">
            <v>All Other</v>
          </cell>
          <cell r="G396" t="str">
            <v>STBC</v>
          </cell>
          <cell r="H396" t="str">
            <v>All Other</v>
          </cell>
          <cell r="J396" t="str">
            <v>STBC</v>
          </cell>
          <cell r="K396">
            <v>595620612</v>
          </cell>
          <cell r="L396" t="str">
            <v>TRAINING/COURSES/SEMINARS</v>
          </cell>
          <cell r="M396">
            <v>5100001</v>
          </cell>
          <cell r="N396" t="str">
            <v>ALL OTH COSTS &amp; EXP</v>
          </cell>
          <cell r="O396" t="str">
            <v>595620612</v>
          </cell>
          <cell r="Q396" t="str">
            <v>NR</v>
          </cell>
          <cell r="R396" t="str">
            <v>48.9840909 </v>
          </cell>
          <cell r="S396" t="str">
            <v>48.8414286 </v>
          </cell>
          <cell r="T396" t="str">
            <v>48.6810000 </v>
          </cell>
          <cell r="V396" t="str">
            <v>595620612</v>
          </cell>
          <cell r="W396" t="str">
            <v>5100001</v>
          </cell>
          <cell r="X396">
            <v>1</v>
          </cell>
          <cell r="Y396" t="str">
            <v>TRAINING/COURSES/SEMINARS</v>
          </cell>
        </row>
        <row r="397">
          <cell r="A397">
            <v>6408</v>
          </cell>
          <cell r="B397" t="str">
            <v>Office Lunch</v>
          </cell>
          <cell r="C397" t="str">
            <v>Office Expenses</v>
          </cell>
          <cell r="D397" t="str">
            <v>Pl</v>
          </cell>
          <cell r="E397" t="str">
            <v>STBC</v>
          </cell>
          <cell r="F397" t="str">
            <v>All Other</v>
          </cell>
          <cell r="G397" t="str">
            <v>STBC</v>
          </cell>
          <cell r="H397" t="str">
            <v>All Other</v>
          </cell>
          <cell r="J397" t="str">
            <v>STBC</v>
          </cell>
          <cell r="K397">
            <v>595620806</v>
          </cell>
          <cell r="L397" t="str">
            <v>STAFF WELFARE</v>
          </cell>
          <cell r="M397">
            <v>5100001</v>
          </cell>
          <cell r="N397" t="str">
            <v>ALL OTH COSTS &amp; EXP</v>
          </cell>
          <cell r="O397" t="str">
            <v>595620806</v>
          </cell>
          <cell r="Q397" t="str">
            <v>NR</v>
          </cell>
          <cell r="R397" t="str">
            <v>48.9840909 </v>
          </cell>
          <cell r="S397" t="str">
            <v>48.8414286 </v>
          </cell>
          <cell r="T397" t="str">
            <v>48.6810000 </v>
          </cell>
          <cell r="V397" t="str">
            <v>595620806</v>
          </cell>
          <cell r="W397" t="str">
            <v>5100001</v>
          </cell>
          <cell r="X397">
            <v>1</v>
          </cell>
          <cell r="Y397" t="str">
            <v>STAFF WELFARE</v>
          </cell>
        </row>
        <row r="398">
          <cell r="A398">
            <v>6065</v>
          </cell>
          <cell r="B398" t="str">
            <v>Guest House Expenses</v>
          </cell>
          <cell r="C398" t="str">
            <v>Travel &amp; Living</v>
          </cell>
          <cell r="D398" t="str">
            <v>Pl</v>
          </cell>
          <cell r="E398" t="str">
            <v>STBC</v>
          </cell>
          <cell r="F398" t="str">
            <v>T&amp;L/Meetings</v>
          </cell>
          <cell r="G398" t="str">
            <v>STBC</v>
          </cell>
          <cell r="H398" t="str">
            <v>T&amp;L/Meetings</v>
          </cell>
          <cell r="J398" t="str">
            <v>STBC</v>
          </cell>
          <cell r="K398">
            <v>595640803</v>
          </cell>
          <cell r="L398" t="str">
            <v>TRAVELING AND LIVING - LOCAL TRAVEL</v>
          </cell>
          <cell r="M398">
            <v>5100001</v>
          </cell>
          <cell r="N398" t="str">
            <v>ALL OTH COSTS &amp; EXP</v>
          </cell>
          <cell r="O398" t="str">
            <v>595640803</v>
          </cell>
          <cell r="Q398" t="str">
            <v>NR</v>
          </cell>
          <cell r="R398" t="str">
            <v>48.9840909 </v>
          </cell>
          <cell r="S398" t="str">
            <v>48.8414286 </v>
          </cell>
          <cell r="T398" t="str">
            <v>48.6810000 </v>
          </cell>
          <cell r="V398" t="str">
            <v>595640803</v>
          </cell>
          <cell r="W398" t="str">
            <v>5100001</v>
          </cell>
          <cell r="X398">
            <v>1</v>
          </cell>
          <cell r="Y398" t="str">
            <v>TRAVELING AND LIVING - LOCAL TRAVEL</v>
          </cell>
        </row>
        <row r="399">
          <cell r="A399">
            <v>6067</v>
          </cell>
          <cell r="B399" t="str">
            <v>Rent - Guest House Accomodation</v>
          </cell>
          <cell r="C399" t="str">
            <v>Travel &amp; Living</v>
          </cell>
          <cell r="D399" t="str">
            <v>Pl</v>
          </cell>
          <cell r="E399" t="str">
            <v>STBC</v>
          </cell>
          <cell r="F399" t="str">
            <v>T&amp;L/Meetings</v>
          </cell>
          <cell r="G399" t="str">
            <v>STBC</v>
          </cell>
          <cell r="H399" t="str">
            <v>T&amp;L/Meetings</v>
          </cell>
          <cell r="J399" t="str">
            <v>STBC</v>
          </cell>
          <cell r="K399">
            <v>595640803</v>
          </cell>
          <cell r="L399" t="str">
            <v>TRAVELING AND LIVING - LOCAL TRAVEL</v>
          </cell>
          <cell r="M399">
            <v>5100001</v>
          </cell>
          <cell r="N399" t="str">
            <v>ALL OTH COSTS &amp; EXP</v>
          </cell>
          <cell r="O399" t="str">
            <v>595640803</v>
          </cell>
          <cell r="Q399" t="str">
            <v>NR</v>
          </cell>
          <cell r="R399" t="str">
            <v>48.9840909 </v>
          </cell>
          <cell r="S399" t="str">
            <v>48.8414286 </v>
          </cell>
          <cell r="T399" t="str">
            <v>48.6810000 </v>
          </cell>
          <cell r="V399" t="str">
            <v>595640803</v>
          </cell>
          <cell r="W399" t="str">
            <v>5100001</v>
          </cell>
          <cell r="X399">
            <v>1</v>
          </cell>
          <cell r="Y399" t="str">
            <v>TRAVELING AND LIVING - LOCAL TRAVEL</v>
          </cell>
        </row>
        <row r="400">
          <cell r="A400">
            <v>6151</v>
          </cell>
          <cell r="B400" t="str">
            <v>Car Hire Charges</v>
          </cell>
          <cell r="C400" t="str">
            <v>Travel &amp; Living</v>
          </cell>
          <cell r="D400" t="str">
            <v>Pl</v>
          </cell>
          <cell r="E400" t="str">
            <v>STBC</v>
          </cell>
          <cell r="F400" t="str">
            <v>T&amp;L/Meetings</v>
          </cell>
          <cell r="G400" t="str">
            <v>STBC</v>
          </cell>
          <cell r="H400" t="str">
            <v>T&amp;L/Meetings</v>
          </cell>
          <cell r="J400" t="str">
            <v>STBC</v>
          </cell>
          <cell r="K400">
            <v>595640803</v>
          </cell>
          <cell r="L400" t="str">
            <v>TRAVELING AND LIVING - LOCAL TRAVEL</v>
          </cell>
          <cell r="M400">
            <v>5100001</v>
          </cell>
          <cell r="N400" t="str">
            <v>ALL OTH COSTS &amp; EXP</v>
          </cell>
          <cell r="O400" t="str">
            <v>595640803</v>
          </cell>
          <cell r="Q400" t="str">
            <v>NR</v>
          </cell>
          <cell r="R400" t="str">
            <v>48.9840909 </v>
          </cell>
          <cell r="S400" t="str">
            <v>48.8414286 </v>
          </cell>
          <cell r="T400" t="str">
            <v>48.6810000 </v>
          </cell>
          <cell r="V400" t="str">
            <v>595640803</v>
          </cell>
          <cell r="W400" t="str">
            <v>5100001</v>
          </cell>
          <cell r="X400">
            <v>1</v>
          </cell>
          <cell r="Y400" t="str">
            <v>TRAVELING AND LIVING - LOCAL TRAVEL</v>
          </cell>
        </row>
        <row r="401">
          <cell r="A401">
            <v>6152</v>
          </cell>
          <cell r="B401" t="str">
            <v>Domestic Travel - Board and Lodge</v>
          </cell>
          <cell r="C401" t="str">
            <v>Travel &amp; Living</v>
          </cell>
          <cell r="D401" t="str">
            <v>Pl</v>
          </cell>
          <cell r="E401" t="str">
            <v>STBC</v>
          </cell>
          <cell r="F401" t="str">
            <v>T&amp;L/Meetings</v>
          </cell>
          <cell r="G401" t="str">
            <v>STBC</v>
          </cell>
          <cell r="H401" t="str">
            <v>T&amp;L/Meetings</v>
          </cell>
          <cell r="J401" t="str">
            <v>STBC</v>
          </cell>
          <cell r="K401">
            <v>595640803</v>
          </cell>
          <cell r="L401" t="str">
            <v>TRAVELING AND LIVING - LOCAL TRAVEL</v>
          </cell>
          <cell r="M401">
            <v>5100001</v>
          </cell>
          <cell r="N401" t="str">
            <v>ALL OTH COSTS &amp; EXP</v>
          </cell>
          <cell r="O401" t="str">
            <v>595640803</v>
          </cell>
          <cell r="Q401" t="str">
            <v>NR</v>
          </cell>
          <cell r="R401" t="str">
            <v>48.9840909 </v>
          </cell>
          <cell r="S401" t="str">
            <v>48.8414286 </v>
          </cell>
          <cell r="T401" t="str">
            <v>48.6810000 </v>
          </cell>
          <cell r="V401" t="str">
            <v>595640803</v>
          </cell>
          <cell r="W401" t="str">
            <v>5100001</v>
          </cell>
          <cell r="X401">
            <v>1</v>
          </cell>
          <cell r="Y401" t="str">
            <v>TRAVELING AND LIVING - LOCAL TRAVEL</v>
          </cell>
        </row>
        <row r="402">
          <cell r="A402">
            <v>6153</v>
          </cell>
          <cell r="B402" t="str">
            <v>Domestic Travel - Fare</v>
          </cell>
          <cell r="C402" t="str">
            <v>Travel &amp; Living</v>
          </cell>
          <cell r="D402" t="str">
            <v>Pl</v>
          </cell>
          <cell r="E402" t="str">
            <v>STBC</v>
          </cell>
          <cell r="F402" t="str">
            <v>T&amp;L/Meetings</v>
          </cell>
          <cell r="G402" t="str">
            <v>STBC</v>
          </cell>
          <cell r="H402" t="str">
            <v>T&amp;L/Meetings</v>
          </cell>
          <cell r="J402" t="str">
            <v>STBC</v>
          </cell>
          <cell r="K402">
            <v>595640803</v>
          </cell>
          <cell r="L402" t="str">
            <v>TRAVELING AND LIVING - LOCAL TRAVEL</v>
          </cell>
          <cell r="M402">
            <v>5100001</v>
          </cell>
          <cell r="N402" t="str">
            <v>ALL OTH COSTS &amp; EXP</v>
          </cell>
          <cell r="O402" t="str">
            <v>595640803</v>
          </cell>
          <cell r="Q402" t="str">
            <v>NR</v>
          </cell>
          <cell r="R402" t="str">
            <v>48.9840909 </v>
          </cell>
          <cell r="S402" t="str">
            <v>48.8414286 </v>
          </cell>
          <cell r="T402" t="str">
            <v>48.6810000 </v>
          </cell>
          <cell r="V402" t="str">
            <v>595640803</v>
          </cell>
          <cell r="W402" t="str">
            <v>5100001</v>
          </cell>
          <cell r="X402">
            <v>1</v>
          </cell>
          <cell r="Y402" t="str">
            <v>TRAVELING AND LIVING - LOCAL TRAVEL</v>
          </cell>
        </row>
        <row r="403">
          <cell r="A403">
            <v>6156</v>
          </cell>
          <cell r="B403" t="str">
            <v>Local Conveyance</v>
          </cell>
          <cell r="C403" t="str">
            <v>Travel &amp; Living</v>
          </cell>
          <cell r="D403" t="str">
            <v>Pl</v>
          </cell>
          <cell r="E403" t="str">
            <v>STBC</v>
          </cell>
          <cell r="F403" t="str">
            <v>T&amp;L/Meetings</v>
          </cell>
          <cell r="G403" t="str">
            <v>STBC</v>
          </cell>
          <cell r="H403" t="str">
            <v>T&amp;L/Meetings</v>
          </cell>
          <cell r="J403" t="str">
            <v>STBC</v>
          </cell>
          <cell r="K403">
            <v>595640803</v>
          </cell>
          <cell r="L403" t="str">
            <v>TRAVELING AND LIVING - LOCAL TRAVEL</v>
          </cell>
          <cell r="M403">
            <v>5100001</v>
          </cell>
          <cell r="N403" t="str">
            <v>ALL OTH COSTS &amp; EXP</v>
          </cell>
          <cell r="O403" t="str">
            <v>595640803</v>
          </cell>
          <cell r="Q403" t="str">
            <v>NR</v>
          </cell>
          <cell r="R403" t="str">
            <v>48.9840909 </v>
          </cell>
          <cell r="S403" t="str">
            <v>48.8414286 </v>
          </cell>
          <cell r="T403" t="str">
            <v>48.6810000 </v>
          </cell>
          <cell r="V403" t="str">
            <v>595640803</v>
          </cell>
          <cell r="W403" t="str">
            <v>5100001</v>
          </cell>
          <cell r="X403">
            <v>1</v>
          </cell>
          <cell r="Y403" t="str">
            <v>TRAVELING AND LIVING - LOCAL TRAVEL</v>
          </cell>
        </row>
        <row r="404">
          <cell r="A404">
            <v>6158</v>
          </cell>
          <cell r="B404" t="str">
            <v>Travel Lunch and Entertainment Expenses</v>
          </cell>
          <cell r="C404" t="str">
            <v>Travel &amp; Living</v>
          </cell>
          <cell r="D404" t="str">
            <v>Pl</v>
          </cell>
          <cell r="E404" t="str">
            <v>STBC</v>
          </cell>
          <cell r="F404" t="str">
            <v>T&amp;L/Meetings</v>
          </cell>
          <cell r="G404" t="str">
            <v>STBC</v>
          </cell>
          <cell r="H404" t="str">
            <v>T&amp;L/Meetings</v>
          </cell>
          <cell r="J404" t="str">
            <v>STBC</v>
          </cell>
          <cell r="K404">
            <v>595640803</v>
          </cell>
          <cell r="L404" t="str">
            <v>TRAVELING AND LIVING - LOCAL TRAVEL</v>
          </cell>
          <cell r="M404">
            <v>5100001</v>
          </cell>
          <cell r="N404" t="str">
            <v>ALL OTH COSTS &amp; EXP</v>
          </cell>
          <cell r="O404" t="str">
            <v>595640803</v>
          </cell>
          <cell r="Q404" t="str">
            <v>NR</v>
          </cell>
          <cell r="R404" t="str">
            <v>48.9840909 </v>
          </cell>
          <cell r="S404" t="str">
            <v>48.8414286 </v>
          </cell>
          <cell r="T404" t="str">
            <v>48.6810000 </v>
          </cell>
          <cell r="V404" t="str">
            <v>595640803</v>
          </cell>
          <cell r="W404" t="str">
            <v>5100001</v>
          </cell>
          <cell r="X404">
            <v>1</v>
          </cell>
          <cell r="Y404" t="str">
            <v>TRAVELING AND LIVING - LOCAL TRAVEL</v>
          </cell>
        </row>
        <row r="405">
          <cell r="A405">
            <v>6159</v>
          </cell>
          <cell r="B405" t="str">
            <v>EC Meeting / Corporate Exp</v>
          </cell>
          <cell r="C405" t="str">
            <v>Travel &amp; Living</v>
          </cell>
          <cell r="D405" t="str">
            <v>Pl</v>
          </cell>
          <cell r="E405" t="str">
            <v>STBC</v>
          </cell>
          <cell r="F405" t="str">
            <v>T&amp;L/Meetings</v>
          </cell>
          <cell r="G405" t="str">
            <v>STBC</v>
          </cell>
          <cell r="H405" t="str">
            <v>T&amp;L/Meetings</v>
          </cell>
          <cell r="J405" t="str">
            <v>STBC</v>
          </cell>
          <cell r="K405">
            <v>595640803</v>
          </cell>
          <cell r="L405" t="str">
            <v>TRAVELING AND LIVING - LOCAL TRAVEL</v>
          </cell>
          <cell r="M405">
            <v>5100001</v>
          </cell>
          <cell r="N405" t="str">
            <v>ALL OTH COSTS &amp; EXP</v>
          </cell>
          <cell r="O405" t="str">
            <v>595640803</v>
          </cell>
          <cell r="Q405" t="str">
            <v>NR</v>
          </cell>
          <cell r="R405" t="str">
            <v>48.9840909 </v>
          </cell>
          <cell r="S405" t="str">
            <v>48.8414286 </v>
          </cell>
          <cell r="T405" t="str">
            <v>48.6810000 </v>
          </cell>
          <cell r="V405" t="str">
            <v>595640803</v>
          </cell>
          <cell r="W405" t="str">
            <v>5100001</v>
          </cell>
          <cell r="X405">
            <v>1</v>
          </cell>
          <cell r="Y405" t="str">
            <v>TRAVELING AND LIVING - LOCAL TRAVEL</v>
          </cell>
        </row>
        <row r="406">
          <cell r="A406">
            <v>6160</v>
          </cell>
          <cell r="B406" t="str">
            <v>Internal Meeting &amp; Conferences</v>
          </cell>
          <cell r="C406" t="str">
            <v>Travel &amp; Living</v>
          </cell>
          <cell r="D406" t="str">
            <v>Pl</v>
          </cell>
          <cell r="E406" t="str">
            <v>STBC</v>
          </cell>
          <cell r="F406" t="str">
            <v>T&amp;L/Meetings</v>
          </cell>
          <cell r="G406" t="str">
            <v>STBC</v>
          </cell>
          <cell r="H406" t="str">
            <v>T&amp;L/Meetings</v>
          </cell>
          <cell r="J406" t="str">
            <v>STBC</v>
          </cell>
          <cell r="K406">
            <v>595640803</v>
          </cell>
          <cell r="L406" t="str">
            <v>TRAVELING AND LIVING - LOCAL TRAVEL</v>
          </cell>
          <cell r="M406">
            <v>5100001</v>
          </cell>
          <cell r="N406" t="str">
            <v>ALL OTH COSTS &amp; EXP</v>
          </cell>
          <cell r="O406" t="str">
            <v>595640803</v>
          </cell>
          <cell r="Q406" t="str">
            <v>NR</v>
          </cell>
          <cell r="R406" t="str">
            <v>48.9840909 </v>
          </cell>
          <cell r="S406" t="str">
            <v>48.8414286 </v>
          </cell>
          <cell r="T406" t="str">
            <v>48.6810000 </v>
          </cell>
          <cell r="V406" t="str">
            <v>595640803</v>
          </cell>
          <cell r="W406" t="str">
            <v>5100001</v>
          </cell>
          <cell r="X406">
            <v>1</v>
          </cell>
          <cell r="Y406" t="str">
            <v>TRAVELING AND LIVING - LOCAL TRAVEL</v>
          </cell>
        </row>
        <row r="407">
          <cell r="A407">
            <v>6161</v>
          </cell>
          <cell r="B407" t="str">
            <v>Domestic Travel - Fare (Others)</v>
          </cell>
          <cell r="C407" t="str">
            <v>Travel &amp; Living</v>
          </cell>
          <cell r="D407" t="str">
            <v>Pl</v>
          </cell>
          <cell r="E407" t="str">
            <v>STBC</v>
          </cell>
          <cell r="F407" t="str">
            <v>T&amp;L/Meetings</v>
          </cell>
          <cell r="G407" t="str">
            <v>STBC</v>
          </cell>
          <cell r="H407" t="str">
            <v>T&amp;L/Meetings</v>
          </cell>
          <cell r="J407" t="str">
            <v>STBC</v>
          </cell>
          <cell r="K407">
            <v>595640803</v>
          </cell>
          <cell r="L407" t="str">
            <v>TRAVELING AND LIVING - LOCAL TRAVEL</v>
          </cell>
          <cell r="M407">
            <v>5100001</v>
          </cell>
          <cell r="N407" t="str">
            <v>ALL OTH COSTS &amp; EXP</v>
          </cell>
          <cell r="O407" t="str">
            <v>595640803</v>
          </cell>
          <cell r="Q407" t="str">
            <v>NR</v>
          </cell>
          <cell r="R407" t="str">
            <v>48.9840909 </v>
          </cell>
          <cell r="S407" t="str">
            <v>48.8414286 </v>
          </cell>
          <cell r="T407" t="str">
            <v>48.6810000 </v>
          </cell>
          <cell r="V407" t="str">
            <v>595640803</v>
          </cell>
          <cell r="W407" t="str">
            <v>5100001</v>
          </cell>
          <cell r="X407">
            <v>1</v>
          </cell>
          <cell r="Y407" t="str">
            <v>TRAVELING AND LIVING - LOCAL TRAVEL</v>
          </cell>
        </row>
        <row r="408">
          <cell r="A408">
            <v>6162</v>
          </cell>
          <cell r="B408" t="str">
            <v>Domestic Travel - Board &amp; Lodge (Others)</v>
          </cell>
          <cell r="C408" t="str">
            <v>Travel &amp; Living</v>
          </cell>
          <cell r="D408" t="str">
            <v>Pl</v>
          </cell>
          <cell r="E408" t="str">
            <v>STBC</v>
          </cell>
          <cell r="F408" t="str">
            <v>T&amp;L/Meetings</v>
          </cell>
          <cell r="G408" t="str">
            <v>STBC</v>
          </cell>
          <cell r="H408" t="str">
            <v>T&amp;L/Meetings</v>
          </cell>
          <cell r="J408" t="str">
            <v>STBC</v>
          </cell>
          <cell r="K408">
            <v>595640803</v>
          </cell>
          <cell r="L408" t="str">
            <v>TRAVELING AND LIVING - LOCAL TRAVEL</v>
          </cell>
          <cell r="M408">
            <v>5100001</v>
          </cell>
          <cell r="N408" t="str">
            <v>ALL OTH COSTS &amp; EXP</v>
          </cell>
          <cell r="O408" t="str">
            <v>595640803</v>
          </cell>
          <cell r="Q408" t="str">
            <v>NR</v>
          </cell>
          <cell r="R408" t="str">
            <v>48.9840909 </v>
          </cell>
          <cell r="S408" t="str">
            <v>48.8414286 </v>
          </cell>
          <cell r="T408" t="str">
            <v>48.6810000 </v>
          </cell>
          <cell r="V408" t="str">
            <v>595640803</v>
          </cell>
          <cell r="W408" t="str">
            <v>5100001</v>
          </cell>
          <cell r="X408">
            <v>1</v>
          </cell>
          <cell r="Y408" t="str">
            <v>TRAVELING AND LIVING - LOCAL TRAVEL</v>
          </cell>
        </row>
        <row r="409">
          <cell r="A409">
            <v>6163</v>
          </cell>
          <cell r="B409" t="str">
            <v>Motor Car Running Exp -Co</v>
          </cell>
          <cell r="C409" t="str">
            <v>Travel &amp; Living</v>
          </cell>
          <cell r="D409" t="str">
            <v>Pl</v>
          </cell>
          <cell r="E409" t="str">
            <v>STBC</v>
          </cell>
          <cell r="F409" t="str">
            <v>T&amp;L/Meetings</v>
          </cell>
          <cell r="G409" t="str">
            <v>STBC</v>
          </cell>
          <cell r="H409" t="str">
            <v>T&amp;L/Meetings</v>
          </cell>
          <cell r="J409" t="str">
            <v>STBC</v>
          </cell>
          <cell r="K409">
            <v>595640803</v>
          </cell>
          <cell r="L409" t="str">
            <v>TRAVELING AND LIVING - LOCAL TRAVEL</v>
          </cell>
          <cell r="M409">
            <v>5100001</v>
          </cell>
          <cell r="N409" t="str">
            <v>ALL OTH COSTS &amp; EXP</v>
          </cell>
          <cell r="O409" t="str">
            <v>595640803</v>
          </cell>
          <cell r="Q409" t="str">
            <v>NR</v>
          </cell>
          <cell r="R409" t="str">
            <v>48.9840909 </v>
          </cell>
          <cell r="S409" t="str">
            <v>48.8414286 </v>
          </cell>
          <cell r="T409" t="str">
            <v>48.6810000 </v>
          </cell>
          <cell r="V409" t="str">
            <v>595640803</v>
          </cell>
          <cell r="W409" t="str">
            <v>5100001</v>
          </cell>
          <cell r="X409">
            <v>1</v>
          </cell>
          <cell r="Y409" t="str">
            <v>TRAVELING AND LIVING - LOCAL TRAVEL</v>
          </cell>
        </row>
        <row r="410">
          <cell r="A410">
            <v>6154</v>
          </cell>
          <cell r="B410" t="str">
            <v>Foreign Travel - Board and Lodge</v>
          </cell>
          <cell r="C410" t="str">
            <v>Travel &amp; Living</v>
          </cell>
          <cell r="D410" t="str">
            <v>Pl</v>
          </cell>
          <cell r="E410" t="str">
            <v>STBC</v>
          </cell>
          <cell r="F410" t="str">
            <v>T&amp;L/Meetings</v>
          </cell>
          <cell r="G410" t="str">
            <v>STBC</v>
          </cell>
          <cell r="H410" t="str">
            <v>T&amp;L/Meetings</v>
          </cell>
          <cell r="J410" t="str">
            <v>STBC</v>
          </cell>
          <cell r="K410">
            <v>595640835</v>
          </cell>
          <cell r="L410" t="str">
            <v>OVERSEAS/DOMESTIC TRIP (LIVING)-BIZ PURPOSE (OTHER</v>
          </cell>
          <cell r="M410">
            <v>5100001</v>
          </cell>
          <cell r="N410" t="str">
            <v>ALL OTH COSTS &amp; EXP</v>
          </cell>
          <cell r="O410" t="str">
            <v>595640835</v>
          </cell>
          <cell r="Q410" t="str">
            <v>NR</v>
          </cell>
          <cell r="R410" t="str">
            <v>48.9840909 </v>
          </cell>
          <cell r="S410" t="str">
            <v>48.8414286 </v>
          </cell>
          <cell r="T410" t="str">
            <v>48.6810000 </v>
          </cell>
          <cell r="V410" t="str">
            <v>595640835</v>
          </cell>
          <cell r="W410" t="str">
            <v>5100001</v>
          </cell>
          <cell r="X410">
            <v>1</v>
          </cell>
          <cell r="Y410" t="str">
            <v>OVERSEAS/DOMESTIC TRIP (LIVING)-BIZ PURPOSE (OTHER</v>
          </cell>
        </row>
        <row r="411">
          <cell r="A411">
            <v>6155</v>
          </cell>
          <cell r="B411" t="str">
            <v>Foreign Travel - Fare</v>
          </cell>
          <cell r="C411" t="str">
            <v>Travel &amp; Living</v>
          </cell>
          <cell r="D411" t="str">
            <v>Pl</v>
          </cell>
          <cell r="E411" t="str">
            <v>STBC</v>
          </cell>
          <cell r="F411" t="str">
            <v>T&amp;L/Meetings</v>
          </cell>
          <cell r="G411" t="str">
            <v>STBC</v>
          </cell>
          <cell r="H411" t="str">
            <v>T&amp;L/Meetings</v>
          </cell>
          <cell r="J411" t="str">
            <v>STBC</v>
          </cell>
          <cell r="K411">
            <v>595640835</v>
          </cell>
          <cell r="L411" t="str">
            <v>OVERSEAS/DOMESTIC TRIP (LIVING)-BIZ PURPOSE (OTHER</v>
          </cell>
          <cell r="M411">
            <v>5100001</v>
          </cell>
          <cell r="N411" t="str">
            <v>ALL OTH COSTS &amp; EXP</v>
          </cell>
          <cell r="O411" t="str">
            <v>595640835</v>
          </cell>
          <cell r="Q411" t="str">
            <v>NR</v>
          </cell>
          <cell r="R411" t="str">
            <v>48.9840909 </v>
          </cell>
          <cell r="S411" t="str">
            <v>48.8414286 </v>
          </cell>
          <cell r="T411" t="str">
            <v>48.6810000 </v>
          </cell>
          <cell r="V411" t="str">
            <v>595640835</v>
          </cell>
          <cell r="W411" t="str">
            <v>5100001</v>
          </cell>
          <cell r="X411">
            <v>1</v>
          </cell>
          <cell r="Y411" t="str">
            <v>OVERSEAS/DOMESTIC TRIP (LIVING)-BIZ PURPOSE (OTHER</v>
          </cell>
        </row>
        <row r="412">
          <cell r="A412">
            <v>6252</v>
          </cell>
          <cell r="B412" t="str">
            <v>Sales Promotion Expenses</v>
          </cell>
          <cell r="C412" t="str">
            <v>Advertisement &amp; sales promotion</v>
          </cell>
          <cell r="D412" t="str">
            <v>Pl</v>
          </cell>
          <cell r="E412" t="str">
            <v>STBC</v>
          </cell>
          <cell r="F412" t="str">
            <v>Sales Promotion</v>
          </cell>
          <cell r="G412" t="str">
            <v>STBC</v>
          </cell>
          <cell r="H412" t="str">
            <v>Sales Promotion</v>
          </cell>
          <cell r="J412" t="str">
            <v>STBC</v>
          </cell>
          <cell r="K412">
            <v>595640837</v>
          </cell>
          <cell r="L412" t="str">
            <v>EXT CONFERENCES/CONVENTIONS RELATED FEES/EXPENSES</v>
          </cell>
          <cell r="M412">
            <v>5100001</v>
          </cell>
          <cell r="N412" t="str">
            <v>ALL OTH COSTS &amp; EXP</v>
          </cell>
          <cell r="O412" t="str">
            <v>595640837</v>
          </cell>
          <cell r="Q412" t="str">
            <v>NR</v>
          </cell>
          <cell r="R412" t="str">
            <v>48.9840909 </v>
          </cell>
          <cell r="S412" t="str">
            <v>48.8414286 </v>
          </cell>
          <cell r="T412" t="str">
            <v>48.6810000 </v>
          </cell>
          <cell r="V412" t="str">
            <v>595640837</v>
          </cell>
          <cell r="W412" t="str">
            <v>5100001</v>
          </cell>
          <cell r="X412">
            <v>1</v>
          </cell>
          <cell r="Y412" t="str">
            <v>EXT CONFERENCES/CONVENTIONS RELATED FEES/EXPENSES</v>
          </cell>
        </row>
        <row r="413">
          <cell r="A413">
            <v>6561</v>
          </cell>
          <cell r="B413" t="str">
            <v>Recruitment Expenses</v>
          </cell>
          <cell r="C413" t="str">
            <v>Staff costs</v>
          </cell>
          <cell r="D413" t="str">
            <v>Pl</v>
          </cell>
          <cell r="E413" t="str">
            <v>STBC</v>
          </cell>
          <cell r="F413" t="str">
            <v>All Other</v>
          </cell>
          <cell r="G413" t="str">
            <v>STBC</v>
          </cell>
          <cell r="H413" t="str">
            <v>All Other</v>
          </cell>
          <cell r="J413" t="str">
            <v>STBC</v>
          </cell>
          <cell r="K413">
            <v>595660600</v>
          </cell>
          <cell r="L413" t="str">
            <v>EMPLOYEE INTERVIEW AND TRANSFER</v>
          </cell>
          <cell r="M413">
            <v>5100001</v>
          </cell>
          <cell r="N413" t="str">
            <v>ALL OTH COSTS &amp; EXP</v>
          </cell>
          <cell r="O413" t="str">
            <v>595660600</v>
          </cell>
          <cell r="Q413" t="str">
            <v>NR</v>
          </cell>
          <cell r="R413" t="str">
            <v>48.9840909 </v>
          </cell>
          <cell r="S413" t="str">
            <v>48.8414286 </v>
          </cell>
          <cell r="T413" t="str">
            <v>48.6810000 </v>
          </cell>
          <cell r="V413" t="str">
            <v>595660600</v>
          </cell>
          <cell r="W413" t="str">
            <v>5100001</v>
          </cell>
          <cell r="X413">
            <v>1</v>
          </cell>
          <cell r="Y413" t="str">
            <v>EMPLOYEE INTERVIEW AND TRANSFER</v>
          </cell>
        </row>
        <row r="414">
          <cell r="A414">
            <v>6560</v>
          </cell>
          <cell r="B414" t="str">
            <v>Staff Relocation Expenses</v>
          </cell>
          <cell r="C414" t="str">
            <v>Staff costs</v>
          </cell>
          <cell r="D414" t="str">
            <v>Pl</v>
          </cell>
          <cell r="E414" t="str">
            <v>STBC</v>
          </cell>
          <cell r="F414" t="str">
            <v>All Other</v>
          </cell>
          <cell r="G414" t="str">
            <v>STBC</v>
          </cell>
          <cell r="H414" t="str">
            <v>All Other</v>
          </cell>
          <cell r="J414" t="str">
            <v>STBC</v>
          </cell>
          <cell r="K414">
            <v>595660805</v>
          </cell>
          <cell r="L414" t="str">
            <v>RELOCATION EXPENSES</v>
          </cell>
          <cell r="M414">
            <v>5100001</v>
          </cell>
          <cell r="N414" t="str">
            <v>ALL OTH COSTS &amp; EXP</v>
          </cell>
          <cell r="O414" t="str">
            <v>595660805</v>
          </cell>
          <cell r="Q414" t="str">
            <v>NR</v>
          </cell>
          <cell r="R414" t="str">
            <v>48.9840909 </v>
          </cell>
          <cell r="S414" t="str">
            <v>48.8414286 </v>
          </cell>
          <cell r="T414" t="str">
            <v>48.6810000 </v>
          </cell>
          <cell r="V414" t="str">
            <v>595660805</v>
          </cell>
          <cell r="W414" t="str">
            <v>5100001</v>
          </cell>
          <cell r="X414">
            <v>1</v>
          </cell>
          <cell r="Y414" t="str">
            <v>RELOCATION EXPENSES</v>
          </cell>
        </row>
        <row r="415">
          <cell r="A415">
            <v>6563</v>
          </cell>
          <cell r="B415" t="str">
            <v>Staff Relocation Expenses -Educ</v>
          </cell>
          <cell r="C415" t="str">
            <v>Staff costs</v>
          </cell>
          <cell r="D415" t="str">
            <v>Pl</v>
          </cell>
          <cell r="E415" t="str">
            <v>STBC</v>
          </cell>
          <cell r="F415" t="str">
            <v>All Other</v>
          </cell>
          <cell r="G415" t="str">
            <v>STBC</v>
          </cell>
          <cell r="H415" t="str">
            <v>All Other</v>
          </cell>
          <cell r="J415" t="str">
            <v>STBC</v>
          </cell>
          <cell r="K415">
            <v>593401000</v>
          </cell>
          <cell r="L415" t="str">
            <v>ALL OTHER EMPLOYEE BENEFITS</v>
          </cell>
          <cell r="M415">
            <v>5100001</v>
          </cell>
          <cell r="N415" t="str">
            <v>ALL OTH COSTS &amp; EXP</v>
          </cell>
          <cell r="O415" t="str">
            <v>593401000</v>
          </cell>
          <cell r="Q415" t="str">
            <v>NR</v>
          </cell>
          <cell r="R415" t="str">
            <v>48.9840909 </v>
          </cell>
          <cell r="S415" t="str">
            <v>48.8414286 </v>
          </cell>
          <cell r="T415" t="str">
            <v>48.6810000 </v>
          </cell>
          <cell r="V415" t="str">
            <v>593401000</v>
          </cell>
          <cell r="W415" t="str">
            <v>5100001</v>
          </cell>
          <cell r="X415">
            <v>1</v>
          </cell>
          <cell r="Y415" t="str">
            <v>ALL OTHER EMPLOYEE BENEFITS</v>
          </cell>
        </row>
        <row r="416">
          <cell r="A416">
            <v>6409</v>
          </cell>
          <cell r="B416" t="str">
            <v>Repairs &amp; Maintenance - Office</v>
          </cell>
          <cell r="C416" t="str">
            <v>Office Expenses</v>
          </cell>
          <cell r="D416" t="str">
            <v>Pl</v>
          </cell>
          <cell r="E416" t="str">
            <v>STBC</v>
          </cell>
          <cell r="F416" t="str">
            <v>All Other</v>
          </cell>
          <cell r="G416" t="str">
            <v>STBC</v>
          </cell>
          <cell r="H416" t="str">
            <v>All Other</v>
          </cell>
          <cell r="J416" t="str">
            <v>STBC</v>
          </cell>
          <cell r="K416">
            <v>595861863</v>
          </cell>
          <cell r="L416" t="str">
            <v>MAINTENANCE-OTHER</v>
          </cell>
          <cell r="M416">
            <v>5100001</v>
          </cell>
          <cell r="N416" t="str">
            <v>ALL OTH COSTS &amp; EXP</v>
          </cell>
          <cell r="O416" t="str">
            <v>595861863</v>
          </cell>
          <cell r="Q416" t="str">
            <v>NR</v>
          </cell>
          <cell r="R416" t="str">
            <v>48.9840909 </v>
          </cell>
          <cell r="S416" t="str">
            <v>48.8414286 </v>
          </cell>
          <cell r="T416" t="str">
            <v>48.6810000 </v>
          </cell>
          <cell r="V416" t="str">
            <v>595861863</v>
          </cell>
          <cell r="W416" t="str">
            <v>5100001</v>
          </cell>
          <cell r="X416">
            <v>1</v>
          </cell>
          <cell r="Y416" t="str">
            <v>MAINTENANCE-OTHER</v>
          </cell>
        </row>
        <row r="417">
          <cell r="A417">
            <v>6352</v>
          </cell>
          <cell r="B417" t="str">
            <v>Repairs &amp; Maintenance - Computer HW</v>
          </cell>
          <cell r="C417" t="str">
            <v>IT Infrastructure</v>
          </cell>
          <cell r="D417" t="str">
            <v>Pl</v>
          </cell>
          <cell r="E417" t="str">
            <v>STBC</v>
          </cell>
          <cell r="F417" t="str">
            <v>IT/Telecom</v>
          </cell>
          <cell r="G417" t="str">
            <v>STBC</v>
          </cell>
          <cell r="H417" t="str">
            <v>IT/Telecom</v>
          </cell>
          <cell r="J417" t="str">
            <v>STBC</v>
          </cell>
          <cell r="K417">
            <v>595864802</v>
          </cell>
          <cell r="L417" t="str">
            <v>REPAIR &amp; MAINTENANCE</v>
          </cell>
          <cell r="M417">
            <v>5100001</v>
          </cell>
          <cell r="N417" t="str">
            <v>ALL OTH COSTS &amp; EXP</v>
          </cell>
          <cell r="O417" t="str">
            <v>595864802</v>
          </cell>
          <cell r="Q417" t="str">
            <v>NR</v>
          </cell>
          <cell r="R417" t="str">
            <v>48.9840909 </v>
          </cell>
          <cell r="S417" t="str">
            <v>48.8414286 </v>
          </cell>
          <cell r="T417" t="str">
            <v>48.6810000 </v>
          </cell>
          <cell r="V417" t="str">
            <v>595864802</v>
          </cell>
          <cell r="W417" t="str">
            <v>5100001</v>
          </cell>
          <cell r="X417">
            <v>1</v>
          </cell>
          <cell r="Y417" t="str">
            <v>REPAIR &amp; MAINTENANCE</v>
          </cell>
        </row>
        <row r="418">
          <cell r="A418">
            <v>6353</v>
          </cell>
          <cell r="B418" t="str">
            <v>Repairs &amp; Maintenance - Computer SW</v>
          </cell>
          <cell r="C418" t="str">
            <v>IT Infrastructure</v>
          </cell>
          <cell r="D418" t="str">
            <v>Pl</v>
          </cell>
          <cell r="E418" t="str">
            <v>STBC</v>
          </cell>
          <cell r="F418" t="str">
            <v>IT/Telecom</v>
          </cell>
          <cell r="G418" t="str">
            <v>STBC</v>
          </cell>
          <cell r="H418" t="str">
            <v>IT/Telecom</v>
          </cell>
          <cell r="J418" t="str">
            <v>STBC</v>
          </cell>
          <cell r="K418">
            <v>595864802</v>
          </cell>
          <cell r="L418" t="str">
            <v>REPAIR &amp; MAINTENANCE</v>
          </cell>
          <cell r="M418">
            <v>5100001</v>
          </cell>
          <cell r="N418" t="str">
            <v>ALL OTH COSTS &amp; EXP</v>
          </cell>
          <cell r="O418" t="str">
            <v>595864802</v>
          </cell>
          <cell r="Q418" t="str">
            <v>NR</v>
          </cell>
          <cell r="R418" t="str">
            <v>48.9840909 </v>
          </cell>
          <cell r="S418" t="str">
            <v>48.8414286 </v>
          </cell>
          <cell r="T418" t="str">
            <v>48.6810000 </v>
          </cell>
          <cell r="V418" t="str">
            <v>595864802</v>
          </cell>
          <cell r="W418" t="str">
            <v>5100001</v>
          </cell>
          <cell r="X418">
            <v>1</v>
          </cell>
          <cell r="Y418" t="str">
            <v>REPAIR &amp; MAINTENANCE</v>
          </cell>
        </row>
        <row r="419">
          <cell r="A419">
            <v>6355</v>
          </cell>
          <cell r="B419" t="str">
            <v>Repairs &amp; Maintenance - Office Equipment</v>
          </cell>
          <cell r="C419" t="str">
            <v>IT Infrastructure</v>
          </cell>
          <cell r="D419" t="str">
            <v>Pl</v>
          </cell>
          <cell r="E419" t="str">
            <v>STBC</v>
          </cell>
          <cell r="F419" t="str">
            <v>IT/Telecom</v>
          </cell>
          <cell r="G419" t="str">
            <v>STBC</v>
          </cell>
          <cell r="H419" t="str">
            <v>IT/Telecom</v>
          </cell>
          <cell r="J419" t="str">
            <v>STBC</v>
          </cell>
          <cell r="K419">
            <v>595864802</v>
          </cell>
          <cell r="L419" t="str">
            <v>REPAIR &amp; MAINTENANCE</v>
          </cell>
          <cell r="M419">
            <v>5100001</v>
          </cell>
          <cell r="N419" t="str">
            <v>ALL OTH COSTS &amp; EXP</v>
          </cell>
          <cell r="O419" t="str">
            <v>595864802</v>
          </cell>
          <cell r="Q419" t="str">
            <v>NR</v>
          </cell>
          <cell r="R419" t="str">
            <v>48.9840909 </v>
          </cell>
          <cell r="S419" t="str">
            <v>48.8414286 </v>
          </cell>
          <cell r="T419" t="str">
            <v>48.6810000 </v>
          </cell>
          <cell r="V419" t="str">
            <v>595864802</v>
          </cell>
          <cell r="W419" t="str">
            <v>5100001</v>
          </cell>
          <cell r="X419">
            <v>1</v>
          </cell>
          <cell r="Y419" t="str">
            <v>REPAIR &amp; MAINTENANCE</v>
          </cell>
        </row>
        <row r="420">
          <cell r="A420">
            <v>6401</v>
          </cell>
          <cell r="B420" t="str">
            <v>Canteen and Pantry Expenses</v>
          </cell>
          <cell r="C420" t="str">
            <v>Office Expenses</v>
          </cell>
          <cell r="D420" t="str">
            <v>Pl</v>
          </cell>
          <cell r="E420" t="str">
            <v>STBC</v>
          </cell>
          <cell r="F420" t="str">
            <v>All Other</v>
          </cell>
          <cell r="G420" t="str">
            <v>STBC</v>
          </cell>
          <cell r="H420" t="str">
            <v>All Other</v>
          </cell>
          <cell r="J420" t="str">
            <v>STBC</v>
          </cell>
          <cell r="K420">
            <v>595864804</v>
          </cell>
          <cell r="L420" t="str">
            <v>REPAIR &amp; MAINTENANCE (GAE)</v>
          </cell>
          <cell r="M420">
            <v>5100001</v>
          </cell>
          <cell r="N420" t="str">
            <v>ALL OTH COSTS &amp; EXP</v>
          </cell>
          <cell r="O420" t="str">
            <v>595864804</v>
          </cell>
          <cell r="Q420" t="str">
            <v>NR</v>
          </cell>
          <cell r="R420" t="str">
            <v>48.9840909 </v>
          </cell>
          <cell r="S420" t="str">
            <v>48.8414286 </v>
          </cell>
          <cell r="T420" t="str">
            <v>48.6810000 </v>
          </cell>
          <cell r="V420" t="str">
            <v>595864804</v>
          </cell>
          <cell r="W420" t="str">
            <v>5100001</v>
          </cell>
          <cell r="X420">
            <v>1</v>
          </cell>
          <cell r="Y420" t="str">
            <v>REPAIR &amp; MAINTENANCE (GAE)</v>
          </cell>
        </row>
        <row r="421">
          <cell r="A421">
            <v>6402</v>
          </cell>
          <cell r="B421" t="str">
            <v>Housekeeping and Gardening Expenses</v>
          </cell>
          <cell r="C421" t="str">
            <v>Office Expenses</v>
          </cell>
          <cell r="D421" t="str">
            <v>Pl</v>
          </cell>
          <cell r="E421" t="str">
            <v>STBC</v>
          </cell>
          <cell r="F421" t="str">
            <v>All Other</v>
          </cell>
          <cell r="G421" t="str">
            <v>STBC</v>
          </cell>
          <cell r="H421" t="str">
            <v>All Other</v>
          </cell>
          <cell r="J421" t="str">
            <v>STBC</v>
          </cell>
          <cell r="K421">
            <v>595864804</v>
          </cell>
          <cell r="L421" t="str">
            <v>REPAIR &amp; MAINTENANCE (GAE)</v>
          </cell>
          <cell r="M421">
            <v>5100001</v>
          </cell>
          <cell r="N421" t="str">
            <v>ALL OTH COSTS &amp; EXP</v>
          </cell>
          <cell r="O421" t="str">
            <v>595864804</v>
          </cell>
          <cell r="Q421" t="str">
            <v>NR</v>
          </cell>
          <cell r="R421" t="str">
            <v>48.9840909 </v>
          </cell>
          <cell r="S421" t="str">
            <v>48.8414286 </v>
          </cell>
          <cell r="T421" t="str">
            <v>48.6810000 </v>
          </cell>
          <cell r="V421" t="str">
            <v>595864804</v>
          </cell>
          <cell r="W421" t="str">
            <v>5100001</v>
          </cell>
          <cell r="X421">
            <v>1</v>
          </cell>
          <cell r="Y421" t="str">
            <v>REPAIR &amp; MAINTENANCE (GAE)</v>
          </cell>
        </row>
        <row r="422">
          <cell r="A422">
            <v>6251</v>
          </cell>
          <cell r="B422" t="str">
            <v>Advertising and Exhibition Expenses</v>
          </cell>
          <cell r="C422" t="str">
            <v>Advertisement &amp; sales promotion</v>
          </cell>
          <cell r="D422" t="str">
            <v>Pl</v>
          </cell>
          <cell r="E422" t="str">
            <v>STBC</v>
          </cell>
          <cell r="F422" t="str">
            <v>Sales Promotion</v>
          </cell>
          <cell r="G422" t="str">
            <v>STBC</v>
          </cell>
          <cell r="H422" t="str">
            <v>Sales Promotion</v>
          </cell>
          <cell r="J422" t="str">
            <v>STBC</v>
          </cell>
          <cell r="K422">
            <v>596220800</v>
          </cell>
          <cell r="L422" t="str">
            <v>ADVERTISING-AD (GAE)</v>
          </cell>
          <cell r="M422">
            <v>5100001</v>
          </cell>
          <cell r="N422" t="str">
            <v>ALL OTH COSTS &amp; EXP</v>
          </cell>
          <cell r="O422" t="str">
            <v>596220800</v>
          </cell>
          <cell r="Q422" t="str">
            <v>NR</v>
          </cell>
          <cell r="R422" t="str">
            <v>48.9840909 </v>
          </cell>
          <cell r="S422" t="str">
            <v>48.8414286 </v>
          </cell>
          <cell r="T422" t="str">
            <v>48.6810000 </v>
          </cell>
          <cell r="V422" t="str">
            <v>596220800</v>
          </cell>
          <cell r="W422" t="str">
            <v>5100001</v>
          </cell>
          <cell r="X422">
            <v>1</v>
          </cell>
          <cell r="Y422" t="str">
            <v>ADVERTISING-AD (GAE)</v>
          </cell>
        </row>
        <row r="423">
          <cell r="A423">
            <v>6253</v>
          </cell>
          <cell r="B423" t="str">
            <v>Material Testing and Development Expenses</v>
          </cell>
          <cell r="C423" t="str">
            <v>Advertisement &amp; sales promotion</v>
          </cell>
          <cell r="D423" t="str">
            <v>Pl</v>
          </cell>
          <cell r="E423" t="str">
            <v>STBC</v>
          </cell>
          <cell r="F423" t="str">
            <v>Sales Promotion</v>
          </cell>
          <cell r="G423" t="str">
            <v>STBC</v>
          </cell>
          <cell r="H423" t="str">
            <v>Sales Promotion</v>
          </cell>
          <cell r="J423" t="str">
            <v>STBC</v>
          </cell>
          <cell r="K423">
            <v>596422000</v>
          </cell>
          <cell r="L423" t="str">
            <v>CUSTOMER SERVICE - SAMPLES</v>
          </cell>
          <cell r="M423">
            <v>5100001</v>
          </cell>
          <cell r="N423" t="str">
            <v>ALL OTH COSTS &amp; EXP</v>
          </cell>
          <cell r="O423" t="str">
            <v>596422000</v>
          </cell>
          <cell r="Q423" t="str">
            <v>NR</v>
          </cell>
          <cell r="R423" t="str">
            <v>48.9840909 </v>
          </cell>
          <cell r="S423" t="str">
            <v>48.8414286 </v>
          </cell>
          <cell r="T423" t="str">
            <v>48.6810000 </v>
          </cell>
          <cell r="V423" t="str">
            <v>596422000</v>
          </cell>
          <cell r="W423" t="str">
            <v>5100001</v>
          </cell>
          <cell r="X423">
            <v>1</v>
          </cell>
          <cell r="Y423" t="str">
            <v>CUSTOMER SERVICE - SAMPLES</v>
          </cell>
        </row>
        <row r="424">
          <cell r="A424">
            <v>6254</v>
          </cell>
          <cell r="B424" t="str">
            <v>Free Samples</v>
          </cell>
          <cell r="C424" t="str">
            <v>Advertisement &amp; sales promotion</v>
          </cell>
          <cell r="D424" t="str">
            <v>Pl</v>
          </cell>
          <cell r="E424" t="str">
            <v>STBC</v>
          </cell>
          <cell r="F424" t="str">
            <v>Sales Promotion</v>
          </cell>
          <cell r="G424" t="str">
            <v>STBC</v>
          </cell>
          <cell r="H424" t="str">
            <v>Sales Promotion</v>
          </cell>
          <cell r="J424" t="str">
            <v>STBC</v>
          </cell>
          <cell r="K424">
            <v>596422000</v>
          </cell>
          <cell r="L424" t="str">
            <v>CUSTOMER SERVICE - SAMPLES</v>
          </cell>
          <cell r="M424">
            <v>5100001</v>
          </cell>
          <cell r="N424" t="str">
            <v>ALL OTH COSTS &amp; EXP</v>
          </cell>
          <cell r="O424" t="str">
            <v>596422000</v>
          </cell>
          <cell r="Q424" t="str">
            <v>NR</v>
          </cell>
          <cell r="R424" t="str">
            <v>48.9840909 </v>
          </cell>
          <cell r="S424" t="str">
            <v>48.8414286 </v>
          </cell>
          <cell r="T424" t="str">
            <v>48.6810000 </v>
          </cell>
          <cell r="V424" t="str">
            <v>596422000</v>
          </cell>
          <cell r="W424" t="str">
            <v>5100001</v>
          </cell>
          <cell r="X424">
            <v>1</v>
          </cell>
          <cell r="Y424" t="str">
            <v>CUSTOMER SERVICE - SAMPLES</v>
          </cell>
        </row>
        <row r="425">
          <cell r="A425">
            <v>6558</v>
          </cell>
          <cell r="B425" t="str">
            <v>Subscription, Books &amp; Periodicals</v>
          </cell>
          <cell r="C425" t="str">
            <v>Miscellaneous</v>
          </cell>
          <cell r="D425" t="str">
            <v>Pl</v>
          </cell>
          <cell r="E425" t="str">
            <v>STBC</v>
          </cell>
          <cell r="F425" t="str">
            <v>All Other</v>
          </cell>
          <cell r="G425" t="str">
            <v>STBC</v>
          </cell>
          <cell r="H425" t="str">
            <v>All Other</v>
          </cell>
          <cell r="J425" t="str">
            <v>STBC</v>
          </cell>
          <cell r="K425">
            <v>596640801</v>
          </cell>
          <cell r="L425" t="str">
            <v>SUBSCRIPTION</v>
          </cell>
          <cell r="M425">
            <v>5100001</v>
          </cell>
          <cell r="N425" t="str">
            <v>ALL OTH COSTS &amp; EXP</v>
          </cell>
          <cell r="O425" t="str">
            <v>596640801</v>
          </cell>
          <cell r="Q425" t="str">
            <v>NR</v>
          </cell>
          <cell r="R425" t="str">
            <v>48.9840909 </v>
          </cell>
          <cell r="S425" t="str">
            <v>48.8414286 </v>
          </cell>
          <cell r="T425" t="str">
            <v>48.6810000 </v>
          </cell>
          <cell r="V425" t="str">
            <v>596640801</v>
          </cell>
          <cell r="W425" t="str">
            <v>5100001</v>
          </cell>
          <cell r="X425">
            <v>1</v>
          </cell>
          <cell r="Y425" t="str">
            <v>SUBSCRIPTION</v>
          </cell>
        </row>
        <row r="426">
          <cell r="A426">
            <v>6557</v>
          </cell>
          <cell r="B426" t="str">
            <v>Donations</v>
          </cell>
          <cell r="C426" t="str">
            <v>Miscellaneous</v>
          </cell>
          <cell r="D426" t="str">
            <v>Pl</v>
          </cell>
          <cell r="E426" t="str">
            <v>STBC</v>
          </cell>
          <cell r="F426" t="str">
            <v>All Other</v>
          </cell>
          <cell r="G426" t="str">
            <v>STBC</v>
          </cell>
          <cell r="H426" t="str">
            <v>All Other</v>
          </cell>
          <cell r="J426" t="str">
            <v>STBC</v>
          </cell>
          <cell r="K426">
            <v>596660800</v>
          </cell>
          <cell r="L426" t="str">
            <v>DONATION</v>
          </cell>
          <cell r="M426">
            <v>5100001</v>
          </cell>
          <cell r="N426" t="str">
            <v>ALL OTH COSTS &amp; EXP</v>
          </cell>
          <cell r="O426" t="str">
            <v>596660800</v>
          </cell>
          <cell r="Q426" t="str">
            <v>NR</v>
          </cell>
          <cell r="R426" t="str">
            <v>48.9840909 </v>
          </cell>
          <cell r="S426" t="str">
            <v>48.8414286 </v>
          </cell>
          <cell r="T426" t="str">
            <v>48.6810000 </v>
          </cell>
          <cell r="V426" t="str">
            <v>596660800</v>
          </cell>
          <cell r="W426" t="str">
            <v>5100001</v>
          </cell>
          <cell r="X426">
            <v>1</v>
          </cell>
          <cell r="Y426" t="str">
            <v>DONATION</v>
          </cell>
        </row>
        <row r="427">
          <cell r="A427">
            <v>6205</v>
          </cell>
          <cell r="B427" t="str">
            <v>Postage and Courier Expenses</v>
          </cell>
          <cell r="C427" t="str">
            <v>Communications</v>
          </cell>
          <cell r="D427" t="str">
            <v>Pl</v>
          </cell>
          <cell r="E427" t="str">
            <v>STBC</v>
          </cell>
          <cell r="F427" t="str">
            <v>IT/Telecom</v>
          </cell>
          <cell r="G427" t="str">
            <v>STBC</v>
          </cell>
          <cell r="H427" t="str">
            <v>IT/Telecom</v>
          </cell>
          <cell r="J427" t="str">
            <v>STBC</v>
          </cell>
          <cell r="K427">
            <v>596680001</v>
          </cell>
          <cell r="L427" t="str">
            <v>POSTAGE</v>
          </cell>
          <cell r="M427">
            <v>5100001</v>
          </cell>
          <cell r="N427" t="str">
            <v>ALL OTH COSTS &amp; EXP</v>
          </cell>
          <cell r="O427" t="str">
            <v>596680001</v>
          </cell>
          <cell r="Q427" t="str">
            <v>NR</v>
          </cell>
          <cell r="R427" t="str">
            <v>48.9840909 </v>
          </cell>
          <cell r="S427" t="str">
            <v>48.8414286 </v>
          </cell>
          <cell r="T427" t="str">
            <v>48.6810000 </v>
          </cell>
          <cell r="V427" t="str">
            <v>596680001</v>
          </cell>
          <cell r="W427" t="str">
            <v>5100001</v>
          </cell>
          <cell r="X427">
            <v>1</v>
          </cell>
          <cell r="Y427" t="str">
            <v>POSTAGE</v>
          </cell>
        </row>
        <row r="428">
          <cell r="A428">
            <v>6406</v>
          </cell>
          <cell r="B428" t="str">
            <v>Printing and Stationery</v>
          </cell>
          <cell r="C428" t="str">
            <v>Office Expenses</v>
          </cell>
          <cell r="D428" t="str">
            <v>Pl</v>
          </cell>
          <cell r="E428" t="str">
            <v>STBC</v>
          </cell>
          <cell r="F428" t="str">
            <v>All Other</v>
          </cell>
          <cell r="G428" t="str">
            <v>STBC</v>
          </cell>
          <cell r="H428" t="str">
            <v>All Other</v>
          </cell>
          <cell r="J428" t="str">
            <v>STBC</v>
          </cell>
          <cell r="K428">
            <v>596680811</v>
          </cell>
          <cell r="L428" t="str">
            <v>OTHER EXPENSE - BOOK &amp; PRINTING</v>
          </cell>
          <cell r="M428">
            <v>5100001</v>
          </cell>
          <cell r="N428" t="str">
            <v>ALL OTH COSTS &amp; EXP</v>
          </cell>
          <cell r="O428" t="str">
            <v>596680811</v>
          </cell>
          <cell r="Q428" t="str">
            <v>NR</v>
          </cell>
          <cell r="R428" t="str">
            <v>48.9840909 </v>
          </cell>
          <cell r="S428" t="str">
            <v>48.8414286 </v>
          </cell>
          <cell r="T428" t="str">
            <v>48.6810000 </v>
          </cell>
          <cell r="V428" t="str">
            <v>596680811</v>
          </cell>
          <cell r="W428" t="str">
            <v>5100001</v>
          </cell>
          <cell r="X428">
            <v>1</v>
          </cell>
          <cell r="Y428" t="str">
            <v>OTHER EXPENSE - BOOK &amp; PRINTING</v>
          </cell>
        </row>
        <row r="429">
          <cell r="A429">
            <v>6554</v>
          </cell>
          <cell r="B429" t="str">
            <v>Miscellaneous Expenses</v>
          </cell>
          <cell r="C429" t="str">
            <v>Miscellaneous</v>
          </cell>
          <cell r="D429" t="str">
            <v>Pl</v>
          </cell>
          <cell r="E429" t="str">
            <v>STBC</v>
          </cell>
          <cell r="F429" t="str">
            <v>All Other</v>
          </cell>
          <cell r="G429" t="str">
            <v>STBC</v>
          </cell>
          <cell r="H429" t="str">
            <v>All Other</v>
          </cell>
          <cell r="J429" t="str">
            <v>STBC</v>
          </cell>
          <cell r="K429">
            <v>596680812</v>
          </cell>
          <cell r="L429" t="str">
            <v>OTHER EXPENSE - MISCELLANEOUS</v>
          </cell>
          <cell r="M429">
            <v>5100001</v>
          </cell>
          <cell r="N429" t="str">
            <v>ALL OTH COSTS &amp; EXP</v>
          </cell>
          <cell r="O429" t="str">
            <v>596680812</v>
          </cell>
          <cell r="Q429" t="str">
            <v>NR</v>
          </cell>
          <cell r="R429" t="str">
            <v>48.9840909 </v>
          </cell>
          <cell r="S429" t="str">
            <v>48.8414286 </v>
          </cell>
          <cell r="T429" t="str">
            <v>48.6810000 </v>
          </cell>
          <cell r="V429" t="str">
            <v>596680812</v>
          </cell>
          <cell r="W429" t="str">
            <v>5100001</v>
          </cell>
          <cell r="X429">
            <v>1</v>
          </cell>
          <cell r="Y429" t="str">
            <v>OTHER EXPENSE - MISCELLANEOUS</v>
          </cell>
        </row>
        <row r="430">
          <cell r="A430">
            <v>6555</v>
          </cell>
          <cell r="B430" t="str">
            <v>Preliminary Expenses written off</v>
          </cell>
          <cell r="C430" t="str">
            <v>Miscellaneous</v>
          </cell>
          <cell r="D430" t="str">
            <v>Pl</v>
          </cell>
          <cell r="E430" t="str">
            <v>LTBC</v>
          </cell>
          <cell r="F430" t="str">
            <v>All Other</v>
          </cell>
          <cell r="G430" t="str">
            <v>STBC</v>
          </cell>
          <cell r="H430" t="str">
            <v>All Other</v>
          </cell>
          <cell r="J430" t="str">
            <v>STBC</v>
          </cell>
          <cell r="K430">
            <v>596680812</v>
          </cell>
          <cell r="L430" t="str">
            <v>OTHER EXPENSE - MISCELLANEOUS</v>
          </cell>
          <cell r="M430">
            <v>5100001</v>
          </cell>
          <cell r="N430" t="str">
            <v>ALL OTH COSTS &amp; EXP</v>
          </cell>
          <cell r="O430" t="str">
            <v>596680812</v>
          </cell>
          <cell r="Q430" t="str">
            <v>NR</v>
          </cell>
          <cell r="R430" t="str">
            <v>48.9840909 </v>
          </cell>
          <cell r="S430" t="str">
            <v>48.8414286 </v>
          </cell>
          <cell r="T430" t="str">
            <v>48.6810000 </v>
          </cell>
          <cell r="V430" t="str">
            <v>596680812</v>
          </cell>
          <cell r="W430" t="str">
            <v>5100001</v>
          </cell>
          <cell r="X430">
            <v>1</v>
          </cell>
          <cell r="Y430" t="str">
            <v>OTHER EXPENSE - MISCELLANEOUS</v>
          </cell>
        </row>
        <row r="431">
          <cell r="A431">
            <v>6562</v>
          </cell>
          <cell r="B431" t="str">
            <v>Brokerage Charges</v>
          </cell>
          <cell r="C431" t="str">
            <v>Miscellaneous</v>
          </cell>
          <cell r="D431" t="str">
            <v>Pl</v>
          </cell>
          <cell r="E431" t="str">
            <v>STBC</v>
          </cell>
          <cell r="F431" t="str">
            <v>All Other</v>
          </cell>
          <cell r="G431" t="str">
            <v>STBC</v>
          </cell>
          <cell r="H431" t="str">
            <v>All Other</v>
          </cell>
          <cell r="J431" t="str">
            <v>STBC</v>
          </cell>
          <cell r="K431">
            <v>596680812</v>
          </cell>
          <cell r="L431" t="str">
            <v>OTHER EXPENSE - MISCELLANEOUS</v>
          </cell>
          <cell r="M431">
            <v>5100001</v>
          </cell>
          <cell r="N431" t="str">
            <v>ALL OTH COSTS &amp; EXP</v>
          </cell>
          <cell r="O431" t="str">
            <v>596680812</v>
          </cell>
          <cell r="Q431" t="str">
            <v>NR</v>
          </cell>
          <cell r="R431" t="str">
            <v>48.9840909 </v>
          </cell>
          <cell r="S431" t="str">
            <v>48.8414286 </v>
          </cell>
          <cell r="T431" t="str">
            <v>48.6810000 </v>
          </cell>
          <cell r="V431" t="str">
            <v>596680812</v>
          </cell>
          <cell r="W431" t="str">
            <v>5100001</v>
          </cell>
          <cell r="X431">
            <v>1</v>
          </cell>
          <cell r="Y431" t="str">
            <v>OTHER EXPENSE - MISCELLANEOUS</v>
          </cell>
        </row>
        <row r="432">
          <cell r="A432">
            <v>7316</v>
          </cell>
          <cell r="B432" t="str">
            <v>Bank Charges - Import Remittances</v>
          </cell>
          <cell r="C432" t="str">
            <v>Bank Charges</v>
          </cell>
          <cell r="D432" t="str">
            <v>Pl</v>
          </cell>
          <cell r="E432" t="str">
            <v>STBC</v>
          </cell>
          <cell r="F432" t="str">
            <v>All Other</v>
          </cell>
          <cell r="G432" t="str">
            <v>STBC</v>
          </cell>
          <cell r="H432" t="str">
            <v>All Other</v>
          </cell>
          <cell r="J432" t="str">
            <v>STBC</v>
          </cell>
          <cell r="K432">
            <v>596680838</v>
          </cell>
          <cell r="L432" t="str">
            <v>BANK CHARGE-IMPORT</v>
          </cell>
          <cell r="M432">
            <v>5100001</v>
          </cell>
          <cell r="N432" t="str">
            <v>ALL OTH COSTS &amp; EXP</v>
          </cell>
          <cell r="O432" t="str">
            <v>596680838</v>
          </cell>
          <cell r="Q432" t="str">
            <v>NR</v>
          </cell>
          <cell r="R432" t="str">
            <v>48.9840909 </v>
          </cell>
          <cell r="S432" t="str">
            <v>48.8414286 </v>
          </cell>
          <cell r="T432" t="str">
            <v>48.6810000 </v>
          </cell>
          <cell r="V432" t="str">
            <v>596680838</v>
          </cell>
          <cell r="W432" t="str">
            <v>5100001</v>
          </cell>
          <cell r="X432">
            <v>1</v>
          </cell>
          <cell r="Y432" t="str">
            <v>BANK CHARGE-IMPORT</v>
          </cell>
        </row>
        <row r="433">
          <cell r="A433">
            <v>7311</v>
          </cell>
          <cell r="B433" t="str">
            <v>Bank Errors</v>
          </cell>
          <cell r="C433" t="str">
            <v>Bank Charges</v>
          </cell>
          <cell r="D433" t="str">
            <v>Pl</v>
          </cell>
          <cell r="E433" t="str">
            <v>STBC</v>
          </cell>
          <cell r="F433" t="str">
            <v>All Other</v>
          </cell>
          <cell r="G433" t="str">
            <v>STBC</v>
          </cell>
          <cell r="H433" t="str">
            <v>All Other</v>
          </cell>
          <cell r="J433" t="str">
            <v>STBC</v>
          </cell>
          <cell r="K433">
            <v>596680839</v>
          </cell>
          <cell r="L433" t="str">
            <v>BANK CHARGE-LOCAL</v>
          </cell>
          <cell r="M433">
            <v>5100001</v>
          </cell>
          <cell r="N433" t="str">
            <v>ALL OTH COSTS &amp; EXP</v>
          </cell>
          <cell r="O433" t="str">
            <v>596680839</v>
          </cell>
          <cell r="Q433" t="str">
            <v>NR</v>
          </cell>
          <cell r="R433" t="str">
            <v>48.9840909 </v>
          </cell>
          <cell r="S433" t="str">
            <v>48.8414286 </v>
          </cell>
          <cell r="T433" t="str">
            <v>48.6810000 </v>
          </cell>
          <cell r="V433" t="str">
            <v>596680839</v>
          </cell>
          <cell r="W433" t="str">
            <v>5100001</v>
          </cell>
          <cell r="X433">
            <v>1</v>
          </cell>
          <cell r="Y433" t="str">
            <v>BANK CHARGE-LOCAL</v>
          </cell>
        </row>
        <row r="434">
          <cell r="A434">
            <v>7312</v>
          </cell>
          <cell r="B434" t="str">
            <v>Bank Charges</v>
          </cell>
          <cell r="C434" t="str">
            <v>Bank Charges</v>
          </cell>
          <cell r="D434" t="str">
            <v>Pl</v>
          </cell>
          <cell r="E434" t="str">
            <v>STBC</v>
          </cell>
          <cell r="F434" t="str">
            <v>All Other</v>
          </cell>
          <cell r="G434" t="str">
            <v>STBC</v>
          </cell>
          <cell r="H434" t="str">
            <v>All Other</v>
          </cell>
          <cell r="J434" t="str">
            <v>STBC</v>
          </cell>
          <cell r="K434">
            <v>596680839</v>
          </cell>
          <cell r="L434" t="str">
            <v>BANK CHARGE-LOCAL</v>
          </cell>
          <cell r="M434">
            <v>5100001</v>
          </cell>
          <cell r="N434" t="str">
            <v>ALL OTH COSTS &amp; EXP</v>
          </cell>
          <cell r="O434" t="str">
            <v>596680839</v>
          </cell>
          <cell r="Q434" t="str">
            <v>NR</v>
          </cell>
          <cell r="R434" t="str">
            <v>48.9840909 </v>
          </cell>
          <cell r="S434" t="str">
            <v>48.8414286 </v>
          </cell>
          <cell r="T434" t="str">
            <v>48.6810000 </v>
          </cell>
          <cell r="V434" t="str">
            <v>596680839</v>
          </cell>
          <cell r="W434" t="str">
            <v>5100001</v>
          </cell>
          <cell r="X434">
            <v>1</v>
          </cell>
          <cell r="Y434" t="str">
            <v>BANK CHARGE-LOCAL</v>
          </cell>
        </row>
        <row r="435">
          <cell r="A435">
            <v>7313</v>
          </cell>
          <cell r="B435" t="str">
            <v>Bank Guarantee Commission</v>
          </cell>
          <cell r="C435" t="str">
            <v>Bank Charges</v>
          </cell>
          <cell r="D435" t="str">
            <v>Pl</v>
          </cell>
          <cell r="E435" t="str">
            <v>STBC</v>
          </cell>
          <cell r="F435" t="str">
            <v>All Other</v>
          </cell>
          <cell r="G435" t="str">
            <v>STBC</v>
          </cell>
          <cell r="H435" t="str">
            <v>All Other</v>
          </cell>
          <cell r="J435" t="str">
            <v>STBC</v>
          </cell>
          <cell r="K435">
            <v>596680839</v>
          </cell>
          <cell r="L435" t="str">
            <v>BANK CHARGE-LOCAL</v>
          </cell>
          <cell r="M435">
            <v>5100001</v>
          </cell>
          <cell r="N435" t="str">
            <v>ALL OTH COSTS &amp; EXP</v>
          </cell>
          <cell r="O435" t="str">
            <v>596680839</v>
          </cell>
          <cell r="Q435" t="str">
            <v>NR</v>
          </cell>
          <cell r="R435" t="str">
            <v>48.9840909 </v>
          </cell>
          <cell r="S435" t="str">
            <v>48.8414286 </v>
          </cell>
          <cell r="T435" t="str">
            <v>48.6810000 </v>
          </cell>
          <cell r="V435" t="str">
            <v>596680839</v>
          </cell>
          <cell r="W435" t="str">
            <v>5100001</v>
          </cell>
          <cell r="X435">
            <v>1</v>
          </cell>
          <cell r="Y435" t="str">
            <v>BANK CHARGE-LOCAL</v>
          </cell>
        </row>
        <row r="436">
          <cell r="A436">
            <v>7315</v>
          </cell>
          <cell r="B436" t="str">
            <v>Bank Charges - CMS</v>
          </cell>
          <cell r="C436" t="str">
            <v>Bank Charges</v>
          </cell>
          <cell r="D436" t="str">
            <v>Pl</v>
          </cell>
          <cell r="E436" t="str">
            <v>STBC</v>
          </cell>
          <cell r="F436" t="str">
            <v>All Other</v>
          </cell>
          <cell r="G436" t="str">
            <v>STBC</v>
          </cell>
          <cell r="H436" t="str">
            <v>All Other</v>
          </cell>
          <cell r="J436" t="str">
            <v>STBC</v>
          </cell>
          <cell r="K436">
            <v>596680839</v>
          </cell>
          <cell r="L436" t="str">
            <v>BANK CHARGE-LOCAL</v>
          </cell>
          <cell r="M436">
            <v>5100001</v>
          </cell>
          <cell r="N436" t="str">
            <v>ALL OTH COSTS &amp; EXP</v>
          </cell>
          <cell r="O436" t="str">
            <v>596680839</v>
          </cell>
          <cell r="Q436" t="str">
            <v>NR</v>
          </cell>
          <cell r="R436" t="str">
            <v>48.9840909 </v>
          </cell>
          <cell r="S436" t="str">
            <v>48.8414286 </v>
          </cell>
          <cell r="T436" t="str">
            <v>48.6810000 </v>
          </cell>
          <cell r="V436" t="str">
            <v>596680839</v>
          </cell>
          <cell r="W436" t="str">
            <v>5100001</v>
          </cell>
          <cell r="X436">
            <v>1</v>
          </cell>
          <cell r="Y436" t="str">
            <v>BANK CHARGE-LOCAL</v>
          </cell>
        </row>
        <row r="437">
          <cell r="A437">
            <v>7317</v>
          </cell>
          <cell r="B437" t="str">
            <v>Bank Charges - Customer Reimbursement</v>
          </cell>
          <cell r="C437" t="str">
            <v>Bank Charges</v>
          </cell>
          <cell r="D437" t="str">
            <v>Pl</v>
          </cell>
          <cell r="E437" t="str">
            <v>STBC</v>
          </cell>
          <cell r="F437" t="str">
            <v>All Other</v>
          </cell>
          <cell r="G437" t="str">
            <v>STBC</v>
          </cell>
          <cell r="H437" t="str">
            <v>All Other</v>
          </cell>
          <cell r="J437" t="str">
            <v>STBC</v>
          </cell>
          <cell r="K437">
            <v>596680839</v>
          </cell>
          <cell r="L437" t="str">
            <v>BANK CHARGE-LOCAL</v>
          </cell>
          <cell r="M437">
            <v>5100001</v>
          </cell>
          <cell r="N437" t="str">
            <v>ALL OTH COSTS &amp; EXP</v>
          </cell>
          <cell r="O437" t="str">
            <v>596680839</v>
          </cell>
          <cell r="Q437" t="str">
            <v>NR</v>
          </cell>
          <cell r="R437" t="str">
            <v>48.9840909 </v>
          </cell>
          <cell r="S437" t="str">
            <v>48.8414286 </v>
          </cell>
          <cell r="T437" t="str">
            <v>48.6810000 </v>
          </cell>
          <cell r="V437" t="str">
            <v>596680839</v>
          </cell>
          <cell r="W437" t="str">
            <v>5100001</v>
          </cell>
          <cell r="X437">
            <v>1</v>
          </cell>
          <cell r="Y437" t="str">
            <v>BANK CHARGE-LOCAL</v>
          </cell>
        </row>
        <row r="438">
          <cell r="A438">
            <v>9999</v>
          </cell>
          <cell r="B438" t="str">
            <v>Suspense</v>
          </cell>
          <cell r="C438" t="str">
            <v>Suspense</v>
          </cell>
          <cell r="D438" t="str">
            <v>Pl</v>
          </cell>
          <cell r="E438" t="str">
            <v>STBC</v>
          </cell>
          <cell r="F438" t="str">
            <v>All Other</v>
          </cell>
          <cell r="G438" t="str">
            <v>STBC</v>
          </cell>
          <cell r="H438" t="str">
            <v>All Other</v>
          </cell>
          <cell r="J438" t="str">
            <v>STBC</v>
          </cell>
          <cell r="K438">
            <v>596680839</v>
          </cell>
          <cell r="L438" t="str">
            <v>BANK CHARGE-LOCAL</v>
          </cell>
          <cell r="M438">
            <v>5100001</v>
          </cell>
          <cell r="N438" t="str">
            <v>ALL OTH COSTS &amp; EXP</v>
          </cell>
          <cell r="O438" t="str">
            <v>596680839</v>
          </cell>
          <cell r="Q438" t="str">
            <v>NR</v>
          </cell>
          <cell r="R438" t="str">
            <v>48.9840909 </v>
          </cell>
          <cell r="S438" t="str">
            <v>48.8414286 </v>
          </cell>
          <cell r="T438" t="str">
            <v>48.6810000 </v>
          </cell>
          <cell r="V438" t="str">
            <v>596680839</v>
          </cell>
          <cell r="W438" t="str">
            <v>5100001</v>
          </cell>
          <cell r="X438">
            <v>1</v>
          </cell>
          <cell r="Y438" t="str">
            <v>BANK CHARGE-LOCAL</v>
          </cell>
        </row>
        <row r="439">
          <cell r="A439">
            <v>6453</v>
          </cell>
          <cell r="B439" t="str">
            <v>Provision for Loans and Advances</v>
          </cell>
          <cell r="C439" t="str">
            <v>Provision write back</v>
          </cell>
          <cell r="D439" t="str">
            <v>Pl</v>
          </cell>
          <cell r="E439" t="str">
            <v>STBC</v>
          </cell>
          <cell r="F439" t="str">
            <v>All Other</v>
          </cell>
          <cell r="G439" t="str">
            <v>STBC</v>
          </cell>
          <cell r="H439" t="str">
            <v>All Other</v>
          </cell>
          <cell r="J439" t="str">
            <v>STBC</v>
          </cell>
          <cell r="K439">
            <v>596680846</v>
          </cell>
          <cell r="L439" t="str">
            <v>ALL OTHER LOSS</v>
          </cell>
          <cell r="M439">
            <v>5100001</v>
          </cell>
          <cell r="N439" t="str">
            <v>ALL OTH COSTS &amp; EXP</v>
          </cell>
          <cell r="O439" t="str">
            <v>596680846</v>
          </cell>
          <cell r="Q439" t="str">
            <v>NR</v>
          </cell>
          <cell r="R439" t="str">
            <v>48.9840909 </v>
          </cell>
          <cell r="S439" t="str">
            <v>48.8414286 </v>
          </cell>
          <cell r="T439" t="str">
            <v>48.6810000 </v>
          </cell>
          <cell r="V439" t="str">
            <v>596680846</v>
          </cell>
          <cell r="W439" t="str">
            <v>5100001</v>
          </cell>
          <cell r="X439">
            <v>1</v>
          </cell>
          <cell r="Y439" t="str">
            <v>ALL OTHER LOSS</v>
          </cell>
        </row>
        <row r="440">
          <cell r="A440">
            <v>5604</v>
          </cell>
          <cell r="B440" t="str">
            <v>Warehouse Rent/Expenses</v>
          </cell>
          <cell r="C440" t="str">
            <v>Selling &amp; distribution expenses</v>
          </cell>
          <cell r="D440" t="str">
            <v>Pl</v>
          </cell>
          <cell r="E440" t="str">
            <v>DTW</v>
          </cell>
          <cell r="F440" t="str">
            <v>Mat'l Handling</v>
          </cell>
          <cell r="G440" t="str">
            <v>COGS</v>
          </cell>
          <cell r="H440" t="str">
            <v>Mat'l Handling</v>
          </cell>
          <cell r="J440" t="str">
            <v>COGS</v>
          </cell>
          <cell r="K440">
            <v>596681802</v>
          </cell>
          <cell r="L440" t="str">
            <v>DISTRIBUTION-WAREHOUSE</v>
          </cell>
          <cell r="M440">
            <v>5100001</v>
          </cell>
          <cell r="N440" t="str">
            <v>ALL OTH COSTS &amp; EXP</v>
          </cell>
          <cell r="O440" t="str">
            <v>596681802</v>
          </cell>
          <cell r="Q440" t="str">
            <v>NR</v>
          </cell>
          <cell r="R440" t="str">
            <v>48.9840909 </v>
          </cell>
          <cell r="S440" t="str">
            <v>48.8414286 </v>
          </cell>
          <cell r="T440" t="str">
            <v>48.6810000 </v>
          </cell>
          <cell r="V440" t="str">
            <v>596681802</v>
          </cell>
          <cell r="W440" t="str">
            <v>5100001</v>
          </cell>
          <cell r="X440" t="str">
            <v>2</v>
          </cell>
          <cell r="Y440" t="str">
            <v>DISTRIBUTION-WAREHOUSE</v>
          </cell>
        </row>
        <row r="441">
          <cell r="A441">
            <v>5602</v>
          </cell>
          <cell r="B441" t="str">
            <v>Commission on Sales</v>
          </cell>
          <cell r="C441" t="str">
            <v>Selling &amp; distribution expenses</v>
          </cell>
          <cell r="D441" t="str">
            <v>Pl</v>
          </cell>
          <cell r="E441" t="str">
            <v>DTW</v>
          </cell>
          <cell r="F441" t="str">
            <v>Mat'l Handling</v>
          </cell>
          <cell r="G441" t="str">
            <v>COGS</v>
          </cell>
          <cell r="H441" t="str">
            <v>Mat'l Handling</v>
          </cell>
          <cell r="J441" t="str">
            <v>COGS</v>
          </cell>
          <cell r="K441">
            <v>595460810</v>
          </cell>
          <cell r="L441" t="str">
            <v>OTHER SALES EXPENSES</v>
          </cell>
          <cell r="M441">
            <v>5100001</v>
          </cell>
          <cell r="N441" t="str">
            <v>ALL OTH COSTS &amp; EXP</v>
          </cell>
          <cell r="O441" t="str">
            <v>595460810</v>
          </cell>
          <cell r="Q441" t="str">
            <v>NR</v>
          </cell>
          <cell r="R441" t="str">
            <v>48.9840909 </v>
          </cell>
          <cell r="S441" t="str">
            <v>48.8414286 </v>
          </cell>
          <cell r="T441" t="str">
            <v>48.6810000 </v>
          </cell>
          <cell r="V441" t="str">
            <v>595460810</v>
          </cell>
          <cell r="W441" t="str">
            <v>5100001</v>
          </cell>
          <cell r="X441" t="str">
            <v>2</v>
          </cell>
          <cell r="Y441" t="str">
            <v>OTHER SALES EXPENSES</v>
          </cell>
        </row>
        <row r="442">
          <cell r="A442">
            <v>5608</v>
          </cell>
          <cell r="B442" t="str">
            <v>Commission on Sales (Sheets)</v>
          </cell>
          <cell r="C442" t="str">
            <v>Selling &amp; distribution expenses</v>
          </cell>
          <cell r="D442" t="str">
            <v>Pl</v>
          </cell>
          <cell r="E442" t="str">
            <v>DTW</v>
          </cell>
          <cell r="F442" t="str">
            <v>Mat'l Handling</v>
          </cell>
          <cell r="G442" t="str">
            <v>COGS</v>
          </cell>
          <cell r="H442" t="str">
            <v>Mat'l Handling</v>
          </cell>
          <cell r="J442" t="str">
            <v>COGS</v>
          </cell>
          <cell r="K442">
            <v>595460810</v>
          </cell>
          <cell r="L442" t="str">
            <v>OTHER SALES EXPENSES</v>
          </cell>
          <cell r="M442">
            <v>5100001</v>
          </cell>
          <cell r="N442" t="str">
            <v>ALL OTH COSTS &amp; EXP</v>
          </cell>
          <cell r="O442" t="str">
            <v>595460810</v>
          </cell>
          <cell r="Q442" t="str">
            <v>NR</v>
          </cell>
          <cell r="R442" t="str">
            <v>48.9840909 </v>
          </cell>
          <cell r="S442" t="str">
            <v>48.8414286 </v>
          </cell>
          <cell r="T442" t="str">
            <v>48.6810000 </v>
          </cell>
          <cell r="V442" t="str">
            <v>595460810</v>
          </cell>
          <cell r="W442" t="str">
            <v>5100001</v>
          </cell>
          <cell r="X442" t="str">
            <v>2</v>
          </cell>
          <cell r="Y442" t="str">
            <v>OTHER SALES EXPENSES</v>
          </cell>
        </row>
        <row r="443">
          <cell r="A443">
            <v>6552</v>
          </cell>
          <cell r="B443" t="str">
            <v>Realised Gain/Loss</v>
          </cell>
          <cell r="C443" t="str">
            <v>Exchange variation</v>
          </cell>
          <cell r="D443" t="str">
            <v>Pl</v>
          </cell>
          <cell r="E443" t="str">
            <v>STBC</v>
          </cell>
          <cell r="F443" t="str">
            <v>Exchange</v>
          </cell>
          <cell r="G443" t="str">
            <v>STBC</v>
          </cell>
          <cell r="H443" t="str">
            <v>Exchange</v>
          </cell>
          <cell r="J443" t="str">
            <v>STBC</v>
          </cell>
          <cell r="K443">
            <v>596701000</v>
          </cell>
          <cell r="L443" t="str">
            <v>CURRENCY EXCH GAIN/LOSS - REALIZED</v>
          </cell>
          <cell r="M443">
            <v>5100001</v>
          </cell>
          <cell r="N443" t="str">
            <v>ALL OTH COSTS &amp; EXP</v>
          </cell>
          <cell r="O443" t="str">
            <v>596701000</v>
          </cell>
          <cell r="Q443" t="str">
            <v>NR</v>
          </cell>
          <cell r="R443" t="str">
            <v>48.9840909 </v>
          </cell>
          <cell r="S443" t="str">
            <v>48.8414286 </v>
          </cell>
          <cell r="T443" t="str">
            <v>48.6810000 </v>
          </cell>
          <cell r="V443" t="str">
            <v>596701000</v>
          </cell>
          <cell r="W443" t="str">
            <v>5100001</v>
          </cell>
          <cell r="X443">
            <v>1</v>
          </cell>
          <cell r="Y443" t="str">
            <v>CURRENCY EXCH GAIN/LOSS - REALIZED</v>
          </cell>
        </row>
        <row r="444">
          <cell r="A444">
            <v>6564</v>
          </cell>
          <cell r="B444" t="str">
            <v>Un-realised Exchange Gain/Loss</v>
          </cell>
          <cell r="C444" t="str">
            <v>Exchange variation</v>
          </cell>
          <cell r="D444" t="str">
            <v>Pl</v>
          </cell>
          <cell r="E444" t="str">
            <v>STBC</v>
          </cell>
          <cell r="F444" t="str">
            <v>Exchange</v>
          </cell>
          <cell r="G444" t="str">
            <v>STBC</v>
          </cell>
          <cell r="H444" t="str">
            <v>Exchange</v>
          </cell>
          <cell r="J444" t="str">
            <v>STBC</v>
          </cell>
          <cell r="K444">
            <v>596702000</v>
          </cell>
          <cell r="L444" t="str">
            <v>CURRENCY EXCH GAIN/LOSS - UNREALIZED</v>
          </cell>
          <cell r="M444">
            <v>5100001</v>
          </cell>
          <cell r="N444" t="str">
            <v>ALL OTH COSTS &amp; EXP</v>
          </cell>
          <cell r="O444" t="str">
            <v>596702000</v>
          </cell>
          <cell r="Q444" t="str">
            <v>NR</v>
          </cell>
          <cell r="R444" t="str">
            <v>48.9840909 </v>
          </cell>
          <cell r="S444" t="str">
            <v>48.8414286 </v>
          </cell>
          <cell r="T444" t="str">
            <v>48.6810000 </v>
          </cell>
          <cell r="V444" t="str">
            <v>596702000</v>
          </cell>
          <cell r="W444" t="str">
            <v>5100001</v>
          </cell>
          <cell r="X444">
            <v>1</v>
          </cell>
          <cell r="Y444" t="str">
            <v>CURRENCY EXCH GAIN/LOSS - UNREALIZED</v>
          </cell>
        </row>
        <row r="445">
          <cell r="A445">
            <v>6556</v>
          </cell>
          <cell r="B445" t="str">
            <v>Bad Debts written off</v>
          </cell>
          <cell r="C445" t="str">
            <v>Miscellaneous</v>
          </cell>
          <cell r="D445" t="str">
            <v>Pl</v>
          </cell>
          <cell r="E445" t="str">
            <v>STBC</v>
          </cell>
          <cell r="F445" t="str">
            <v>All Other</v>
          </cell>
          <cell r="G445" t="str">
            <v>STBC</v>
          </cell>
          <cell r="H445" t="str">
            <v>All Other</v>
          </cell>
          <cell r="J445" t="str">
            <v>STBC</v>
          </cell>
          <cell r="K445">
            <v>597420000</v>
          </cell>
          <cell r="L445" t="str">
            <v>RECEIVABLE LOSSES</v>
          </cell>
          <cell r="M445">
            <v>5100001</v>
          </cell>
          <cell r="N445" t="str">
            <v>ALL OTH COSTS &amp; EXP</v>
          </cell>
          <cell r="O445" t="str">
            <v>597420000</v>
          </cell>
          <cell r="Q445" t="str">
            <v>NR</v>
          </cell>
          <cell r="R445" t="str">
            <v>48.9840909 </v>
          </cell>
          <cell r="S445" t="str">
            <v>48.8414286 </v>
          </cell>
          <cell r="T445" t="str">
            <v>48.6810000 </v>
          </cell>
          <cell r="V445" t="str">
            <v>597420000</v>
          </cell>
          <cell r="W445" t="str">
            <v>5100001</v>
          </cell>
          <cell r="X445">
            <v>1</v>
          </cell>
          <cell r="Y445" t="str">
            <v>RECEIVABLE LOSSES</v>
          </cell>
        </row>
        <row r="446">
          <cell r="A446">
            <v>6451</v>
          </cell>
          <cell r="B446" t="str">
            <v>Provision for Bad and Doubtful Debts</v>
          </cell>
          <cell r="C446" t="str">
            <v>Provision write back</v>
          </cell>
          <cell r="D446" t="str">
            <v>Pl</v>
          </cell>
          <cell r="E446" t="str">
            <v>STBC</v>
          </cell>
          <cell r="F446" t="str">
            <v>All Other</v>
          </cell>
          <cell r="G446" t="str">
            <v>STBC</v>
          </cell>
          <cell r="H446" t="str">
            <v>All Other</v>
          </cell>
          <cell r="J446" t="str">
            <v>STBC</v>
          </cell>
          <cell r="K446">
            <v>597420600</v>
          </cell>
          <cell r="L446" t="str">
            <v>PROV FORLOSS AR</v>
          </cell>
          <cell r="M446">
            <v>5100001</v>
          </cell>
          <cell r="N446" t="str">
            <v>ALL OTH COSTS &amp; EXP</v>
          </cell>
          <cell r="O446" t="str">
            <v>597420600</v>
          </cell>
          <cell r="Q446" t="str">
            <v>NR</v>
          </cell>
          <cell r="R446" t="str">
            <v>48.9840909 </v>
          </cell>
          <cell r="S446" t="str">
            <v>48.8414286 </v>
          </cell>
          <cell r="T446" t="str">
            <v>48.6810000 </v>
          </cell>
          <cell r="V446" t="str">
            <v>597420600</v>
          </cell>
          <cell r="W446" t="str">
            <v>5100001</v>
          </cell>
          <cell r="X446">
            <v>1</v>
          </cell>
          <cell r="Y446" t="str">
            <v>PROV FORLOSS AR</v>
          </cell>
        </row>
        <row r="447">
          <cell r="A447">
            <v>5406</v>
          </cell>
          <cell r="B447" t="str">
            <v>Consumption of Spares</v>
          </cell>
          <cell r="C447" t="str">
            <v>MRO</v>
          </cell>
          <cell r="D447" t="str">
            <v>Pl</v>
          </cell>
          <cell r="E447" t="str">
            <v>Conversion</v>
          </cell>
          <cell r="F447" t="str">
            <v>MRO</v>
          </cell>
          <cell r="G447" t="str">
            <v>COGS</v>
          </cell>
          <cell r="H447" t="str">
            <v>MRO</v>
          </cell>
          <cell r="J447" t="str">
            <v>COGS</v>
          </cell>
          <cell r="K447">
            <v>599110800</v>
          </cell>
          <cell r="L447" t="str">
            <v>COST - VARIABLE CONVERSION COST</v>
          </cell>
          <cell r="M447">
            <v>5100001</v>
          </cell>
          <cell r="N447" t="str">
            <v>ALL OTH COSTS &amp; EXP</v>
          </cell>
          <cell r="O447" t="str">
            <v>599110800</v>
          </cell>
          <cell r="Q447" t="str">
            <v>NR</v>
          </cell>
          <cell r="R447" t="str">
            <v>48.9840909 </v>
          </cell>
          <cell r="S447" t="str">
            <v>48.8414286 </v>
          </cell>
          <cell r="T447" t="str">
            <v>48.6810000 </v>
          </cell>
          <cell r="V447" t="str">
            <v>599110800</v>
          </cell>
          <cell r="W447" t="str">
            <v>5100001</v>
          </cell>
          <cell r="X447" t="str">
            <v>2</v>
          </cell>
          <cell r="Y447" t="str">
            <v>COST - VARIABLE CONVERSION COST</v>
          </cell>
        </row>
        <row r="448">
          <cell r="A448">
            <v>6068</v>
          </cell>
          <cell r="B448" t="str">
            <v>Salaries - Non Exempt</v>
          </cell>
          <cell r="C448" t="str">
            <v>Salary - Manufacturing</v>
          </cell>
          <cell r="D448" t="str">
            <v>Pl</v>
          </cell>
          <cell r="E448" t="str">
            <v>Conversion</v>
          </cell>
          <cell r="F448" t="str">
            <v>Conversion</v>
          </cell>
          <cell r="G448" t="str">
            <v>COGS</v>
          </cell>
          <cell r="H448" t="str">
            <v>Conversion</v>
          </cell>
          <cell r="J448" t="str">
            <v>COGS</v>
          </cell>
          <cell r="K448">
            <v>599110800</v>
          </cell>
          <cell r="L448" t="str">
            <v>COST - VARIABLE CONVERSION COST</v>
          </cell>
          <cell r="M448">
            <v>5100001</v>
          </cell>
          <cell r="N448" t="str">
            <v>ALL OTH COSTS &amp; EXP</v>
          </cell>
          <cell r="O448" t="str">
            <v>599110800</v>
          </cell>
          <cell r="Q448" t="str">
            <v>NR</v>
          </cell>
          <cell r="R448" t="str">
            <v>48.9840909 </v>
          </cell>
          <cell r="S448" t="str">
            <v>48.8414286 </v>
          </cell>
          <cell r="T448" t="str">
            <v>48.6810000 </v>
          </cell>
          <cell r="V448" t="str">
            <v>599110800</v>
          </cell>
          <cell r="W448" t="str">
            <v>5100001</v>
          </cell>
          <cell r="X448" t="str">
            <v>2</v>
          </cell>
          <cell r="Y448" t="str">
            <v>COST - VARIABLE CONVERSION COST</v>
          </cell>
        </row>
        <row r="449">
          <cell r="A449">
            <v>6351</v>
          </cell>
          <cell r="B449" t="str">
            <v>Repairs &amp; Maintenance - Building</v>
          </cell>
          <cell r="C449" t="str">
            <v>MRO</v>
          </cell>
          <cell r="D449" t="str">
            <v>Pl</v>
          </cell>
          <cell r="E449" t="str">
            <v>Conversion</v>
          </cell>
          <cell r="F449" t="str">
            <v>MRO</v>
          </cell>
          <cell r="G449" t="str">
            <v>COGS</v>
          </cell>
          <cell r="H449" t="str">
            <v>MRO</v>
          </cell>
          <cell r="J449" t="str">
            <v>COGS</v>
          </cell>
          <cell r="K449">
            <v>599110800</v>
          </cell>
          <cell r="L449" t="str">
            <v>COST - VARIABLE CONVERSION COST</v>
          </cell>
          <cell r="M449">
            <v>5100001</v>
          </cell>
          <cell r="N449" t="str">
            <v>ALL OTH COSTS &amp; EXP</v>
          </cell>
          <cell r="O449" t="str">
            <v>599110800</v>
          </cell>
          <cell r="Q449" t="str">
            <v>NR</v>
          </cell>
          <cell r="R449" t="str">
            <v>48.9840909 </v>
          </cell>
          <cell r="S449" t="str">
            <v>48.8414286 </v>
          </cell>
          <cell r="T449" t="str">
            <v>48.6810000 </v>
          </cell>
          <cell r="V449" t="str">
            <v>599110800</v>
          </cell>
          <cell r="W449" t="str">
            <v>5100001</v>
          </cell>
          <cell r="X449" t="str">
            <v>2</v>
          </cell>
          <cell r="Y449" t="str">
            <v>COST - VARIABLE CONVERSION COST</v>
          </cell>
        </row>
        <row r="450">
          <cell r="A450">
            <v>6354</v>
          </cell>
          <cell r="B450" t="str">
            <v>Repairs &amp; Maintenance - Plant and Machinery</v>
          </cell>
          <cell r="C450" t="str">
            <v>MRO</v>
          </cell>
          <cell r="D450" t="str">
            <v>Pl</v>
          </cell>
          <cell r="E450" t="str">
            <v>Conversion</v>
          </cell>
          <cell r="F450" t="str">
            <v>MRO</v>
          </cell>
          <cell r="G450" t="str">
            <v>COGS</v>
          </cell>
          <cell r="H450" t="str">
            <v>MRO</v>
          </cell>
          <cell r="J450" t="str">
            <v>COGS</v>
          </cell>
          <cell r="K450">
            <v>599110800</v>
          </cell>
          <cell r="L450" t="str">
            <v>COST - VARIABLE CONVERSION COST</v>
          </cell>
          <cell r="M450">
            <v>5100001</v>
          </cell>
          <cell r="N450" t="str">
            <v>ALL OTH COSTS &amp; EXP</v>
          </cell>
          <cell r="O450" t="str">
            <v>599110800</v>
          </cell>
          <cell r="Q450" t="str">
            <v>NR</v>
          </cell>
          <cell r="R450" t="str">
            <v>48.9840909 </v>
          </cell>
          <cell r="S450" t="str">
            <v>48.8414286 </v>
          </cell>
          <cell r="T450" t="str">
            <v>48.6810000 </v>
          </cell>
          <cell r="V450" t="str">
            <v>599110800</v>
          </cell>
          <cell r="W450" t="str">
            <v>5100001</v>
          </cell>
          <cell r="X450" t="str">
            <v>2</v>
          </cell>
          <cell r="Y450" t="str">
            <v>COST - VARIABLE CONVERSION COST</v>
          </cell>
        </row>
        <row r="451">
          <cell r="A451">
            <v>6356</v>
          </cell>
          <cell r="B451" t="str">
            <v>Consumption of Stores</v>
          </cell>
          <cell r="C451" t="str">
            <v>MRO</v>
          </cell>
          <cell r="D451" t="str">
            <v>Pl</v>
          </cell>
          <cell r="E451" t="str">
            <v>Conversion</v>
          </cell>
          <cell r="F451" t="str">
            <v>MRO</v>
          </cell>
          <cell r="G451" t="str">
            <v>COGS</v>
          </cell>
          <cell r="H451" t="str">
            <v>MRO</v>
          </cell>
          <cell r="J451" t="str">
            <v>COGS</v>
          </cell>
          <cell r="K451">
            <v>599110800</v>
          </cell>
          <cell r="L451" t="str">
            <v>COST - VARIABLE CONVERSION COST</v>
          </cell>
          <cell r="M451">
            <v>5100001</v>
          </cell>
          <cell r="N451" t="str">
            <v>ALL OTH COSTS &amp; EXP</v>
          </cell>
          <cell r="O451" t="str">
            <v>599110800</v>
          </cell>
          <cell r="Q451" t="str">
            <v>NR</v>
          </cell>
          <cell r="R451" t="str">
            <v>48.9840909 </v>
          </cell>
          <cell r="S451" t="str">
            <v>48.8414286 </v>
          </cell>
          <cell r="T451" t="str">
            <v>48.6810000 </v>
          </cell>
          <cell r="V451" t="str">
            <v>599110800</v>
          </cell>
          <cell r="W451" t="str">
            <v>5100001</v>
          </cell>
          <cell r="X451" t="str">
            <v>2</v>
          </cell>
          <cell r="Y451" t="str">
            <v>COST - VARIABLE CONVERSION COST</v>
          </cell>
        </row>
        <row r="452">
          <cell r="A452">
            <v>5801</v>
          </cell>
          <cell r="B452" t="str">
            <v>Closing Variance - Stocks</v>
          </cell>
          <cell r="C452" t="str">
            <v>Mfg Overhead Absorbtion</v>
          </cell>
          <cell r="D452" t="str">
            <v>Pl</v>
          </cell>
          <cell r="E452" t="str">
            <v>Conversion</v>
          </cell>
          <cell r="F452" t="str">
            <v>Conversion</v>
          </cell>
          <cell r="G452" t="str">
            <v>COGS</v>
          </cell>
          <cell r="H452" t="str">
            <v>Conversion</v>
          </cell>
          <cell r="J452" t="str">
            <v>COGS</v>
          </cell>
          <cell r="K452">
            <v>599110802</v>
          </cell>
          <cell r="L452" t="str">
            <v>LIQUIDATION - APPLIED OVERHEAD</v>
          </cell>
          <cell r="M452">
            <v>5100001</v>
          </cell>
          <cell r="N452" t="str">
            <v>ALL OTH COSTS &amp; EXP</v>
          </cell>
          <cell r="O452" t="str">
            <v>599110802</v>
          </cell>
          <cell r="Q452" t="str">
            <v>NR</v>
          </cell>
          <cell r="R452" t="str">
            <v>48.9840909 </v>
          </cell>
          <cell r="S452" t="str">
            <v>48.8414286 </v>
          </cell>
          <cell r="T452" t="str">
            <v>48.6810000 </v>
          </cell>
          <cell r="V452" t="str">
            <v>599110802</v>
          </cell>
          <cell r="W452" t="str">
            <v>5100001</v>
          </cell>
          <cell r="X452" t="str">
            <v>2</v>
          </cell>
          <cell r="Y452" t="str">
            <v>LIQUIDATION - APPLIED OVERHEAD</v>
          </cell>
        </row>
        <row r="453">
          <cell r="A453">
            <v>7304</v>
          </cell>
          <cell r="B453" t="str">
            <v>Interest Others</v>
          </cell>
          <cell r="C453" t="str">
            <v>Other Income</v>
          </cell>
          <cell r="D453" t="str">
            <v>Pl</v>
          </cell>
          <cell r="E453" t="str">
            <v>Other Income</v>
          </cell>
          <cell r="F453" t="str">
            <v>Other Income</v>
          </cell>
          <cell r="G453" t="str">
            <v>Revenue</v>
          </cell>
          <cell r="H453" t="str">
            <v>Other Income</v>
          </cell>
          <cell r="J453" t="str">
            <v>NI</v>
          </cell>
          <cell r="K453">
            <v>961050803</v>
          </cell>
          <cell r="L453" t="str">
            <v>OTHER INCOME - MISC.</v>
          </cell>
          <cell r="M453">
            <v>9615001</v>
          </cell>
          <cell r="N453" t="str">
            <v>SERVICE CHARGE INCOME-EXTERNAL</v>
          </cell>
          <cell r="O453" t="str">
            <v>961050803</v>
          </cell>
          <cell r="Q453" t="str">
            <v>NR</v>
          </cell>
          <cell r="R453" t="str">
            <v>48.9840909 </v>
          </cell>
          <cell r="S453" t="str">
            <v>48.8414286 </v>
          </cell>
          <cell r="T453" t="str">
            <v>48.6810000 </v>
          </cell>
          <cell r="V453" t="str">
            <v>961050803</v>
          </cell>
          <cell r="W453" t="str">
            <v>9615001</v>
          </cell>
          <cell r="X453" t="str">
            <v>0</v>
          </cell>
          <cell r="Y453" t="str">
            <v>OTHER INCOME - MISC.</v>
          </cell>
        </row>
        <row r="454">
          <cell r="A454">
            <v>7314</v>
          </cell>
          <cell r="B454" t="str">
            <v>Cash Discount from Suppliers</v>
          </cell>
          <cell r="C454" t="str">
            <v>Other Income</v>
          </cell>
          <cell r="D454" t="str">
            <v>Pl</v>
          </cell>
          <cell r="E454" t="str">
            <v>Other Income</v>
          </cell>
          <cell r="F454" t="str">
            <v>Other Income</v>
          </cell>
          <cell r="G454" t="str">
            <v>Revenue</v>
          </cell>
          <cell r="H454" t="str">
            <v>Other Income</v>
          </cell>
          <cell r="J454" t="str">
            <v>NI</v>
          </cell>
          <cell r="K454">
            <v>961050803</v>
          </cell>
          <cell r="L454" t="str">
            <v>OTHER INCOME - MISC.</v>
          </cell>
          <cell r="M454">
            <v>9615001</v>
          </cell>
          <cell r="N454" t="str">
            <v>SERVICE CHARGE INCOME-EXTERNAL</v>
          </cell>
          <cell r="O454" t="str">
            <v>961050803</v>
          </cell>
          <cell r="Q454" t="str">
            <v>NR</v>
          </cell>
          <cell r="R454" t="str">
            <v>48.9840909 </v>
          </cell>
          <cell r="S454" t="str">
            <v>48.8414286 </v>
          </cell>
          <cell r="T454" t="str">
            <v>48.6810000 </v>
          </cell>
          <cell r="V454" t="str">
            <v>961050803</v>
          </cell>
          <cell r="W454" t="str">
            <v>9615001</v>
          </cell>
          <cell r="X454" t="str">
            <v>0</v>
          </cell>
          <cell r="Y454" t="str">
            <v>OTHER INCOME - MISC.</v>
          </cell>
        </row>
        <row r="455">
          <cell r="A455">
            <v>6553</v>
          </cell>
          <cell r="B455" t="str">
            <v>Profit/Loss on sale of assets</v>
          </cell>
          <cell r="C455" t="str">
            <v>Extraordinary income</v>
          </cell>
          <cell r="D455" t="str">
            <v>Pl</v>
          </cell>
          <cell r="E455" t="str">
            <v>STBC</v>
          </cell>
          <cell r="F455" t="str">
            <v>All Other</v>
          </cell>
          <cell r="G455" t="str">
            <v>STBC</v>
          </cell>
          <cell r="H455" t="str">
            <v>All Other</v>
          </cell>
          <cell r="J455" t="str">
            <v>NI</v>
          </cell>
          <cell r="K455">
            <v>961050801</v>
          </cell>
          <cell r="L455" t="str">
            <v>NON-OPERATING INCOME</v>
          </cell>
          <cell r="M455">
            <v>9615001</v>
          </cell>
          <cell r="N455" t="str">
            <v>SERVICE CHARGE INCOME-EXTERNAL</v>
          </cell>
          <cell r="O455" t="str">
            <v>961050801</v>
          </cell>
          <cell r="Q455" t="str">
            <v>NR</v>
          </cell>
          <cell r="R455" t="str">
            <v>48.9840909 </v>
          </cell>
          <cell r="S455" t="str">
            <v>48.8414286 </v>
          </cell>
          <cell r="T455" t="str">
            <v>48.6810000 </v>
          </cell>
          <cell r="V455" t="str">
            <v>961050801</v>
          </cell>
          <cell r="W455" t="str">
            <v>9615001</v>
          </cell>
          <cell r="X455" t="str">
            <v>0</v>
          </cell>
          <cell r="Y455" t="str">
            <v>NON-OPERATING INCOME</v>
          </cell>
        </row>
        <row r="456">
          <cell r="A456">
            <v>5108</v>
          </cell>
          <cell r="B456" t="str">
            <v>Income from Job Work</v>
          </cell>
          <cell r="C456" t="str">
            <v>Other Income</v>
          </cell>
          <cell r="D456" t="str">
            <v>Pl</v>
          </cell>
          <cell r="E456" t="str">
            <v>Other Income</v>
          </cell>
          <cell r="F456" t="str">
            <v>Other Income</v>
          </cell>
          <cell r="G456" t="str">
            <v>Revenue</v>
          </cell>
          <cell r="H456" t="str">
            <v>Other Income</v>
          </cell>
          <cell r="J456" t="str">
            <v>NI</v>
          </cell>
          <cell r="K456">
            <v>961050803</v>
          </cell>
          <cell r="L456" t="str">
            <v>OTHER INCOME - MISC.</v>
          </cell>
          <cell r="M456">
            <v>9615001</v>
          </cell>
          <cell r="N456" t="str">
            <v>SERVICE CHARGE INCOME-EXTERNAL</v>
          </cell>
          <cell r="O456" t="str">
            <v>961050803</v>
          </cell>
          <cell r="Q456" t="str">
            <v>NR</v>
          </cell>
          <cell r="R456" t="str">
            <v>48.9840909 </v>
          </cell>
          <cell r="S456" t="str">
            <v>48.8414286 </v>
          </cell>
          <cell r="T456" t="str">
            <v>48.6810000 </v>
          </cell>
          <cell r="V456" t="str">
            <v>961050803</v>
          </cell>
          <cell r="W456" t="str">
            <v>9615001</v>
          </cell>
          <cell r="X456" t="str">
            <v>0</v>
          </cell>
          <cell r="Y456" t="str">
            <v>OTHER INCOME - MISC.</v>
          </cell>
        </row>
        <row r="457">
          <cell r="A457">
            <v>5110</v>
          </cell>
          <cell r="B457" t="str">
            <v>Insurance Claims Received</v>
          </cell>
          <cell r="C457" t="str">
            <v>Other Income</v>
          </cell>
          <cell r="D457" t="str">
            <v>Pl</v>
          </cell>
          <cell r="E457" t="str">
            <v>Other Income</v>
          </cell>
          <cell r="F457" t="str">
            <v>Other Income</v>
          </cell>
          <cell r="G457" t="str">
            <v>Revenue</v>
          </cell>
          <cell r="H457" t="str">
            <v>Other Income</v>
          </cell>
          <cell r="J457" t="str">
            <v>NI</v>
          </cell>
          <cell r="K457">
            <v>961050803</v>
          </cell>
          <cell r="L457" t="str">
            <v>OTHER INCOME - MISC.</v>
          </cell>
          <cell r="M457">
            <v>9615001</v>
          </cell>
          <cell r="N457" t="str">
            <v>SERVICE CHARGE INCOME-EXTERNAL</v>
          </cell>
          <cell r="O457" t="str">
            <v>961050803</v>
          </cell>
          <cell r="Q457" t="str">
            <v>NR</v>
          </cell>
          <cell r="R457" t="str">
            <v>48.9840909 </v>
          </cell>
          <cell r="S457" t="str">
            <v>48.8414286 </v>
          </cell>
          <cell r="T457" t="str">
            <v>48.6810000 </v>
          </cell>
          <cell r="V457" t="str">
            <v>961050803</v>
          </cell>
          <cell r="W457" t="str">
            <v>9615001</v>
          </cell>
          <cell r="X457" t="str">
            <v>0</v>
          </cell>
          <cell r="Y457" t="str">
            <v>OTHER INCOME - MISC.</v>
          </cell>
        </row>
        <row r="458">
          <cell r="A458">
            <v>5201</v>
          </cell>
          <cell r="B458" t="str">
            <v>Commission on Indent Sales</v>
          </cell>
          <cell r="C458" t="str">
            <v>Other Income</v>
          </cell>
          <cell r="D458" t="str">
            <v>Pl</v>
          </cell>
          <cell r="E458" t="str">
            <v>Other Income</v>
          </cell>
          <cell r="F458" t="str">
            <v>Other Income</v>
          </cell>
          <cell r="G458" t="str">
            <v>Revenue</v>
          </cell>
          <cell r="H458" t="str">
            <v>Other Income</v>
          </cell>
          <cell r="J458" t="str">
            <v>NI</v>
          </cell>
          <cell r="K458">
            <v>961050803</v>
          </cell>
          <cell r="L458" t="str">
            <v>OTHER INCOME - MISC.</v>
          </cell>
          <cell r="M458">
            <v>9615001</v>
          </cell>
          <cell r="N458" t="str">
            <v>SERVICE CHARGE INCOME-EXTERNAL</v>
          </cell>
          <cell r="O458" t="str">
            <v>961050803</v>
          </cell>
          <cell r="Q458" t="str">
            <v>NR</v>
          </cell>
          <cell r="R458" t="str">
            <v>48.9840909 </v>
          </cell>
          <cell r="S458" t="str">
            <v>48.8414286 </v>
          </cell>
          <cell r="T458" t="str">
            <v>48.6810000 </v>
          </cell>
          <cell r="V458" t="str">
            <v>961050803</v>
          </cell>
          <cell r="W458" t="str">
            <v>9615001</v>
          </cell>
          <cell r="X458" t="str">
            <v>0</v>
          </cell>
          <cell r="Y458" t="str">
            <v>OTHER INCOME - MISC.</v>
          </cell>
        </row>
        <row r="459">
          <cell r="A459">
            <v>5202</v>
          </cell>
          <cell r="B459" t="str">
            <v>Overdue Interest</v>
          </cell>
          <cell r="C459" t="str">
            <v>Other Income</v>
          </cell>
          <cell r="D459" t="str">
            <v>Pl</v>
          </cell>
          <cell r="E459" t="str">
            <v>Other Income</v>
          </cell>
          <cell r="F459" t="str">
            <v>Other Income</v>
          </cell>
          <cell r="G459" t="str">
            <v>Revenue</v>
          </cell>
          <cell r="H459" t="str">
            <v>Other Income</v>
          </cell>
          <cell r="J459" t="str">
            <v>NI</v>
          </cell>
          <cell r="K459">
            <v>961050803</v>
          </cell>
          <cell r="L459" t="str">
            <v>OTHER INCOME - MISC.</v>
          </cell>
          <cell r="M459">
            <v>9615001</v>
          </cell>
          <cell r="N459" t="str">
            <v>SERVICE CHARGE INCOME-EXTERNAL</v>
          </cell>
          <cell r="O459" t="str">
            <v>961050803</v>
          </cell>
          <cell r="Q459" t="str">
            <v>NR</v>
          </cell>
          <cell r="R459" t="str">
            <v>48.9840909 </v>
          </cell>
          <cell r="S459" t="str">
            <v>48.8414286 </v>
          </cell>
          <cell r="T459" t="str">
            <v>48.6810000 </v>
          </cell>
          <cell r="V459" t="str">
            <v>961050803</v>
          </cell>
          <cell r="W459" t="str">
            <v>9615001</v>
          </cell>
          <cell r="X459" t="str">
            <v>0</v>
          </cell>
          <cell r="Y459" t="str">
            <v>OTHER INCOME - MISC.</v>
          </cell>
        </row>
        <row r="460">
          <cell r="A460">
            <v>5203</v>
          </cell>
          <cell r="B460" t="str">
            <v>Sale Assets</v>
          </cell>
          <cell r="C460" t="str">
            <v>Other Income</v>
          </cell>
          <cell r="D460" t="str">
            <v>Pl</v>
          </cell>
          <cell r="E460" t="str">
            <v>Other Income</v>
          </cell>
          <cell r="F460" t="str">
            <v>Other Income</v>
          </cell>
          <cell r="G460" t="str">
            <v>Revenue</v>
          </cell>
          <cell r="H460" t="str">
            <v>Other Income</v>
          </cell>
          <cell r="J460" t="str">
            <v>NI</v>
          </cell>
          <cell r="K460">
            <v>961050803</v>
          </cell>
          <cell r="L460" t="str">
            <v>OTHER INCOME - MISC.</v>
          </cell>
          <cell r="M460">
            <v>9615001</v>
          </cell>
          <cell r="N460" t="str">
            <v>SERVICE CHARGE INCOME-EXTERNAL</v>
          </cell>
          <cell r="O460" t="str">
            <v>961050803</v>
          </cell>
          <cell r="Q460" t="str">
            <v>NR</v>
          </cell>
          <cell r="R460" t="str">
            <v>48.9840909 </v>
          </cell>
          <cell r="S460" t="str">
            <v>48.8414286 </v>
          </cell>
          <cell r="T460" t="str">
            <v>48.6810000 </v>
          </cell>
          <cell r="V460" t="str">
            <v>961050803</v>
          </cell>
          <cell r="W460" t="str">
            <v>9615001</v>
          </cell>
          <cell r="X460" t="str">
            <v>0</v>
          </cell>
          <cell r="Y460" t="str">
            <v>OTHER INCOME - MISC.</v>
          </cell>
        </row>
        <row r="461">
          <cell r="A461">
            <v>5204</v>
          </cell>
          <cell r="B461" t="str">
            <v>Interest on Employee Loan</v>
          </cell>
          <cell r="C461" t="str">
            <v>Other Income</v>
          </cell>
          <cell r="D461" t="str">
            <v>Pl</v>
          </cell>
          <cell r="E461" t="str">
            <v>Other Income</v>
          </cell>
          <cell r="F461" t="str">
            <v>Other Income</v>
          </cell>
          <cell r="G461" t="str">
            <v>Revenue</v>
          </cell>
          <cell r="H461" t="str">
            <v>Other Income</v>
          </cell>
          <cell r="J461" t="str">
            <v>NI</v>
          </cell>
          <cell r="K461">
            <v>961050803</v>
          </cell>
          <cell r="L461" t="str">
            <v>OTHER INCOME - MISC.</v>
          </cell>
          <cell r="M461">
            <v>9615001</v>
          </cell>
          <cell r="N461" t="str">
            <v>SERVICE CHARGE INCOME-EXTERNAL</v>
          </cell>
          <cell r="O461" t="str">
            <v>961050803</v>
          </cell>
          <cell r="Q461" t="str">
            <v>NR</v>
          </cell>
          <cell r="R461" t="str">
            <v>48.9840909 </v>
          </cell>
          <cell r="S461" t="str">
            <v>48.8414286 </v>
          </cell>
          <cell r="T461" t="str">
            <v>48.6810000 </v>
          </cell>
          <cell r="V461" t="str">
            <v>961050803</v>
          </cell>
          <cell r="W461" t="str">
            <v>9615001</v>
          </cell>
          <cell r="X461" t="str">
            <v>0</v>
          </cell>
          <cell r="Y461" t="str">
            <v>OTHER INCOME - MISC.</v>
          </cell>
        </row>
        <row r="462">
          <cell r="A462">
            <v>5205</v>
          </cell>
          <cell r="B462" t="str">
            <v>Miscellaneous Income</v>
          </cell>
          <cell r="C462" t="str">
            <v>Other Income</v>
          </cell>
          <cell r="D462" t="str">
            <v>Pl</v>
          </cell>
          <cell r="E462" t="str">
            <v>Other Income</v>
          </cell>
          <cell r="F462" t="str">
            <v>Other Income</v>
          </cell>
          <cell r="G462" t="str">
            <v>Revenue</v>
          </cell>
          <cell r="H462" t="str">
            <v>Other Income</v>
          </cell>
          <cell r="J462" t="str">
            <v>NI</v>
          </cell>
          <cell r="K462">
            <v>961050803</v>
          </cell>
          <cell r="L462" t="str">
            <v>OTHER INCOME - MISC.</v>
          </cell>
          <cell r="M462">
            <v>9615001</v>
          </cell>
          <cell r="N462" t="str">
            <v>SERVICE CHARGE INCOME-EXTERNAL</v>
          </cell>
          <cell r="O462" t="str">
            <v>961050803</v>
          </cell>
          <cell r="Q462" t="str">
            <v>NR</v>
          </cell>
          <cell r="R462" t="str">
            <v>48.9840909 </v>
          </cell>
          <cell r="S462" t="str">
            <v>48.8414286 </v>
          </cell>
          <cell r="T462" t="str">
            <v>48.6810000 </v>
          </cell>
          <cell r="V462" t="str">
            <v>961050803</v>
          </cell>
          <cell r="W462" t="str">
            <v>9615001</v>
          </cell>
          <cell r="X462" t="str">
            <v>0</v>
          </cell>
          <cell r="Y462" t="str">
            <v>OTHER INCOME - MISC.</v>
          </cell>
        </row>
        <row r="463">
          <cell r="A463">
            <v>7101</v>
          </cell>
          <cell r="B463" t="str">
            <v>Interest on Distributor/Customer Deposits</v>
          </cell>
          <cell r="C463" t="str">
            <v>finance charges</v>
          </cell>
          <cell r="D463" t="str">
            <v>Pl</v>
          </cell>
          <cell r="E463" t="str">
            <v>Finance Charges</v>
          </cell>
          <cell r="F463" t="str">
            <v>Finance Charges</v>
          </cell>
          <cell r="G463" t="str">
            <v>Finance Chgs &amp; Taxes</v>
          </cell>
          <cell r="H463" t="str">
            <v>Finance Charges</v>
          </cell>
          <cell r="J463" t="str">
            <v>NI</v>
          </cell>
          <cell r="K463">
            <v>970030803</v>
          </cell>
          <cell r="L463" t="str">
            <v>INTEREST EXPENSES - OVERDRAFT</v>
          </cell>
          <cell r="M463">
            <v>9703001</v>
          </cell>
          <cell r="N463" t="str">
            <v>INT EXP-BANK LOAN, NT, INSTLMT</v>
          </cell>
          <cell r="O463" t="str">
            <v>970030803</v>
          </cell>
          <cell r="Q463" t="str">
            <v>NR</v>
          </cell>
          <cell r="R463" t="str">
            <v>48.9840909 </v>
          </cell>
          <cell r="S463" t="str">
            <v>48.8414286 </v>
          </cell>
          <cell r="T463" t="str">
            <v>48.6810000 </v>
          </cell>
          <cell r="V463" t="str">
            <v>970030803</v>
          </cell>
          <cell r="W463" t="str">
            <v>9703001</v>
          </cell>
          <cell r="X463" t="str">
            <v>0</v>
          </cell>
          <cell r="Y463" t="str">
            <v>INTEREST EXPENSES - OVERDRAFT</v>
          </cell>
        </row>
        <row r="464">
          <cell r="A464">
            <v>7102</v>
          </cell>
          <cell r="B464" t="str">
            <v>Interest on Deposits - Others</v>
          </cell>
          <cell r="C464" t="str">
            <v>finance charges</v>
          </cell>
          <cell r="D464" t="str">
            <v>Pl</v>
          </cell>
          <cell r="E464" t="str">
            <v>Finance Charges</v>
          </cell>
          <cell r="F464" t="str">
            <v>Finance Charges</v>
          </cell>
          <cell r="G464" t="str">
            <v>Finance Chgs &amp; Taxes</v>
          </cell>
          <cell r="H464" t="str">
            <v>Finance Charges</v>
          </cell>
          <cell r="J464" t="str">
            <v>NI</v>
          </cell>
          <cell r="K464">
            <v>970030803</v>
          </cell>
          <cell r="L464" t="str">
            <v>INTEREST EXPENSES - OVERDRAFT</v>
          </cell>
          <cell r="M464">
            <v>9703001</v>
          </cell>
          <cell r="N464" t="str">
            <v>INT EXP-BANK LOAN, NT, INSTLMT</v>
          </cell>
          <cell r="O464" t="str">
            <v>970030803</v>
          </cell>
          <cell r="Q464" t="str">
            <v>NR</v>
          </cell>
          <cell r="R464" t="str">
            <v>48.9840909 </v>
          </cell>
          <cell r="S464" t="str">
            <v>48.8414286 </v>
          </cell>
          <cell r="T464" t="str">
            <v>48.6810000 </v>
          </cell>
          <cell r="V464" t="str">
            <v>970030803</v>
          </cell>
          <cell r="W464" t="str">
            <v>9703001</v>
          </cell>
          <cell r="X464" t="str">
            <v>0</v>
          </cell>
          <cell r="Y464" t="str">
            <v>INTEREST EXPENSES - OVERDRAFT</v>
          </cell>
        </row>
        <row r="465">
          <cell r="A465">
            <v>7201</v>
          </cell>
          <cell r="B465" t="str">
            <v>Interest on Term Loans - Banks</v>
          </cell>
          <cell r="C465" t="str">
            <v>finance charges</v>
          </cell>
          <cell r="D465" t="str">
            <v>Pl</v>
          </cell>
          <cell r="E465" t="str">
            <v>Finance Charges</v>
          </cell>
          <cell r="F465" t="str">
            <v>Finance Charges</v>
          </cell>
          <cell r="G465" t="str">
            <v>Finance Chgs &amp; Taxes</v>
          </cell>
          <cell r="H465" t="str">
            <v>Finance Charges</v>
          </cell>
          <cell r="J465" t="str">
            <v>NI</v>
          </cell>
          <cell r="K465">
            <v>970030803</v>
          </cell>
          <cell r="L465" t="str">
            <v>INTEREST EXPENSES - OVERDRAFT</v>
          </cell>
          <cell r="M465">
            <v>9703001</v>
          </cell>
          <cell r="N465" t="str">
            <v>INT EXP-BANK LOAN, NT, INSTLMT</v>
          </cell>
          <cell r="O465" t="str">
            <v>970030803</v>
          </cell>
          <cell r="Q465" t="str">
            <v>NR</v>
          </cell>
          <cell r="R465" t="str">
            <v>48.9840909 </v>
          </cell>
          <cell r="S465" t="str">
            <v>48.8414286 </v>
          </cell>
          <cell r="T465" t="str">
            <v>48.6810000 </v>
          </cell>
          <cell r="V465" t="str">
            <v>970030803</v>
          </cell>
          <cell r="W465" t="str">
            <v>9703001</v>
          </cell>
          <cell r="X465" t="str">
            <v>0</v>
          </cell>
          <cell r="Y465" t="str">
            <v>INTEREST EXPENSES - OVERDRAFT</v>
          </cell>
        </row>
        <row r="466">
          <cell r="A466">
            <v>7202</v>
          </cell>
          <cell r="B466" t="str">
            <v>Interest on Term Loans - FI</v>
          </cell>
          <cell r="C466" t="str">
            <v>finance charges</v>
          </cell>
          <cell r="D466" t="str">
            <v>Pl</v>
          </cell>
          <cell r="E466" t="str">
            <v>Finance Charges</v>
          </cell>
          <cell r="F466" t="str">
            <v>Finance Charges</v>
          </cell>
          <cell r="G466" t="str">
            <v>Finance Chgs &amp; Taxes</v>
          </cell>
          <cell r="H466" t="str">
            <v>Finance Charges</v>
          </cell>
          <cell r="J466" t="str">
            <v>NI</v>
          </cell>
          <cell r="K466">
            <v>970030803</v>
          </cell>
          <cell r="L466" t="str">
            <v>INTEREST EXPENSES - OVERDRAFT</v>
          </cell>
          <cell r="M466">
            <v>9703001</v>
          </cell>
          <cell r="N466" t="str">
            <v>INT EXP-BANK LOAN, NT, INSTLMT</v>
          </cell>
          <cell r="O466" t="str">
            <v>970030803</v>
          </cell>
          <cell r="Q466" t="str">
            <v>NR</v>
          </cell>
          <cell r="R466" t="str">
            <v>48.9840909 </v>
          </cell>
          <cell r="S466" t="str">
            <v>48.8414286 </v>
          </cell>
          <cell r="T466" t="str">
            <v>48.6810000 </v>
          </cell>
          <cell r="V466" t="str">
            <v>970030803</v>
          </cell>
          <cell r="W466" t="str">
            <v>9703001</v>
          </cell>
          <cell r="X466" t="str">
            <v>0</v>
          </cell>
          <cell r="Y466" t="str">
            <v>INTEREST EXPENSES - OVERDRAFT</v>
          </cell>
        </row>
        <row r="467">
          <cell r="A467">
            <v>7301</v>
          </cell>
          <cell r="B467" t="str">
            <v>Interest on FCNR(B) Loans</v>
          </cell>
          <cell r="C467" t="str">
            <v>finance charges</v>
          </cell>
          <cell r="D467" t="str">
            <v>Pl</v>
          </cell>
          <cell r="E467" t="str">
            <v>Finance Charges</v>
          </cell>
          <cell r="F467" t="str">
            <v>Finance Charges</v>
          </cell>
          <cell r="G467" t="str">
            <v>Finance Chgs &amp; Taxes</v>
          </cell>
          <cell r="H467" t="str">
            <v>Finance Charges</v>
          </cell>
          <cell r="J467" t="str">
            <v>NI</v>
          </cell>
          <cell r="K467">
            <v>970030803</v>
          </cell>
          <cell r="L467" t="str">
            <v>INTEREST EXPENSES - OVERDRAFT</v>
          </cell>
          <cell r="M467">
            <v>9703001</v>
          </cell>
          <cell r="N467" t="str">
            <v>INT EXP-BANK LOAN, NT, INSTLMT</v>
          </cell>
          <cell r="O467" t="str">
            <v>970030803</v>
          </cell>
          <cell r="Q467" t="str">
            <v>NR</v>
          </cell>
          <cell r="R467" t="str">
            <v>48.9840909 </v>
          </cell>
          <cell r="S467" t="str">
            <v>48.8414286 </v>
          </cell>
          <cell r="T467" t="str">
            <v>48.6810000 </v>
          </cell>
          <cell r="V467" t="str">
            <v>970030803</v>
          </cell>
          <cell r="W467" t="str">
            <v>9703001</v>
          </cell>
          <cell r="X467" t="str">
            <v>0</v>
          </cell>
          <cell r="Y467" t="str">
            <v>INTEREST EXPENSES - OVERDRAFT</v>
          </cell>
        </row>
        <row r="468">
          <cell r="A468">
            <v>7302</v>
          </cell>
          <cell r="B468" t="str">
            <v>Interest on ICD's</v>
          </cell>
          <cell r="C468" t="str">
            <v>finance charges</v>
          </cell>
          <cell r="D468" t="str">
            <v>Pl</v>
          </cell>
          <cell r="E468" t="str">
            <v>Finance Charges</v>
          </cell>
          <cell r="F468" t="str">
            <v>Finance Charges</v>
          </cell>
          <cell r="G468" t="str">
            <v>Finance Chgs &amp; Taxes</v>
          </cell>
          <cell r="H468" t="str">
            <v>Finance Charges</v>
          </cell>
          <cell r="J468" t="str">
            <v>NI</v>
          </cell>
          <cell r="K468">
            <v>970030803</v>
          </cell>
          <cell r="L468" t="str">
            <v>INTEREST EXPENSES - OVERDRAFT</v>
          </cell>
          <cell r="M468">
            <v>9703001</v>
          </cell>
          <cell r="N468" t="str">
            <v>INT EXP-BANK LOAN, NT, INSTLMT</v>
          </cell>
          <cell r="O468" t="str">
            <v>970030803</v>
          </cell>
          <cell r="Q468" t="str">
            <v>NR</v>
          </cell>
          <cell r="R468" t="str">
            <v>48.9840909 </v>
          </cell>
          <cell r="S468" t="str">
            <v>48.8414286 </v>
          </cell>
          <cell r="T468" t="str">
            <v>48.6810000 </v>
          </cell>
          <cell r="V468" t="str">
            <v>970030803</v>
          </cell>
          <cell r="W468" t="str">
            <v>9703001</v>
          </cell>
          <cell r="X468" t="str">
            <v>0</v>
          </cell>
          <cell r="Y468" t="str">
            <v>INTEREST EXPENSES - OVERDRAFT</v>
          </cell>
        </row>
        <row r="469">
          <cell r="A469">
            <v>7303</v>
          </cell>
          <cell r="B469" t="str">
            <v>Interest on Assignments</v>
          </cell>
          <cell r="C469" t="str">
            <v>finance charges</v>
          </cell>
          <cell r="D469" t="str">
            <v>Pl</v>
          </cell>
          <cell r="E469" t="str">
            <v>Finance Charges</v>
          </cell>
          <cell r="F469" t="str">
            <v>Finance Charges</v>
          </cell>
          <cell r="G469" t="str">
            <v>Finance Chgs &amp; Taxes</v>
          </cell>
          <cell r="H469" t="str">
            <v>Finance Charges</v>
          </cell>
          <cell r="J469" t="str">
            <v>NI</v>
          </cell>
          <cell r="K469">
            <v>970030803</v>
          </cell>
          <cell r="L469" t="str">
            <v>INTEREST EXPENSES - OVERDRAFT</v>
          </cell>
          <cell r="M469">
            <v>9703001</v>
          </cell>
          <cell r="N469" t="str">
            <v>INT EXP-BANK LOAN, NT, INSTLMT</v>
          </cell>
          <cell r="O469" t="str">
            <v>970030803</v>
          </cell>
          <cell r="Q469" t="str">
            <v>NR</v>
          </cell>
          <cell r="R469" t="str">
            <v>48.9840909 </v>
          </cell>
          <cell r="S469" t="str">
            <v>48.8414286 </v>
          </cell>
          <cell r="T469" t="str">
            <v>48.6810000 </v>
          </cell>
          <cell r="V469" t="str">
            <v>970030803</v>
          </cell>
          <cell r="W469" t="str">
            <v>9703001</v>
          </cell>
          <cell r="X469" t="str">
            <v>0</v>
          </cell>
          <cell r="Y469" t="str">
            <v>INTEREST EXPENSES - OVERDRAFT</v>
          </cell>
        </row>
        <row r="470">
          <cell r="A470">
            <v>7305</v>
          </cell>
          <cell r="B470" t="str">
            <v>Interest on supplier overdues</v>
          </cell>
          <cell r="C470" t="str">
            <v>finance charges</v>
          </cell>
          <cell r="D470" t="str">
            <v>Pl</v>
          </cell>
          <cell r="E470" t="str">
            <v>Finance Charges</v>
          </cell>
          <cell r="F470" t="str">
            <v>Finance Charges</v>
          </cell>
          <cell r="G470" t="str">
            <v>Finance Chgs &amp; Taxes</v>
          </cell>
          <cell r="H470" t="str">
            <v>Finance Charges</v>
          </cell>
          <cell r="J470" t="str">
            <v>NI</v>
          </cell>
          <cell r="K470">
            <v>970030803</v>
          </cell>
          <cell r="L470" t="str">
            <v>INTEREST EXPENSES - OVERDRAFT</v>
          </cell>
          <cell r="M470">
            <v>9703001</v>
          </cell>
          <cell r="N470" t="str">
            <v>INT EXP-BANK LOAN, NT, INSTLMT</v>
          </cell>
          <cell r="O470" t="str">
            <v>970030803</v>
          </cell>
          <cell r="Q470" t="str">
            <v>NR</v>
          </cell>
          <cell r="R470" t="str">
            <v>48.9840909 </v>
          </cell>
          <cell r="S470" t="str">
            <v>48.8414286 </v>
          </cell>
          <cell r="T470" t="str">
            <v>48.6810000 </v>
          </cell>
          <cell r="V470" t="str">
            <v>970030803</v>
          </cell>
          <cell r="W470" t="str">
            <v>9703001</v>
          </cell>
          <cell r="X470" t="str">
            <v>0</v>
          </cell>
          <cell r="Y470" t="str">
            <v>INTEREST EXPENSES - OVERDRAFT</v>
          </cell>
        </row>
        <row r="471">
          <cell r="A471">
            <v>7306</v>
          </cell>
          <cell r="B471" t="str">
            <v>Interest on Cash Credits</v>
          </cell>
          <cell r="C471" t="str">
            <v>finance charges</v>
          </cell>
          <cell r="D471" t="str">
            <v>Pl</v>
          </cell>
          <cell r="E471" t="str">
            <v>Finance Charges</v>
          </cell>
          <cell r="F471" t="str">
            <v>Finance Charges</v>
          </cell>
          <cell r="G471" t="str">
            <v>Finance Chgs &amp; Taxes</v>
          </cell>
          <cell r="H471" t="str">
            <v>Finance Charges</v>
          </cell>
          <cell r="J471" t="str">
            <v>NI</v>
          </cell>
          <cell r="K471">
            <v>970030803</v>
          </cell>
          <cell r="L471" t="str">
            <v>INTEREST EXPENSES - OVERDRAFT</v>
          </cell>
          <cell r="M471">
            <v>9703001</v>
          </cell>
          <cell r="N471" t="str">
            <v>INT EXP-BANK LOAN, NT, INSTLMT</v>
          </cell>
          <cell r="O471" t="str">
            <v>970030803</v>
          </cell>
          <cell r="Q471" t="str">
            <v>NR</v>
          </cell>
          <cell r="R471" t="str">
            <v>48.9840909 </v>
          </cell>
          <cell r="S471" t="str">
            <v>48.8414286 </v>
          </cell>
          <cell r="T471" t="str">
            <v>48.6810000 </v>
          </cell>
          <cell r="V471" t="str">
            <v>970030803</v>
          </cell>
          <cell r="W471" t="str">
            <v>9703001</v>
          </cell>
          <cell r="X471" t="str">
            <v>0</v>
          </cell>
          <cell r="Y471" t="str">
            <v>INTEREST EXPENSES - OVERDRAFT</v>
          </cell>
        </row>
        <row r="472">
          <cell r="A472">
            <v>7308</v>
          </cell>
          <cell r="B472" t="str">
            <v>LC Discounting Charges</v>
          </cell>
          <cell r="C472" t="str">
            <v>finance charges</v>
          </cell>
          <cell r="D472" t="str">
            <v>Pl</v>
          </cell>
          <cell r="E472" t="str">
            <v>Finance Charges</v>
          </cell>
          <cell r="F472" t="str">
            <v>Finance Charges</v>
          </cell>
          <cell r="G472" t="str">
            <v>Finance Chgs &amp; Taxes</v>
          </cell>
          <cell r="H472" t="str">
            <v>Finance Charges</v>
          </cell>
          <cell r="J472" t="str">
            <v>NI</v>
          </cell>
          <cell r="K472">
            <v>970030803</v>
          </cell>
          <cell r="L472" t="str">
            <v>INTEREST EXPENSES - OVERDRAFT</v>
          </cell>
          <cell r="M472">
            <v>9703001</v>
          </cell>
          <cell r="N472" t="str">
            <v>INT EXP-BANK LOAN, NT, INSTLMT</v>
          </cell>
          <cell r="O472" t="str">
            <v>970030803</v>
          </cell>
          <cell r="Q472" t="str">
            <v>NR</v>
          </cell>
          <cell r="R472" t="str">
            <v>48.9840909 </v>
          </cell>
          <cell r="S472" t="str">
            <v>48.8414286 </v>
          </cell>
          <cell r="T472" t="str">
            <v>48.6810000 </v>
          </cell>
          <cell r="V472" t="str">
            <v>970030803</v>
          </cell>
          <cell r="W472" t="str">
            <v>9703001</v>
          </cell>
          <cell r="X472" t="str">
            <v>0</v>
          </cell>
          <cell r="Y472" t="str">
            <v>INTEREST EXPENSES - OVERDRAFT</v>
          </cell>
        </row>
        <row r="473">
          <cell r="A473">
            <v>7309</v>
          </cell>
          <cell r="B473" t="str">
            <v>Sales Bills Discounting Charges</v>
          </cell>
          <cell r="C473" t="str">
            <v>finance charges</v>
          </cell>
          <cell r="D473" t="str">
            <v>Pl</v>
          </cell>
          <cell r="E473" t="str">
            <v>Finance Charges</v>
          </cell>
          <cell r="F473" t="str">
            <v>Finance Charges</v>
          </cell>
          <cell r="G473" t="str">
            <v>Finance Chgs &amp; Taxes</v>
          </cell>
          <cell r="H473" t="str">
            <v>Finance Charges</v>
          </cell>
          <cell r="J473" t="str">
            <v>NI</v>
          </cell>
          <cell r="K473">
            <v>970030803</v>
          </cell>
          <cell r="L473" t="str">
            <v>INTEREST EXPENSES - OVERDRAFT</v>
          </cell>
          <cell r="M473">
            <v>9703001</v>
          </cell>
          <cell r="N473" t="str">
            <v>INT EXP-BANK LOAN, NT, INSTLMT</v>
          </cell>
          <cell r="O473" t="str">
            <v>970030803</v>
          </cell>
          <cell r="Q473" t="str">
            <v>NR</v>
          </cell>
          <cell r="R473" t="str">
            <v>48.9840909 </v>
          </cell>
          <cell r="S473" t="str">
            <v>48.8414286 </v>
          </cell>
          <cell r="T473" t="str">
            <v>48.6810000 </v>
          </cell>
          <cell r="V473" t="str">
            <v>970030803</v>
          </cell>
          <cell r="W473" t="str">
            <v>9703001</v>
          </cell>
          <cell r="X473" t="str">
            <v>0</v>
          </cell>
          <cell r="Y473" t="str">
            <v>INTEREST EXPENSES - OVERDRAFT</v>
          </cell>
        </row>
        <row r="474">
          <cell r="A474">
            <v>7310</v>
          </cell>
          <cell r="B474" t="str">
            <v>Supplier Bill Discounting Charges</v>
          </cell>
          <cell r="C474" t="str">
            <v>finance charges</v>
          </cell>
          <cell r="D474" t="str">
            <v>Pl</v>
          </cell>
          <cell r="E474" t="str">
            <v>Finance Charges</v>
          </cell>
          <cell r="F474" t="str">
            <v>Finance Charges</v>
          </cell>
          <cell r="G474" t="str">
            <v>Finance Chgs &amp; Taxes</v>
          </cell>
          <cell r="H474" t="str">
            <v>Finance Charges</v>
          </cell>
          <cell r="J474" t="str">
            <v>NI</v>
          </cell>
          <cell r="K474">
            <v>970030803</v>
          </cell>
          <cell r="L474" t="str">
            <v>INTEREST EXPENSES - OVERDRAFT</v>
          </cell>
          <cell r="M474">
            <v>9703001</v>
          </cell>
          <cell r="N474" t="str">
            <v>INT EXP-BANK LOAN, NT, INSTLMT</v>
          </cell>
          <cell r="O474" t="str">
            <v>970030803</v>
          </cell>
          <cell r="Q474" t="str">
            <v>NR</v>
          </cell>
          <cell r="R474" t="str">
            <v>48.9840909 </v>
          </cell>
          <cell r="S474" t="str">
            <v>48.8414286 </v>
          </cell>
          <cell r="T474" t="str">
            <v>48.6810000 </v>
          </cell>
          <cell r="V474" t="str">
            <v>970030803</v>
          </cell>
          <cell r="W474" t="str">
            <v>9703001</v>
          </cell>
          <cell r="X474" t="str">
            <v>0</v>
          </cell>
          <cell r="Y474" t="str">
            <v>INTEREST EXPENSES - OVERDRAFT</v>
          </cell>
        </row>
        <row r="475">
          <cell r="A475">
            <v>7307</v>
          </cell>
          <cell r="B475" t="str">
            <v>Interest on WCDL</v>
          </cell>
          <cell r="C475" t="str">
            <v>finance charges</v>
          </cell>
          <cell r="D475" t="str">
            <v>Pl</v>
          </cell>
          <cell r="E475" t="str">
            <v>Finance Charges</v>
          </cell>
          <cell r="F475" t="str">
            <v>Finance Charges</v>
          </cell>
          <cell r="G475" t="str">
            <v>Finance Chgs &amp; Taxes</v>
          </cell>
          <cell r="H475" t="str">
            <v>Finance Charges</v>
          </cell>
          <cell r="J475" t="str">
            <v>NI</v>
          </cell>
          <cell r="K475">
            <v>970030803</v>
          </cell>
          <cell r="L475" t="str">
            <v>INTEREST EXPENSES - OVERDRAFT</v>
          </cell>
          <cell r="M475">
            <v>9703001</v>
          </cell>
          <cell r="N475" t="str">
            <v>INT EXP-BANK LOAN, NT, INSTLMT</v>
          </cell>
          <cell r="O475" t="str">
            <v>970030803</v>
          </cell>
          <cell r="Q475" t="str">
            <v>NR</v>
          </cell>
          <cell r="R475" t="str">
            <v>48.9840909 </v>
          </cell>
          <cell r="S475" t="str">
            <v>48.8414286 </v>
          </cell>
          <cell r="T475" t="str">
            <v>48.6810000 </v>
          </cell>
          <cell r="V475" t="str">
            <v>970030803</v>
          </cell>
          <cell r="W475" t="str">
            <v>9703001</v>
          </cell>
          <cell r="X475" t="str">
            <v>0</v>
          </cell>
          <cell r="Y475" t="str">
            <v>INTEREST EXPENSES - OVERDRAFT</v>
          </cell>
        </row>
        <row r="476">
          <cell r="A476">
            <v>7501</v>
          </cell>
          <cell r="B476" t="str">
            <v>Income Tax</v>
          </cell>
          <cell r="C476" t="str">
            <v>Income tax/wealth tax</v>
          </cell>
          <cell r="D476" t="str">
            <v>Pl</v>
          </cell>
          <cell r="E476" t="str">
            <v>Income Taxes</v>
          </cell>
          <cell r="F476" t="str">
            <v>Income Taxes</v>
          </cell>
          <cell r="G476" t="str">
            <v>Finance Chgs &amp; Taxes</v>
          </cell>
          <cell r="H476" t="str">
            <v>Income Taxes</v>
          </cell>
          <cell r="J476" t="str">
            <v>NI</v>
          </cell>
          <cell r="K476">
            <v>984110801</v>
          </cell>
          <cell r="L476" t="str">
            <v>PROVISION - INCOME TAX</v>
          </cell>
          <cell r="M476">
            <v>9841001</v>
          </cell>
          <cell r="N476" t="str">
            <v>PROV-FOREIGN/PR TAX-PAYABLE</v>
          </cell>
          <cell r="O476" t="str">
            <v>984110801</v>
          </cell>
          <cell r="Q476" t="str">
            <v>NR</v>
          </cell>
          <cell r="R476" t="str">
            <v>48.9840909 </v>
          </cell>
          <cell r="S476" t="str">
            <v>48.8414286 </v>
          </cell>
          <cell r="T476" t="str">
            <v>48.6810000 </v>
          </cell>
          <cell r="V476" t="str">
            <v>984110801</v>
          </cell>
          <cell r="W476" t="str">
            <v>9841001</v>
          </cell>
          <cell r="X476" t="str">
            <v>0</v>
          </cell>
          <cell r="Y476" t="str">
            <v>PROVISION - INCOME TAX</v>
          </cell>
        </row>
        <row r="477">
          <cell r="A477">
            <v>7502</v>
          </cell>
          <cell r="B477" t="str">
            <v>Wealth Tax</v>
          </cell>
          <cell r="C477" t="str">
            <v>Income tax/wealth tax</v>
          </cell>
          <cell r="D477" t="str">
            <v>Pl</v>
          </cell>
          <cell r="E477" t="str">
            <v>Income Taxes</v>
          </cell>
          <cell r="F477" t="str">
            <v>Income Taxes</v>
          </cell>
          <cell r="G477" t="str">
            <v>Finance Chgs &amp; Taxes</v>
          </cell>
          <cell r="H477" t="str">
            <v>Income Taxes</v>
          </cell>
          <cell r="J477" t="str">
            <v>NI</v>
          </cell>
          <cell r="K477">
            <v>984110801</v>
          </cell>
          <cell r="L477" t="str">
            <v>PROVISION - INCOME TAX</v>
          </cell>
          <cell r="M477">
            <v>9841001</v>
          </cell>
          <cell r="N477" t="str">
            <v>PROV-FOREIGN/PR TAX-PAYABLE</v>
          </cell>
          <cell r="O477" t="str">
            <v>984110801</v>
          </cell>
          <cell r="Q477" t="str">
            <v>NR</v>
          </cell>
          <cell r="R477" t="str">
            <v>48.9840909 </v>
          </cell>
          <cell r="S477" t="str">
            <v>48.8414286 </v>
          </cell>
          <cell r="T477" t="str">
            <v>48.6810000 </v>
          </cell>
          <cell r="V477" t="str">
            <v>984110801</v>
          </cell>
          <cell r="W477" t="str">
            <v>9841001</v>
          </cell>
          <cell r="X477" t="str">
            <v>0</v>
          </cell>
          <cell r="Y477" t="str">
            <v>PROVISION - INCOME TAX</v>
          </cell>
        </row>
        <row r="478">
          <cell r="A478">
            <v>6503</v>
          </cell>
          <cell r="B478" t="str">
            <v>Payment to Auditors - Out of Pocket Expenses</v>
          </cell>
          <cell r="C478" t="str">
            <v>Audit fees and others</v>
          </cell>
          <cell r="D478" t="str">
            <v>Pl</v>
          </cell>
          <cell r="E478" t="str">
            <v>STBC</v>
          </cell>
          <cell r="F478" t="str">
            <v>Outside Services</v>
          </cell>
          <cell r="G478" t="str">
            <v>STBC</v>
          </cell>
          <cell r="H478" t="str">
            <v>Outside Services</v>
          </cell>
          <cell r="J478" t="str">
            <v>STBC</v>
          </cell>
          <cell r="K478">
            <v>595110400</v>
          </cell>
          <cell r="L478" t="str">
            <v>AUDIT FEES - KPMG</v>
          </cell>
          <cell r="M478">
            <v>5100001</v>
          </cell>
          <cell r="N478" t="str">
            <v>ALL OTH COSTS &amp; EXP</v>
          </cell>
          <cell r="O478" t="str">
            <v>595110400</v>
          </cell>
          <cell r="Q478" t="str">
            <v>NR</v>
          </cell>
          <cell r="R478" t="str">
            <v>48.9840909 </v>
          </cell>
          <cell r="S478" t="str">
            <v>48.8414286 </v>
          </cell>
          <cell r="T478" t="str">
            <v>48.6810000 </v>
          </cell>
          <cell r="V478" t="str">
            <v>595110400</v>
          </cell>
          <cell r="W478" t="str">
            <v>5100001</v>
          </cell>
          <cell r="X478">
            <v>1</v>
          </cell>
          <cell r="Y478" t="str">
            <v>AUDIT FEES - KPMG</v>
          </cell>
        </row>
        <row r="479">
          <cell r="A479">
            <v>6504</v>
          </cell>
          <cell r="B479" t="str">
            <v>Payment to Auditors - Statutory Audit</v>
          </cell>
          <cell r="C479" t="str">
            <v>Audit fees and others</v>
          </cell>
          <cell r="D479" t="str">
            <v>Pl</v>
          </cell>
          <cell r="E479" t="str">
            <v>STBC</v>
          </cell>
          <cell r="F479" t="str">
            <v>Outside Services</v>
          </cell>
          <cell r="G479" t="str">
            <v>STBC</v>
          </cell>
          <cell r="H479" t="str">
            <v>Outside Services</v>
          </cell>
          <cell r="J479" t="str">
            <v>STBC</v>
          </cell>
          <cell r="K479">
            <v>595110400</v>
          </cell>
          <cell r="L479" t="str">
            <v>AUDIT FEES - KPMG</v>
          </cell>
          <cell r="M479">
            <v>5100001</v>
          </cell>
          <cell r="N479" t="str">
            <v>ALL OTH COSTS &amp; EXP</v>
          </cell>
          <cell r="O479" t="str">
            <v>595110400</v>
          </cell>
          <cell r="Q479" t="str">
            <v>NR</v>
          </cell>
          <cell r="R479" t="str">
            <v>48.9840909 </v>
          </cell>
          <cell r="S479" t="str">
            <v>48.8414286 </v>
          </cell>
          <cell r="T479" t="str">
            <v>48.6810000 </v>
          </cell>
          <cell r="V479" t="str">
            <v>595110400</v>
          </cell>
          <cell r="W479" t="str">
            <v>5100001</v>
          </cell>
          <cell r="X479">
            <v>1</v>
          </cell>
          <cell r="Y479" t="str">
            <v>AUDIT FEES - KPMG</v>
          </cell>
        </row>
        <row r="480">
          <cell r="A480">
            <v>6501</v>
          </cell>
          <cell r="B480" t="str">
            <v>Payment to Auditors - Consultancy</v>
          </cell>
          <cell r="C480" t="str">
            <v>Audit fees and others</v>
          </cell>
          <cell r="D480" t="str">
            <v>Pl</v>
          </cell>
          <cell r="E480" t="str">
            <v>STBC</v>
          </cell>
          <cell r="F480" t="str">
            <v>Outside Services</v>
          </cell>
          <cell r="G480" t="str">
            <v>STBC</v>
          </cell>
          <cell r="H480" t="str">
            <v>Outside Services</v>
          </cell>
          <cell r="J480" t="str">
            <v>STBC</v>
          </cell>
          <cell r="K480">
            <v>595121000</v>
          </cell>
          <cell r="L480" t="str">
            <v>OTHER PROFESSIONAL FEES &amp; EXPENSES</v>
          </cell>
          <cell r="M480">
            <v>5100001</v>
          </cell>
          <cell r="N480" t="str">
            <v>ALL OTH COSTS &amp; EXP</v>
          </cell>
          <cell r="O480" t="str">
            <v>595121000</v>
          </cell>
          <cell r="Q480" t="str">
            <v>NR</v>
          </cell>
          <cell r="R480" t="str">
            <v>48.9840909 </v>
          </cell>
          <cell r="S480" t="str">
            <v>48.8414286 </v>
          </cell>
          <cell r="T480" t="str">
            <v>48.6810000 </v>
          </cell>
          <cell r="V480" t="str">
            <v>595121000</v>
          </cell>
          <cell r="W480" t="str">
            <v>5100001</v>
          </cell>
          <cell r="X480">
            <v>1</v>
          </cell>
          <cell r="Y480" t="str">
            <v>OTHER PROFESSIONAL FEES &amp; EXPENSES</v>
          </cell>
        </row>
        <row r="481">
          <cell r="A481">
            <v>6502</v>
          </cell>
          <cell r="B481" t="str">
            <v>Payment to Auditors - Expat</v>
          </cell>
          <cell r="C481" t="str">
            <v>Audit fees and others</v>
          </cell>
          <cell r="D481" t="str">
            <v>Pl</v>
          </cell>
          <cell r="E481" t="str">
            <v>STBC</v>
          </cell>
          <cell r="F481" t="str">
            <v>Outside Services</v>
          </cell>
          <cell r="G481" t="str">
            <v>STBC</v>
          </cell>
          <cell r="H481" t="str">
            <v>Outside Services</v>
          </cell>
          <cell r="J481" t="str">
            <v>STBC</v>
          </cell>
          <cell r="K481">
            <v>595121000</v>
          </cell>
          <cell r="L481" t="str">
            <v>OTHER PROFESSIONAL FEES &amp; EXPENSES</v>
          </cell>
          <cell r="M481">
            <v>5100001</v>
          </cell>
          <cell r="N481" t="str">
            <v>ALL OTH COSTS &amp; EXP</v>
          </cell>
          <cell r="O481" t="str">
            <v>595121000</v>
          </cell>
          <cell r="Q481" t="str">
            <v>NR</v>
          </cell>
          <cell r="R481" t="str">
            <v>48.9840909 </v>
          </cell>
          <cell r="S481" t="str">
            <v>48.8414286 </v>
          </cell>
          <cell r="T481" t="str">
            <v>48.6810000 </v>
          </cell>
          <cell r="V481" t="str">
            <v>595121000</v>
          </cell>
          <cell r="W481" t="str">
            <v>5100001</v>
          </cell>
          <cell r="X481">
            <v>1</v>
          </cell>
          <cell r="Y481" t="str">
            <v>OTHER PROFESSIONAL FEES &amp; EXPENSES</v>
          </cell>
        </row>
        <row r="482">
          <cell r="A482">
            <v>6505</v>
          </cell>
          <cell r="B482" t="str">
            <v>Payment to Auditors - Tax Audit</v>
          </cell>
          <cell r="C482" t="str">
            <v>Audit fees and others</v>
          </cell>
          <cell r="D482" t="str">
            <v>Pl</v>
          </cell>
          <cell r="E482" t="str">
            <v>STBC</v>
          </cell>
          <cell r="F482" t="str">
            <v>Outside Services</v>
          </cell>
          <cell r="G482" t="str">
            <v>STBC</v>
          </cell>
          <cell r="H482" t="str">
            <v>Outside Services</v>
          </cell>
          <cell r="J482" t="str">
            <v>STBC</v>
          </cell>
          <cell r="K482">
            <v>595110402</v>
          </cell>
          <cell r="L482" t="str">
            <v>TAXATION FEES (KPMG)</v>
          </cell>
          <cell r="M482">
            <v>5100001</v>
          </cell>
          <cell r="N482" t="str">
            <v>ALL OTH COSTS &amp; EXP</v>
          </cell>
          <cell r="O482" t="str">
            <v>595110402</v>
          </cell>
          <cell r="Q482" t="str">
            <v>NR</v>
          </cell>
          <cell r="R482" t="str">
            <v>48.9840909 </v>
          </cell>
          <cell r="S482" t="str">
            <v>48.8414286 </v>
          </cell>
          <cell r="T482" t="str">
            <v>48.6810000 </v>
          </cell>
          <cell r="V482" t="str">
            <v>595110402</v>
          </cell>
          <cell r="W482" t="str">
            <v>5100001</v>
          </cell>
          <cell r="X482">
            <v>1</v>
          </cell>
          <cell r="Y482" t="str">
            <v>TAXATION FEES (KPMG)</v>
          </cell>
        </row>
        <row r="483">
          <cell r="A483">
            <v>1355</v>
          </cell>
          <cell r="B483" t="str">
            <v>Trade Creditors - GEP USA</v>
          </cell>
          <cell r="C483" t="str">
            <v>DT</v>
          </cell>
          <cell r="D483" t="str">
            <v>BS</v>
          </cell>
          <cell r="E483" t="str">
            <v>DTDF</v>
          </cell>
          <cell r="F483" t="str">
            <v>DTDF</v>
          </cell>
          <cell r="G483" t="str">
            <v>INTERCO</v>
          </cell>
          <cell r="H483" t="str">
            <v>INTERCO</v>
          </cell>
          <cell r="J483" t="str">
            <v>INTERCO</v>
          </cell>
          <cell r="K483">
            <v>331010818</v>
          </cell>
          <cell r="L483" t="str">
            <v>TRADE A/P - FCY W/I BUSINESS GEP - AMERICAS</v>
          </cell>
          <cell r="M483">
            <v>3311001</v>
          </cell>
          <cell r="N483" t="str">
            <v>TRADE PAYBLE-TO CONS COMP W/I</v>
          </cell>
          <cell r="O483" t="str">
            <v>331010818</v>
          </cell>
          <cell r="Q483">
            <v>49</v>
          </cell>
          <cell r="R483">
            <v>49</v>
          </cell>
          <cell r="S483">
            <v>49</v>
          </cell>
          <cell r="T483">
            <v>49</v>
          </cell>
          <cell r="V483" t="str">
            <v>331010818</v>
          </cell>
          <cell r="W483" t="str">
            <v>3311001</v>
          </cell>
          <cell r="X483" t="str">
            <v>0</v>
          </cell>
          <cell r="Y483" t="str">
            <v>TRADE A/P - FCY W/I BUSINESS GEP - AMERICAS</v>
          </cell>
        </row>
        <row r="484">
          <cell r="A484">
            <v>1356</v>
          </cell>
          <cell r="B484" t="str">
            <v>Trade Creditors - GEP Europe</v>
          </cell>
          <cell r="C484" t="str">
            <v>DT</v>
          </cell>
          <cell r="D484" t="str">
            <v>BS</v>
          </cell>
          <cell r="E484" t="str">
            <v>DTDF</v>
          </cell>
          <cell r="F484" t="str">
            <v>DTDF</v>
          </cell>
          <cell r="G484" t="str">
            <v>INTERCO</v>
          </cell>
          <cell r="H484" t="str">
            <v>INTERCO</v>
          </cell>
          <cell r="J484" t="str">
            <v>INTERCO</v>
          </cell>
          <cell r="K484">
            <v>331010817</v>
          </cell>
          <cell r="L484" t="str">
            <v>TRADE A/P - FCY W/I BUSINESS GEP - EUROPE</v>
          </cell>
          <cell r="M484">
            <v>3311001</v>
          </cell>
          <cell r="N484" t="str">
            <v>TRADE PAYBLE-TO CONS COMP W/I</v>
          </cell>
          <cell r="O484" t="str">
            <v>331010817</v>
          </cell>
          <cell r="Q484">
            <v>49</v>
          </cell>
          <cell r="R484">
            <v>49</v>
          </cell>
          <cell r="S484">
            <v>49</v>
          </cell>
          <cell r="T484">
            <v>49</v>
          </cell>
          <cell r="V484" t="str">
            <v>331010817</v>
          </cell>
          <cell r="W484" t="str">
            <v>3311001</v>
          </cell>
          <cell r="X484" t="str">
            <v>0</v>
          </cell>
          <cell r="Y484" t="str">
            <v>TRADE A/P - FCY W/I BUSINESS GEP - EUROPE</v>
          </cell>
        </row>
        <row r="485">
          <cell r="A485">
            <v>1357</v>
          </cell>
          <cell r="B485" t="str">
            <v>Trade Creditors - GEP Australia</v>
          </cell>
          <cell r="C485" t="str">
            <v>DT</v>
          </cell>
          <cell r="D485" t="str">
            <v>BS</v>
          </cell>
          <cell r="E485" t="str">
            <v>DTDF</v>
          </cell>
          <cell r="F485" t="str">
            <v>DTDF</v>
          </cell>
          <cell r="G485" t="str">
            <v>INTERCO</v>
          </cell>
          <cell r="H485" t="str">
            <v>INTERCO</v>
          </cell>
          <cell r="J485" t="str">
            <v>INTERCO</v>
          </cell>
          <cell r="K485">
            <v>331010822</v>
          </cell>
          <cell r="L485" t="str">
            <v>TRADE A/P - FCY W/I BUSINESS GEP - AUSTRALIA</v>
          </cell>
          <cell r="M485">
            <v>3311001</v>
          </cell>
          <cell r="N485" t="str">
            <v>TRADE PAYBLE-TO CONS COMP W/I</v>
          </cell>
          <cell r="O485" t="str">
            <v>331010822</v>
          </cell>
          <cell r="Q485">
            <v>49</v>
          </cell>
          <cell r="R485">
            <v>49</v>
          </cell>
          <cell r="S485">
            <v>49</v>
          </cell>
          <cell r="T485">
            <v>49</v>
          </cell>
          <cell r="V485" t="str">
            <v>331010822</v>
          </cell>
          <cell r="W485" t="str">
            <v>3311001</v>
          </cell>
          <cell r="X485" t="str">
            <v>0</v>
          </cell>
          <cell r="Y485" t="str">
            <v>TRADE A/P - FCY W/I BUSINESS GEP - AUSTRALIA</v>
          </cell>
        </row>
        <row r="486">
          <cell r="A486">
            <v>1358</v>
          </cell>
          <cell r="B486" t="str">
            <v>Trade Creditors - GEP Singapore</v>
          </cell>
          <cell r="C486" t="str">
            <v>DT</v>
          </cell>
          <cell r="D486" t="str">
            <v>BS</v>
          </cell>
          <cell r="E486" t="str">
            <v>DTDF</v>
          </cell>
          <cell r="F486" t="str">
            <v>DTDF</v>
          </cell>
          <cell r="G486" t="str">
            <v>INTERCO</v>
          </cell>
          <cell r="H486" t="str">
            <v>INTERCO</v>
          </cell>
          <cell r="J486" t="str">
            <v>INTERCO</v>
          </cell>
          <cell r="K486">
            <v>331010827</v>
          </cell>
          <cell r="L486" t="str">
            <v>TRADE A/P - FCY W/I BUSINESS GEP - SINGAPORE</v>
          </cell>
          <cell r="M486">
            <v>3311001</v>
          </cell>
          <cell r="N486" t="str">
            <v>TRADE PAYBLE-TO CONS COMP W/I</v>
          </cell>
          <cell r="O486" t="str">
            <v>331010827</v>
          </cell>
          <cell r="Q486">
            <v>49</v>
          </cell>
          <cell r="R486">
            <v>49</v>
          </cell>
          <cell r="S486">
            <v>49</v>
          </cell>
          <cell r="T486">
            <v>49</v>
          </cell>
          <cell r="V486" t="str">
            <v>331010827</v>
          </cell>
          <cell r="W486" t="str">
            <v>3311001</v>
          </cell>
          <cell r="X486" t="str">
            <v>0</v>
          </cell>
          <cell r="Y486" t="str">
            <v>TRADE A/P - FCY W/I BUSINESS GEP - SINGAPORE</v>
          </cell>
        </row>
        <row r="487">
          <cell r="A487">
            <v>1359</v>
          </cell>
          <cell r="B487" t="str">
            <v>Trade Creditors - GE Poly. - US</v>
          </cell>
          <cell r="C487" t="str">
            <v>DT</v>
          </cell>
          <cell r="D487" t="str">
            <v>BS</v>
          </cell>
          <cell r="E487" t="str">
            <v>DTDF</v>
          </cell>
          <cell r="F487" t="str">
            <v>DTDF</v>
          </cell>
          <cell r="G487" t="str">
            <v>INTERCO</v>
          </cell>
          <cell r="H487" t="str">
            <v>INTERCO</v>
          </cell>
          <cell r="J487" t="str">
            <v>INTERCO</v>
          </cell>
          <cell r="K487">
            <v>331010830</v>
          </cell>
          <cell r="L487" t="str">
            <v>TRADE A/P - FCY W/I BUSINESS GEP - AMERICAS ACCRUE</v>
          </cell>
          <cell r="M487">
            <v>3311001</v>
          </cell>
          <cell r="N487" t="str">
            <v>TRADE PAYBLE-TO CONS COMP W/I</v>
          </cell>
          <cell r="O487" t="str">
            <v>331010830</v>
          </cell>
          <cell r="Q487">
            <v>49</v>
          </cell>
          <cell r="R487">
            <v>49</v>
          </cell>
          <cell r="S487">
            <v>49</v>
          </cell>
          <cell r="T487">
            <v>49</v>
          </cell>
          <cell r="V487" t="str">
            <v>331010830</v>
          </cell>
          <cell r="W487" t="str">
            <v>3311001</v>
          </cell>
          <cell r="X487" t="str">
            <v>0</v>
          </cell>
          <cell r="Y487" t="str">
            <v>TRADE A/P - FCY W/I BUSINESS GEP - AMERICAS ACCRUE</v>
          </cell>
        </row>
        <row r="488">
          <cell r="A488">
            <v>1360</v>
          </cell>
          <cell r="B488" t="str">
            <v>Trade Creditors - GEP Hongkong</v>
          </cell>
          <cell r="C488" t="str">
            <v>DT</v>
          </cell>
          <cell r="D488" t="str">
            <v>BS</v>
          </cell>
          <cell r="E488" t="str">
            <v>DTDF</v>
          </cell>
          <cell r="F488" t="str">
            <v>DTDF</v>
          </cell>
          <cell r="G488" t="str">
            <v>INTERCO</v>
          </cell>
          <cell r="H488" t="str">
            <v>INTERCO</v>
          </cell>
          <cell r="J488" t="str">
            <v>INTERCO</v>
          </cell>
          <cell r="K488">
            <v>331010823</v>
          </cell>
          <cell r="L488" t="str">
            <v>TRADE A/P - FCY W/I BUSINESS GEP - HONG KONG</v>
          </cell>
          <cell r="M488">
            <v>3311001</v>
          </cell>
          <cell r="N488" t="str">
            <v>TRADE PAYBLE-TO CONS COMP W/I</v>
          </cell>
          <cell r="O488" t="str">
            <v>331010823</v>
          </cell>
          <cell r="Q488">
            <v>49</v>
          </cell>
          <cell r="R488">
            <v>49</v>
          </cell>
          <cell r="S488">
            <v>49</v>
          </cell>
          <cell r="T488">
            <v>49</v>
          </cell>
          <cell r="V488" t="str">
            <v>331010823</v>
          </cell>
          <cell r="W488" t="str">
            <v>3311001</v>
          </cell>
          <cell r="X488" t="str">
            <v>0</v>
          </cell>
          <cell r="Y488" t="str">
            <v>TRADE A/P - FCY W/I BUSINESS GEP - HONG KONG</v>
          </cell>
        </row>
        <row r="489">
          <cell r="A489">
            <v>1363</v>
          </cell>
          <cell r="B489" t="str">
            <v>Trade Creditors - GEP Europe (N</v>
          </cell>
          <cell r="C489" t="str">
            <v>DT</v>
          </cell>
          <cell r="D489" t="str">
            <v>BS</v>
          </cell>
          <cell r="E489" t="str">
            <v>DTDF</v>
          </cell>
          <cell r="F489" t="str">
            <v>DTDF</v>
          </cell>
          <cell r="G489" t="str">
            <v>INTERCO</v>
          </cell>
          <cell r="H489" t="str">
            <v>INTERCO</v>
          </cell>
          <cell r="J489" t="str">
            <v>INTERCO</v>
          </cell>
          <cell r="K489">
            <v>331010817</v>
          </cell>
          <cell r="L489" t="str">
            <v>TRADE A/P - FCY W/I BUSINESS GEP - EUROPE</v>
          </cell>
          <cell r="M489">
            <v>3311001</v>
          </cell>
          <cell r="N489" t="str">
            <v>TRADE PAYBLE-TO CONS COMP W/I</v>
          </cell>
          <cell r="O489" t="str">
            <v>331010817</v>
          </cell>
          <cell r="Q489">
            <v>49</v>
          </cell>
          <cell r="R489">
            <v>49</v>
          </cell>
          <cell r="S489">
            <v>49</v>
          </cell>
          <cell r="T489">
            <v>49</v>
          </cell>
          <cell r="V489" t="str">
            <v>331010817</v>
          </cell>
          <cell r="W489" t="str">
            <v>3311001</v>
          </cell>
          <cell r="X489" t="str">
            <v>0</v>
          </cell>
          <cell r="Y489" t="str">
            <v>TRADE A/P - FCY W/I BUSINESS GEP - EUROPE</v>
          </cell>
        </row>
        <row r="490">
          <cell r="A490">
            <v>1364</v>
          </cell>
          <cell r="B490" t="str">
            <v>Trade Creditors - GEP Europe (E</v>
          </cell>
          <cell r="C490" t="str">
            <v>DT</v>
          </cell>
          <cell r="D490" t="str">
            <v>BS</v>
          </cell>
          <cell r="E490" t="str">
            <v>DTDF</v>
          </cell>
          <cell r="F490" t="str">
            <v>DTDF</v>
          </cell>
          <cell r="G490" t="str">
            <v>INTERCO</v>
          </cell>
          <cell r="H490" t="str">
            <v>INTERCO</v>
          </cell>
          <cell r="J490" t="str">
            <v>INTERCO</v>
          </cell>
          <cell r="K490">
            <v>331010817</v>
          </cell>
          <cell r="L490" t="str">
            <v>TRADE A/P - FCY W/I BUSINESS GEP - EUROPE</v>
          </cell>
          <cell r="M490">
            <v>3311001</v>
          </cell>
          <cell r="N490" t="str">
            <v>TRADE PAYBLE-TO CONS COMP W/I</v>
          </cell>
          <cell r="O490" t="str">
            <v>331010817</v>
          </cell>
          <cell r="Q490">
            <v>49</v>
          </cell>
          <cell r="R490">
            <v>49</v>
          </cell>
          <cell r="S490">
            <v>49</v>
          </cell>
          <cell r="T490">
            <v>49</v>
          </cell>
          <cell r="V490" t="str">
            <v>331010817</v>
          </cell>
          <cell r="W490" t="str">
            <v>3311001</v>
          </cell>
          <cell r="X490" t="str">
            <v>0</v>
          </cell>
          <cell r="Y490" t="str">
            <v>TRADE A/P - FCY W/I BUSINESS GEP - EUROPE</v>
          </cell>
        </row>
        <row r="491">
          <cell r="A491">
            <v>3057</v>
          </cell>
          <cell r="B491" t="str">
            <v>Inventory on High Se</v>
          </cell>
          <cell r="C491" t="str">
            <v>Inventory_RIP</v>
          </cell>
          <cell r="D491" t="str">
            <v>BS</v>
          </cell>
          <cell r="E491" t="str">
            <v>Total FIFO Inventory</v>
          </cell>
          <cell r="F491" t="str">
            <v>Total FIFO Inventory</v>
          </cell>
          <cell r="G491" t="str">
            <v>Assets</v>
          </cell>
          <cell r="H491" t="str">
            <v>Total FIFO Inventory</v>
          </cell>
          <cell r="I491">
            <v>3010</v>
          </cell>
          <cell r="J491" t="str">
            <v>RIP Inv Carrying Value</v>
          </cell>
          <cell r="K491">
            <v>52001824</v>
          </cell>
          <cell r="L491" t="str">
            <v>INVENTORY - GOODS IN TRANSIT</v>
          </cell>
          <cell r="M491">
            <v>500001</v>
          </cell>
          <cell r="N491" t="str">
            <v>INVENTORY RIP</v>
          </cell>
          <cell r="O491" t="str">
            <v>052001824</v>
          </cell>
          <cell r="P491">
            <v>0</v>
          </cell>
          <cell r="Q491" t="str">
            <v>R</v>
          </cell>
          <cell r="R491" t="str">
            <v>48.9840909 </v>
          </cell>
          <cell r="S491" t="str">
            <v>48.8414286 </v>
          </cell>
          <cell r="T491" t="str">
            <v>48.6810000 </v>
          </cell>
          <cell r="V491" t="str">
            <v>052001824</v>
          </cell>
          <cell r="W491" t="str">
            <v>0500001</v>
          </cell>
          <cell r="X491" t="str">
            <v>0</v>
          </cell>
          <cell r="Y491" t="str">
            <v>INVENTORY - GOODS IN TRANSIT</v>
          </cell>
        </row>
        <row r="492">
          <cell r="A492">
            <v>3560</v>
          </cell>
          <cell r="B492" t="str">
            <v>Receivable - GE Plastics Hongko</v>
          </cell>
          <cell r="C492" t="str">
            <v>DF</v>
          </cell>
          <cell r="D492" t="str">
            <v>BS</v>
          </cell>
          <cell r="E492" t="str">
            <v>DTDF</v>
          </cell>
          <cell r="F492" t="str">
            <v>DTDF</v>
          </cell>
          <cell r="G492" t="str">
            <v>INTERCO</v>
          </cell>
          <cell r="H492" t="str">
            <v>INTERCO</v>
          </cell>
          <cell r="J492" t="str">
            <v>INTERCO</v>
          </cell>
          <cell r="K492">
            <v>30310438</v>
          </cell>
          <cell r="L492" t="str">
            <v>DUE FROM GEP HK</v>
          </cell>
          <cell r="M492">
            <v>303101</v>
          </cell>
          <cell r="N492" t="str">
            <v>DUE FRM CONSOL AFFIL (W/I GEP)</v>
          </cell>
          <cell r="O492" t="str">
            <v>030310438</v>
          </cell>
          <cell r="P492">
            <v>0</v>
          </cell>
          <cell r="Q492">
            <v>49</v>
          </cell>
          <cell r="R492">
            <v>49</v>
          </cell>
          <cell r="S492">
            <v>49</v>
          </cell>
          <cell r="T492">
            <v>49</v>
          </cell>
          <cell r="V492" t="str">
            <v>030310438</v>
          </cell>
          <cell r="W492" t="str">
            <v>0303101</v>
          </cell>
          <cell r="X492" t="str">
            <v>0</v>
          </cell>
          <cell r="Y492" t="str">
            <v>DUE FROM GEP HK</v>
          </cell>
        </row>
        <row r="493">
          <cell r="A493">
            <v>5111</v>
          </cell>
          <cell r="B493" t="str">
            <v>Sales Internal</v>
          </cell>
          <cell r="C493" t="str">
            <v>Revenue</v>
          </cell>
          <cell r="D493" t="str">
            <v>Pl</v>
          </cell>
          <cell r="E493" t="str">
            <v>Revenue</v>
          </cell>
          <cell r="F493" t="str">
            <v>Revenue</v>
          </cell>
          <cell r="G493" t="str">
            <v>Revenue</v>
          </cell>
          <cell r="H493" t="str">
            <v>Revenue</v>
          </cell>
          <cell r="J493" t="str">
            <v>Revenue</v>
          </cell>
          <cell r="K493">
            <v>501330000</v>
          </cell>
          <cell r="L493" t="str">
            <v>INTERCO SALES-PRODUCTS-WITHIN BUSINESS</v>
          </cell>
          <cell r="M493">
            <v>5013301</v>
          </cell>
          <cell r="N493" t="str">
            <v>SALES INTER-CO (WITHIN GEP)</v>
          </cell>
          <cell r="O493" t="str">
            <v>501330000</v>
          </cell>
          <cell r="Q493" t="str">
            <v>NR</v>
          </cell>
          <cell r="R493" t="str">
            <v>48.9840909 </v>
          </cell>
          <cell r="S493" t="str">
            <v>48.8414286 </v>
          </cell>
          <cell r="T493" t="str">
            <v>48.6810000 </v>
          </cell>
          <cell r="V493" t="str">
            <v>501330000</v>
          </cell>
          <cell r="W493" t="str">
            <v>5013301</v>
          </cell>
          <cell r="X493" t="str">
            <v>0</v>
          </cell>
          <cell r="Y493" t="str">
            <v>INTERCO SALES-PRODUCTS-WITHIN BUSINESS</v>
          </cell>
        </row>
        <row r="494">
          <cell r="A494">
            <v>5810</v>
          </cell>
          <cell r="B494" t="str">
            <v>Utilities Liquidatio</v>
          </cell>
          <cell r="C494" t="str">
            <v>Mfg Overhead Absorbtion</v>
          </cell>
          <cell r="D494" t="str">
            <v>Pl</v>
          </cell>
          <cell r="E494" t="str">
            <v>Conversion</v>
          </cell>
          <cell r="F494" t="str">
            <v>Conversion</v>
          </cell>
          <cell r="G494" t="str">
            <v>COGS</v>
          </cell>
          <cell r="H494" t="str">
            <v>Conversion</v>
          </cell>
          <cell r="J494" t="str">
            <v>COGS</v>
          </cell>
          <cell r="K494">
            <v>595060807</v>
          </cell>
          <cell r="L494" t="str">
            <v>UTILITIES</v>
          </cell>
          <cell r="M494">
            <v>5100001</v>
          </cell>
          <cell r="N494" t="str">
            <v>ALL OTH COSTS &amp; EXP</v>
          </cell>
          <cell r="O494" t="str">
            <v>595060807</v>
          </cell>
          <cell r="Q494" t="str">
            <v>NR</v>
          </cell>
          <cell r="R494" t="str">
            <v>48.9840909 </v>
          </cell>
          <cell r="S494" t="str">
            <v>48.8414286 </v>
          </cell>
          <cell r="T494" t="str">
            <v>48.6810000 </v>
          </cell>
          <cell r="V494" t="str">
            <v>595060807</v>
          </cell>
          <cell r="W494" t="str">
            <v>5100001</v>
          </cell>
          <cell r="X494" t="str">
            <v>2</v>
          </cell>
          <cell r="Y494" t="str">
            <v>UTILITIES</v>
          </cell>
        </row>
        <row r="495">
          <cell r="A495">
            <v>1361</v>
          </cell>
          <cell r="B495" t="str">
            <v>Trade Creditors - GEP Thailand</v>
          </cell>
          <cell r="C495" t="str">
            <v>DT</v>
          </cell>
          <cell r="D495" t="str">
            <v>BS</v>
          </cell>
          <cell r="E495" t="str">
            <v>DTDF</v>
          </cell>
          <cell r="F495" t="str">
            <v>DTDF</v>
          </cell>
          <cell r="G495" t="str">
            <v>INTERCO</v>
          </cell>
          <cell r="H495" t="str">
            <v>INTERCO</v>
          </cell>
          <cell r="J495" t="str">
            <v>INTERCO</v>
          </cell>
          <cell r="K495">
            <v>331010859</v>
          </cell>
          <cell r="L495" t="str">
            <v>AP CONTROL - GEP THAILAND</v>
          </cell>
          <cell r="M495">
            <v>3311001</v>
          </cell>
          <cell r="N495" t="str">
            <v>TRADE PAYBLE-TO CONS COMP W/I</v>
          </cell>
          <cell r="O495" t="str">
            <v>331010859</v>
          </cell>
          <cell r="Q495">
            <v>49</v>
          </cell>
          <cell r="V495" t="str">
            <v>331010859</v>
          </cell>
          <cell r="W495" t="str">
            <v>3311001</v>
          </cell>
          <cell r="X495" t="str">
            <v>0</v>
          </cell>
          <cell r="Y495" t="str">
            <v>AP CONTROL - GEP THAILAND</v>
          </cell>
        </row>
        <row r="496">
          <cell r="A496">
            <v>1362</v>
          </cell>
          <cell r="B496" t="str">
            <v>Trade Creditors - GEP Japan</v>
          </cell>
          <cell r="C496" t="str">
            <v>DT</v>
          </cell>
          <cell r="D496" t="str">
            <v>BS</v>
          </cell>
          <cell r="E496" t="str">
            <v>DTDF</v>
          </cell>
          <cell r="F496" t="str">
            <v>DTDF</v>
          </cell>
          <cell r="G496" t="str">
            <v>INTERCO</v>
          </cell>
          <cell r="H496" t="str">
            <v>INTERCO</v>
          </cell>
          <cell r="J496" t="str">
            <v>INTERCO</v>
          </cell>
          <cell r="K496">
            <v>331010821</v>
          </cell>
          <cell r="L496" t="str">
            <v>TRADE A/P - FCY W/I BUSINESS GEP - JAPAN</v>
          </cell>
          <cell r="M496">
            <v>3311001</v>
          </cell>
          <cell r="N496" t="str">
            <v>TRADE PAYBLE-TO CONS COMP W/I</v>
          </cell>
          <cell r="O496" t="str">
            <v>331010821</v>
          </cell>
          <cell r="Q496">
            <v>49</v>
          </cell>
          <cell r="V496" t="str">
            <v>331010821</v>
          </cell>
          <cell r="W496" t="str">
            <v>3311001</v>
          </cell>
          <cell r="X496" t="str">
            <v>0</v>
          </cell>
          <cell r="Y496" t="str">
            <v>TRADE A/P - FCY W/I BUSINESS GEP - JAPAN</v>
          </cell>
        </row>
        <row r="497">
          <cell r="A497">
            <v>2511</v>
          </cell>
          <cell r="B497" t="str">
            <v>P &amp; E U.S GAP Adjustment A/C</v>
          </cell>
          <cell r="C497" t="str">
            <v>Fixed Assets</v>
          </cell>
          <cell r="D497" t="str">
            <v>BS</v>
          </cell>
          <cell r="E497" t="str">
            <v>P&amp;E CY  ADDN</v>
          </cell>
          <cell r="F497" t="str">
            <v>P&amp;E CY  ADDN</v>
          </cell>
          <cell r="G497" t="str">
            <v>Assets</v>
          </cell>
          <cell r="H497" t="str">
            <v>Assets</v>
          </cell>
          <cell r="J497" t="str">
            <v>PE-1st Cost- 1/1 Bal</v>
          </cell>
          <cell r="K497">
            <v>200001812</v>
          </cell>
          <cell r="L497" t="str">
            <v>EQUIP. &amp; MACHINERY - CY - PLANT</v>
          </cell>
          <cell r="M497">
            <v>2000003</v>
          </cell>
          <cell r="N497" t="str">
            <v>P&amp;E-1ST COST-CURR YR ADDS-OTH</v>
          </cell>
          <cell r="O497" t="str">
            <v>200001812</v>
          </cell>
          <cell r="Q497">
            <v>49</v>
          </cell>
          <cell r="V497" t="str">
            <v>200001812</v>
          </cell>
          <cell r="W497" t="str">
            <v>2000003</v>
          </cell>
          <cell r="X497" t="str">
            <v>0</v>
          </cell>
          <cell r="Y497" t="str">
            <v>EQUIP. &amp; MACHINERY - CY - PLANT</v>
          </cell>
        </row>
        <row r="498">
          <cell r="A498">
            <v>6357</v>
          </cell>
          <cell r="B498" t="str">
            <v>P &amp; E U.S GAP Expense A/c</v>
          </cell>
          <cell r="C498" t="str">
            <v>Fixed Assets</v>
          </cell>
          <cell r="D498" t="str">
            <v>BS</v>
          </cell>
          <cell r="E498" t="str">
            <v>P&amp;E CY  ADDN</v>
          </cell>
          <cell r="F498" t="str">
            <v>P&amp;E CY  ADDN</v>
          </cell>
          <cell r="G498" t="str">
            <v>Assets</v>
          </cell>
          <cell r="H498" t="str">
            <v>Assets</v>
          </cell>
          <cell r="J498" t="str">
            <v>COGS</v>
          </cell>
          <cell r="K498">
            <v>599110800</v>
          </cell>
          <cell r="L498" t="str">
            <v>COST - VARIABLE CONVERSION COST</v>
          </cell>
          <cell r="M498">
            <v>5100001</v>
          </cell>
          <cell r="N498" t="str">
            <v>ALL OTH COSTS &amp; EXP</v>
          </cell>
          <cell r="O498" t="str">
            <v>599110800</v>
          </cell>
          <cell r="Q498">
            <v>49</v>
          </cell>
          <cell r="V498" t="str">
            <v>599110800</v>
          </cell>
          <cell r="W498" t="str">
            <v>5100001</v>
          </cell>
          <cell r="X498" t="str">
            <v>2</v>
          </cell>
          <cell r="Y498" t="str">
            <v>COST - VARIABLE CONVERSION COST</v>
          </cell>
        </row>
        <row r="499">
          <cell r="A499">
            <v>2512</v>
          </cell>
          <cell r="B499" t="str">
            <v>Land - Op. Bal</v>
          </cell>
          <cell r="C499" t="str">
            <v>Fixed Assets</v>
          </cell>
          <cell r="D499" t="str">
            <v>BS</v>
          </cell>
          <cell r="E499" t="str">
            <v>Plant &amp; Equip-First Cost</v>
          </cell>
          <cell r="F499" t="str">
            <v>Plant &amp; Equip-First Cost</v>
          </cell>
          <cell r="G499" t="str">
            <v>Assets</v>
          </cell>
          <cell r="H499" t="str">
            <v>Plant &amp; Equip-First Cost</v>
          </cell>
          <cell r="I499" t="str">
            <v>200_0010</v>
          </cell>
          <cell r="J499" t="str">
            <v>PE-1st Cost- 1/1 Bal</v>
          </cell>
          <cell r="K499">
            <v>200006800</v>
          </cell>
          <cell r="L499" t="str">
            <v>LAND - 1ST COST - NEW BUS ACQ</v>
          </cell>
          <cell r="M499">
            <v>2000002</v>
          </cell>
          <cell r="N499" t="str">
            <v>PE-1ST COST-CY ACQ NEW BUS</v>
          </cell>
          <cell r="O499" t="str">
            <v>200006800</v>
          </cell>
          <cell r="Q499" t="str">
            <v>R</v>
          </cell>
          <cell r="R499" t="str">
            <v>48.9840909 </v>
          </cell>
          <cell r="S499" t="str">
            <v>48.8414286 </v>
          </cell>
          <cell r="T499" t="str">
            <v>48.6810000 </v>
          </cell>
          <cell r="U499">
            <v>48.994999999999997</v>
          </cell>
          <cell r="W499" t="str">
            <v>2000002</v>
          </cell>
          <cell r="X499" t="str">
            <v>0</v>
          </cell>
          <cell r="Y499" t="str">
            <v>LAND - 1ST COST - NEW BUS ACQ</v>
          </cell>
        </row>
        <row r="500">
          <cell r="A500">
            <v>2513</v>
          </cell>
          <cell r="B500" t="str">
            <v>Plant &amp; Machinery - Op. Bal</v>
          </cell>
          <cell r="C500" t="str">
            <v>Fixed Assets</v>
          </cell>
          <cell r="D500" t="str">
            <v>BS</v>
          </cell>
          <cell r="E500" t="str">
            <v>Plant &amp; Equip-First Cost</v>
          </cell>
          <cell r="F500" t="str">
            <v>Plant &amp; Equip-First Cost</v>
          </cell>
          <cell r="G500" t="str">
            <v>Assets</v>
          </cell>
          <cell r="H500" t="str">
            <v>Plant &amp; Equip-First Cost</v>
          </cell>
          <cell r="I500" t="str">
            <v>200_0010</v>
          </cell>
          <cell r="J500" t="str">
            <v>PE-1st Cost- 1/1 Bal</v>
          </cell>
          <cell r="K500">
            <v>200006802</v>
          </cell>
          <cell r="L500" t="str">
            <v>MACHINERY - 1ST COST - NEW BUS ACQ</v>
          </cell>
          <cell r="M500">
            <v>2000002</v>
          </cell>
          <cell r="N500" t="str">
            <v>PE-1ST COST-CY ACQ NEW BUS</v>
          </cell>
          <cell r="O500" t="str">
            <v>200006802</v>
          </cell>
          <cell r="Q500" t="str">
            <v>R</v>
          </cell>
          <cell r="R500" t="str">
            <v>48.9840909 </v>
          </cell>
          <cell r="S500" t="str">
            <v>48.8414286 </v>
          </cell>
          <cell r="T500" t="str">
            <v>48.6810000 </v>
          </cell>
          <cell r="U500">
            <v>48.994999999999997</v>
          </cell>
          <cell r="W500" t="str">
            <v>2000002</v>
          </cell>
          <cell r="X500" t="str">
            <v>0</v>
          </cell>
          <cell r="Y500" t="str">
            <v>MACHINERY - 1ST COST - NEW BUS ACQ</v>
          </cell>
        </row>
        <row r="501">
          <cell r="A501">
            <v>2514</v>
          </cell>
          <cell r="B501" t="str">
            <v>Building - Op. Bal.</v>
          </cell>
          <cell r="C501" t="str">
            <v>Fixed Assets</v>
          </cell>
          <cell r="D501" t="str">
            <v>BS</v>
          </cell>
          <cell r="E501" t="str">
            <v>Plant &amp; Equip-First Cost</v>
          </cell>
          <cell r="F501" t="str">
            <v>Plant &amp; Equip-First Cost</v>
          </cell>
          <cell r="G501" t="str">
            <v>Assets</v>
          </cell>
          <cell r="H501" t="str">
            <v>Plant &amp; Equip-First Cost</v>
          </cell>
          <cell r="I501" t="str">
            <v>200_0010</v>
          </cell>
          <cell r="J501" t="str">
            <v>PE-1st Cost- 1/1 Bal</v>
          </cell>
          <cell r="K501">
            <v>200006801</v>
          </cell>
          <cell r="L501" t="str">
            <v>BUILDING - 1ST COST - NEW BUS ACQ</v>
          </cell>
          <cell r="M501">
            <v>2000002</v>
          </cell>
          <cell r="N501" t="str">
            <v>PE-1ST COST-CY ACQ NEW BUS</v>
          </cell>
          <cell r="O501" t="str">
            <v>200006801</v>
          </cell>
          <cell r="Q501" t="str">
            <v>R</v>
          </cell>
          <cell r="R501" t="str">
            <v>48.9840909 </v>
          </cell>
          <cell r="S501" t="str">
            <v>48.8414286 </v>
          </cell>
          <cell r="T501" t="str">
            <v>48.6810000 </v>
          </cell>
          <cell r="U501">
            <v>48.994999999999997</v>
          </cell>
          <cell r="W501" t="str">
            <v>2000002</v>
          </cell>
          <cell r="X501" t="str">
            <v>0</v>
          </cell>
          <cell r="Y501" t="str">
            <v>BUILDING - 1ST COST - NEW BUS ACQ</v>
          </cell>
        </row>
        <row r="502">
          <cell r="A502">
            <v>2515</v>
          </cell>
          <cell r="B502" t="str">
            <v>Motor Vehicle - Op. Bal.</v>
          </cell>
          <cell r="C502" t="str">
            <v>Fixed Assets</v>
          </cell>
          <cell r="D502" t="str">
            <v>BS</v>
          </cell>
          <cell r="E502" t="str">
            <v>Plant &amp; Equip-First Cost</v>
          </cell>
          <cell r="F502" t="str">
            <v>Plant &amp; Equip-First Cost</v>
          </cell>
          <cell r="G502" t="str">
            <v>Assets</v>
          </cell>
          <cell r="H502" t="str">
            <v>Plant &amp; Equip-First Cost</v>
          </cell>
          <cell r="I502" t="str">
            <v>200_0010</v>
          </cell>
          <cell r="J502" t="str">
            <v>PE-1st Cost- 1/1 Bal</v>
          </cell>
          <cell r="K502">
            <v>200006805</v>
          </cell>
          <cell r="L502" t="str">
            <v>AUTO &amp; LIFT TRUCK - 1ST COST - NEW BUS ACQ</v>
          </cell>
          <cell r="M502">
            <v>2000002</v>
          </cell>
          <cell r="N502" t="str">
            <v>PE-1ST COST-CY ACQ NEW BUS</v>
          </cell>
          <cell r="O502" t="str">
            <v>200006805</v>
          </cell>
          <cell r="Q502" t="str">
            <v>R</v>
          </cell>
          <cell r="R502" t="str">
            <v>48.9840909 </v>
          </cell>
          <cell r="S502" t="str">
            <v>48.8414286 </v>
          </cell>
          <cell r="T502" t="str">
            <v>48.6810000 </v>
          </cell>
          <cell r="U502">
            <v>48.994999999999997</v>
          </cell>
          <cell r="W502" t="str">
            <v>2000002</v>
          </cell>
          <cell r="X502" t="str">
            <v>0</v>
          </cell>
          <cell r="Y502" t="str">
            <v>AUTO &amp; LIFT TRUCK - 1ST COST - NEW BUS ACQ</v>
          </cell>
        </row>
        <row r="503">
          <cell r="A503">
            <v>2516</v>
          </cell>
          <cell r="B503" t="str">
            <v>Computer - Op. Bal</v>
          </cell>
          <cell r="C503" t="str">
            <v>Fixed Assets</v>
          </cell>
          <cell r="D503" t="str">
            <v>BS</v>
          </cell>
          <cell r="E503" t="str">
            <v>Plant &amp; Equip-First Cost</v>
          </cell>
          <cell r="F503" t="str">
            <v>Plant &amp; Equip-First Cost</v>
          </cell>
          <cell r="G503" t="str">
            <v>Assets</v>
          </cell>
          <cell r="H503" t="str">
            <v>Plant &amp; Equip-First Cost</v>
          </cell>
          <cell r="I503" t="str">
            <v>200_0010</v>
          </cell>
          <cell r="J503" t="str">
            <v>PE-1st Cost- 1/1 Bal</v>
          </cell>
          <cell r="K503">
            <v>200006803</v>
          </cell>
          <cell r="L503" t="str">
            <v>OFFICE EQUIP &amp; EDP - 1ST COST - NEW BUS ACQ</v>
          </cell>
          <cell r="M503">
            <v>2000002</v>
          </cell>
          <cell r="N503" t="str">
            <v>PE-1ST COST-CY ACQ NEW BUS</v>
          </cell>
          <cell r="O503" t="str">
            <v>200006803</v>
          </cell>
          <cell r="Q503" t="str">
            <v>R</v>
          </cell>
          <cell r="R503" t="str">
            <v>48.9840909 </v>
          </cell>
          <cell r="S503" t="str">
            <v>48.8414286 </v>
          </cell>
          <cell r="T503" t="str">
            <v>48.6810000 </v>
          </cell>
          <cell r="U503">
            <v>48.994999999999997</v>
          </cell>
          <cell r="W503" t="str">
            <v>2000002</v>
          </cell>
          <cell r="X503" t="str">
            <v>0</v>
          </cell>
          <cell r="Y503" t="str">
            <v>OFFICE EQUIP &amp; EDP - 1ST COST - NEW BUS ACQ</v>
          </cell>
        </row>
        <row r="504">
          <cell r="A504">
            <v>2517</v>
          </cell>
          <cell r="B504" t="str">
            <v>Furniture &amp; Fixture - Op. Bal</v>
          </cell>
          <cell r="C504" t="str">
            <v>Fixed Assets</v>
          </cell>
          <cell r="D504" t="str">
            <v>BS</v>
          </cell>
          <cell r="E504" t="str">
            <v>Plant &amp; Equip-First Cost</v>
          </cell>
          <cell r="F504" t="str">
            <v>Plant &amp; Equip-First Cost</v>
          </cell>
          <cell r="G504" t="str">
            <v>Assets</v>
          </cell>
          <cell r="H504" t="str">
            <v>Plant &amp; Equip-First Cost</v>
          </cell>
          <cell r="I504" t="str">
            <v>200_0010</v>
          </cell>
          <cell r="J504" t="str">
            <v>PE-1st Cost- 1/1 Bal</v>
          </cell>
          <cell r="K504">
            <v>200006804</v>
          </cell>
          <cell r="L504" t="str">
            <v>FURNITURE &amp; FIXTURE - 1ST COST - NEW BUS ACQ</v>
          </cell>
          <cell r="M504">
            <v>2000002</v>
          </cell>
          <cell r="N504" t="str">
            <v>PE-1ST COST-CY ACQ NEW BUS</v>
          </cell>
          <cell r="O504" t="str">
            <v>200006804</v>
          </cell>
          <cell r="Q504" t="str">
            <v>R</v>
          </cell>
          <cell r="R504" t="str">
            <v>48.9840909 </v>
          </cell>
          <cell r="S504" t="str">
            <v>48.8414286 </v>
          </cell>
          <cell r="T504" t="str">
            <v>48.6810000 </v>
          </cell>
          <cell r="U504">
            <v>48.994999999999997</v>
          </cell>
          <cell r="W504" t="str">
            <v>2000002</v>
          </cell>
          <cell r="X504" t="str">
            <v>0</v>
          </cell>
          <cell r="Y504" t="str">
            <v>FURNITURE &amp; FIXTURE - 1ST COST - NEW BUS ACQ</v>
          </cell>
        </row>
        <row r="505">
          <cell r="A505">
            <v>2518</v>
          </cell>
          <cell r="B505" t="str">
            <v>Office Equip. - Op. Bal</v>
          </cell>
          <cell r="C505" t="str">
            <v>Fixed Assets</v>
          </cell>
          <cell r="D505" t="str">
            <v>BS</v>
          </cell>
          <cell r="E505" t="str">
            <v>Plant &amp; Equip-First Cost</v>
          </cell>
          <cell r="F505" t="str">
            <v>Plant &amp; Equip-First Cost</v>
          </cell>
          <cell r="G505" t="str">
            <v>Assets</v>
          </cell>
          <cell r="H505" t="str">
            <v>Plant &amp; Equip-First Cost</v>
          </cell>
          <cell r="I505" t="str">
            <v>200_0010</v>
          </cell>
          <cell r="J505" t="str">
            <v>PE-1st Cost- 1/1 Bal</v>
          </cell>
          <cell r="K505">
            <v>200006803</v>
          </cell>
          <cell r="L505" t="str">
            <v>OFFICE EQUIP &amp; EDP - 1ST COST - NEW BUS ACQ</v>
          </cell>
          <cell r="M505">
            <v>2000002</v>
          </cell>
          <cell r="N505" t="str">
            <v>PE-1ST COST-CY ACQ NEW BUS</v>
          </cell>
          <cell r="O505" t="str">
            <v>200006803</v>
          </cell>
          <cell r="Q505" t="str">
            <v>R</v>
          </cell>
          <cell r="R505" t="str">
            <v>48.9840909 </v>
          </cell>
          <cell r="S505" t="str">
            <v>48.8414286 </v>
          </cell>
          <cell r="T505" t="str">
            <v>48.6810000 </v>
          </cell>
          <cell r="U505">
            <v>48.994999999999997</v>
          </cell>
          <cell r="W505" t="str">
            <v>2000002</v>
          </cell>
          <cell r="X505" t="str">
            <v>0</v>
          </cell>
          <cell r="Y505" t="str">
            <v>OFFICE EQUIP &amp; EDP - 1ST COST - NEW BUS ACQ</v>
          </cell>
        </row>
        <row r="506">
          <cell r="A506">
            <v>2612</v>
          </cell>
          <cell r="B506" t="str">
            <v>Prov. for Dep. - Plant &amp; Machin</v>
          </cell>
          <cell r="C506" t="str">
            <v>Fixed Assets</v>
          </cell>
          <cell r="D506" t="str">
            <v>BS</v>
          </cell>
          <cell r="E506" t="str">
            <v>Plant &amp; Equip-First Cost</v>
          </cell>
          <cell r="F506" t="str">
            <v>Plant &amp; Equip-First Cost</v>
          </cell>
          <cell r="G506" t="str">
            <v>Assets</v>
          </cell>
          <cell r="H506" t="str">
            <v>Plant &amp; Equip-First Cost</v>
          </cell>
          <cell r="I506" t="str">
            <v>200_0010</v>
          </cell>
          <cell r="J506" t="str">
            <v>PE-1st Cost- 1/1 Bal</v>
          </cell>
          <cell r="K506">
            <v>295010802</v>
          </cell>
          <cell r="L506" t="str">
            <v>EQUIP. &amp; MACHINERY - RESV. NORM DEPR PY -HQ</v>
          </cell>
          <cell r="M506">
            <v>2950001</v>
          </cell>
          <cell r="N506" t="str">
            <v>P&amp;E-RSV FOR DEPREC-PY</v>
          </cell>
          <cell r="O506" t="str">
            <v>295010802</v>
          </cell>
          <cell r="Q506" t="str">
            <v>R</v>
          </cell>
          <cell r="R506" t="str">
            <v>48.9840909 </v>
          </cell>
          <cell r="S506" t="str">
            <v>48.8414286 </v>
          </cell>
          <cell r="T506" t="str">
            <v>48.6810000 </v>
          </cell>
          <cell r="U506">
            <v>48.994999999999997</v>
          </cell>
          <cell r="W506" t="str">
            <v>2950001</v>
          </cell>
          <cell r="X506" t="str">
            <v>0</v>
          </cell>
          <cell r="Y506" t="str">
            <v>EQUIP. &amp; MACHINERY - RESV. NORM DEPR PY -HQ</v>
          </cell>
        </row>
        <row r="507">
          <cell r="A507">
            <v>2613</v>
          </cell>
          <cell r="B507" t="str">
            <v>Prov. for Dep. - Building Op. B</v>
          </cell>
          <cell r="C507" t="str">
            <v>Fixed Assets</v>
          </cell>
          <cell r="D507" t="str">
            <v>BS</v>
          </cell>
          <cell r="E507" t="str">
            <v>Plant &amp; Equip-First Cost</v>
          </cell>
          <cell r="F507" t="str">
            <v>Plant &amp; Equip-First Cost</v>
          </cell>
          <cell r="G507" t="str">
            <v>Assets</v>
          </cell>
          <cell r="H507" t="str">
            <v>Plant &amp; Equip-First Cost</v>
          </cell>
          <cell r="I507" t="str">
            <v>200_0010</v>
          </cell>
          <cell r="J507" t="str">
            <v>PE-1st Cost- 1/1 Bal</v>
          </cell>
          <cell r="K507">
            <v>295010801</v>
          </cell>
          <cell r="L507" t="str">
            <v>BUILDING - RESV. NORM DEPR PY - PLANT</v>
          </cell>
          <cell r="M507">
            <v>2950001</v>
          </cell>
          <cell r="N507" t="str">
            <v>P&amp;E-RSV FOR DEPREC-PY</v>
          </cell>
          <cell r="O507" t="str">
            <v>295010801</v>
          </cell>
          <cell r="Q507" t="str">
            <v>R</v>
          </cell>
          <cell r="R507" t="str">
            <v>48.9840909 </v>
          </cell>
          <cell r="S507" t="str">
            <v>48.8414286 </v>
          </cell>
          <cell r="T507" t="str">
            <v>48.6810000 </v>
          </cell>
          <cell r="U507">
            <v>48.994999999999997</v>
          </cell>
          <cell r="W507" t="str">
            <v>2950001</v>
          </cell>
          <cell r="X507" t="str">
            <v>0</v>
          </cell>
          <cell r="Y507" t="str">
            <v>BUILDING - RESV. NORM DEPR PY - PLANT</v>
          </cell>
        </row>
        <row r="508">
          <cell r="A508">
            <v>2614</v>
          </cell>
          <cell r="B508" t="str">
            <v>Prov. for Dep. - Motor Vehicle</v>
          </cell>
          <cell r="C508" t="str">
            <v>Fixed Assets</v>
          </cell>
          <cell r="D508" t="str">
            <v>BS</v>
          </cell>
          <cell r="E508" t="str">
            <v>Plant &amp; Equip-First Cost</v>
          </cell>
          <cell r="F508" t="str">
            <v>Plant &amp; Equip-First Cost</v>
          </cell>
          <cell r="G508" t="str">
            <v>Assets</v>
          </cell>
          <cell r="H508" t="str">
            <v>Plant &amp; Equip-First Cost</v>
          </cell>
          <cell r="I508" t="str">
            <v>200_0010</v>
          </cell>
          <cell r="J508" t="str">
            <v>PE-1st Cost- 1/1 Bal</v>
          </cell>
          <cell r="K508">
            <v>295010804</v>
          </cell>
          <cell r="L508" t="str">
            <v>AUTO &amp; LIFT TRUCK - RESV. NORM DEPR PY - HQ</v>
          </cell>
          <cell r="M508">
            <v>2950001</v>
          </cell>
          <cell r="N508" t="str">
            <v>P&amp;E-RSV FOR DEPREC-PY</v>
          </cell>
          <cell r="O508" t="str">
            <v>295010804</v>
          </cell>
          <cell r="Q508" t="str">
            <v>R</v>
          </cell>
          <cell r="R508" t="str">
            <v>48.9840909 </v>
          </cell>
          <cell r="S508" t="str">
            <v>48.8414286 </v>
          </cell>
          <cell r="T508" t="str">
            <v>48.6810000 </v>
          </cell>
          <cell r="U508">
            <v>48.994999999999997</v>
          </cell>
          <cell r="W508" t="str">
            <v>2950001</v>
          </cell>
          <cell r="X508" t="str">
            <v>0</v>
          </cell>
          <cell r="Y508" t="str">
            <v>AUTO &amp; LIFT TRUCK - RESV. NORM DEPR PY - HQ</v>
          </cell>
        </row>
        <row r="509">
          <cell r="A509">
            <v>2615</v>
          </cell>
          <cell r="B509" t="str">
            <v>Prov. for Dep. -  Computers Op.</v>
          </cell>
          <cell r="C509" t="str">
            <v>Fixed Assets</v>
          </cell>
          <cell r="D509" t="str">
            <v>BS</v>
          </cell>
          <cell r="E509" t="str">
            <v>Plant &amp; Equip-First Cost</v>
          </cell>
          <cell r="F509" t="str">
            <v>Plant &amp; Equip-First Cost</v>
          </cell>
          <cell r="G509" t="str">
            <v>Assets</v>
          </cell>
          <cell r="H509" t="str">
            <v>Plant &amp; Equip-First Cost</v>
          </cell>
          <cell r="I509" t="str">
            <v>200_0010</v>
          </cell>
          <cell r="J509" t="str">
            <v>PE-1st Cost- 1/1 Bal</v>
          </cell>
          <cell r="K509">
            <v>295010806</v>
          </cell>
          <cell r="L509" t="str">
            <v>OFFICE EQUIP &amp; EDP - RESV. NORM PY - HQ</v>
          </cell>
          <cell r="M509">
            <v>2950001</v>
          </cell>
          <cell r="N509" t="str">
            <v>P&amp;E-RSV FOR DEPREC-PY</v>
          </cell>
          <cell r="O509" t="str">
            <v>295010806</v>
          </cell>
          <cell r="Q509" t="str">
            <v>R</v>
          </cell>
          <cell r="R509" t="str">
            <v>48.9840909 </v>
          </cell>
          <cell r="S509" t="str">
            <v>48.8414286 </v>
          </cell>
          <cell r="T509" t="str">
            <v>48.6810000 </v>
          </cell>
          <cell r="U509">
            <v>48.994999999999997</v>
          </cell>
          <cell r="W509" t="str">
            <v>2950001</v>
          </cell>
          <cell r="X509" t="str">
            <v>0</v>
          </cell>
          <cell r="Y509" t="str">
            <v>OFFICE EQUIP &amp; EDP - RESV. NORM PY - HQ</v>
          </cell>
        </row>
        <row r="510">
          <cell r="A510">
            <v>2616</v>
          </cell>
          <cell r="B510" t="str">
            <v>Prov. for Dep. - Furniture &amp; Fi</v>
          </cell>
          <cell r="C510" t="str">
            <v>Fixed Assets</v>
          </cell>
          <cell r="D510" t="str">
            <v>BS</v>
          </cell>
          <cell r="E510" t="str">
            <v>Plant &amp; Equip-First Cost</v>
          </cell>
          <cell r="F510" t="str">
            <v>Plant &amp; Equip-First Cost</v>
          </cell>
          <cell r="G510" t="str">
            <v>Assets</v>
          </cell>
          <cell r="H510" t="str">
            <v>Plant &amp; Equip-First Cost</v>
          </cell>
          <cell r="I510" t="str">
            <v>200_0010</v>
          </cell>
          <cell r="J510" t="str">
            <v>PE-1st Cost- 1/1 Bal</v>
          </cell>
          <cell r="K510">
            <v>295010808</v>
          </cell>
          <cell r="L510" t="str">
            <v>FURNITURE  FIXTURE - RESV. NORM DEPR PY - HQ</v>
          </cell>
          <cell r="M510">
            <v>2950001</v>
          </cell>
          <cell r="N510" t="str">
            <v>P&amp;E-RSV FOR DEPREC-PY</v>
          </cell>
          <cell r="O510" t="str">
            <v>295010808</v>
          </cell>
          <cell r="Q510" t="str">
            <v>R</v>
          </cell>
          <cell r="R510" t="str">
            <v>48.9840909 </v>
          </cell>
          <cell r="S510" t="str">
            <v>48.8414286 </v>
          </cell>
          <cell r="T510" t="str">
            <v>48.6810000 </v>
          </cell>
          <cell r="U510">
            <v>48.994999999999997</v>
          </cell>
          <cell r="W510" t="str">
            <v>2950001</v>
          </cell>
          <cell r="X510" t="str">
            <v>0</v>
          </cell>
          <cell r="Y510" t="str">
            <v>FURNITURE  FIXTURE - RESV. NORM DEPR PY - HQ</v>
          </cell>
        </row>
        <row r="511">
          <cell r="A511">
            <v>2617</v>
          </cell>
          <cell r="B511" t="str">
            <v>Prov. for Dep. - Office Equip.</v>
          </cell>
          <cell r="C511" t="str">
            <v>Fixed Assets</v>
          </cell>
          <cell r="D511" t="str">
            <v>BS</v>
          </cell>
          <cell r="E511" t="str">
            <v>Plant &amp; Equip-First Cost</v>
          </cell>
          <cell r="F511" t="str">
            <v>Plant &amp; Equip-First Cost</v>
          </cell>
          <cell r="G511" t="str">
            <v>Assets</v>
          </cell>
          <cell r="H511" t="str">
            <v>Plant &amp; Equip-First Cost</v>
          </cell>
          <cell r="I511" t="str">
            <v>200_0010</v>
          </cell>
          <cell r="J511" t="str">
            <v>PE-1st Cost- 1/1 Bal</v>
          </cell>
          <cell r="K511">
            <v>295010806</v>
          </cell>
          <cell r="L511" t="str">
            <v>OFFICE EQUIP &amp; EDP - RESV. NORM PY - HQ</v>
          </cell>
          <cell r="M511">
            <v>2950001</v>
          </cell>
          <cell r="N511" t="str">
            <v>P&amp;E-RSV FOR DEPREC-PY</v>
          </cell>
          <cell r="O511" t="str">
            <v>295010806</v>
          </cell>
          <cell r="Q511" t="str">
            <v>R</v>
          </cell>
          <cell r="R511" t="str">
            <v>48.9840909 </v>
          </cell>
          <cell r="S511" t="str">
            <v>48.8414286 </v>
          </cell>
          <cell r="T511" t="str">
            <v>48.6810000 </v>
          </cell>
          <cell r="U511">
            <v>48.994999999999997</v>
          </cell>
          <cell r="W511" t="str">
            <v>2950001</v>
          </cell>
          <cell r="X511" t="str">
            <v>0</v>
          </cell>
          <cell r="Y511" t="str">
            <v>OFFICE EQUIP &amp; EDP - RESV. NORM PY - HQ</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row r="2">
          <cell r="A2" t="str">
            <v>ACC</v>
          </cell>
        </row>
      </sheetData>
      <sheetData sheetId="28"/>
      <sheetData sheetId="29"/>
      <sheetData sheetId="30"/>
      <sheetData sheetId="31"/>
      <sheetData sheetId="32"/>
      <sheetData sheetId="33"/>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Mapping"/>
      <sheetName val="P&amp;L Workings"/>
      <sheetName val="1"/>
      <sheetName val="GPC coding"/>
      <sheetName val="TB dump"/>
      <sheetName val="Sheet1"/>
      <sheetName val="Hyperion Analysis"/>
      <sheetName val="India Journal Pac Upload"/>
      <sheetName val="India Journal Pac Upload (2 (3)"/>
      <sheetName val="Master"/>
      <sheetName val="Input Page"/>
      <sheetName val="India_Mapping"/>
      <sheetName val="P&amp;L_Workings"/>
      <sheetName val="GPC_coding"/>
      <sheetName val="TB_dump"/>
      <sheetName val="Hyperion_Analysis"/>
      <sheetName val="India_Journal_Pac_Upload"/>
      <sheetName val="India_Journal_Pac_Upload_(2_(3)"/>
      <sheetName val="Input_Page"/>
    </sheetNames>
    <sheetDataSet>
      <sheetData sheetId="0" refreshError="1">
        <row r="2">
          <cell r="A2" t="str">
            <v>ACC</v>
          </cell>
          <cell r="B2" t="str">
            <v>Description</v>
          </cell>
          <cell r="C2" t="str">
            <v>India Class ( Seshu)</v>
          </cell>
          <cell r="D2" t="str">
            <v>BS/PL</v>
          </cell>
          <cell r="E2" t="str">
            <v>PAC CODE (1)</v>
          </cell>
          <cell r="F2" t="str">
            <v>PAC CODE GROUPING</v>
          </cell>
          <cell r="G2" t="str">
            <v>INDIA CLASS 2</v>
          </cell>
          <cell r="H2" t="str">
            <v>Pac Fin Code1</v>
          </cell>
          <cell r="I2" t="str">
            <v>FP&amp;A (Pac)</v>
          </cell>
          <cell r="J2" t="str">
            <v>FP&amp;A (Pac Accts decrpn)</v>
          </cell>
          <cell r="K2" t="str">
            <v>GE CDR ACCTS</v>
          </cell>
          <cell r="L2" t="str">
            <v>GE ACCT DESCRPN</v>
          </cell>
          <cell r="M2" t="str">
            <v>Star Accounts</v>
          </cell>
          <cell r="N2" t="str">
            <v>STAR ACCT DESCRIPTION</v>
          </cell>
          <cell r="O2" t="str">
            <v>GE CDR 9 DIGIT</v>
          </cell>
          <cell r="P2" t="str">
            <v>ALIGNMENT</v>
          </cell>
          <cell r="Q2" t="str">
            <v>R/NRV</v>
          </cell>
          <cell r="R2" t="str">
            <v>JULY</v>
          </cell>
          <cell r="S2" t="str">
            <v>AUGUST</v>
          </cell>
          <cell r="T2" t="str">
            <v>SEPTEMBER</v>
          </cell>
          <cell r="U2" t="str">
            <v>RATE</v>
          </cell>
          <cell r="V2" t="str">
            <v>DESTINATION CDR</v>
          </cell>
          <cell r="W2" t="str">
            <v>STAR 7 DIGIT</v>
          </cell>
          <cell r="X2" t="str">
            <v>VARIABLE LINE</v>
          </cell>
          <cell r="Y2" t="str">
            <v>DESCRPN</v>
          </cell>
          <cell r="Z2" t="str">
            <v>GE GAP</v>
          </cell>
          <cell r="AA2" t="str">
            <v>ge  cdr</v>
          </cell>
          <cell r="AB2" t="str">
            <v>hyp code</v>
          </cell>
          <cell r="AC2" t="str">
            <v>Total</v>
          </cell>
        </row>
        <row r="3">
          <cell r="A3">
            <v>3401</v>
          </cell>
          <cell r="B3" t="str">
            <v>Cash In Hand</v>
          </cell>
          <cell r="C3" t="str">
            <v>CASH ON HAND</v>
          </cell>
          <cell r="D3" t="str">
            <v>BS</v>
          </cell>
          <cell r="E3" t="str">
            <v>Cash and Securities</v>
          </cell>
          <cell r="F3" t="str">
            <v>Cash and Securities</v>
          </cell>
          <cell r="G3" t="str">
            <v>Assets</v>
          </cell>
          <cell r="H3" t="str">
            <v>Cash and Securities</v>
          </cell>
          <cell r="I3" t="str">
            <v>013000</v>
          </cell>
          <cell r="J3" t="str">
            <v>Cash On Hand</v>
          </cell>
          <cell r="K3">
            <v>14000805</v>
          </cell>
          <cell r="L3" t="str">
            <v>PETTY CASH - FINANCE</v>
          </cell>
          <cell r="M3">
            <v>100001</v>
          </cell>
          <cell r="N3" t="str">
            <v>CASH</v>
          </cell>
          <cell r="O3" t="str">
            <v>014000805</v>
          </cell>
          <cell r="P3">
            <v>0</v>
          </cell>
          <cell r="Q3" t="str">
            <v>R</v>
          </cell>
          <cell r="R3" t="str">
            <v>48.9840909 </v>
          </cell>
          <cell r="S3" t="str">
            <v>48.8414286 </v>
          </cell>
          <cell r="T3" t="str">
            <v>48.6810000 </v>
          </cell>
          <cell r="U3">
            <v>48.994999999999997</v>
          </cell>
          <cell r="V3" t="str">
            <v>014000805</v>
          </cell>
          <cell r="W3" t="str">
            <v>0100001</v>
          </cell>
          <cell r="X3" t="str">
            <v>0</v>
          </cell>
          <cell r="Y3" t="str">
            <v>PETTY CASH - FINANCE</v>
          </cell>
          <cell r="Z3">
            <v>48.42</v>
          </cell>
          <cell r="AA3">
            <v>14000805</v>
          </cell>
          <cell r="AB3" t="str">
            <v>CASH &amp; SECURITIES</v>
          </cell>
          <cell r="AC3" t="str">
            <v>Assets</v>
          </cell>
        </row>
        <row r="4">
          <cell r="A4">
            <v>3551</v>
          </cell>
          <cell r="B4" t="str">
            <v>Receivables - Inland Sales</v>
          </cell>
          <cell r="C4" t="str">
            <v>Receivables</v>
          </cell>
          <cell r="D4" t="str">
            <v>BS</v>
          </cell>
          <cell r="E4" t="str">
            <v>Total Receivables</v>
          </cell>
          <cell r="F4" t="str">
            <v>Total Receivables</v>
          </cell>
          <cell r="G4" t="str">
            <v>Assets</v>
          </cell>
          <cell r="H4" t="str">
            <v>Total Receivables</v>
          </cell>
          <cell r="I4" t="str">
            <v>030110</v>
          </cell>
          <cell r="J4" t="str">
            <v>Customers Accounts-Current-External</v>
          </cell>
          <cell r="K4">
            <v>30110000</v>
          </cell>
          <cell r="L4" t="str">
            <v>CUSTOMERS ACCOUNTS-CURRENT-EXTERNAL</v>
          </cell>
          <cell r="M4">
            <v>301101</v>
          </cell>
          <cell r="N4" t="str">
            <v>CUSTOMER ACCTS&amp;NOTES CURRENT</v>
          </cell>
          <cell r="O4" t="str">
            <v>030110000</v>
          </cell>
          <cell r="P4">
            <v>0</v>
          </cell>
          <cell r="Q4" t="str">
            <v>R</v>
          </cell>
          <cell r="R4" t="str">
            <v>48.9840909 </v>
          </cell>
          <cell r="S4" t="str">
            <v>48.8414286 </v>
          </cell>
          <cell r="T4" t="str">
            <v>48.6810000 </v>
          </cell>
          <cell r="U4">
            <v>48.994999999999997</v>
          </cell>
          <cell r="V4" t="str">
            <v>030110000</v>
          </cell>
          <cell r="W4" t="str">
            <v>0301101</v>
          </cell>
          <cell r="X4" t="str">
            <v>0</v>
          </cell>
          <cell r="Y4" t="str">
            <v>CUSTOMERS ACCOUNTS-CURRENT-EXTERNAL</v>
          </cell>
          <cell r="Z4">
            <v>48.42</v>
          </cell>
          <cell r="AA4">
            <v>30110000</v>
          </cell>
          <cell r="AB4" t="str">
            <v>CURRENT RECEIVABLES</v>
          </cell>
          <cell r="AC4" t="str">
            <v>Assets</v>
          </cell>
        </row>
        <row r="5">
          <cell r="A5">
            <v>3552</v>
          </cell>
          <cell r="B5" t="str">
            <v>Receivables - Consignee Sales</v>
          </cell>
          <cell r="C5" t="str">
            <v>Receivables</v>
          </cell>
          <cell r="D5" t="str">
            <v>BS</v>
          </cell>
          <cell r="E5" t="str">
            <v>Total Receivables</v>
          </cell>
          <cell r="F5" t="str">
            <v>Total Receivables</v>
          </cell>
          <cell r="G5" t="str">
            <v>Assets</v>
          </cell>
          <cell r="H5" t="str">
            <v>Total Receivables</v>
          </cell>
          <cell r="I5" t="str">
            <v>030110</v>
          </cell>
          <cell r="J5" t="str">
            <v>Customers Accounts-Current-External</v>
          </cell>
          <cell r="K5">
            <v>30110000</v>
          </cell>
          <cell r="L5" t="str">
            <v>CUSTOMERS ACCOUNTS-CURRENT-EXTERNAL</v>
          </cell>
          <cell r="M5">
            <v>301101</v>
          </cell>
          <cell r="N5" t="str">
            <v>CUSTOMER ACCTS&amp;NOTES CURRENT</v>
          </cell>
          <cell r="O5" t="str">
            <v>030110000</v>
          </cell>
          <cell r="P5">
            <v>0</v>
          </cell>
          <cell r="Q5" t="str">
            <v>R</v>
          </cell>
          <cell r="R5" t="str">
            <v>48.9840909 </v>
          </cell>
          <cell r="S5" t="str">
            <v>48.8414286 </v>
          </cell>
          <cell r="T5" t="str">
            <v>48.6810000 </v>
          </cell>
          <cell r="U5">
            <v>48.994999999999997</v>
          </cell>
          <cell r="V5" t="str">
            <v>030110000</v>
          </cell>
          <cell r="W5" t="str">
            <v>0301101</v>
          </cell>
          <cell r="X5" t="str">
            <v>0</v>
          </cell>
          <cell r="Y5" t="str">
            <v>CUSTOMERS ACCOUNTS-CURRENT-EXTERNAL</v>
          </cell>
          <cell r="Z5">
            <v>48.42</v>
          </cell>
          <cell r="AA5">
            <v>30110000</v>
          </cell>
          <cell r="AB5" t="str">
            <v>CURRENT RECEIVABLES</v>
          </cell>
          <cell r="AC5" t="str">
            <v>Assets</v>
          </cell>
        </row>
        <row r="6">
          <cell r="A6">
            <v>3553</v>
          </cell>
          <cell r="B6" t="str">
            <v>Receivables - Export Sales</v>
          </cell>
          <cell r="C6" t="str">
            <v>Receivables</v>
          </cell>
          <cell r="D6" t="str">
            <v>BS</v>
          </cell>
          <cell r="E6" t="str">
            <v>Total Receivables</v>
          </cell>
          <cell r="F6" t="str">
            <v>Total Receivables</v>
          </cell>
          <cell r="G6" t="str">
            <v>Assets</v>
          </cell>
          <cell r="H6" t="str">
            <v>Total Receivables</v>
          </cell>
          <cell r="I6" t="str">
            <v>030110</v>
          </cell>
          <cell r="J6" t="str">
            <v>Customers Accounts-Current-External</v>
          </cell>
          <cell r="K6">
            <v>30110000</v>
          </cell>
          <cell r="L6" t="str">
            <v>CUSTOMERS ACCOUNTS-CURRENT-EXTERNAL</v>
          </cell>
          <cell r="M6">
            <v>301101</v>
          </cell>
          <cell r="N6" t="str">
            <v>CUSTOMER ACCTS&amp;NOTES CURRENT</v>
          </cell>
          <cell r="O6" t="str">
            <v>030110000</v>
          </cell>
          <cell r="P6">
            <v>0</v>
          </cell>
          <cell r="Q6" t="str">
            <v>R</v>
          </cell>
          <cell r="R6" t="str">
            <v>48.9840909 </v>
          </cell>
          <cell r="S6" t="str">
            <v>48.8414286 </v>
          </cell>
          <cell r="T6" t="str">
            <v>48.6810000 </v>
          </cell>
          <cell r="U6">
            <v>48.994999999999997</v>
          </cell>
          <cell r="V6" t="str">
            <v>030110000</v>
          </cell>
          <cell r="W6" t="str">
            <v>0301101</v>
          </cell>
          <cell r="X6" t="str">
            <v>0</v>
          </cell>
          <cell r="Y6" t="str">
            <v>CUSTOMERS ACCOUNTS-CURRENT-EXTERNAL</v>
          </cell>
          <cell r="Z6">
            <v>48.42</v>
          </cell>
          <cell r="AA6">
            <v>30110000</v>
          </cell>
          <cell r="AB6" t="str">
            <v>CURRENT RECEIVABLES</v>
          </cell>
          <cell r="AC6" t="str">
            <v>Assets</v>
          </cell>
        </row>
        <row r="7">
          <cell r="A7">
            <v>3554</v>
          </cell>
          <cell r="B7" t="str">
            <v>Receivables - Asset Sales</v>
          </cell>
          <cell r="C7" t="str">
            <v>Receivables</v>
          </cell>
          <cell r="D7" t="str">
            <v>BS</v>
          </cell>
          <cell r="E7" t="str">
            <v>Total Receivables</v>
          </cell>
          <cell r="F7" t="str">
            <v>Total Receivables</v>
          </cell>
          <cell r="G7" t="str">
            <v>Assets</v>
          </cell>
          <cell r="H7" t="str">
            <v>Total Receivables</v>
          </cell>
          <cell r="I7" t="str">
            <v>030110</v>
          </cell>
          <cell r="J7" t="str">
            <v>Customers Accounts-Current-External</v>
          </cell>
          <cell r="K7">
            <v>30110000</v>
          </cell>
          <cell r="L7" t="str">
            <v>CUSTOMERS ACCOUNTS-CURRENT-EXTERNAL</v>
          </cell>
          <cell r="M7">
            <v>301101</v>
          </cell>
          <cell r="N7" t="str">
            <v>CUSTOMER ACCTS&amp;NOTES CURRENT</v>
          </cell>
          <cell r="O7" t="str">
            <v>030110000</v>
          </cell>
          <cell r="P7">
            <v>0</v>
          </cell>
          <cell r="Q7" t="str">
            <v>R</v>
          </cell>
          <cell r="R7" t="str">
            <v>48.9840909 </v>
          </cell>
          <cell r="S7" t="str">
            <v>48.8414286 </v>
          </cell>
          <cell r="T7" t="str">
            <v>48.6810000 </v>
          </cell>
          <cell r="U7">
            <v>48.994999999999997</v>
          </cell>
          <cell r="V7" t="str">
            <v>030110000</v>
          </cell>
          <cell r="W7" t="str">
            <v>0301101</v>
          </cell>
          <cell r="X7" t="str">
            <v>0</v>
          </cell>
          <cell r="Y7" t="str">
            <v>CUSTOMERS ACCOUNTS-CURRENT-EXTERNAL</v>
          </cell>
          <cell r="Z7">
            <v>48.42</v>
          </cell>
          <cell r="AA7">
            <v>30110000</v>
          </cell>
          <cell r="AB7" t="str">
            <v>CURRENT RECEIVABLES</v>
          </cell>
          <cell r="AC7" t="str">
            <v>Assets</v>
          </cell>
        </row>
        <row r="8">
          <cell r="A8">
            <v>3555</v>
          </cell>
          <cell r="B8" t="str">
            <v>Receivables - Services</v>
          </cell>
          <cell r="C8" t="str">
            <v>Receivables</v>
          </cell>
          <cell r="D8" t="str">
            <v>BS</v>
          </cell>
          <cell r="E8" t="str">
            <v>Total Receivables</v>
          </cell>
          <cell r="F8" t="str">
            <v>Total Receivables</v>
          </cell>
          <cell r="G8" t="str">
            <v>Assets</v>
          </cell>
          <cell r="H8" t="str">
            <v>Total Receivables</v>
          </cell>
          <cell r="I8" t="str">
            <v>030110</v>
          </cell>
          <cell r="J8" t="str">
            <v>Customers Accounts-Current-External</v>
          </cell>
          <cell r="K8">
            <v>30110000</v>
          </cell>
          <cell r="L8" t="str">
            <v>CUSTOMERS ACCOUNTS-CURRENT-EXTERNAL</v>
          </cell>
          <cell r="M8">
            <v>301101</v>
          </cell>
          <cell r="N8" t="str">
            <v>CUSTOMER ACCTS&amp;NOTES CURRENT</v>
          </cell>
          <cell r="O8" t="str">
            <v>030110000</v>
          </cell>
          <cell r="P8">
            <v>0</v>
          </cell>
          <cell r="Q8" t="str">
            <v>R</v>
          </cell>
          <cell r="R8" t="str">
            <v>48.9840909 </v>
          </cell>
          <cell r="S8" t="str">
            <v>48.8414286 </v>
          </cell>
          <cell r="T8" t="str">
            <v>48.6810000 </v>
          </cell>
          <cell r="U8">
            <v>48.994999999999997</v>
          </cell>
          <cell r="V8" t="str">
            <v>030110000</v>
          </cell>
          <cell r="W8" t="str">
            <v>0301101</v>
          </cell>
          <cell r="X8" t="str">
            <v>0</v>
          </cell>
          <cell r="Y8" t="str">
            <v>CUSTOMERS ACCOUNTS-CURRENT-EXTERNAL</v>
          </cell>
          <cell r="Z8">
            <v>48.42</v>
          </cell>
          <cell r="AA8">
            <v>30110000</v>
          </cell>
          <cell r="AB8" t="str">
            <v>CURRENT RECEIVABLES</v>
          </cell>
          <cell r="AC8" t="str">
            <v>Assets</v>
          </cell>
        </row>
        <row r="9">
          <cell r="A9">
            <v>3556</v>
          </cell>
          <cell r="B9" t="str">
            <v>Unidentified Receipts</v>
          </cell>
          <cell r="C9" t="str">
            <v>Receivables</v>
          </cell>
          <cell r="D9" t="str">
            <v>BS</v>
          </cell>
          <cell r="E9" t="str">
            <v>Total Receivables</v>
          </cell>
          <cell r="F9" t="str">
            <v>Total Receivables</v>
          </cell>
          <cell r="G9" t="str">
            <v>Assets</v>
          </cell>
          <cell r="H9" t="str">
            <v>Total Receivables</v>
          </cell>
          <cell r="I9" t="str">
            <v>030110</v>
          </cell>
          <cell r="J9" t="str">
            <v>Customers Accounts-Current-External</v>
          </cell>
          <cell r="K9">
            <v>30110000</v>
          </cell>
          <cell r="L9" t="str">
            <v>CUSTOMERS ACCOUNTS-CURRENT-EXTERNAL</v>
          </cell>
          <cell r="M9">
            <v>301101</v>
          </cell>
          <cell r="N9" t="str">
            <v>CUSTOMER ACCTS&amp;NOTES CURRENT</v>
          </cell>
          <cell r="O9" t="str">
            <v>030110000</v>
          </cell>
          <cell r="P9">
            <v>0</v>
          </cell>
          <cell r="Q9" t="str">
            <v>R</v>
          </cell>
          <cell r="R9" t="str">
            <v>48.9840909 </v>
          </cell>
          <cell r="S9" t="str">
            <v>48.8414286 </v>
          </cell>
          <cell r="T9" t="str">
            <v>48.6810000 </v>
          </cell>
          <cell r="U9">
            <v>48.994999999999997</v>
          </cell>
          <cell r="V9" t="str">
            <v>030110000</v>
          </cell>
          <cell r="W9" t="str">
            <v>0301101</v>
          </cell>
          <cell r="X9" t="str">
            <v>0</v>
          </cell>
          <cell r="Y9" t="str">
            <v>CUSTOMERS ACCOUNTS-CURRENT-EXTERNAL</v>
          </cell>
          <cell r="Z9">
            <v>48.42</v>
          </cell>
          <cell r="AA9">
            <v>30110000</v>
          </cell>
          <cell r="AB9" t="str">
            <v>CURRENT RECEIVABLES</v>
          </cell>
          <cell r="AC9" t="str">
            <v>Assets</v>
          </cell>
        </row>
        <row r="10">
          <cell r="A10">
            <v>3557</v>
          </cell>
          <cell r="B10" t="str">
            <v>Unapplied Receipts</v>
          </cell>
          <cell r="C10" t="str">
            <v>Receivables</v>
          </cell>
          <cell r="D10" t="str">
            <v>BS</v>
          </cell>
          <cell r="E10" t="str">
            <v>Total Receivables</v>
          </cell>
          <cell r="F10" t="str">
            <v>Total Receivables</v>
          </cell>
          <cell r="G10" t="str">
            <v>Assets</v>
          </cell>
          <cell r="H10" t="str">
            <v>Total Receivables</v>
          </cell>
          <cell r="I10" t="str">
            <v>030110</v>
          </cell>
          <cell r="J10" t="str">
            <v>Customers Accounts-Current-External</v>
          </cell>
          <cell r="K10">
            <v>30110000</v>
          </cell>
          <cell r="L10" t="str">
            <v>CUSTOMERS ACCOUNTS-CURRENT-EXTERNAL</v>
          </cell>
          <cell r="M10">
            <v>301101</v>
          </cell>
          <cell r="N10" t="str">
            <v>CUSTOMER ACCTS&amp;NOTES CURRENT</v>
          </cell>
          <cell r="O10" t="str">
            <v>030110000</v>
          </cell>
          <cell r="P10">
            <v>0</v>
          </cell>
          <cell r="Q10" t="str">
            <v>R</v>
          </cell>
          <cell r="R10" t="str">
            <v>48.9840909 </v>
          </cell>
          <cell r="S10" t="str">
            <v>48.8414286 </v>
          </cell>
          <cell r="T10" t="str">
            <v>48.6810000 </v>
          </cell>
          <cell r="U10">
            <v>48.994999999999997</v>
          </cell>
          <cell r="V10" t="str">
            <v>030110000</v>
          </cell>
          <cell r="W10" t="str">
            <v>0301101</v>
          </cell>
          <cell r="X10" t="str">
            <v>0</v>
          </cell>
          <cell r="Y10" t="str">
            <v>CUSTOMERS ACCOUNTS-CURRENT-EXTERNAL</v>
          </cell>
          <cell r="Z10">
            <v>48.42</v>
          </cell>
          <cell r="AA10">
            <v>30110000</v>
          </cell>
          <cell r="AB10" t="str">
            <v>CURRENT RECEIVABLES</v>
          </cell>
          <cell r="AC10" t="str">
            <v>Assets</v>
          </cell>
        </row>
        <row r="11">
          <cell r="A11">
            <v>3558</v>
          </cell>
          <cell r="B11" t="str">
            <v>On Account Receipts</v>
          </cell>
          <cell r="C11" t="str">
            <v>Receivables</v>
          </cell>
          <cell r="D11" t="str">
            <v>BS</v>
          </cell>
          <cell r="E11" t="str">
            <v>Total Receivables</v>
          </cell>
          <cell r="F11" t="str">
            <v>Total Receivables</v>
          </cell>
          <cell r="G11" t="str">
            <v>Assets</v>
          </cell>
          <cell r="H11" t="str">
            <v>Total Receivables</v>
          </cell>
          <cell r="I11" t="str">
            <v>030110</v>
          </cell>
          <cell r="J11" t="str">
            <v>Customers Accounts-Current-External</v>
          </cell>
          <cell r="K11">
            <v>30110000</v>
          </cell>
          <cell r="L11" t="str">
            <v>CUSTOMERS ACCOUNTS-CURRENT-EXTERNAL</v>
          </cell>
          <cell r="M11">
            <v>301101</v>
          </cell>
          <cell r="N11" t="str">
            <v>CUSTOMER ACCTS&amp;NOTES CURRENT</v>
          </cell>
          <cell r="O11" t="str">
            <v>030110000</v>
          </cell>
          <cell r="P11">
            <v>0</v>
          </cell>
          <cell r="Q11" t="str">
            <v>R</v>
          </cell>
          <cell r="R11" t="str">
            <v>48.9840909 </v>
          </cell>
          <cell r="S11" t="str">
            <v>48.8414286 </v>
          </cell>
          <cell r="T11" t="str">
            <v>48.6810000 </v>
          </cell>
          <cell r="U11">
            <v>48.994999999999997</v>
          </cell>
          <cell r="V11" t="str">
            <v>030110000</v>
          </cell>
          <cell r="W11" t="str">
            <v>0301101</v>
          </cell>
          <cell r="X11" t="str">
            <v>0</v>
          </cell>
          <cell r="Y11" t="str">
            <v>CUSTOMERS ACCOUNTS-CURRENT-EXTERNAL</v>
          </cell>
          <cell r="Z11">
            <v>48.42</v>
          </cell>
          <cell r="AA11">
            <v>30110000</v>
          </cell>
          <cell r="AB11" t="str">
            <v>CURRENT RECEIVABLES</v>
          </cell>
          <cell r="AC11" t="str">
            <v>Assets</v>
          </cell>
        </row>
        <row r="12">
          <cell r="A12">
            <v>3601</v>
          </cell>
          <cell r="B12" t="str">
            <v>Cash Clearing</v>
          </cell>
          <cell r="C12" t="str">
            <v>Receivables</v>
          </cell>
          <cell r="D12" t="str">
            <v>BS</v>
          </cell>
          <cell r="E12" t="str">
            <v>Total Receivables</v>
          </cell>
          <cell r="F12" t="str">
            <v>Total Receivables</v>
          </cell>
          <cell r="G12" t="str">
            <v>Assets</v>
          </cell>
          <cell r="H12" t="str">
            <v>Total Receivables</v>
          </cell>
          <cell r="I12" t="str">
            <v>030110</v>
          </cell>
          <cell r="J12" t="str">
            <v>Customers Accounts-Current-External</v>
          </cell>
          <cell r="K12">
            <v>30110000</v>
          </cell>
          <cell r="L12" t="str">
            <v>CUSTOMERS ACCOUNTS-CURRENT-EXTERNAL</v>
          </cell>
          <cell r="M12">
            <v>301101</v>
          </cell>
          <cell r="N12" t="str">
            <v>CUSTOMER ACCTS&amp;NOTES CURRENT</v>
          </cell>
          <cell r="O12" t="str">
            <v>030110000</v>
          </cell>
          <cell r="P12">
            <v>0</v>
          </cell>
          <cell r="Q12" t="str">
            <v>R</v>
          </cell>
          <cell r="R12" t="str">
            <v>48.9840909 </v>
          </cell>
          <cell r="S12" t="str">
            <v>48.8414286 </v>
          </cell>
          <cell r="T12" t="str">
            <v>48.6810000 </v>
          </cell>
          <cell r="U12">
            <v>48.994999999999997</v>
          </cell>
          <cell r="V12" t="str">
            <v>030110000</v>
          </cell>
          <cell r="W12" t="str">
            <v>0301101</v>
          </cell>
          <cell r="X12" t="str">
            <v>0</v>
          </cell>
          <cell r="Y12" t="str">
            <v>CUSTOMERS ACCOUNTS-CURRENT-EXTERNAL</v>
          </cell>
          <cell r="Z12">
            <v>48.42</v>
          </cell>
          <cell r="AA12">
            <v>30110000</v>
          </cell>
          <cell r="AB12" t="str">
            <v>CURRENT RECEIVABLES</v>
          </cell>
          <cell r="AC12" t="str">
            <v>Assets</v>
          </cell>
        </row>
        <row r="13">
          <cell r="A13">
            <v>3602</v>
          </cell>
          <cell r="B13" t="str">
            <v>Receivable Adjustment</v>
          </cell>
          <cell r="C13" t="str">
            <v>Receivables</v>
          </cell>
          <cell r="D13" t="str">
            <v>BS</v>
          </cell>
          <cell r="E13" t="str">
            <v>Total Receivables</v>
          </cell>
          <cell r="F13" t="str">
            <v>Total Receivables</v>
          </cell>
          <cell r="G13" t="str">
            <v>Assets</v>
          </cell>
          <cell r="H13" t="str">
            <v>Total Receivables</v>
          </cell>
          <cell r="I13" t="str">
            <v>030110</v>
          </cell>
          <cell r="J13" t="str">
            <v>Customers Accounts-Current-External</v>
          </cell>
          <cell r="K13">
            <v>30110000</v>
          </cell>
          <cell r="L13" t="str">
            <v>CUSTOMERS ACCOUNTS-CURRENT-EXTERNAL</v>
          </cell>
          <cell r="M13">
            <v>301101</v>
          </cell>
          <cell r="N13" t="str">
            <v>CUSTOMER ACCTS&amp;NOTES CURRENT</v>
          </cell>
          <cell r="O13" t="str">
            <v>030110000</v>
          </cell>
          <cell r="P13">
            <v>0</v>
          </cell>
          <cell r="Q13" t="str">
            <v>R</v>
          </cell>
          <cell r="R13" t="str">
            <v>48.9840909 </v>
          </cell>
          <cell r="S13" t="str">
            <v>48.8414286 </v>
          </cell>
          <cell r="T13" t="str">
            <v>48.6810000 </v>
          </cell>
          <cell r="U13">
            <v>48.994999999999997</v>
          </cell>
          <cell r="V13" t="str">
            <v>030110000</v>
          </cell>
          <cell r="W13" t="str">
            <v>0301101</v>
          </cell>
          <cell r="X13" t="str">
            <v>0</v>
          </cell>
          <cell r="Y13" t="str">
            <v>CUSTOMERS ACCOUNTS-CURRENT-EXTERNAL</v>
          </cell>
          <cell r="Z13">
            <v>48.42</v>
          </cell>
          <cell r="AA13">
            <v>30110000</v>
          </cell>
          <cell r="AB13" t="str">
            <v>CURRENT RECEIVABLES</v>
          </cell>
          <cell r="AC13" t="str">
            <v>Assets</v>
          </cell>
        </row>
        <row r="14">
          <cell r="A14">
            <v>3604</v>
          </cell>
          <cell r="B14" t="str">
            <v>AR Dummy</v>
          </cell>
          <cell r="C14" t="str">
            <v>Receivables</v>
          </cell>
          <cell r="D14" t="str">
            <v>BS</v>
          </cell>
          <cell r="E14" t="str">
            <v>Total Receivables</v>
          </cell>
          <cell r="F14" t="str">
            <v>Total Receivables</v>
          </cell>
          <cell r="G14" t="str">
            <v>Assets</v>
          </cell>
          <cell r="H14" t="str">
            <v>Total Receivables</v>
          </cell>
          <cell r="I14" t="str">
            <v>030110</v>
          </cell>
          <cell r="J14" t="str">
            <v>Customers Accounts-Current-External</v>
          </cell>
          <cell r="K14">
            <v>30110000</v>
          </cell>
          <cell r="L14" t="str">
            <v>CUSTOMERS ACCOUNTS-CURRENT-EXTERNAL</v>
          </cell>
          <cell r="M14">
            <v>301101</v>
          </cell>
          <cell r="N14" t="str">
            <v>CUSTOMER ACCTS&amp;NOTES CURRENT</v>
          </cell>
          <cell r="O14" t="str">
            <v>030110000</v>
          </cell>
          <cell r="P14">
            <v>0</v>
          </cell>
          <cell r="Q14" t="str">
            <v>R</v>
          </cell>
          <cell r="R14" t="str">
            <v>48.9840909 </v>
          </cell>
          <cell r="S14" t="str">
            <v>48.8414286 </v>
          </cell>
          <cell r="T14" t="str">
            <v>48.6810000 </v>
          </cell>
          <cell r="U14">
            <v>48.994999999999997</v>
          </cell>
          <cell r="V14" t="str">
            <v>030110000</v>
          </cell>
          <cell r="W14" t="str">
            <v>0301101</v>
          </cell>
          <cell r="X14" t="str">
            <v>0</v>
          </cell>
          <cell r="Y14" t="str">
            <v>CUSTOMERS ACCOUNTS-CURRENT-EXTERNAL</v>
          </cell>
          <cell r="Z14">
            <v>48.42</v>
          </cell>
          <cell r="AA14">
            <v>30110000</v>
          </cell>
          <cell r="AB14" t="str">
            <v>CURRENT RECEIVABLES</v>
          </cell>
          <cell r="AC14" t="str">
            <v>Assets</v>
          </cell>
        </row>
        <row r="15">
          <cell r="A15" t="str">
            <v>3551</v>
          </cell>
          <cell r="B15" t="str">
            <v>Receivables - Inland</v>
          </cell>
          <cell r="C15" t="str">
            <v>Receivables</v>
          </cell>
          <cell r="D15" t="str">
            <v>BS</v>
          </cell>
          <cell r="E15" t="str">
            <v>Total Receivables</v>
          </cell>
          <cell r="F15" t="str">
            <v>Total Receivables</v>
          </cell>
          <cell r="G15" t="str">
            <v>Assets</v>
          </cell>
          <cell r="H15" t="str">
            <v>Total Receivables</v>
          </cell>
          <cell r="I15" t="str">
            <v>030110</v>
          </cell>
          <cell r="J15" t="str">
            <v>Customers Accounts-Current-External</v>
          </cell>
          <cell r="K15">
            <v>30110000</v>
          </cell>
          <cell r="L15" t="str">
            <v>CUSTOMERS ACCOUNTS-CURRENT-EXTERNAL</v>
          </cell>
          <cell r="M15">
            <v>301101</v>
          </cell>
          <cell r="N15" t="str">
            <v>CUSTOMER ACCTS&amp;NOTES CURRENT</v>
          </cell>
          <cell r="O15" t="str">
            <v>030110000</v>
          </cell>
          <cell r="P15">
            <v>0</v>
          </cell>
          <cell r="Q15" t="str">
            <v>R</v>
          </cell>
          <cell r="R15" t="str">
            <v>48.9840909 </v>
          </cell>
          <cell r="S15" t="str">
            <v>48.8414286 </v>
          </cell>
          <cell r="T15" t="str">
            <v>48.6810000 </v>
          </cell>
          <cell r="U15">
            <v>48.994999999999997</v>
          </cell>
          <cell r="V15" t="str">
            <v>030110000</v>
          </cell>
          <cell r="W15" t="str">
            <v>0301101</v>
          </cell>
          <cell r="X15" t="str">
            <v>0</v>
          </cell>
          <cell r="Y15" t="str">
            <v>CUSTOMERS ACCOUNTS-CURRENT-EXTERNAL</v>
          </cell>
          <cell r="Z15">
            <v>48.42</v>
          </cell>
          <cell r="AA15">
            <v>30110000</v>
          </cell>
          <cell r="AB15" t="str">
            <v>CURRENT RECEIVABLES</v>
          </cell>
          <cell r="AC15" t="str">
            <v>Assets</v>
          </cell>
        </row>
        <row r="16">
          <cell r="A16">
            <v>1758</v>
          </cell>
          <cell r="B16" t="str">
            <v>Provision for Bad and Doubtful Debts - B/S</v>
          </cell>
          <cell r="C16" t="str">
            <v xml:space="preserve">Provision for doubtful debts </v>
          </cell>
          <cell r="D16" t="str">
            <v>BS</v>
          </cell>
          <cell r="E16" t="str">
            <v>Receivables Reserve</v>
          </cell>
          <cell r="F16" t="str">
            <v>Receivables Reserve</v>
          </cell>
          <cell r="G16" t="str">
            <v>Liabilities</v>
          </cell>
          <cell r="H16" t="str">
            <v>Receivables Reserve</v>
          </cell>
          <cell r="I16" t="str">
            <v>037010</v>
          </cell>
          <cell r="J16" t="str">
            <v>Reserve-Cust Accts &amp; Notes-Current</v>
          </cell>
          <cell r="K16">
            <v>37010000</v>
          </cell>
          <cell r="L16" t="str">
            <v>RESERVE-CUST ACCTS &amp; NOTES-CURRENT</v>
          </cell>
          <cell r="M16">
            <v>371001</v>
          </cell>
          <cell r="N16" t="str">
            <v>RSV FOR CUST ACCTS/NOTES-CUR</v>
          </cell>
          <cell r="O16" t="str">
            <v>037010000</v>
          </cell>
          <cell r="P16">
            <v>0</v>
          </cell>
          <cell r="Q16" t="str">
            <v>R</v>
          </cell>
          <cell r="R16" t="str">
            <v>48.9840909 </v>
          </cell>
          <cell r="S16" t="str">
            <v>48.8414286 </v>
          </cell>
          <cell r="T16" t="str">
            <v>48.6810000 </v>
          </cell>
          <cell r="U16">
            <v>48.994999999999997</v>
          </cell>
          <cell r="V16" t="str">
            <v>037010000</v>
          </cell>
          <cell r="W16" t="str">
            <v>0371001</v>
          </cell>
          <cell r="X16" t="str">
            <v>0</v>
          </cell>
          <cell r="Y16" t="str">
            <v>RESERVE-CUST ACCTS &amp; NOTES-CURRENT</v>
          </cell>
          <cell r="Z16">
            <v>48.42</v>
          </cell>
          <cell r="AA16">
            <v>37010000</v>
          </cell>
          <cell r="AB16" t="str">
            <v>RECEIVABLES RESERVE</v>
          </cell>
          <cell r="AC16" t="str">
            <v>Liabilities</v>
          </cell>
        </row>
        <row r="17">
          <cell r="A17">
            <v>3651</v>
          </cell>
          <cell r="B17" t="str">
            <v>Interest Receivable</v>
          </cell>
          <cell r="C17" t="str">
            <v>Other Current assets</v>
          </cell>
          <cell r="D17" t="str">
            <v>BS</v>
          </cell>
          <cell r="E17" t="str">
            <v>Sundry Receivables</v>
          </cell>
          <cell r="F17" t="str">
            <v>Sundry Receivables</v>
          </cell>
          <cell r="G17" t="str">
            <v>Assets</v>
          </cell>
          <cell r="H17" t="str">
            <v>Sundry Receivables</v>
          </cell>
          <cell r="I17" t="str">
            <v>040000</v>
          </cell>
          <cell r="J17" t="str">
            <v>Sundry Recivables-Current-Other</v>
          </cell>
          <cell r="K17">
            <v>40000000</v>
          </cell>
          <cell r="L17" t="str">
            <v>SUNDRY RECIVABLES-CURRENT-OTHER</v>
          </cell>
          <cell r="M17">
            <v>405001</v>
          </cell>
          <cell r="N17" t="str">
            <v>SUNDRY RECEIVABLES-CURRENT</v>
          </cell>
          <cell r="O17" t="str">
            <v>040000000</v>
          </cell>
          <cell r="P17">
            <v>0</v>
          </cell>
          <cell r="Q17" t="str">
            <v>R</v>
          </cell>
          <cell r="R17" t="str">
            <v>48.9840909 </v>
          </cell>
          <cell r="S17" t="str">
            <v>48.8414286 </v>
          </cell>
          <cell r="T17" t="str">
            <v>48.6810000 </v>
          </cell>
          <cell r="U17">
            <v>48.994999999999997</v>
          </cell>
          <cell r="V17" t="str">
            <v>040000000</v>
          </cell>
          <cell r="W17" t="str">
            <v>0405001</v>
          </cell>
          <cell r="X17" t="str">
            <v>0</v>
          </cell>
          <cell r="Y17" t="str">
            <v>SUNDRY RECIVABLES-CURRENT-OTHER</v>
          </cell>
          <cell r="Z17">
            <v>48.42</v>
          </cell>
          <cell r="AA17">
            <v>40000000</v>
          </cell>
          <cell r="AB17" t="str">
            <v>SUNDRY RECEIVABLES</v>
          </cell>
          <cell r="AC17" t="str">
            <v>Assets</v>
          </cell>
        </row>
        <row r="18">
          <cell r="A18">
            <v>3652</v>
          </cell>
          <cell r="B18" t="str">
            <v>Commission Receivable</v>
          </cell>
          <cell r="C18" t="str">
            <v>DF</v>
          </cell>
          <cell r="D18" t="str">
            <v>BS</v>
          </cell>
          <cell r="E18" t="str">
            <v>DTDF</v>
          </cell>
          <cell r="F18" t="str">
            <v>DTDF</v>
          </cell>
          <cell r="G18" t="str">
            <v>INTERCO</v>
          </cell>
          <cell r="H18" t="str">
            <v>INTERCO</v>
          </cell>
          <cell r="K18">
            <v>30310600</v>
          </cell>
          <cell r="L18" t="str">
            <v>A/R FROM GEP EUROPE</v>
          </cell>
          <cell r="M18">
            <v>303101</v>
          </cell>
          <cell r="N18" t="str">
            <v>DUE FRM CONSOL AFFIL (W/I GEP)</v>
          </cell>
          <cell r="O18" t="str">
            <v>030310600</v>
          </cell>
          <cell r="P18">
            <v>0</v>
          </cell>
          <cell r="Q18" t="str">
            <v>R</v>
          </cell>
          <cell r="R18" t="str">
            <v>48.9840909 </v>
          </cell>
          <cell r="S18" t="str">
            <v>48.8414286 </v>
          </cell>
          <cell r="T18" t="str">
            <v>48.6810000 </v>
          </cell>
          <cell r="U18">
            <v>48.994999999999997</v>
          </cell>
          <cell r="V18" t="str">
            <v>030310600</v>
          </cell>
          <cell r="W18" t="str">
            <v>0303101</v>
          </cell>
          <cell r="X18" t="str">
            <v>0</v>
          </cell>
          <cell r="Y18" t="str">
            <v>A/R FROM GEP EUROPE</v>
          </cell>
          <cell r="Z18">
            <v>49</v>
          </cell>
          <cell r="AA18">
            <v>30310600</v>
          </cell>
          <cell r="AB18" t="str">
            <v>DUE FROM GE COMPONENTS</v>
          </cell>
          <cell r="AC18" t="str">
            <v>INTERCO</v>
          </cell>
        </row>
        <row r="19">
          <cell r="A19">
            <v>3653</v>
          </cell>
          <cell r="B19" t="str">
            <v>Duty Drawback Receivable</v>
          </cell>
          <cell r="C19" t="str">
            <v>Other Current assets</v>
          </cell>
          <cell r="D19" t="str">
            <v>BS</v>
          </cell>
          <cell r="E19" t="str">
            <v>Sundry Receivables</v>
          </cell>
          <cell r="F19" t="str">
            <v>Sundry Receivables</v>
          </cell>
          <cell r="G19" t="str">
            <v>Assets</v>
          </cell>
          <cell r="H19" t="str">
            <v>Sundry Receivables</v>
          </cell>
          <cell r="I19" t="str">
            <v>040000</v>
          </cell>
          <cell r="J19" t="str">
            <v>Sundry Recivables-Current-Other</v>
          </cell>
          <cell r="K19">
            <v>40000000</v>
          </cell>
          <cell r="L19" t="str">
            <v>SUNDRY RECIVABLES-CURRENT-OTHER</v>
          </cell>
          <cell r="M19">
            <v>405001</v>
          </cell>
          <cell r="N19" t="str">
            <v>SUNDRY RECEIVABLES-CURRENT</v>
          </cell>
          <cell r="O19" t="str">
            <v>040000000</v>
          </cell>
          <cell r="P19">
            <v>0</v>
          </cell>
          <cell r="Q19" t="str">
            <v>R</v>
          </cell>
          <cell r="R19" t="str">
            <v>48.9840909 </v>
          </cell>
          <cell r="S19" t="str">
            <v>48.8414286 </v>
          </cell>
          <cell r="T19" t="str">
            <v>48.6810000 </v>
          </cell>
          <cell r="U19">
            <v>48.994999999999997</v>
          </cell>
          <cell r="V19" t="str">
            <v>040000000</v>
          </cell>
          <cell r="W19" t="str">
            <v>0405001</v>
          </cell>
          <cell r="X19" t="str">
            <v>0</v>
          </cell>
          <cell r="Y19" t="str">
            <v>SUNDRY RECIVABLES-CURRENT-OTHER</v>
          </cell>
          <cell r="Z19">
            <v>48.42</v>
          </cell>
          <cell r="AA19">
            <v>40000000</v>
          </cell>
          <cell r="AB19" t="str">
            <v>SUNDRY RECEIVABLES</v>
          </cell>
          <cell r="AC19" t="str">
            <v>Assets</v>
          </cell>
        </row>
        <row r="20">
          <cell r="A20">
            <v>3654</v>
          </cell>
          <cell r="B20" t="str">
            <v>Sundry Receivable</v>
          </cell>
          <cell r="C20" t="str">
            <v>Other Current assets</v>
          </cell>
          <cell r="D20" t="str">
            <v>BS</v>
          </cell>
          <cell r="E20" t="str">
            <v>Sundry Receivables</v>
          </cell>
          <cell r="F20" t="str">
            <v>Sundry Receivables</v>
          </cell>
          <cell r="G20" t="str">
            <v>Assets</v>
          </cell>
          <cell r="H20" t="str">
            <v>Sundry Receivables</v>
          </cell>
          <cell r="I20" t="str">
            <v>040000</v>
          </cell>
          <cell r="J20" t="str">
            <v>Sundry Recivables-Current-Other</v>
          </cell>
          <cell r="K20">
            <v>40000000</v>
          </cell>
          <cell r="L20" t="str">
            <v>SUNDRY RECIVABLES-CURRENT-OTHER</v>
          </cell>
          <cell r="M20">
            <v>405001</v>
          </cell>
          <cell r="N20" t="str">
            <v>SUNDRY RECEIVABLES-CURRENT</v>
          </cell>
          <cell r="O20" t="str">
            <v>040000000</v>
          </cell>
          <cell r="P20">
            <v>0</v>
          </cell>
          <cell r="Q20" t="str">
            <v>R</v>
          </cell>
          <cell r="R20" t="str">
            <v>48.9840909 </v>
          </cell>
          <cell r="S20" t="str">
            <v>48.8414286 </v>
          </cell>
          <cell r="T20" t="str">
            <v>48.6810000 </v>
          </cell>
          <cell r="U20">
            <v>48.994999999999997</v>
          </cell>
          <cell r="V20" t="str">
            <v>040000000</v>
          </cell>
          <cell r="W20" t="str">
            <v>0405001</v>
          </cell>
          <cell r="X20" t="str">
            <v>0</v>
          </cell>
          <cell r="Y20" t="str">
            <v>SUNDRY RECIVABLES-CURRENT-OTHER</v>
          </cell>
          <cell r="Z20">
            <v>48.42</v>
          </cell>
          <cell r="AA20">
            <v>40000000</v>
          </cell>
          <cell r="AB20" t="str">
            <v>SUNDRY RECEIVABLES</v>
          </cell>
          <cell r="AC20" t="str">
            <v>Assets</v>
          </cell>
        </row>
        <row r="21">
          <cell r="A21">
            <v>3251</v>
          </cell>
          <cell r="B21" t="str">
            <v>Custom Duty Paid in Advance</v>
          </cell>
          <cell r="C21" t="str">
            <v>Other Current assets</v>
          </cell>
          <cell r="D21" t="str">
            <v>BS</v>
          </cell>
          <cell r="E21" t="str">
            <v>Preliminary Other Assets</v>
          </cell>
          <cell r="F21" t="str">
            <v>Preliminary Other Assets</v>
          </cell>
          <cell r="G21" t="str">
            <v>Assets</v>
          </cell>
          <cell r="H21" t="str">
            <v>Preliminary Other Assets</v>
          </cell>
          <cell r="I21" t="str">
            <v>040000</v>
          </cell>
          <cell r="J21" t="str">
            <v>Sundry Recivables-Current-Other</v>
          </cell>
          <cell r="K21">
            <v>120150800</v>
          </cell>
          <cell r="L21" t="str">
            <v>VAT ( RECOVERABLE)</v>
          </cell>
          <cell r="M21">
            <v>1201501</v>
          </cell>
          <cell r="N21" t="str">
            <v>DEFER CHG-PREPAID EXP,EASEMNT</v>
          </cell>
          <cell r="O21" t="str">
            <v>120150800</v>
          </cell>
          <cell r="Q21" t="str">
            <v>R</v>
          </cell>
          <cell r="R21" t="str">
            <v>48.9840909 </v>
          </cell>
          <cell r="S21" t="str">
            <v>48.8414286 </v>
          </cell>
          <cell r="T21" t="str">
            <v>48.6810000 </v>
          </cell>
          <cell r="U21">
            <v>48.994999999999997</v>
          </cell>
          <cell r="V21" t="str">
            <v>120150800</v>
          </cell>
          <cell r="W21" t="str">
            <v>1201501</v>
          </cell>
          <cell r="X21" t="str">
            <v>0</v>
          </cell>
          <cell r="Y21" t="str">
            <v>VAT ( RECOVERABLE)</v>
          </cell>
          <cell r="Z21">
            <v>48.42</v>
          </cell>
          <cell r="AA21">
            <v>120150800</v>
          </cell>
          <cell r="AB21" t="str">
            <v>OTHER DEFERRED CHARGES</v>
          </cell>
          <cell r="AC21" t="str">
            <v>Assets</v>
          </cell>
        </row>
        <row r="22">
          <cell r="A22">
            <v>3258</v>
          </cell>
          <cell r="B22" t="str">
            <v>Set off - GST</v>
          </cell>
          <cell r="C22" t="str">
            <v>Other Current assets</v>
          </cell>
          <cell r="D22" t="str">
            <v>BS</v>
          </cell>
          <cell r="E22" t="str">
            <v>Preliminary Other Assets</v>
          </cell>
          <cell r="F22" t="str">
            <v>Preliminary Other Assets</v>
          </cell>
          <cell r="G22" t="str">
            <v>Assets</v>
          </cell>
          <cell r="H22" t="str">
            <v>Preliminary Other Assets</v>
          </cell>
          <cell r="I22" t="str">
            <v>040000</v>
          </cell>
          <cell r="J22" t="str">
            <v>Sundry Recivables-Current-Other</v>
          </cell>
          <cell r="K22">
            <v>120150800</v>
          </cell>
          <cell r="L22" t="str">
            <v>VAT ( RECOVERABLE)</v>
          </cell>
          <cell r="M22">
            <v>1201501</v>
          </cell>
          <cell r="N22" t="str">
            <v>DEFER CHG-PREPAID EXP,EASEMNT</v>
          </cell>
          <cell r="O22" t="str">
            <v>120150800</v>
          </cell>
          <cell r="Q22" t="str">
            <v>R</v>
          </cell>
          <cell r="R22" t="str">
            <v>48.9840909 </v>
          </cell>
          <cell r="S22" t="str">
            <v>48.8414286 </v>
          </cell>
          <cell r="T22" t="str">
            <v>48.6810000 </v>
          </cell>
          <cell r="U22">
            <v>48.994999999999997</v>
          </cell>
          <cell r="V22" t="str">
            <v>120150800</v>
          </cell>
          <cell r="W22" t="str">
            <v>1201501</v>
          </cell>
          <cell r="X22" t="str">
            <v>0</v>
          </cell>
          <cell r="Y22" t="str">
            <v>VAT ( RECOVERABLE)</v>
          </cell>
          <cell r="Z22">
            <v>48.42</v>
          </cell>
          <cell r="AA22">
            <v>120150800</v>
          </cell>
          <cell r="AB22" t="str">
            <v>OTHER DEFERRED CHARGES</v>
          </cell>
          <cell r="AC22" t="str">
            <v>Assets</v>
          </cell>
        </row>
        <row r="23">
          <cell r="A23">
            <v>3259</v>
          </cell>
          <cell r="B23" t="str">
            <v>Set off - MST</v>
          </cell>
          <cell r="C23" t="str">
            <v>Other Current assets</v>
          </cell>
          <cell r="D23" t="str">
            <v>BS</v>
          </cell>
          <cell r="E23" t="str">
            <v>Preliminary Other Assets</v>
          </cell>
          <cell r="F23" t="str">
            <v>Preliminary Other Assets</v>
          </cell>
          <cell r="G23" t="str">
            <v>Assets</v>
          </cell>
          <cell r="H23" t="str">
            <v>Preliminary Other Assets</v>
          </cell>
          <cell r="I23" t="str">
            <v>040000</v>
          </cell>
          <cell r="J23" t="str">
            <v>Sundry Recivables-Current-Other</v>
          </cell>
          <cell r="K23">
            <v>120150800</v>
          </cell>
          <cell r="L23" t="str">
            <v>VAT ( RECOVERABLE)</v>
          </cell>
          <cell r="M23">
            <v>1201501</v>
          </cell>
          <cell r="N23" t="str">
            <v>DEFER CHG-PREPAID EXP,EASEMNT</v>
          </cell>
          <cell r="O23" t="str">
            <v>120150800</v>
          </cell>
          <cell r="Q23" t="str">
            <v>R</v>
          </cell>
          <cell r="R23" t="str">
            <v>48.9840909 </v>
          </cell>
          <cell r="S23" t="str">
            <v>48.8414286 </v>
          </cell>
          <cell r="T23" t="str">
            <v>48.6810000 </v>
          </cell>
          <cell r="U23">
            <v>48.994999999999997</v>
          </cell>
          <cell r="V23" t="str">
            <v>120150800</v>
          </cell>
          <cell r="W23" t="str">
            <v>1201501</v>
          </cell>
          <cell r="X23" t="str">
            <v>0</v>
          </cell>
          <cell r="Y23" t="str">
            <v>VAT ( RECOVERABLE)</v>
          </cell>
          <cell r="Z23">
            <v>48.42</v>
          </cell>
          <cell r="AA23">
            <v>120150800</v>
          </cell>
          <cell r="AB23" t="str">
            <v>OTHER DEFERRED CHARGES</v>
          </cell>
          <cell r="AC23" t="str">
            <v>Assets</v>
          </cell>
        </row>
        <row r="24">
          <cell r="A24">
            <v>3260</v>
          </cell>
          <cell r="B24" t="str">
            <v>Interest on Bond - EOU Sales</v>
          </cell>
          <cell r="C24" t="str">
            <v>Other Current assets</v>
          </cell>
          <cell r="D24" t="str">
            <v>BS</v>
          </cell>
          <cell r="E24" t="str">
            <v>Preliminary Other Assets</v>
          </cell>
          <cell r="F24" t="str">
            <v>Preliminary Other Assets</v>
          </cell>
          <cell r="G24" t="str">
            <v>Assets</v>
          </cell>
          <cell r="H24" t="str">
            <v>Preliminary Other Assets</v>
          </cell>
          <cell r="I24" t="str">
            <v>040000</v>
          </cell>
          <cell r="J24" t="str">
            <v>Sundry Recivables-Current-Other</v>
          </cell>
          <cell r="K24">
            <v>120150800</v>
          </cell>
          <cell r="L24" t="str">
            <v>VAT ( RECOVERABLE)</v>
          </cell>
          <cell r="M24">
            <v>1201501</v>
          </cell>
          <cell r="N24" t="str">
            <v>DEFER CHG-PREPAID EXP,EASEMNT</v>
          </cell>
          <cell r="O24" t="str">
            <v>120150800</v>
          </cell>
          <cell r="Q24" t="str">
            <v>R</v>
          </cell>
          <cell r="R24" t="str">
            <v>48.9840909 </v>
          </cell>
          <cell r="S24" t="str">
            <v>48.8414286 </v>
          </cell>
          <cell r="T24" t="str">
            <v>48.6810000 </v>
          </cell>
          <cell r="U24">
            <v>48.994999999999997</v>
          </cell>
          <cell r="V24" t="str">
            <v>120150800</v>
          </cell>
          <cell r="W24" t="str">
            <v>1201501</v>
          </cell>
          <cell r="X24" t="str">
            <v>0</v>
          </cell>
          <cell r="Y24" t="str">
            <v>VAT ( RECOVERABLE)</v>
          </cell>
          <cell r="Z24">
            <v>48.42</v>
          </cell>
          <cell r="AA24">
            <v>120150800</v>
          </cell>
          <cell r="AB24" t="str">
            <v>OTHER DEFERRED CHARGES</v>
          </cell>
          <cell r="AC24" t="str">
            <v>Assets</v>
          </cell>
        </row>
        <row r="25">
          <cell r="A25">
            <v>3255</v>
          </cell>
          <cell r="B25" t="str">
            <v>Advance to Suppliers</v>
          </cell>
          <cell r="C25" t="str">
            <v>Other Current assets</v>
          </cell>
          <cell r="D25" t="str">
            <v>BS</v>
          </cell>
          <cell r="E25" t="str">
            <v>Sundry Receivables</v>
          </cell>
          <cell r="F25" t="str">
            <v>Sundry Receivables</v>
          </cell>
          <cell r="G25" t="str">
            <v>Assets</v>
          </cell>
          <cell r="H25" t="str">
            <v>Sundry Receivables</v>
          </cell>
          <cell r="I25" t="str">
            <v>130_0000</v>
          </cell>
          <cell r="J25" t="str">
            <v>Loans to Employees</v>
          </cell>
          <cell r="K25">
            <v>40130000</v>
          </cell>
          <cell r="L25" t="str">
            <v>ADVANCES TO SUPPLIERS</v>
          </cell>
          <cell r="M25">
            <v>405001</v>
          </cell>
          <cell r="N25" t="str">
            <v>SUNDRY RECEIVABLES-CURRENT</v>
          </cell>
          <cell r="O25" t="str">
            <v>040130000</v>
          </cell>
          <cell r="P25">
            <v>0</v>
          </cell>
          <cell r="Q25" t="str">
            <v>R</v>
          </cell>
          <cell r="R25" t="str">
            <v>48.9840909 </v>
          </cell>
          <cell r="S25" t="str">
            <v>48.8414286 </v>
          </cell>
          <cell r="T25" t="str">
            <v>48.6810000 </v>
          </cell>
          <cell r="U25">
            <v>48.994999999999997</v>
          </cell>
          <cell r="V25" t="str">
            <v>040130000</v>
          </cell>
          <cell r="W25" t="str">
            <v>0405001</v>
          </cell>
          <cell r="X25" t="str">
            <v>0</v>
          </cell>
          <cell r="Y25" t="str">
            <v>ADVANCES TO SUPPLIERS</v>
          </cell>
          <cell r="Z25">
            <v>48.42</v>
          </cell>
          <cell r="AA25">
            <v>40130000</v>
          </cell>
          <cell r="AB25" t="str">
            <v>SUNDRY RECEIVABLES</v>
          </cell>
          <cell r="AC25" t="str">
            <v>Assets</v>
          </cell>
        </row>
        <row r="26">
          <cell r="A26" t="str">
            <v>3255</v>
          </cell>
          <cell r="B26" t="str">
            <v>Advance to Suppliers</v>
          </cell>
          <cell r="C26" t="str">
            <v>Other Current assets</v>
          </cell>
          <cell r="D26" t="str">
            <v>BS</v>
          </cell>
          <cell r="E26" t="str">
            <v>Sundry Receivables</v>
          </cell>
          <cell r="F26" t="str">
            <v>Sundry Receivables</v>
          </cell>
          <cell r="G26" t="str">
            <v>Assets</v>
          </cell>
          <cell r="H26" t="str">
            <v>Sundry Receivables</v>
          </cell>
          <cell r="I26" t="str">
            <v>040000</v>
          </cell>
          <cell r="J26" t="str">
            <v>Sundry Recivables-Current-Other</v>
          </cell>
          <cell r="K26">
            <v>40130000</v>
          </cell>
          <cell r="L26" t="str">
            <v>ADVANCES TO SUPPLIERS</v>
          </cell>
          <cell r="M26">
            <v>405001</v>
          </cell>
          <cell r="N26" t="str">
            <v>SUNDRY RECEIVABLES-CURRENT</v>
          </cell>
          <cell r="O26" t="str">
            <v>040130000</v>
          </cell>
          <cell r="P26">
            <v>0</v>
          </cell>
          <cell r="Q26" t="str">
            <v>R</v>
          </cell>
          <cell r="R26" t="str">
            <v>48.9840909 </v>
          </cell>
          <cell r="S26" t="str">
            <v>48.8414286 </v>
          </cell>
          <cell r="T26" t="str">
            <v>48.6810000 </v>
          </cell>
          <cell r="U26">
            <v>48.994999999999997</v>
          </cell>
          <cell r="V26" t="str">
            <v>040130000</v>
          </cell>
          <cell r="W26" t="str">
            <v>0405001</v>
          </cell>
          <cell r="X26" t="str">
            <v>0</v>
          </cell>
          <cell r="Y26" t="str">
            <v>ADVANCES TO SUPPLIERS</v>
          </cell>
          <cell r="Z26">
            <v>48.42</v>
          </cell>
          <cell r="AA26">
            <v>40130000</v>
          </cell>
          <cell r="AB26" t="str">
            <v>SUNDRY RECEIVABLES</v>
          </cell>
          <cell r="AC26" t="str">
            <v>Assets</v>
          </cell>
        </row>
        <row r="27">
          <cell r="A27">
            <v>3201</v>
          </cell>
          <cell r="B27" t="str">
            <v>Earnest Money Deposit</v>
          </cell>
          <cell r="C27" t="str">
            <v>Deposits</v>
          </cell>
          <cell r="D27" t="str">
            <v>BS</v>
          </cell>
          <cell r="E27" t="str">
            <v>Preliminary Other Assets</v>
          </cell>
          <cell r="F27" t="str">
            <v>Preliminary Other Assets</v>
          </cell>
          <cell r="G27" t="str">
            <v>Assets</v>
          </cell>
          <cell r="H27" t="str">
            <v>Preliminary Other Assets</v>
          </cell>
          <cell r="I27" t="str">
            <v>040000</v>
          </cell>
          <cell r="J27" t="str">
            <v>Sundry Recivables-Current-Other</v>
          </cell>
          <cell r="K27">
            <v>40230604</v>
          </cell>
          <cell r="L27" t="str">
            <v>ADVANCE DEPOSITS-MISC</v>
          </cell>
          <cell r="M27">
            <v>405001</v>
          </cell>
          <cell r="N27" t="str">
            <v>SUNDRY RECEIVABLES-CURRENT</v>
          </cell>
          <cell r="O27" t="str">
            <v>040230604</v>
          </cell>
          <cell r="P27">
            <v>0</v>
          </cell>
          <cell r="Q27" t="str">
            <v>R</v>
          </cell>
          <cell r="R27" t="str">
            <v>48.9840909 </v>
          </cell>
          <cell r="S27" t="str">
            <v>48.8414286 </v>
          </cell>
          <cell r="T27" t="str">
            <v>48.6810000 </v>
          </cell>
          <cell r="U27">
            <v>48.994999999999997</v>
          </cell>
          <cell r="V27" t="str">
            <v>040230604</v>
          </cell>
          <cell r="W27" t="str">
            <v>0405001</v>
          </cell>
          <cell r="X27" t="str">
            <v>0</v>
          </cell>
          <cell r="Y27" t="str">
            <v>ADVANCE DEPOSITS-MISC</v>
          </cell>
          <cell r="Z27">
            <v>48.42</v>
          </cell>
          <cell r="AA27">
            <v>40230604</v>
          </cell>
          <cell r="AB27" t="str">
            <v>SUNDRY RECEIVABLES</v>
          </cell>
          <cell r="AC27" t="str">
            <v>Assets</v>
          </cell>
        </row>
        <row r="28">
          <cell r="A28">
            <v>3203</v>
          </cell>
          <cell r="B28" t="str">
            <v>Other Deposits</v>
          </cell>
          <cell r="C28" t="str">
            <v>Deposits</v>
          </cell>
          <cell r="D28" t="str">
            <v>BS</v>
          </cell>
          <cell r="E28" t="str">
            <v>Preliminary Other Assets</v>
          </cell>
          <cell r="F28" t="str">
            <v>Preliminary Other Assets</v>
          </cell>
          <cell r="G28" t="str">
            <v>Assets</v>
          </cell>
          <cell r="H28" t="str">
            <v>Preliminary Other Assets</v>
          </cell>
          <cell r="I28" t="str">
            <v>040000</v>
          </cell>
          <cell r="J28" t="str">
            <v>Sundry Recivables-Current-Other</v>
          </cell>
          <cell r="K28">
            <v>40230604</v>
          </cell>
          <cell r="L28" t="str">
            <v>ADVANCE DEPOSITS-MISC</v>
          </cell>
          <cell r="M28">
            <v>405001</v>
          </cell>
          <cell r="N28" t="str">
            <v>SUNDRY RECEIVABLES-CURRENT</v>
          </cell>
          <cell r="O28" t="str">
            <v>040230604</v>
          </cell>
          <cell r="P28">
            <v>0</v>
          </cell>
          <cell r="Q28" t="str">
            <v>R</v>
          </cell>
          <cell r="R28" t="str">
            <v>48.9840909 </v>
          </cell>
          <cell r="S28" t="str">
            <v>48.8414286 </v>
          </cell>
          <cell r="T28" t="str">
            <v>48.6810000 </v>
          </cell>
          <cell r="U28">
            <v>48.994999999999997</v>
          </cell>
          <cell r="V28" t="str">
            <v>040230604</v>
          </cell>
          <cell r="W28" t="str">
            <v>0405001</v>
          </cell>
          <cell r="X28" t="str">
            <v>0</v>
          </cell>
          <cell r="Y28" t="str">
            <v>ADVANCE DEPOSITS-MISC</v>
          </cell>
          <cell r="Z28">
            <v>48.42</v>
          </cell>
          <cell r="AA28">
            <v>40230604</v>
          </cell>
          <cell r="AB28" t="str">
            <v>SUNDRY RECEIVABLES</v>
          </cell>
          <cell r="AC28" t="str">
            <v>Assets</v>
          </cell>
        </row>
        <row r="29">
          <cell r="A29">
            <v>3204</v>
          </cell>
          <cell r="B29" t="str">
            <v>Revenue Deposits</v>
          </cell>
          <cell r="C29" t="str">
            <v>Other Current assets</v>
          </cell>
          <cell r="D29" t="str">
            <v>BS</v>
          </cell>
          <cell r="E29" t="str">
            <v>Preliminary Other Assets</v>
          </cell>
          <cell r="F29" t="str">
            <v>Preliminary Other Assets</v>
          </cell>
          <cell r="G29" t="str">
            <v>Assets</v>
          </cell>
          <cell r="H29" t="str">
            <v>Preliminary Other Assets</v>
          </cell>
          <cell r="I29" t="str">
            <v>040000</v>
          </cell>
          <cell r="J29" t="str">
            <v>Sundry Recivables-Current-Other</v>
          </cell>
          <cell r="K29">
            <v>40230604</v>
          </cell>
          <cell r="L29" t="str">
            <v>ADVANCE DEPOSITS-MISC</v>
          </cell>
          <cell r="M29">
            <v>405001</v>
          </cell>
          <cell r="N29" t="str">
            <v>SUNDRY RECEIVABLES-CURRENT</v>
          </cell>
          <cell r="O29" t="str">
            <v>040230604</v>
          </cell>
          <cell r="P29">
            <v>0</v>
          </cell>
          <cell r="Q29" t="str">
            <v>R</v>
          </cell>
          <cell r="R29" t="str">
            <v>48.9840909 </v>
          </cell>
          <cell r="S29" t="str">
            <v>48.8414286 </v>
          </cell>
          <cell r="T29" t="str">
            <v>48.6810000 </v>
          </cell>
          <cell r="U29">
            <v>48.994999999999997</v>
          </cell>
          <cell r="V29" t="str">
            <v>040230604</v>
          </cell>
          <cell r="W29" t="str">
            <v>0405001</v>
          </cell>
          <cell r="X29" t="str">
            <v>0</v>
          </cell>
          <cell r="Y29" t="str">
            <v>ADVANCE DEPOSITS-MISC</v>
          </cell>
          <cell r="Z29">
            <v>48.42</v>
          </cell>
          <cell r="AA29">
            <v>40230604</v>
          </cell>
          <cell r="AB29" t="str">
            <v>SUNDRY RECEIVABLES</v>
          </cell>
          <cell r="AC29" t="str">
            <v>Assets</v>
          </cell>
        </row>
        <row r="30">
          <cell r="A30">
            <v>3202</v>
          </cell>
          <cell r="B30" t="str">
            <v>Leased Accomodation Deposit</v>
          </cell>
          <cell r="C30" t="str">
            <v>Deposits</v>
          </cell>
          <cell r="D30" t="str">
            <v>BS</v>
          </cell>
          <cell r="E30" t="str">
            <v>Preliminary Other Assets</v>
          </cell>
          <cell r="F30" t="str">
            <v>Preliminary Other Assets</v>
          </cell>
          <cell r="G30" t="str">
            <v>Assets</v>
          </cell>
          <cell r="H30" t="str">
            <v>Preliminary Other Assets</v>
          </cell>
          <cell r="I30" t="str">
            <v>040000</v>
          </cell>
          <cell r="J30" t="str">
            <v>Sundry Recivables-Current-Other</v>
          </cell>
          <cell r="K30">
            <v>40230800</v>
          </cell>
          <cell r="L30" t="str">
            <v>OFFICE RENTAL DEPOSIT</v>
          </cell>
          <cell r="M30">
            <v>405001</v>
          </cell>
          <cell r="N30" t="str">
            <v>SUNDRY RECEIVABLES-CURRENT</v>
          </cell>
          <cell r="O30" t="str">
            <v>040230800</v>
          </cell>
          <cell r="P30">
            <v>0</v>
          </cell>
          <cell r="Q30" t="str">
            <v>R</v>
          </cell>
          <cell r="R30" t="str">
            <v>48.9840909 </v>
          </cell>
          <cell r="S30" t="str">
            <v>48.8414286 </v>
          </cell>
          <cell r="T30" t="str">
            <v>48.6810000 </v>
          </cell>
          <cell r="U30">
            <v>48.994999999999997</v>
          </cell>
          <cell r="V30" t="str">
            <v>040230800</v>
          </cell>
          <cell r="W30" t="str">
            <v>0405001</v>
          </cell>
          <cell r="X30" t="str">
            <v>0</v>
          </cell>
          <cell r="Y30" t="str">
            <v>OFFICE RENTAL DEPOSIT</v>
          </cell>
          <cell r="Z30">
            <v>48.42</v>
          </cell>
          <cell r="AA30">
            <v>40230800</v>
          </cell>
          <cell r="AB30" t="str">
            <v>SUNDRY RECEIVABLES</v>
          </cell>
          <cell r="AC30" t="str">
            <v>Assets</v>
          </cell>
        </row>
        <row r="31">
          <cell r="A31">
            <v>1760</v>
          </cell>
          <cell r="B31" t="str">
            <v>Provision for Loans and Advs. - B/S</v>
          </cell>
          <cell r="C31" t="str">
            <v>Provision for doubtful advances</v>
          </cell>
          <cell r="D31" t="str">
            <v>BS</v>
          </cell>
          <cell r="E31" t="str">
            <v>Other Liabilities/Reserves</v>
          </cell>
          <cell r="F31" t="str">
            <v>Other Liabilities/Reserves</v>
          </cell>
          <cell r="G31" t="str">
            <v>Liabilities</v>
          </cell>
          <cell r="H31" t="str">
            <v>Other Liabilities/Reserves</v>
          </cell>
          <cell r="I31">
            <v>419000</v>
          </cell>
          <cell r="J31" t="str">
            <v>Rsv-Sundry Losses</v>
          </cell>
          <cell r="K31">
            <v>41000000</v>
          </cell>
          <cell r="L31" t="str">
            <v>ALLOWANCE-SUNDRY RECEIVABLES-CURRENT</v>
          </cell>
          <cell r="M31">
            <v>410001</v>
          </cell>
          <cell r="N31" t="str">
            <v>ALLOW-SUNDRY RECEIVABLES-CUR</v>
          </cell>
          <cell r="O31" t="str">
            <v>041000000</v>
          </cell>
          <cell r="P31">
            <v>0</v>
          </cell>
          <cell r="Q31" t="str">
            <v>R</v>
          </cell>
          <cell r="R31" t="str">
            <v>48.9840909 </v>
          </cell>
          <cell r="S31" t="str">
            <v>48.8414286 </v>
          </cell>
          <cell r="T31" t="str">
            <v>48.6810000 </v>
          </cell>
          <cell r="U31">
            <v>48.994999999999997</v>
          </cell>
          <cell r="V31" t="str">
            <v>041000000</v>
          </cell>
          <cell r="W31" t="str">
            <v>0410001</v>
          </cell>
          <cell r="X31" t="str">
            <v>0</v>
          </cell>
          <cell r="Y31" t="str">
            <v>ALLOWANCE-SUNDRY RECEIVABLES-CURRENT</v>
          </cell>
          <cell r="Z31">
            <v>48.42</v>
          </cell>
          <cell r="AA31">
            <v>41000000</v>
          </cell>
          <cell r="AB31" t="str">
            <v>SUNDRY RECEIVABLES</v>
          </cell>
          <cell r="AC31" t="str">
            <v>Liabilities</v>
          </cell>
        </row>
        <row r="32">
          <cell r="A32">
            <v>3051</v>
          </cell>
          <cell r="B32" t="str">
            <v>Inventory Material RM</v>
          </cell>
          <cell r="C32" t="str">
            <v>Inventory_RIP</v>
          </cell>
          <cell r="D32" t="str">
            <v>BS</v>
          </cell>
          <cell r="E32" t="str">
            <v>Total FIFO Inventory</v>
          </cell>
          <cell r="F32" t="str">
            <v>Total FIFO Inventory</v>
          </cell>
          <cell r="G32" t="str">
            <v>Assets</v>
          </cell>
          <cell r="H32" t="str">
            <v>Total FIFO Inventory</v>
          </cell>
          <cell r="I32">
            <v>3010</v>
          </cell>
          <cell r="J32" t="str">
            <v>RIP Inv Carrying Value</v>
          </cell>
          <cell r="K32">
            <v>52001000</v>
          </cell>
          <cell r="L32" t="str">
            <v>INVENTORY-DIRECT MATL-RAW MATL</v>
          </cell>
          <cell r="M32">
            <v>500001</v>
          </cell>
          <cell r="N32" t="str">
            <v>INVENTORY RIP</v>
          </cell>
          <cell r="O32" t="str">
            <v>052001000</v>
          </cell>
          <cell r="P32">
            <v>0</v>
          </cell>
          <cell r="Q32" t="str">
            <v>R</v>
          </cell>
          <cell r="R32" t="str">
            <v>48.9840909 </v>
          </cell>
          <cell r="S32" t="str">
            <v>48.8414286 </v>
          </cell>
          <cell r="T32" t="str">
            <v>48.6810000 </v>
          </cell>
          <cell r="U32">
            <v>48.994999999999997</v>
          </cell>
          <cell r="V32" t="str">
            <v>052001000</v>
          </cell>
          <cell r="W32" t="str">
            <v>0500001</v>
          </cell>
          <cell r="X32" t="str">
            <v>0</v>
          </cell>
          <cell r="Y32" t="str">
            <v>INVENTORY-DIRECT MATL-RAW MATL</v>
          </cell>
          <cell r="Z32">
            <v>48.42</v>
          </cell>
          <cell r="AA32">
            <v>52001000</v>
          </cell>
          <cell r="AB32" t="str">
            <v>RIP INV CARRYING VALUE</v>
          </cell>
          <cell r="AC32" t="str">
            <v>Assets</v>
          </cell>
        </row>
        <row r="33">
          <cell r="A33">
            <v>3054</v>
          </cell>
          <cell r="B33" t="str">
            <v>Inventory Material Spares</v>
          </cell>
          <cell r="C33" t="str">
            <v>Inventory_RIP</v>
          </cell>
          <cell r="D33" t="str">
            <v>BS</v>
          </cell>
          <cell r="E33" t="str">
            <v>Total FIFO Inventory</v>
          </cell>
          <cell r="F33" t="str">
            <v>Total FIFO Inventory</v>
          </cell>
          <cell r="G33" t="str">
            <v>Assets</v>
          </cell>
          <cell r="H33" t="str">
            <v>Total FIFO Inventory</v>
          </cell>
          <cell r="I33">
            <v>3010</v>
          </cell>
          <cell r="J33" t="str">
            <v>RIP Inv Carrying Value</v>
          </cell>
          <cell r="K33">
            <v>52001000</v>
          </cell>
          <cell r="L33" t="str">
            <v>INVENTORY-DIRECT MATL-RAW MATL</v>
          </cell>
          <cell r="M33">
            <v>500001</v>
          </cell>
          <cell r="N33" t="str">
            <v>INVENTORY RIP</v>
          </cell>
          <cell r="O33" t="str">
            <v>052001000</v>
          </cell>
          <cell r="P33">
            <v>0</v>
          </cell>
          <cell r="Q33" t="str">
            <v>R</v>
          </cell>
          <cell r="R33" t="str">
            <v>48.9840909 </v>
          </cell>
          <cell r="S33" t="str">
            <v>48.8414286 </v>
          </cell>
          <cell r="T33" t="str">
            <v>48.6810000 </v>
          </cell>
          <cell r="U33">
            <v>48.994999999999997</v>
          </cell>
          <cell r="V33" t="str">
            <v>052001000</v>
          </cell>
          <cell r="W33" t="str">
            <v>0500001</v>
          </cell>
          <cell r="X33" t="str">
            <v>0</v>
          </cell>
          <cell r="Y33" t="str">
            <v>INVENTORY-DIRECT MATL-RAW MATL</v>
          </cell>
          <cell r="Z33">
            <v>48.42</v>
          </cell>
          <cell r="AA33">
            <v>52001000</v>
          </cell>
          <cell r="AB33" t="str">
            <v>RIP INV CARRYING VALUE</v>
          </cell>
          <cell r="AC33" t="str">
            <v>Assets</v>
          </cell>
        </row>
        <row r="34">
          <cell r="A34">
            <v>3055</v>
          </cell>
          <cell r="B34" t="str">
            <v>Inventory Material-ICT</v>
          </cell>
          <cell r="C34" t="str">
            <v>Inventory_RIP</v>
          </cell>
          <cell r="D34" t="str">
            <v>BS</v>
          </cell>
          <cell r="E34" t="str">
            <v>Total FIFO Inventory</v>
          </cell>
          <cell r="F34" t="str">
            <v>Total FIFO Inventory</v>
          </cell>
          <cell r="G34" t="str">
            <v>Assets</v>
          </cell>
          <cell r="H34" t="str">
            <v>Total FIFO Inventory</v>
          </cell>
          <cell r="I34">
            <v>3010</v>
          </cell>
          <cell r="J34" t="str">
            <v>RIP Inv Carrying Value</v>
          </cell>
          <cell r="K34">
            <v>52001000</v>
          </cell>
          <cell r="L34" t="str">
            <v>INVENTORY-DIRECT MATL-RAW MATL</v>
          </cell>
          <cell r="M34">
            <v>500001</v>
          </cell>
          <cell r="N34" t="str">
            <v>INVENTORY RIP</v>
          </cell>
          <cell r="O34" t="str">
            <v>052001000</v>
          </cell>
          <cell r="P34">
            <v>0</v>
          </cell>
          <cell r="Q34" t="str">
            <v>R</v>
          </cell>
          <cell r="R34" t="str">
            <v>48.9840909 </v>
          </cell>
          <cell r="S34" t="str">
            <v>48.8414286 </v>
          </cell>
          <cell r="T34" t="str">
            <v>48.6810000 </v>
          </cell>
          <cell r="U34">
            <v>48.994999999999997</v>
          </cell>
          <cell r="V34" t="str">
            <v>052001000</v>
          </cell>
          <cell r="W34" t="str">
            <v>0500001</v>
          </cell>
          <cell r="X34" t="str">
            <v>0</v>
          </cell>
          <cell r="Y34" t="str">
            <v>INVENTORY-DIRECT MATL-RAW MATL</v>
          </cell>
          <cell r="Z34">
            <v>48.42</v>
          </cell>
          <cell r="AA34">
            <v>52001000</v>
          </cell>
          <cell r="AB34" t="str">
            <v>RIP INV CARRYING VALUE</v>
          </cell>
          <cell r="AC34" t="str">
            <v>Assets</v>
          </cell>
        </row>
        <row r="35">
          <cell r="A35">
            <v>3052</v>
          </cell>
          <cell r="B35" t="str">
            <v>Inventory Material WIP</v>
          </cell>
          <cell r="C35" t="str">
            <v>Inventory Wip</v>
          </cell>
          <cell r="D35" t="str">
            <v>BS</v>
          </cell>
          <cell r="E35" t="str">
            <v>Total FIFO Inventory</v>
          </cell>
          <cell r="F35" t="str">
            <v>Total FIFO Inventory</v>
          </cell>
          <cell r="G35" t="str">
            <v>Assets</v>
          </cell>
          <cell r="H35" t="str">
            <v>Total FIFO Inventory</v>
          </cell>
          <cell r="I35">
            <v>3010</v>
          </cell>
          <cell r="J35" t="str">
            <v>RIP Inv Carrying Value</v>
          </cell>
          <cell r="K35">
            <v>52002000</v>
          </cell>
          <cell r="L35" t="str">
            <v>INVENTORY-DIRECT MATL-IN PROCESS</v>
          </cell>
          <cell r="M35">
            <v>500001</v>
          </cell>
          <cell r="N35" t="str">
            <v>INVENTORY RIP</v>
          </cell>
          <cell r="O35" t="str">
            <v>052002000</v>
          </cell>
          <cell r="P35">
            <v>0</v>
          </cell>
          <cell r="Q35" t="str">
            <v>R</v>
          </cell>
          <cell r="R35" t="str">
            <v>48.9840909 </v>
          </cell>
          <cell r="S35" t="str">
            <v>48.8414286 </v>
          </cell>
          <cell r="T35" t="str">
            <v>48.6810000 </v>
          </cell>
          <cell r="U35">
            <v>48.994999999999997</v>
          </cell>
          <cell r="V35" t="str">
            <v>052002000</v>
          </cell>
          <cell r="W35" t="str">
            <v>0500001</v>
          </cell>
          <cell r="X35" t="str">
            <v>0</v>
          </cell>
          <cell r="Y35" t="str">
            <v>INVENTORY-DIRECT MATL-IN PROCESS</v>
          </cell>
          <cell r="Z35">
            <v>48.42</v>
          </cell>
          <cell r="AA35">
            <v>52002000</v>
          </cell>
          <cell r="AB35" t="str">
            <v>RIP INV CARRYING VALUE</v>
          </cell>
          <cell r="AC35" t="str">
            <v>Assets</v>
          </cell>
        </row>
        <row r="36">
          <cell r="A36">
            <v>3053</v>
          </cell>
          <cell r="B36" t="str">
            <v>Inventory Material FG</v>
          </cell>
          <cell r="C36" t="str">
            <v>Inventory FG</v>
          </cell>
          <cell r="D36" t="str">
            <v>BS</v>
          </cell>
          <cell r="E36" t="str">
            <v>Total FIFO Inventory</v>
          </cell>
          <cell r="F36" t="str">
            <v>Total FIFO Inventory</v>
          </cell>
          <cell r="G36" t="str">
            <v>Assets</v>
          </cell>
          <cell r="H36" t="str">
            <v>Total FIFO Inventory</v>
          </cell>
          <cell r="I36">
            <v>3020</v>
          </cell>
          <cell r="J36" t="str">
            <v>F/G Inventory Carrying Value</v>
          </cell>
          <cell r="K36">
            <v>62000634</v>
          </cell>
          <cell r="L36" t="str">
            <v>FIN GOODS</v>
          </cell>
          <cell r="M36">
            <v>600001</v>
          </cell>
          <cell r="N36" t="str">
            <v>INVENTORY FINISHED PRODUCT</v>
          </cell>
          <cell r="O36" t="str">
            <v>062000634</v>
          </cell>
          <cell r="P36">
            <v>0</v>
          </cell>
          <cell r="Q36" t="str">
            <v>R</v>
          </cell>
          <cell r="R36" t="str">
            <v>48.9840909 </v>
          </cell>
          <cell r="S36" t="str">
            <v>48.8414286 </v>
          </cell>
          <cell r="T36" t="str">
            <v>48.6810000 </v>
          </cell>
          <cell r="U36">
            <v>48.994999999999997</v>
          </cell>
          <cell r="V36" t="str">
            <v>062000634</v>
          </cell>
          <cell r="W36" t="str">
            <v>0600001</v>
          </cell>
          <cell r="X36" t="str">
            <v>0</v>
          </cell>
          <cell r="Y36" t="str">
            <v>FIN GOODS</v>
          </cell>
          <cell r="Z36">
            <v>48.42</v>
          </cell>
          <cell r="AA36">
            <v>62000634</v>
          </cell>
          <cell r="AB36" t="str">
            <v>FG INVENTORY CARRYING VALUE</v>
          </cell>
          <cell r="AC36" t="str">
            <v>Assets</v>
          </cell>
        </row>
        <row r="37">
          <cell r="A37">
            <v>1759</v>
          </cell>
          <cell r="B37" t="str">
            <v>Provision for Inventories - B/S</v>
          </cell>
          <cell r="C37" t="str">
            <v>Inventory FG</v>
          </cell>
          <cell r="D37" t="str">
            <v>BS</v>
          </cell>
          <cell r="E37" t="str">
            <v>Total FIFO Inventory</v>
          </cell>
          <cell r="F37" t="str">
            <v>Total FIFO Inventory</v>
          </cell>
          <cell r="G37" t="str">
            <v>Liabilities</v>
          </cell>
          <cell r="H37" t="str">
            <v>Total FIFO Inventory</v>
          </cell>
          <cell r="I37">
            <v>3042</v>
          </cell>
          <cell r="J37" t="str">
            <v>F/G Obsolescence</v>
          </cell>
          <cell r="K37">
            <v>91016802</v>
          </cell>
          <cell r="L37" t="str">
            <v>INVENTORY - FG-OBSOLESCENCE RESERVE</v>
          </cell>
          <cell r="M37">
            <v>600001</v>
          </cell>
          <cell r="N37" t="str">
            <v>INVENTORY FINISHED PRODUCT</v>
          </cell>
          <cell r="O37" t="str">
            <v>091016802</v>
          </cell>
          <cell r="P37">
            <v>0</v>
          </cell>
          <cell r="Q37" t="str">
            <v>R</v>
          </cell>
          <cell r="R37" t="str">
            <v>48.9840909 </v>
          </cell>
          <cell r="S37" t="str">
            <v>48.8414286 </v>
          </cell>
          <cell r="T37" t="str">
            <v>48.6810000 </v>
          </cell>
          <cell r="U37">
            <v>48.994999999999997</v>
          </cell>
          <cell r="V37" t="str">
            <v>091016802</v>
          </cell>
          <cell r="W37" t="str">
            <v>0600001</v>
          </cell>
          <cell r="X37" t="str">
            <v>0</v>
          </cell>
          <cell r="Y37" t="str">
            <v>INVENTORY - FG-OBSOLESCENCE RESERVE</v>
          </cell>
          <cell r="Z37">
            <v>48.42</v>
          </cell>
          <cell r="AA37">
            <v>91016802</v>
          </cell>
          <cell r="AB37" t="str">
            <v>F/G FIFO</v>
          </cell>
          <cell r="AC37" t="str">
            <v>Liabilities</v>
          </cell>
        </row>
        <row r="38">
          <cell r="A38" t="str">
            <v>1759</v>
          </cell>
          <cell r="B38" t="str">
            <v>Provision for Invent</v>
          </cell>
          <cell r="C38" t="str">
            <v>Inventory FG</v>
          </cell>
          <cell r="D38" t="str">
            <v>BS</v>
          </cell>
          <cell r="E38" t="str">
            <v>Total FIFO Inventory</v>
          </cell>
          <cell r="F38" t="str">
            <v>Total FIFO Inventory</v>
          </cell>
          <cell r="G38" t="str">
            <v>Liabilities</v>
          </cell>
          <cell r="H38" t="str">
            <v>Total FIFO Inventory</v>
          </cell>
          <cell r="I38">
            <v>3042</v>
          </cell>
          <cell r="J38" t="str">
            <v>F/G Obsolescence</v>
          </cell>
          <cell r="K38">
            <v>91016802</v>
          </cell>
          <cell r="L38" t="str">
            <v>INVENTORY - FG-OBSOLESCENCE RESERVE</v>
          </cell>
          <cell r="M38">
            <v>600001</v>
          </cell>
          <cell r="N38" t="str">
            <v>INVENTORY FINISHED PRODUCT</v>
          </cell>
          <cell r="O38" t="str">
            <v>091016802</v>
          </cell>
          <cell r="P38">
            <v>0</v>
          </cell>
          <cell r="Q38" t="str">
            <v>R</v>
          </cell>
          <cell r="R38" t="str">
            <v>48.9840909 </v>
          </cell>
          <cell r="S38" t="str">
            <v>48.8414286 </v>
          </cell>
          <cell r="T38" t="str">
            <v>48.6810000 </v>
          </cell>
          <cell r="U38">
            <v>48.994999999999997</v>
          </cell>
          <cell r="V38" t="str">
            <v>091016802</v>
          </cell>
          <cell r="W38" t="str">
            <v>0600001</v>
          </cell>
          <cell r="X38" t="str">
            <v>0</v>
          </cell>
          <cell r="Y38" t="str">
            <v>INVENTORY - FG-OBSOLESCENCE RESERVE</v>
          </cell>
          <cell r="Z38">
            <v>48.42</v>
          </cell>
          <cell r="AA38">
            <v>91016802</v>
          </cell>
          <cell r="AB38" t="str">
            <v>F/G FIFO</v>
          </cell>
          <cell r="AC38" t="str">
            <v>Liabilities</v>
          </cell>
        </row>
        <row r="39">
          <cell r="A39">
            <v>3056</v>
          </cell>
          <cell r="B39" t="str">
            <v>Revaluation For Carrying Inventory</v>
          </cell>
          <cell r="C39" t="str">
            <v>Inventory FG</v>
          </cell>
          <cell r="D39" t="str">
            <v>BS</v>
          </cell>
          <cell r="E39" t="str">
            <v>Total FIFO Inventory</v>
          </cell>
          <cell r="F39" t="str">
            <v>Total FIFO Inventory</v>
          </cell>
          <cell r="G39" t="str">
            <v>Assets</v>
          </cell>
          <cell r="H39" t="str">
            <v>Total FIFO Inventory</v>
          </cell>
          <cell r="I39">
            <v>3020</v>
          </cell>
          <cell r="J39" t="str">
            <v>F/G Inventory Carrying Value</v>
          </cell>
          <cell r="K39">
            <v>91016806</v>
          </cell>
          <cell r="L39" t="str">
            <v>FIFO REVALUATION - M/S FINISHED GOODS</v>
          </cell>
          <cell r="M39">
            <v>600001</v>
          </cell>
          <cell r="N39" t="str">
            <v>INVENTORY FINISHED PRODUCT</v>
          </cell>
          <cell r="O39" t="str">
            <v>091016806</v>
          </cell>
          <cell r="P39">
            <v>0</v>
          </cell>
          <cell r="Q39" t="str">
            <v>R</v>
          </cell>
          <cell r="R39" t="str">
            <v>48.9840909 </v>
          </cell>
          <cell r="S39" t="str">
            <v>48.8414286 </v>
          </cell>
          <cell r="T39" t="str">
            <v>48.6810000 </v>
          </cell>
          <cell r="U39">
            <v>48.994999999999997</v>
          </cell>
          <cell r="V39" t="str">
            <v>091016806</v>
          </cell>
          <cell r="W39" t="str">
            <v>0600001</v>
          </cell>
          <cell r="X39" t="str">
            <v>0</v>
          </cell>
          <cell r="Y39" t="str">
            <v>FIFO REVALUATION - M/S FINISHED GOODS</v>
          </cell>
          <cell r="Z39">
            <v>48.42</v>
          </cell>
          <cell r="AA39">
            <v>91016806</v>
          </cell>
          <cell r="AB39" t="str">
            <v>F/G FIFO</v>
          </cell>
          <cell r="AC39" t="str">
            <v>Assets</v>
          </cell>
        </row>
        <row r="40">
          <cell r="A40">
            <v>3257</v>
          </cell>
          <cell r="B40" t="str">
            <v>Advance Tax</v>
          </cell>
          <cell r="C40" t="str">
            <v>Advance tax and withholding tax</v>
          </cell>
          <cell r="D40" t="str">
            <v>BS</v>
          </cell>
          <cell r="E40" t="str">
            <v>Preliminary Other Assets</v>
          </cell>
          <cell r="F40" t="str">
            <v>Preliminary Other Assets</v>
          </cell>
          <cell r="G40" t="str">
            <v>Assets</v>
          </cell>
          <cell r="H40" t="str">
            <v>Preliminary Other Assets</v>
          </cell>
          <cell r="I40" t="str">
            <v>040000</v>
          </cell>
          <cell r="J40" t="str">
            <v>Sundry Recivables-Current-Other</v>
          </cell>
          <cell r="K40">
            <v>120020807</v>
          </cell>
          <cell r="L40" t="str">
            <v>PREPAID INCOME TAXES</v>
          </cell>
          <cell r="M40">
            <v>1202001</v>
          </cell>
          <cell r="N40" t="str">
            <v>DEF CHG-TAXES PAID IN ADV</v>
          </cell>
          <cell r="O40" t="str">
            <v>120020807</v>
          </cell>
          <cell r="Q40" t="str">
            <v>R</v>
          </cell>
          <cell r="R40" t="str">
            <v>48.9840909 </v>
          </cell>
          <cell r="S40" t="str">
            <v>48.8414286 </v>
          </cell>
          <cell r="T40" t="str">
            <v>48.6810000 </v>
          </cell>
          <cell r="U40">
            <v>48.994999999999997</v>
          </cell>
          <cell r="V40" t="str">
            <v>120020807</v>
          </cell>
          <cell r="W40" t="str">
            <v>1202001</v>
          </cell>
          <cell r="X40" t="str">
            <v>0</v>
          </cell>
          <cell r="Y40" t="str">
            <v>PREPAID INCOME TAXES</v>
          </cell>
          <cell r="Z40">
            <v>48.42</v>
          </cell>
          <cell r="AA40">
            <v>120020807</v>
          </cell>
          <cell r="AB40" t="str">
            <v>OTHER DEFERRED CHARGES</v>
          </cell>
          <cell r="AC40" t="str">
            <v>Assets</v>
          </cell>
        </row>
        <row r="41">
          <cell r="A41">
            <v>3655</v>
          </cell>
          <cell r="B41" t="str">
            <v>TDS Receivable</v>
          </cell>
          <cell r="C41" t="str">
            <v>Advance tax and withholding tax</v>
          </cell>
          <cell r="D41" t="str">
            <v>BS</v>
          </cell>
          <cell r="E41" t="str">
            <v>Sundry Receivables</v>
          </cell>
          <cell r="F41" t="str">
            <v>Sundry Receivables</v>
          </cell>
          <cell r="G41" t="str">
            <v>Assets</v>
          </cell>
          <cell r="H41" t="str">
            <v>Sundry Receivables</v>
          </cell>
          <cell r="I41" t="str">
            <v>040000</v>
          </cell>
          <cell r="J41" t="str">
            <v>Sundry Recivables-Current-Other</v>
          </cell>
          <cell r="K41">
            <v>120020807</v>
          </cell>
          <cell r="L41" t="str">
            <v>PREPAID INCOME TAXES</v>
          </cell>
          <cell r="M41">
            <v>1202001</v>
          </cell>
          <cell r="N41" t="str">
            <v>DEF CHG-TAXES PAID IN ADV</v>
          </cell>
          <cell r="O41" t="str">
            <v>120020807</v>
          </cell>
          <cell r="Q41" t="str">
            <v>R</v>
          </cell>
          <cell r="R41" t="str">
            <v>48.9840909 </v>
          </cell>
          <cell r="S41" t="str">
            <v>48.8414286 </v>
          </cell>
          <cell r="T41" t="str">
            <v>48.6810000 </v>
          </cell>
          <cell r="U41">
            <v>48.994999999999997</v>
          </cell>
          <cell r="V41" t="str">
            <v>120020807</v>
          </cell>
          <cell r="W41" t="str">
            <v>1202001</v>
          </cell>
          <cell r="X41" t="str">
            <v>0</v>
          </cell>
          <cell r="Y41" t="str">
            <v>PREPAID INCOME TAXES</v>
          </cell>
          <cell r="Z41">
            <v>48.42</v>
          </cell>
          <cell r="AA41">
            <v>120020807</v>
          </cell>
          <cell r="AB41" t="str">
            <v>OTHER DEFERRED CHARGES</v>
          </cell>
          <cell r="AC41" t="str">
            <v>Assets</v>
          </cell>
        </row>
        <row r="42">
          <cell r="A42">
            <v>3656</v>
          </cell>
          <cell r="B42" t="str">
            <v>TDS Receivable (2001-02)</v>
          </cell>
          <cell r="C42" t="str">
            <v>Advance tax and withholding tax</v>
          </cell>
          <cell r="D42" t="str">
            <v>BS</v>
          </cell>
          <cell r="E42" t="str">
            <v>Sundry Receivables</v>
          </cell>
          <cell r="F42" t="str">
            <v>Sundry Receivables</v>
          </cell>
          <cell r="G42" t="str">
            <v>Assets</v>
          </cell>
          <cell r="H42" t="str">
            <v>Sundry Receivables</v>
          </cell>
          <cell r="I42" t="str">
            <v>040000</v>
          </cell>
          <cell r="J42" t="str">
            <v>Sundry Recivables-Current-Other</v>
          </cell>
          <cell r="K42">
            <v>120020807</v>
          </cell>
          <cell r="L42" t="str">
            <v>PREPAID INCOME TAXES</v>
          </cell>
          <cell r="M42">
            <v>1202001</v>
          </cell>
          <cell r="N42" t="str">
            <v>DEF CHG-TAXES PAID IN ADV</v>
          </cell>
          <cell r="O42" t="str">
            <v>120020807</v>
          </cell>
          <cell r="Q42" t="str">
            <v>R</v>
          </cell>
          <cell r="R42" t="str">
            <v>48.9840909 </v>
          </cell>
          <cell r="S42" t="str">
            <v>48.8414286 </v>
          </cell>
          <cell r="T42" t="str">
            <v>48.6810000 </v>
          </cell>
          <cell r="U42">
            <v>48.994999999999997</v>
          </cell>
          <cell r="V42" t="str">
            <v>120020807</v>
          </cell>
          <cell r="W42" t="str">
            <v>1202001</v>
          </cell>
          <cell r="X42" t="str">
            <v>0</v>
          </cell>
          <cell r="Y42" t="str">
            <v>PREPAID INCOME TAXES</v>
          </cell>
          <cell r="Z42">
            <v>48.42</v>
          </cell>
          <cell r="AA42">
            <v>120020807</v>
          </cell>
          <cell r="AB42" t="str">
            <v>OTHER DEFERRED CHARGES</v>
          </cell>
          <cell r="AC42" t="str">
            <v>Assets</v>
          </cell>
        </row>
        <row r="43">
          <cell r="A43">
            <v>3657</v>
          </cell>
          <cell r="B43" t="str">
            <v>Tds Receivable (2002-03)</v>
          </cell>
          <cell r="C43" t="str">
            <v>Advance tax and withholding tax</v>
          </cell>
          <cell r="D43" t="str">
            <v>BS</v>
          </cell>
          <cell r="E43" t="str">
            <v>Sundry Receivables</v>
          </cell>
          <cell r="F43" t="str">
            <v>Sundry Receivables</v>
          </cell>
          <cell r="G43" t="str">
            <v>Assets</v>
          </cell>
          <cell r="H43" t="str">
            <v>Sundry Receivables</v>
          </cell>
          <cell r="I43" t="str">
            <v>040000</v>
          </cell>
          <cell r="J43" t="str">
            <v>Sundry Recivables-Current-Other</v>
          </cell>
          <cell r="K43">
            <v>120020807</v>
          </cell>
          <cell r="L43" t="str">
            <v>PREPAID INCOME TAXES</v>
          </cell>
          <cell r="M43">
            <v>1202001</v>
          </cell>
          <cell r="N43" t="str">
            <v>DEF CHG-TAXES PAID IN ADV</v>
          </cell>
          <cell r="O43" t="str">
            <v>120020807</v>
          </cell>
          <cell r="Q43" t="str">
            <v>R</v>
          </cell>
          <cell r="R43" t="str">
            <v>48.9840909 </v>
          </cell>
          <cell r="S43" t="str">
            <v>48.8414286 </v>
          </cell>
          <cell r="T43" t="str">
            <v>48.6810000 </v>
          </cell>
          <cell r="U43">
            <v>48.994999999999997</v>
          </cell>
          <cell r="V43" t="str">
            <v>120020807</v>
          </cell>
          <cell r="W43" t="str">
            <v>1202001</v>
          </cell>
          <cell r="X43" t="str">
            <v>0</v>
          </cell>
          <cell r="Y43" t="str">
            <v>PREPAID INCOME TAXES</v>
          </cell>
          <cell r="Z43">
            <v>48.42</v>
          </cell>
          <cell r="AA43">
            <v>120020807</v>
          </cell>
          <cell r="AB43" t="str">
            <v>OTHER DEFERRED CHARGES</v>
          </cell>
          <cell r="AC43" t="str">
            <v>Assets</v>
          </cell>
        </row>
        <row r="44">
          <cell r="A44">
            <v>3254</v>
          </cell>
          <cell r="B44" t="str">
            <v>Prepaid Expenses</v>
          </cell>
          <cell r="C44" t="str">
            <v>Other Current assets</v>
          </cell>
          <cell r="D44" t="str">
            <v>BS</v>
          </cell>
          <cell r="E44" t="str">
            <v>Preliminary Other Assets</v>
          </cell>
          <cell r="F44" t="str">
            <v>Preliminary Other Assets</v>
          </cell>
          <cell r="G44" t="str">
            <v>Assets</v>
          </cell>
          <cell r="H44" t="str">
            <v>Preliminary Other Assets</v>
          </cell>
          <cell r="I44" t="str">
            <v>040000</v>
          </cell>
          <cell r="J44" t="str">
            <v>Sundry Recivables-Current-Other</v>
          </cell>
          <cell r="K44">
            <v>120150000</v>
          </cell>
          <cell r="L44" t="str">
            <v>PREPAID EXPENSES</v>
          </cell>
          <cell r="M44">
            <v>1201501</v>
          </cell>
          <cell r="N44" t="str">
            <v>DEFER CHG-PREPAID EXP,EASEMNT</v>
          </cell>
          <cell r="O44" t="str">
            <v>120150000</v>
          </cell>
          <cell r="Q44" t="str">
            <v>R</v>
          </cell>
          <cell r="R44" t="str">
            <v>48.9840909 </v>
          </cell>
          <cell r="S44" t="str">
            <v>48.8414286 </v>
          </cell>
          <cell r="T44" t="str">
            <v>48.6810000 </v>
          </cell>
          <cell r="U44">
            <v>48.994999999999997</v>
          </cell>
          <cell r="V44" t="str">
            <v>120150000</v>
          </cell>
          <cell r="W44" t="str">
            <v>1201501</v>
          </cell>
          <cell r="X44" t="str">
            <v>0</v>
          </cell>
          <cell r="Y44" t="str">
            <v>PREPAID EXPENSES</v>
          </cell>
          <cell r="Z44">
            <v>48.42</v>
          </cell>
          <cell r="AA44">
            <v>120150000</v>
          </cell>
          <cell r="AB44" t="str">
            <v>OTHER DEFERRED CHARGES</v>
          </cell>
          <cell r="AC44" t="str">
            <v>Assets</v>
          </cell>
        </row>
        <row r="45">
          <cell r="A45">
            <v>3301</v>
          </cell>
          <cell r="B45" t="str">
            <v>Preliminary Expenses</v>
          </cell>
          <cell r="C45" t="str">
            <v>Other Current assets</v>
          </cell>
          <cell r="D45" t="str">
            <v>BS</v>
          </cell>
          <cell r="E45" t="str">
            <v>Preliminary Other Assets</v>
          </cell>
          <cell r="F45" t="str">
            <v>Preliminary Other Assets</v>
          </cell>
          <cell r="G45" t="str">
            <v>Assets</v>
          </cell>
          <cell r="H45" t="str">
            <v>Preliminary Other Assets</v>
          </cell>
          <cell r="I45" t="str">
            <v>040000</v>
          </cell>
          <cell r="J45" t="str">
            <v>Sundry Recivables-Current-Other</v>
          </cell>
          <cell r="K45">
            <v>120150000</v>
          </cell>
          <cell r="L45" t="str">
            <v>PREPAID EXPENSES</v>
          </cell>
          <cell r="M45">
            <v>1201501</v>
          </cell>
          <cell r="N45" t="str">
            <v>DEFER CHG-PREPAID EXP,EASEMNT</v>
          </cell>
          <cell r="O45" t="str">
            <v>120150000</v>
          </cell>
          <cell r="Q45" t="str">
            <v>R</v>
          </cell>
          <cell r="R45" t="str">
            <v>48.9840909 </v>
          </cell>
          <cell r="S45" t="str">
            <v>48.8414286 </v>
          </cell>
          <cell r="T45" t="str">
            <v>48.6810000 </v>
          </cell>
          <cell r="U45">
            <v>48.994999999999997</v>
          </cell>
          <cell r="V45" t="str">
            <v>120150000</v>
          </cell>
          <cell r="W45" t="str">
            <v>1201501</v>
          </cell>
          <cell r="X45" t="str">
            <v>0</v>
          </cell>
          <cell r="Y45" t="str">
            <v>PREPAID EXPENSES</v>
          </cell>
          <cell r="Z45">
            <v>48.42</v>
          </cell>
          <cell r="AA45">
            <v>120150000</v>
          </cell>
          <cell r="AB45" t="str">
            <v>OTHER DEFERRED CHARGES</v>
          </cell>
          <cell r="AC45" t="str">
            <v>Assets</v>
          </cell>
        </row>
        <row r="46">
          <cell r="A46">
            <v>3302</v>
          </cell>
          <cell r="B46" t="str">
            <v>Deferred Revenue Expenditure</v>
          </cell>
          <cell r="C46" t="str">
            <v>Other Current assets</v>
          </cell>
          <cell r="D46" t="str">
            <v>BS</v>
          </cell>
          <cell r="E46" t="str">
            <v>Preliminary Other Assets</v>
          </cell>
          <cell r="F46" t="str">
            <v>Preliminary Other Assets</v>
          </cell>
          <cell r="G46" t="str">
            <v>Assets</v>
          </cell>
          <cell r="H46" t="str">
            <v>Preliminary Other Assets</v>
          </cell>
          <cell r="I46" t="str">
            <v>040000</v>
          </cell>
          <cell r="J46" t="str">
            <v>Sundry Recivables-Current-Other</v>
          </cell>
          <cell r="K46">
            <v>120150000</v>
          </cell>
          <cell r="L46" t="str">
            <v>PREPAID EXPENSES</v>
          </cell>
          <cell r="M46">
            <v>1201501</v>
          </cell>
          <cell r="N46" t="str">
            <v>DEFER CHG-PREPAID EXP,EASEMNT</v>
          </cell>
          <cell r="O46" t="str">
            <v>120150000</v>
          </cell>
          <cell r="Q46" t="str">
            <v>R</v>
          </cell>
          <cell r="R46" t="str">
            <v>48.9840909 </v>
          </cell>
          <cell r="S46" t="str">
            <v>48.8414286 </v>
          </cell>
          <cell r="T46" t="str">
            <v>48.6810000 </v>
          </cell>
          <cell r="U46">
            <v>48.994999999999997</v>
          </cell>
          <cell r="V46" t="str">
            <v>120150000</v>
          </cell>
          <cell r="W46" t="str">
            <v>1201501</v>
          </cell>
          <cell r="X46" t="str">
            <v>0</v>
          </cell>
          <cell r="Y46" t="str">
            <v>PREPAID EXPENSES</v>
          </cell>
          <cell r="Z46">
            <v>48.42</v>
          </cell>
          <cell r="AA46">
            <v>120150000</v>
          </cell>
          <cell r="AB46" t="str">
            <v>OTHER DEFERRED CHARGES</v>
          </cell>
          <cell r="AC46" t="str">
            <v>Assets</v>
          </cell>
        </row>
        <row r="47">
          <cell r="A47" t="str">
            <v>3254</v>
          </cell>
          <cell r="B47" t="str">
            <v>Prepaid Expenses</v>
          </cell>
          <cell r="C47" t="str">
            <v>Other Current assets</v>
          </cell>
          <cell r="D47" t="str">
            <v>BS</v>
          </cell>
          <cell r="E47" t="str">
            <v>Preliminary Other Assets</v>
          </cell>
          <cell r="F47" t="str">
            <v>Preliminary Other Assets</v>
          </cell>
          <cell r="G47" t="str">
            <v>Assets</v>
          </cell>
          <cell r="H47" t="str">
            <v>Preliminary Other Assets</v>
          </cell>
          <cell r="I47" t="str">
            <v>040000</v>
          </cell>
          <cell r="J47" t="str">
            <v>Sundry Recivables-Current-Other</v>
          </cell>
          <cell r="K47">
            <v>120150000</v>
          </cell>
          <cell r="L47" t="str">
            <v>PREPAID EXPENSES</v>
          </cell>
          <cell r="M47">
            <v>1201501</v>
          </cell>
          <cell r="N47" t="str">
            <v>DEFER CHG-PREPAID EXP,EASEMNT</v>
          </cell>
          <cell r="O47" t="str">
            <v>120150000</v>
          </cell>
          <cell r="Q47" t="str">
            <v>R</v>
          </cell>
          <cell r="R47" t="str">
            <v>48.9840909 </v>
          </cell>
          <cell r="S47" t="str">
            <v>48.8414286 </v>
          </cell>
          <cell r="T47" t="str">
            <v>48.6810000 </v>
          </cell>
          <cell r="U47">
            <v>48.994999999999997</v>
          </cell>
          <cell r="V47" t="str">
            <v>120150000</v>
          </cell>
          <cell r="W47" t="str">
            <v>1201501</v>
          </cell>
          <cell r="X47" t="str">
            <v>0</v>
          </cell>
          <cell r="Y47" t="str">
            <v>PREPAID EXPENSES</v>
          </cell>
          <cell r="Z47">
            <v>48.42</v>
          </cell>
          <cell r="AA47">
            <v>120150000</v>
          </cell>
          <cell r="AB47" t="str">
            <v>OTHER DEFERRED CHARGES</v>
          </cell>
          <cell r="AC47" t="str">
            <v>Assets</v>
          </cell>
        </row>
        <row r="48">
          <cell r="A48">
            <v>3151</v>
          </cell>
          <cell r="B48" t="str">
            <v>Modvat/CVD - RG23 A II</v>
          </cell>
          <cell r="C48" t="str">
            <v>Modvat balances</v>
          </cell>
          <cell r="D48" t="str">
            <v>BS</v>
          </cell>
          <cell r="E48" t="str">
            <v>Preliminary Other Assets</v>
          </cell>
          <cell r="F48" t="str">
            <v>Preliminary Other Assets</v>
          </cell>
          <cell r="G48" t="str">
            <v>Assets</v>
          </cell>
          <cell r="H48" t="str">
            <v>Preliminary Other Assets</v>
          </cell>
          <cell r="I48" t="str">
            <v>040000</v>
          </cell>
          <cell r="J48" t="str">
            <v>Sundry Recivables-Current-Other</v>
          </cell>
          <cell r="K48">
            <v>120150800</v>
          </cell>
          <cell r="L48" t="str">
            <v>VAT ( RECOVERABLE)</v>
          </cell>
          <cell r="M48">
            <v>1201501</v>
          </cell>
          <cell r="N48" t="str">
            <v>DEFER CHG-PREPAID EXP,EASEMNT</v>
          </cell>
          <cell r="O48" t="str">
            <v>120150800</v>
          </cell>
          <cell r="Q48" t="str">
            <v>R</v>
          </cell>
          <cell r="R48" t="str">
            <v>48.9840909 </v>
          </cell>
          <cell r="S48" t="str">
            <v>48.8414286 </v>
          </cell>
          <cell r="T48" t="str">
            <v>48.6810000 </v>
          </cell>
          <cell r="U48">
            <v>48.994999999999997</v>
          </cell>
          <cell r="V48" t="str">
            <v>120150800</v>
          </cell>
          <cell r="W48" t="str">
            <v>1201501</v>
          </cell>
          <cell r="X48" t="str">
            <v>0</v>
          </cell>
          <cell r="Y48" t="str">
            <v>VAT ( RECOVERABLE)</v>
          </cell>
          <cell r="Z48">
            <v>48.42</v>
          </cell>
          <cell r="AA48">
            <v>120150800</v>
          </cell>
          <cell r="AB48" t="str">
            <v>OTHER DEFERRED CHARGES</v>
          </cell>
          <cell r="AC48" t="str">
            <v>Assets</v>
          </cell>
        </row>
        <row r="49">
          <cell r="A49">
            <v>3152</v>
          </cell>
          <cell r="B49" t="str">
            <v>Modvat/CVD - RG23 C II</v>
          </cell>
          <cell r="C49" t="str">
            <v>Modvat balances</v>
          </cell>
          <cell r="D49" t="str">
            <v>BS</v>
          </cell>
          <cell r="E49" t="str">
            <v>Preliminary Other Assets</v>
          </cell>
          <cell r="F49" t="str">
            <v>Preliminary Other Assets</v>
          </cell>
          <cell r="G49" t="str">
            <v>Assets</v>
          </cell>
          <cell r="H49" t="str">
            <v>Preliminary Other Assets</v>
          </cell>
          <cell r="I49" t="str">
            <v>040000</v>
          </cell>
          <cell r="J49" t="str">
            <v>Sundry Recivables-Current-Other</v>
          </cell>
          <cell r="K49">
            <v>120150800</v>
          </cell>
          <cell r="L49" t="str">
            <v>VAT ( RECOVERABLE)</v>
          </cell>
          <cell r="M49">
            <v>1201501</v>
          </cell>
          <cell r="N49" t="str">
            <v>DEFER CHG-PREPAID EXP,EASEMNT</v>
          </cell>
          <cell r="O49" t="str">
            <v>120150800</v>
          </cell>
          <cell r="Q49" t="str">
            <v>R</v>
          </cell>
          <cell r="R49" t="str">
            <v>48.9840909 </v>
          </cell>
          <cell r="S49" t="str">
            <v>48.8414286 </v>
          </cell>
          <cell r="T49" t="str">
            <v>48.6810000 </v>
          </cell>
          <cell r="U49">
            <v>48.994999999999997</v>
          </cell>
          <cell r="V49" t="str">
            <v>120150800</v>
          </cell>
          <cell r="W49" t="str">
            <v>1201501</v>
          </cell>
          <cell r="X49" t="str">
            <v>0</v>
          </cell>
          <cell r="Y49" t="str">
            <v>VAT ( RECOVERABLE)</v>
          </cell>
          <cell r="Z49">
            <v>48.42</v>
          </cell>
          <cell r="AA49">
            <v>120150800</v>
          </cell>
          <cell r="AB49" t="str">
            <v>OTHER DEFERRED CHARGES</v>
          </cell>
          <cell r="AC49" t="str">
            <v>Assets</v>
          </cell>
        </row>
        <row r="50">
          <cell r="A50">
            <v>3153</v>
          </cell>
          <cell r="B50" t="str">
            <v>PLA Account</v>
          </cell>
          <cell r="C50" t="str">
            <v>Modvat balances</v>
          </cell>
          <cell r="D50" t="str">
            <v>BS</v>
          </cell>
          <cell r="E50" t="str">
            <v>Preliminary Other Assets</v>
          </cell>
          <cell r="F50" t="str">
            <v>Preliminary Other Assets</v>
          </cell>
          <cell r="G50" t="str">
            <v>Assets</v>
          </cell>
          <cell r="H50" t="str">
            <v>Preliminary Other Assets</v>
          </cell>
          <cell r="I50" t="str">
            <v>040000</v>
          </cell>
          <cell r="J50" t="str">
            <v>Sundry Recivables-Current-Other</v>
          </cell>
          <cell r="K50">
            <v>120150800</v>
          </cell>
          <cell r="L50" t="str">
            <v>VAT ( RECOVERABLE)</v>
          </cell>
          <cell r="M50">
            <v>1201501</v>
          </cell>
          <cell r="N50" t="str">
            <v>DEFER CHG-PREPAID EXP,EASEMNT</v>
          </cell>
          <cell r="O50" t="str">
            <v>120150800</v>
          </cell>
          <cell r="Q50" t="str">
            <v>R</v>
          </cell>
          <cell r="R50" t="str">
            <v>48.9840909 </v>
          </cell>
          <cell r="S50" t="str">
            <v>48.8414286 </v>
          </cell>
          <cell r="T50" t="str">
            <v>48.6810000 </v>
          </cell>
          <cell r="U50">
            <v>48.994999999999997</v>
          </cell>
          <cell r="V50" t="str">
            <v>120150800</v>
          </cell>
          <cell r="W50" t="str">
            <v>1201501</v>
          </cell>
          <cell r="X50" t="str">
            <v>0</v>
          </cell>
          <cell r="Y50" t="str">
            <v>VAT ( RECOVERABLE)</v>
          </cell>
          <cell r="Z50">
            <v>48.42</v>
          </cell>
          <cell r="AA50">
            <v>120150800</v>
          </cell>
          <cell r="AB50" t="str">
            <v>OTHER DEFERRED CHARGES</v>
          </cell>
          <cell r="AC50" t="str">
            <v>Assets</v>
          </cell>
        </row>
        <row r="51">
          <cell r="A51">
            <v>3154</v>
          </cell>
          <cell r="B51" t="str">
            <v>Modvat/CVD - RG23 D</v>
          </cell>
          <cell r="C51" t="str">
            <v>Modvat balances</v>
          </cell>
          <cell r="D51" t="str">
            <v>BS</v>
          </cell>
          <cell r="E51" t="str">
            <v>Preliminary Other Assets</v>
          </cell>
          <cell r="F51" t="str">
            <v>Preliminary Other Assets</v>
          </cell>
          <cell r="G51" t="str">
            <v>Assets</v>
          </cell>
          <cell r="H51" t="str">
            <v>Preliminary Other Assets</v>
          </cell>
          <cell r="I51" t="str">
            <v>040000</v>
          </cell>
          <cell r="J51" t="str">
            <v>Sundry Recivables-Current-Other</v>
          </cell>
          <cell r="K51">
            <v>120150800</v>
          </cell>
          <cell r="L51" t="str">
            <v>VAT ( RECOVERABLE)</v>
          </cell>
          <cell r="M51">
            <v>1201501</v>
          </cell>
          <cell r="N51" t="str">
            <v>DEFER CHG-PREPAID EXP,EASEMNT</v>
          </cell>
          <cell r="O51" t="str">
            <v>120150800</v>
          </cell>
          <cell r="Q51" t="str">
            <v>R</v>
          </cell>
          <cell r="R51" t="str">
            <v>48.9840909 </v>
          </cell>
          <cell r="S51" t="str">
            <v>48.8414286 </v>
          </cell>
          <cell r="T51" t="str">
            <v>48.6810000 </v>
          </cell>
          <cell r="U51">
            <v>48.994999999999997</v>
          </cell>
          <cell r="V51" t="str">
            <v>120150800</v>
          </cell>
          <cell r="W51" t="str">
            <v>1201501</v>
          </cell>
          <cell r="X51" t="str">
            <v>0</v>
          </cell>
          <cell r="Y51" t="str">
            <v>VAT ( RECOVERABLE)</v>
          </cell>
          <cell r="Z51">
            <v>48.42</v>
          </cell>
          <cell r="AA51">
            <v>120150800</v>
          </cell>
          <cell r="AB51" t="str">
            <v>OTHER DEFERRED CHARGES</v>
          </cell>
          <cell r="AC51" t="str">
            <v>Assets</v>
          </cell>
        </row>
        <row r="52">
          <cell r="A52">
            <v>3155</v>
          </cell>
          <cell r="B52" t="str">
            <v>Excise Expense Account</v>
          </cell>
          <cell r="C52" t="str">
            <v>Modvat balances</v>
          </cell>
          <cell r="D52" t="str">
            <v>BS</v>
          </cell>
          <cell r="E52" t="str">
            <v>Preliminary Other Assets</v>
          </cell>
          <cell r="F52" t="str">
            <v>Preliminary Other Assets</v>
          </cell>
          <cell r="G52" t="str">
            <v>Assets</v>
          </cell>
          <cell r="H52" t="str">
            <v>Preliminary Other Assets</v>
          </cell>
          <cell r="I52" t="str">
            <v>040000</v>
          </cell>
          <cell r="J52" t="str">
            <v>Sundry Recivables-Current-Other</v>
          </cell>
          <cell r="K52">
            <v>120150800</v>
          </cell>
          <cell r="L52" t="str">
            <v>VAT ( RECOVERABLE)</v>
          </cell>
          <cell r="M52">
            <v>1201501</v>
          </cell>
          <cell r="N52" t="str">
            <v>DEFER CHG-PREPAID EXP,EASEMNT</v>
          </cell>
          <cell r="O52" t="str">
            <v>120150800</v>
          </cell>
          <cell r="Q52" t="str">
            <v>R</v>
          </cell>
          <cell r="R52" t="str">
            <v>48.9840909 </v>
          </cell>
          <cell r="S52" t="str">
            <v>48.8414286 </v>
          </cell>
          <cell r="T52" t="str">
            <v>48.6810000 </v>
          </cell>
          <cell r="U52">
            <v>48.994999999999997</v>
          </cell>
          <cell r="V52" t="str">
            <v>120150800</v>
          </cell>
          <cell r="W52" t="str">
            <v>1201501</v>
          </cell>
          <cell r="X52" t="str">
            <v>0</v>
          </cell>
          <cell r="Y52" t="str">
            <v>VAT ( RECOVERABLE)</v>
          </cell>
          <cell r="Z52">
            <v>48.42</v>
          </cell>
          <cell r="AA52">
            <v>120150800</v>
          </cell>
          <cell r="AB52" t="str">
            <v>OTHER DEFERRED CHARGES</v>
          </cell>
          <cell r="AC52" t="str">
            <v>Assets</v>
          </cell>
        </row>
        <row r="53">
          <cell r="A53">
            <v>3252</v>
          </cell>
          <cell r="B53" t="str">
            <v>Employee Car Loan Account</v>
          </cell>
          <cell r="C53" t="str">
            <v>Other Current assets</v>
          </cell>
          <cell r="D53" t="str">
            <v>BS</v>
          </cell>
          <cell r="E53" t="str">
            <v>Sundry Receivables</v>
          </cell>
          <cell r="F53" t="str">
            <v>Sundry Receivables</v>
          </cell>
          <cell r="G53" t="str">
            <v>Assets</v>
          </cell>
          <cell r="H53" t="str">
            <v>Sundry Receivables</v>
          </cell>
          <cell r="I53" t="str">
            <v>130_0000</v>
          </cell>
          <cell r="J53" t="str">
            <v>Loans to Employees</v>
          </cell>
          <cell r="K53">
            <v>130000802</v>
          </cell>
          <cell r="L53" t="str">
            <v>SHORT-TERM LOANS</v>
          </cell>
          <cell r="M53">
            <v>1300001</v>
          </cell>
          <cell r="N53" t="str">
            <v>LOANS TO EMPLOYEES</v>
          </cell>
          <cell r="O53" t="str">
            <v>130000802</v>
          </cell>
          <cell r="Q53" t="str">
            <v>R</v>
          </cell>
          <cell r="R53" t="str">
            <v>48.9840909 </v>
          </cell>
          <cell r="S53" t="str">
            <v>48.8414286 </v>
          </cell>
          <cell r="T53" t="str">
            <v>48.6810000 </v>
          </cell>
          <cell r="U53">
            <v>48.994999999999997</v>
          </cell>
          <cell r="V53" t="str">
            <v>130000802</v>
          </cell>
          <cell r="W53" t="str">
            <v>1300001</v>
          </cell>
          <cell r="X53" t="str">
            <v>0</v>
          </cell>
          <cell r="Y53" t="str">
            <v>SHORT-TERM LOANS</v>
          </cell>
          <cell r="Z53">
            <v>48.42</v>
          </cell>
          <cell r="AA53">
            <v>130000802</v>
          </cell>
          <cell r="AB53" t="str">
            <v>OTHER ASSETS</v>
          </cell>
          <cell r="AC53" t="str">
            <v>Assets</v>
          </cell>
        </row>
        <row r="54">
          <cell r="A54">
            <v>3253</v>
          </cell>
          <cell r="B54" t="str">
            <v>Employee Loan Account</v>
          </cell>
          <cell r="C54" t="str">
            <v>Other Current assets</v>
          </cell>
          <cell r="D54" t="str">
            <v>BS</v>
          </cell>
          <cell r="E54" t="str">
            <v>Sundry Receivables</v>
          </cell>
          <cell r="F54" t="str">
            <v>Sundry Receivables</v>
          </cell>
          <cell r="G54" t="str">
            <v>Assets</v>
          </cell>
          <cell r="H54" t="str">
            <v>Sundry Receivables</v>
          </cell>
          <cell r="I54" t="str">
            <v>130_0000</v>
          </cell>
          <cell r="J54" t="str">
            <v>Loans to Employees</v>
          </cell>
          <cell r="K54">
            <v>130000802</v>
          </cell>
          <cell r="L54" t="str">
            <v>SHORT-TERM LOANS</v>
          </cell>
          <cell r="M54">
            <v>1300001</v>
          </cell>
          <cell r="N54" t="str">
            <v>LOANS TO EMPLOYEES</v>
          </cell>
          <cell r="O54" t="str">
            <v>130000802</v>
          </cell>
          <cell r="Q54" t="str">
            <v>R</v>
          </cell>
          <cell r="R54" t="str">
            <v>48.9840909 </v>
          </cell>
          <cell r="S54" t="str">
            <v>48.8414286 </v>
          </cell>
          <cell r="T54" t="str">
            <v>48.6810000 </v>
          </cell>
          <cell r="U54">
            <v>48.994999999999997</v>
          </cell>
          <cell r="V54" t="str">
            <v>130000802</v>
          </cell>
          <cell r="W54" t="str">
            <v>1300001</v>
          </cell>
          <cell r="X54" t="str">
            <v>0</v>
          </cell>
          <cell r="Y54" t="str">
            <v>SHORT-TERM LOANS</v>
          </cell>
          <cell r="Z54">
            <v>48.42</v>
          </cell>
          <cell r="AA54">
            <v>130000802</v>
          </cell>
          <cell r="AB54" t="str">
            <v>OTHER ASSETS</v>
          </cell>
          <cell r="AC54" t="str">
            <v>Assets</v>
          </cell>
        </row>
        <row r="55">
          <cell r="A55">
            <v>3256</v>
          </cell>
          <cell r="B55" t="str">
            <v>Staff Imprest</v>
          </cell>
          <cell r="C55" t="str">
            <v>Other Current assets</v>
          </cell>
          <cell r="D55" t="str">
            <v>BS</v>
          </cell>
          <cell r="E55" t="str">
            <v>Sundry Receivables</v>
          </cell>
          <cell r="F55" t="str">
            <v>Sundry Receivables</v>
          </cell>
          <cell r="G55" t="str">
            <v>Assets</v>
          </cell>
          <cell r="H55" t="str">
            <v>Sundry Receivables</v>
          </cell>
          <cell r="I55" t="str">
            <v>040000</v>
          </cell>
          <cell r="J55" t="str">
            <v>Sundry Recivables-Current-Other</v>
          </cell>
          <cell r="K55">
            <v>130000802</v>
          </cell>
          <cell r="L55" t="str">
            <v>SHORT-TERM LOANS</v>
          </cell>
          <cell r="M55">
            <v>1300001</v>
          </cell>
          <cell r="N55" t="str">
            <v>LOANS TO EMPLOYEES</v>
          </cell>
          <cell r="O55" t="str">
            <v>130000802</v>
          </cell>
          <cell r="Q55" t="str">
            <v>R</v>
          </cell>
          <cell r="R55" t="str">
            <v>48.9840909 </v>
          </cell>
          <cell r="S55" t="str">
            <v>48.8414286 </v>
          </cell>
          <cell r="T55" t="str">
            <v>48.6810000 </v>
          </cell>
          <cell r="U55">
            <v>48.994999999999997</v>
          </cell>
          <cell r="V55" t="str">
            <v>130000802</v>
          </cell>
          <cell r="W55" t="str">
            <v>1300001</v>
          </cell>
          <cell r="X55" t="str">
            <v>0</v>
          </cell>
          <cell r="Y55" t="str">
            <v>SHORT-TERM LOANS</v>
          </cell>
          <cell r="Z55">
            <v>48.42</v>
          </cell>
          <cell r="AA55">
            <v>130000802</v>
          </cell>
          <cell r="AB55" t="str">
            <v>OTHER ASSETS</v>
          </cell>
          <cell r="AC55" t="str">
            <v>Assets</v>
          </cell>
        </row>
        <row r="56">
          <cell r="A56">
            <v>3261</v>
          </cell>
          <cell r="B56" t="str">
            <v>Employee Loan Accoun</v>
          </cell>
          <cell r="C56" t="str">
            <v>Other Current assets</v>
          </cell>
          <cell r="D56" t="str">
            <v>BS</v>
          </cell>
          <cell r="E56" t="str">
            <v>Sundry Receivables</v>
          </cell>
          <cell r="F56" t="str">
            <v>Sundry Receivables</v>
          </cell>
          <cell r="G56" t="str">
            <v>Assets</v>
          </cell>
          <cell r="H56" t="str">
            <v>Sundry Receivables</v>
          </cell>
          <cell r="I56" t="str">
            <v>130_0000</v>
          </cell>
          <cell r="J56" t="str">
            <v>Loans to Employees</v>
          </cell>
          <cell r="K56">
            <v>130000802</v>
          </cell>
          <cell r="L56" t="str">
            <v>SHORT-TERM LOANS</v>
          </cell>
          <cell r="M56">
            <v>1300001</v>
          </cell>
          <cell r="N56" t="str">
            <v>LOANS TO EMPLOYEES</v>
          </cell>
          <cell r="O56" t="str">
            <v>130000802</v>
          </cell>
          <cell r="Q56" t="str">
            <v>R</v>
          </cell>
          <cell r="R56" t="str">
            <v>48.9840909 </v>
          </cell>
          <cell r="S56" t="str">
            <v>48.8414286 </v>
          </cell>
          <cell r="T56" t="str">
            <v>48.6810000 </v>
          </cell>
          <cell r="U56">
            <v>48.994999999999997</v>
          </cell>
          <cell r="V56" t="str">
            <v>130000802</v>
          </cell>
          <cell r="W56" t="str">
            <v>1300001</v>
          </cell>
          <cell r="X56" t="str">
            <v>0</v>
          </cell>
          <cell r="Y56" t="str">
            <v>SHORT-TERM LOANS</v>
          </cell>
          <cell r="Z56">
            <v>48.42</v>
          </cell>
          <cell r="AA56">
            <v>130000802</v>
          </cell>
          <cell r="AB56" t="str">
            <v>OTHER ASSETS</v>
          </cell>
          <cell r="AC56" t="str">
            <v>Assets</v>
          </cell>
        </row>
        <row r="57">
          <cell r="A57" t="str">
            <v>3256</v>
          </cell>
          <cell r="B57" t="str">
            <v>Staff Imprest</v>
          </cell>
          <cell r="C57" t="str">
            <v>Other Current assets</v>
          </cell>
          <cell r="D57" t="str">
            <v>BS</v>
          </cell>
          <cell r="E57" t="str">
            <v>Sundry Receivables</v>
          </cell>
          <cell r="F57" t="str">
            <v>Sundry Receivables</v>
          </cell>
          <cell r="G57" t="str">
            <v>Assets</v>
          </cell>
          <cell r="H57" t="str">
            <v>Sundry Receivables</v>
          </cell>
          <cell r="I57" t="str">
            <v>040000</v>
          </cell>
          <cell r="J57" t="str">
            <v>Sundry Recivables-Current-Other</v>
          </cell>
          <cell r="K57">
            <v>130000802</v>
          </cell>
          <cell r="L57" t="str">
            <v>SHORT-TERM LOANS</v>
          </cell>
          <cell r="M57">
            <v>1300001</v>
          </cell>
          <cell r="N57" t="str">
            <v>LOANS TO EMPLOYEES</v>
          </cell>
          <cell r="O57" t="str">
            <v>130000802</v>
          </cell>
          <cell r="Q57" t="str">
            <v>R</v>
          </cell>
          <cell r="R57" t="str">
            <v>48.9840909 </v>
          </cell>
          <cell r="S57" t="str">
            <v>48.8414286 </v>
          </cell>
          <cell r="T57" t="str">
            <v>48.6810000 </v>
          </cell>
          <cell r="U57">
            <v>48.994999999999997</v>
          </cell>
          <cell r="V57" t="str">
            <v>130000802</v>
          </cell>
          <cell r="W57" t="str">
            <v>1300001</v>
          </cell>
          <cell r="X57" t="str">
            <v>0</v>
          </cell>
          <cell r="Y57" t="str">
            <v>SHORT-TERM LOANS</v>
          </cell>
          <cell r="Z57">
            <v>48.42</v>
          </cell>
          <cell r="AA57">
            <v>130000802</v>
          </cell>
          <cell r="AB57" t="str">
            <v>OTHER ASSETS</v>
          </cell>
          <cell r="AC57" t="str">
            <v>Assets</v>
          </cell>
        </row>
        <row r="58">
          <cell r="A58">
            <v>2501</v>
          </cell>
          <cell r="B58" t="str">
            <v>Land</v>
          </cell>
          <cell r="C58" t="str">
            <v>Fixed Assets</v>
          </cell>
          <cell r="D58" t="str">
            <v>BS</v>
          </cell>
          <cell r="E58" t="str">
            <v>P&amp;E CY  ADDN</v>
          </cell>
          <cell r="F58" t="str">
            <v>P&amp;E CY  ADDN</v>
          </cell>
          <cell r="G58" t="str">
            <v>Assets</v>
          </cell>
          <cell r="H58" t="str">
            <v>Plant &amp; Equip-First Cost</v>
          </cell>
          <cell r="I58" t="str">
            <v>200_0010</v>
          </cell>
          <cell r="J58" t="str">
            <v>PE-1st Cost- 1/1 Bal</v>
          </cell>
          <cell r="K58">
            <v>200001808</v>
          </cell>
          <cell r="L58" t="str">
            <v>LAND - CY - PLANT</v>
          </cell>
          <cell r="M58">
            <v>2000003</v>
          </cell>
          <cell r="N58" t="str">
            <v>P&amp;E-1ST COST-CURR YR ADDS-OTH</v>
          </cell>
          <cell r="O58" t="str">
            <v>200001808</v>
          </cell>
          <cell r="Q58" t="str">
            <v>R</v>
          </cell>
          <cell r="R58" t="str">
            <v>48.9840909 </v>
          </cell>
          <cell r="S58" t="str">
            <v>48.8414286 </v>
          </cell>
          <cell r="T58" t="str">
            <v>48.6810000 </v>
          </cell>
          <cell r="U58">
            <v>48.994999999999997</v>
          </cell>
          <cell r="W58" t="str">
            <v>2000003</v>
          </cell>
          <cell r="X58" t="str">
            <v>0</v>
          </cell>
          <cell r="Y58" t="str">
            <v>LAND - CY - PLANT</v>
          </cell>
          <cell r="Z58">
            <v>48.42</v>
          </cell>
          <cell r="AA58">
            <v>200001808</v>
          </cell>
          <cell r="AB58" t="str">
            <v>P&amp;E EXPENDITURES YTD</v>
          </cell>
          <cell r="AC58" t="str">
            <v>Assets</v>
          </cell>
        </row>
        <row r="59">
          <cell r="A59">
            <v>2551</v>
          </cell>
          <cell r="B59" t="str">
            <v>CIP Cost - Land</v>
          </cell>
          <cell r="C59" t="str">
            <v>Fixed Assets</v>
          </cell>
          <cell r="D59" t="str">
            <v>BS</v>
          </cell>
          <cell r="E59" t="str">
            <v>P&amp;E CY  ADDN</v>
          </cell>
          <cell r="F59" t="str">
            <v>P&amp;E CY  ADDN</v>
          </cell>
          <cell r="G59" t="str">
            <v>Assets</v>
          </cell>
          <cell r="H59" t="str">
            <v>Plant &amp; Equip-First Cost</v>
          </cell>
          <cell r="I59" t="str">
            <v>200_0010</v>
          </cell>
          <cell r="J59" t="str">
            <v>PE-1st Cost- 1/1 Bal</v>
          </cell>
          <cell r="K59">
            <v>200001808</v>
          </cell>
          <cell r="L59" t="str">
            <v>LAND - CY - PLANT</v>
          </cell>
          <cell r="M59">
            <v>2000003</v>
          </cell>
          <cell r="N59" t="str">
            <v>P&amp;E-1ST COST-CURR YR ADDS-OTH</v>
          </cell>
          <cell r="O59" t="str">
            <v>200001808</v>
          </cell>
          <cell r="Q59" t="str">
            <v>R</v>
          </cell>
          <cell r="R59" t="str">
            <v>48.9840909 </v>
          </cell>
          <cell r="S59" t="str">
            <v>48.8414286 </v>
          </cell>
          <cell r="T59" t="str">
            <v>48.6810000 </v>
          </cell>
          <cell r="U59">
            <v>48.994999999999997</v>
          </cell>
          <cell r="W59" t="str">
            <v>2000003</v>
          </cell>
          <cell r="X59" t="str">
            <v>0</v>
          </cell>
          <cell r="Y59" t="str">
            <v>LAND - CY - PLANT</v>
          </cell>
          <cell r="Z59">
            <v>48.42</v>
          </cell>
          <cell r="AA59">
            <v>200001808</v>
          </cell>
          <cell r="AB59" t="str">
            <v>P&amp;E EXPENDITURES YTD</v>
          </cell>
          <cell r="AC59" t="str">
            <v>Assets</v>
          </cell>
        </row>
        <row r="60">
          <cell r="A60">
            <v>2701</v>
          </cell>
          <cell r="B60" t="str">
            <v>Asset Clearing - Land</v>
          </cell>
          <cell r="C60" t="str">
            <v>Fixed Assets</v>
          </cell>
          <cell r="D60" t="str">
            <v>BS</v>
          </cell>
          <cell r="E60" t="str">
            <v>P&amp;E CY  ADDN</v>
          </cell>
          <cell r="F60" t="str">
            <v>P&amp;E CY  ADDN</v>
          </cell>
          <cell r="G60" t="str">
            <v>Assets</v>
          </cell>
          <cell r="H60" t="str">
            <v>Plant &amp; Equip-First Cost</v>
          </cell>
          <cell r="I60" t="str">
            <v>200_0010</v>
          </cell>
          <cell r="J60" t="str">
            <v>PE-1st Cost- 1/1 Bal</v>
          </cell>
          <cell r="K60">
            <v>200001808</v>
          </cell>
          <cell r="L60" t="str">
            <v>LAND - CY - PLANT</v>
          </cell>
          <cell r="M60">
            <v>2000003</v>
          </cell>
          <cell r="N60" t="str">
            <v>P&amp;E-1ST COST-CURR YR ADDS-OTH</v>
          </cell>
          <cell r="O60" t="str">
            <v>200001808</v>
          </cell>
          <cell r="Q60" t="str">
            <v>R</v>
          </cell>
          <cell r="R60" t="str">
            <v>48.9840909 </v>
          </cell>
          <cell r="S60" t="str">
            <v>48.8414286 </v>
          </cell>
          <cell r="T60" t="str">
            <v>48.6810000 </v>
          </cell>
          <cell r="U60">
            <v>48.994999999999997</v>
          </cell>
          <cell r="W60" t="str">
            <v>2000003</v>
          </cell>
          <cell r="X60" t="str">
            <v>0</v>
          </cell>
          <cell r="Y60" t="str">
            <v>LAND - CY - PLANT</v>
          </cell>
          <cell r="Z60">
            <v>48.42</v>
          </cell>
          <cell r="AA60">
            <v>200001808</v>
          </cell>
          <cell r="AB60" t="str">
            <v>P&amp;E EXPENDITURES YTD</v>
          </cell>
          <cell r="AC60" t="str">
            <v>Assets</v>
          </cell>
        </row>
        <row r="61">
          <cell r="A61">
            <v>2751</v>
          </cell>
          <cell r="B61" t="str">
            <v>CIP Clearing - Land</v>
          </cell>
          <cell r="C61" t="str">
            <v>Fixed Assets</v>
          </cell>
          <cell r="D61" t="str">
            <v>BS</v>
          </cell>
          <cell r="E61" t="str">
            <v>P&amp;E CY  ADDN</v>
          </cell>
          <cell r="F61" t="str">
            <v>P&amp;E CY  ADDN</v>
          </cell>
          <cell r="G61" t="str">
            <v>Assets</v>
          </cell>
          <cell r="H61" t="str">
            <v>Plant &amp; Equip-First Cost</v>
          </cell>
          <cell r="I61" t="str">
            <v>200_0010</v>
          </cell>
          <cell r="J61" t="str">
            <v>PE-1st Cost- 1/1 Bal</v>
          </cell>
          <cell r="K61">
            <v>200001808</v>
          </cell>
          <cell r="L61" t="str">
            <v>LAND - CY - PLANT</v>
          </cell>
          <cell r="M61">
            <v>2000003</v>
          </cell>
          <cell r="N61" t="str">
            <v>P&amp;E-1ST COST-CURR YR ADDS-OTH</v>
          </cell>
          <cell r="O61" t="str">
            <v>200001808</v>
          </cell>
          <cell r="Q61" t="str">
            <v>R</v>
          </cell>
          <cell r="R61" t="str">
            <v>48.9840909 </v>
          </cell>
          <cell r="S61" t="str">
            <v>48.8414286 </v>
          </cell>
          <cell r="T61" t="str">
            <v>48.6810000 </v>
          </cell>
          <cell r="U61">
            <v>48.994999999999997</v>
          </cell>
          <cell r="W61" t="str">
            <v>2000003</v>
          </cell>
          <cell r="X61" t="str">
            <v>0</v>
          </cell>
          <cell r="Y61" t="str">
            <v>LAND - CY - PLANT</v>
          </cell>
          <cell r="Z61">
            <v>48.42</v>
          </cell>
          <cell r="AA61">
            <v>200001808</v>
          </cell>
          <cell r="AB61" t="str">
            <v>P&amp;E EXPENDITURES YTD</v>
          </cell>
          <cell r="AC61" t="str">
            <v>Assets</v>
          </cell>
        </row>
        <row r="62">
          <cell r="A62">
            <v>2503</v>
          </cell>
          <cell r="B62" t="str">
            <v>Building</v>
          </cell>
          <cell r="C62" t="str">
            <v>Fixed Assets</v>
          </cell>
          <cell r="D62" t="str">
            <v>BS</v>
          </cell>
          <cell r="E62" t="str">
            <v>P&amp;E CY  ADDN</v>
          </cell>
          <cell r="F62" t="str">
            <v>P&amp;E CY  ADDN</v>
          </cell>
          <cell r="G62" t="str">
            <v>Assets</v>
          </cell>
          <cell r="H62" t="str">
            <v>Plant &amp; Equip-First Cost</v>
          </cell>
          <cell r="I62" t="str">
            <v>200_0010</v>
          </cell>
          <cell r="J62" t="str">
            <v>PE-1st Cost- 1/1 Bal</v>
          </cell>
          <cell r="K62">
            <v>200001810</v>
          </cell>
          <cell r="L62" t="str">
            <v>BUILDING - CY - PLANT</v>
          </cell>
          <cell r="M62">
            <v>2000003</v>
          </cell>
          <cell r="N62" t="str">
            <v>P&amp;E-1ST COST-CURR YR ADDS-OTH</v>
          </cell>
          <cell r="O62" t="str">
            <v>200001810</v>
          </cell>
          <cell r="Q62" t="str">
            <v>R</v>
          </cell>
          <cell r="R62" t="str">
            <v>48.9840909 </v>
          </cell>
          <cell r="S62" t="str">
            <v>48.8414286 </v>
          </cell>
          <cell r="T62" t="str">
            <v>48.6810000 </v>
          </cell>
          <cell r="U62">
            <v>48.994999999999997</v>
          </cell>
          <cell r="W62" t="str">
            <v>2000003</v>
          </cell>
          <cell r="X62" t="str">
            <v>0</v>
          </cell>
          <cell r="Y62" t="str">
            <v>BUILDING - CY - PLANT</v>
          </cell>
          <cell r="Z62">
            <v>48.42</v>
          </cell>
          <cell r="AA62">
            <v>200001810</v>
          </cell>
          <cell r="AB62" t="str">
            <v>P&amp;E EXPENDITURES YTD</v>
          </cell>
          <cell r="AC62" t="str">
            <v>Assets</v>
          </cell>
        </row>
        <row r="63">
          <cell r="A63">
            <v>2553</v>
          </cell>
          <cell r="B63" t="str">
            <v>CIP Cost - Building</v>
          </cell>
          <cell r="C63" t="str">
            <v>Fixed Assets</v>
          </cell>
          <cell r="D63" t="str">
            <v>BS</v>
          </cell>
          <cell r="E63" t="str">
            <v>P&amp;E CY  ADDN</v>
          </cell>
          <cell r="F63" t="str">
            <v>P&amp;E CY  ADDN</v>
          </cell>
          <cell r="G63" t="str">
            <v>Assets</v>
          </cell>
          <cell r="H63" t="str">
            <v>Plant &amp; Equip-First Cost</v>
          </cell>
          <cell r="I63" t="str">
            <v>200_0010</v>
          </cell>
          <cell r="J63" t="str">
            <v>PE-1st Cost- 1/1 Bal</v>
          </cell>
          <cell r="K63">
            <v>200001810</v>
          </cell>
          <cell r="L63" t="str">
            <v>BUILDING - CY - PLANT</v>
          </cell>
          <cell r="M63">
            <v>2000003</v>
          </cell>
          <cell r="N63" t="str">
            <v>P&amp;E-1ST COST-CURR YR ADDS-OTH</v>
          </cell>
          <cell r="O63" t="str">
            <v>200001810</v>
          </cell>
          <cell r="Q63" t="str">
            <v>R</v>
          </cell>
          <cell r="R63" t="str">
            <v>48.9840909 </v>
          </cell>
          <cell r="S63" t="str">
            <v>48.8414286 </v>
          </cell>
          <cell r="T63" t="str">
            <v>48.6810000 </v>
          </cell>
          <cell r="U63">
            <v>48.994999999999997</v>
          </cell>
          <cell r="W63" t="str">
            <v>2000003</v>
          </cell>
          <cell r="X63" t="str">
            <v>0</v>
          </cell>
          <cell r="Y63" t="str">
            <v>BUILDING - CY - PLANT</v>
          </cell>
          <cell r="Z63">
            <v>48.42</v>
          </cell>
          <cell r="AA63">
            <v>200001810</v>
          </cell>
          <cell r="AB63" t="str">
            <v>P&amp;E EXPENDITURES YTD</v>
          </cell>
          <cell r="AC63" t="str">
            <v>Assets</v>
          </cell>
        </row>
        <row r="64">
          <cell r="A64">
            <v>2703</v>
          </cell>
          <cell r="B64" t="str">
            <v>Asset Clearing - Building</v>
          </cell>
          <cell r="C64" t="str">
            <v>Fixed Assets</v>
          </cell>
          <cell r="D64" t="str">
            <v>BS</v>
          </cell>
          <cell r="E64" t="str">
            <v>P&amp;E CY  ADDN</v>
          </cell>
          <cell r="F64" t="str">
            <v>P&amp;E CY  ADDN</v>
          </cell>
          <cell r="G64" t="str">
            <v>Assets</v>
          </cell>
          <cell r="H64" t="str">
            <v>Plant &amp; Equip-First Cost</v>
          </cell>
          <cell r="I64" t="str">
            <v>200_0010</v>
          </cell>
          <cell r="J64" t="str">
            <v>PE-1st Cost- 1/1 Bal</v>
          </cell>
          <cell r="K64">
            <v>200001810</v>
          </cell>
          <cell r="L64" t="str">
            <v>BUILDING - CY - PLANT</v>
          </cell>
          <cell r="M64">
            <v>2000003</v>
          </cell>
          <cell r="N64" t="str">
            <v>P&amp;E-1ST COST-CURR YR ADDS-OTH</v>
          </cell>
          <cell r="O64" t="str">
            <v>200001810</v>
          </cell>
          <cell r="Q64" t="str">
            <v>R</v>
          </cell>
          <cell r="R64" t="str">
            <v>48.9840909 </v>
          </cell>
          <cell r="S64" t="str">
            <v>48.8414286 </v>
          </cell>
          <cell r="T64" t="str">
            <v>48.6810000 </v>
          </cell>
          <cell r="U64">
            <v>48.994999999999997</v>
          </cell>
          <cell r="W64" t="str">
            <v>2000003</v>
          </cell>
          <cell r="X64" t="str">
            <v>0</v>
          </cell>
          <cell r="Y64" t="str">
            <v>BUILDING - CY - PLANT</v>
          </cell>
          <cell r="Z64">
            <v>48.42</v>
          </cell>
          <cell r="AA64">
            <v>200001810</v>
          </cell>
          <cell r="AB64" t="str">
            <v>P&amp;E EXPENDITURES YTD</v>
          </cell>
          <cell r="AC64" t="str">
            <v>Assets</v>
          </cell>
        </row>
        <row r="65">
          <cell r="A65">
            <v>2753</v>
          </cell>
          <cell r="B65" t="str">
            <v>CIP Clearing - Building</v>
          </cell>
          <cell r="C65" t="str">
            <v>Fixed Assets</v>
          </cell>
          <cell r="D65" t="str">
            <v>BS</v>
          </cell>
          <cell r="E65" t="str">
            <v>P&amp;E CY  ADDN</v>
          </cell>
          <cell r="F65" t="str">
            <v>P&amp;E CY  ADDN</v>
          </cell>
          <cell r="G65" t="str">
            <v>Assets</v>
          </cell>
          <cell r="H65" t="str">
            <v>Plant &amp; Equip-First Cost</v>
          </cell>
          <cell r="I65" t="str">
            <v>200_0010</v>
          </cell>
          <cell r="J65" t="str">
            <v>PE-1st Cost- 1/1 Bal</v>
          </cell>
          <cell r="K65">
            <v>200001810</v>
          </cell>
          <cell r="L65" t="str">
            <v>BUILDING - CY - PLANT</v>
          </cell>
          <cell r="M65">
            <v>2000003</v>
          </cell>
          <cell r="N65" t="str">
            <v>P&amp;E-1ST COST-CURR YR ADDS-OTH</v>
          </cell>
          <cell r="O65" t="str">
            <v>200001810</v>
          </cell>
          <cell r="Q65" t="str">
            <v>R</v>
          </cell>
          <cell r="R65" t="str">
            <v>48.9840909 </v>
          </cell>
          <cell r="S65" t="str">
            <v>48.8414286 </v>
          </cell>
          <cell r="T65" t="str">
            <v>48.6810000 </v>
          </cell>
          <cell r="U65">
            <v>48.994999999999997</v>
          </cell>
          <cell r="W65" t="str">
            <v>2000003</v>
          </cell>
          <cell r="X65" t="str">
            <v>0</v>
          </cell>
          <cell r="Y65" t="str">
            <v>BUILDING - CY - PLANT</v>
          </cell>
          <cell r="Z65">
            <v>48.42</v>
          </cell>
          <cell r="AA65">
            <v>200001810</v>
          </cell>
          <cell r="AB65" t="str">
            <v>P&amp;E EXPENDITURES YTD</v>
          </cell>
          <cell r="AC65" t="str">
            <v>Assets</v>
          </cell>
        </row>
        <row r="66">
          <cell r="A66">
            <v>2510</v>
          </cell>
          <cell r="B66" t="str">
            <v>Capitalised Spares</v>
          </cell>
          <cell r="C66" t="str">
            <v>Fixed Assets</v>
          </cell>
          <cell r="D66" t="str">
            <v>BS</v>
          </cell>
          <cell r="E66" t="str">
            <v>P&amp;E CY  ADDN</v>
          </cell>
          <cell r="F66" t="str">
            <v>P&amp;E CY  ADDN</v>
          </cell>
          <cell r="G66" t="str">
            <v>Assets</v>
          </cell>
          <cell r="H66" t="str">
            <v>Plant &amp; Equip-First Cost</v>
          </cell>
          <cell r="I66" t="str">
            <v>200_0010</v>
          </cell>
          <cell r="J66" t="str">
            <v>PE-1st Cost- 1/1 Bal</v>
          </cell>
          <cell r="K66">
            <v>200001870</v>
          </cell>
          <cell r="L66" t="str">
            <v>P&amp;E-1ST COST-CY ADDN</v>
          </cell>
          <cell r="M66">
            <v>2000003</v>
          </cell>
          <cell r="N66" t="str">
            <v>P&amp;E-1ST COST-CURR YR ADDS-OTH</v>
          </cell>
          <cell r="O66" t="str">
            <v>200001870</v>
          </cell>
          <cell r="Q66" t="str">
            <v>R</v>
          </cell>
          <cell r="R66" t="str">
            <v>48.9840909 </v>
          </cell>
          <cell r="S66" t="str">
            <v>48.8414286 </v>
          </cell>
          <cell r="T66" t="str">
            <v>48.6810000 </v>
          </cell>
          <cell r="U66">
            <v>48.994999999999997</v>
          </cell>
          <cell r="W66" t="str">
            <v>2000003</v>
          </cell>
          <cell r="X66" t="str">
            <v>0</v>
          </cell>
          <cell r="Y66" t="str">
            <v>P&amp;E-1ST COST-CY ADDN</v>
          </cell>
          <cell r="Z66">
            <v>48.42</v>
          </cell>
          <cell r="AA66">
            <v>200001870</v>
          </cell>
          <cell r="AB66" t="str">
            <v>P&amp;E EXPENDITURES YTD</v>
          </cell>
          <cell r="AC66" t="str">
            <v>Assets</v>
          </cell>
        </row>
        <row r="67">
          <cell r="A67">
            <v>2502</v>
          </cell>
          <cell r="B67" t="str">
            <v>Plant and Machinery</v>
          </cell>
          <cell r="C67" t="str">
            <v>Fixed Assets</v>
          </cell>
          <cell r="D67" t="str">
            <v>BS</v>
          </cell>
          <cell r="E67" t="str">
            <v>P&amp;E CY  ADDN</v>
          </cell>
          <cell r="F67" t="str">
            <v>P&amp;E CY  ADDN</v>
          </cell>
          <cell r="G67" t="str">
            <v>Assets</v>
          </cell>
          <cell r="H67" t="str">
            <v>Plant &amp; Equip-First Cost</v>
          </cell>
          <cell r="I67" t="str">
            <v>200_0010</v>
          </cell>
          <cell r="J67" t="str">
            <v>PE-1st Cost- 1/1 Bal</v>
          </cell>
          <cell r="K67">
            <v>200001812</v>
          </cell>
          <cell r="L67" t="str">
            <v>EQUIP. &amp; MACHINERY - CY - PLANT</v>
          </cell>
          <cell r="M67">
            <v>2000003</v>
          </cell>
          <cell r="N67" t="str">
            <v>P&amp;E-1ST COST-CURR YR ADDS-OTH</v>
          </cell>
          <cell r="O67" t="str">
            <v>200001812</v>
          </cell>
          <cell r="Q67" t="str">
            <v>R</v>
          </cell>
          <cell r="R67" t="str">
            <v>48.9840909 </v>
          </cell>
          <cell r="S67" t="str">
            <v>48.8414286 </v>
          </cell>
          <cell r="T67" t="str">
            <v>48.6810000 </v>
          </cell>
          <cell r="U67">
            <v>48.994999999999997</v>
          </cell>
          <cell r="W67" t="str">
            <v>2000003</v>
          </cell>
          <cell r="X67" t="str">
            <v>0</v>
          </cell>
          <cell r="Y67" t="str">
            <v>EQUIP. &amp; MACHINERY - CY - PLANT</v>
          </cell>
          <cell r="Z67">
            <v>48.42</v>
          </cell>
          <cell r="AA67">
            <v>200001812</v>
          </cell>
          <cell r="AB67" t="str">
            <v>P&amp;E EXPENDITURES YTD</v>
          </cell>
          <cell r="AC67" t="str">
            <v>Assets</v>
          </cell>
        </row>
        <row r="68">
          <cell r="A68">
            <v>2552</v>
          </cell>
          <cell r="B68" t="str">
            <v>CIP Cost - Plant and Machinery</v>
          </cell>
          <cell r="C68" t="str">
            <v>Fixed Assets</v>
          </cell>
          <cell r="D68" t="str">
            <v>BS</v>
          </cell>
          <cell r="E68" t="str">
            <v>P&amp;E CY  ADDN</v>
          </cell>
          <cell r="F68" t="str">
            <v>P&amp;E CY  ADDN</v>
          </cell>
          <cell r="G68" t="str">
            <v>Assets</v>
          </cell>
          <cell r="H68" t="str">
            <v>Plant &amp; Equip-First Cost</v>
          </cell>
          <cell r="I68" t="str">
            <v>200_0010</v>
          </cell>
          <cell r="J68" t="str">
            <v>PE-1st Cost- 1/1 Bal</v>
          </cell>
          <cell r="K68">
            <v>200001812</v>
          </cell>
          <cell r="L68" t="str">
            <v>EQUIP. &amp; MACHINERY - CY - PLANT</v>
          </cell>
          <cell r="M68">
            <v>2000003</v>
          </cell>
          <cell r="N68" t="str">
            <v>P&amp;E-1ST COST-CURR YR ADDS-OTH</v>
          </cell>
          <cell r="O68" t="str">
            <v>200001812</v>
          </cell>
          <cell r="Q68" t="str">
            <v>R</v>
          </cell>
          <cell r="R68" t="str">
            <v>48.9840909 </v>
          </cell>
          <cell r="S68" t="str">
            <v>48.8414286 </v>
          </cell>
          <cell r="T68" t="str">
            <v>48.6810000 </v>
          </cell>
          <cell r="U68">
            <v>48.994999999999997</v>
          </cell>
          <cell r="W68" t="str">
            <v>2000003</v>
          </cell>
          <cell r="X68" t="str">
            <v>0</v>
          </cell>
          <cell r="Y68" t="str">
            <v>EQUIP. &amp; MACHINERY - CY - PLANT</v>
          </cell>
          <cell r="Z68">
            <v>48.42</v>
          </cell>
          <cell r="AA68">
            <v>200001812</v>
          </cell>
          <cell r="AB68" t="str">
            <v>P&amp;E EXPENDITURES YTD</v>
          </cell>
          <cell r="AC68" t="str">
            <v>Assets</v>
          </cell>
        </row>
        <row r="69">
          <cell r="A69">
            <v>2702</v>
          </cell>
          <cell r="B69" t="str">
            <v>Asset Clearing - Plant and Machinery</v>
          </cell>
          <cell r="C69" t="str">
            <v>Fixed Assets</v>
          </cell>
          <cell r="D69" t="str">
            <v>BS</v>
          </cell>
          <cell r="E69" t="str">
            <v>P&amp;E CY  ADDN</v>
          </cell>
          <cell r="F69" t="str">
            <v>P&amp;E CY  ADDN</v>
          </cell>
          <cell r="G69" t="str">
            <v>Assets</v>
          </cell>
          <cell r="H69" t="str">
            <v>Plant &amp; Equip-First Cost</v>
          </cell>
          <cell r="I69" t="str">
            <v>200_0010</v>
          </cell>
          <cell r="J69" t="str">
            <v>PE-1st Cost- 1/1 Bal</v>
          </cell>
          <cell r="K69">
            <v>200001812</v>
          </cell>
          <cell r="L69" t="str">
            <v>EQUIP. &amp; MACHINERY - CY - PLANT</v>
          </cell>
          <cell r="M69">
            <v>2000003</v>
          </cell>
          <cell r="N69" t="str">
            <v>P&amp;E-1ST COST-CURR YR ADDS-OTH</v>
          </cell>
          <cell r="O69" t="str">
            <v>200001812</v>
          </cell>
          <cell r="Q69" t="str">
            <v>R</v>
          </cell>
          <cell r="R69" t="str">
            <v>48.9840909 </v>
          </cell>
          <cell r="S69" t="str">
            <v>48.8414286 </v>
          </cell>
          <cell r="T69" t="str">
            <v>48.6810000 </v>
          </cell>
          <cell r="U69">
            <v>48.994999999999997</v>
          </cell>
          <cell r="W69" t="str">
            <v>2000003</v>
          </cell>
          <cell r="X69" t="str">
            <v>0</v>
          </cell>
          <cell r="Y69" t="str">
            <v>EQUIP. &amp; MACHINERY - CY - PLANT</v>
          </cell>
          <cell r="Z69">
            <v>48.42</v>
          </cell>
          <cell r="AA69">
            <v>200001812</v>
          </cell>
          <cell r="AB69" t="str">
            <v>P&amp;E EXPENDITURES YTD</v>
          </cell>
          <cell r="AC69" t="str">
            <v>Assets</v>
          </cell>
        </row>
        <row r="70">
          <cell r="A70">
            <v>2752</v>
          </cell>
          <cell r="B70" t="str">
            <v>CIP Clearing - Plant and Machinery</v>
          </cell>
          <cell r="C70" t="str">
            <v>Fixed Assets</v>
          </cell>
          <cell r="D70" t="str">
            <v>BS</v>
          </cell>
          <cell r="E70" t="str">
            <v>P&amp;E CY  ADDN</v>
          </cell>
          <cell r="F70" t="str">
            <v>P&amp;E CY  ADDN</v>
          </cell>
          <cell r="G70" t="str">
            <v>Assets</v>
          </cell>
          <cell r="H70" t="str">
            <v>Plant &amp; Equip-First Cost</v>
          </cell>
          <cell r="I70" t="str">
            <v>200_0010</v>
          </cell>
          <cell r="J70" t="str">
            <v>PE-1st Cost- 1/1 Bal</v>
          </cell>
          <cell r="K70">
            <v>200001812</v>
          </cell>
          <cell r="L70" t="str">
            <v>EQUIP. &amp; MACHINERY - CY - PLANT</v>
          </cell>
          <cell r="M70">
            <v>2000003</v>
          </cell>
          <cell r="N70" t="str">
            <v>P&amp;E-1ST COST-CURR YR ADDS-OTH</v>
          </cell>
          <cell r="O70" t="str">
            <v>200001812</v>
          </cell>
          <cell r="Q70" t="str">
            <v>R</v>
          </cell>
          <cell r="R70" t="str">
            <v>48.9840909 </v>
          </cell>
          <cell r="S70" t="str">
            <v>48.8414286 </v>
          </cell>
          <cell r="T70" t="str">
            <v>48.6810000 </v>
          </cell>
          <cell r="U70">
            <v>48.994999999999997</v>
          </cell>
          <cell r="W70" t="str">
            <v>2000003</v>
          </cell>
          <cell r="X70" t="str">
            <v>0</v>
          </cell>
          <cell r="Y70" t="str">
            <v>EQUIP. &amp; MACHINERY - CY - PLANT</v>
          </cell>
          <cell r="Z70">
            <v>48.42</v>
          </cell>
          <cell r="AA70">
            <v>200001812</v>
          </cell>
          <cell r="AB70" t="str">
            <v>P&amp;E EXPENDITURES YTD</v>
          </cell>
          <cell r="AC70" t="str">
            <v>Assets</v>
          </cell>
        </row>
        <row r="71">
          <cell r="A71">
            <v>2505</v>
          </cell>
          <cell r="B71" t="str">
            <v>Computer</v>
          </cell>
          <cell r="C71" t="str">
            <v>Fixed Assets</v>
          </cell>
          <cell r="D71" t="str">
            <v>BS</v>
          </cell>
          <cell r="E71" t="str">
            <v>P&amp;E CY  ADDN</v>
          </cell>
          <cell r="F71" t="str">
            <v>P&amp;E CY  ADDN</v>
          </cell>
          <cell r="G71" t="str">
            <v>Assets</v>
          </cell>
          <cell r="H71" t="str">
            <v>Plant &amp; Equip-First Cost</v>
          </cell>
          <cell r="I71" t="str">
            <v>200_0010</v>
          </cell>
          <cell r="J71" t="str">
            <v>PE-1st Cost- 1/1 Bal</v>
          </cell>
          <cell r="K71">
            <v>200001816</v>
          </cell>
          <cell r="L71" t="str">
            <v>OFFICE EQUIP &amp; EDP - CY - PLANT</v>
          </cell>
          <cell r="M71">
            <v>2000003</v>
          </cell>
          <cell r="N71" t="str">
            <v>P&amp;E-1ST COST-CURR YR ADDS-OTH</v>
          </cell>
          <cell r="O71" t="str">
            <v>200001816</v>
          </cell>
          <cell r="Q71" t="str">
            <v>R</v>
          </cell>
          <cell r="R71" t="str">
            <v>48.9840909 </v>
          </cell>
          <cell r="S71" t="str">
            <v>48.8414286 </v>
          </cell>
          <cell r="T71" t="str">
            <v>48.6810000 </v>
          </cell>
          <cell r="U71">
            <v>48.994999999999997</v>
          </cell>
          <cell r="W71" t="str">
            <v>2000003</v>
          </cell>
          <cell r="X71" t="str">
            <v>0</v>
          </cell>
          <cell r="Y71" t="str">
            <v>OFFICE EQUIP &amp; EDP - CY - PLANT</v>
          </cell>
          <cell r="Z71">
            <v>48.42</v>
          </cell>
          <cell r="AA71">
            <v>200001816</v>
          </cell>
          <cell r="AB71" t="str">
            <v>P&amp;E EXPENDITURES YTD</v>
          </cell>
          <cell r="AC71" t="str">
            <v>Assets</v>
          </cell>
        </row>
        <row r="72">
          <cell r="A72">
            <v>2507</v>
          </cell>
          <cell r="B72" t="str">
            <v>Office Equipments</v>
          </cell>
          <cell r="C72" t="str">
            <v>Fixed Assets</v>
          </cell>
          <cell r="D72" t="str">
            <v>BS</v>
          </cell>
          <cell r="E72" t="str">
            <v>P&amp;E CY  ADDN</v>
          </cell>
          <cell r="F72" t="str">
            <v>P&amp;E CY  ADDN</v>
          </cell>
          <cell r="G72" t="str">
            <v>Assets</v>
          </cell>
          <cell r="H72" t="str">
            <v>Plant &amp; Equip-First Cost</v>
          </cell>
          <cell r="I72" t="str">
            <v>200_0010</v>
          </cell>
          <cell r="J72" t="str">
            <v>PE-1st Cost- 1/1 Bal</v>
          </cell>
          <cell r="K72">
            <v>200001816</v>
          </cell>
          <cell r="L72" t="str">
            <v>OFFICE EQUIP &amp; EDP - CY - PLANT</v>
          </cell>
          <cell r="M72">
            <v>2000003</v>
          </cell>
          <cell r="N72" t="str">
            <v>P&amp;E-1ST COST-CURR YR ADDS-OTH</v>
          </cell>
          <cell r="O72" t="str">
            <v>200001816</v>
          </cell>
          <cell r="Q72" t="str">
            <v>R</v>
          </cell>
          <cell r="R72" t="str">
            <v>48.9840909 </v>
          </cell>
          <cell r="S72" t="str">
            <v>48.8414286 </v>
          </cell>
          <cell r="T72" t="str">
            <v>48.6810000 </v>
          </cell>
          <cell r="U72">
            <v>48.994999999999997</v>
          </cell>
          <cell r="W72" t="str">
            <v>2000003</v>
          </cell>
          <cell r="X72" t="str">
            <v>0</v>
          </cell>
          <cell r="Y72" t="str">
            <v>OFFICE EQUIP &amp; EDP - CY - PLANT</v>
          </cell>
          <cell r="Z72">
            <v>48.42</v>
          </cell>
          <cell r="AA72">
            <v>200001816</v>
          </cell>
          <cell r="AB72" t="str">
            <v>P&amp;E EXPENDITURES YTD</v>
          </cell>
          <cell r="AC72" t="str">
            <v>Assets</v>
          </cell>
        </row>
        <row r="73">
          <cell r="A73">
            <v>2555</v>
          </cell>
          <cell r="B73" t="str">
            <v>CIP Cost - Computer</v>
          </cell>
          <cell r="C73" t="str">
            <v>Fixed Assets</v>
          </cell>
          <cell r="D73" t="str">
            <v>BS</v>
          </cell>
          <cell r="E73" t="str">
            <v>P&amp;E CY  ADDN</v>
          </cell>
          <cell r="F73" t="str">
            <v>P&amp;E CY  ADDN</v>
          </cell>
          <cell r="G73" t="str">
            <v>Assets</v>
          </cell>
          <cell r="H73" t="str">
            <v>Plant &amp; Equip-First Cost</v>
          </cell>
          <cell r="I73" t="str">
            <v>200_0010</v>
          </cell>
          <cell r="J73" t="str">
            <v>PE-1st Cost- 1/1 Bal</v>
          </cell>
          <cell r="K73">
            <v>200001816</v>
          </cell>
          <cell r="L73" t="str">
            <v>OFFICE EQUIP &amp; EDP - CY - PLANT</v>
          </cell>
          <cell r="M73">
            <v>2000003</v>
          </cell>
          <cell r="N73" t="str">
            <v>P&amp;E-1ST COST-CURR YR ADDS-OTH</v>
          </cell>
          <cell r="O73" t="str">
            <v>200001816</v>
          </cell>
          <cell r="Q73" t="str">
            <v>R</v>
          </cell>
          <cell r="R73" t="str">
            <v>48.9840909 </v>
          </cell>
          <cell r="S73" t="str">
            <v>48.8414286 </v>
          </cell>
          <cell r="T73" t="str">
            <v>48.6810000 </v>
          </cell>
          <cell r="U73">
            <v>48.994999999999997</v>
          </cell>
          <cell r="W73" t="str">
            <v>2000003</v>
          </cell>
          <cell r="X73" t="str">
            <v>0</v>
          </cell>
          <cell r="Y73" t="str">
            <v>OFFICE EQUIP &amp; EDP - CY - PLANT</v>
          </cell>
          <cell r="Z73">
            <v>48.42</v>
          </cell>
          <cell r="AA73">
            <v>200001816</v>
          </cell>
          <cell r="AB73" t="str">
            <v>P&amp;E EXPENDITURES YTD</v>
          </cell>
          <cell r="AC73" t="str">
            <v>Assets</v>
          </cell>
        </row>
        <row r="74">
          <cell r="A74">
            <v>2557</v>
          </cell>
          <cell r="B74" t="str">
            <v>CIP Cost - Office Equipments</v>
          </cell>
          <cell r="C74" t="str">
            <v>Fixed Assets</v>
          </cell>
          <cell r="D74" t="str">
            <v>BS</v>
          </cell>
          <cell r="E74" t="str">
            <v>P&amp;E CY  ADDN</v>
          </cell>
          <cell r="F74" t="str">
            <v>P&amp;E CY  ADDN</v>
          </cell>
          <cell r="G74" t="str">
            <v>Assets</v>
          </cell>
          <cell r="H74" t="str">
            <v>Plant &amp; Equip-First Cost</v>
          </cell>
          <cell r="I74" t="str">
            <v>200_0010</v>
          </cell>
          <cell r="J74" t="str">
            <v>PE-1st Cost- 1/1 Bal</v>
          </cell>
          <cell r="K74">
            <v>200001816</v>
          </cell>
          <cell r="L74" t="str">
            <v>OFFICE EQUIP &amp; EDP - CY - PLANT</v>
          </cell>
          <cell r="M74">
            <v>2000003</v>
          </cell>
          <cell r="N74" t="str">
            <v>P&amp;E-1ST COST-CURR YR ADDS-OTH</v>
          </cell>
          <cell r="O74" t="str">
            <v>200001816</v>
          </cell>
          <cell r="Q74" t="str">
            <v>R</v>
          </cell>
          <cell r="R74" t="str">
            <v>48.9840909 </v>
          </cell>
          <cell r="S74" t="str">
            <v>48.8414286 </v>
          </cell>
          <cell r="T74" t="str">
            <v>48.6810000 </v>
          </cell>
          <cell r="U74">
            <v>48.994999999999997</v>
          </cell>
          <cell r="W74" t="str">
            <v>2000003</v>
          </cell>
          <cell r="X74" t="str">
            <v>0</v>
          </cell>
          <cell r="Y74" t="str">
            <v>OFFICE EQUIP &amp; EDP - CY - PLANT</v>
          </cell>
          <cell r="Z74">
            <v>48.42</v>
          </cell>
          <cell r="AA74">
            <v>200001816</v>
          </cell>
          <cell r="AB74" t="str">
            <v>P&amp;E EXPENDITURES YTD</v>
          </cell>
          <cell r="AC74" t="str">
            <v>Assets</v>
          </cell>
        </row>
        <row r="75">
          <cell r="A75">
            <v>2705</v>
          </cell>
          <cell r="B75" t="str">
            <v>Asset Clearing - Computers</v>
          </cell>
          <cell r="C75" t="str">
            <v>Fixed Assets</v>
          </cell>
          <cell r="D75" t="str">
            <v>BS</v>
          </cell>
          <cell r="E75" t="str">
            <v>P&amp;E CY  ADDN</v>
          </cell>
          <cell r="F75" t="str">
            <v>P&amp;E CY  ADDN</v>
          </cell>
          <cell r="G75" t="str">
            <v>Assets</v>
          </cell>
          <cell r="H75" t="str">
            <v>Plant &amp; Equip-First Cost</v>
          </cell>
          <cell r="I75" t="str">
            <v>200_0010</v>
          </cell>
          <cell r="J75" t="str">
            <v>PE-1st Cost- 1/1 Bal</v>
          </cell>
          <cell r="K75">
            <v>200001816</v>
          </cell>
          <cell r="L75" t="str">
            <v>OFFICE EQUIP &amp; EDP - CY - PLANT</v>
          </cell>
          <cell r="M75">
            <v>2000003</v>
          </cell>
          <cell r="N75" t="str">
            <v>P&amp;E-1ST COST-CURR YR ADDS-OTH</v>
          </cell>
          <cell r="O75" t="str">
            <v>200001816</v>
          </cell>
          <cell r="Q75" t="str">
            <v>R</v>
          </cell>
          <cell r="R75" t="str">
            <v>48.9840909 </v>
          </cell>
          <cell r="S75" t="str">
            <v>48.8414286 </v>
          </cell>
          <cell r="T75" t="str">
            <v>48.6810000 </v>
          </cell>
          <cell r="U75">
            <v>48.994999999999997</v>
          </cell>
          <cell r="W75" t="str">
            <v>2000003</v>
          </cell>
          <cell r="X75" t="str">
            <v>0</v>
          </cell>
          <cell r="Y75" t="str">
            <v>OFFICE EQUIP &amp; EDP - CY - PLANT</v>
          </cell>
          <cell r="Z75">
            <v>48.42</v>
          </cell>
          <cell r="AA75">
            <v>200001816</v>
          </cell>
          <cell r="AB75" t="str">
            <v>P&amp;E EXPENDITURES YTD</v>
          </cell>
          <cell r="AC75" t="str">
            <v>Assets</v>
          </cell>
        </row>
        <row r="76">
          <cell r="A76">
            <v>2707</v>
          </cell>
          <cell r="B76" t="str">
            <v>Asset Clearing - Office and Equipment</v>
          </cell>
          <cell r="C76" t="str">
            <v>Fixed Assets</v>
          </cell>
          <cell r="D76" t="str">
            <v>BS</v>
          </cell>
          <cell r="E76" t="str">
            <v>P&amp;E CY  ADDN</v>
          </cell>
          <cell r="F76" t="str">
            <v>P&amp;E CY  ADDN</v>
          </cell>
          <cell r="G76" t="str">
            <v>Assets</v>
          </cell>
          <cell r="H76" t="str">
            <v>Plant &amp; Equip-First Cost</v>
          </cell>
          <cell r="I76" t="str">
            <v>200_0010</v>
          </cell>
          <cell r="J76" t="str">
            <v>PE-1st Cost- 1/1 Bal</v>
          </cell>
          <cell r="K76">
            <v>200001816</v>
          </cell>
          <cell r="L76" t="str">
            <v>OFFICE EQUIP &amp; EDP - CY - PLANT</v>
          </cell>
          <cell r="M76">
            <v>2000003</v>
          </cell>
          <cell r="N76" t="str">
            <v>P&amp;E-1ST COST-CURR YR ADDS-OTH</v>
          </cell>
          <cell r="O76" t="str">
            <v>200001816</v>
          </cell>
          <cell r="Q76" t="str">
            <v>R</v>
          </cell>
          <cell r="R76" t="str">
            <v>48.9840909 </v>
          </cell>
          <cell r="S76" t="str">
            <v>48.8414286 </v>
          </cell>
          <cell r="T76" t="str">
            <v>48.6810000 </v>
          </cell>
          <cell r="U76">
            <v>48.994999999999997</v>
          </cell>
          <cell r="W76" t="str">
            <v>2000003</v>
          </cell>
          <cell r="X76" t="str">
            <v>0</v>
          </cell>
          <cell r="Y76" t="str">
            <v>OFFICE EQUIP &amp; EDP - CY - PLANT</v>
          </cell>
          <cell r="Z76">
            <v>48.42</v>
          </cell>
          <cell r="AA76">
            <v>200001816</v>
          </cell>
          <cell r="AB76" t="str">
            <v>P&amp;E EXPENDITURES YTD</v>
          </cell>
          <cell r="AC76" t="str">
            <v>Assets</v>
          </cell>
        </row>
        <row r="77">
          <cell r="A77">
            <v>2755</v>
          </cell>
          <cell r="B77" t="str">
            <v>CIP Clearing - Computers</v>
          </cell>
          <cell r="C77" t="str">
            <v>Fixed Assets</v>
          </cell>
          <cell r="D77" t="str">
            <v>BS</v>
          </cell>
          <cell r="E77" t="str">
            <v>P&amp;E CY  ADDN</v>
          </cell>
          <cell r="F77" t="str">
            <v>P&amp;E CY  ADDN</v>
          </cell>
          <cell r="G77" t="str">
            <v>Assets</v>
          </cell>
          <cell r="H77" t="str">
            <v>Plant &amp; Equip-First Cost</v>
          </cell>
          <cell r="I77" t="str">
            <v>200_0010</v>
          </cell>
          <cell r="J77" t="str">
            <v>PE-1st Cost- 1/1 Bal</v>
          </cell>
          <cell r="K77">
            <v>200001816</v>
          </cell>
          <cell r="L77" t="str">
            <v>OFFICE EQUIP &amp; EDP - CY - PLANT</v>
          </cell>
          <cell r="M77">
            <v>2000003</v>
          </cell>
          <cell r="N77" t="str">
            <v>P&amp;E-1ST COST-CURR YR ADDS-OTH</v>
          </cell>
          <cell r="O77" t="str">
            <v>200001816</v>
          </cell>
          <cell r="Q77" t="str">
            <v>R</v>
          </cell>
          <cell r="R77" t="str">
            <v>48.9840909 </v>
          </cell>
          <cell r="S77" t="str">
            <v>48.8414286 </v>
          </cell>
          <cell r="T77" t="str">
            <v>48.6810000 </v>
          </cell>
          <cell r="U77">
            <v>48.994999999999997</v>
          </cell>
          <cell r="W77" t="str">
            <v>2000003</v>
          </cell>
          <cell r="X77" t="str">
            <v>0</v>
          </cell>
          <cell r="Y77" t="str">
            <v>OFFICE EQUIP &amp; EDP - CY - PLANT</v>
          </cell>
          <cell r="Z77">
            <v>48.42</v>
          </cell>
          <cell r="AA77">
            <v>200001816</v>
          </cell>
          <cell r="AB77" t="str">
            <v>P&amp;E EXPENDITURES YTD</v>
          </cell>
          <cell r="AC77" t="str">
            <v>Assets</v>
          </cell>
        </row>
        <row r="78">
          <cell r="A78">
            <v>2757</v>
          </cell>
          <cell r="B78" t="str">
            <v>CIP Clearing - Office and Equipment</v>
          </cell>
          <cell r="C78" t="str">
            <v>Fixed Assets</v>
          </cell>
          <cell r="D78" t="str">
            <v>BS</v>
          </cell>
          <cell r="E78" t="str">
            <v>P&amp;E CY  ADDN</v>
          </cell>
          <cell r="F78" t="str">
            <v>P&amp;E CY  ADDN</v>
          </cell>
          <cell r="G78" t="str">
            <v>Assets</v>
          </cell>
          <cell r="H78" t="str">
            <v>Plant &amp; Equip-First Cost</v>
          </cell>
          <cell r="I78" t="str">
            <v>200_0010</v>
          </cell>
          <cell r="J78" t="str">
            <v>PE-1st Cost- 1/1 Bal</v>
          </cell>
          <cell r="K78">
            <v>200001816</v>
          </cell>
          <cell r="L78" t="str">
            <v>OFFICE EQUIP &amp; EDP - CY - PLANT</v>
          </cell>
          <cell r="M78">
            <v>2000003</v>
          </cell>
          <cell r="N78" t="str">
            <v>P&amp;E-1ST COST-CURR YR ADDS-OTH</v>
          </cell>
          <cell r="O78" t="str">
            <v>200001816</v>
          </cell>
          <cell r="Q78" t="str">
            <v>R</v>
          </cell>
          <cell r="R78" t="str">
            <v>48.9840909 </v>
          </cell>
          <cell r="S78" t="str">
            <v>48.8414286 </v>
          </cell>
          <cell r="T78" t="str">
            <v>48.6810000 </v>
          </cell>
          <cell r="U78">
            <v>48.994999999999997</v>
          </cell>
          <cell r="W78" t="str">
            <v>2000003</v>
          </cell>
          <cell r="X78" t="str">
            <v>0</v>
          </cell>
          <cell r="Y78" t="str">
            <v>OFFICE EQUIP &amp; EDP - CY - PLANT</v>
          </cell>
          <cell r="Z78">
            <v>48.42</v>
          </cell>
          <cell r="AA78">
            <v>200001816</v>
          </cell>
          <cell r="AB78" t="str">
            <v>P&amp;E EXPENDITURES YTD</v>
          </cell>
          <cell r="AC78" t="str">
            <v>Assets</v>
          </cell>
        </row>
        <row r="79">
          <cell r="A79">
            <v>2506</v>
          </cell>
          <cell r="B79" t="str">
            <v>Furniture and Fixture</v>
          </cell>
          <cell r="C79" t="str">
            <v>Fixed Assets</v>
          </cell>
          <cell r="D79" t="str">
            <v>BS</v>
          </cell>
          <cell r="E79" t="str">
            <v>P&amp;E CY  ADDN</v>
          </cell>
          <cell r="F79" t="str">
            <v>P&amp;E CY  ADDN</v>
          </cell>
          <cell r="G79" t="str">
            <v>Assets</v>
          </cell>
          <cell r="H79" t="str">
            <v>Plant &amp; Equip-First Cost</v>
          </cell>
          <cell r="I79" t="str">
            <v>200_0010</v>
          </cell>
          <cell r="J79" t="str">
            <v>PE-1st Cost- 1/1 Bal</v>
          </cell>
          <cell r="K79">
            <v>200001817</v>
          </cell>
          <cell r="L79" t="str">
            <v>FURNITURE &amp; FIXTURE - CY - HQ</v>
          </cell>
          <cell r="M79">
            <v>2000003</v>
          </cell>
          <cell r="N79" t="str">
            <v>P&amp;E-1ST COST-CURR YR ADDS-OTH</v>
          </cell>
          <cell r="O79" t="str">
            <v>200001817</v>
          </cell>
          <cell r="Q79" t="str">
            <v>R</v>
          </cell>
          <cell r="R79" t="str">
            <v>48.9840909 </v>
          </cell>
          <cell r="S79" t="str">
            <v>48.8414286 </v>
          </cell>
          <cell r="T79" t="str">
            <v>48.6810000 </v>
          </cell>
          <cell r="U79">
            <v>48.994999999999997</v>
          </cell>
          <cell r="W79" t="str">
            <v>2000003</v>
          </cell>
          <cell r="X79" t="str">
            <v>0</v>
          </cell>
          <cell r="Y79" t="str">
            <v>FURNITURE &amp; FIXTURE - CY - HQ</v>
          </cell>
          <cell r="Z79">
            <v>48.42</v>
          </cell>
          <cell r="AA79">
            <v>200001817</v>
          </cell>
          <cell r="AB79" t="str">
            <v>P&amp;E EXPENDITURES YTD</v>
          </cell>
          <cell r="AC79" t="str">
            <v>Assets</v>
          </cell>
        </row>
        <row r="80">
          <cell r="A80">
            <v>2556</v>
          </cell>
          <cell r="B80" t="str">
            <v>CIP Cost - Furniture and Fixture</v>
          </cell>
          <cell r="C80" t="str">
            <v>Fixed Assets</v>
          </cell>
          <cell r="D80" t="str">
            <v>BS</v>
          </cell>
          <cell r="E80" t="str">
            <v>P&amp;E CY  ADDN</v>
          </cell>
          <cell r="F80" t="str">
            <v>P&amp;E CY  ADDN</v>
          </cell>
          <cell r="G80" t="str">
            <v>Assets</v>
          </cell>
          <cell r="H80" t="str">
            <v>Plant &amp; Equip-First Cost</v>
          </cell>
          <cell r="I80" t="str">
            <v>200_0010</v>
          </cell>
          <cell r="J80" t="str">
            <v>PE-1st Cost- 1/1 Bal</v>
          </cell>
          <cell r="K80">
            <v>200001817</v>
          </cell>
          <cell r="L80" t="str">
            <v>FURNITURE &amp; FIXTURE - CY - HQ</v>
          </cell>
          <cell r="M80">
            <v>2000003</v>
          </cell>
          <cell r="N80" t="str">
            <v>P&amp;E-1ST COST-CURR YR ADDS-OTH</v>
          </cell>
          <cell r="O80" t="str">
            <v>200001817</v>
          </cell>
          <cell r="Q80" t="str">
            <v>R</v>
          </cell>
          <cell r="R80" t="str">
            <v>48.9840909 </v>
          </cell>
          <cell r="S80" t="str">
            <v>48.8414286 </v>
          </cell>
          <cell r="T80" t="str">
            <v>48.6810000 </v>
          </cell>
          <cell r="U80">
            <v>48.994999999999997</v>
          </cell>
          <cell r="W80" t="str">
            <v>2000003</v>
          </cell>
          <cell r="X80" t="str">
            <v>0</v>
          </cell>
          <cell r="Y80" t="str">
            <v>FURNITURE &amp; FIXTURE - CY - HQ</v>
          </cell>
          <cell r="Z80">
            <v>48.42</v>
          </cell>
          <cell r="AA80">
            <v>200001817</v>
          </cell>
          <cell r="AB80" t="str">
            <v>P&amp;E EXPENDITURES YTD</v>
          </cell>
          <cell r="AC80" t="str">
            <v>Assets</v>
          </cell>
        </row>
        <row r="81">
          <cell r="A81">
            <v>2706</v>
          </cell>
          <cell r="B81" t="str">
            <v>Asset Clearing - Furniture and Fixtures</v>
          </cell>
          <cell r="C81" t="str">
            <v>Fixed Assets</v>
          </cell>
          <cell r="D81" t="str">
            <v>BS</v>
          </cell>
          <cell r="E81" t="str">
            <v>P&amp;E CY  ADDN</v>
          </cell>
          <cell r="F81" t="str">
            <v>P&amp;E CY  ADDN</v>
          </cell>
          <cell r="G81" t="str">
            <v>Assets</v>
          </cell>
          <cell r="H81" t="str">
            <v>Plant &amp; Equip-First Cost</v>
          </cell>
          <cell r="I81" t="str">
            <v>200_0010</v>
          </cell>
          <cell r="J81" t="str">
            <v>PE-1st Cost- 1/1 Bal</v>
          </cell>
          <cell r="K81">
            <v>200001817</v>
          </cell>
          <cell r="L81" t="str">
            <v>FURNITURE &amp; FIXTURE - CY - HQ</v>
          </cell>
          <cell r="M81">
            <v>2000003</v>
          </cell>
          <cell r="N81" t="str">
            <v>P&amp;E-1ST COST-CURR YR ADDS-OTH</v>
          </cell>
          <cell r="O81" t="str">
            <v>200001817</v>
          </cell>
          <cell r="Q81" t="str">
            <v>R</v>
          </cell>
          <cell r="R81" t="str">
            <v>48.9840909 </v>
          </cell>
          <cell r="S81" t="str">
            <v>48.8414286 </v>
          </cell>
          <cell r="T81" t="str">
            <v>48.6810000 </v>
          </cell>
          <cell r="U81">
            <v>48.994999999999997</v>
          </cell>
          <cell r="W81" t="str">
            <v>2000003</v>
          </cell>
          <cell r="X81" t="str">
            <v>0</v>
          </cell>
          <cell r="Y81" t="str">
            <v>FURNITURE &amp; FIXTURE - CY - HQ</v>
          </cell>
          <cell r="Z81">
            <v>48.42</v>
          </cell>
          <cell r="AA81">
            <v>200001817</v>
          </cell>
          <cell r="AB81" t="str">
            <v>P&amp;E EXPENDITURES YTD</v>
          </cell>
          <cell r="AC81" t="str">
            <v>Assets</v>
          </cell>
        </row>
        <row r="82">
          <cell r="A82">
            <v>2756</v>
          </cell>
          <cell r="B82" t="str">
            <v>CIP Clearing - Furniture and Fixtures</v>
          </cell>
          <cell r="C82" t="str">
            <v>Fixed Assets</v>
          </cell>
          <cell r="D82" t="str">
            <v>BS</v>
          </cell>
          <cell r="E82" t="str">
            <v>P&amp;E CY  ADDN</v>
          </cell>
          <cell r="F82" t="str">
            <v>P&amp;E CY  ADDN</v>
          </cell>
          <cell r="G82" t="str">
            <v>Assets</v>
          </cell>
          <cell r="H82" t="str">
            <v>Plant &amp; Equip-First Cost</v>
          </cell>
          <cell r="I82" t="str">
            <v>200_0010</v>
          </cell>
          <cell r="J82" t="str">
            <v>PE-1st Cost- 1/1 Bal</v>
          </cell>
          <cell r="K82">
            <v>200001817</v>
          </cell>
          <cell r="L82" t="str">
            <v>FURNITURE &amp; FIXTURE - CY - HQ</v>
          </cell>
          <cell r="M82">
            <v>2000003</v>
          </cell>
          <cell r="N82" t="str">
            <v>P&amp;E-1ST COST-CURR YR ADDS-OTH</v>
          </cell>
          <cell r="O82" t="str">
            <v>200001817</v>
          </cell>
          <cell r="Q82" t="str">
            <v>R</v>
          </cell>
          <cell r="R82" t="str">
            <v>48.9840909 </v>
          </cell>
          <cell r="S82" t="str">
            <v>48.8414286 </v>
          </cell>
          <cell r="T82" t="str">
            <v>48.6810000 </v>
          </cell>
          <cell r="U82">
            <v>48.994999999999997</v>
          </cell>
          <cell r="W82" t="str">
            <v>2000003</v>
          </cell>
          <cell r="X82" t="str">
            <v>0</v>
          </cell>
          <cell r="Y82" t="str">
            <v>FURNITURE &amp; FIXTURE - CY - HQ</v>
          </cell>
          <cell r="Z82">
            <v>48.42</v>
          </cell>
          <cell r="AA82">
            <v>200001817</v>
          </cell>
          <cell r="AB82" t="str">
            <v>P&amp;E EXPENDITURES YTD</v>
          </cell>
          <cell r="AC82" t="str">
            <v>Assets</v>
          </cell>
        </row>
        <row r="83">
          <cell r="A83">
            <v>2504</v>
          </cell>
          <cell r="B83" t="str">
            <v>Motor Vehicle</v>
          </cell>
          <cell r="C83" t="str">
            <v>Fixed Assets</v>
          </cell>
          <cell r="D83" t="str">
            <v>BS</v>
          </cell>
          <cell r="E83" t="str">
            <v>P&amp;E CY  ADDN</v>
          </cell>
          <cell r="F83" t="str">
            <v>P&amp;E CY  ADDN</v>
          </cell>
          <cell r="G83" t="str">
            <v>Assets</v>
          </cell>
          <cell r="H83" t="str">
            <v>Plant &amp; Equip-First Cost</v>
          </cell>
          <cell r="I83" t="str">
            <v>200_0010</v>
          </cell>
          <cell r="J83" t="str">
            <v>PE-1st Cost- 1/1 Bal</v>
          </cell>
          <cell r="K83">
            <v>200001813</v>
          </cell>
          <cell r="L83" t="str">
            <v>AUTO &amp; LIFT TRUCK - CY - HQ</v>
          </cell>
          <cell r="M83">
            <v>2000003</v>
          </cell>
          <cell r="N83" t="str">
            <v>P&amp;E-1ST COST-CURR YR ADDS-OTH</v>
          </cell>
          <cell r="O83" t="str">
            <v>200001813</v>
          </cell>
          <cell r="Q83" t="str">
            <v>R</v>
          </cell>
          <cell r="R83" t="str">
            <v>48.9840909 </v>
          </cell>
          <cell r="S83" t="str">
            <v>48.8414286 </v>
          </cell>
          <cell r="T83" t="str">
            <v>48.6810000 </v>
          </cell>
          <cell r="U83">
            <v>48.994999999999997</v>
          </cell>
          <cell r="W83" t="str">
            <v>2000003</v>
          </cell>
          <cell r="X83" t="str">
            <v>0</v>
          </cell>
          <cell r="Y83" t="str">
            <v>AUTO &amp; LIFT TRUCK - CY - HQ</v>
          </cell>
          <cell r="Z83">
            <v>48.42</v>
          </cell>
          <cell r="AA83">
            <v>200001813</v>
          </cell>
          <cell r="AB83" t="str">
            <v>P&amp;E EXPENDITURES YTD</v>
          </cell>
          <cell r="AC83" t="str">
            <v>Assets</v>
          </cell>
        </row>
        <row r="84">
          <cell r="A84">
            <v>2554</v>
          </cell>
          <cell r="B84" t="str">
            <v>CIP Cost - Motor Vehicle</v>
          </cell>
          <cell r="C84" t="str">
            <v>Fixed Assets</v>
          </cell>
          <cell r="D84" t="str">
            <v>BS</v>
          </cell>
          <cell r="E84" t="str">
            <v>P&amp;E CY  ADDN</v>
          </cell>
          <cell r="F84" t="str">
            <v>P&amp;E CY  ADDN</v>
          </cell>
          <cell r="G84" t="str">
            <v>Assets</v>
          </cell>
          <cell r="H84" t="str">
            <v>Plant &amp; Equip-First Cost</v>
          </cell>
          <cell r="I84" t="str">
            <v>200_0010</v>
          </cell>
          <cell r="J84" t="str">
            <v>PE-1st Cost- 1/1 Bal</v>
          </cell>
          <cell r="K84">
            <v>200001813</v>
          </cell>
          <cell r="L84" t="str">
            <v>AUTO &amp; LIFT TRUCK - CY - HQ</v>
          </cell>
          <cell r="M84">
            <v>2000003</v>
          </cell>
          <cell r="N84" t="str">
            <v>P&amp;E-1ST COST-CURR YR ADDS-OTH</v>
          </cell>
          <cell r="O84" t="str">
            <v>200001813</v>
          </cell>
          <cell r="Q84" t="str">
            <v>R</v>
          </cell>
          <cell r="R84" t="str">
            <v>48.9840909 </v>
          </cell>
          <cell r="S84" t="str">
            <v>48.8414286 </v>
          </cell>
          <cell r="T84" t="str">
            <v>48.6810000 </v>
          </cell>
          <cell r="U84">
            <v>48.994999999999997</v>
          </cell>
          <cell r="W84" t="str">
            <v>2000003</v>
          </cell>
          <cell r="X84" t="str">
            <v>0</v>
          </cell>
          <cell r="Y84" t="str">
            <v>AUTO &amp; LIFT TRUCK - CY - HQ</v>
          </cell>
          <cell r="Z84">
            <v>48.42</v>
          </cell>
          <cell r="AA84">
            <v>200001813</v>
          </cell>
          <cell r="AB84" t="str">
            <v>P&amp;E EXPENDITURES YTD</v>
          </cell>
          <cell r="AC84" t="str">
            <v>Assets</v>
          </cell>
        </row>
        <row r="85">
          <cell r="A85">
            <v>2704</v>
          </cell>
          <cell r="B85" t="str">
            <v>Asset Clearing - Motor Vehicle</v>
          </cell>
          <cell r="C85" t="str">
            <v>Fixed Assets</v>
          </cell>
          <cell r="D85" t="str">
            <v>BS</v>
          </cell>
          <cell r="E85" t="str">
            <v>P&amp;E CY  ADDN</v>
          </cell>
          <cell r="F85" t="str">
            <v>P&amp;E CY  ADDN</v>
          </cell>
          <cell r="G85" t="str">
            <v>Assets</v>
          </cell>
          <cell r="H85" t="str">
            <v>Plant &amp; Equip-First Cost</v>
          </cell>
          <cell r="I85" t="str">
            <v>200_0010</v>
          </cell>
          <cell r="J85" t="str">
            <v>PE-1st Cost- 1/1 Bal</v>
          </cell>
          <cell r="K85">
            <v>200001813</v>
          </cell>
          <cell r="L85" t="str">
            <v>AUTO &amp; LIFT TRUCK - CY - HQ</v>
          </cell>
          <cell r="M85">
            <v>2000003</v>
          </cell>
          <cell r="N85" t="str">
            <v>P&amp;E-1ST COST-CURR YR ADDS-OTH</v>
          </cell>
          <cell r="O85" t="str">
            <v>200001813</v>
          </cell>
          <cell r="Q85" t="str">
            <v>R</v>
          </cell>
          <cell r="R85" t="str">
            <v>48.9840909 </v>
          </cell>
          <cell r="S85" t="str">
            <v>48.8414286 </v>
          </cell>
          <cell r="T85" t="str">
            <v>48.6810000 </v>
          </cell>
          <cell r="U85">
            <v>48.994999999999997</v>
          </cell>
          <cell r="W85" t="str">
            <v>2000003</v>
          </cell>
          <cell r="X85" t="str">
            <v>0</v>
          </cell>
          <cell r="Y85" t="str">
            <v>AUTO &amp; LIFT TRUCK - CY - HQ</v>
          </cell>
          <cell r="Z85">
            <v>48.42</v>
          </cell>
          <cell r="AA85">
            <v>200001813</v>
          </cell>
          <cell r="AB85" t="str">
            <v>P&amp;E EXPENDITURES YTD</v>
          </cell>
          <cell r="AC85" t="str">
            <v>Assets</v>
          </cell>
        </row>
        <row r="86">
          <cell r="A86">
            <v>2754</v>
          </cell>
          <cell r="B86" t="str">
            <v>CIP Clearing - Motor Vehicle</v>
          </cell>
          <cell r="C86" t="str">
            <v>Fixed Assets</v>
          </cell>
          <cell r="D86" t="str">
            <v>BS</v>
          </cell>
          <cell r="E86" t="str">
            <v>P&amp;E CY  ADDN</v>
          </cell>
          <cell r="F86" t="str">
            <v>P&amp;E CY  ADDN</v>
          </cell>
          <cell r="G86" t="str">
            <v>Assets</v>
          </cell>
          <cell r="H86" t="str">
            <v>Plant &amp; Equip-First Cost</v>
          </cell>
          <cell r="I86" t="str">
            <v>200_0010</v>
          </cell>
          <cell r="J86" t="str">
            <v>PE-1st Cost- 1/1 Bal</v>
          </cell>
          <cell r="K86">
            <v>200001813</v>
          </cell>
          <cell r="L86" t="str">
            <v>AUTO &amp; LIFT TRUCK - CY - HQ</v>
          </cell>
          <cell r="M86">
            <v>2000003</v>
          </cell>
          <cell r="N86" t="str">
            <v>P&amp;E-1ST COST-CURR YR ADDS-OTH</v>
          </cell>
          <cell r="O86" t="str">
            <v>200001813</v>
          </cell>
          <cell r="Q86" t="str">
            <v>R</v>
          </cell>
          <cell r="R86" t="str">
            <v>48.9840909 </v>
          </cell>
          <cell r="S86" t="str">
            <v>48.8414286 </v>
          </cell>
          <cell r="T86" t="str">
            <v>48.6810000 </v>
          </cell>
          <cell r="U86">
            <v>48.994999999999997</v>
          </cell>
          <cell r="W86" t="str">
            <v>2000003</v>
          </cell>
          <cell r="X86" t="str">
            <v>0</v>
          </cell>
          <cell r="Y86" t="str">
            <v>AUTO &amp; LIFT TRUCK - CY - HQ</v>
          </cell>
          <cell r="Z86">
            <v>48.42</v>
          </cell>
          <cell r="AA86">
            <v>200001813</v>
          </cell>
          <cell r="AB86" t="str">
            <v>P&amp;E EXPENDITURES YTD</v>
          </cell>
          <cell r="AC86" t="str">
            <v>Assets</v>
          </cell>
        </row>
        <row r="87">
          <cell r="A87">
            <v>2508</v>
          </cell>
          <cell r="B87" t="str">
            <v>Technical Knowhow</v>
          </cell>
          <cell r="C87" t="str">
            <v>Fixed Assets</v>
          </cell>
          <cell r="D87" t="str">
            <v>BS</v>
          </cell>
          <cell r="E87" t="str">
            <v>P&amp;E CY  ADDN</v>
          </cell>
          <cell r="F87" t="str">
            <v>P&amp;E CY  ADDN</v>
          </cell>
          <cell r="G87" t="str">
            <v>Assets</v>
          </cell>
          <cell r="H87" t="str">
            <v>Plant &amp; Equip-First Cost</v>
          </cell>
          <cell r="I87" t="str">
            <v>200_0010</v>
          </cell>
          <cell r="J87" t="str">
            <v>PE-1st Cost- 1/1 Bal</v>
          </cell>
          <cell r="K87">
            <v>200001812</v>
          </cell>
          <cell r="L87" t="str">
            <v>EQUIP. &amp; MACHINERY - CY - PLANT</v>
          </cell>
          <cell r="M87">
            <v>2000003</v>
          </cell>
          <cell r="N87" t="str">
            <v>P&amp;E-1ST COST-CURR YR ADDS-OTH</v>
          </cell>
          <cell r="O87" t="str">
            <v>200001812</v>
          </cell>
          <cell r="Q87" t="str">
            <v>R</v>
          </cell>
          <cell r="R87" t="str">
            <v>48.9840909 </v>
          </cell>
          <cell r="S87" t="str">
            <v>48.8414286 </v>
          </cell>
          <cell r="T87" t="str">
            <v>48.6810000 </v>
          </cell>
          <cell r="U87">
            <v>48.994999999999997</v>
          </cell>
          <cell r="W87" t="str">
            <v>2000003</v>
          </cell>
          <cell r="X87" t="str">
            <v>0</v>
          </cell>
          <cell r="Y87" t="str">
            <v>EQUIP. &amp; MACHINERY - CY - PLANT</v>
          </cell>
          <cell r="Z87">
            <v>48.42</v>
          </cell>
          <cell r="AA87">
            <v>200001812</v>
          </cell>
          <cell r="AB87" t="str">
            <v>P&amp;E EXPENDITURES YTD</v>
          </cell>
          <cell r="AC87" t="str">
            <v>Assets</v>
          </cell>
        </row>
        <row r="88">
          <cell r="A88">
            <v>2509</v>
          </cell>
          <cell r="B88" t="str">
            <v>Default Assets</v>
          </cell>
          <cell r="C88" t="str">
            <v>Fixed Assets</v>
          </cell>
          <cell r="D88" t="str">
            <v>BS</v>
          </cell>
          <cell r="E88" t="str">
            <v>P&amp;E CY  ADDN</v>
          </cell>
          <cell r="F88" t="str">
            <v>P&amp;E CY  ADDN</v>
          </cell>
          <cell r="G88" t="str">
            <v>Assets</v>
          </cell>
          <cell r="H88" t="str">
            <v>Plant &amp; Equip-First Cost</v>
          </cell>
          <cell r="I88" t="str">
            <v>200_0010</v>
          </cell>
          <cell r="J88" t="str">
            <v>PE-1st Cost- 1/1 Bal</v>
          </cell>
          <cell r="K88">
            <v>200001812</v>
          </cell>
          <cell r="L88" t="str">
            <v>EQUIP. &amp; MACHINERY - CY - PLANT</v>
          </cell>
          <cell r="M88">
            <v>2000003</v>
          </cell>
          <cell r="N88" t="str">
            <v>P&amp;E-1ST COST-CURR YR ADDS-OTH</v>
          </cell>
          <cell r="O88" t="str">
            <v>200001812</v>
          </cell>
          <cell r="Q88" t="str">
            <v>R</v>
          </cell>
          <cell r="R88" t="str">
            <v>48.9840909 </v>
          </cell>
          <cell r="S88" t="str">
            <v>48.8414286 </v>
          </cell>
          <cell r="T88" t="str">
            <v>48.6810000 </v>
          </cell>
          <cell r="U88">
            <v>48.994999999999997</v>
          </cell>
          <cell r="W88" t="str">
            <v>2000003</v>
          </cell>
          <cell r="X88" t="str">
            <v>0</v>
          </cell>
          <cell r="Y88" t="str">
            <v>EQUIP. &amp; MACHINERY - CY - PLANT</v>
          </cell>
          <cell r="Z88">
            <v>48.42</v>
          </cell>
          <cell r="AA88">
            <v>200001812</v>
          </cell>
          <cell r="AB88" t="str">
            <v>P&amp;E EXPENDITURES YTD</v>
          </cell>
          <cell r="AC88" t="str">
            <v>Assets</v>
          </cell>
        </row>
        <row r="89">
          <cell r="A89">
            <v>2558</v>
          </cell>
          <cell r="B89" t="str">
            <v>CIP Cost - Technical Knowhow</v>
          </cell>
          <cell r="C89" t="str">
            <v>Fixed Assets</v>
          </cell>
          <cell r="D89" t="str">
            <v>BS</v>
          </cell>
          <cell r="E89" t="str">
            <v>P&amp;E CY  ADDN</v>
          </cell>
          <cell r="F89" t="str">
            <v>P&amp;E CY  ADDN</v>
          </cell>
          <cell r="G89" t="str">
            <v>Assets</v>
          </cell>
          <cell r="H89" t="str">
            <v>Plant &amp; Equip-First Cost</v>
          </cell>
          <cell r="I89" t="str">
            <v>200_0010</v>
          </cell>
          <cell r="J89" t="str">
            <v>PE-1st Cost- 1/1 Bal</v>
          </cell>
          <cell r="K89">
            <v>200001812</v>
          </cell>
          <cell r="L89" t="str">
            <v>EQUIP. &amp; MACHINERY - CY - PLANT</v>
          </cell>
          <cell r="M89">
            <v>2000003</v>
          </cell>
          <cell r="N89" t="str">
            <v>P&amp;E-1ST COST-CURR YR ADDS-OTH</v>
          </cell>
          <cell r="O89" t="str">
            <v>200001812</v>
          </cell>
          <cell r="Q89" t="str">
            <v>R</v>
          </cell>
          <cell r="R89" t="str">
            <v>48.9840909 </v>
          </cell>
          <cell r="S89" t="str">
            <v>48.8414286 </v>
          </cell>
          <cell r="T89" t="str">
            <v>48.6810000 </v>
          </cell>
          <cell r="U89">
            <v>48.994999999999997</v>
          </cell>
          <cell r="W89" t="str">
            <v>2000003</v>
          </cell>
          <cell r="X89" t="str">
            <v>0</v>
          </cell>
          <cell r="Y89" t="str">
            <v>EQUIP. &amp; MACHINERY - CY - PLANT</v>
          </cell>
          <cell r="Z89">
            <v>48.42</v>
          </cell>
          <cell r="AA89">
            <v>200001812</v>
          </cell>
          <cell r="AB89" t="str">
            <v>P&amp;E EXPENDITURES YTD</v>
          </cell>
          <cell r="AC89" t="str">
            <v>Assets</v>
          </cell>
        </row>
        <row r="90">
          <cell r="A90">
            <v>2708</v>
          </cell>
          <cell r="B90" t="str">
            <v>Asset Clearing - Technical Know how fees</v>
          </cell>
          <cell r="C90" t="str">
            <v>Fixed Assets</v>
          </cell>
          <cell r="D90" t="str">
            <v>BS</v>
          </cell>
          <cell r="E90" t="str">
            <v>P&amp;E CY  ADDN</v>
          </cell>
          <cell r="F90" t="str">
            <v>P&amp;E CY  ADDN</v>
          </cell>
          <cell r="G90" t="str">
            <v>Assets</v>
          </cell>
          <cell r="H90" t="str">
            <v>Plant &amp; Equip-First Cost</v>
          </cell>
          <cell r="I90" t="str">
            <v>200_0010</v>
          </cell>
          <cell r="J90" t="str">
            <v>PE-1st Cost- 1/1 Bal</v>
          </cell>
          <cell r="K90">
            <v>200001812</v>
          </cell>
          <cell r="L90" t="str">
            <v>EQUIP. &amp; MACHINERY - CY - PLANT</v>
          </cell>
          <cell r="M90">
            <v>2000003</v>
          </cell>
          <cell r="N90" t="str">
            <v>P&amp;E-1ST COST-CURR YR ADDS-OTH</v>
          </cell>
          <cell r="O90" t="str">
            <v>200001812</v>
          </cell>
          <cell r="Q90" t="str">
            <v>R</v>
          </cell>
          <cell r="R90" t="str">
            <v>48.9840909 </v>
          </cell>
          <cell r="S90" t="str">
            <v>48.8414286 </v>
          </cell>
          <cell r="T90" t="str">
            <v>48.6810000 </v>
          </cell>
          <cell r="U90">
            <v>48.994999999999997</v>
          </cell>
          <cell r="W90" t="str">
            <v>2000003</v>
          </cell>
          <cell r="X90" t="str">
            <v>0</v>
          </cell>
          <cell r="Y90" t="str">
            <v>EQUIP. &amp; MACHINERY - CY - PLANT</v>
          </cell>
          <cell r="Z90">
            <v>48.42</v>
          </cell>
          <cell r="AA90">
            <v>200001812</v>
          </cell>
          <cell r="AB90" t="str">
            <v>P&amp;E EXPENDITURES YTD</v>
          </cell>
          <cell r="AC90" t="str">
            <v>Assets</v>
          </cell>
        </row>
        <row r="91">
          <cell r="A91">
            <v>2709</v>
          </cell>
          <cell r="B91" t="str">
            <v>Dummy Asset Clearing</v>
          </cell>
          <cell r="C91" t="str">
            <v>Fixed Assets</v>
          </cell>
          <cell r="D91" t="str">
            <v>BS</v>
          </cell>
          <cell r="E91" t="str">
            <v>P&amp;E CY  ADDN</v>
          </cell>
          <cell r="F91" t="str">
            <v>P&amp;E CY  ADDN</v>
          </cell>
          <cell r="G91" t="str">
            <v>Assets</v>
          </cell>
          <cell r="H91" t="str">
            <v>Plant &amp; Equip-First Cost</v>
          </cell>
          <cell r="I91" t="str">
            <v>200_0010</v>
          </cell>
          <cell r="J91" t="str">
            <v>PE-1st Cost- 1/1 Bal</v>
          </cell>
          <cell r="K91">
            <v>200001812</v>
          </cell>
          <cell r="L91" t="str">
            <v>EQUIP. &amp; MACHINERY - CY - PLANT</v>
          </cell>
          <cell r="M91">
            <v>2000003</v>
          </cell>
          <cell r="N91" t="str">
            <v>P&amp;E-1ST COST-CURR YR ADDS-OTH</v>
          </cell>
          <cell r="O91" t="str">
            <v>200001812</v>
          </cell>
          <cell r="Q91" t="str">
            <v>R</v>
          </cell>
          <cell r="R91" t="str">
            <v>48.9840909 </v>
          </cell>
          <cell r="S91" t="str">
            <v>48.8414286 </v>
          </cell>
          <cell r="T91" t="str">
            <v>48.6810000 </v>
          </cell>
          <cell r="U91">
            <v>48.994999999999997</v>
          </cell>
          <cell r="W91" t="str">
            <v>2000003</v>
          </cell>
          <cell r="X91" t="str">
            <v>0</v>
          </cell>
          <cell r="Y91" t="str">
            <v>EQUIP. &amp; MACHINERY - CY - PLANT</v>
          </cell>
          <cell r="Z91">
            <v>48.42</v>
          </cell>
          <cell r="AA91">
            <v>200001812</v>
          </cell>
          <cell r="AB91" t="str">
            <v>P&amp;E EXPENDITURES YTD</v>
          </cell>
          <cell r="AC91" t="str">
            <v>Assets</v>
          </cell>
        </row>
        <row r="92">
          <cell r="A92">
            <v>2758</v>
          </cell>
          <cell r="B92" t="str">
            <v>CIP Clearing - Technical Know how fees</v>
          </cell>
          <cell r="C92" t="str">
            <v>Fixed Assets</v>
          </cell>
          <cell r="D92" t="str">
            <v>BS</v>
          </cell>
          <cell r="E92" t="str">
            <v>P&amp;E CY  ADDN</v>
          </cell>
          <cell r="F92" t="str">
            <v>P&amp;E CY  ADDN</v>
          </cell>
          <cell r="G92" t="str">
            <v>Assets</v>
          </cell>
          <cell r="H92" t="str">
            <v>Plant &amp; Equip-First Cost</v>
          </cell>
          <cell r="I92" t="str">
            <v>200_0010</v>
          </cell>
          <cell r="J92" t="str">
            <v>PE-1st Cost- 1/1 Bal</v>
          </cell>
          <cell r="K92">
            <v>200001812</v>
          </cell>
          <cell r="L92" t="str">
            <v>EQUIP. &amp; MACHINERY - CY - PLANT</v>
          </cell>
          <cell r="M92">
            <v>2000003</v>
          </cell>
          <cell r="N92" t="str">
            <v>P&amp;E-1ST COST-CURR YR ADDS-OTH</v>
          </cell>
          <cell r="O92" t="str">
            <v>200001812</v>
          </cell>
          <cell r="Q92" t="str">
            <v>R</v>
          </cell>
          <cell r="R92" t="str">
            <v>48.9840909 </v>
          </cell>
          <cell r="S92" t="str">
            <v>48.8414286 </v>
          </cell>
          <cell r="T92" t="str">
            <v>48.6810000 </v>
          </cell>
          <cell r="U92">
            <v>48.994999999999997</v>
          </cell>
          <cell r="W92" t="str">
            <v>2000003</v>
          </cell>
          <cell r="X92" t="str">
            <v>0</v>
          </cell>
          <cell r="Y92" t="str">
            <v>EQUIP. &amp; MACHINERY - CY - PLANT</v>
          </cell>
          <cell r="Z92">
            <v>48.42</v>
          </cell>
          <cell r="AA92">
            <v>200001812</v>
          </cell>
          <cell r="AB92" t="str">
            <v>P&amp;E EXPENDITURES YTD</v>
          </cell>
          <cell r="AC92" t="str">
            <v>Assets</v>
          </cell>
        </row>
        <row r="93">
          <cell r="A93">
            <v>2801</v>
          </cell>
          <cell r="B93" t="str">
            <v>Proceeds of Sale of Assets - Clearing</v>
          </cell>
          <cell r="C93" t="str">
            <v>Fixed Assets</v>
          </cell>
          <cell r="D93" t="str">
            <v>BS</v>
          </cell>
          <cell r="E93" t="str">
            <v>P&amp;E CY  ADDN</v>
          </cell>
          <cell r="F93" t="str">
            <v>P&amp;E CY  ADDN</v>
          </cell>
          <cell r="G93" t="str">
            <v>Assets</v>
          </cell>
          <cell r="H93" t="str">
            <v>Plant &amp; Equip-First Cost</v>
          </cell>
          <cell r="I93" t="str">
            <v>200_0010</v>
          </cell>
          <cell r="J93" t="str">
            <v>PE-1st Cost- 1/1 Bal</v>
          </cell>
          <cell r="K93">
            <v>200001812</v>
          </cell>
          <cell r="L93" t="str">
            <v>EQUIP. &amp; MACHINERY - CY - PLANT</v>
          </cell>
          <cell r="M93">
            <v>2000003</v>
          </cell>
          <cell r="N93" t="str">
            <v>P&amp;E-1ST COST-CURR YR ADDS-OTH</v>
          </cell>
          <cell r="O93" t="str">
            <v>200001812</v>
          </cell>
          <cell r="Q93" t="str">
            <v>R</v>
          </cell>
          <cell r="R93" t="str">
            <v>48.9840909 </v>
          </cell>
          <cell r="S93" t="str">
            <v>48.8414286 </v>
          </cell>
          <cell r="T93" t="str">
            <v>48.6810000 </v>
          </cell>
          <cell r="U93">
            <v>48.994999999999997</v>
          </cell>
          <cell r="W93" t="str">
            <v>2000003</v>
          </cell>
          <cell r="X93" t="str">
            <v>0</v>
          </cell>
          <cell r="Y93" t="str">
            <v>EQUIP. &amp; MACHINERY - CY - PLANT</v>
          </cell>
          <cell r="Z93">
            <v>48.42</v>
          </cell>
          <cell r="AA93">
            <v>200001812</v>
          </cell>
          <cell r="AB93" t="str">
            <v>P&amp;E EXPENDITURES YTD</v>
          </cell>
          <cell r="AC93" t="str">
            <v>Assets</v>
          </cell>
        </row>
        <row r="94">
          <cell r="A94">
            <v>2802</v>
          </cell>
          <cell r="B94" t="str">
            <v>Cost Removal - Clearing</v>
          </cell>
          <cell r="C94" t="str">
            <v>Fixed Assets</v>
          </cell>
          <cell r="D94" t="str">
            <v>BS</v>
          </cell>
          <cell r="E94" t="str">
            <v>P&amp;E CY  ADDN</v>
          </cell>
          <cell r="F94" t="str">
            <v>P&amp;E CY  ADDN</v>
          </cell>
          <cell r="G94" t="str">
            <v>Assets</v>
          </cell>
          <cell r="H94" t="str">
            <v>Plant &amp; Equip-First Cost</v>
          </cell>
          <cell r="I94" t="str">
            <v>200_0010</v>
          </cell>
          <cell r="J94" t="str">
            <v>PE-1st Cost- 1/1 Bal</v>
          </cell>
          <cell r="K94">
            <v>200001812</v>
          </cell>
          <cell r="L94" t="str">
            <v>EQUIP. &amp; MACHINERY - CY - PLANT</v>
          </cell>
          <cell r="M94">
            <v>2000003</v>
          </cell>
          <cell r="N94" t="str">
            <v>P&amp;E-1ST COST-CURR YR ADDS-OTH</v>
          </cell>
          <cell r="O94" t="str">
            <v>200001812</v>
          </cell>
          <cell r="Q94" t="str">
            <v>R</v>
          </cell>
          <cell r="R94" t="str">
            <v>48.9840909 </v>
          </cell>
          <cell r="S94" t="str">
            <v>48.8414286 </v>
          </cell>
          <cell r="T94" t="str">
            <v>48.6810000 </v>
          </cell>
          <cell r="U94">
            <v>48.994999999999997</v>
          </cell>
          <cell r="W94" t="str">
            <v>2000003</v>
          </cell>
          <cell r="X94" t="str">
            <v>0</v>
          </cell>
          <cell r="Y94" t="str">
            <v>EQUIP. &amp; MACHINERY - CY - PLANT</v>
          </cell>
          <cell r="Z94">
            <v>48.42</v>
          </cell>
          <cell r="AA94">
            <v>200001812</v>
          </cell>
          <cell r="AB94" t="str">
            <v>P&amp;E EXPENDITURES YTD</v>
          </cell>
          <cell r="AC94" t="str">
            <v>Assets</v>
          </cell>
        </row>
        <row r="95">
          <cell r="A95">
            <v>2803</v>
          </cell>
          <cell r="B95" t="str">
            <v>Revaluation Amortisation</v>
          </cell>
          <cell r="C95" t="str">
            <v>Fixed Assets</v>
          </cell>
          <cell r="D95" t="str">
            <v>BS</v>
          </cell>
          <cell r="E95" t="str">
            <v>P&amp;E CY  ADDN</v>
          </cell>
          <cell r="F95" t="str">
            <v>P&amp;E CY  ADDN</v>
          </cell>
          <cell r="G95" t="str">
            <v>Assets</v>
          </cell>
          <cell r="H95" t="str">
            <v>Plant &amp; Equip-First Cost</v>
          </cell>
          <cell r="I95" t="str">
            <v>200_0010</v>
          </cell>
          <cell r="J95" t="str">
            <v>PE-1st Cost- 1/1 Bal</v>
          </cell>
          <cell r="K95">
            <v>200001812</v>
          </cell>
          <cell r="L95" t="str">
            <v>EQUIP. &amp; MACHINERY - CY - PLANT</v>
          </cell>
          <cell r="M95">
            <v>2000003</v>
          </cell>
          <cell r="N95" t="str">
            <v>P&amp;E-1ST COST-CURR YR ADDS-OTH</v>
          </cell>
          <cell r="O95" t="str">
            <v>200001812</v>
          </cell>
          <cell r="Q95" t="str">
            <v>R</v>
          </cell>
          <cell r="R95" t="str">
            <v>48.9840909 </v>
          </cell>
          <cell r="S95" t="str">
            <v>48.8414286 </v>
          </cell>
          <cell r="T95" t="str">
            <v>48.6810000 </v>
          </cell>
          <cell r="U95">
            <v>48.994999999999997</v>
          </cell>
          <cell r="W95" t="str">
            <v>2000003</v>
          </cell>
          <cell r="X95" t="str">
            <v>0</v>
          </cell>
          <cell r="Y95" t="str">
            <v>EQUIP. &amp; MACHINERY - CY - PLANT</v>
          </cell>
          <cell r="Z95">
            <v>48.42</v>
          </cell>
          <cell r="AA95">
            <v>200001812</v>
          </cell>
          <cell r="AB95" t="str">
            <v>P&amp;E EXPENDITURES YTD</v>
          </cell>
          <cell r="AC95" t="str">
            <v>Assets</v>
          </cell>
        </row>
        <row r="96">
          <cell r="A96" t="str">
            <v>2753</v>
          </cell>
          <cell r="B96" t="str">
            <v>CIP Clearing - Build</v>
          </cell>
          <cell r="C96" t="str">
            <v>Fixed Assets</v>
          </cell>
          <cell r="D96" t="str">
            <v>BS</v>
          </cell>
          <cell r="E96" t="str">
            <v>P&amp;E CY  ADDN</v>
          </cell>
          <cell r="F96" t="str">
            <v>P&amp;E CY  ADDN</v>
          </cell>
          <cell r="G96" t="str">
            <v>Assets</v>
          </cell>
          <cell r="H96" t="str">
            <v>Plant &amp; Equip-First Cost</v>
          </cell>
          <cell r="I96" t="str">
            <v>200_0010</v>
          </cell>
          <cell r="J96" t="str">
            <v>PE-1st Cost- 1/1 Bal</v>
          </cell>
          <cell r="K96">
            <v>200001810</v>
          </cell>
          <cell r="L96" t="str">
            <v>BUILDING - CY - PLANT</v>
          </cell>
          <cell r="M96">
            <v>2000003</v>
          </cell>
          <cell r="N96" t="str">
            <v>P&amp;E-1ST COST-CURR YR ADDS-OTH</v>
          </cell>
          <cell r="O96" t="str">
            <v>200001810</v>
          </cell>
          <cell r="Q96" t="str">
            <v>R</v>
          </cell>
          <cell r="R96" t="str">
            <v>48.9840909 </v>
          </cell>
          <cell r="S96" t="str">
            <v>48.8414286 </v>
          </cell>
          <cell r="T96" t="str">
            <v>48.6810000 </v>
          </cell>
          <cell r="U96">
            <v>48.994999999999997</v>
          </cell>
          <cell r="W96" t="str">
            <v>2000003</v>
          </cell>
          <cell r="X96" t="str">
            <v>0</v>
          </cell>
          <cell r="Y96" t="str">
            <v>BUILDING - CY - PLANT</v>
          </cell>
          <cell r="Z96">
            <v>48.42</v>
          </cell>
          <cell r="AA96">
            <v>200001810</v>
          </cell>
          <cell r="AB96" t="str">
            <v>P&amp;E EXPENDITURES YTD</v>
          </cell>
          <cell r="AC96" t="str">
            <v>Assets</v>
          </cell>
        </row>
        <row r="97">
          <cell r="A97">
            <v>2608</v>
          </cell>
          <cell r="B97" t="str">
            <v>Provision for Depreciation - Technical Know ho</v>
          </cell>
          <cell r="C97" t="str">
            <v>Fixed Assets</v>
          </cell>
          <cell r="D97" t="str">
            <v>BS</v>
          </cell>
          <cell r="E97" t="str">
            <v>P&amp;E CY  ADDN</v>
          </cell>
          <cell r="F97" t="str">
            <v>P&amp;E CY  ADDN</v>
          </cell>
          <cell r="G97" t="str">
            <v>Assets</v>
          </cell>
          <cell r="H97" t="str">
            <v>Plant &amp; Equip-First Cost</v>
          </cell>
          <cell r="I97" t="str">
            <v>295_0100</v>
          </cell>
          <cell r="J97" t="str">
            <v>Rsv for Deprec-PY Normal</v>
          </cell>
          <cell r="K97">
            <v>293011802</v>
          </cell>
          <cell r="L97" t="str">
            <v>EQUIP. &amp; MACHINERY - RESV. FOR NORM DEPR CY - HQ</v>
          </cell>
          <cell r="M97">
            <v>2931001</v>
          </cell>
          <cell r="N97" t="str">
            <v>P&amp;E-RSV FOR DEPREC-CURR YR</v>
          </cell>
          <cell r="O97" t="str">
            <v>293011802</v>
          </cell>
          <cell r="Q97" t="str">
            <v>R</v>
          </cell>
          <cell r="R97" t="str">
            <v>48.9840909 </v>
          </cell>
          <cell r="S97" t="str">
            <v>48.8414286 </v>
          </cell>
          <cell r="T97" t="str">
            <v>48.6810000 </v>
          </cell>
          <cell r="U97">
            <v>48.994999999999997</v>
          </cell>
          <cell r="W97" t="str">
            <v>2931001</v>
          </cell>
          <cell r="X97" t="str">
            <v>0</v>
          </cell>
          <cell r="Y97" t="str">
            <v>EQUIP. &amp; MACHINERY - RESV. FOR NORM DEPR CY - HQ</v>
          </cell>
          <cell r="Z97">
            <v>48.42</v>
          </cell>
          <cell r="AA97">
            <v>293011802</v>
          </cell>
          <cell r="AB97" t="str">
            <v>CURRENT DEPRECIATION</v>
          </cell>
          <cell r="AC97" t="str">
            <v>Assets</v>
          </cell>
        </row>
        <row r="98">
          <cell r="A98">
            <v>2601</v>
          </cell>
          <cell r="B98" t="str">
            <v>Provision for Depreciation - Land</v>
          </cell>
          <cell r="C98" t="str">
            <v>Fixed Assets</v>
          </cell>
          <cell r="D98" t="str">
            <v>BS</v>
          </cell>
          <cell r="E98" t="str">
            <v>P&amp;E CY  ADDN</v>
          </cell>
          <cell r="F98" t="str">
            <v>P&amp;E CY  ADDN</v>
          </cell>
          <cell r="G98" t="str">
            <v>Assets</v>
          </cell>
          <cell r="H98" t="str">
            <v>Plant &amp; Equip-First Cost</v>
          </cell>
          <cell r="I98" t="str">
            <v>295_0100</v>
          </cell>
          <cell r="J98" t="str">
            <v>Rsv for Deprec-PY Normal</v>
          </cell>
          <cell r="K98">
            <v>291201000</v>
          </cell>
          <cell r="L98" t="str">
            <v>LEASEHOLD COSTS-AMORT-CURRENT YEAR ACTUAL</v>
          </cell>
          <cell r="M98">
            <v>2912001</v>
          </cell>
          <cell r="N98" t="str">
            <v>LEASEHOLD-AMORT-CY</v>
          </cell>
          <cell r="O98" t="str">
            <v>291201000</v>
          </cell>
          <cell r="Q98" t="str">
            <v>R</v>
          </cell>
          <cell r="R98" t="str">
            <v>48.9840909 </v>
          </cell>
          <cell r="S98" t="str">
            <v>48.8414286 </v>
          </cell>
          <cell r="T98" t="str">
            <v>48.6810000 </v>
          </cell>
          <cell r="U98">
            <v>48.994999999999997</v>
          </cell>
          <cell r="W98" t="str">
            <v>2912001</v>
          </cell>
          <cell r="X98" t="str">
            <v>0</v>
          </cell>
          <cell r="Y98" t="str">
            <v>LEASEHOLD COSTS-AMORT-CURRENT YEAR ACTUAL</v>
          </cell>
          <cell r="Z98">
            <v>48.42</v>
          </cell>
          <cell r="AA98">
            <v>291201000</v>
          </cell>
          <cell r="AB98" t="str">
            <v>CURRENT DEPRECIATION</v>
          </cell>
          <cell r="AC98" t="str">
            <v>Assets</v>
          </cell>
        </row>
        <row r="99">
          <cell r="A99">
            <v>2609</v>
          </cell>
          <cell r="B99" t="str">
            <v>Amortization on Land</v>
          </cell>
          <cell r="C99" t="str">
            <v>Fixed Assets</v>
          </cell>
          <cell r="D99" t="str">
            <v>BS</v>
          </cell>
          <cell r="E99" t="str">
            <v>P&amp;E CY  ADDN</v>
          </cell>
          <cell r="F99" t="str">
            <v>P&amp;E CY  ADDN</v>
          </cell>
          <cell r="G99" t="str">
            <v>Assets</v>
          </cell>
          <cell r="H99" t="str">
            <v>Plant &amp; Equip-First Cost</v>
          </cell>
          <cell r="I99" t="str">
            <v>295_0100</v>
          </cell>
          <cell r="J99" t="str">
            <v>Rsv for Deprec-PY Normal</v>
          </cell>
          <cell r="K99">
            <v>291201000</v>
          </cell>
          <cell r="L99" t="str">
            <v>LEASEHOLD COSTS-AMORT-CURRENT YEAR ACTUAL</v>
          </cell>
          <cell r="M99">
            <v>2912001</v>
          </cell>
          <cell r="N99" t="str">
            <v>LEASEHOLD-AMORT-CY</v>
          </cell>
          <cell r="O99" t="str">
            <v>291201000</v>
          </cell>
          <cell r="Q99" t="str">
            <v>R</v>
          </cell>
          <cell r="R99" t="str">
            <v>48.9840909 </v>
          </cell>
          <cell r="S99" t="str">
            <v>48.8414286 </v>
          </cell>
          <cell r="T99" t="str">
            <v>48.6810000 </v>
          </cell>
          <cell r="U99">
            <v>48.994999999999997</v>
          </cell>
          <cell r="W99" t="str">
            <v>2912001</v>
          </cell>
          <cell r="X99" t="str">
            <v>0</v>
          </cell>
          <cell r="Y99" t="str">
            <v>LEASEHOLD COSTS-AMORT-CURRENT YEAR ACTUAL</v>
          </cell>
          <cell r="Z99">
            <v>48.42</v>
          </cell>
          <cell r="AA99">
            <v>291201000</v>
          </cell>
          <cell r="AB99" t="str">
            <v>CURRENT DEPRECIATION</v>
          </cell>
          <cell r="AC99" t="str">
            <v>Assets</v>
          </cell>
        </row>
        <row r="100">
          <cell r="A100">
            <v>2603</v>
          </cell>
          <cell r="B100" t="str">
            <v>Provision for Depreciation - Building</v>
          </cell>
          <cell r="C100" t="str">
            <v>Fixed Assets</v>
          </cell>
          <cell r="D100" t="str">
            <v>BS</v>
          </cell>
          <cell r="E100" t="str">
            <v>P&amp;E CY  ADDN</v>
          </cell>
          <cell r="F100" t="str">
            <v>P&amp;E CY  ADDN</v>
          </cell>
          <cell r="G100" t="str">
            <v>Assets</v>
          </cell>
          <cell r="H100" t="str">
            <v>Plant &amp; Equip-First Cost</v>
          </cell>
          <cell r="I100" t="str">
            <v>295_0100</v>
          </cell>
          <cell r="J100" t="str">
            <v>Rsv for Deprec-PY Normal</v>
          </cell>
          <cell r="K100">
            <v>293011801</v>
          </cell>
          <cell r="L100" t="str">
            <v>BUILDING - RESV. NORM DEPR CY - PLANT</v>
          </cell>
          <cell r="M100">
            <v>2931001</v>
          </cell>
          <cell r="N100" t="str">
            <v>P&amp;E-RSV FOR DEPREC-CURR YR</v>
          </cell>
          <cell r="O100" t="str">
            <v>293011801</v>
          </cell>
          <cell r="Q100" t="str">
            <v>R</v>
          </cell>
          <cell r="R100" t="str">
            <v>48.9840909 </v>
          </cell>
          <cell r="S100" t="str">
            <v>48.8414286 </v>
          </cell>
          <cell r="T100" t="str">
            <v>48.6810000 </v>
          </cell>
          <cell r="U100">
            <v>48.994999999999997</v>
          </cell>
          <cell r="W100" t="str">
            <v>2931001</v>
          </cell>
          <cell r="X100" t="str">
            <v>0</v>
          </cell>
          <cell r="Y100" t="str">
            <v>BUILDING - RESV. NORM DEPR CY - PLANT</v>
          </cell>
          <cell r="Z100">
            <v>48.42</v>
          </cell>
          <cell r="AA100">
            <v>293011801</v>
          </cell>
          <cell r="AB100" t="str">
            <v>CURRENT DEPRECIATION</v>
          </cell>
          <cell r="AC100" t="str">
            <v>Assets</v>
          </cell>
        </row>
        <row r="101">
          <cell r="A101">
            <v>2602</v>
          </cell>
          <cell r="B101" t="str">
            <v>Provision for Depreciation - Plant and Machine</v>
          </cell>
          <cell r="C101" t="str">
            <v>Fixed Assets</v>
          </cell>
          <cell r="D101" t="str">
            <v>BS</v>
          </cell>
          <cell r="E101" t="str">
            <v>P&amp;E CY  ADDN</v>
          </cell>
          <cell r="F101" t="str">
            <v>P&amp;E CY  ADDN</v>
          </cell>
          <cell r="G101" t="str">
            <v>Assets</v>
          </cell>
          <cell r="H101" t="str">
            <v>Plant &amp; Equip-First Cost</v>
          </cell>
          <cell r="I101" t="str">
            <v>295_0100</v>
          </cell>
          <cell r="J101" t="str">
            <v>Rsv for Deprec-PY Normal</v>
          </cell>
          <cell r="K101">
            <v>293011802</v>
          </cell>
          <cell r="L101" t="str">
            <v>EQUIP. &amp; MACHINERY - RESV. FOR NORM DEPR CY - HQ</v>
          </cell>
          <cell r="M101">
            <v>2931001</v>
          </cell>
          <cell r="N101" t="str">
            <v>P&amp;E-RSV FOR DEPREC-CURR YR</v>
          </cell>
          <cell r="O101" t="str">
            <v>293011802</v>
          </cell>
          <cell r="Q101" t="str">
            <v>R</v>
          </cell>
          <cell r="R101" t="str">
            <v>48.9840909 </v>
          </cell>
          <cell r="S101" t="str">
            <v>48.8414286 </v>
          </cell>
          <cell r="T101" t="str">
            <v>48.6810000 </v>
          </cell>
          <cell r="U101">
            <v>48.994999999999997</v>
          </cell>
          <cell r="W101" t="str">
            <v>2931001</v>
          </cell>
          <cell r="X101" t="str">
            <v>0</v>
          </cell>
          <cell r="Y101" t="str">
            <v>EQUIP. &amp; MACHINERY - RESV. FOR NORM DEPR CY - HQ</v>
          </cell>
          <cell r="Z101">
            <v>48.42</v>
          </cell>
          <cell r="AA101">
            <v>293011802</v>
          </cell>
          <cell r="AB101" t="str">
            <v>CURRENT DEPRECIATION</v>
          </cell>
          <cell r="AC101" t="str">
            <v>Assets</v>
          </cell>
        </row>
        <row r="102">
          <cell r="A102">
            <v>2604</v>
          </cell>
          <cell r="B102" t="str">
            <v>Provision for Depreciation - Motor Vehicle</v>
          </cell>
          <cell r="C102" t="str">
            <v>Fixed Assets</v>
          </cell>
          <cell r="D102" t="str">
            <v>BS</v>
          </cell>
          <cell r="E102" t="str">
            <v>P&amp;E CY  ADDN</v>
          </cell>
          <cell r="F102" t="str">
            <v>P&amp;E CY  ADDN</v>
          </cell>
          <cell r="G102" t="str">
            <v>Assets</v>
          </cell>
          <cell r="H102" t="str">
            <v>Plant &amp; Equip-First Cost</v>
          </cell>
          <cell r="I102" t="str">
            <v>295_0100</v>
          </cell>
          <cell r="J102" t="str">
            <v>Rsv for Deprec-PY Normal</v>
          </cell>
          <cell r="K102">
            <v>293011804</v>
          </cell>
          <cell r="L102" t="str">
            <v>AUTO &amp; LIFT TRUCK - RESV. NORM DEPR CY - HQ</v>
          </cell>
          <cell r="M102">
            <v>2931001</v>
          </cell>
          <cell r="N102" t="str">
            <v>P&amp;E-RSV FOR DEPREC-CURR YR</v>
          </cell>
          <cell r="O102" t="str">
            <v>293011804</v>
          </cell>
          <cell r="Q102" t="str">
            <v>R</v>
          </cell>
          <cell r="R102" t="str">
            <v>48.9840909 </v>
          </cell>
          <cell r="S102" t="str">
            <v>48.8414286 </v>
          </cell>
          <cell r="T102" t="str">
            <v>48.6810000 </v>
          </cell>
          <cell r="U102">
            <v>48.994999999999997</v>
          </cell>
          <cell r="W102" t="str">
            <v>2931001</v>
          </cell>
          <cell r="X102" t="str">
            <v>0</v>
          </cell>
          <cell r="Y102" t="str">
            <v>AUTO &amp; LIFT TRUCK - RESV. NORM DEPR CY - HQ</v>
          </cell>
          <cell r="Z102">
            <v>48.42</v>
          </cell>
          <cell r="AA102">
            <v>293011804</v>
          </cell>
          <cell r="AB102" t="str">
            <v>CURRENT DEPRECIATION</v>
          </cell>
          <cell r="AC102" t="str">
            <v>Assets</v>
          </cell>
        </row>
        <row r="103">
          <cell r="A103">
            <v>2605</v>
          </cell>
          <cell r="B103" t="str">
            <v>Provision for Depreciation - Computers</v>
          </cell>
          <cell r="C103" t="str">
            <v>Fixed Assets</v>
          </cell>
          <cell r="D103" t="str">
            <v>BS</v>
          </cell>
          <cell r="E103" t="str">
            <v>P&amp;E CY  ADDN</v>
          </cell>
          <cell r="F103" t="str">
            <v>P&amp;E CY  ADDN</v>
          </cell>
          <cell r="G103" t="str">
            <v>Assets</v>
          </cell>
          <cell r="H103" t="str">
            <v>Plant &amp; Equip-First Cost</v>
          </cell>
          <cell r="I103" t="str">
            <v>295_0100</v>
          </cell>
          <cell r="J103" t="str">
            <v>Rsv for Deprec-PY Normal</v>
          </cell>
          <cell r="K103">
            <v>293011806</v>
          </cell>
          <cell r="L103" t="str">
            <v>OFFICE EQUIP &amp; EDP - RESV. NORM DEPR CY - HQ</v>
          </cell>
          <cell r="M103">
            <v>2931001</v>
          </cell>
          <cell r="N103" t="str">
            <v>P&amp;E-RSV FOR DEPREC-CURR YR</v>
          </cell>
          <cell r="O103" t="str">
            <v>293011806</v>
          </cell>
          <cell r="Q103" t="str">
            <v>R</v>
          </cell>
          <cell r="R103" t="str">
            <v>48.9840909 </v>
          </cell>
          <cell r="S103" t="str">
            <v>48.8414286 </v>
          </cell>
          <cell r="T103" t="str">
            <v>48.6810000 </v>
          </cell>
          <cell r="U103">
            <v>48.994999999999997</v>
          </cell>
          <cell r="W103" t="str">
            <v>2931001</v>
          </cell>
          <cell r="X103" t="str">
            <v>0</v>
          </cell>
          <cell r="Y103" t="str">
            <v>OFFICE EQUIP &amp; EDP - RESV. NORM DEPR CY - HQ</v>
          </cell>
          <cell r="Z103">
            <v>48.42</v>
          </cell>
          <cell r="AA103">
            <v>293011806</v>
          </cell>
          <cell r="AB103" t="str">
            <v>CURRENT DEPRECIATION</v>
          </cell>
          <cell r="AC103" t="str">
            <v>Assets</v>
          </cell>
        </row>
        <row r="104">
          <cell r="A104">
            <v>2607</v>
          </cell>
          <cell r="B104" t="str">
            <v>Provision for Depreciation - Office and Equipm</v>
          </cell>
          <cell r="C104" t="str">
            <v>Fixed Assets</v>
          </cell>
          <cell r="D104" t="str">
            <v>BS</v>
          </cell>
          <cell r="E104" t="str">
            <v>P&amp;E CY  ADDN</v>
          </cell>
          <cell r="F104" t="str">
            <v>P&amp;E CY  ADDN</v>
          </cell>
          <cell r="G104" t="str">
            <v>Assets</v>
          </cell>
          <cell r="H104" t="str">
            <v>Plant &amp; Equip-First Cost</v>
          </cell>
          <cell r="I104" t="str">
            <v>295_0100</v>
          </cell>
          <cell r="J104" t="str">
            <v>Rsv for Deprec-PY Normal</v>
          </cell>
          <cell r="K104">
            <v>293011806</v>
          </cell>
          <cell r="L104" t="str">
            <v>OFFICE EQUIP &amp; EDP - RESV. NORM DEPR CY - HQ</v>
          </cell>
          <cell r="M104">
            <v>2931001</v>
          </cell>
          <cell r="N104" t="str">
            <v>P&amp;E-RSV FOR DEPREC-CURR YR</v>
          </cell>
          <cell r="O104" t="str">
            <v>293011806</v>
          </cell>
          <cell r="Q104" t="str">
            <v>R</v>
          </cell>
          <cell r="R104" t="str">
            <v>48.9840909 </v>
          </cell>
          <cell r="S104" t="str">
            <v>48.8414286 </v>
          </cell>
          <cell r="T104" t="str">
            <v>48.6810000 </v>
          </cell>
          <cell r="U104">
            <v>48.994999999999997</v>
          </cell>
          <cell r="W104" t="str">
            <v>2931001</v>
          </cell>
          <cell r="X104" t="str">
            <v>0</v>
          </cell>
          <cell r="Y104" t="str">
            <v>OFFICE EQUIP &amp; EDP - RESV. NORM DEPR CY - HQ</v>
          </cell>
          <cell r="Z104">
            <v>48.42</v>
          </cell>
          <cell r="AA104">
            <v>293011806</v>
          </cell>
          <cell r="AB104" t="str">
            <v>CURRENT DEPRECIATION</v>
          </cell>
          <cell r="AC104" t="str">
            <v>Assets</v>
          </cell>
        </row>
        <row r="105">
          <cell r="A105">
            <v>2606</v>
          </cell>
          <cell r="B105" t="str">
            <v>Provision for Depreciation - Furniture and Fix</v>
          </cell>
          <cell r="C105" t="str">
            <v>Fixed Assets</v>
          </cell>
          <cell r="D105" t="str">
            <v>BS</v>
          </cell>
          <cell r="E105" t="str">
            <v>P&amp;E CY  ADDN</v>
          </cell>
          <cell r="F105" t="str">
            <v>P&amp;E CY  ADDN</v>
          </cell>
          <cell r="G105" t="str">
            <v>Assets</v>
          </cell>
          <cell r="H105" t="str">
            <v>Plant &amp; Equip-First Cost</v>
          </cell>
          <cell r="I105" t="str">
            <v>295_0100</v>
          </cell>
          <cell r="J105" t="str">
            <v>Rsv for Deprec-PY Normal</v>
          </cell>
          <cell r="K105">
            <v>293011809</v>
          </cell>
          <cell r="L105" t="str">
            <v>FURNITURE &amp; FIXTURE - RESV. NORM DEPR CY - PLANT</v>
          </cell>
          <cell r="M105">
            <v>2931001</v>
          </cell>
          <cell r="N105" t="str">
            <v>P&amp;E-RSV FOR DEPREC-CURR YR</v>
          </cell>
          <cell r="O105" t="str">
            <v>293011809</v>
          </cell>
          <cell r="Q105" t="str">
            <v>R</v>
          </cell>
          <cell r="R105" t="str">
            <v>48.9840909 </v>
          </cell>
          <cell r="S105" t="str">
            <v>48.8414286 </v>
          </cell>
          <cell r="T105" t="str">
            <v>48.6810000 </v>
          </cell>
          <cell r="U105">
            <v>48.994999999999997</v>
          </cell>
          <cell r="W105" t="str">
            <v>2931001</v>
          </cell>
          <cell r="X105" t="str">
            <v>0</v>
          </cell>
          <cell r="Y105" t="str">
            <v>FURNITURE &amp; FIXTURE - RESV. NORM DEPR CY - PLANT</v>
          </cell>
          <cell r="Z105">
            <v>48.42</v>
          </cell>
          <cell r="AA105">
            <v>293011809</v>
          </cell>
          <cell r="AB105" t="str">
            <v>CURRENT DEPRECIATION</v>
          </cell>
          <cell r="AC105" t="str">
            <v>Assets</v>
          </cell>
        </row>
        <row r="106">
          <cell r="A106">
            <v>1754</v>
          </cell>
          <cell r="B106" t="str">
            <v>Provision for Taxation</v>
          </cell>
          <cell r="C106" t="str">
            <v>Provision for taxation</v>
          </cell>
          <cell r="D106" t="str">
            <v>BS</v>
          </cell>
          <cell r="E106" t="str">
            <v>Taxes Accrued</v>
          </cell>
          <cell r="F106" t="str">
            <v>Taxes Accrued</v>
          </cell>
          <cell r="G106" t="str">
            <v>Liabilities</v>
          </cell>
          <cell r="H106" t="str">
            <v>Taxes Accrued</v>
          </cell>
          <cell r="I106">
            <v>305010</v>
          </cell>
          <cell r="J106" t="str">
            <v>Foreign Income Tax Payable-Current Yr</v>
          </cell>
          <cell r="K106">
            <v>305010000</v>
          </cell>
          <cell r="L106" t="str">
            <v>FOREIGN INCOME TAX PAYABLE-CURRENT YR</v>
          </cell>
          <cell r="M106">
            <v>3031001</v>
          </cell>
          <cell r="N106" t="str">
            <v>PUERTO RICO&amp;FORGN INC TAX-CY</v>
          </cell>
          <cell r="O106" t="str">
            <v>305010000</v>
          </cell>
          <cell r="Q106" t="str">
            <v>R</v>
          </cell>
          <cell r="R106" t="str">
            <v>48.9840909 </v>
          </cell>
          <cell r="S106" t="str">
            <v>48.8414286 </v>
          </cell>
          <cell r="T106" t="str">
            <v>48.6810000 </v>
          </cell>
          <cell r="U106">
            <v>48.994999999999997</v>
          </cell>
          <cell r="W106" t="str">
            <v>3031001</v>
          </cell>
          <cell r="X106" t="str">
            <v>0</v>
          </cell>
          <cell r="Y106" t="str">
            <v>FOREIGN INCOME TAX PAYABLE-CURRENT YR</v>
          </cell>
          <cell r="Z106">
            <v>48.42</v>
          </cell>
          <cell r="AA106">
            <v>305010000</v>
          </cell>
          <cell r="AB106" t="str">
            <v>TAXES ACCRUED</v>
          </cell>
          <cell r="AC106" t="str">
            <v>Liabilities</v>
          </cell>
        </row>
        <row r="107">
          <cell r="A107">
            <v>1351</v>
          </cell>
          <cell r="B107" t="str">
            <v>Trade Creditors</v>
          </cell>
          <cell r="C107" t="str">
            <v>Trade Creditors</v>
          </cell>
          <cell r="D107" t="str">
            <v>BS</v>
          </cell>
          <cell r="E107" t="str">
            <v>Accounts and Notes Payable</v>
          </cell>
          <cell r="F107" t="str">
            <v>Accounts and Notes Payable</v>
          </cell>
          <cell r="G107" t="str">
            <v>Liabilities</v>
          </cell>
          <cell r="H107" t="str">
            <v>Accounts and Notes Payable</v>
          </cell>
          <cell r="I107" t="str">
            <v>311_0100</v>
          </cell>
          <cell r="J107" t="str">
            <v>Trade Accts Payable</v>
          </cell>
          <cell r="K107">
            <v>311010000</v>
          </cell>
          <cell r="L107" t="str">
            <v>TRADE ACCOUNTS PAYABLE</v>
          </cell>
          <cell r="M107">
            <v>3111001</v>
          </cell>
          <cell r="N107" t="str">
            <v>TRADE ACCOUNTS PAYABLE</v>
          </cell>
          <cell r="O107" t="str">
            <v>311010000</v>
          </cell>
          <cell r="Q107" t="str">
            <v>R</v>
          </cell>
          <cell r="R107" t="str">
            <v>48.9840909 </v>
          </cell>
          <cell r="S107" t="str">
            <v>48.8414286 </v>
          </cell>
          <cell r="T107" t="str">
            <v>48.6810000 </v>
          </cell>
          <cell r="U107">
            <v>48.994999999999997</v>
          </cell>
          <cell r="V107" t="str">
            <v>311010000</v>
          </cell>
          <cell r="W107" t="str">
            <v>3111001</v>
          </cell>
          <cell r="X107" t="str">
            <v>0</v>
          </cell>
          <cell r="Y107" t="str">
            <v>TRADE ACCOUNTS PAYABLE</v>
          </cell>
          <cell r="Z107">
            <v>48.42</v>
          </cell>
          <cell r="AA107">
            <v>311010000</v>
          </cell>
          <cell r="AB107" t="str">
            <v>ACCOUNTS &amp; NOTES PAYABLE</v>
          </cell>
          <cell r="AC107" t="str">
            <v>Liabilities</v>
          </cell>
        </row>
        <row r="108">
          <cell r="A108">
            <v>1353</v>
          </cell>
          <cell r="B108" t="str">
            <v>Creditors revaluation reserve</v>
          </cell>
          <cell r="C108" t="str">
            <v>Trade Creditors</v>
          </cell>
          <cell r="D108" t="str">
            <v>BS</v>
          </cell>
          <cell r="E108" t="str">
            <v>Accounts and Notes Payable</v>
          </cell>
          <cell r="F108" t="str">
            <v>Accounts and Notes Payable</v>
          </cell>
          <cell r="G108" t="str">
            <v>Liabilities</v>
          </cell>
          <cell r="H108" t="str">
            <v>Accounts and Notes Payable</v>
          </cell>
          <cell r="I108" t="str">
            <v>311_0100</v>
          </cell>
          <cell r="J108" t="str">
            <v>Trade Accts Payable</v>
          </cell>
          <cell r="K108">
            <v>311010000</v>
          </cell>
          <cell r="L108" t="str">
            <v>TRADE ACCOUNTS PAYABLE</v>
          </cell>
          <cell r="M108">
            <v>3111001</v>
          </cell>
          <cell r="N108" t="str">
            <v>TRADE ACCOUNTS PAYABLE</v>
          </cell>
          <cell r="O108" t="str">
            <v>311010000</v>
          </cell>
          <cell r="Q108" t="str">
            <v>R</v>
          </cell>
          <cell r="R108" t="str">
            <v>48.9840909 </v>
          </cell>
          <cell r="S108" t="str">
            <v>48.8414286 </v>
          </cell>
          <cell r="T108" t="str">
            <v>48.6810000 </v>
          </cell>
          <cell r="U108">
            <v>48.994999999999997</v>
          </cell>
          <cell r="V108" t="str">
            <v>311010000</v>
          </cell>
          <cell r="W108" t="str">
            <v>3111001</v>
          </cell>
          <cell r="X108" t="str">
            <v>0</v>
          </cell>
          <cell r="Y108" t="str">
            <v>TRADE ACCOUNTS PAYABLE</v>
          </cell>
          <cell r="Z108">
            <v>48.42</v>
          </cell>
          <cell r="AA108">
            <v>311010000</v>
          </cell>
          <cell r="AB108" t="str">
            <v>ACCOUNTS &amp; NOTES PAYABLE</v>
          </cell>
          <cell r="AC108" t="str">
            <v>Liabilities</v>
          </cell>
        </row>
        <row r="109">
          <cell r="A109">
            <v>1801</v>
          </cell>
          <cell r="B109" t="str">
            <v>Payables Adjustment</v>
          </cell>
          <cell r="C109" t="str">
            <v>Other Current Liabilities</v>
          </cell>
          <cell r="D109" t="str">
            <v>BS</v>
          </cell>
          <cell r="E109" t="str">
            <v>Accounts and Notes Payable</v>
          </cell>
          <cell r="F109" t="str">
            <v>Accounts and Notes Payable</v>
          </cell>
          <cell r="G109" t="str">
            <v>Liabilities</v>
          </cell>
          <cell r="H109" t="str">
            <v>Accounts and Notes Payable</v>
          </cell>
          <cell r="I109" t="str">
            <v>311_0100</v>
          </cell>
          <cell r="J109" t="str">
            <v>Trade Accts Payable</v>
          </cell>
          <cell r="K109">
            <v>311010000</v>
          </cell>
          <cell r="L109" t="str">
            <v>TRADE ACCOUNTS PAYABLE</v>
          </cell>
          <cell r="M109">
            <v>3111001</v>
          </cell>
          <cell r="N109" t="str">
            <v>TRADE ACCOUNTS PAYABLE</v>
          </cell>
          <cell r="O109" t="str">
            <v>311010000</v>
          </cell>
          <cell r="Q109" t="str">
            <v>R</v>
          </cell>
          <cell r="R109" t="str">
            <v>48.9840909 </v>
          </cell>
          <cell r="S109" t="str">
            <v>48.8414286 </v>
          </cell>
          <cell r="T109" t="str">
            <v>48.6810000 </v>
          </cell>
          <cell r="U109">
            <v>48.994999999999997</v>
          </cell>
          <cell r="V109" t="str">
            <v>311010000</v>
          </cell>
          <cell r="W109" t="str">
            <v>3111001</v>
          </cell>
          <cell r="X109" t="str">
            <v>0</v>
          </cell>
          <cell r="Y109" t="str">
            <v>TRADE ACCOUNTS PAYABLE</v>
          </cell>
          <cell r="Z109">
            <v>48.42</v>
          </cell>
          <cell r="AA109">
            <v>311010000</v>
          </cell>
          <cell r="AB109" t="str">
            <v>ACCOUNTS &amp; NOTES PAYABLE</v>
          </cell>
          <cell r="AC109" t="str">
            <v>Liabilities</v>
          </cell>
        </row>
        <row r="110">
          <cell r="A110">
            <v>1802</v>
          </cell>
          <cell r="B110" t="str">
            <v>AP Clearing</v>
          </cell>
          <cell r="C110" t="str">
            <v>Other Current Liabilities</v>
          </cell>
          <cell r="D110" t="str">
            <v>BS</v>
          </cell>
          <cell r="E110" t="str">
            <v>Accounts and Notes Payable</v>
          </cell>
          <cell r="F110" t="str">
            <v>Accounts and Notes Payable</v>
          </cell>
          <cell r="G110" t="str">
            <v>Liabilities</v>
          </cell>
          <cell r="H110" t="str">
            <v>Accounts and Notes Payable</v>
          </cell>
          <cell r="I110" t="str">
            <v>311_0100</v>
          </cell>
          <cell r="J110" t="str">
            <v>Trade Accts Payable</v>
          </cell>
          <cell r="K110">
            <v>311010000</v>
          </cell>
          <cell r="L110" t="str">
            <v>TRADE ACCOUNTS PAYABLE</v>
          </cell>
          <cell r="M110">
            <v>3111001</v>
          </cell>
          <cell r="N110" t="str">
            <v>TRADE ACCOUNTS PAYABLE</v>
          </cell>
          <cell r="O110" t="str">
            <v>311010000</v>
          </cell>
          <cell r="Q110" t="str">
            <v>R</v>
          </cell>
          <cell r="R110" t="str">
            <v>48.9840909 </v>
          </cell>
          <cell r="S110" t="str">
            <v>48.8414286 </v>
          </cell>
          <cell r="T110" t="str">
            <v>48.6810000 </v>
          </cell>
          <cell r="U110">
            <v>48.994999999999997</v>
          </cell>
          <cell r="V110" t="str">
            <v>311010000</v>
          </cell>
          <cell r="W110" t="str">
            <v>3111001</v>
          </cell>
          <cell r="X110" t="str">
            <v>0</v>
          </cell>
          <cell r="Y110" t="str">
            <v>TRADE ACCOUNTS PAYABLE</v>
          </cell>
          <cell r="Z110">
            <v>48.42</v>
          </cell>
          <cell r="AA110">
            <v>311010000</v>
          </cell>
          <cell r="AB110" t="str">
            <v>ACCOUNTS &amp; NOTES PAYABLE</v>
          </cell>
          <cell r="AC110" t="str">
            <v>Liabilities</v>
          </cell>
        </row>
        <row r="111">
          <cell r="A111">
            <v>3603</v>
          </cell>
          <cell r="B111" t="str">
            <v>AP/AR Clearing</v>
          </cell>
          <cell r="C111" t="str">
            <v>Other Current Liabilities</v>
          </cell>
          <cell r="D111" t="str">
            <v>BS</v>
          </cell>
          <cell r="E111" t="str">
            <v>Accounts and Notes Payable</v>
          </cell>
          <cell r="F111" t="str">
            <v>Accounts and Notes Payable</v>
          </cell>
          <cell r="G111" t="str">
            <v>Liabilities</v>
          </cell>
          <cell r="H111" t="str">
            <v>Accounts and Notes Payable</v>
          </cell>
          <cell r="I111" t="str">
            <v>311_0100</v>
          </cell>
          <cell r="J111" t="str">
            <v>Trade Accts Payable</v>
          </cell>
          <cell r="K111">
            <v>311010000</v>
          </cell>
          <cell r="L111" t="str">
            <v>TRADE ACCOUNTS PAYABLE</v>
          </cell>
          <cell r="M111">
            <v>3111001</v>
          </cell>
          <cell r="N111" t="str">
            <v>TRADE ACCOUNTS PAYABLE</v>
          </cell>
          <cell r="O111" t="str">
            <v>311010000</v>
          </cell>
          <cell r="Q111" t="str">
            <v>R</v>
          </cell>
          <cell r="R111" t="str">
            <v>48.9840909 </v>
          </cell>
          <cell r="S111" t="str">
            <v>48.8414286 </v>
          </cell>
          <cell r="T111" t="str">
            <v>48.6810000 </v>
          </cell>
          <cell r="U111">
            <v>48.994999999999997</v>
          </cell>
          <cell r="V111" t="str">
            <v>311010000</v>
          </cell>
          <cell r="W111" t="str">
            <v>3111001</v>
          </cell>
          <cell r="X111" t="str">
            <v>0</v>
          </cell>
          <cell r="Y111" t="str">
            <v>TRADE ACCOUNTS PAYABLE</v>
          </cell>
          <cell r="Z111">
            <v>48.42</v>
          </cell>
          <cell r="AA111">
            <v>311010000</v>
          </cell>
          <cell r="AB111" t="str">
            <v>ACCOUNTS &amp; NOTES PAYABLE</v>
          </cell>
          <cell r="AC111" t="str">
            <v>Liabilities</v>
          </cell>
        </row>
        <row r="112">
          <cell r="A112">
            <v>3605</v>
          </cell>
          <cell r="B112" t="str">
            <v>AP Adjustment</v>
          </cell>
          <cell r="C112" t="str">
            <v>Other Current Liabilities</v>
          </cell>
          <cell r="D112" t="str">
            <v>BS</v>
          </cell>
          <cell r="E112" t="str">
            <v>Accounts and Notes Payable</v>
          </cell>
          <cell r="F112" t="str">
            <v>Accounts and Notes Payable</v>
          </cell>
          <cell r="G112" t="str">
            <v>Liabilities</v>
          </cell>
          <cell r="H112" t="str">
            <v>Accounts and Notes Payable</v>
          </cell>
          <cell r="I112" t="str">
            <v>311_0100</v>
          </cell>
          <cell r="J112" t="str">
            <v>Trade Accts Payable</v>
          </cell>
          <cell r="K112">
            <v>311010000</v>
          </cell>
          <cell r="L112" t="str">
            <v>TRADE ACCOUNTS PAYABLE</v>
          </cell>
          <cell r="M112">
            <v>3111001</v>
          </cell>
          <cell r="N112" t="str">
            <v>TRADE ACCOUNTS PAYABLE</v>
          </cell>
          <cell r="O112" t="str">
            <v>311010000</v>
          </cell>
          <cell r="Q112" t="str">
            <v>R</v>
          </cell>
          <cell r="R112" t="str">
            <v>48.9840909 </v>
          </cell>
          <cell r="S112" t="str">
            <v>48.8414286 </v>
          </cell>
          <cell r="T112" t="str">
            <v>48.6810000 </v>
          </cell>
          <cell r="U112">
            <v>48.994999999999997</v>
          </cell>
          <cell r="V112" t="str">
            <v>311010000</v>
          </cell>
          <cell r="W112" t="str">
            <v>3111001</v>
          </cell>
          <cell r="X112" t="str">
            <v>0</v>
          </cell>
          <cell r="Y112" t="str">
            <v>TRADE ACCOUNTS PAYABLE</v>
          </cell>
          <cell r="Z112">
            <v>48.42</v>
          </cell>
          <cell r="AA112">
            <v>311010000</v>
          </cell>
          <cell r="AB112" t="str">
            <v>ACCOUNTS &amp; NOTES PAYABLE</v>
          </cell>
          <cell r="AC112" t="str">
            <v>Liabilities</v>
          </cell>
        </row>
        <row r="113">
          <cell r="A113" t="str">
            <v>1802</v>
          </cell>
          <cell r="B113" t="str">
            <v>AP Clearing</v>
          </cell>
          <cell r="C113" t="str">
            <v>Trade Creditors</v>
          </cell>
          <cell r="D113" t="str">
            <v>BS</v>
          </cell>
          <cell r="E113" t="str">
            <v>Accounts and Notes Payable</v>
          </cell>
          <cell r="F113" t="str">
            <v>Accounts and Notes Payable</v>
          </cell>
          <cell r="G113" t="str">
            <v>Liabilities</v>
          </cell>
          <cell r="H113" t="str">
            <v>Accounts and Notes Payable</v>
          </cell>
          <cell r="I113" t="str">
            <v>311_0100</v>
          </cell>
          <cell r="J113" t="str">
            <v>Trade Accts Payable</v>
          </cell>
          <cell r="K113">
            <v>311010000</v>
          </cell>
          <cell r="L113" t="str">
            <v>TRADE ACCOUNTS PAYABLE</v>
          </cell>
          <cell r="M113">
            <v>3111001</v>
          </cell>
          <cell r="N113" t="str">
            <v>TRADE ACCOUNTS PAYABLE</v>
          </cell>
          <cell r="O113" t="str">
            <v>311010000</v>
          </cell>
          <cell r="Q113" t="str">
            <v>R</v>
          </cell>
          <cell r="R113" t="str">
            <v>48.9840909 </v>
          </cell>
          <cell r="S113" t="str">
            <v>48.8414286 </v>
          </cell>
          <cell r="T113" t="str">
            <v>48.6810000 </v>
          </cell>
          <cell r="U113">
            <v>48.994999999999997</v>
          </cell>
          <cell r="V113" t="str">
            <v>311010000</v>
          </cell>
          <cell r="W113" t="str">
            <v>3111001</v>
          </cell>
          <cell r="X113" t="str">
            <v>0</v>
          </cell>
          <cell r="Y113" t="str">
            <v>TRADE ACCOUNTS PAYABLE</v>
          </cell>
          <cell r="Z113">
            <v>48.42</v>
          </cell>
          <cell r="AA113">
            <v>311010000</v>
          </cell>
          <cell r="AB113" t="str">
            <v>ACCOUNTS &amp; NOTES PAYABLE</v>
          </cell>
          <cell r="AC113" t="str">
            <v>Liabilities</v>
          </cell>
        </row>
        <row r="114">
          <cell r="A114">
            <v>1352</v>
          </cell>
          <cell r="B114" t="str">
            <v>Acceptances</v>
          </cell>
          <cell r="C114" t="str">
            <v>Acceptances</v>
          </cell>
          <cell r="D114" t="str">
            <v>BS</v>
          </cell>
          <cell r="E114" t="str">
            <v>External Borrowings</v>
          </cell>
          <cell r="F114" t="str">
            <v>External Borrowings</v>
          </cell>
          <cell r="G114" t="str">
            <v>Liabilities</v>
          </cell>
          <cell r="H114" t="str">
            <v>External Borrowings</v>
          </cell>
          <cell r="I114" t="str">
            <v>313_0008</v>
          </cell>
          <cell r="J114" t="str">
            <v>Short Term Borrowings-External</v>
          </cell>
          <cell r="K114">
            <v>313010000</v>
          </cell>
          <cell r="L114" t="str">
            <v>S/T DEBT-BANK OVERDRAFTS</v>
          </cell>
          <cell r="M114">
            <v>3131001</v>
          </cell>
          <cell r="N114" t="str">
            <v>SHORT-TERM BORROWING-EXTERNAL</v>
          </cell>
          <cell r="O114" t="str">
            <v>313010000</v>
          </cell>
          <cell r="Q114" t="str">
            <v>R</v>
          </cell>
          <cell r="R114" t="str">
            <v>48.9840909 </v>
          </cell>
          <cell r="S114" t="str">
            <v>48.8414286 </v>
          </cell>
          <cell r="T114" t="str">
            <v>48.6810000 </v>
          </cell>
          <cell r="U114">
            <v>48.994999999999997</v>
          </cell>
          <cell r="V114" t="str">
            <v>313010000</v>
          </cell>
          <cell r="W114" t="str">
            <v>3131001</v>
          </cell>
          <cell r="X114" t="str">
            <v>0</v>
          </cell>
          <cell r="Y114" t="str">
            <v>S/T DEBT-BANK OVERDRAFTS</v>
          </cell>
          <cell r="Z114">
            <v>48.42</v>
          </cell>
          <cell r="AA114">
            <v>313010000</v>
          </cell>
          <cell r="AB114" t="str">
            <v>BORROWINGS</v>
          </cell>
          <cell r="AC114" t="str">
            <v>Liabilities</v>
          </cell>
        </row>
        <row r="115">
          <cell r="A115">
            <v>2101</v>
          </cell>
          <cell r="B115" t="str">
            <v>ABN Delhi, Cash Credit</v>
          </cell>
          <cell r="C115" t="str">
            <v>S/T DEBT-BANK OVERDRAFTS</v>
          </cell>
          <cell r="D115" t="str">
            <v>BS</v>
          </cell>
          <cell r="E115" t="str">
            <v>External Borrowings</v>
          </cell>
          <cell r="F115" t="str">
            <v>External Borrowings</v>
          </cell>
          <cell r="G115" t="str">
            <v>Liabilities</v>
          </cell>
          <cell r="H115" t="str">
            <v>External Borrowings</v>
          </cell>
          <cell r="I115" t="str">
            <v>313_0008</v>
          </cell>
          <cell r="J115" t="str">
            <v>Short Term Borrowings-External</v>
          </cell>
          <cell r="K115">
            <v>313010000</v>
          </cell>
          <cell r="L115" t="str">
            <v>S/T DEBT-BANK OVERDRAFTS</v>
          </cell>
          <cell r="M115">
            <v>3131001</v>
          </cell>
          <cell r="N115" t="str">
            <v>SHORT-TERM BORROWING-EXTERNAL</v>
          </cell>
          <cell r="O115" t="str">
            <v>313010000</v>
          </cell>
          <cell r="Q115" t="str">
            <v>R</v>
          </cell>
          <cell r="R115" t="str">
            <v>48.9840909 </v>
          </cell>
          <cell r="S115" t="str">
            <v>48.8414286 </v>
          </cell>
          <cell r="T115" t="str">
            <v>48.6810000 </v>
          </cell>
          <cell r="U115">
            <v>48.994999999999997</v>
          </cell>
          <cell r="V115" t="str">
            <v>313010000</v>
          </cell>
          <cell r="W115" t="str">
            <v>3131001</v>
          </cell>
          <cell r="X115" t="str">
            <v>0</v>
          </cell>
          <cell r="Y115" t="str">
            <v>S/T DEBT-BANK OVERDRAFTS</v>
          </cell>
          <cell r="Z115">
            <v>48.42</v>
          </cell>
          <cell r="AA115">
            <v>313010000</v>
          </cell>
          <cell r="AB115" t="str">
            <v>BORROWINGS</v>
          </cell>
          <cell r="AC115" t="str">
            <v>Liabilities</v>
          </cell>
        </row>
        <row r="116">
          <cell r="A116">
            <v>2102</v>
          </cell>
          <cell r="B116" t="str">
            <v>ANZ Delhi, Cash Credit</v>
          </cell>
          <cell r="C116" t="str">
            <v>S/T DEBT-BANK OVERDRAFTS</v>
          </cell>
          <cell r="D116" t="str">
            <v>BS</v>
          </cell>
          <cell r="E116" t="str">
            <v>External Borrowings</v>
          </cell>
          <cell r="F116" t="str">
            <v>External Borrowings</v>
          </cell>
          <cell r="G116" t="str">
            <v>Liabilities</v>
          </cell>
          <cell r="H116" t="str">
            <v>External Borrowings</v>
          </cell>
          <cell r="I116" t="str">
            <v>313_0008</v>
          </cell>
          <cell r="J116" t="str">
            <v>Short Term Borrowings-External</v>
          </cell>
          <cell r="K116">
            <v>313010000</v>
          </cell>
          <cell r="L116" t="str">
            <v>S/T DEBT-BANK OVERDRAFTS</v>
          </cell>
          <cell r="M116">
            <v>3131001</v>
          </cell>
          <cell r="N116" t="str">
            <v>SHORT-TERM BORROWING-EXTERNAL</v>
          </cell>
          <cell r="O116" t="str">
            <v>313010000</v>
          </cell>
          <cell r="Q116" t="str">
            <v>R</v>
          </cell>
          <cell r="R116" t="str">
            <v>48.9840909 </v>
          </cell>
          <cell r="S116" t="str">
            <v>48.8414286 </v>
          </cell>
          <cell r="T116" t="str">
            <v>48.6810000 </v>
          </cell>
          <cell r="U116">
            <v>48.994999999999997</v>
          </cell>
          <cell r="V116" t="str">
            <v>313010000</v>
          </cell>
          <cell r="W116" t="str">
            <v>3131001</v>
          </cell>
          <cell r="X116" t="str">
            <v>0</v>
          </cell>
          <cell r="Y116" t="str">
            <v>S/T DEBT-BANK OVERDRAFTS</v>
          </cell>
          <cell r="Z116">
            <v>48.42</v>
          </cell>
          <cell r="AA116">
            <v>313010000</v>
          </cell>
          <cell r="AB116" t="str">
            <v>BORROWINGS</v>
          </cell>
          <cell r="AC116" t="str">
            <v>Liabilities</v>
          </cell>
        </row>
        <row r="117">
          <cell r="A117">
            <v>2103</v>
          </cell>
          <cell r="B117" t="str">
            <v>Citibank Delhi, Cash Credit</v>
          </cell>
          <cell r="C117" t="str">
            <v>S/T DEBT-BANK OVERDRAFTS</v>
          </cell>
          <cell r="D117" t="str">
            <v>BS</v>
          </cell>
          <cell r="E117" t="str">
            <v>External Borrowings</v>
          </cell>
          <cell r="F117" t="str">
            <v>External Borrowings</v>
          </cell>
          <cell r="G117" t="str">
            <v>Liabilities</v>
          </cell>
          <cell r="H117" t="str">
            <v>External Borrowings</v>
          </cell>
          <cell r="I117" t="str">
            <v>313_0008</v>
          </cell>
          <cell r="J117" t="str">
            <v>Short Term Borrowings-External</v>
          </cell>
          <cell r="K117">
            <v>313010000</v>
          </cell>
          <cell r="L117" t="str">
            <v>S/T DEBT-BANK OVERDRAFTS</v>
          </cell>
          <cell r="M117">
            <v>3131001</v>
          </cell>
          <cell r="N117" t="str">
            <v>SHORT-TERM BORROWING-EXTERNAL</v>
          </cell>
          <cell r="O117" t="str">
            <v>313010000</v>
          </cell>
          <cell r="Q117" t="str">
            <v>R</v>
          </cell>
          <cell r="R117" t="str">
            <v>48.9840909 </v>
          </cell>
          <cell r="S117" t="str">
            <v>48.8414286 </v>
          </cell>
          <cell r="T117" t="str">
            <v>48.6810000 </v>
          </cell>
          <cell r="U117">
            <v>48.994999999999997</v>
          </cell>
          <cell r="V117" t="str">
            <v>313010000</v>
          </cell>
          <cell r="W117" t="str">
            <v>3131001</v>
          </cell>
          <cell r="X117" t="str">
            <v>0</v>
          </cell>
          <cell r="Y117" t="str">
            <v>S/T DEBT-BANK OVERDRAFTS</v>
          </cell>
          <cell r="Z117">
            <v>48.42</v>
          </cell>
          <cell r="AA117">
            <v>313010000</v>
          </cell>
          <cell r="AB117" t="str">
            <v>BORROWINGS</v>
          </cell>
          <cell r="AC117" t="str">
            <v>Liabilities</v>
          </cell>
        </row>
        <row r="118">
          <cell r="A118">
            <v>2104</v>
          </cell>
          <cell r="B118" t="str">
            <v>HSBC Delhi, Cash Credit</v>
          </cell>
          <cell r="C118" t="str">
            <v>S/T DEBT-BANK OVERDRAFTS</v>
          </cell>
          <cell r="D118" t="str">
            <v>BS</v>
          </cell>
          <cell r="E118" t="str">
            <v>External Borrowings</v>
          </cell>
          <cell r="F118" t="str">
            <v>External Borrowings</v>
          </cell>
          <cell r="G118" t="str">
            <v>Liabilities</v>
          </cell>
          <cell r="H118" t="str">
            <v>External Borrowings</v>
          </cell>
          <cell r="I118" t="str">
            <v>313_0008</v>
          </cell>
          <cell r="J118" t="str">
            <v>Short Term Borrowings-External</v>
          </cell>
          <cell r="K118">
            <v>313010000</v>
          </cell>
          <cell r="L118" t="str">
            <v>S/T DEBT-BANK OVERDRAFTS</v>
          </cell>
          <cell r="M118">
            <v>3131001</v>
          </cell>
          <cell r="N118" t="str">
            <v>SHORT-TERM BORROWING-EXTERNAL</v>
          </cell>
          <cell r="O118" t="str">
            <v>313010000</v>
          </cell>
          <cell r="Q118" t="str">
            <v>R</v>
          </cell>
          <cell r="R118" t="str">
            <v>48.9840909 </v>
          </cell>
          <cell r="S118" t="str">
            <v>48.8414286 </v>
          </cell>
          <cell r="T118" t="str">
            <v>48.6810000 </v>
          </cell>
          <cell r="U118">
            <v>48.994999999999997</v>
          </cell>
          <cell r="V118" t="str">
            <v>313010000</v>
          </cell>
          <cell r="W118" t="str">
            <v>3131001</v>
          </cell>
          <cell r="X118" t="str">
            <v>0</v>
          </cell>
          <cell r="Y118" t="str">
            <v>S/T DEBT-BANK OVERDRAFTS</v>
          </cell>
          <cell r="Z118">
            <v>48.42</v>
          </cell>
          <cell r="AA118">
            <v>313010000</v>
          </cell>
          <cell r="AB118" t="str">
            <v>BORROWINGS</v>
          </cell>
          <cell r="AC118" t="str">
            <v>Liabilities</v>
          </cell>
        </row>
        <row r="119">
          <cell r="A119">
            <v>2105</v>
          </cell>
          <cell r="B119" t="str">
            <v>Soc. Gen. Delhi, Cash Credit</v>
          </cell>
          <cell r="C119" t="str">
            <v>S/T DEBT-BANK OVERDRAFTS</v>
          </cell>
          <cell r="D119" t="str">
            <v>BS</v>
          </cell>
          <cell r="E119" t="str">
            <v>External Borrowings</v>
          </cell>
          <cell r="F119" t="str">
            <v>External Borrowings</v>
          </cell>
          <cell r="G119" t="str">
            <v>Liabilities</v>
          </cell>
          <cell r="H119" t="str">
            <v>External Borrowings</v>
          </cell>
          <cell r="I119" t="str">
            <v>313_0008</v>
          </cell>
          <cell r="J119" t="str">
            <v>Short Term Borrowings-External</v>
          </cell>
          <cell r="K119">
            <v>313010000</v>
          </cell>
          <cell r="L119" t="str">
            <v>S/T DEBT-BANK OVERDRAFTS</v>
          </cell>
          <cell r="M119">
            <v>3131001</v>
          </cell>
          <cell r="N119" t="str">
            <v>SHORT-TERM BORROWING-EXTERNAL</v>
          </cell>
          <cell r="O119" t="str">
            <v>313010000</v>
          </cell>
          <cell r="Q119" t="str">
            <v>R</v>
          </cell>
          <cell r="R119" t="str">
            <v>48.9840909 </v>
          </cell>
          <cell r="S119" t="str">
            <v>48.8414286 </v>
          </cell>
          <cell r="T119" t="str">
            <v>48.6810000 </v>
          </cell>
          <cell r="U119">
            <v>48.994999999999997</v>
          </cell>
          <cell r="V119" t="str">
            <v>313010000</v>
          </cell>
          <cell r="W119" t="str">
            <v>3131001</v>
          </cell>
          <cell r="X119" t="str">
            <v>0</v>
          </cell>
          <cell r="Y119" t="str">
            <v>S/T DEBT-BANK OVERDRAFTS</v>
          </cell>
          <cell r="Z119">
            <v>48.42</v>
          </cell>
          <cell r="AA119">
            <v>313010000</v>
          </cell>
          <cell r="AB119" t="str">
            <v>BORROWINGS</v>
          </cell>
          <cell r="AC119" t="str">
            <v>Liabilities</v>
          </cell>
        </row>
        <row r="120">
          <cell r="A120">
            <v>2106</v>
          </cell>
          <cell r="B120" t="str">
            <v>CAI Delhi, Cash Credit</v>
          </cell>
          <cell r="C120" t="str">
            <v>S/T DEBT-BANK OVERDRAFTS</v>
          </cell>
          <cell r="D120" t="str">
            <v>BS</v>
          </cell>
          <cell r="E120" t="str">
            <v>External Borrowings</v>
          </cell>
          <cell r="F120" t="str">
            <v>External Borrowings</v>
          </cell>
          <cell r="G120" t="str">
            <v>Liabilities</v>
          </cell>
          <cell r="H120" t="str">
            <v>External Borrowings</v>
          </cell>
          <cell r="I120" t="str">
            <v>313_0008</v>
          </cell>
          <cell r="J120" t="str">
            <v>Short Term Borrowings-External</v>
          </cell>
          <cell r="K120">
            <v>313010000</v>
          </cell>
          <cell r="L120" t="str">
            <v>S/T DEBT-BANK OVERDRAFTS</v>
          </cell>
          <cell r="M120">
            <v>3131001</v>
          </cell>
          <cell r="N120" t="str">
            <v>SHORT-TERM BORROWING-EXTERNAL</v>
          </cell>
          <cell r="O120" t="str">
            <v>313010000</v>
          </cell>
          <cell r="Q120" t="str">
            <v>R</v>
          </cell>
          <cell r="R120" t="str">
            <v>48.9840909 </v>
          </cell>
          <cell r="S120" t="str">
            <v>48.8414286 </v>
          </cell>
          <cell r="T120" t="str">
            <v>48.6810000 </v>
          </cell>
          <cell r="U120">
            <v>48.994999999999997</v>
          </cell>
          <cell r="V120" t="str">
            <v>313010000</v>
          </cell>
          <cell r="W120" t="str">
            <v>3131001</v>
          </cell>
          <cell r="X120" t="str">
            <v>0</v>
          </cell>
          <cell r="Y120" t="str">
            <v>S/T DEBT-BANK OVERDRAFTS</v>
          </cell>
          <cell r="Z120">
            <v>48.42</v>
          </cell>
          <cell r="AA120">
            <v>313010000</v>
          </cell>
          <cell r="AB120" t="str">
            <v>BORROWINGS</v>
          </cell>
          <cell r="AC120" t="str">
            <v>Liabilities</v>
          </cell>
        </row>
        <row r="121">
          <cell r="A121">
            <v>2151</v>
          </cell>
          <cell r="B121" t="str">
            <v>ABN Mumbai, CMS</v>
          </cell>
          <cell r="C121" t="str">
            <v>S/T DEBT-BANK OVERDRAFTS</v>
          </cell>
          <cell r="D121" t="str">
            <v>BS</v>
          </cell>
          <cell r="E121" t="str">
            <v>External Borrowings</v>
          </cell>
          <cell r="F121" t="str">
            <v>External Borrowings</v>
          </cell>
          <cell r="G121" t="str">
            <v>Liabilities</v>
          </cell>
          <cell r="H121" t="str">
            <v>External Borrowings</v>
          </cell>
          <cell r="I121" t="str">
            <v>313_0008</v>
          </cell>
          <cell r="J121" t="str">
            <v>Short Term Borrowings-External</v>
          </cell>
          <cell r="K121">
            <v>313010000</v>
          </cell>
          <cell r="L121" t="str">
            <v>S/T DEBT-BANK OVERDRAFTS</v>
          </cell>
          <cell r="M121">
            <v>3131001</v>
          </cell>
          <cell r="N121" t="str">
            <v>SHORT-TERM BORROWING-EXTERNAL</v>
          </cell>
          <cell r="O121" t="str">
            <v>313010000</v>
          </cell>
          <cell r="Q121" t="str">
            <v>R</v>
          </cell>
          <cell r="R121" t="str">
            <v>48.9840909 </v>
          </cell>
          <cell r="S121" t="str">
            <v>48.8414286 </v>
          </cell>
          <cell r="T121" t="str">
            <v>48.6810000 </v>
          </cell>
          <cell r="U121">
            <v>48.994999999999997</v>
          </cell>
          <cell r="V121" t="str">
            <v>313010000</v>
          </cell>
          <cell r="W121" t="str">
            <v>3131001</v>
          </cell>
          <cell r="X121" t="str">
            <v>0</v>
          </cell>
          <cell r="Y121" t="str">
            <v>S/T DEBT-BANK OVERDRAFTS</v>
          </cell>
          <cell r="Z121">
            <v>48.42</v>
          </cell>
          <cell r="AA121">
            <v>313010000</v>
          </cell>
          <cell r="AB121" t="str">
            <v>BORROWINGS</v>
          </cell>
          <cell r="AC121" t="str">
            <v>Liabilities</v>
          </cell>
        </row>
        <row r="122">
          <cell r="A122">
            <v>2152</v>
          </cell>
          <cell r="B122" t="str">
            <v>ABN Pune, CMS</v>
          </cell>
          <cell r="C122" t="str">
            <v>S/T DEBT-BANK OVERDRAFTS</v>
          </cell>
          <cell r="D122" t="str">
            <v>BS</v>
          </cell>
          <cell r="E122" t="str">
            <v>External Borrowings</v>
          </cell>
          <cell r="F122" t="str">
            <v>External Borrowings</v>
          </cell>
          <cell r="G122" t="str">
            <v>Liabilities</v>
          </cell>
          <cell r="H122" t="str">
            <v>External Borrowings</v>
          </cell>
          <cell r="I122" t="str">
            <v>313_0008</v>
          </cell>
          <cell r="J122" t="str">
            <v>Short Term Borrowings-External</v>
          </cell>
          <cell r="K122">
            <v>313010000</v>
          </cell>
          <cell r="L122" t="str">
            <v>S/T DEBT-BANK OVERDRAFTS</v>
          </cell>
          <cell r="M122">
            <v>3131001</v>
          </cell>
          <cell r="N122" t="str">
            <v>SHORT-TERM BORROWING-EXTERNAL</v>
          </cell>
          <cell r="O122" t="str">
            <v>313010000</v>
          </cell>
          <cell r="Q122" t="str">
            <v>R</v>
          </cell>
          <cell r="R122" t="str">
            <v>48.9840909 </v>
          </cell>
          <cell r="S122" t="str">
            <v>48.8414286 </v>
          </cell>
          <cell r="T122" t="str">
            <v>48.6810000 </v>
          </cell>
          <cell r="U122">
            <v>48.994999999999997</v>
          </cell>
          <cell r="V122" t="str">
            <v>313010000</v>
          </cell>
          <cell r="W122" t="str">
            <v>3131001</v>
          </cell>
          <cell r="X122" t="str">
            <v>0</v>
          </cell>
          <cell r="Y122" t="str">
            <v>S/T DEBT-BANK OVERDRAFTS</v>
          </cell>
          <cell r="Z122">
            <v>48.42</v>
          </cell>
          <cell r="AA122">
            <v>313010000</v>
          </cell>
          <cell r="AB122" t="str">
            <v>BORROWINGS</v>
          </cell>
          <cell r="AC122" t="str">
            <v>Liabilities</v>
          </cell>
        </row>
        <row r="123">
          <cell r="A123">
            <v>2153</v>
          </cell>
          <cell r="B123" t="str">
            <v>ABN Chennai, CMS</v>
          </cell>
          <cell r="C123" t="str">
            <v>S/T DEBT-BANK OVERDRAFTS</v>
          </cell>
          <cell r="D123" t="str">
            <v>BS</v>
          </cell>
          <cell r="E123" t="str">
            <v>External Borrowings</v>
          </cell>
          <cell r="F123" t="str">
            <v>External Borrowings</v>
          </cell>
          <cell r="G123" t="str">
            <v>Liabilities</v>
          </cell>
          <cell r="H123" t="str">
            <v>External Borrowings</v>
          </cell>
          <cell r="I123" t="str">
            <v>313_0008</v>
          </cell>
          <cell r="J123" t="str">
            <v>Short Term Borrowings-External</v>
          </cell>
          <cell r="K123">
            <v>313010000</v>
          </cell>
          <cell r="L123" t="str">
            <v>S/T DEBT-BANK OVERDRAFTS</v>
          </cell>
          <cell r="M123">
            <v>3131001</v>
          </cell>
          <cell r="N123" t="str">
            <v>SHORT-TERM BORROWING-EXTERNAL</v>
          </cell>
          <cell r="O123" t="str">
            <v>313010000</v>
          </cell>
          <cell r="Q123" t="str">
            <v>R</v>
          </cell>
          <cell r="R123" t="str">
            <v>48.9840909 </v>
          </cell>
          <cell r="S123" t="str">
            <v>48.8414286 </v>
          </cell>
          <cell r="T123" t="str">
            <v>48.6810000 </v>
          </cell>
          <cell r="U123">
            <v>48.994999999999997</v>
          </cell>
          <cell r="V123" t="str">
            <v>313010000</v>
          </cell>
          <cell r="W123" t="str">
            <v>3131001</v>
          </cell>
          <cell r="X123" t="str">
            <v>0</v>
          </cell>
          <cell r="Y123" t="str">
            <v>S/T DEBT-BANK OVERDRAFTS</v>
          </cell>
          <cell r="Z123">
            <v>48.42</v>
          </cell>
          <cell r="AA123">
            <v>313010000</v>
          </cell>
          <cell r="AB123" t="str">
            <v>BORROWINGS</v>
          </cell>
          <cell r="AC123" t="str">
            <v>Liabilities</v>
          </cell>
        </row>
        <row r="124">
          <cell r="A124">
            <v>2154</v>
          </cell>
          <cell r="B124" t="str">
            <v>ANZ Bangalore, CMS</v>
          </cell>
          <cell r="C124" t="str">
            <v>S/T DEBT-BANK OVERDRAFTS</v>
          </cell>
          <cell r="D124" t="str">
            <v>BS</v>
          </cell>
          <cell r="E124" t="str">
            <v>External Borrowings</v>
          </cell>
          <cell r="F124" t="str">
            <v>External Borrowings</v>
          </cell>
          <cell r="G124" t="str">
            <v>Liabilities</v>
          </cell>
          <cell r="H124" t="str">
            <v>External Borrowings</v>
          </cell>
          <cell r="I124" t="str">
            <v>313_0008</v>
          </cell>
          <cell r="J124" t="str">
            <v>Short Term Borrowings-External</v>
          </cell>
          <cell r="K124">
            <v>313010000</v>
          </cell>
          <cell r="L124" t="str">
            <v>S/T DEBT-BANK OVERDRAFTS</v>
          </cell>
          <cell r="M124">
            <v>3131001</v>
          </cell>
          <cell r="N124" t="str">
            <v>SHORT-TERM BORROWING-EXTERNAL</v>
          </cell>
          <cell r="O124" t="str">
            <v>313010000</v>
          </cell>
          <cell r="Q124" t="str">
            <v>R</v>
          </cell>
          <cell r="R124" t="str">
            <v>48.9840909 </v>
          </cell>
          <cell r="S124" t="str">
            <v>48.8414286 </v>
          </cell>
          <cell r="T124" t="str">
            <v>48.6810000 </v>
          </cell>
          <cell r="U124">
            <v>48.994999999999997</v>
          </cell>
          <cell r="V124" t="str">
            <v>313010000</v>
          </cell>
          <cell r="W124" t="str">
            <v>3131001</v>
          </cell>
          <cell r="X124" t="str">
            <v>0</v>
          </cell>
          <cell r="Y124" t="str">
            <v>S/T DEBT-BANK OVERDRAFTS</v>
          </cell>
          <cell r="Z124">
            <v>48.42</v>
          </cell>
          <cell r="AA124">
            <v>313010000</v>
          </cell>
          <cell r="AB124" t="str">
            <v>BORROWINGS</v>
          </cell>
          <cell r="AC124" t="str">
            <v>Liabilities</v>
          </cell>
        </row>
        <row r="125">
          <cell r="A125">
            <v>2155</v>
          </cell>
          <cell r="B125" t="str">
            <v>HSBC Bangalore, CMS</v>
          </cell>
          <cell r="C125" t="str">
            <v>S/T DEBT-BANK OVERDRAFTS</v>
          </cell>
          <cell r="D125" t="str">
            <v>BS</v>
          </cell>
          <cell r="E125" t="str">
            <v>External Borrowings</v>
          </cell>
          <cell r="F125" t="str">
            <v>External Borrowings</v>
          </cell>
          <cell r="G125" t="str">
            <v>Liabilities</v>
          </cell>
          <cell r="H125" t="str">
            <v>External Borrowings</v>
          </cell>
          <cell r="I125" t="str">
            <v>313_0008</v>
          </cell>
          <cell r="J125" t="str">
            <v>Short Term Borrowings-External</v>
          </cell>
          <cell r="K125">
            <v>313010000</v>
          </cell>
          <cell r="L125" t="str">
            <v>S/T DEBT-BANK OVERDRAFTS</v>
          </cell>
          <cell r="M125">
            <v>3131001</v>
          </cell>
          <cell r="N125" t="str">
            <v>SHORT-TERM BORROWING-EXTERNAL</v>
          </cell>
          <cell r="O125" t="str">
            <v>313010000</v>
          </cell>
          <cell r="Q125" t="str">
            <v>R</v>
          </cell>
          <cell r="R125" t="str">
            <v>48.9840909 </v>
          </cell>
          <cell r="S125" t="str">
            <v>48.8414286 </v>
          </cell>
          <cell r="T125" t="str">
            <v>48.6810000 </v>
          </cell>
          <cell r="U125">
            <v>48.994999999999997</v>
          </cell>
          <cell r="V125" t="str">
            <v>313010000</v>
          </cell>
          <cell r="W125" t="str">
            <v>3131001</v>
          </cell>
          <cell r="X125" t="str">
            <v>0</v>
          </cell>
          <cell r="Y125" t="str">
            <v>S/T DEBT-BANK OVERDRAFTS</v>
          </cell>
          <cell r="Z125">
            <v>48.42</v>
          </cell>
          <cell r="AA125">
            <v>313010000</v>
          </cell>
          <cell r="AB125" t="str">
            <v>BORROWINGS</v>
          </cell>
          <cell r="AC125" t="str">
            <v>Liabilities</v>
          </cell>
        </row>
        <row r="126">
          <cell r="A126">
            <v>2156</v>
          </cell>
          <cell r="B126" t="str">
            <v>ABN Calcutta, CMS</v>
          </cell>
          <cell r="C126" t="str">
            <v>S/T DEBT-BANK OVERDRAFTS</v>
          </cell>
          <cell r="D126" t="str">
            <v>BS</v>
          </cell>
          <cell r="E126" t="str">
            <v>External Borrowings</v>
          </cell>
          <cell r="F126" t="str">
            <v>External Borrowings</v>
          </cell>
          <cell r="G126" t="str">
            <v>Liabilities</v>
          </cell>
          <cell r="H126" t="str">
            <v>External Borrowings</v>
          </cell>
          <cell r="I126" t="str">
            <v>313_0008</v>
          </cell>
          <cell r="J126" t="str">
            <v>Short Term Borrowings-External</v>
          </cell>
          <cell r="K126">
            <v>313010000</v>
          </cell>
          <cell r="L126" t="str">
            <v>S/T DEBT-BANK OVERDRAFTS</v>
          </cell>
          <cell r="M126">
            <v>3131001</v>
          </cell>
          <cell r="N126" t="str">
            <v>SHORT-TERM BORROWING-EXTERNAL</v>
          </cell>
          <cell r="O126" t="str">
            <v>313010000</v>
          </cell>
          <cell r="Q126" t="str">
            <v>R</v>
          </cell>
          <cell r="R126" t="str">
            <v>48.9840909 </v>
          </cell>
          <cell r="S126" t="str">
            <v>48.8414286 </v>
          </cell>
          <cell r="T126" t="str">
            <v>48.6810000 </v>
          </cell>
          <cell r="U126">
            <v>48.994999999999997</v>
          </cell>
          <cell r="V126" t="str">
            <v>313010000</v>
          </cell>
          <cell r="W126" t="str">
            <v>3131001</v>
          </cell>
          <cell r="X126" t="str">
            <v>0</v>
          </cell>
          <cell r="Y126" t="str">
            <v>S/T DEBT-BANK OVERDRAFTS</v>
          </cell>
          <cell r="Z126">
            <v>48.42</v>
          </cell>
          <cell r="AA126">
            <v>313010000</v>
          </cell>
          <cell r="AB126" t="str">
            <v>BORROWINGS</v>
          </cell>
          <cell r="AC126" t="str">
            <v>Liabilities</v>
          </cell>
        </row>
        <row r="127">
          <cell r="A127">
            <v>2157</v>
          </cell>
          <cell r="B127" t="str">
            <v>ANZ Ludhiana, CMS</v>
          </cell>
          <cell r="C127" t="str">
            <v>S/T DEBT-BANK OVERDRAFTS</v>
          </cell>
          <cell r="D127" t="str">
            <v>BS</v>
          </cell>
          <cell r="E127" t="str">
            <v>External Borrowings</v>
          </cell>
          <cell r="F127" t="str">
            <v>External Borrowings</v>
          </cell>
          <cell r="G127" t="str">
            <v>Liabilities</v>
          </cell>
          <cell r="H127" t="str">
            <v>External Borrowings</v>
          </cell>
          <cell r="I127" t="str">
            <v>313_0008</v>
          </cell>
          <cell r="J127" t="str">
            <v>Short Term Borrowings-External</v>
          </cell>
          <cell r="K127">
            <v>313010000</v>
          </cell>
          <cell r="L127" t="str">
            <v>S/T DEBT-BANK OVERDRAFTS</v>
          </cell>
          <cell r="M127">
            <v>3131001</v>
          </cell>
          <cell r="N127" t="str">
            <v>SHORT-TERM BORROWING-EXTERNAL</v>
          </cell>
          <cell r="O127" t="str">
            <v>313010000</v>
          </cell>
          <cell r="Q127" t="str">
            <v>R</v>
          </cell>
          <cell r="R127" t="str">
            <v>48.9840909 </v>
          </cell>
          <cell r="S127" t="str">
            <v>48.8414286 </v>
          </cell>
          <cell r="T127" t="str">
            <v>48.6810000 </v>
          </cell>
          <cell r="U127">
            <v>48.994999999999997</v>
          </cell>
          <cell r="V127" t="str">
            <v>313010000</v>
          </cell>
          <cell r="W127" t="str">
            <v>3131001</v>
          </cell>
          <cell r="X127" t="str">
            <v>0</v>
          </cell>
          <cell r="Y127" t="str">
            <v>S/T DEBT-BANK OVERDRAFTS</v>
          </cell>
          <cell r="Z127">
            <v>48.42</v>
          </cell>
          <cell r="AA127">
            <v>313010000</v>
          </cell>
          <cell r="AB127" t="str">
            <v>BORROWINGS</v>
          </cell>
          <cell r="AC127" t="str">
            <v>Liabilities</v>
          </cell>
        </row>
        <row r="128">
          <cell r="A128">
            <v>2158</v>
          </cell>
          <cell r="B128" t="str">
            <v>HSBC Ludhiana, CMS</v>
          </cell>
          <cell r="C128" t="str">
            <v>S/T DEBT-BANK OVERDRAFTS</v>
          </cell>
          <cell r="D128" t="str">
            <v>BS</v>
          </cell>
          <cell r="E128" t="str">
            <v>External Borrowings</v>
          </cell>
          <cell r="F128" t="str">
            <v>External Borrowings</v>
          </cell>
          <cell r="G128" t="str">
            <v>Liabilities</v>
          </cell>
          <cell r="H128" t="str">
            <v>External Borrowings</v>
          </cell>
          <cell r="I128" t="str">
            <v>313_0008</v>
          </cell>
          <cell r="J128" t="str">
            <v>Short Term Borrowings-External</v>
          </cell>
          <cell r="K128">
            <v>313010000</v>
          </cell>
          <cell r="L128" t="str">
            <v>S/T DEBT-BANK OVERDRAFTS</v>
          </cell>
          <cell r="M128">
            <v>3131001</v>
          </cell>
          <cell r="N128" t="str">
            <v>SHORT-TERM BORROWING-EXTERNAL</v>
          </cell>
          <cell r="O128" t="str">
            <v>313010000</v>
          </cell>
          <cell r="Q128" t="str">
            <v>R</v>
          </cell>
          <cell r="R128" t="str">
            <v>48.9840909 </v>
          </cell>
          <cell r="S128" t="str">
            <v>48.8414286 </v>
          </cell>
          <cell r="T128" t="str">
            <v>48.6810000 </v>
          </cell>
          <cell r="U128">
            <v>48.994999999999997</v>
          </cell>
          <cell r="V128" t="str">
            <v>313010000</v>
          </cell>
          <cell r="W128" t="str">
            <v>3131001</v>
          </cell>
          <cell r="X128" t="str">
            <v>0</v>
          </cell>
          <cell r="Y128" t="str">
            <v>S/T DEBT-BANK OVERDRAFTS</v>
          </cell>
          <cell r="Z128">
            <v>48.42</v>
          </cell>
          <cell r="AA128">
            <v>313010000</v>
          </cell>
          <cell r="AB128" t="str">
            <v>BORROWINGS</v>
          </cell>
          <cell r="AC128" t="str">
            <v>Liabilities</v>
          </cell>
        </row>
        <row r="129">
          <cell r="A129">
            <v>2159</v>
          </cell>
          <cell r="B129" t="str">
            <v>ABN Hyderabad, CMS</v>
          </cell>
          <cell r="C129" t="str">
            <v>S/T DEBT-BANK OVERDRAFTS</v>
          </cell>
          <cell r="D129" t="str">
            <v>BS</v>
          </cell>
          <cell r="E129" t="str">
            <v>External Borrowings</v>
          </cell>
          <cell r="F129" t="str">
            <v>External Borrowings</v>
          </cell>
          <cell r="G129" t="str">
            <v>Liabilities</v>
          </cell>
          <cell r="H129" t="str">
            <v>External Borrowings</v>
          </cell>
          <cell r="I129" t="str">
            <v>313_0008</v>
          </cell>
          <cell r="J129" t="str">
            <v>Short Term Borrowings-External</v>
          </cell>
          <cell r="K129">
            <v>313010000</v>
          </cell>
          <cell r="L129" t="str">
            <v>S/T DEBT-BANK OVERDRAFTS</v>
          </cell>
          <cell r="M129">
            <v>3131001</v>
          </cell>
          <cell r="N129" t="str">
            <v>SHORT-TERM BORROWING-EXTERNAL</v>
          </cell>
          <cell r="O129" t="str">
            <v>313010000</v>
          </cell>
          <cell r="Q129" t="str">
            <v>R</v>
          </cell>
          <cell r="R129" t="str">
            <v>48.9840909 </v>
          </cell>
          <cell r="S129" t="str">
            <v>48.8414286 </v>
          </cell>
          <cell r="T129" t="str">
            <v>48.6810000 </v>
          </cell>
          <cell r="U129">
            <v>48.994999999999997</v>
          </cell>
          <cell r="V129" t="str">
            <v>313010000</v>
          </cell>
          <cell r="W129" t="str">
            <v>3131001</v>
          </cell>
          <cell r="X129" t="str">
            <v>0</v>
          </cell>
          <cell r="Y129" t="str">
            <v>S/T DEBT-BANK OVERDRAFTS</v>
          </cell>
          <cell r="Z129">
            <v>48.42</v>
          </cell>
          <cell r="AA129">
            <v>313010000</v>
          </cell>
          <cell r="AB129" t="str">
            <v>BORROWINGS</v>
          </cell>
          <cell r="AC129" t="str">
            <v>Liabilities</v>
          </cell>
        </row>
        <row r="130">
          <cell r="A130">
            <v>2201</v>
          </cell>
          <cell r="B130" t="str">
            <v>ABN Mumbai, Collection</v>
          </cell>
          <cell r="C130" t="str">
            <v>S/T DEBT-BANK OVERDRAFTS</v>
          </cell>
          <cell r="D130" t="str">
            <v>BS</v>
          </cell>
          <cell r="E130" t="str">
            <v>External Borrowings</v>
          </cell>
          <cell r="F130" t="str">
            <v>External Borrowings</v>
          </cell>
          <cell r="G130" t="str">
            <v>Liabilities</v>
          </cell>
          <cell r="H130" t="str">
            <v>External Borrowings</v>
          </cell>
          <cell r="I130" t="str">
            <v>313_0008</v>
          </cell>
          <cell r="J130" t="str">
            <v>Short Term Borrowings-External</v>
          </cell>
          <cell r="K130">
            <v>313010000</v>
          </cell>
          <cell r="L130" t="str">
            <v>S/T DEBT-BANK OVERDRAFTS</v>
          </cell>
          <cell r="M130">
            <v>3131001</v>
          </cell>
          <cell r="N130" t="str">
            <v>SHORT-TERM BORROWING-EXTERNAL</v>
          </cell>
          <cell r="O130" t="str">
            <v>313010000</v>
          </cell>
          <cell r="Q130" t="str">
            <v>R</v>
          </cell>
          <cell r="R130" t="str">
            <v>48.9840909 </v>
          </cell>
          <cell r="S130" t="str">
            <v>48.8414286 </v>
          </cell>
          <cell r="T130" t="str">
            <v>48.6810000 </v>
          </cell>
          <cell r="U130">
            <v>48.994999999999997</v>
          </cell>
          <cell r="V130" t="str">
            <v>313010000</v>
          </cell>
          <cell r="W130" t="str">
            <v>3131001</v>
          </cell>
          <cell r="X130" t="str">
            <v>0</v>
          </cell>
          <cell r="Y130" t="str">
            <v>S/T DEBT-BANK OVERDRAFTS</v>
          </cell>
          <cell r="Z130">
            <v>48.42</v>
          </cell>
          <cell r="AA130">
            <v>313010000</v>
          </cell>
          <cell r="AB130" t="str">
            <v>BORROWINGS</v>
          </cell>
          <cell r="AC130" t="str">
            <v>Liabilities</v>
          </cell>
        </row>
        <row r="131">
          <cell r="A131">
            <v>2202</v>
          </cell>
          <cell r="B131" t="str">
            <v>HSBC Mumbai, Collection</v>
          </cell>
          <cell r="C131" t="str">
            <v>S/T DEBT-BANK OVERDRAFTS</v>
          </cell>
          <cell r="D131" t="str">
            <v>BS</v>
          </cell>
          <cell r="E131" t="str">
            <v>External Borrowings</v>
          </cell>
          <cell r="F131" t="str">
            <v>External Borrowings</v>
          </cell>
          <cell r="G131" t="str">
            <v>Liabilities</v>
          </cell>
          <cell r="H131" t="str">
            <v>External Borrowings</v>
          </cell>
          <cell r="I131" t="str">
            <v>313_0008</v>
          </cell>
          <cell r="J131" t="str">
            <v>Short Term Borrowings-External</v>
          </cell>
          <cell r="K131">
            <v>313010000</v>
          </cell>
          <cell r="L131" t="str">
            <v>S/T DEBT-BANK OVERDRAFTS</v>
          </cell>
          <cell r="M131">
            <v>3131001</v>
          </cell>
          <cell r="N131" t="str">
            <v>SHORT-TERM BORROWING-EXTERNAL</v>
          </cell>
          <cell r="O131" t="str">
            <v>313010000</v>
          </cell>
          <cell r="Q131" t="str">
            <v>R</v>
          </cell>
          <cell r="R131" t="str">
            <v>48.9840909 </v>
          </cell>
          <cell r="S131" t="str">
            <v>48.8414286 </v>
          </cell>
          <cell r="T131" t="str">
            <v>48.6810000 </v>
          </cell>
          <cell r="U131">
            <v>48.994999999999997</v>
          </cell>
          <cell r="V131" t="str">
            <v>313010000</v>
          </cell>
          <cell r="W131" t="str">
            <v>3131001</v>
          </cell>
          <cell r="X131" t="str">
            <v>0</v>
          </cell>
          <cell r="Y131" t="str">
            <v>S/T DEBT-BANK OVERDRAFTS</v>
          </cell>
          <cell r="Z131">
            <v>48.42</v>
          </cell>
          <cell r="AA131">
            <v>313010000</v>
          </cell>
          <cell r="AB131" t="str">
            <v>BORROWINGS</v>
          </cell>
          <cell r="AC131" t="str">
            <v>Liabilities</v>
          </cell>
        </row>
        <row r="132">
          <cell r="A132">
            <v>2203</v>
          </cell>
          <cell r="B132" t="str">
            <v>ABN Chennai, Collection</v>
          </cell>
          <cell r="C132" t="str">
            <v>S/T DEBT-BANK OVERDRAFTS</v>
          </cell>
          <cell r="D132" t="str">
            <v>BS</v>
          </cell>
          <cell r="E132" t="str">
            <v>External Borrowings</v>
          </cell>
          <cell r="F132" t="str">
            <v>External Borrowings</v>
          </cell>
          <cell r="G132" t="str">
            <v>Liabilities</v>
          </cell>
          <cell r="H132" t="str">
            <v>External Borrowings</v>
          </cell>
          <cell r="I132" t="str">
            <v>313_0008</v>
          </cell>
          <cell r="J132" t="str">
            <v>Short Term Borrowings-External</v>
          </cell>
          <cell r="K132">
            <v>313010000</v>
          </cell>
          <cell r="L132" t="str">
            <v>S/T DEBT-BANK OVERDRAFTS</v>
          </cell>
          <cell r="M132">
            <v>3131001</v>
          </cell>
          <cell r="N132" t="str">
            <v>SHORT-TERM BORROWING-EXTERNAL</v>
          </cell>
          <cell r="O132" t="str">
            <v>313010000</v>
          </cell>
          <cell r="Q132" t="str">
            <v>R</v>
          </cell>
          <cell r="R132" t="str">
            <v>48.9840909 </v>
          </cell>
          <cell r="S132" t="str">
            <v>48.8414286 </v>
          </cell>
          <cell r="T132" t="str">
            <v>48.6810000 </v>
          </cell>
          <cell r="U132">
            <v>48.994999999999997</v>
          </cell>
          <cell r="V132" t="str">
            <v>313010000</v>
          </cell>
          <cell r="W132" t="str">
            <v>3131001</v>
          </cell>
          <cell r="X132" t="str">
            <v>0</v>
          </cell>
          <cell r="Y132" t="str">
            <v>S/T DEBT-BANK OVERDRAFTS</v>
          </cell>
          <cell r="Z132">
            <v>48.42</v>
          </cell>
          <cell r="AA132">
            <v>313010000</v>
          </cell>
          <cell r="AB132" t="str">
            <v>BORROWINGS</v>
          </cell>
          <cell r="AC132" t="str">
            <v>Liabilities</v>
          </cell>
        </row>
        <row r="133">
          <cell r="A133">
            <v>2204</v>
          </cell>
          <cell r="B133" t="str">
            <v>ANZ Bangalore, Collection</v>
          </cell>
          <cell r="C133" t="str">
            <v>S/T DEBT-BANK OVERDRAFTS</v>
          </cell>
          <cell r="D133" t="str">
            <v>BS</v>
          </cell>
          <cell r="E133" t="str">
            <v>External Borrowings</v>
          </cell>
          <cell r="F133" t="str">
            <v>External Borrowings</v>
          </cell>
          <cell r="G133" t="str">
            <v>Liabilities</v>
          </cell>
          <cell r="H133" t="str">
            <v>External Borrowings</v>
          </cell>
          <cell r="I133" t="str">
            <v>313_0008</v>
          </cell>
          <cell r="J133" t="str">
            <v>Short Term Borrowings-External</v>
          </cell>
          <cell r="K133">
            <v>313010000</v>
          </cell>
          <cell r="L133" t="str">
            <v>S/T DEBT-BANK OVERDRAFTS</v>
          </cell>
          <cell r="M133">
            <v>3131001</v>
          </cell>
          <cell r="N133" t="str">
            <v>SHORT-TERM BORROWING-EXTERNAL</v>
          </cell>
          <cell r="O133" t="str">
            <v>313010000</v>
          </cell>
          <cell r="Q133" t="str">
            <v>R</v>
          </cell>
          <cell r="R133" t="str">
            <v>48.9840909 </v>
          </cell>
          <cell r="S133" t="str">
            <v>48.8414286 </v>
          </cell>
          <cell r="T133" t="str">
            <v>48.6810000 </v>
          </cell>
          <cell r="U133">
            <v>48.994999999999997</v>
          </cell>
          <cell r="V133" t="str">
            <v>313010000</v>
          </cell>
          <cell r="W133" t="str">
            <v>3131001</v>
          </cell>
          <cell r="X133" t="str">
            <v>0</v>
          </cell>
          <cell r="Y133" t="str">
            <v>S/T DEBT-BANK OVERDRAFTS</v>
          </cell>
          <cell r="Z133">
            <v>48.42</v>
          </cell>
          <cell r="AA133">
            <v>313010000</v>
          </cell>
          <cell r="AB133" t="str">
            <v>BORROWINGS</v>
          </cell>
          <cell r="AC133" t="str">
            <v>Liabilities</v>
          </cell>
        </row>
        <row r="134">
          <cell r="A134">
            <v>2205</v>
          </cell>
          <cell r="B134" t="str">
            <v>HSBC Bangalore, Collection</v>
          </cell>
          <cell r="C134" t="str">
            <v>S/T DEBT-BANK OVERDRAFTS</v>
          </cell>
          <cell r="D134" t="str">
            <v>BS</v>
          </cell>
          <cell r="E134" t="str">
            <v>External Borrowings</v>
          </cell>
          <cell r="F134" t="str">
            <v>External Borrowings</v>
          </cell>
          <cell r="G134" t="str">
            <v>Liabilities</v>
          </cell>
          <cell r="H134" t="str">
            <v>External Borrowings</v>
          </cell>
          <cell r="I134" t="str">
            <v>313_0008</v>
          </cell>
          <cell r="J134" t="str">
            <v>Short Term Borrowings-External</v>
          </cell>
          <cell r="K134">
            <v>313010000</v>
          </cell>
          <cell r="L134" t="str">
            <v>S/T DEBT-BANK OVERDRAFTS</v>
          </cell>
          <cell r="M134">
            <v>3131001</v>
          </cell>
          <cell r="N134" t="str">
            <v>SHORT-TERM BORROWING-EXTERNAL</v>
          </cell>
          <cell r="O134" t="str">
            <v>313010000</v>
          </cell>
          <cell r="Q134" t="str">
            <v>R</v>
          </cell>
          <cell r="R134" t="str">
            <v>48.9840909 </v>
          </cell>
          <cell r="S134" t="str">
            <v>48.8414286 </v>
          </cell>
          <cell r="T134" t="str">
            <v>48.6810000 </v>
          </cell>
          <cell r="U134">
            <v>48.994999999999997</v>
          </cell>
          <cell r="V134" t="str">
            <v>313010000</v>
          </cell>
          <cell r="W134" t="str">
            <v>3131001</v>
          </cell>
          <cell r="X134" t="str">
            <v>0</v>
          </cell>
          <cell r="Y134" t="str">
            <v>S/T DEBT-BANK OVERDRAFTS</v>
          </cell>
          <cell r="Z134">
            <v>48.42</v>
          </cell>
          <cell r="AA134">
            <v>313010000</v>
          </cell>
          <cell r="AB134" t="str">
            <v>BORROWINGS</v>
          </cell>
          <cell r="AC134" t="str">
            <v>Liabilities</v>
          </cell>
        </row>
        <row r="135">
          <cell r="A135">
            <v>2206</v>
          </cell>
          <cell r="B135" t="str">
            <v>ABN Calcutta, Collection</v>
          </cell>
          <cell r="C135" t="str">
            <v>S/T DEBT-BANK OVERDRAFTS</v>
          </cell>
          <cell r="D135" t="str">
            <v>BS</v>
          </cell>
          <cell r="E135" t="str">
            <v>External Borrowings</v>
          </cell>
          <cell r="F135" t="str">
            <v>External Borrowings</v>
          </cell>
          <cell r="G135" t="str">
            <v>Liabilities</v>
          </cell>
          <cell r="H135" t="str">
            <v>External Borrowings</v>
          </cell>
          <cell r="I135" t="str">
            <v>313_0008</v>
          </cell>
          <cell r="J135" t="str">
            <v>Short Term Borrowings-External</v>
          </cell>
          <cell r="K135">
            <v>313010000</v>
          </cell>
          <cell r="L135" t="str">
            <v>S/T DEBT-BANK OVERDRAFTS</v>
          </cell>
          <cell r="M135">
            <v>3131001</v>
          </cell>
          <cell r="N135" t="str">
            <v>SHORT-TERM BORROWING-EXTERNAL</v>
          </cell>
          <cell r="O135" t="str">
            <v>313010000</v>
          </cell>
          <cell r="Q135" t="str">
            <v>R</v>
          </cell>
          <cell r="R135" t="str">
            <v>48.9840909 </v>
          </cell>
          <cell r="S135" t="str">
            <v>48.8414286 </v>
          </cell>
          <cell r="T135" t="str">
            <v>48.6810000 </v>
          </cell>
          <cell r="U135">
            <v>48.994999999999997</v>
          </cell>
          <cell r="V135" t="str">
            <v>313010000</v>
          </cell>
          <cell r="W135" t="str">
            <v>3131001</v>
          </cell>
          <cell r="X135" t="str">
            <v>0</v>
          </cell>
          <cell r="Y135" t="str">
            <v>S/T DEBT-BANK OVERDRAFTS</v>
          </cell>
          <cell r="Z135">
            <v>48.42</v>
          </cell>
          <cell r="AA135">
            <v>313010000</v>
          </cell>
          <cell r="AB135" t="str">
            <v>BORROWINGS</v>
          </cell>
          <cell r="AC135" t="str">
            <v>Liabilities</v>
          </cell>
        </row>
        <row r="136">
          <cell r="A136">
            <v>2207</v>
          </cell>
          <cell r="B136" t="str">
            <v>BOB Delhi, Collection</v>
          </cell>
          <cell r="C136" t="str">
            <v>S/T DEBT-BANK OVERDRAFTS</v>
          </cell>
          <cell r="D136" t="str">
            <v>BS</v>
          </cell>
          <cell r="E136" t="str">
            <v>External Borrowings</v>
          </cell>
          <cell r="F136" t="str">
            <v>External Borrowings</v>
          </cell>
          <cell r="G136" t="str">
            <v>Liabilities</v>
          </cell>
          <cell r="H136" t="str">
            <v>External Borrowings</v>
          </cell>
          <cell r="I136" t="str">
            <v>313_0008</v>
          </cell>
          <cell r="J136" t="str">
            <v>Short Term Borrowings-External</v>
          </cell>
          <cell r="K136">
            <v>313010000</v>
          </cell>
          <cell r="L136" t="str">
            <v>S/T DEBT-BANK OVERDRAFTS</v>
          </cell>
          <cell r="M136">
            <v>3131001</v>
          </cell>
          <cell r="N136" t="str">
            <v>SHORT-TERM BORROWING-EXTERNAL</v>
          </cell>
          <cell r="O136" t="str">
            <v>313010000</v>
          </cell>
          <cell r="Q136" t="str">
            <v>R</v>
          </cell>
          <cell r="R136" t="str">
            <v>48.9840909 </v>
          </cell>
          <cell r="S136" t="str">
            <v>48.8414286 </v>
          </cell>
          <cell r="T136" t="str">
            <v>48.6810000 </v>
          </cell>
          <cell r="U136">
            <v>48.994999999999997</v>
          </cell>
          <cell r="V136" t="str">
            <v>313010000</v>
          </cell>
          <cell r="W136" t="str">
            <v>3131001</v>
          </cell>
          <cell r="X136" t="str">
            <v>0</v>
          </cell>
          <cell r="Y136" t="str">
            <v>S/T DEBT-BANK OVERDRAFTS</v>
          </cell>
          <cell r="Z136">
            <v>48.42</v>
          </cell>
          <cell r="AA136">
            <v>313010000</v>
          </cell>
          <cell r="AB136" t="str">
            <v>BORROWINGS</v>
          </cell>
          <cell r="AC136" t="str">
            <v>Liabilities</v>
          </cell>
        </row>
        <row r="137">
          <cell r="A137">
            <v>2208</v>
          </cell>
          <cell r="B137" t="str">
            <v>ABN Delhi, Collection (New)</v>
          </cell>
          <cell r="C137" t="str">
            <v>S/T DEBT-BANK OVERDRAFTS</v>
          </cell>
          <cell r="D137" t="str">
            <v>BS</v>
          </cell>
          <cell r="E137" t="str">
            <v>External Borrowings</v>
          </cell>
          <cell r="F137" t="str">
            <v>External Borrowings</v>
          </cell>
          <cell r="G137" t="str">
            <v>Liabilities</v>
          </cell>
          <cell r="H137" t="str">
            <v>External Borrowings</v>
          </cell>
          <cell r="I137" t="str">
            <v>313_0008</v>
          </cell>
          <cell r="J137" t="str">
            <v>Short Term Borrowings-External</v>
          </cell>
          <cell r="K137">
            <v>313010000</v>
          </cell>
          <cell r="L137" t="str">
            <v>S/T DEBT-BANK OVERDRAFTS</v>
          </cell>
          <cell r="M137">
            <v>3131001</v>
          </cell>
          <cell r="N137" t="str">
            <v>SHORT-TERM BORROWING-EXTERNAL</v>
          </cell>
          <cell r="O137" t="str">
            <v>313010000</v>
          </cell>
          <cell r="Q137" t="str">
            <v>R</v>
          </cell>
          <cell r="R137" t="str">
            <v>48.9840909 </v>
          </cell>
          <cell r="S137" t="str">
            <v>48.8414286 </v>
          </cell>
          <cell r="T137" t="str">
            <v>48.6810000 </v>
          </cell>
          <cell r="U137">
            <v>48.994999999999997</v>
          </cell>
          <cell r="V137" t="str">
            <v>313010000</v>
          </cell>
          <cell r="W137" t="str">
            <v>3131001</v>
          </cell>
          <cell r="X137" t="str">
            <v>0</v>
          </cell>
          <cell r="Y137" t="str">
            <v>S/T DEBT-BANK OVERDRAFTS</v>
          </cell>
          <cell r="Z137">
            <v>48.42</v>
          </cell>
          <cell r="AA137">
            <v>313010000</v>
          </cell>
          <cell r="AB137" t="str">
            <v>BORROWINGS</v>
          </cell>
          <cell r="AC137" t="str">
            <v>Liabilities</v>
          </cell>
        </row>
        <row r="138">
          <cell r="A138">
            <v>2209</v>
          </cell>
          <cell r="B138" t="str">
            <v>HSBC Delhi, Collection (New)</v>
          </cell>
          <cell r="C138" t="str">
            <v>S/T DEBT-BANK OVERDRAFTS</v>
          </cell>
          <cell r="D138" t="str">
            <v>BS</v>
          </cell>
          <cell r="E138" t="str">
            <v>External Borrowings</v>
          </cell>
          <cell r="F138" t="str">
            <v>External Borrowings</v>
          </cell>
          <cell r="G138" t="str">
            <v>Liabilities</v>
          </cell>
          <cell r="H138" t="str">
            <v>External Borrowings</v>
          </cell>
          <cell r="I138" t="str">
            <v>313_0008</v>
          </cell>
          <cell r="J138" t="str">
            <v>Short Term Borrowings-External</v>
          </cell>
          <cell r="K138">
            <v>313010000</v>
          </cell>
          <cell r="L138" t="str">
            <v>S/T DEBT-BANK OVERDRAFTS</v>
          </cell>
          <cell r="M138">
            <v>3131001</v>
          </cell>
          <cell r="N138" t="str">
            <v>SHORT-TERM BORROWING-EXTERNAL</v>
          </cell>
          <cell r="O138" t="str">
            <v>313010000</v>
          </cell>
          <cell r="Q138" t="str">
            <v>R</v>
          </cell>
          <cell r="R138" t="str">
            <v>48.9840909 </v>
          </cell>
          <cell r="S138" t="str">
            <v>48.8414286 </v>
          </cell>
          <cell r="T138" t="str">
            <v>48.6810000 </v>
          </cell>
          <cell r="U138">
            <v>48.994999999999997</v>
          </cell>
          <cell r="V138" t="str">
            <v>313010000</v>
          </cell>
          <cell r="W138" t="str">
            <v>3131001</v>
          </cell>
          <cell r="X138" t="str">
            <v>0</v>
          </cell>
          <cell r="Y138" t="str">
            <v>S/T DEBT-BANK OVERDRAFTS</v>
          </cell>
          <cell r="Z138">
            <v>48.42</v>
          </cell>
          <cell r="AA138">
            <v>313010000</v>
          </cell>
          <cell r="AB138" t="str">
            <v>BORROWINGS</v>
          </cell>
          <cell r="AC138" t="str">
            <v>Liabilities</v>
          </cell>
        </row>
        <row r="139">
          <cell r="A139">
            <v>2210</v>
          </cell>
          <cell r="B139" t="str">
            <v>Citi Bank Pune, Collection</v>
          </cell>
          <cell r="C139" t="str">
            <v>S/T DEBT-BANK OVERDRAFTS</v>
          </cell>
          <cell r="D139" t="str">
            <v>BS</v>
          </cell>
          <cell r="E139" t="str">
            <v>External Borrowings</v>
          </cell>
          <cell r="F139" t="str">
            <v>External Borrowings</v>
          </cell>
          <cell r="G139" t="str">
            <v>Liabilities</v>
          </cell>
          <cell r="H139" t="str">
            <v>External Borrowings</v>
          </cell>
          <cell r="I139" t="str">
            <v>313_0008</v>
          </cell>
          <cell r="J139" t="str">
            <v>Short Term Borrowings-External</v>
          </cell>
          <cell r="K139">
            <v>313010000</v>
          </cell>
          <cell r="L139" t="str">
            <v>S/T DEBT-BANK OVERDRAFTS</v>
          </cell>
          <cell r="M139">
            <v>3131001</v>
          </cell>
          <cell r="N139" t="str">
            <v>SHORT-TERM BORROWING-EXTERNAL</v>
          </cell>
          <cell r="O139" t="str">
            <v>313010000</v>
          </cell>
          <cell r="Q139" t="str">
            <v>R</v>
          </cell>
          <cell r="R139" t="str">
            <v>48.9840909 </v>
          </cell>
          <cell r="S139" t="str">
            <v>48.8414286 </v>
          </cell>
          <cell r="T139" t="str">
            <v>48.6810000 </v>
          </cell>
          <cell r="U139">
            <v>48.994999999999997</v>
          </cell>
          <cell r="V139" t="str">
            <v>313010000</v>
          </cell>
          <cell r="W139" t="str">
            <v>3131001</v>
          </cell>
          <cell r="X139" t="str">
            <v>0</v>
          </cell>
          <cell r="Y139" t="str">
            <v>S/T DEBT-BANK OVERDRAFTS</v>
          </cell>
          <cell r="Z139">
            <v>48.42</v>
          </cell>
          <cell r="AA139">
            <v>313010000</v>
          </cell>
          <cell r="AB139" t="str">
            <v>BORROWINGS</v>
          </cell>
          <cell r="AC139" t="str">
            <v>Liabilities</v>
          </cell>
        </row>
        <row r="140">
          <cell r="A140">
            <v>2251</v>
          </cell>
          <cell r="B140" t="str">
            <v>ABN Delhi, Expense</v>
          </cell>
          <cell r="C140" t="str">
            <v>S/T DEBT-BANK OVERDRAFTS</v>
          </cell>
          <cell r="D140" t="str">
            <v>BS</v>
          </cell>
          <cell r="E140" t="str">
            <v>External Borrowings</v>
          </cell>
          <cell r="F140" t="str">
            <v>External Borrowings</v>
          </cell>
          <cell r="G140" t="str">
            <v>Liabilities</v>
          </cell>
          <cell r="H140" t="str">
            <v>External Borrowings</v>
          </cell>
          <cell r="I140" t="str">
            <v>313_0008</v>
          </cell>
          <cell r="J140" t="str">
            <v>Short Term Borrowings-External</v>
          </cell>
          <cell r="K140">
            <v>313010000</v>
          </cell>
          <cell r="L140" t="str">
            <v>S/T DEBT-BANK OVERDRAFTS</v>
          </cell>
          <cell r="M140">
            <v>3131001</v>
          </cell>
          <cell r="N140" t="str">
            <v>SHORT-TERM BORROWING-EXTERNAL</v>
          </cell>
          <cell r="O140" t="str">
            <v>313010000</v>
          </cell>
          <cell r="Q140" t="str">
            <v>R</v>
          </cell>
          <cell r="R140" t="str">
            <v>48.9840909 </v>
          </cell>
          <cell r="S140" t="str">
            <v>48.8414286 </v>
          </cell>
          <cell r="T140" t="str">
            <v>48.6810000 </v>
          </cell>
          <cell r="U140">
            <v>48.994999999999997</v>
          </cell>
          <cell r="V140" t="str">
            <v>313010000</v>
          </cell>
          <cell r="W140" t="str">
            <v>3131001</v>
          </cell>
          <cell r="X140" t="str">
            <v>0</v>
          </cell>
          <cell r="Y140" t="str">
            <v>S/T DEBT-BANK OVERDRAFTS</v>
          </cell>
          <cell r="Z140">
            <v>48.42</v>
          </cell>
          <cell r="AA140">
            <v>313010000</v>
          </cell>
          <cell r="AB140" t="str">
            <v>BORROWINGS</v>
          </cell>
          <cell r="AC140" t="str">
            <v>Liabilities</v>
          </cell>
        </row>
        <row r="141">
          <cell r="A141">
            <v>2252</v>
          </cell>
          <cell r="B141" t="str">
            <v>BOB Sayajiganj, Expense</v>
          </cell>
          <cell r="C141" t="str">
            <v>S/T DEBT-BANK OVERDRAFTS</v>
          </cell>
          <cell r="D141" t="str">
            <v>BS</v>
          </cell>
          <cell r="E141" t="str">
            <v>External Borrowings</v>
          </cell>
          <cell r="F141" t="str">
            <v>External Borrowings</v>
          </cell>
          <cell r="G141" t="str">
            <v>Liabilities</v>
          </cell>
          <cell r="H141" t="str">
            <v>External Borrowings</v>
          </cell>
          <cell r="I141" t="str">
            <v>313_0008</v>
          </cell>
          <cell r="J141" t="str">
            <v>Short Term Borrowings-External</v>
          </cell>
          <cell r="K141">
            <v>313010000</v>
          </cell>
          <cell r="L141" t="str">
            <v>S/T DEBT-BANK OVERDRAFTS</v>
          </cell>
          <cell r="M141">
            <v>3131001</v>
          </cell>
          <cell r="N141" t="str">
            <v>SHORT-TERM BORROWING-EXTERNAL</v>
          </cell>
          <cell r="O141" t="str">
            <v>313010000</v>
          </cell>
          <cell r="Q141" t="str">
            <v>R</v>
          </cell>
          <cell r="R141" t="str">
            <v>48.9840909 </v>
          </cell>
          <cell r="S141" t="str">
            <v>48.8414286 </v>
          </cell>
          <cell r="T141" t="str">
            <v>48.6810000 </v>
          </cell>
          <cell r="U141">
            <v>48.994999999999997</v>
          </cell>
          <cell r="V141" t="str">
            <v>313010000</v>
          </cell>
          <cell r="W141" t="str">
            <v>3131001</v>
          </cell>
          <cell r="X141" t="str">
            <v>0</v>
          </cell>
          <cell r="Y141" t="str">
            <v>S/T DEBT-BANK OVERDRAFTS</v>
          </cell>
          <cell r="Z141">
            <v>48.42</v>
          </cell>
          <cell r="AA141">
            <v>313010000</v>
          </cell>
          <cell r="AB141" t="str">
            <v>BORROWINGS</v>
          </cell>
          <cell r="AC141" t="str">
            <v>Liabilities</v>
          </cell>
        </row>
        <row r="142">
          <cell r="A142">
            <v>2253</v>
          </cell>
          <cell r="B142" t="str">
            <v>ABN Amro, Baroda Expense</v>
          </cell>
          <cell r="C142" t="str">
            <v>S/T DEBT-BANK OVERDRAFTS</v>
          </cell>
          <cell r="D142" t="str">
            <v>BS</v>
          </cell>
          <cell r="E142" t="str">
            <v>External Borrowings</v>
          </cell>
          <cell r="F142" t="str">
            <v>External Borrowings</v>
          </cell>
          <cell r="G142" t="str">
            <v>Liabilities</v>
          </cell>
          <cell r="H142" t="str">
            <v>External Borrowings</v>
          </cell>
          <cell r="I142" t="str">
            <v>313_0008</v>
          </cell>
          <cell r="J142" t="str">
            <v>Short Term Borrowings-External</v>
          </cell>
          <cell r="K142">
            <v>313010000</v>
          </cell>
          <cell r="L142" t="str">
            <v>S/T DEBT-BANK OVERDRAFTS</v>
          </cell>
          <cell r="M142">
            <v>3131001</v>
          </cell>
          <cell r="N142" t="str">
            <v>SHORT-TERM BORROWING-EXTERNAL</v>
          </cell>
          <cell r="O142" t="str">
            <v>313010000</v>
          </cell>
          <cell r="Q142" t="str">
            <v>R</v>
          </cell>
          <cell r="R142" t="str">
            <v>48.9840909 </v>
          </cell>
          <cell r="S142" t="str">
            <v>48.8414286 </v>
          </cell>
          <cell r="T142" t="str">
            <v>48.6810000 </v>
          </cell>
          <cell r="U142">
            <v>48.994999999999997</v>
          </cell>
          <cell r="V142" t="str">
            <v>313010000</v>
          </cell>
          <cell r="W142" t="str">
            <v>3131001</v>
          </cell>
          <cell r="X142" t="str">
            <v>0</v>
          </cell>
          <cell r="Y142" t="str">
            <v>S/T DEBT-BANK OVERDRAFTS</v>
          </cell>
          <cell r="Z142">
            <v>48.42</v>
          </cell>
          <cell r="AA142">
            <v>313010000</v>
          </cell>
          <cell r="AB142" t="str">
            <v>BORROWINGS</v>
          </cell>
          <cell r="AC142" t="str">
            <v>Liabilities</v>
          </cell>
        </row>
        <row r="143">
          <cell r="A143">
            <v>2254</v>
          </cell>
          <cell r="B143" t="str">
            <v>ABN Mumbai Expense</v>
          </cell>
          <cell r="C143" t="str">
            <v>S/T DEBT-BANK OVERDRAFTS</v>
          </cell>
          <cell r="D143" t="str">
            <v>BS</v>
          </cell>
          <cell r="E143" t="str">
            <v>External Borrowings</v>
          </cell>
          <cell r="F143" t="str">
            <v>External Borrowings</v>
          </cell>
          <cell r="G143" t="str">
            <v>Liabilities</v>
          </cell>
          <cell r="H143" t="str">
            <v>External Borrowings</v>
          </cell>
          <cell r="I143" t="str">
            <v>313_0008</v>
          </cell>
          <cell r="J143" t="str">
            <v>Short Term Borrowings-External</v>
          </cell>
          <cell r="K143">
            <v>313010000</v>
          </cell>
          <cell r="L143" t="str">
            <v>S/T DEBT-BANK OVERDRAFTS</v>
          </cell>
          <cell r="M143">
            <v>3131001</v>
          </cell>
          <cell r="N143" t="str">
            <v>SHORT-TERM BORROWING-EXTERNAL</v>
          </cell>
          <cell r="O143" t="str">
            <v>313010000</v>
          </cell>
          <cell r="Q143" t="str">
            <v>R</v>
          </cell>
          <cell r="R143" t="str">
            <v>48.9840909 </v>
          </cell>
          <cell r="S143" t="str">
            <v>48.8414286 </v>
          </cell>
          <cell r="T143" t="str">
            <v>48.6810000 </v>
          </cell>
          <cell r="U143">
            <v>48.994999999999997</v>
          </cell>
          <cell r="V143" t="str">
            <v>313010000</v>
          </cell>
          <cell r="W143" t="str">
            <v>3131001</v>
          </cell>
          <cell r="X143" t="str">
            <v>0</v>
          </cell>
          <cell r="Y143" t="str">
            <v>S/T DEBT-BANK OVERDRAFTS</v>
          </cell>
          <cell r="Z143">
            <v>48.42</v>
          </cell>
          <cell r="AA143">
            <v>313010000</v>
          </cell>
          <cell r="AB143" t="str">
            <v>BORROWINGS</v>
          </cell>
          <cell r="AC143" t="str">
            <v>Liabilities</v>
          </cell>
        </row>
        <row r="144">
          <cell r="A144">
            <v>2255</v>
          </cell>
          <cell r="B144" t="str">
            <v>HSBC Mumbai Expense</v>
          </cell>
          <cell r="C144" t="str">
            <v>S/T DEBT-BANK OVERDRAFTS</v>
          </cell>
          <cell r="D144" t="str">
            <v>BS</v>
          </cell>
          <cell r="E144" t="str">
            <v>External Borrowings</v>
          </cell>
          <cell r="F144" t="str">
            <v>External Borrowings</v>
          </cell>
          <cell r="G144" t="str">
            <v>Liabilities</v>
          </cell>
          <cell r="H144" t="str">
            <v>External Borrowings</v>
          </cell>
          <cell r="I144" t="str">
            <v>313_0008</v>
          </cell>
          <cell r="J144" t="str">
            <v>Short Term Borrowings-External</v>
          </cell>
          <cell r="K144">
            <v>313010000</v>
          </cell>
          <cell r="L144" t="str">
            <v>S/T DEBT-BANK OVERDRAFTS</v>
          </cell>
          <cell r="M144">
            <v>3131001</v>
          </cell>
          <cell r="N144" t="str">
            <v>SHORT-TERM BORROWING-EXTERNAL</v>
          </cell>
          <cell r="O144" t="str">
            <v>313010000</v>
          </cell>
          <cell r="Q144" t="str">
            <v>R</v>
          </cell>
          <cell r="R144" t="str">
            <v>48.9840909 </v>
          </cell>
          <cell r="S144" t="str">
            <v>48.8414286 </v>
          </cell>
          <cell r="T144" t="str">
            <v>48.6810000 </v>
          </cell>
          <cell r="U144">
            <v>48.994999999999997</v>
          </cell>
          <cell r="V144" t="str">
            <v>313010000</v>
          </cell>
          <cell r="W144" t="str">
            <v>3131001</v>
          </cell>
          <cell r="X144" t="str">
            <v>0</v>
          </cell>
          <cell r="Y144" t="str">
            <v>S/T DEBT-BANK OVERDRAFTS</v>
          </cell>
          <cell r="Z144">
            <v>48.42</v>
          </cell>
          <cell r="AA144">
            <v>313010000</v>
          </cell>
          <cell r="AB144" t="str">
            <v>BORROWINGS</v>
          </cell>
          <cell r="AC144" t="str">
            <v>Liabilities</v>
          </cell>
        </row>
        <row r="145">
          <cell r="A145">
            <v>2256</v>
          </cell>
          <cell r="B145" t="str">
            <v>ANZ Bangalore Expense</v>
          </cell>
          <cell r="C145" t="str">
            <v>S/T DEBT-BANK OVERDRAFTS</v>
          </cell>
          <cell r="D145" t="str">
            <v>BS</v>
          </cell>
          <cell r="E145" t="str">
            <v>External Borrowings</v>
          </cell>
          <cell r="F145" t="str">
            <v>External Borrowings</v>
          </cell>
          <cell r="G145" t="str">
            <v>Liabilities</v>
          </cell>
          <cell r="H145" t="str">
            <v>External Borrowings</v>
          </cell>
          <cell r="I145" t="str">
            <v>313_0008</v>
          </cell>
          <cell r="J145" t="str">
            <v>Short Term Borrowings-External</v>
          </cell>
          <cell r="K145">
            <v>313010000</v>
          </cell>
          <cell r="L145" t="str">
            <v>S/T DEBT-BANK OVERDRAFTS</v>
          </cell>
          <cell r="M145">
            <v>3131001</v>
          </cell>
          <cell r="N145" t="str">
            <v>SHORT-TERM BORROWING-EXTERNAL</v>
          </cell>
          <cell r="O145" t="str">
            <v>313010000</v>
          </cell>
          <cell r="Q145" t="str">
            <v>R</v>
          </cell>
          <cell r="R145" t="str">
            <v>48.9840909 </v>
          </cell>
          <cell r="S145" t="str">
            <v>48.8414286 </v>
          </cell>
          <cell r="T145" t="str">
            <v>48.6810000 </v>
          </cell>
          <cell r="U145">
            <v>48.994999999999997</v>
          </cell>
          <cell r="V145" t="str">
            <v>313010000</v>
          </cell>
          <cell r="W145" t="str">
            <v>3131001</v>
          </cell>
          <cell r="X145" t="str">
            <v>0</v>
          </cell>
          <cell r="Y145" t="str">
            <v>S/T DEBT-BANK OVERDRAFTS</v>
          </cell>
          <cell r="Z145">
            <v>48.42</v>
          </cell>
          <cell r="AA145">
            <v>313010000</v>
          </cell>
          <cell r="AB145" t="str">
            <v>BORROWINGS</v>
          </cell>
          <cell r="AC145" t="str">
            <v>Liabilities</v>
          </cell>
        </row>
        <row r="146">
          <cell r="A146">
            <v>2257</v>
          </cell>
          <cell r="B146" t="str">
            <v>HSBC Bangalore Expense</v>
          </cell>
          <cell r="C146" t="str">
            <v>S/T DEBT-BANK OVERDRAFTS</v>
          </cell>
          <cell r="D146" t="str">
            <v>BS</v>
          </cell>
          <cell r="E146" t="str">
            <v>External Borrowings</v>
          </cell>
          <cell r="F146" t="str">
            <v>External Borrowings</v>
          </cell>
          <cell r="G146" t="str">
            <v>Liabilities</v>
          </cell>
          <cell r="H146" t="str">
            <v>External Borrowings</v>
          </cell>
          <cell r="I146" t="str">
            <v>313_0008</v>
          </cell>
          <cell r="J146" t="str">
            <v>Short Term Borrowings-External</v>
          </cell>
          <cell r="K146">
            <v>313010000</v>
          </cell>
          <cell r="L146" t="str">
            <v>S/T DEBT-BANK OVERDRAFTS</v>
          </cell>
          <cell r="M146">
            <v>3131001</v>
          </cell>
          <cell r="N146" t="str">
            <v>SHORT-TERM BORROWING-EXTERNAL</v>
          </cell>
          <cell r="O146" t="str">
            <v>313010000</v>
          </cell>
          <cell r="Q146" t="str">
            <v>R</v>
          </cell>
          <cell r="R146" t="str">
            <v>48.9840909 </v>
          </cell>
          <cell r="S146" t="str">
            <v>48.8414286 </v>
          </cell>
          <cell r="T146" t="str">
            <v>48.6810000 </v>
          </cell>
          <cell r="U146">
            <v>48.994999999999997</v>
          </cell>
          <cell r="V146" t="str">
            <v>313010000</v>
          </cell>
          <cell r="W146" t="str">
            <v>3131001</v>
          </cell>
          <cell r="X146" t="str">
            <v>0</v>
          </cell>
          <cell r="Y146" t="str">
            <v>S/T DEBT-BANK OVERDRAFTS</v>
          </cell>
          <cell r="Z146">
            <v>48.42</v>
          </cell>
          <cell r="AA146">
            <v>313010000</v>
          </cell>
          <cell r="AB146" t="str">
            <v>BORROWINGS</v>
          </cell>
          <cell r="AC146" t="str">
            <v>Liabilities</v>
          </cell>
        </row>
        <row r="147">
          <cell r="A147">
            <v>2258</v>
          </cell>
          <cell r="B147" t="str">
            <v>BoB, Koyali Expense</v>
          </cell>
          <cell r="C147" t="str">
            <v>S/T DEBT-BANK OVERDRAFTS</v>
          </cell>
          <cell r="D147" t="str">
            <v>BS</v>
          </cell>
          <cell r="E147" t="str">
            <v>External Borrowings</v>
          </cell>
          <cell r="F147" t="str">
            <v>External Borrowings</v>
          </cell>
          <cell r="G147" t="str">
            <v>Liabilities</v>
          </cell>
          <cell r="H147" t="str">
            <v>External Borrowings</v>
          </cell>
          <cell r="I147" t="str">
            <v>313_0008</v>
          </cell>
          <cell r="J147" t="str">
            <v>Short Term Borrowings-External</v>
          </cell>
          <cell r="K147">
            <v>313010000</v>
          </cell>
          <cell r="L147" t="str">
            <v>S/T DEBT-BANK OVERDRAFTS</v>
          </cell>
          <cell r="M147">
            <v>3131001</v>
          </cell>
          <cell r="N147" t="str">
            <v>SHORT-TERM BORROWING-EXTERNAL</v>
          </cell>
          <cell r="O147" t="str">
            <v>313010000</v>
          </cell>
          <cell r="Q147" t="str">
            <v>R</v>
          </cell>
          <cell r="R147" t="str">
            <v>48.9840909 </v>
          </cell>
          <cell r="S147" t="str">
            <v>48.8414286 </v>
          </cell>
          <cell r="T147" t="str">
            <v>48.6810000 </v>
          </cell>
          <cell r="U147">
            <v>48.994999999999997</v>
          </cell>
          <cell r="V147" t="str">
            <v>313010000</v>
          </cell>
          <cell r="W147" t="str">
            <v>3131001</v>
          </cell>
          <cell r="X147" t="str">
            <v>0</v>
          </cell>
          <cell r="Y147" t="str">
            <v>S/T DEBT-BANK OVERDRAFTS</v>
          </cell>
          <cell r="Z147">
            <v>48.42</v>
          </cell>
          <cell r="AA147">
            <v>313010000</v>
          </cell>
          <cell r="AB147" t="str">
            <v>BORROWINGS</v>
          </cell>
          <cell r="AC147" t="str">
            <v>Liabilities</v>
          </cell>
        </row>
        <row r="148">
          <cell r="A148">
            <v>2301</v>
          </cell>
          <cell r="B148" t="str">
            <v>ABN Delhi, FCNR(B)</v>
          </cell>
          <cell r="C148" t="str">
            <v>S/T DEBT-BANK OVERDRAFTS</v>
          </cell>
          <cell r="D148" t="str">
            <v>BS</v>
          </cell>
          <cell r="E148" t="str">
            <v>External Borrowings</v>
          </cell>
          <cell r="F148" t="str">
            <v>External Borrowings</v>
          </cell>
          <cell r="G148" t="str">
            <v>Liabilities</v>
          </cell>
          <cell r="H148" t="str">
            <v>External Borrowings</v>
          </cell>
          <cell r="I148" t="str">
            <v>313_0008</v>
          </cell>
          <cell r="J148" t="str">
            <v>Short Term Borrowings-External</v>
          </cell>
          <cell r="K148">
            <v>313010000</v>
          </cell>
          <cell r="L148" t="str">
            <v>S/T DEBT-BANK OVERDRAFTS</v>
          </cell>
          <cell r="M148">
            <v>3131001</v>
          </cell>
          <cell r="N148" t="str">
            <v>SHORT-TERM BORROWING-EXTERNAL</v>
          </cell>
          <cell r="O148" t="str">
            <v>313010000</v>
          </cell>
          <cell r="Q148" t="str">
            <v>R</v>
          </cell>
          <cell r="R148" t="str">
            <v>48.9840909 </v>
          </cell>
          <cell r="S148" t="str">
            <v>48.8414286 </v>
          </cell>
          <cell r="T148" t="str">
            <v>48.6810000 </v>
          </cell>
          <cell r="U148">
            <v>48.994999999999997</v>
          </cell>
          <cell r="V148" t="str">
            <v>313010000</v>
          </cell>
          <cell r="W148" t="str">
            <v>3131001</v>
          </cell>
          <cell r="X148" t="str">
            <v>0</v>
          </cell>
          <cell r="Y148" t="str">
            <v>S/T DEBT-BANK OVERDRAFTS</v>
          </cell>
          <cell r="Z148">
            <v>48.42</v>
          </cell>
          <cell r="AA148">
            <v>313010000</v>
          </cell>
          <cell r="AB148" t="str">
            <v>BORROWINGS</v>
          </cell>
          <cell r="AC148" t="str">
            <v>Liabilities</v>
          </cell>
        </row>
        <row r="149">
          <cell r="A149">
            <v>2302</v>
          </cell>
          <cell r="B149" t="str">
            <v>ANZ Delhi, FCNR(B)</v>
          </cell>
          <cell r="C149" t="str">
            <v>S/T DEBT-BANK OVERDRAFTS</v>
          </cell>
          <cell r="D149" t="str">
            <v>BS</v>
          </cell>
          <cell r="E149" t="str">
            <v>External Borrowings</v>
          </cell>
          <cell r="F149" t="str">
            <v>External Borrowings</v>
          </cell>
          <cell r="G149" t="str">
            <v>Liabilities</v>
          </cell>
          <cell r="H149" t="str">
            <v>External Borrowings</v>
          </cell>
          <cell r="I149" t="str">
            <v>313_0008</v>
          </cell>
          <cell r="J149" t="str">
            <v>Short Term Borrowings-External</v>
          </cell>
          <cell r="K149">
            <v>313010000</v>
          </cell>
          <cell r="L149" t="str">
            <v>S/T DEBT-BANK OVERDRAFTS</v>
          </cell>
          <cell r="M149">
            <v>3131001</v>
          </cell>
          <cell r="N149" t="str">
            <v>SHORT-TERM BORROWING-EXTERNAL</v>
          </cell>
          <cell r="O149" t="str">
            <v>313010000</v>
          </cell>
          <cell r="Q149" t="str">
            <v>R</v>
          </cell>
          <cell r="R149" t="str">
            <v>48.9840909 </v>
          </cell>
          <cell r="S149" t="str">
            <v>48.8414286 </v>
          </cell>
          <cell r="T149" t="str">
            <v>48.6810000 </v>
          </cell>
          <cell r="U149">
            <v>48.994999999999997</v>
          </cell>
          <cell r="V149" t="str">
            <v>313010000</v>
          </cell>
          <cell r="W149" t="str">
            <v>3131001</v>
          </cell>
          <cell r="X149" t="str">
            <v>0</v>
          </cell>
          <cell r="Y149" t="str">
            <v>S/T DEBT-BANK OVERDRAFTS</v>
          </cell>
          <cell r="Z149">
            <v>48.42</v>
          </cell>
          <cell r="AA149">
            <v>313010000</v>
          </cell>
          <cell r="AB149" t="str">
            <v>BORROWINGS</v>
          </cell>
          <cell r="AC149" t="str">
            <v>Liabilities</v>
          </cell>
        </row>
        <row r="150">
          <cell r="A150">
            <v>2303</v>
          </cell>
          <cell r="B150" t="str">
            <v>Citibank Delhi, FCNR(B)</v>
          </cell>
          <cell r="C150" t="str">
            <v>S/T DEBT-BANK OVERDRAFTS</v>
          </cell>
          <cell r="D150" t="str">
            <v>BS</v>
          </cell>
          <cell r="E150" t="str">
            <v>External Borrowings</v>
          </cell>
          <cell r="F150" t="str">
            <v>External Borrowings</v>
          </cell>
          <cell r="G150" t="str">
            <v>Liabilities</v>
          </cell>
          <cell r="H150" t="str">
            <v>External Borrowings</v>
          </cell>
          <cell r="I150" t="str">
            <v>313_0008</v>
          </cell>
          <cell r="J150" t="str">
            <v>Short Term Borrowings-External</v>
          </cell>
          <cell r="K150">
            <v>313010000</v>
          </cell>
          <cell r="L150" t="str">
            <v>S/T DEBT-BANK OVERDRAFTS</v>
          </cell>
          <cell r="M150">
            <v>3131001</v>
          </cell>
          <cell r="N150" t="str">
            <v>SHORT-TERM BORROWING-EXTERNAL</v>
          </cell>
          <cell r="O150" t="str">
            <v>313010000</v>
          </cell>
          <cell r="Q150" t="str">
            <v>R</v>
          </cell>
          <cell r="R150" t="str">
            <v>48.9840909 </v>
          </cell>
          <cell r="S150" t="str">
            <v>48.8414286 </v>
          </cell>
          <cell r="T150" t="str">
            <v>48.6810000 </v>
          </cell>
          <cell r="U150">
            <v>48.994999999999997</v>
          </cell>
          <cell r="V150" t="str">
            <v>313010000</v>
          </cell>
          <cell r="W150" t="str">
            <v>3131001</v>
          </cell>
          <cell r="X150" t="str">
            <v>0</v>
          </cell>
          <cell r="Y150" t="str">
            <v>S/T DEBT-BANK OVERDRAFTS</v>
          </cell>
          <cell r="Z150">
            <v>48.42</v>
          </cell>
          <cell r="AA150">
            <v>313010000</v>
          </cell>
          <cell r="AB150" t="str">
            <v>BORROWINGS</v>
          </cell>
          <cell r="AC150" t="str">
            <v>Liabilities</v>
          </cell>
        </row>
        <row r="151">
          <cell r="A151">
            <v>2304</v>
          </cell>
          <cell r="B151" t="str">
            <v>HSBC Delhi, FCNR(B)</v>
          </cell>
          <cell r="C151" t="str">
            <v>S/T DEBT-BANK OVERDRAFTS</v>
          </cell>
          <cell r="D151" t="str">
            <v>BS</v>
          </cell>
          <cell r="E151" t="str">
            <v>External Borrowings</v>
          </cell>
          <cell r="F151" t="str">
            <v>External Borrowings</v>
          </cell>
          <cell r="G151" t="str">
            <v>Liabilities</v>
          </cell>
          <cell r="H151" t="str">
            <v>External Borrowings</v>
          </cell>
          <cell r="I151" t="str">
            <v>313_0008</v>
          </cell>
          <cell r="J151" t="str">
            <v>Short Term Borrowings-External</v>
          </cell>
          <cell r="K151">
            <v>313010000</v>
          </cell>
          <cell r="L151" t="str">
            <v>S/T DEBT-BANK OVERDRAFTS</v>
          </cell>
          <cell r="M151">
            <v>3131001</v>
          </cell>
          <cell r="N151" t="str">
            <v>SHORT-TERM BORROWING-EXTERNAL</v>
          </cell>
          <cell r="O151" t="str">
            <v>313010000</v>
          </cell>
          <cell r="Q151" t="str">
            <v>R</v>
          </cell>
          <cell r="R151" t="str">
            <v>48.9840909 </v>
          </cell>
          <cell r="S151" t="str">
            <v>48.8414286 </v>
          </cell>
          <cell r="T151" t="str">
            <v>48.6810000 </v>
          </cell>
          <cell r="U151">
            <v>48.994999999999997</v>
          </cell>
          <cell r="V151" t="str">
            <v>313010000</v>
          </cell>
          <cell r="W151" t="str">
            <v>3131001</v>
          </cell>
          <cell r="X151" t="str">
            <v>0</v>
          </cell>
          <cell r="Y151" t="str">
            <v>S/T DEBT-BANK OVERDRAFTS</v>
          </cell>
          <cell r="Z151">
            <v>48.42</v>
          </cell>
          <cell r="AA151">
            <v>313010000</v>
          </cell>
          <cell r="AB151" t="str">
            <v>BORROWINGS</v>
          </cell>
          <cell r="AC151" t="str">
            <v>Liabilities</v>
          </cell>
        </row>
        <row r="152">
          <cell r="A152">
            <v>2305</v>
          </cell>
          <cell r="B152" t="str">
            <v>Soc. Gen. Delhi, FCNR(B)</v>
          </cell>
          <cell r="C152" t="str">
            <v>S/T DEBT-BANK OVERDRAFTS</v>
          </cell>
          <cell r="D152" t="str">
            <v>BS</v>
          </cell>
          <cell r="E152" t="str">
            <v>External Borrowings</v>
          </cell>
          <cell r="F152" t="str">
            <v>External Borrowings</v>
          </cell>
          <cell r="G152" t="str">
            <v>Liabilities</v>
          </cell>
          <cell r="H152" t="str">
            <v>External Borrowings</v>
          </cell>
          <cell r="I152" t="str">
            <v>313_0008</v>
          </cell>
          <cell r="J152" t="str">
            <v>Short Term Borrowings-External</v>
          </cell>
          <cell r="K152">
            <v>313010000</v>
          </cell>
          <cell r="L152" t="str">
            <v>S/T DEBT-BANK OVERDRAFTS</v>
          </cell>
          <cell r="M152">
            <v>3131001</v>
          </cell>
          <cell r="N152" t="str">
            <v>SHORT-TERM BORROWING-EXTERNAL</v>
          </cell>
          <cell r="O152" t="str">
            <v>313010000</v>
          </cell>
          <cell r="Q152" t="str">
            <v>R</v>
          </cell>
          <cell r="R152" t="str">
            <v>48.9840909 </v>
          </cell>
          <cell r="S152" t="str">
            <v>48.8414286 </v>
          </cell>
          <cell r="T152" t="str">
            <v>48.6810000 </v>
          </cell>
          <cell r="U152">
            <v>48.994999999999997</v>
          </cell>
          <cell r="V152" t="str">
            <v>313010000</v>
          </cell>
          <cell r="W152" t="str">
            <v>3131001</v>
          </cell>
          <cell r="X152" t="str">
            <v>0</v>
          </cell>
          <cell r="Y152" t="str">
            <v>S/T DEBT-BANK OVERDRAFTS</v>
          </cell>
          <cell r="Z152">
            <v>48.42</v>
          </cell>
          <cell r="AA152">
            <v>313010000</v>
          </cell>
          <cell r="AB152" t="str">
            <v>BORROWINGS</v>
          </cell>
          <cell r="AC152" t="str">
            <v>Liabilities</v>
          </cell>
        </row>
        <row r="153">
          <cell r="A153">
            <v>2306</v>
          </cell>
          <cell r="B153" t="str">
            <v>CAI Delhi, FCNR(B)</v>
          </cell>
          <cell r="C153" t="str">
            <v>S/T DEBT-BANK OVERDRAFTS</v>
          </cell>
          <cell r="D153" t="str">
            <v>BS</v>
          </cell>
          <cell r="E153" t="str">
            <v>External Borrowings</v>
          </cell>
          <cell r="F153" t="str">
            <v>External Borrowings</v>
          </cell>
          <cell r="G153" t="str">
            <v>Liabilities</v>
          </cell>
          <cell r="H153" t="str">
            <v>External Borrowings</v>
          </cell>
          <cell r="I153" t="str">
            <v>313_0008</v>
          </cell>
          <cell r="J153" t="str">
            <v>Short Term Borrowings-External</v>
          </cell>
          <cell r="K153">
            <v>313010000</v>
          </cell>
          <cell r="L153" t="str">
            <v>S/T DEBT-BANK OVERDRAFTS</v>
          </cell>
          <cell r="M153">
            <v>3131001</v>
          </cell>
          <cell r="N153" t="str">
            <v>SHORT-TERM BORROWING-EXTERNAL</v>
          </cell>
          <cell r="O153" t="str">
            <v>313010000</v>
          </cell>
          <cell r="Q153" t="str">
            <v>R</v>
          </cell>
          <cell r="R153" t="str">
            <v>48.9840909 </v>
          </cell>
          <cell r="S153" t="str">
            <v>48.8414286 </v>
          </cell>
          <cell r="T153" t="str">
            <v>48.6810000 </v>
          </cell>
          <cell r="U153">
            <v>48.994999999999997</v>
          </cell>
          <cell r="V153" t="str">
            <v>313010000</v>
          </cell>
          <cell r="W153" t="str">
            <v>3131001</v>
          </cell>
          <cell r="X153" t="str">
            <v>0</v>
          </cell>
          <cell r="Y153" t="str">
            <v>S/T DEBT-BANK OVERDRAFTS</v>
          </cell>
          <cell r="Z153">
            <v>48.42</v>
          </cell>
          <cell r="AA153">
            <v>313010000</v>
          </cell>
          <cell r="AB153" t="str">
            <v>BORROWINGS</v>
          </cell>
          <cell r="AC153" t="str">
            <v>Liabilities</v>
          </cell>
        </row>
        <row r="154">
          <cell r="A154">
            <v>2351</v>
          </cell>
          <cell r="B154" t="str">
            <v>ABN Delhi, WCDL</v>
          </cell>
          <cell r="C154" t="str">
            <v>S/T DEBT-BANK OVERDRAFTS</v>
          </cell>
          <cell r="D154" t="str">
            <v>BS</v>
          </cell>
          <cell r="E154" t="str">
            <v>External Borrowings</v>
          </cell>
          <cell r="F154" t="str">
            <v>External Borrowings</v>
          </cell>
          <cell r="G154" t="str">
            <v>Liabilities</v>
          </cell>
          <cell r="H154" t="str">
            <v>External Borrowings</v>
          </cell>
          <cell r="I154" t="str">
            <v>313_0008</v>
          </cell>
          <cell r="J154" t="str">
            <v>Short Term Borrowings-External</v>
          </cell>
          <cell r="K154">
            <v>313010000</v>
          </cell>
          <cell r="L154" t="str">
            <v>S/T DEBT-BANK OVERDRAFTS</v>
          </cell>
          <cell r="M154">
            <v>3131001</v>
          </cell>
          <cell r="N154" t="str">
            <v>SHORT-TERM BORROWING-EXTERNAL</v>
          </cell>
          <cell r="O154" t="str">
            <v>313010000</v>
          </cell>
          <cell r="Q154" t="str">
            <v>R</v>
          </cell>
          <cell r="R154" t="str">
            <v>48.9840909 </v>
          </cell>
          <cell r="S154" t="str">
            <v>48.8414286 </v>
          </cell>
          <cell r="T154" t="str">
            <v>48.6810000 </v>
          </cell>
          <cell r="U154">
            <v>48.994999999999997</v>
          </cell>
          <cell r="V154" t="str">
            <v>313010000</v>
          </cell>
          <cell r="W154" t="str">
            <v>3131001</v>
          </cell>
          <cell r="X154" t="str">
            <v>0</v>
          </cell>
          <cell r="Y154" t="str">
            <v>S/T DEBT-BANK OVERDRAFTS</v>
          </cell>
          <cell r="Z154">
            <v>48.42</v>
          </cell>
          <cell r="AA154">
            <v>313010000</v>
          </cell>
          <cell r="AB154" t="str">
            <v>BORROWINGS</v>
          </cell>
          <cell r="AC154" t="str">
            <v>Liabilities</v>
          </cell>
        </row>
        <row r="155">
          <cell r="A155">
            <v>2352</v>
          </cell>
          <cell r="B155" t="str">
            <v>ANZ Delhi, WCDL</v>
          </cell>
          <cell r="C155" t="str">
            <v>S/T DEBT-BANK OVERDRAFTS</v>
          </cell>
          <cell r="D155" t="str">
            <v>BS</v>
          </cell>
          <cell r="E155" t="str">
            <v>External Borrowings</v>
          </cell>
          <cell r="F155" t="str">
            <v>External Borrowings</v>
          </cell>
          <cell r="G155" t="str">
            <v>Liabilities</v>
          </cell>
          <cell r="H155" t="str">
            <v>External Borrowings</v>
          </cell>
          <cell r="I155" t="str">
            <v>313_0008</v>
          </cell>
          <cell r="J155" t="str">
            <v>Short Term Borrowings-External</v>
          </cell>
          <cell r="K155">
            <v>313010000</v>
          </cell>
          <cell r="L155" t="str">
            <v>S/T DEBT-BANK OVERDRAFTS</v>
          </cell>
          <cell r="M155">
            <v>3131001</v>
          </cell>
          <cell r="N155" t="str">
            <v>SHORT-TERM BORROWING-EXTERNAL</v>
          </cell>
          <cell r="O155" t="str">
            <v>313010000</v>
          </cell>
          <cell r="Q155" t="str">
            <v>R</v>
          </cell>
          <cell r="R155" t="str">
            <v>48.9840909 </v>
          </cell>
          <cell r="S155" t="str">
            <v>48.8414286 </v>
          </cell>
          <cell r="T155" t="str">
            <v>48.6810000 </v>
          </cell>
          <cell r="U155">
            <v>48.994999999999997</v>
          </cell>
          <cell r="V155" t="str">
            <v>313010000</v>
          </cell>
          <cell r="W155" t="str">
            <v>3131001</v>
          </cell>
          <cell r="X155" t="str">
            <v>0</v>
          </cell>
          <cell r="Y155" t="str">
            <v>S/T DEBT-BANK OVERDRAFTS</v>
          </cell>
          <cell r="Z155">
            <v>48.42</v>
          </cell>
          <cell r="AA155">
            <v>313010000</v>
          </cell>
          <cell r="AB155" t="str">
            <v>BORROWINGS</v>
          </cell>
          <cell r="AC155" t="str">
            <v>Liabilities</v>
          </cell>
        </row>
        <row r="156">
          <cell r="A156">
            <v>2353</v>
          </cell>
          <cell r="B156" t="str">
            <v>Citibank Delhi, WCDL</v>
          </cell>
          <cell r="C156" t="str">
            <v>S/T DEBT-BANK OVERDRAFTS</v>
          </cell>
          <cell r="D156" t="str">
            <v>BS</v>
          </cell>
          <cell r="E156" t="str">
            <v>External Borrowings</v>
          </cell>
          <cell r="F156" t="str">
            <v>External Borrowings</v>
          </cell>
          <cell r="G156" t="str">
            <v>Liabilities</v>
          </cell>
          <cell r="H156" t="str">
            <v>External Borrowings</v>
          </cell>
          <cell r="I156" t="str">
            <v>313_0008</v>
          </cell>
          <cell r="J156" t="str">
            <v>Short Term Borrowings-External</v>
          </cell>
          <cell r="K156">
            <v>313010000</v>
          </cell>
          <cell r="L156" t="str">
            <v>S/T DEBT-BANK OVERDRAFTS</v>
          </cell>
          <cell r="M156">
            <v>3131001</v>
          </cell>
          <cell r="N156" t="str">
            <v>SHORT-TERM BORROWING-EXTERNAL</v>
          </cell>
          <cell r="O156" t="str">
            <v>313010000</v>
          </cell>
          <cell r="Q156" t="str">
            <v>R</v>
          </cell>
          <cell r="R156" t="str">
            <v>48.9840909 </v>
          </cell>
          <cell r="S156" t="str">
            <v>48.8414286 </v>
          </cell>
          <cell r="T156" t="str">
            <v>48.6810000 </v>
          </cell>
          <cell r="U156">
            <v>48.994999999999997</v>
          </cell>
          <cell r="V156" t="str">
            <v>313010000</v>
          </cell>
          <cell r="W156" t="str">
            <v>3131001</v>
          </cell>
          <cell r="X156" t="str">
            <v>0</v>
          </cell>
          <cell r="Y156" t="str">
            <v>S/T DEBT-BANK OVERDRAFTS</v>
          </cell>
          <cell r="Z156">
            <v>48.42</v>
          </cell>
          <cell r="AA156">
            <v>313010000</v>
          </cell>
          <cell r="AB156" t="str">
            <v>BORROWINGS</v>
          </cell>
          <cell r="AC156" t="str">
            <v>Liabilities</v>
          </cell>
        </row>
        <row r="157">
          <cell r="A157">
            <v>2354</v>
          </cell>
          <cell r="B157" t="str">
            <v>HSBC Delhi, WCDL</v>
          </cell>
          <cell r="C157" t="str">
            <v>S/T DEBT-BANK OVERDRAFTS</v>
          </cell>
          <cell r="D157" t="str">
            <v>BS</v>
          </cell>
          <cell r="E157" t="str">
            <v>External Borrowings</v>
          </cell>
          <cell r="F157" t="str">
            <v>External Borrowings</v>
          </cell>
          <cell r="G157" t="str">
            <v>Liabilities</v>
          </cell>
          <cell r="H157" t="str">
            <v>External Borrowings</v>
          </cell>
          <cell r="I157" t="str">
            <v>313_0008</v>
          </cell>
          <cell r="J157" t="str">
            <v>Short Term Borrowings-External</v>
          </cell>
          <cell r="K157">
            <v>313010000</v>
          </cell>
          <cell r="L157" t="str">
            <v>S/T DEBT-BANK OVERDRAFTS</v>
          </cell>
          <cell r="M157">
            <v>3131001</v>
          </cell>
          <cell r="N157" t="str">
            <v>SHORT-TERM BORROWING-EXTERNAL</v>
          </cell>
          <cell r="O157" t="str">
            <v>313010000</v>
          </cell>
          <cell r="Q157" t="str">
            <v>R</v>
          </cell>
          <cell r="R157" t="str">
            <v>48.9840909 </v>
          </cell>
          <cell r="S157" t="str">
            <v>48.8414286 </v>
          </cell>
          <cell r="T157" t="str">
            <v>48.6810000 </v>
          </cell>
          <cell r="U157">
            <v>48.994999999999997</v>
          </cell>
          <cell r="V157" t="str">
            <v>313010000</v>
          </cell>
          <cell r="W157" t="str">
            <v>3131001</v>
          </cell>
          <cell r="X157" t="str">
            <v>0</v>
          </cell>
          <cell r="Y157" t="str">
            <v>S/T DEBT-BANK OVERDRAFTS</v>
          </cell>
          <cell r="Z157">
            <v>48.42</v>
          </cell>
          <cell r="AA157">
            <v>313010000</v>
          </cell>
          <cell r="AB157" t="str">
            <v>BORROWINGS</v>
          </cell>
          <cell r="AC157" t="str">
            <v>Liabilities</v>
          </cell>
        </row>
        <row r="158">
          <cell r="A158">
            <v>2355</v>
          </cell>
          <cell r="B158" t="str">
            <v>Soc. Gen. Delhi, WCDL</v>
          </cell>
          <cell r="C158" t="str">
            <v>S/T DEBT-BANK OVERDRAFTS</v>
          </cell>
          <cell r="D158" t="str">
            <v>BS</v>
          </cell>
          <cell r="E158" t="str">
            <v>External Borrowings</v>
          </cell>
          <cell r="F158" t="str">
            <v>External Borrowings</v>
          </cell>
          <cell r="G158" t="str">
            <v>Liabilities</v>
          </cell>
          <cell r="H158" t="str">
            <v>External Borrowings</v>
          </cell>
          <cell r="I158" t="str">
            <v>313_0008</v>
          </cell>
          <cell r="J158" t="str">
            <v>Short Term Borrowings-External</v>
          </cell>
          <cell r="K158">
            <v>313010000</v>
          </cell>
          <cell r="L158" t="str">
            <v>S/T DEBT-BANK OVERDRAFTS</v>
          </cell>
          <cell r="M158">
            <v>3131001</v>
          </cell>
          <cell r="N158" t="str">
            <v>SHORT-TERM BORROWING-EXTERNAL</v>
          </cell>
          <cell r="O158" t="str">
            <v>313010000</v>
          </cell>
          <cell r="Q158" t="str">
            <v>R</v>
          </cell>
          <cell r="R158" t="str">
            <v>48.9840909 </v>
          </cell>
          <cell r="S158" t="str">
            <v>48.8414286 </v>
          </cell>
          <cell r="T158" t="str">
            <v>48.6810000 </v>
          </cell>
          <cell r="U158">
            <v>48.994999999999997</v>
          </cell>
          <cell r="V158" t="str">
            <v>313010000</v>
          </cell>
          <cell r="W158" t="str">
            <v>3131001</v>
          </cell>
          <cell r="X158" t="str">
            <v>0</v>
          </cell>
          <cell r="Y158" t="str">
            <v>S/T DEBT-BANK OVERDRAFTS</v>
          </cell>
          <cell r="Z158">
            <v>48.42</v>
          </cell>
          <cell r="AA158">
            <v>313010000</v>
          </cell>
          <cell r="AB158" t="str">
            <v>BORROWINGS</v>
          </cell>
          <cell r="AC158" t="str">
            <v>Liabilities</v>
          </cell>
        </row>
        <row r="159">
          <cell r="A159">
            <v>2356</v>
          </cell>
          <cell r="B159" t="str">
            <v>CAI Delhi, WCDL</v>
          </cell>
          <cell r="C159" t="str">
            <v>S/T DEBT-BANK OVERDRAFTS</v>
          </cell>
          <cell r="D159" t="str">
            <v>BS</v>
          </cell>
          <cell r="E159" t="str">
            <v>External Borrowings</v>
          </cell>
          <cell r="F159" t="str">
            <v>External Borrowings</v>
          </cell>
          <cell r="G159" t="str">
            <v>Liabilities</v>
          </cell>
          <cell r="H159" t="str">
            <v>External Borrowings</v>
          </cell>
          <cell r="I159" t="str">
            <v>313_0008</v>
          </cell>
          <cell r="J159" t="str">
            <v>Short Term Borrowings-External</v>
          </cell>
          <cell r="K159">
            <v>313010000</v>
          </cell>
          <cell r="L159" t="str">
            <v>S/T DEBT-BANK OVERDRAFTS</v>
          </cell>
          <cell r="M159">
            <v>3131001</v>
          </cell>
          <cell r="N159" t="str">
            <v>SHORT-TERM BORROWING-EXTERNAL</v>
          </cell>
          <cell r="O159" t="str">
            <v>313010000</v>
          </cell>
          <cell r="Q159" t="str">
            <v>R</v>
          </cell>
          <cell r="R159" t="str">
            <v>48.9840909 </v>
          </cell>
          <cell r="S159" t="str">
            <v>48.8414286 </v>
          </cell>
          <cell r="T159" t="str">
            <v>48.6810000 </v>
          </cell>
          <cell r="U159">
            <v>48.994999999999997</v>
          </cell>
          <cell r="V159" t="str">
            <v>313010000</v>
          </cell>
          <cell r="W159" t="str">
            <v>3131001</v>
          </cell>
          <cell r="X159" t="str">
            <v>0</v>
          </cell>
          <cell r="Y159" t="str">
            <v>S/T DEBT-BANK OVERDRAFTS</v>
          </cell>
          <cell r="Z159">
            <v>48.42</v>
          </cell>
          <cell r="AA159">
            <v>313010000</v>
          </cell>
          <cell r="AB159" t="str">
            <v>BORROWINGS</v>
          </cell>
          <cell r="AC159" t="str">
            <v>Liabilities</v>
          </cell>
        </row>
        <row r="160">
          <cell r="A160">
            <v>2357</v>
          </cell>
          <cell r="B160" t="str">
            <v>BOB Sayajiganj, WCDL</v>
          </cell>
          <cell r="C160" t="str">
            <v>S/T DEBT-BANK OVERDRAFTS</v>
          </cell>
          <cell r="D160" t="str">
            <v>BS</v>
          </cell>
          <cell r="E160" t="str">
            <v>External Borrowings</v>
          </cell>
          <cell r="F160" t="str">
            <v>External Borrowings</v>
          </cell>
          <cell r="G160" t="str">
            <v>Liabilities</v>
          </cell>
          <cell r="H160" t="str">
            <v>External Borrowings</v>
          </cell>
          <cell r="I160" t="str">
            <v>313_0008</v>
          </cell>
          <cell r="J160" t="str">
            <v>Short Term Borrowings-External</v>
          </cell>
          <cell r="K160">
            <v>313010000</v>
          </cell>
          <cell r="L160" t="str">
            <v>S/T DEBT-BANK OVERDRAFTS</v>
          </cell>
          <cell r="M160">
            <v>3131001</v>
          </cell>
          <cell r="N160" t="str">
            <v>SHORT-TERM BORROWING-EXTERNAL</v>
          </cell>
          <cell r="O160" t="str">
            <v>313010000</v>
          </cell>
          <cell r="Q160" t="str">
            <v>R</v>
          </cell>
          <cell r="R160" t="str">
            <v>48.9840909 </v>
          </cell>
          <cell r="S160" t="str">
            <v>48.8414286 </v>
          </cell>
          <cell r="T160" t="str">
            <v>48.6810000 </v>
          </cell>
          <cell r="U160">
            <v>48.994999999999997</v>
          </cell>
          <cell r="V160" t="str">
            <v>313010000</v>
          </cell>
          <cell r="W160" t="str">
            <v>3131001</v>
          </cell>
          <cell r="X160" t="str">
            <v>0</v>
          </cell>
          <cell r="Y160" t="str">
            <v>S/T DEBT-BANK OVERDRAFTS</v>
          </cell>
          <cell r="Z160">
            <v>48.42</v>
          </cell>
          <cell r="AA160">
            <v>313010000</v>
          </cell>
          <cell r="AB160" t="str">
            <v>BORROWINGS</v>
          </cell>
          <cell r="AC160" t="str">
            <v>Liabilities</v>
          </cell>
        </row>
        <row r="161">
          <cell r="A161">
            <v>2401</v>
          </cell>
          <cell r="B161" t="str">
            <v>Short Term Loans</v>
          </cell>
          <cell r="C161" t="str">
            <v>S/T DEBT-BANK OVERDRAFTS</v>
          </cell>
          <cell r="D161" t="str">
            <v>BS</v>
          </cell>
          <cell r="E161" t="str">
            <v>External Borrowings</v>
          </cell>
          <cell r="F161" t="str">
            <v>External Borrowings</v>
          </cell>
          <cell r="G161" t="str">
            <v>Liabilities</v>
          </cell>
          <cell r="H161" t="str">
            <v>External Borrowings</v>
          </cell>
          <cell r="I161" t="str">
            <v>313_0008</v>
          </cell>
          <cell r="J161" t="str">
            <v>Short Term Borrowings-External</v>
          </cell>
          <cell r="K161">
            <v>313010000</v>
          </cell>
          <cell r="L161" t="str">
            <v>S/T DEBT-BANK OVERDRAFTS</v>
          </cell>
          <cell r="M161">
            <v>3131001</v>
          </cell>
          <cell r="N161" t="str">
            <v>SHORT-TERM BORROWING-EXTERNAL</v>
          </cell>
          <cell r="O161" t="str">
            <v>313010000</v>
          </cell>
          <cell r="Q161" t="str">
            <v>R</v>
          </cell>
          <cell r="R161" t="str">
            <v>48.9840909 </v>
          </cell>
          <cell r="S161" t="str">
            <v>48.8414286 </v>
          </cell>
          <cell r="T161" t="str">
            <v>48.6810000 </v>
          </cell>
          <cell r="U161">
            <v>48.994999999999997</v>
          </cell>
          <cell r="V161" t="str">
            <v>313010000</v>
          </cell>
          <cell r="W161" t="str">
            <v>3131001</v>
          </cell>
          <cell r="X161" t="str">
            <v>0</v>
          </cell>
          <cell r="Y161" t="str">
            <v>S/T DEBT-BANK OVERDRAFTS</v>
          </cell>
          <cell r="Z161">
            <v>48.42</v>
          </cell>
          <cell r="AA161">
            <v>313010000</v>
          </cell>
          <cell r="AB161" t="str">
            <v>BORROWINGS</v>
          </cell>
          <cell r="AC161" t="str">
            <v>Liabilities</v>
          </cell>
        </row>
        <row r="162">
          <cell r="A162">
            <v>2402</v>
          </cell>
          <cell r="B162" t="str">
            <v>Lomg Term Loans</v>
          </cell>
          <cell r="C162" t="str">
            <v>S/T DEBT-BANK OVERDRAFTS</v>
          </cell>
          <cell r="D162" t="str">
            <v>BS</v>
          </cell>
          <cell r="E162" t="str">
            <v>External Borrowings</v>
          </cell>
          <cell r="F162" t="str">
            <v>External Borrowings</v>
          </cell>
          <cell r="G162" t="str">
            <v>Liabilities</v>
          </cell>
          <cell r="H162" t="str">
            <v>External Borrowings</v>
          </cell>
          <cell r="I162" t="str">
            <v>313_0008</v>
          </cell>
          <cell r="J162" t="str">
            <v>Short Term Borrowings-External</v>
          </cell>
          <cell r="K162">
            <v>313010000</v>
          </cell>
          <cell r="L162" t="str">
            <v>S/T DEBT-BANK OVERDRAFTS</v>
          </cell>
          <cell r="M162">
            <v>3131001</v>
          </cell>
          <cell r="N162" t="str">
            <v>SHORT-TERM BORROWING-EXTERNAL</v>
          </cell>
          <cell r="O162" t="str">
            <v>313010000</v>
          </cell>
          <cell r="Q162" t="str">
            <v>R</v>
          </cell>
          <cell r="R162" t="str">
            <v>48.9840909 </v>
          </cell>
          <cell r="S162" t="str">
            <v>48.8414286 </v>
          </cell>
          <cell r="T162" t="str">
            <v>48.6810000 </v>
          </cell>
          <cell r="U162">
            <v>48.994999999999997</v>
          </cell>
          <cell r="V162" t="str">
            <v>313010000</v>
          </cell>
          <cell r="W162" t="str">
            <v>3131001</v>
          </cell>
          <cell r="X162" t="str">
            <v>0</v>
          </cell>
          <cell r="Y162" t="str">
            <v>S/T DEBT-BANK OVERDRAFTS</v>
          </cell>
          <cell r="Z162">
            <v>48.42</v>
          </cell>
          <cell r="AA162">
            <v>313010000</v>
          </cell>
          <cell r="AB162" t="str">
            <v>BORROWINGS</v>
          </cell>
          <cell r="AC162" t="str">
            <v>Liabilities</v>
          </cell>
        </row>
        <row r="163">
          <cell r="A163">
            <v>2451</v>
          </cell>
          <cell r="B163" t="str">
            <v>Assignment of Receivables</v>
          </cell>
          <cell r="C163" t="str">
            <v>S/T DEBT-BANK OVERDRAFTS</v>
          </cell>
          <cell r="D163" t="str">
            <v>BS</v>
          </cell>
          <cell r="E163" t="str">
            <v>External Borrowings</v>
          </cell>
          <cell r="F163" t="str">
            <v>External Borrowings</v>
          </cell>
          <cell r="G163" t="str">
            <v>Liabilities</v>
          </cell>
          <cell r="H163" t="str">
            <v>External Borrowings</v>
          </cell>
          <cell r="I163" t="str">
            <v>313_0008</v>
          </cell>
          <cell r="J163" t="str">
            <v>Short Term Borrowings-External</v>
          </cell>
          <cell r="K163">
            <v>313010000</v>
          </cell>
          <cell r="L163" t="str">
            <v>S/T DEBT-BANK OVERDRAFTS</v>
          </cell>
          <cell r="M163">
            <v>3131001</v>
          </cell>
          <cell r="N163" t="str">
            <v>SHORT-TERM BORROWING-EXTERNAL</v>
          </cell>
          <cell r="O163" t="str">
            <v>313010000</v>
          </cell>
          <cell r="Q163" t="str">
            <v>R</v>
          </cell>
          <cell r="R163" t="str">
            <v>48.9840909 </v>
          </cell>
          <cell r="S163" t="str">
            <v>48.8414286 </v>
          </cell>
          <cell r="T163" t="str">
            <v>48.6810000 </v>
          </cell>
          <cell r="U163">
            <v>48.994999999999997</v>
          </cell>
          <cell r="V163" t="str">
            <v>313010000</v>
          </cell>
          <cell r="W163" t="str">
            <v>3131001</v>
          </cell>
          <cell r="X163" t="str">
            <v>0</v>
          </cell>
          <cell r="Y163" t="str">
            <v>S/T DEBT-BANK OVERDRAFTS</v>
          </cell>
          <cell r="Z163">
            <v>48.42</v>
          </cell>
          <cell r="AA163">
            <v>313010000</v>
          </cell>
          <cell r="AB163" t="str">
            <v>BORROWINGS</v>
          </cell>
          <cell r="AC163" t="str">
            <v>Liabilities</v>
          </cell>
        </row>
        <row r="164">
          <cell r="A164">
            <v>2452</v>
          </cell>
          <cell r="B164" t="str">
            <v>Inter Corporate Deposits</v>
          </cell>
          <cell r="C164" t="str">
            <v>S/T DEBT-BANK OVERDRAFTS</v>
          </cell>
          <cell r="D164" t="str">
            <v>BS</v>
          </cell>
          <cell r="E164" t="str">
            <v>External Borrowings</v>
          </cell>
          <cell r="F164" t="str">
            <v>External Borrowings</v>
          </cell>
          <cell r="G164" t="str">
            <v>Liabilities</v>
          </cell>
          <cell r="H164" t="str">
            <v>External Borrowings</v>
          </cell>
          <cell r="I164" t="str">
            <v>313_0008</v>
          </cell>
          <cell r="J164" t="str">
            <v>Short Term Borrowings-External</v>
          </cell>
          <cell r="K164">
            <v>313010000</v>
          </cell>
          <cell r="L164" t="str">
            <v>S/T DEBT-BANK OVERDRAFTS</v>
          </cell>
          <cell r="M164">
            <v>3131001</v>
          </cell>
          <cell r="N164" t="str">
            <v>SHORT-TERM BORROWING-EXTERNAL</v>
          </cell>
          <cell r="O164" t="str">
            <v>313010000</v>
          </cell>
          <cell r="Q164" t="str">
            <v>R</v>
          </cell>
          <cell r="R164" t="str">
            <v>48.9840909 </v>
          </cell>
          <cell r="S164" t="str">
            <v>48.8414286 </v>
          </cell>
          <cell r="T164" t="str">
            <v>48.6810000 </v>
          </cell>
          <cell r="U164">
            <v>48.994999999999997</v>
          </cell>
          <cell r="V164" t="str">
            <v>313010000</v>
          </cell>
          <cell r="W164" t="str">
            <v>3131001</v>
          </cell>
          <cell r="X164" t="str">
            <v>0</v>
          </cell>
          <cell r="Y164" t="str">
            <v>S/T DEBT-BANK OVERDRAFTS</v>
          </cell>
          <cell r="Z164">
            <v>48.42</v>
          </cell>
          <cell r="AA164">
            <v>313010000</v>
          </cell>
          <cell r="AB164" t="str">
            <v>BORROWINGS</v>
          </cell>
          <cell r="AC164" t="str">
            <v>Liabilities</v>
          </cell>
        </row>
        <row r="165">
          <cell r="A165">
            <v>2453</v>
          </cell>
          <cell r="B165" t="str">
            <v>Unsecured Loans-Others</v>
          </cell>
          <cell r="C165" t="str">
            <v>S/T DEBT-BANK OVERDRAFTS</v>
          </cell>
          <cell r="D165" t="str">
            <v>BS</v>
          </cell>
          <cell r="E165" t="str">
            <v>External Borrowings</v>
          </cell>
          <cell r="F165" t="str">
            <v>External Borrowings</v>
          </cell>
          <cell r="G165" t="str">
            <v>Liabilities</v>
          </cell>
          <cell r="H165" t="str">
            <v>External Borrowings</v>
          </cell>
          <cell r="I165" t="str">
            <v>313_0008</v>
          </cell>
          <cell r="J165" t="str">
            <v>Short Term Borrowings-External</v>
          </cell>
          <cell r="K165">
            <v>313010000</v>
          </cell>
          <cell r="L165" t="str">
            <v>S/T DEBT-BANK OVERDRAFTS</v>
          </cell>
          <cell r="M165">
            <v>3131001</v>
          </cell>
          <cell r="N165" t="str">
            <v>SHORT-TERM BORROWING-EXTERNAL</v>
          </cell>
          <cell r="O165" t="str">
            <v>313010000</v>
          </cell>
          <cell r="Q165" t="str">
            <v>R</v>
          </cell>
          <cell r="R165" t="str">
            <v>48.9840909 </v>
          </cell>
          <cell r="S165" t="str">
            <v>48.8414286 </v>
          </cell>
          <cell r="T165" t="str">
            <v>48.6810000 </v>
          </cell>
          <cell r="U165">
            <v>48.994999999999997</v>
          </cell>
          <cell r="V165" t="str">
            <v>313010000</v>
          </cell>
          <cell r="W165" t="str">
            <v>3131001</v>
          </cell>
          <cell r="X165" t="str">
            <v>0</v>
          </cell>
          <cell r="Y165" t="str">
            <v>S/T DEBT-BANK OVERDRAFTS</v>
          </cell>
          <cell r="Z165">
            <v>48.42</v>
          </cell>
          <cell r="AA165">
            <v>313010000</v>
          </cell>
          <cell r="AB165" t="str">
            <v>BORROWINGS</v>
          </cell>
          <cell r="AC165" t="str">
            <v>Liabilities</v>
          </cell>
        </row>
        <row r="166">
          <cell r="A166">
            <v>2454</v>
          </cell>
          <cell r="B166" t="str">
            <v>Suppliers Bill Discounted</v>
          </cell>
          <cell r="C166" t="str">
            <v>S/T DEBT-BANK OVERDRAFTS</v>
          </cell>
          <cell r="D166" t="str">
            <v>BS</v>
          </cell>
          <cell r="E166" t="str">
            <v>External Borrowings</v>
          </cell>
          <cell r="F166" t="str">
            <v>External Borrowings</v>
          </cell>
          <cell r="G166" t="str">
            <v>Liabilities</v>
          </cell>
          <cell r="H166" t="str">
            <v>External Borrowings</v>
          </cell>
          <cell r="I166" t="str">
            <v>313_0008</v>
          </cell>
          <cell r="J166" t="str">
            <v>Short Term Borrowings-External</v>
          </cell>
          <cell r="K166">
            <v>313010000</v>
          </cell>
          <cell r="L166" t="str">
            <v>S/T DEBT-BANK OVERDRAFTS</v>
          </cell>
          <cell r="M166">
            <v>3131001</v>
          </cell>
          <cell r="N166" t="str">
            <v>SHORT-TERM BORROWING-EXTERNAL</v>
          </cell>
          <cell r="O166" t="str">
            <v>313010000</v>
          </cell>
          <cell r="Q166" t="str">
            <v>R</v>
          </cell>
          <cell r="R166" t="str">
            <v>48.9840909 </v>
          </cell>
          <cell r="S166" t="str">
            <v>48.8414286 </v>
          </cell>
          <cell r="T166" t="str">
            <v>48.6810000 </v>
          </cell>
          <cell r="U166">
            <v>48.994999999999997</v>
          </cell>
          <cell r="V166" t="str">
            <v>313010000</v>
          </cell>
          <cell r="W166" t="str">
            <v>3131001</v>
          </cell>
          <cell r="X166" t="str">
            <v>0</v>
          </cell>
          <cell r="Y166" t="str">
            <v>S/T DEBT-BANK OVERDRAFTS</v>
          </cell>
          <cell r="Z166">
            <v>48.42</v>
          </cell>
          <cell r="AA166">
            <v>313010000</v>
          </cell>
          <cell r="AB166" t="str">
            <v>BORROWINGS</v>
          </cell>
          <cell r="AC166" t="str">
            <v>Liabilities</v>
          </cell>
        </row>
        <row r="167">
          <cell r="A167">
            <v>3451</v>
          </cell>
          <cell r="B167" t="str">
            <v>BoB, Sayajigunj - Current Account</v>
          </cell>
          <cell r="C167" t="str">
            <v>S/T DEBT-BANK OVERDRAFTS</v>
          </cell>
          <cell r="D167" t="str">
            <v>BS</v>
          </cell>
          <cell r="E167" t="str">
            <v>External Borrowings</v>
          </cell>
          <cell r="F167" t="str">
            <v>External Borrowings</v>
          </cell>
          <cell r="G167" t="str">
            <v>Liabilities</v>
          </cell>
          <cell r="H167" t="str">
            <v>External Borrowings</v>
          </cell>
          <cell r="I167" t="str">
            <v>313_0008</v>
          </cell>
          <cell r="J167" t="str">
            <v>Short Term Borrowings-External</v>
          </cell>
          <cell r="K167">
            <v>313010000</v>
          </cell>
          <cell r="L167" t="str">
            <v>S/T DEBT-BANK OVERDRAFTS</v>
          </cell>
          <cell r="M167">
            <v>3131001</v>
          </cell>
          <cell r="N167" t="str">
            <v>SHORT-TERM BORROWING-EXTERNAL</v>
          </cell>
          <cell r="O167" t="str">
            <v>313010000</v>
          </cell>
          <cell r="Q167" t="str">
            <v>R</v>
          </cell>
          <cell r="R167" t="str">
            <v>48.9840909 </v>
          </cell>
          <cell r="S167" t="str">
            <v>48.8414286 </v>
          </cell>
          <cell r="T167" t="str">
            <v>48.6810000 </v>
          </cell>
          <cell r="U167">
            <v>48.994999999999997</v>
          </cell>
          <cell r="V167" t="str">
            <v>313010000</v>
          </cell>
          <cell r="W167" t="str">
            <v>3131001</v>
          </cell>
          <cell r="X167" t="str">
            <v>0</v>
          </cell>
          <cell r="Y167" t="str">
            <v>S/T DEBT-BANK OVERDRAFTS</v>
          </cell>
          <cell r="Z167">
            <v>48.42</v>
          </cell>
          <cell r="AA167">
            <v>313010000</v>
          </cell>
          <cell r="AB167" t="str">
            <v>BORROWINGS</v>
          </cell>
          <cell r="AC167" t="str">
            <v>Liabilities</v>
          </cell>
        </row>
        <row r="168">
          <cell r="A168">
            <v>3452</v>
          </cell>
          <cell r="B168" t="str">
            <v>SBI Alkapuri- Current Account</v>
          </cell>
          <cell r="C168" t="str">
            <v>S/T DEBT-BANK OVERDRAFTS</v>
          </cell>
          <cell r="D168" t="str">
            <v>BS</v>
          </cell>
          <cell r="E168" t="str">
            <v>External Borrowings</v>
          </cell>
          <cell r="F168" t="str">
            <v>External Borrowings</v>
          </cell>
          <cell r="G168" t="str">
            <v>Liabilities</v>
          </cell>
          <cell r="H168" t="str">
            <v>External Borrowings</v>
          </cell>
          <cell r="I168" t="str">
            <v>313_0008</v>
          </cell>
          <cell r="J168" t="str">
            <v>Short Term Borrowings-External</v>
          </cell>
          <cell r="K168">
            <v>313010000</v>
          </cell>
          <cell r="L168" t="str">
            <v>S/T DEBT-BANK OVERDRAFTS</v>
          </cell>
          <cell r="M168">
            <v>3131001</v>
          </cell>
          <cell r="N168" t="str">
            <v>SHORT-TERM BORROWING-EXTERNAL</v>
          </cell>
          <cell r="O168" t="str">
            <v>313010000</v>
          </cell>
          <cell r="Q168" t="str">
            <v>R</v>
          </cell>
          <cell r="R168" t="str">
            <v>48.9840909 </v>
          </cell>
          <cell r="S168" t="str">
            <v>48.8414286 </v>
          </cell>
          <cell r="T168" t="str">
            <v>48.6810000 </v>
          </cell>
          <cell r="U168">
            <v>48.994999999999997</v>
          </cell>
          <cell r="V168" t="str">
            <v>313010000</v>
          </cell>
          <cell r="W168" t="str">
            <v>3131001</v>
          </cell>
          <cell r="X168" t="str">
            <v>0</v>
          </cell>
          <cell r="Y168" t="str">
            <v>S/T DEBT-BANK OVERDRAFTS</v>
          </cell>
          <cell r="Z168">
            <v>48.42</v>
          </cell>
          <cell r="AA168">
            <v>313010000</v>
          </cell>
          <cell r="AB168" t="str">
            <v>BORROWINGS</v>
          </cell>
          <cell r="AC168" t="str">
            <v>Liabilities</v>
          </cell>
        </row>
        <row r="169">
          <cell r="A169">
            <v>3606</v>
          </cell>
          <cell r="B169" t="str">
            <v>Bank Dummy</v>
          </cell>
          <cell r="C169" t="str">
            <v>S/T DEBT-BANK OVERDRAFTS</v>
          </cell>
          <cell r="D169" t="str">
            <v>BS</v>
          </cell>
          <cell r="E169" t="str">
            <v>External Borrowings</v>
          </cell>
          <cell r="F169" t="str">
            <v>External Borrowings</v>
          </cell>
          <cell r="G169" t="str">
            <v>Assets</v>
          </cell>
          <cell r="H169" t="str">
            <v>External Borrowings</v>
          </cell>
          <cell r="I169" t="str">
            <v>313_0008</v>
          </cell>
          <cell r="J169" t="str">
            <v>Short Term Borrowings-External</v>
          </cell>
          <cell r="K169">
            <v>313010000</v>
          </cell>
          <cell r="L169" t="str">
            <v>S/T DEBT-BANK OVERDRAFTS</v>
          </cell>
          <cell r="M169">
            <v>3131001</v>
          </cell>
          <cell r="N169" t="str">
            <v>SHORT-TERM BORROWING-EXTERNAL</v>
          </cell>
          <cell r="O169" t="str">
            <v>313010000</v>
          </cell>
          <cell r="Q169" t="str">
            <v>R</v>
          </cell>
          <cell r="R169" t="str">
            <v>48.9840909 </v>
          </cell>
          <cell r="S169" t="str">
            <v>48.8414286 </v>
          </cell>
          <cell r="T169" t="str">
            <v>48.6810000 </v>
          </cell>
          <cell r="U169">
            <v>48.994999999999997</v>
          </cell>
          <cell r="V169" t="str">
            <v>313010000</v>
          </cell>
          <cell r="W169" t="str">
            <v>3131001</v>
          </cell>
          <cell r="X169" t="str">
            <v>0</v>
          </cell>
          <cell r="Y169" t="str">
            <v>S/T DEBT-BANK OVERDRAFTS</v>
          </cell>
          <cell r="Z169">
            <v>48.42</v>
          </cell>
          <cell r="AA169">
            <v>313010000</v>
          </cell>
          <cell r="AB169" t="str">
            <v>BORROWINGS</v>
          </cell>
          <cell r="AC169" t="str">
            <v>Assets</v>
          </cell>
        </row>
        <row r="170">
          <cell r="A170">
            <v>1756</v>
          </cell>
          <cell r="B170" t="str">
            <v>Discounts Payable</v>
          </cell>
          <cell r="C170" t="str">
            <v>Other Current Liabilities</v>
          </cell>
          <cell r="D170" t="str">
            <v>BS</v>
          </cell>
          <cell r="E170" t="str">
            <v>Accrued Discounts</v>
          </cell>
          <cell r="F170" t="str">
            <v>Accrued Discounts</v>
          </cell>
          <cell r="G170" t="str">
            <v>Liabilities</v>
          </cell>
          <cell r="H170" t="str">
            <v>Accrued Discounts</v>
          </cell>
          <cell r="I170">
            <v>371050</v>
          </cell>
          <cell r="J170" t="str">
            <v>All Other Discounts And Allowances</v>
          </cell>
          <cell r="K170">
            <v>371050000</v>
          </cell>
          <cell r="L170" t="str">
            <v>ALL OTHER DISCOUNTS AND ALLOWANCES</v>
          </cell>
          <cell r="M170">
            <v>3710001</v>
          </cell>
          <cell r="N170" t="str">
            <v>ACCR DISCOUNTS &amp; ALLOWANCES</v>
          </cell>
          <cell r="O170" t="str">
            <v>371050000</v>
          </cell>
          <cell r="Q170" t="str">
            <v>R</v>
          </cell>
          <cell r="R170" t="str">
            <v>48.9840909 </v>
          </cell>
          <cell r="S170" t="str">
            <v>48.8414286 </v>
          </cell>
          <cell r="T170" t="str">
            <v>48.6810000 </v>
          </cell>
          <cell r="U170">
            <v>48.994999999999997</v>
          </cell>
          <cell r="V170" t="str">
            <v>371050000</v>
          </cell>
          <cell r="W170" t="str">
            <v>3710001</v>
          </cell>
          <cell r="X170" t="str">
            <v>0</v>
          </cell>
          <cell r="Y170" t="str">
            <v>ALL OTHER DISCOUNTS AND ALLOWANCES</v>
          </cell>
          <cell r="Z170">
            <v>48.42</v>
          </cell>
          <cell r="AA170">
            <v>371050000</v>
          </cell>
          <cell r="AB170" t="str">
            <v>ACCRUED DISCOUNTS</v>
          </cell>
          <cell r="AC170" t="str">
            <v>Liabilities</v>
          </cell>
        </row>
        <row r="171">
          <cell r="A171">
            <v>1601</v>
          </cell>
          <cell r="B171" t="str">
            <v>AP Liability - Employees</v>
          </cell>
          <cell r="C171" t="str">
            <v>Other Current Liabilities</v>
          </cell>
          <cell r="D171" t="str">
            <v>BS</v>
          </cell>
          <cell r="E171" t="str">
            <v>Payroll Liabilities</v>
          </cell>
          <cell r="F171" t="str">
            <v>Payroll Liabilities</v>
          </cell>
          <cell r="G171" t="str">
            <v>Liabilities</v>
          </cell>
          <cell r="H171" t="str">
            <v>Payroll Liabilities</v>
          </cell>
          <cell r="I171" t="str">
            <v>375_0000</v>
          </cell>
          <cell r="J171" t="str">
            <v>Payrolls Accrued</v>
          </cell>
          <cell r="K171">
            <v>375000000</v>
          </cell>
          <cell r="L171" t="str">
            <v>PAYROLLS ACCRUED</v>
          </cell>
          <cell r="M171">
            <v>3750001</v>
          </cell>
          <cell r="N171" t="str">
            <v>PAYROLLS ACCR</v>
          </cell>
          <cell r="O171" t="str">
            <v>375000000</v>
          </cell>
          <cell r="Q171" t="str">
            <v>R</v>
          </cell>
          <cell r="R171" t="str">
            <v>48.9840909 </v>
          </cell>
          <cell r="S171" t="str">
            <v>48.8414286 </v>
          </cell>
          <cell r="T171" t="str">
            <v>48.6810000 </v>
          </cell>
          <cell r="U171">
            <v>48.994999999999997</v>
          </cell>
          <cell r="V171" t="str">
            <v>375000000</v>
          </cell>
          <cell r="W171" t="str">
            <v>3750001</v>
          </cell>
          <cell r="X171" t="str">
            <v>0</v>
          </cell>
          <cell r="Y171" t="str">
            <v>PAYROLLS ACCRUED</v>
          </cell>
          <cell r="Z171">
            <v>48.42</v>
          </cell>
          <cell r="AA171">
            <v>375000000</v>
          </cell>
          <cell r="AB171" t="str">
            <v>PAYROLL LIABILITIES</v>
          </cell>
          <cell r="AC171" t="str">
            <v>Liabilities</v>
          </cell>
        </row>
        <row r="172">
          <cell r="A172">
            <v>1602</v>
          </cell>
          <cell r="B172" t="str">
            <v>Salary Payable</v>
          </cell>
          <cell r="C172" t="str">
            <v>Other Current Liabilities</v>
          </cell>
          <cell r="D172" t="str">
            <v>BS</v>
          </cell>
          <cell r="E172" t="str">
            <v>Payroll Liabilities</v>
          </cell>
          <cell r="F172" t="str">
            <v>Payroll Liabilities</v>
          </cell>
          <cell r="G172" t="str">
            <v>Liabilities</v>
          </cell>
          <cell r="H172" t="str">
            <v>Payroll Liabilities</v>
          </cell>
          <cell r="I172" t="str">
            <v>375_0000</v>
          </cell>
          <cell r="J172" t="str">
            <v>Payrolls Accrued</v>
          </cell>
          <cell r="K172">
            <v>375000000</v>
          </cell>
          <cell r="L172" t="str">
            <v>PAYROLLS ACCRUED</v>
          </cell>
          <cell r="M172">
            <v>3750001</v>
          </cell>
          <cell r="N172" t="str">
            <v>PAYROLLS ACCR</v>
          </cell>
          <cell r="O172" t="str">
            <v>375000000</v>
          </cell>
          <cell r="Q172" t="str">
            <v>R</v>
          </cell>
          <cell r="R172" t="str">
            <v>48.9840909 </v>
          </cell>
          <cell r="S172" t="str">
            <v>48.8414286 </v>
          </cell>
          <cell r="T172" t="str">
            <v>48.6810000 </v>
          </cell>
          <cell r="U172">
            <v>48.994999999999997</v>
          </cell>
          <cell r="V172" t="str">
            <v>375000000</v>
          </cell>
          <cell r="W172" t="str">
            <v>3750001</v>
          </cell>
          <cell r="X172" t="str">
            <v>0</v>
          </cell>
          <cell r="Y172" t="str">
            <v>PAYROLLS ACCRUED</v>
          </cell>
          <cell r="Z172">
            <v>48.42</v>
          </cell>
          <cell r="AA172">
            <v>375000000</v>
          </cell>
          <cell r="AB172" t="str">
            <v>PAYROLL LIABILITIES</v>
          </cell>
          <cell r="AC172" t="str">
            <v>Liabilities</v>
          </cell>
        </row>
        <row r="173">
          <cell r="A173">
            <v>1604</v>
          </cell>
          <cell r="B173" t="str">
            <v>PF/Pension Payable</v>
          </cell>
          <cell r="C173" t="str">
            <v>Other Current Liabilities</v>
          </cell>
          <cell r="D173" t="str">
            <v>BS</v>
          </cell>
          <cell r="E173" t="str">
            <v>Payroll Liabilities</v>
          </cell>
          <cell r="F173" t="str">
            <v>Payroll Liabilities</v>
          </cell>
          <cell r="G173" t="str">
            <v>Liabilities</v>
          </cell>
          <cell r="H173" t="str">
            <v>Payroll Liabilities</v>
          </cell>
          <cell r="I173" t="str">
            <v>375_0000</v>
          </cell>
          <cell r="J173" t="str">
            <v>Payrolls Accrued</v>
          </cell>
          <cell r="K173">
            <v>375000000</v>
          </cell>
          <cell r="L173" t="str">
            <v>PAYROLLS ACCRUED</v>
          </cell>
          <cell r="M173">
            <v>3750001</v>
          </cell>
          <cell r="N173" t="str">
            <v>PAYROLLS ACCR</v>
          </cell>
          <cell r="O173" t="str">
            <v>375000000</v>
          </cell>
          <cell r="Q173" t="str">
            <v>R</v>
          </cell>
          <cell r="R173" t="str">
            <v>48.9840909 </v>
          </cell>
          <cell r="S173" t="str">
            <v>48.8414286 </v>
          </cell>
          <cell r="T173" t="str">
            <v>48.6810000 </v>
          </cell>
          <cell r="U173">
            <v>48.994999999999997</v>
          </cell>
          <cell r="V173" t="str">
            <v>375000000</v>
          </cell>
          <cell r="W173" t="str">
            <v>3750001</v>
          </cell>
          <cell r="X173" t="str">
            <v>0</v>
          </cell>
          <cell r="Y173" t="str">
            <v>PAYROLLS ACCRUED</v>
          </cell>
          <cell r="Z173">
            <v>48.42</v>
          </cell>
          <cell r="AA173">
            <v>375000000</v>
          </cell>
          <cell r="AB173" t="str">
            <v>PAYROLL LIABILITIES</v>
          </cell>
          <cell r="AC173" t="str">
            <v>Liabilities</v>
          </cell>
        </row>
        <row r="174">
          <cell r="A174">
            <v>1605</v>
          </cell>
          <cell r="B174" t="str">
            <v>Gratuity Payable</v>
          </cell>
          <cell r="C174" t="str">
            <v>Other Current Liabilities</v>
          </cell>
          <cell r="D174" t="str">
            <v>BS</v>
          </cell>
          <cell r="E174" t="str">
            <v>Payroll Liabilities</v>
          </cell>
          <cell r="F174" t="str">
            <v>Payroll Liabilities</v>
          </cell>
          <cell r="G174" t="str">
            <v>Liabilities</v>
          </cell>
          <cell r="H174" t="str">
            <v>Payroll Liabilities</v>
          </cell>
          <cell r="I174" t="str">
            <v>375_0000</v>
          </cell>
          <cell r="J174" t="str">
            <v>Payrolls Accrued</v>
          </cell>
          <cell r="K174">
            <v>375000000</v>
          </cell>
          <cell r="L174" t="str">
            <v>PAYROLLS ACCRUED</v>
          </cell>
          <cell r="M174">
            <v>3750001</v>
          </cell>
          <cell r="N174" t="str">
            <v>PAYROLLS ACCR</v>
          </cell>
          <cell r="O174" t="str">
            <v>375000000</v>
          </cell>
          <cell r="Q174" t="str">
            <v>R</v>
          </cell>
          <cell r="R174" t="str">
            <v>48.9840909 </v>
          </cell>
          <cell r="S174" t="str">
            <v>48.8414286 </v>
          </cell>
          <cell r="T174" t="str">
            <v>48.6810000 </v>
          </cell>
          <cell r="U174">
            <v>48.994999999999997</v>
          </cell>
          <cell r="V174" t="str">
            <v>375000000</v>
          </cell>
          <cell r="W174" t="str">
            <v>3750001</v>
          </cell>
          <cell r="X174" t="str">
            <v>0</v>
          </cell>
          <cell r="Y174" t="str">
            <v>PAYROLLS ACCRUED</v>
          </cell>
          <cell r="Z174">
            <v>48.42</v>
          </cell>
          <cell r="AA174">
            <v>375000000</v>
          </cell>
          <cell r="AB174" t="str">
            <v>PAYROLL LIABILITIES</v>
          </cell>
          <cell r="AC174" t="str">
            <v>Liabilities</v>
          </cell>
        </row>
        <row r="175">
          <cell r="A175">
            <v>1606</v>
          </cell>
          <cell r="B175" t="str">
            <v>Superannuation Payable</v>
          </cell>
          <cell r="C175" t="str">
            <v>Other Current Liabilities</v>
          </cell>
          <cell r="D175" t="str">
            <v>BS</v>
          </cell>
          <cell r="E175" t="str">
            <v>Payroll Liabilities</v>
          </cell>
          <cell r="F175" t="str">
            <v>Payroll Liabilities</v>
          </cell>
          <cell r="G175" t="str">
            <v>Liabilities</v>
          </cell>
          <cell r="H175" t="str">
            <v>Payroll Liabilities</v>
          </cell>
          <cell r="I175" t="str">
            <v>375_0000</v>
          </cell>
          <cell r="J175" t="str">
            <v>Payrolls Accrued</v>
          </cell>
          <cell r="K175">
            <v>375000000</v>
          </cell>
          <cell r="L175" t="str">
            <v>PAYROLLS ACCRUED</v>
          </cell>
          <cell r="M175">
            <v>3750001</v>
          </cell>
          <cell r="N175" t="str">
            <v>PAYROLLS ACCR</v>
          </cell>
          <cell r="O175" t="str">
            <v>375000000</v>
          </cell>
          <cell r="Q175" t="str">
            <v>R</v>
          </cell>
          <cell r="R175" t="str">
            <v>48.9840909 </v>
          </cell>
          <cell r="S175" t="str">
            <v>48.8414286 </v>
          </cell>
          <cell r="T175" t="str">
            <v>48.6810000 </v>
          </cell>
          <cell r="U175">
            <v>48.994999999999997</v>
          </cell>
          <cell r="V175" t="str">
            <v>375000000</v>
          </cell>
          <cell r="W175" t="str">
            <v>3750001</v>
          </cell>
          <cell r="X175" t="str">
            <v>0</v>
          </cell>
          <cell r="Y175" t="str">
            <v>PAYROLLS ACCRUED</v>
          </cell>
          <cell r="Z175">
            <v>48.42</v>
          </cell>
          <cell r="AA175">
            <v>375000000</v>
          </cell>
          <cell r="AB175" t="str">
            <v>PAYROLL LIABILITIES</v>
          </cell>
          <cell r="AC175" t="str">
            <v>Liabilities</v>
          </cell>
        </row>
        <row r="176">
          <cell r="A176">
            <v>1607</v>
          </cell>
          <cell r="B176" t="str">
            <v>Leave Encashment Payable</v>
          </cell>
          <cell r="C176" t="str">
            <v>Other Current Liabilities</v>
          </cell>
          <cell r="D176" t="str">
            <v>BS</v>
          </cell>
          <cell r="E176" t="str">
            <v>Payroll Liabilities</v>
          </cell>
          <cell r="F176" t="str">
            <v>Payroll Liabilities</v>
          </cell>
          <cell r="G176" t="str">
            <v>Liabilities</v>
          </cell>
          <cell r="H176" t="str">
            <v>Payroll Liabilities</v>
          </cell>
          <cell r="I176" t="str">
            <v>375_0000</v>
          </cell>
          <cell r="J176" t="str">
            <v>Payrolls Accrued</v>
          </cell>
          <cell r="K176">
            <v>375000000</v>
          </cell>
          <cell r="L176" t="str">
            <v>PAYROLLS ACCRUED</v>
          </cell>
          <cell r="M176">
            <v>3750001</v>
          </cell>
          <cell r="N176" t="str">
            <v>PAYROLLS ACCR</v>
          </cell>
          <cell r="O176" t="str">
            <v>375000000</v>
          </cell>
          <cell r="Q176" t="str">
            <v>R</v>
          </cell>
          <cell r="R176" t="str">
            <v>48.9840909 </v>
          </cell>
          <cell r="S176" t="str">
            <v>48.8414286 </v>
          </cell>
          <cell r="T176" t="str">
            <v>48.6810000 </v>
          </cell>
          <cell r="U176">
            <v>48.994999999999997</v>
          </cell>
          <cell r="V176" t="str">
            <v>375000000</v>
          </cell>
          <cell r="W176" t="str">
            <v>3750001</v>
          </cell>
          <cell r="X176" t="str">
            <v>0</v>
          </cell>
          <cell r="Y176" t="str">
            <v>PAYROLLS ACCRUED</v>
          </cell>
          <cell r="Z176">
            <v>48.42</v>
          </cell>
          <cell r="AA176">
            <v>375000000</v>
          </cell>
          <cell r="AB176" t="str">
            <v>PAYROLL LIABILITIES</v>
          </cell>
          <cell r="AC176" t="str">
            <v>Liabilities</v>
          </cell>
        </row>
        <row r="177">
          <cell r="A177">
            <v>1612</v>
          </cell>
          <cell r="B177" t="str">
            <v>Employer's Cont. to PF/Pension Payable</v>
          </cell>
          <cell r="C177" t="str">
            <v>Other Current Liabilities</v>
          </cell>
          <cell r="D177" t="str">
            <v>BS</v>
          </cell>
          <cell r="E177" t="str">
            <v>Payroll Liabilities</v>
          </cell>
          <cell r="F177" t="str">
            <v>Payroll Liabilities</v>
          </cell>
          <cell r="G177" t="str">
            <v>Liabilities</v>
          </cell>
          <cell r="H177" t="str">
            <v>Payroll Liabilities</v>
          </cell>
          <cell r="I177" t="str">
            <v>375_0000</v>
          </cell>
          <cell r="J177" t="str">
            <v>Payrolls Accrued</v>
          </cell>
          <cell r="K177">
            <v>375000000</v>
          </cell>
          <cell r="L177" t="str">
            <v>PAYROLLS ACCRUED</v>
          </cell>
          <cell r="M177">
            <v>3750001</v>
          </cell>
          <cell r="N177" t="str">
            <v>PAYROLLS ACCR</v>
          </cell>
          <cell r="O177" t="str">
            <v>375000000</v>
          </cell>
          <cell r="Q177" t="str">
            <v>R</v>
          </cell>
          <cell r="R177" t="str">
            <v>48.9840909 </v>
          </cell>
          <cell r="S177" t="str">
            <v>48.8414286 </v>
          </cell>
          <cell r="T177" t="str">
            <v>48.6810000 </v>
          </cell>
          <cell r="U177">
            <v>48.994999999999997</v>
          </cell>
          <cell r="V177" t="str">
            <v>375000000</v>
          </cell>
          <cell r="W177" t="str">
            <v>3750001</v>
          </cell>
          <cell r="X177" t="str">
            <v>0</v>
          </cell>
          <cell r="Y177" t="str">
            <v>PAYROLLS ACCRUED</v>
          </cell>
          <cell r="Z177">
            <v>48.42</v>
          </cell>
          <cell r="AA177">
            <v>375000000</v>
          </cell>
          <cell r="AB177" t="str">
            <v>PAYROLL LIABILITIES</v>
          </cell>
          <cell r="AC177" t="str">
            <v>Liabilities</v>
          </cell>
        </row>
        <row r="178">
          <cell r="A178">
            <v>1613</v>
          </cell>
          <cell r="B178" t="str">
            <v>LTA-payable</v>
          </cell>
          <cell r="C178" t="str">
            <v>Other Current Liabilities</v>
          </cell>
          <cell r="D178" t="str">
            <v>BS</v>
          </cell>
          <cell r="E178" t="str">
            <v>Payroll Liabilities</v>
          </cell>
          <cell r="F178" t="str">
            <v>Payroll Liabilities</v>
          </cell>
          <cell r="G178" t="str">
            <v>Liabilities</v>
          </cell>
          <cell r="H178" t="str">
            <v>Payroll Liabilities</v>
          </cell>
          <cell r="I178" t="str">
            <v>375_0000</v>
          </cell>
          <cell r="J178" t="str">
            <v>Payrolls Accrued</v>
          </cell>
          <cell r="K178">
            <v>375000000</v>
          </cell>
          <cell r="L178" t="str">
            <v>PAYROLLS ACCRUED</v>
          </cell>
          <cell r="M178">
            <v>3750001</v>
          </cell>
          <cell r="N178" t="str">
            <v>PAYROLLS ACCR</v>
          </cell>
          <cell r="O178" t="str">
            <v>375000000</v>
          </cell>
          <cell r="Q178" t="str">
            <v>R</v>
          </cell>
          <cell r="R178" t="str">
            <v>48.9840909 </v>
          </cell>
          <cell r="S178" t="str">
            <v>48.8414286 </v>
          </cell>
          <cell r="T178" t="str">
            <v>48.6810000 </v>
          </cell>
          <cell r="U178">
            <v>48.994999999999997</v>
          </cell>
          <cell r="V178" t="str">
            <v>375000000</v>
          </cell>
          <cell r="W178" t="str">
            <v>3750001</v>
          </cell>
          <cell r="X178" t="str">
            <v>0</v>
          </cell>
          <cell r="Y178" t="str">
            <v>PAYROLLS ACCRUED</v>
          </cell>
          <cell r="Z178">
            <v>48.42</v>
          </cell>
          <cell r="AA178">
            <v>375000000</v>
          </cell>
          <cell r="AB178" t="str">
            <v>PAYROLL LIABILITIES</v>
          </cell>
          <cell r="AC178" t="str">
            <v>Liabilities</v>
          </cell>
        </row>
        <row r="179">
          <cell r="A179">
            <v>1451</v>
          </cell>
          <cell r="B179" t="str">
            <v>CST Payable Delhi</v>
          </cell>
          <cell r="C179" t="str">
            <v>Other Current Liabilities</v>
          </cell>
          <cell r="D179" t="str">
            <v>BS</v>
          </cell>
          <cell r="E179" t="str">
            <v>Taxes Accrued</v>
          </cell>
          <cell r="F179" t="str">
            <v>Taxes Accrued</v>
          </cell>
          <cell r="G179" t="str">
            <v>Liabilities</v>
          </cell>
          <cell r="H179" t="str">
            <v>Taxes Accrued</v>
          </cell>
          <cell r="I179">
            <v>381200</v>
          </cell>
          <cell r="J179" t="str">
            <v>Oth Tax Accrued-Payable On Normal Dates</v>
          </cell>
          <cell r="K179">
            <v>381200000</v>
          </cell>
          <cell r="L179" t="str">
            <v>OTH TAX ACCRUED-PAYABLE ON NORMAL DATES</v>
          </cell>
          <cell r="M179">
            <v>3812001</v>
          </cell>
          <cell r="N179" t="str">
            <v>OTHER TAX ACCR</v>
          </cell>
          <cell r="O179" t="str">
            <v>381200000</v>
          </cell>
          <cell r="Q179" t="str">
            <v>R</v>
          </cell>
          <cell r="R179" t="str">
            <v>48.9840909 </v>
          </cell>
          <cell r="S179" t="str">
            <v>48.8414286 </v>
          </cell>
          <cell r="T179" t="str">
            <v>48.6810000 </v>
          </cell>
          <cell r="U179">
            <v>48.994999999999997</v>
          </cell>
          <cell r="V179" t="str">
            <v>381200000</v>
          </cell>
          <cell r="W179" t="str">
            <v>3812001</v>
          </cell>
          <cell r="X179" t="str">
            <v>0</v>
          </cell>
          <cell r="Y179" t="str">
            <v>OTH TAX ACCRUED-PAYABLE ON NORMAL DATES</v>
          </cell>
          <cell r="Z179">
            <v>48.42</v>
          </cell>
          <cell r="AA179">
            <v>381200000</v>
          </cell>
          <cell r="AB179" t="str">
            <v>TAXES ACCRUED</v>
          </cell>
          <cell r="AC179" t="str">
            <v>Liabilities</v>
          </cell>
        </row>
        <row r="180">
          <cell r="A180">
            <v>1452</v>
          </cell>
          <cell r="B180" t="str">
            <v>CST Payable Gujarat</v>
          </cell>
          <cell r="C180" t="str">
            <v>Other Current Liabilities</v>
          </cell>
          <cell r="D180" t="str">
            <v>BS</v>
          </cell>
          <cell r="E180" t="str">
            <v>Taxes Accrued</v>
          </cell>
          <cell r="F180" t="str">
            <v>Taxes Accrued</v>
          </cell>
          <cell r="G180" t="str">
            <v>Liabilities</v>
          </cell>
          <cell r="H180" t="str">
            <v>Taxes Accrued</v>
          </cell>
          <cell r="I180">
            <v>381200</v>
          </cell>
          <cell r="J180" t="str">
            <v>Oth Tax Accrued-Payable On Normal Dates</v>
          </cell>
          <cell r="K180">
            <v>381200000</v>
          </cell>
          <cell r="L180" t="str">
            <v>OTH TAX ACCRUED-PAYABLE ON NORMAL DATES</v>
          </cell>
          <cell r="M180">
            <v>3812001</v>
          </cell>
          <cell r="N180" t="str">
            <v>OTHER TAX ACCR</v>
          </cell>
          <cell r="O180" t="str">
            <v>381200000</v>
          </cell>
          <cell r="Q180" t="str">
            <v>R</v>
          </cell>
          <cell r="R180" t="str">
            <v>48.9840909 </v>
          </cell>
          <cell r="S180" t="str">
            <v>48.8414286 </v>
          </cell>
          <cell r="T180" t="str">
            <v>48.6810000 </v>
          </cell>
          <cell r="U180">
            <v>48.994999999999997</v>
          </cell>
          <cell r="V180" t="str">
            <v>381200000</v>
          </cell>
          <cell r="W180" t="str">
            <v>3812001</v>
          </cell>
          <cell r="X180" t="str">
            <v>0</v>
          </cell>
          <cell r="Y180" t="str">
            <v>OTH TAX ACCRUED-PAYABLE ON NORMAL DATES</v>
          </cell>
          <cell r="Z180">
            <v>48.42</v>
          </cell>
          <cell r="AA180">
            <v>381200000</v>
          </cell>
          <cell r="AB180" t="str">
            <v>TAXES ACCRUED</v>
          </cell>
          <cell r="AC180" t="str">
            <v>Liabilities</v>
          </cell>
        </row>
        <row r="181">
          <cell r="A181">
            <v>1453</v>
          </cell>
          <cell r="B181" t="str">
            <v>CST Payable Haryana</v>
          </cell>
          <cell r="C181" t="str">
            <v>Other Current Liabilities</v>
          </cell>
          <cell r="D181" t="str">
            <v>BS</v>
          </cell>
          <cell r="E181" t="str">
            <v>Taxes Accrued</v>
          </cell>
          <cell r="F181" t="str">
            <v>Taxes Accrued</v>
          </cell>
          <cell r="G181" t="str">
            <v>Liabilities</v>
          </cell>
          <cell r="H181" t="str">
            <v>Taxes Accrued</v>
          </cell>
          <cell r="I181">
            <v>381200</v>
          </cell>
          <cell r="J181" t="str">
            <v>Oth Tax Accrued-Payable On Normal Dates</v>
          </cell>
          <cell r="K181">
            <v>381200000</v>
          </cell>
          <cell r="L181" t="str">
            <v>OTH TAX ACCRUED-PAYABLE ON NORMAL DATES</v>
          </cell>
          <cell r="M181">
            <v>3812001</v>
          </cell>
          <cell r="N181" t="str">
            <v>OTHER TAX ACCR</v>
          </cell>
          <cell r="O181" t="str">
            <v>381200000</v>
          </cell>
          <cell r="Q181" t="str">
            <v>R</v>
          </cell>
          <cell r="R181" t="str">
            <v>48.9840909 </v>
          </cell>
          <cell r="S181" t="str">
            <v>48.8414286 </v>
          </cell>
          <cell r="T181" t="str">
            <v>48.6810000 </v>
          </cell>
          <cell r="U181">
            <v>48.994999999999997</v>
          </cell>
          <cell r="V181" t="str">
            <v>381200000</v>
          </cell>
          <cell r="W181" t="str">
            <v>3812001</v>
          </cell>
          <cell r="X181" t="str">
            <v>0</v>
          </cell>
          <cell r="Y181" t="str">
            <v>OTH TAX ACCRUED-PAYABLE ON NORMAL DATES</v>
          </cell>
          <cell r="Z181">
            <v>48.42</v>
          </cell>
          <cell r="AA181">
            <v>381200000</v>
          </cell>
          <cell r="AB181" t="str">
            <v>TAXES ACCRUED</v>
          </cell>
          <cell r="AC181" t="str">
            <v>Liabilities</v>
          </cell>
        </row>
        <row r="182">
          <cell r="A182">
            <v>1454</v>
          </cell>
          <cell r="B182" t="str">
            <v>CST Payable Karnataka</v>
          </cell>
          <cell r="C182" t="str">
            <v>Other Current Liabilities</v>
          </cell>
          <cell r="D182" t="str">
            <v>BS</v>
          </cell>
          <cell r="E182" t="str">
            <v>Taxes Accrued</v>
          </cell>
          <cell r="F182" t="str">
            <v>Taxes Accrued</v>
          </cell>
          <cell r="G182" t="str">
            <v>Liabilities</v>
          </cell>
          <cell r="H182" t="str">
            <v>Taxes Accrued</v>
          </cell>
          <cell r="I182">
            <v>381200</v>
          </cell>
          <cell r="J182" t="str">
            <v>Oth Tax Accrued-Payable On Normal Dates</v>
          </cell>
          <cell r="K182">
            <v>381200000</v>
          </cell>
          <cell r="L182" t="str">
            <v>OTH TAX ACCRUED-PAYABLE ON NORMAL DATES</v>
          </cell>
          <cell r="M182">
            <v>3812001</v>
          </cell>
          <cell r="N182" t="str">
            <v>OTHER TAX ACCR</v>
          </cell>
          <cell r="O182" t="str">
            <v>381200000</v>
          </cell>
          <cell r="Q182" t="str">
            <v>R</v>
          </cell>
          <cell r="R182" t="str">
            <v>48.9840909 </v>
          </cell>
          <cell r="S182" t="str">
            <v>48.8414286 </v>
          </cell>
          <cell r="T182" t="str">
            <v>48.6810000 </v>
          </cell>
          <cell r="U182">
            <v>48.994999999999997</v>
          </cell>
          <cell r="V182" t="str">
            <v>381200000</v>
          </cell>
          <cell r="W182" t="str">
            <v>3812001</v>
          </cell>
          <cell r="X182" t="str">
            <v>0</v>
          </cell>
          <cell r="Y182" t="str">
            <v>OTH TAX ACCRUED-PAYABLE ON NORMAL DATES</v>
          </cell>
          <cell r="Z182">
            <v>48.42</v>
          </cell>
          <cell r="AA182">
            <v>381200000</v>
          </cell>
          <cell r="AB182" t="str">
            <v>TAXES ACCRUED</v>
          </cell>
          <cell r="AC182" t="str">
            <v>Liabilities</v>
          </cell>
        </row>
        <row r="183">
          <cell r="A183">
            <v>1455</v>
          </cell>
          <cell r="B183" t="str">
            <v>CST Payable Maharashtra</v>
          </cell>
          <cell r="C183" t="str">
            <v>Other Current Liabilities</v>
          </cell>
          <cell r="D183" t="str">
            <v>BS</v>
          </cell>
          <cell r="E183" t="str">
            <v>Taxes Accrued</v>
          </cell>
          <cell r="F183" t="str">
            <v>Taxes Accrued</v>
          </cell>
          <cell r="G183" t="str">
            <v>Liabilities</v>
          </cell>
          <cell r="H183" t="str">
            <v>Taxes Accrued</v>
          </cell>
          <cell r="I183">
            <v>381200</v>
          </cell>
          <cell r="J183" t="str">
            <v>Oth Tax Accrued-Payable On Normal Dates</v>
          </cell>
          <cell r="K183">
            <v>381200000</v>
          </cell>
          <cell r="L183" t="str">
            <v>OTH TAX ACCRUED-PAYABLE ON NORMAL DATES</v>
          </cell>
          <cell r="M183">
            <v>3812001</v>
          </cell>
          <cell r="N183" t="str">
            <v>OTHER TAX ACCR</v>
          </cell>
          <cell r="O183" t="str">
            <v>381200000</v>
          </cell>
          <cell r="Q183" t="str">
            <v>R</v>
          </cell>
          <cell r="R183" t="str">
            <v>48.9840909 </v>
          </cell>
          <cell r="S183" t="str">
            <v>48.8414286 </v>
          </cell>
          <cell r="T183" t="str">
            <v>48.6810000 </v>
          </cell>
          <cell r="U183">
            <v>48.994999999999997</v>
          </cell>
          <cell r="V183" t="str">
            <v>381200000</v>
          </cell>
          <cell r="W183" t="str">
            <v>3812001</v>
          </cell>
          <cell r="X183" t="str">
            <v>0</v>
          </cell>
          <cell r="Y183" t="str">
            <v>OTH TAX ACCRUED-PAYABLE ON NORMAL DATES</v>
          </cell>
          <cell r="Z183">
            <v>48.42</v>
          </cell>
          <cell r="AA183">
            <v>381200000</v>
          </cell>
          <cell r="AB183" t="str">
            <v>TAXES ACCRUED</v>
          </cell>
          <cell r="AC183" t="str">
            <v>Liabilities</v>
          </cell>
        </row>
        <row r="184">
          <cell r="A184">
            <v>1457</v>
          </cell>
          <cell r="B184" t="str">
            <v>Entry Tax Payable - Karnataka</v>
          </cell>
          <cell r="C184" t="str">
            <v>Other Current Liabilities</v>
          </cell>
          <cell r="D184" t="str">
            <v>BS</v>
          </cell>
          <cell r="E184" t="str">
            <v>Taxes Accrued</v>
          </cell>
          <cell r="F184" t="str">
            <v>Taxes Accrued</v>
          </cell>
          <cell r="G184" t="str">
            <v>Liabilities</v>
          </cell>
          <cell r="H184" t="str">
            <v>Taxes Accrued</v>
          </cell>
          <cell r="I184">
            <v>381200</v>
          </cell>
          <cell r="J184" t="str">
            <v>Oth Tax Accrued-Payable On Normal Dates</v>
          </cell>
          <cell r="K184">
            <v>381200000</v>
          </cell>
          <cell r="L184" t="str">
            <v>OTH TAX ACCRUED-PAYABLE ON NORMAL DATES</v>
          </cell>
          <cell r="M184">
            <v>3812001</v>
          </cell>
          <cell r="N184" t="str">
            <v>OTHER TAX ACCR</v>
          </cell>
          <cell r="O184" t="str">
            <v>381200000</v>
          </cell>
          <cell r="Q184" t="str">
            <v>R</v>
          </cell>
          <cell r="R184" t="str">
            <v>48.9840909 </v>
          </cell>
          <cell r="S184" t="str">
            <v>48.8414286 </v>
          </cell>
          <cell r="T184" t="str">
            <v>48.6810000 </v>
          </cell>
          <cell r="U184">
            <v>48.994999999999997</v>
          </cell>
          <cell r="V184" t="str">
            <v>381200000</v>
          </cell>
          <cell r="W184" t="str">
            <v>3812001</v>
          </cell>
          <cell r="X184" t="str">
            <v>0</v>
          </cell>
          <cell r="Y184" t="str">
            <v>OTH TAX ACCRUED-PAYABLE ON NORMAL DATES</v>
          </cell>
          <cell r="Z184">
            <v>48.42</v>
          </cell>
          <cell r="AA184">
            <v>381200000</v>
          </cell>
          <cell r="AB184" t="str">
            <v>TAXES ACCRUED</v>
          </cell>
          <cell r="AC184" t="str">
            <v>Liabilities</v>
          </cell>
        </row>
        <row r="185">
          <cell r="A185">
            <v>1459</v>
          </cell>
          <cell r="B185" t="str">
            <v>LST Payable Delhi</v>
          </cell>
          <cell r="C185" t="str">
            <v>Other Current Liabilities</v>
          </cell>
          <cell r="D185" t="str">
            <v>BS</v>
          </cell>
          <cell r="E185" t="str">
            <v>Taxes Accrued</v>
          </cell>
          <cell r="F185" t="str">
            <v>Taxes Accrued</v>
          </cell>
          <cell r="G185" t="str">
            <v>Liabilities</v>
          </cell>
          <cell r="H185" t="str">
            <v>Taxes Accrued</v>
          </cell>
          <cell r="I185">
            <v>381200</v>
          </cell>
          <cell r="J185" t="str">
            <v>Oth Tax Accrued-Payable On Normal Dates</v>
          </cell>
          <cell r="K185">
            <v>381200000</v>
          </cell>
          <cell r="L185" t="str">
            <v>OTH TAX ACCRUED-PAYABLE ON NORMAL DATES</v>
          </cell>
          <cell r="M185">
            <v>3812001</v>
          </cell>
          <cell r="N185" t="str">
            <v>OTHER TAX ACCR</v>
          </cell>
          <cell r="O185" t="str">
            <v>381200000</v>
          </cell>
          <cell r="Q185" t="str">
            <v>R</v>
          </cell>
          <cell r="R185" t="str">
            <v>48.9840909 </v>
          </cell>
          <cell r="S185" t="str">
            <v>48.8414286 </v>
          </cell>
          <cell r="T185" t="str">
            <v>48.6810000 </v>
          </cell>
          <cell r="U185">
            <v>48.994999999999997</v>
          </cell>
          <cell r="V185" t="str">
            <v>381200000</v>
          </cell>
          <cell r="W185" t="str">
            <v>3812001</v>
          </cell>
          <cell r="X185" t="str">
            <v>0</v>
          </cell>
          <cell r="Y185" t="str">
            <v>OTH TAX ACCRUED-PAYABLE ON NORMAL DATES</v>
          </cell>
          <cell r="Z185">
            <v>48.42</v>
          </cell>
          <cell r="AA185">
            <v>381200000</v>
          </cell>
          <cell r="AB185" t="str">
            <v>TAXES ACCRUED</v>
          </cell>
          <cell r="AC185" t="str">
            <v>Liabilities</v>
          </cell>
        </row>
        <row r="186">
          <cell r="A186">
            <v>1460</v>
          </cell>
          <cell r="B186" t="str">
            <v>LST Payable Gujarat</v>
          </cell>
          <cell r="C186" t="str">
            <v>Other Current Liabilities</v>
          </cell>
          <cell r="D186" t="str">
            <v>BS</v>
          </cell>
          <cell r="E186" t="str">
            <v>Taxes Accrued</v>
          </cell>
          <cell r="F186" t="str">
            <v>Taxes Accrued</v>
          </cell>
          <cell r="G186" t="str">
            <v>Liabilities</v>
          </cell>
          <cell r="H186" t="str">
            <v>Taxes Accrued</v>
          </cell>
          <cell r="I186">
            <v>381200</v>
          </cell>
          <cell r="J186" t="str">
            <v>Oth Tax Accrued-Payable On Normal Dates</v>
          </cell>
          <cell r="K186">
            <v>381200000</v>
          </cell>
          <cell r="L186" t="str">
            <v>OTH TAX ACCRUED-PAYABLE ON NORMAL DATES</v>
          </cell>
          <cell r="M186">
            <v>3812001</v>
          </cell>
          <cell r="N186" t="str">
            <v>OTHER TAX ACCR</v>
          </cell>
          <cell r="O186" t="str">
            <v>381200000</v>
          </cell>
          <cell r="Q186" t="str">
            <v>R</v>
          </cell>
          <cell r="R186" t="str">
            <v>48.9840909 </v>
          </cell>
          <cell r="S186" t="str">
            <v>48.8414286 </v>
          </cell>
          <cell r="T186" t="str">
            <v>48.6810000 </v>
          </cell>
          <cell r="U186">
            <v>48.994999999999997</v>
          </cell>
          <cell r="V186" t="str">
            <v>381200000</v>
          </cell>
          <cell r="W186" t="str">
            <v>3812001</v>
          </cell>
          <cell r="X186" t="str">
            <v>0</v>
          </cell>
          <cell r="Y186" t="str">
            <v>OTH TAX ACCRUED-PAYABLE ON NORMAL DATES</v>
          </cell>
          <cell r="Z186">
            <v>48.42</v>
          </cell>
          <cell r="AA186">
            <v>381200000</v>
          </cell>
          <cell r="AB186" t="str">
            <v>TAXES ACCRUED</v>
          </cell>
          <cell r="AC186" t="str">
            <v>Liabilities</v>
          </cell>
        </row>
        <row r="187">
          <cell r="A187">
            <v>1461</v>
          </cell>
          <cell r="B187" t="str">
            <v>LST Payable Haryana</v>
          </cell>
          <cell r="C187" t="str">
            <v>Other Current Liabilities</v>
          </cell>
          <cell r="D187" t="str">
            <v>BS</v>
          </cell>
          <cell r="E187" t="str">
            <v>Taxes Accrued</v>
          </cell>
          <cell r="F187" t="str">
            <v>Taxes Accrued</v>
          </cell>
          <cell r="G187" t="str">
            <v>Liabilities</v>
          </cell>
          <cell r="H187" t="str">
            <v>Taxes Accrued</v>
          </cell>
          <cell r="I187">
            <v>381200</v>
          </cell>
          <cell r="J187" t="str">
            <v>Oth Tax Accrued-Payable On Normal Dates</v>
          </cell>
          <cell r="K187">
            <v>381200000</v>
          </cell>
          <cell r="L187" t="str">
            <v>OTH TAX ACCRUED-PAYABLE ON NORMAL DATES</v>
          </cell>
          <cell r="M187">
            <v>3812001</v>
          </cell>
          <cell r="N187" t="str">
            <v>OTHER TAX ACCR</v>
          </cell>
          <cell r="O187" t="str">
            <v>381200000</v>
          </cell>
          <cell r="Q187" t="str">
            <v>R</v>
          </cell>
          <cell r="R187" t="str">
            <v>48.9840909 </v>
          </cell>
          <cell r="S187" t="str">
            <v>48.8414286 </v>
          </cell>
          <cell r="T187" t="str">
            <v>48.6810000 </v>
          </cell>
          <cell r="U187">
            <v>48.994999999999997</v>
          </cell>
          <cell r="V187" t="str">
            <v>381200000</v>
          </cell>
          <cell r="W187" t="str">
            <v>3812001</v>
          </cell>
          <cell r="X187" t="str">
            <v>0</v>
          </cell>
          <cell r="Y187" t="str">
            <v>OTH TAX ACCRUED-PAYABLE ON NORMAL DATES</v>
          </cell>
          <cell r="Z187">
            <v>48.42</v>
          </cell>
          <cell r="AA187">
            <v>381200000</v>
          </cell>
          <cell r="AB187" t="str">
            <v>TAXES ACCRUED</v>
          </cell>
          <cell r="AC187" t="str">
            <v>Liabilities</v>
          </cell>
        </row>
        <row r="188">
          <cell r="A188">
            <v>1462</v>
          </cell>
          <cell r="B188" t="str">
            <v>LST Payable Karnataka</v>
          </cell>
          <cell r="C188" t="str">
            <v>Other Current Liabilities</v>
          </cell>
          <cell r="D188" t="str">
            <v>BS</v>
          </cell>
          <cell r="E188" t="str">
            <v>Taxes Accrued</v>
          </cell>
          <cell r="F188" t="str">
            <v>Taxes Accrued</v>
          </cell>
          <cell r="G188" t="str">
            <v>Liabilities</v>
          </cell>
          <cell r="H188" t="str">
            <v>Taxes Accrued</v>
          </cell>
          <cell r="I188">
            <v>381200</v>
          </cell>
          <cell r="J188" t="str">
            <v>Oth Tax Accrued-Payable On Normal Dates</v>
          </cell>
          <cell r="K188">
            <v>381200000</v>
          </cell>
          <cell r="L188" t="str">
            <v>OTH TAX ACCRUED-PAYABLE ON NORMAL DATES</v>
          </cell>
          <cell r="M188">
            <v>3812001</v>
          </cell>
          <cell r="N188" t="str">
            <v>OTHER TAX ACCR</v>
          </cell>
          <cell r="O188" t="str">
            <v>381200000</v>
          </cell>
          <cell r="Q188" t="str">
            <v>R</v>
          </cell>
          <cell r="R188" t="str">
            <v>48.9840909 </v>
          </cell>
          <cell r="S188" t="str">
            <v>48.8414286 </v>
          </cell>
          <cell r="T188" t="str">
            <v>48.6810000 </v>
          </cell>
          <cell r="U188">
            <v>48.994999999999997</v>
          </cell>
          <cell r="V188" t="str">
            <v>381200000</v>
          </cell>
          <cell r="W188" t="str">
            <v>3812001</v>
          </cell>
          <cell r="X188" t="str">
            <v>0</v>
          </cell>
          <cell r="Y188" t="str">
            <v>OTH TAX ACCRUED-PAYABLE ON NORMAL DATES</v>
          </cell>
          <cell r="Z188">
            <v>48.42</v>
          </cell>
          <cell r="AA188">
            <v>381200000</v>
          </cell>
          <cell r="AB188" t="str">
            <v>TAXES ACCRUED</v>
          </cell>
          <cell r="AC188" t="str">
            <v>Liabilities</v>
          </cell>
        </row>
        <row r="189">
          <cell r="A189">
            <v>1463</v>
          </cell>
          <cell r="B189" t="str">
            <v>LST Payable Maharashtra</v>
          </cell>
          <cell r="C189" t="str">
            <v>Other Current Liabilities</v>
          </cell>
          <cell r="D189" t="str">
            <v>BS</v>
          </cell>
          <cell r="E189" t="str">
            <v>Taxes Accrued</v>
          </cell>
          <cell r="F189" t="str">
            <v>Taxes Accrued</v>
          </cell>
          <cell r="G189" t="str">
            <v>Liabilities</v>
          </cell>
          <cell r="H189" t="str">
            <v>Taxes Accrued</v>
          </cell>
          <cell r="I189">
            <v>381200</v>
          </cell>
          <cell r="J189" t="str">
            <v>Oth Tax Accrued-Payable On Normal Dates</v>
          </cell>
          <cell r="K189">
            <v>381200000</v>
          </cell>
          <cell r="L189" t="str">
            <v>OTH TAX ACCRUED-PAYABLE ON NORMAL DATES</v>
          </cell>
          <cell r="M189">
            <v>3812001</v>
          </cell>
          <cell r="N189" t="str">
            <v>OTHER TAX ACCR</v>
          </cell>
          <cell r="O189" t="str">
            <v>381200000</v>
          </cell>
          <cell r="Q189" t="str">
            <v>R</v>
          </cell>
          <cell r="R189" t="str">
            <v>48.9840909 </v>
          </cell>
          <cell r="S189" t="str">
            <v>48.8414286 </v>
          </cell>
          <cell r="T189" t="str">
            <v>48.6810000 </v>
          </cell>
          <cell r="U189">
            <v>48.994999999999997</v>
          </cell>
          <cell r="V189" t="str">
            <v>381200000</v>
          </cell>
          <cell r="W189" t="str">
            <v>3812001</v>
          </cell>
          <cell r="X189" t="str">
            <v>0</v>
          </cell>
          <cell r="Y189" t="str">
            <v>OTH TAX ACCRUED-PAYABLE ON NORMAL DATES</v>
          </cell>
          <cell r="Z189">
            <v>48.42</v>
          </cell>
          <cell r="AA189">
            <v>381200000</v>
          </cell>
          <cell r="AB189" t="str">
            <v>TAXES ACCRUED</v>
          </cell>
          <cell r="AC189" t="str">
            <v>Liabilities</v>
          </cell>
        </row>
        <row r="190">
          <cell r="A190">
            <v>1464</v>
          </cell>
          <cell r="B190" t="str">
            <v>Professional Tax Payable</v>
          </cell>
          <cell r="C190" t="str">
            <v>Other Current Liabilities</v>
          </cell>
          <cell r="D190" t="str">
            <v>BS</v>
          </cell>
          <cell r="E190" t="str">
            <v>Taxes Accrued</v>
          </cell>
          <cell r="F190" t="str">
            <v>Taxes Accrued</v>
          </cell>
          <cell r="G190" t="str">
            <v>Liabilities</v>
          </cell>
          <cell r="H190" t="str">
            <v>Taxes Accrued</v>
          </cell>
          <cell r="I190">
            <v>381200</v>
          </cell>
          <cell r="J190" t="str">
            <v>Oth Tax Accrued-Payable On Normal Dates</v>
          </cell>
          <cell r="K190">
            <v>381200000</v>
          </cell>
          <cell r="L190" t="str">
            <v>OTH TAX ACCRUED-PAYABLE ON NORMAL DATES</v>
          </cell>
          <cell r="M190">
            <v>3812001</v>
          </cell>
          <cell r="N190" t="str">
            <v>OTHER TAX ACCR</v>
          </cell>
          <cell r="O190" t="str">
            <v>381200000</v>
          </cell>
          <cell r="Q190" t="str">
            <v>R</v>
          </cell>
          <cell r="R190" t="str">
            <v>48.9840909 </v>
          </cell>
          <cell r="S190" t="str">
            <v>48.8414286 </v>
          </cell>
          <cell r="T190" t="str">
            <v>48.6810000 </v>
          </cell>
          <cell r="U190">
            <v>48.994999999999997</v>
          </cell>
          <cell r="V190" t="str">
            <v>381200000</v>
          </cell>
          <cell r="W190" t="str">
            <v>3812001</v>
          </cell>
          <cell r="X190" t="str">
            <v>0</v>
          </cell>
          <cell r="Y190" t="str">
            <v>OTH TAX ACCRUED-PAYABLE ON NORMAL DATES</v>
          </cell>
          <cell r="Z190">
            <v>48.42</v>
          </cell>
          <cell r="AA190">
            <v>381200000</v>
          </cell>
          <cell r="AB190" t="str">
            <v>TAXES ACCRUED</v>
          </cell>
          <cell r="AC190" t="str">
            <v>Liabilities</v>
          </cell>
        </row>
        <row r="191">
          <cell r="A191">
            <v>1465</v>
          </cell>
          <cell r="B191" t="str">
            <v>Purchase Tax Payable - Gujarat</v>
          </cell>
          <cell r="C191" t="str">
            <v>Other Current Liabilities</v>
          </cell>
          <cell r="D191" t="str">
            <v>BS</v>
          </cell>
          <cell r="E191" t="str">
            <v>Taxes Accrued</v>
          </cell>
          <cell r="F191" t="str">
            <v>Taxes Accrued</v>
          </cell>
          <cell r="G191" t="str">
            <v>Liabilities</v>
          </cell>
          <cell r="H191" t="str">
            <v>Taxes Accrued</v>
          </cell>
          <cell r="I191">
            <v>381200</v>
          </cell>
          <cell r="J191" t="str">
            <v>Oth Tax Accrued-Payable On Normal Dates</v>
          </cell>
          <cell r="K191">
            <v>381200000</v>
          </cell>
          <cell r="L191" t="str">
            <v>OTH TAX ACCRUED-PAYABLE ON NORMAL DATES</v>
          </cell>
          <cell r="M191">
            <v>3812001</v>
          </cell>
          <cell r="N191" t="str">
            <v>OTHER TAX ACCR</v>
          </cell>
          <cell r="O191" t="str">
            <v>381200000</v>
          </cell>
          <cell r="Q191" t="str">
            <v>R</v>
          </cell>
          <cell r="R191" t="str">
            <v>48.9840909 </v>
          </cell>
          <cell r="S191" t="str">
            <v>48.8414286 </v>
          </cell>
          <cell r="T191" t="str">
            <v>48.6810000 </v>
          </cell>
          <cell r="U191">
            <v>48.994999999999997</v>
          </cell>
          <cell r="V191" t="str">
            <v>381200000</v>
          </cell>
          <cell r="W191" t="str">
            <v>3812001</v>
          </cell>
          <cell r="X191" t="str">
            <v>0</v>
          </cell>
          <cell r="Y191" t="str">
            <v>OTH TAX ACCRUED-PAYABLE ON NORMAL DATES</v>
          </cell>
          <cell r="Z191">
            <v>48.42</v>
          </cell>
          <cell r="AA191">
            <v>381200000</v>
          </cell>
          <cell r="AB191" t="str">
            <v>TAXES ACCRUED</v>
          </cell>
          <cell r="AC191" t="str">
            <v>Liabilities</v>
          </cell>
        </row>
        <row r="192">
          <cell r="A192">
            <v>1466</v>
          </cell>
          <cell r="B192" t="str">
            <v>Surcharge Payable Maharashtra</v>
          </cell>
          <cell r="C192" t="str">
            <v>Other Current Liabilities</v>
          </cell>
          <cell r="D192" t="str">
            <v>BS</v>
          </cell>
          <cell r="E192" t="str">
            <v>Taxes Accrued</v>
          </cell>
          <cell r="F192" t="str">
            <v>Taxes Accrued</v>
          </cell>
          <cell r="G192" t="str">
            <v>Liabilities</v>
          </cell>
          <cell r="H192" t="str">
            <v>Taxes Accrued</v>
          </cell>
          <cell r="I192">
            <v>381200</v>
          </cell>
          <cell r="J192" t="str">
            <v>Oth Tax Accrued-Payable On Normal Dates</v>
          </cell>
          <cell r="K192">
            <v>381200000</v>
          </cell>
          <cell r="L192" t="str">
            <v>OTH TAX ACCRUED-PAYABLE ON NORMAL DATES</v>
          </cell>
          <cell r="M192">
            <v>3812001</v>
          </cell>
          <cell r="N192" t="str">
            <v>OTHER TAX ACCR</v>
          </cell>
          <cell r="O192" t="str">
            <v>381200000</v>
          </cell>
          <cell r="Q192" t="str">
            <v>R</v>
          </cell>
          <cell r="R192" t="str">
            <v>48.9840909 </v>
          </cell>
          <cell r="S192" t="str">
            <v>48.8414286 </v>
          </cell>
          <cell r="T192" t="str">
            <v>48.6810000 </v>
          </cell>
          <cell r="U192">
            <v>48.994999999999997</v>
          </cell>
          <cell r="V192" t="str">
            <v>381200000</v>
          </cell>
          <cell r="W192" t="str">
            <v>3812001</v>
          </cell>
          <cell r="X192" t="str">
            <v>0</v>
          </cell>
          <cell r="Y192" t="str">
            <v>OTH TAX ACCRUED-PAYABLE ON NORMAL DATES</v>
          </cell>
          <cell r="Z192">
            <v>48.42</v>
          </cell>
          <cell r="AA192">
            <v>381200000</v>
          </cell>
          <cell r="AB192" t="str">
            <v>TAXES ACCRUED</v>
          </cell>
          <cell r="AC192" t="str">
            <v>Liabilities</v>
          </cell>
        </row>
        <row r="193">
          <cell r="A193">
            <v>1467</v>
          </cell>
          <cell r="B193" t="str">
            <v>Surcharge Payable Gujarat</v>
          </cell>
          <cell r="C193" t="str">
            <v>Other Current Liabilities</v>
          </cell>
          <cell r="D193" t="str">
            <v>BS</v>
          </cell>
          <cell r="E193" t="str">
            <v>Taxes Accrued</v>
          </cell>
          <cell r="F193" t="str">
            <v>Taxes Accrued</v>
          </cell>
          <cell r="G193" t="str">
            <v>Liabilities</v>
          </cell>
          <cell r="H193" t="str">
            <v>Taxes Accrued</v>
          </cell>
          <cell r="I193">
            <v>381200</v>
          </cell>
          <cell r="J193" t="str">
            <v>Oth Tax Accrued-Payable On Normal Dates</v>
          </cell>
          <cell r="K193">
            <v>381200000</v>
          </cell>
          <cell r="L193" t="str">
            <v>OTH TAX ACCRUED-PAYABLE ON NORMAL DATES</v>
          </cell>
          <cell r="M193">
            <v>3812001</v>
          </cell>
          <cell r="N193" t="str">
            <v>OTHER TAX ACCR</v>
          </cell>
          <cell r="O193" t="str">
            <v>381200000</v>
          </cell>
          <cell r="Q193" t="str">
            <v>R</v>
          </cell>
          <cell r="R193" t="str">
            <v>48.9840909 </v>
          </cell>
          <cell r="S193" t="str">
            <v>48.8414286 </v>
          </cell>
          <cell r="T193" t="str">
            <v>48.6810000 </v>
          </cell>
          <cell r="U193">
            <v>48.994999999999997</v>
          </cell>
          <cell r="V193" t="str">
            <v>381200000</v>
          </cell>
          <cell r="W193" t="str">
            <v>3812001</v>
          </cell>
          <cell r="X193" t="str">
            <v>0</v>
          </cell>
          <cell r="Y193" t="str">
            <v>OTH TAX ACCRUED-PAYABLE ON NORMAL DATES</v>
          </cell>
          <cell r="Z193">
            <v>48.42</v>
          </cell>
          <cell r="AA193">
            <v>381200000</v>
          </cell>
          <cell r="AB193" t="str">
            <v>TAXES ACCRUED</v>
          </cell>
          <cell r="AC193" t="str">
            <v>Liabilities</v>
          </cell>
        </row>
        <row r="194">
          <cell r="A194">
            <v>1468</v>
          </cell>
          <cell r="B194" t="str">
            <v>TOT Payable Haryana</v>
          </cell>
          <cell r="C194" t="str">
            <v>Other Current Liabilities</v>
          </cell>
          <cell r="D194" t="str">
            <v>BS</v>
          </cell>
          <cell r="E194" t="str">
            <v>Taxes Accrued</v>
          </cell>
          <cell r="F194" t="str">
            <v>Taxes Accrued</v>
          </cell>
          <cell r="G194" t="str">
            <v>Liabilities</v>
          </cell>
          <cell r="H194" t="str">
            <v>Taxes Accrued</v>
          </cell>
          <cell r="I194">
            <v>381200</v>
          </cell>
          <cell r="J194" t="str">
            <v>Oth Tax Accrued-Payable On Normal Dates</v>
          </cell>
          <cell r="K194">
            <v>381200000</v>
          </cell>
          <cell r="L194" t="str">
            <v>OTH TAX ACCRUED-PAYABLE ON NORMAL DATES</v>
          </cell>
          <cell r="M194">
            <v>3812001</v>
          </cell>
          <cell r="N194" t="str">
            <v>OTHER TAX ACCR</v>
          </cell>
          <cell r="O194" t="str">
            <v>381200000</v>
          </cell>
          <cell r="Q194" t="str">
            <v>R</v>
          </cell>
          <cell r="R194" t="str">
            <v>48.9840909 </v>
          </cell>
          <cell r="S194" t="str">
            <v>48.8414286 </v>
          </cell>
          <cell r="T194" t="str">
            <v>48.6810000 </v>
          </cell>
          <cell r="U194">
            <v>48.994999999999997</v>
          </cell>
          <cell r="V194" t="str">
            <v>381200000</v>
          </cell>
          <cell r="W194" t="str">
            <v>3812001</v>
          </cell>
          <cell r="X194" t="str">
            <v>0</v>
          </cell>
          <cell r="Y194" t="str">
            <v>OTH TAX ACCRUED-PAYABLE ON NORMAL DATES</v>
          </cell>
          <cell r="Z194">
            <v>48.42</v>
          </cell>
          <cell r="AA194">
            <v>381200000</v>
          </cell>
          <cell r="AB194" t="str">
            <v>TAXES ACCRUED</v>
          </cell>
          <cell r="AC194" t="str">
            <v>Liabilities</v>
          </cell>
        </row>
        <row r="195">
          <cell r="A195">
            <v>1469</v>
          </cell>
          <cell r="B195" t="str">
            <v>TOT Payable Karnataka</v>
          </cell>
          <cell r="C195" t="str">
            <v>Other Current Liabilities</v>
          </cell>
          <cell r="D195" t="str">
            <v>BS</v>
          </cell>
          <cell r="E195" t="str">
            <v>Taxes Accrued</v>
          </cell>
          <cell r="F195" t="str">
            <v>Taxes Accrued</v>
          </cell>
          <cell r="G195" t="str">
            <v>Liabilities</v>
          </cell>
          <cell r="H195" t="str">
            <v>Taxes Accrued</v>
          </cell>
          <cell r="I195">
            <v>381200</v>
          </cell>
          <cell r="J195" t="str">
            <v>Oth Tax Accrued-Payable On Normal Dates</v>
          </cell>
          <cell r="K195">
            <v>381200000</v>
          </cell>
          <cell r="L195" t="str">
            <v>OTH TAX ACCRUED-PAYABLE ON NORMAL DATES</v>
          </cell>
          <cell r="M195">
            <v>3812001</v>
          </cell>
          <cell r="N195" t="str">
            <v>OTHER TAX ACCR</v>
          </cell>
          <cell r="O195" t="str">
            <v>381200000</v>
          </cell>
          <cell r="Q195" t="str">
            <v>R</v>
          </cell>
          <cell r="R195" t="str">
            <v>48.9840909 </v>
          </cell>
          <cell r="S195" t="str">
            <v>48.8414286 </v>
          </cell>
          <cell r="T195" t="str">
            <v>48.6810000 </v>
          </cell>
          <cell r="U195">
            <v>48.994999999999997</v>
          </cell>
          <cell r="V195" t="str">
            <v>381200000</v>
          </cell>
          <cell r="W195" t="str">
            <v>3812001</v>
          </cell>
          <cell r="X195" t="str">
            <v>0</v>
          </cell>
          <cell r="Y195" t="str">
            <v>OTH TAX ACCRUED-PAYABLE ON NORMAL DATES</v>
          </cell>
          <cell r="Z195">
            <v>48.42</v>
          </cell>
          <cell r="AA195">
            <v>381200000</v>
          </cell>
          <cell r="AB195" t="str">
            <v>TAXES ACCRUED</v>
          </cell>
          <cell r="AC195" t="str">
            <v>Liabilities</v>
          </cell>
        </row>
        <row r="196">
          <cell r="A196">
            <v>1470</v>
          </cell>
          <cell r="B196" t="str">
            <v>TOT Payable Maharashtra</v>
          </cell>
          <cell r="C196" t="str">
            <v>Other Current Liabilities</v>
          </cell>
          <cell r="D196" t="str">
            <v>BS</v>
          </cell>
          <cell r="E196" t="str">
            <v>Taxes Accrued</v>
          </cell>
          <cell r="F196" t="str">
            <v>Taxes Accrued</v>
          </cell>
          <cell r="G196" t="str">
            <v>Liabilities</v>
          </cell>
          <cell r="H196" t="str">
            <v>Taxes Accrued</v>
          </cell>
          <cell r="I196">
            <v>381200</v>
          </cell>
          <cell r="J196" t="str">
            <v>Oth Tax Accrued-Payable On Normal Dates</v>
          </cell>
          <cell r="K196">
            <v>381200000</v>
          </cell>
          <cell r="L196" t="str">
            <v>OTH TAX ACCRUED-PAYABLE ON NORMAL DATES</v>
          </cell>
          <cell r="M196">
            <v>3812001</v>
          </cell>
          <cell r="N196" t="str">
            <v>OTHER TAX ACCR</v>
          </cell>
          <cell r="O196" t="str">
            <v>381200000</v>
          </cell>
          <cell r="Q196" t="str">
            <v>R</v>
          </cell>
          <cell r="R196" t="str">
            <v>48.9840909 </v>
          </cell>
          <cell r="S196" t="str">
            <v>48.8414286 </v>
          </cell>
          <cell r="T196" t="str">
            <v>48.6810000 </v>
          </cell>
          <cell r="U196">
            <v>48.994999999999997</v>
          </cell>
          <cell r="V196" t="str">
            <v>381200000</v>
          </cell>
          <cell r="W196" t="str">
            <v>3812001</v>
          </cell>
          <cell r="X196" t="str">
            <v>0</v>
          </cell>
          <cell r="Y196" t="str">
            <v>OTH TAX ACCRUED-PAYABLE ON NORMAL DATES</v>
          </cell>
          <cell r="Z196">
            <v>48.42</v>
          </cell>
          <cell r="AA196">
            <v>381200000</v>
          </cell>
          <cell r="AB196" t="str">
            <v>TAXES ACCRUED</v>
          </cell>
          <cell r="AC196" t="str">
            <v>Liabilities</v>
          </cell>
        </row>
        <row r="197">
          <cell r="A197">
            <v>1471</v>
          </cell>
          <cell r="B197" t="str">
            <v>CST Payable UP</v>
          </cell>
          <cell r="C197" t="str">
            <v>Other Current Liabilities</v>
          </cell>
          <cell r="D197" t="str">
            <v>BS</v>
          </cell>
          <cell r="E197" t="str">
            <v>Taxes Accrued</v>
          </cell>
          <cell r="F197" t="str">
            <v>Taxes Accrued</v>
          </cell>
          <cell r="G197" t="str">
            <v>Liabilities</v>
          </cell>
          <cell r="H197" t="str">
            <v>Taxes Accrued</v>
          </cell>
          <cell r="I197">
            <v>381200</v>
          </cell>
          <cell r="J197" t="str">
            <v>Oth Tax Accrued-Payable On Normal Dates</v>
          </cell>
          <cell r="K197">
            <v>381200000</v>
          </cell>
          <cell r="L197" t="str">
            <v>OTH TAX ACCRUED-PAYABLE ON NORMAL DATES</v>
          </cell>
          <cell r="M197">
            <v>3812001</v>
          </cell>
          <cell r="N197" t="str">
            <v>OTHER TAX ACCR</v>
          </cell>
          <cell r="O197" t="str">
            <v>381200000</v>
          </cell>
          <cell r="Q197" t="str">
            <v>R</v>
          </cell>
          <cell r="R197" t="str">
            <v>48.9840909 </v>
          </cell>
          <cell r="S197" t="str">
            <v>48.8414286 </v>
          </cell>
          <cell r="T197" t="str">
            <v>48.6810000 </v>
          </cell>
          <cell r="U197">
            <v>48.994999999999997</v>
          </cell>
          <cell r="V197" t="str">
            <v>381200000</v>
          </cell>
          <cell r="W197" t="str">
            <v>3812001</v>
          </cell>
          <cell r="X197" t="str">
            <v>0</v>
          </cell>
          <cell r="Y197" t="str">
            <v>OTH TAX ACCRUED-PAYABLE ON NORMAL DATES</v>
          </cell>
          <cell r="Z197">
            <v>48.42</v>
          </cell>
          <cell r="AA197">
            <v>381200000</v>
          </cell>
          <cell r="AB197" t="str">
            <v>TAXES ACCRUED</v>
          </cell>
          <cell r="AC197" t="str">
            <v>Liabilities</v>
          </cell>
        </row>
        <row r="198">
          <cell r="A198">
            <v>1472</v>
          </cell>
          <cell r="B198" t="str">
            <v>LST Payable UP</v>
          </cell>
          <cell r="C198" t="str">
            <v>Other Current Liabilities</v>
          </cell>
          <cell r="D198" t="str">
            <v>BS</v>
          </cell>
          <cell r="E198" t="str">
            <v>Taxes Accrued</v>
          </cell>
          <cell r="F198" t="str">
            <v>Taxes Accrued</v>
          </cell>
          <cell r="G198" t="str">
            <v>Liabilities</v>
          </cell>
          <cell r="H198" t="str">
            <v>Taxes Accrued</v>
          </cell>
          <cell r="I198">
            <v>381200</v>
          </cell>
          <cell r="J198" t="str">
            <v>Oth Tax Accrued-Payable On Normal Dates</v>
          </cell>
          <cell r="K198">
            <v>381200000</v>
          </cell>
          <cell r="L198" t="str">
            <v>OTH TAX ACCRUED-PAYABLE ON NORMAL DATES</v>
          </cell>
          <cell r="M198">
            <v>3812001</v>
          </cell>
          <cell r="N198" t="str">
            <v>OTHER TAX ACCR</v>
          </cell>
          <cell r="O198" t="str">
            <v>381200000</v>
          </cell>
          <cell r="Q198" t="str">
            <v>R</v>
          </cell>
          <cell r="R198" t="str">
            <v>48.9840909 </v>
          </cell>
          <cell r="S198" t="str">
            <v>48.8414286 </v>
          </cell>
          <cell r="T198" t="str">
            <v>48.6810000 </v>
          </cell>
          <cell r="U198">
            <v>48.994999999999997</v>
          </cell>
          <cell r="V198" t="str">
            <v>381200000</v>
          </cell>
          <cell r="W198" t="str">
            <v>3812001</v>
          </cell>
          <cell r="X198" t="str">
            <v>0</v>
          </cell>
          <cell r="Y198" t="str">
            <v>OTH TAX ACCRUED-PAYABLE ON NORMAL DATES</v>
          </cell>
          <cell r="Z198">
            <v>48.42</v>
          </cell>
          <cell r="AA198">
            <v>381200000</v>
          </cell>
          <cell r="AB198" t="str">
            <v>TAXES ACCRUED</v>
          </cell>
          <cell r="AC198" t="str">
            <v>Liabilities</v>
          </cell>
        </row>
        <row r="199">
          <cell r="A199">
            <v>1473</v>
          </cell>
          <cell r="B199" t="str">
            <v>CST Payable Tamil Nadu</v>
          </cell>
          <cell r="C199" t="str">
            <v>Other Current Liabilities</v>
          </cell>
          <cell r="D199" t="str">
            <v>BS</v>
          </cell>
          <cell r="E199" t="str">
            <v>Taxes Accrued</v>
          </cell>
          <cell r="F199" t="str">
            <v>Taxes Accrued</v>
          </cell>
          <cell r="G199" t="str">
            <v>Liabilities</v>
          </cell>
          <cell r="H199" t="str">
            <v>Taxes Accrued</v>
          </cell>
          <cell r="I199">
            <v>381200</v>
          </cell>
          <cell r="J199" t="str">
            <v>Oth Tax Accrued-Payable On Normal Dates</v>
          </cell>
          <cell r="K199">
            <v>381200000</v>
          </cell>
          <cell r="L199" t="str">
            <v>OTH TAX ACCRUED-PAYABLE ON NORMAL DATES</v>
          </cell>
          <cell r="M199">
            <v>3812001</v>
          </cell>
          <cell r="N199" t="str">
            <v>OTHER TAX ACCR</v>
          </cell>
          <cell r="O199" t="str">
            <v>381200000</v>
          </cell>
          <cell r="Q199" t="str">
            <v>R</v>
          </cell>
          <cell r="R199" t="str">
            <v>48.9840909 </v>
          </cell>
          <cell r="S199" t="str">
            <v>48.8414286 </v>
          </cell>
          <cell r="T199" t="str">
            <v>48.6810000 </v>
          </cell>
          <cell r="U199">
            <v>48.994999999999997</v>
          </cell>
          <cell r="V199" t="str">
            <v>381200000</v>
          </cell>
          <cell r="W199" t="str">
            <v>3812001</v>
          </cell>
          <cell r="X199" t="str">
            <v>0</v>
          </cell>
          <cell r="Y199" t="str">
            <v>OTH TAX ACCRUED-PAYABLE ON NORMAL DATES</v>
          </cell>
          <cell r="Z199">
            <v>48.42</v>
          </cell>
          <cell r="AA199">
            <v>381200000</v>
          </cell>
          <cell r="AB199" t="str">
            <v>TAXES ACCRUED</v>
          </cell>
          <cell r="AC199" t="str">
            <v>Liabilities</v>
          </cell>
        </row>
        <row r="200">
          <cell r="A200">
            <v>1474</v>
          </cell>
          <cell r="B200" t="str">
            <v>LST Payable Tamil Nadu</v>
          </cell>
          <cell r="C200" t="str">
            <v>Other Current Liabilities</v>
          </cell>
          <cell r="D200" t="str">
            <v>BS</v>
          </cell>
          <cell r="E200" t="str">
            <v>Taxes Accrued</v>
          </cell>
          <cell r="F200" t="str">
            <v>Taxes Accrued</v>
          </cell>
          <cell r="G200" t="str">
            <v>Liabilities</v>
          </cell>
          <cell r="H200" t="str">
            <v>Taxes Accrued</v>
          </cell>
          <cell r="I200">
            <v>381200</v>
          </cell>
          <cell r="J200" t="str">
            <v>Oth Tax Accrued-Payable On Normal Dates</v>
          </cell>
          <cell r="K200">
            <v>381200000</v>
          </cell>
          <cell r="L200" t="str">
            <v>OTH TAX ACCRUED-PAYABLE ON NORMAL DATES</v>
          </cell>
          <cell r="M200">
            <v>3812001</v>
          </cell>
          <cell r="N200" t="str">
            <v>OTHER TAX ACCR</v>
          </cell>
          <cell r="O200" t="str">
            <v>381200000</v>
          </cell>
          <cell r="Q200" t="str">
            <v>R</v>
          </cell>
          <cell r="R200" t="str">
            <v>48.9840909 </v>
          </cell>
          <cell r="S200" t="str">
            <v>48.8414286 </v>
          </cell>
          <cell r="T200" t="str">
            <v>48.6810000 </v>
          </cell>
          <cell r="U200">
            <v>48.994999999999997</v>
          </cell>
          <cell r="V200" t="str">
            <v>381200000</v>
          </cell>
          <cell r="W200" t="str">
            <v>3812001</v>
          </cell>
          <cell r="X200" t="str">
            <v>0</v>
          </cell>
          <cell r="Y200" t="str">
            <v>OTH TAX ACCRUED-PAYABLE ON NORMAL DATES</v>
          </cell>
          <cell r="Z200">
            <v>48.42</v>
          </cell>
          <cell r="AA200">
            <v>381200000</v>
          </cell>
          <cell r="AB200" t="str">
            <v>TAXES ACCRUED</v>
          </cell>
          <cell r="AC200" t="str">
            <v>Liabilities</v>
          </cell>
        </row>
        <row r="201">
          <cell r="A201">
            <v>1475</v>
          </cell>
          <cell r="B201" t="str">
            <v>CST Payable Daman</v>
          </cell>
          <cell r="C201" t="str">
            <v>Other Current Liabilities</v>
          </cell>
          <cell r="D201" t="str">
            <v>BS</v>
          </cell>
          <cell r="E201" t="str">
            <v>Taxes Accrued</v>
          </cell>
          <cell r="F201" t="str">
            <v>Taxes Accrued</v>
          </cell>
          <cell r="G201" t="str">
            <v>Liabilities</v>
          </cell>
          <cell r="H201" t="str">
            <v>Taxes Accrued</v>
          </cell>
          <cell r="I201">
            <v>381200</v>
          </cell>
          <cell r="J201" t="str">
            <v>Oth Tax Accrued-Payable On Normal Dates</v>
          </cell>
          <cell r="K201">
            <v>381200000</v>
          </cell>
          <cell r="L201" t="str">
            <v>OTH TAX ACCRUED-PAYABLE ON NORMAL DATES</v>
          </cell>
          <cell r="M201">
            <v>3812001</v>
          </cell>
          <cell r="N201" t="str">
            <v>OTHER TAX ACCR</v>
          </cell>
          <cell r="O201" t="str">
            <v>381200000</v>
          </cell>
          <cell r="Q201" t="str">
            <v>R</v>
          </cell>
          <cell r="R201" t="str">
            <v>48.9840909 </v>
          </cell>
          <cell r="S201" t="str">
            <v>48.8414286 </v>
          </cell>
          <cell r="T201" t="str">
            <v>48.6810000 </v>
          </cell>
          <cell r="U201">
            <v>48.994999999999997</v>
          </cell>
          <cell r="V201" t="str">
            <v>381200000</v>
          </cell>
          <cell r="W201" t="str">
            <v>3812001</v>
          </cell>
          <cell r="X201" t="str">
            <v>0</v>
          </cell>
          <cell r="Y201" t="str">
            <v>OTH TAX ACCRUED-PAYABLE ON NORMAL DATES</v>
          </cell>
          <cell r="Z201">
            <v>48.42</v>
          </cell>
          <cell r="AA201">
            <v>381200000</v>
          </cell>
          <cell r="AB201" t="str">
            <v>TAXES ACCRUED</v>
          </cell>
          <cell r="AC201" t="str">
            <v>Liabilities</v>
          </cell>
        </row>
        <row r="202">
          <cell r="A202">
            <v>1476</v>
          </cell>
          <cell r="B202" t="str">
            <v>LST Payable Daman</v>
          </cell>
          <cell r="C202" t="str">
            <v>Other Current Liabilities</v>
          </cell>
          <cell r="D202" t="str">
            <v>BS</v>
          </cell>
          <cell r="E202" t="str">
            <v>Taxes Accrued</v>
          </cell>
          <cell r="F202" t="str">
            <v>Taxes Accrued</v>
          </cell>
          <cell r="G202" t="str">
            <v>Liabilities</v>
          </cell>
          <cell r="H202" t="str">
            <v>Taxes Accrued</v>
          </cell>
          <cell r="I202">
            <v>381200</v>
          </cell>
          <cell r="J202" t="str">
            <v>Oth Tax Accrued-Payable On Normal Dates</v>
          </cell>
          <cell r="K202">
            <v>381200000</v>
          </cell>
          <cell r="L202" t="str">
            <v>OTH TAX ACCRUED-PAYABLE ON NORMAL DATES</v>
          </cell>
          <cell r="M202">
            <v>3812001</v>
          </cell>
          <cell r="N202" t="str">
            <v>OTHER TAX ACCR</v>
          </cell>
          <cell r="O202" t="str">
            <v>381200000</v>
          </cell>
          <cell r="Q202" t="str">
            <v>R</v>
          </cell>
          <cell r="R202" t="str">
            <v>48.9840909 </v>
          </cell>
          <cell r="S202" t="str">
            <v>48.8414286 </v>
          </cell>
          <cell r="T202" t="str">
            <v>48.6810000 </v>
          </cell>
          <cell r="U202">
            <v>48.994999999999997</v>
          </cell>
          <cell r="V202" t="str">
            <v>381200000</v>
          </cell>
          <cell r="W202" t="str">
            <v>3812001</v>
          </cell>
          <cell r="X202" t="str">
            <v>0</v>
          </cell>
          <cell r="Y202" t="str">
            <v>OTH TAX ACCRUED-PAYABLE ON NORMAL DATES</v>
          </cell>
          <cell r="Z202">
            <v>48.42</v>
          </cell>
          <cell r="AA202">
            <v>381200000</v>
          </cell>
          <cell r="AB202" t="str">
            <v>TAXES ACCRUED</v>
          </cell>
          <cell r="AC202" t="str">
            <v>Liabilities</v>
          </cell>
        </row>
        <row r="203">
          <cell r="A203">
            <v>1477</v>
          </cell>
          <cell r="B203" t="str">
            <v>CST Payable Andhra Pradesh</v>
          </cell>
          <cell r="C203" t="str">
            <v>Other Current Liabilities</v>
          </cell>
          <cell r="D203" t="str">
            <v>BS</v>
          </cell>
          <cell r="E203" t="str">
            <v>Taxes Accrued</v>
          </cell>
          <cell r="F203" t="str">
            <v>Taxes Accrued</v>
          </cell>
          <cell r="G203" t="str">
            <v>Liabilities</v>
          </cell>
          <cell r="H203" t="str">
            <v>Taxes Accrued</v>
          </cell>
          <cell r="I203">
            <v>381200</v>
          </cell>
          <cell r="J203" t="str">
            <v>Oth Tax Accrued-Payable On Normal Dates</v>
          </cell>
          <cell r="K203">
            <v>381200000</v>
          </cell>
          <cell r="L203" t="str">
            <v>OTH TAX ACCRUED-PAYABLE ON NORMAL DATES</v>
          </cell>
          <cell r="M203">
            <v>3812001</v>
          </cell>
          <cell r="N203" t="str">
            <v>OTHER TAX ACCR</v>
          </cell>
          <cell r="O203" t="str">
            <v>381200000</v>
          </cell>
          <cell r="Q203" t="str">
            <v>R</v>
          </cell>
          <cell r="R203" t="str">
            <v>48.9840909 </v>
          </cell>
          <cell r="S203" t="str">
            <v>48.8414286 </v>
          </cell>
          <cell r="T203" t="str">
            <v>48.6810000 </v>
          </cell>
          <cell r="U203">
            <v>48.994999999999997</v>
          </cell>
          <cell r="V203" t="str">
            <v>381200000</v>
          </cell>
          <cell r="W203" t="str">
            <v>3812001</v>
          </cell>
          <cell r="X203" t="str">
            <v>0</v>
          </cell>
          <cell r="Y203" t="str">
            <v>OTH TAX ACCRUED-PAYABLE ON NORMAL DATES</v>
          </cell>
          <cell r="Z203">
            <v>48.42</v>
          </cell>
          <cell r="AA203">
            <v>381200000</v>
          </cell>
          <cell r="AB203" t="str">
            <v>TAXES ACCRUED</v>
          </cell>
          <cell r="AC203" t="str">
            <v>Liabilities</v>
          </cell>
        </row>
        <row r="204">
          <cell r="A204">
            <v>1478</v>
          </cell>
          <cell r="B204" t="str">
            <v>LST Payable Andhra Pradesh</v>
          </cell>
          <cell r="C204" t="str">
            <v>Other Current Liabilities</v>
          </cell>
          <cell r="D204" t="str">
            <v>BS</v>
          </cell>
          <cell r="E204" t="str">
            <v>Taxes Accrued</v>
          </cell>
          <cell r="F204" t="str">
            <v>Taxes Accrued</v>
          </cell>
          <cell r="G204" t="str">
            <v>Liabilities</v>
          </cell>
          <cell r="H204" t="str">
            <v>Taxes Accrued</v>
          </cell>
          <cell r="I204">
            <v>381200</v>
          </cell>
          <cell r="J204" t="str">
            <v>Oth Tax Accrued-Payable On Normal Dates</v>
          </cell>
          <cell r="K204">
            <v>381200000</v>
          </cell>
          <cell r="L204" t="str">
            <v>OTH TAX ACCRUED-PAYABLE ON NORMAL DATES</v>
          </cell>
          <cell r="M204">
            <v>3812001</v>
          </cell>
          <cell r="N204" t="str">
            <v>OTHER TAX ACCR</v>
          </cell>
          <cell r="O204" t="str">
            <v>381200000</v>
          </cell>
          <cell r="Q204" t="str">
            <v>R</v>
          </cell>
          <cell r="R204" t="str">
            <v>48.9840909 </v>
          </cell>
          <cell r="S204" t="str">
            <v>48.8414286 </v>
          </cell>
          <cell r="T204" t="str">
            <v>48.6810000 </v>
          </cell>
          <cell r="U204">
            <v>48.994999999999997</v>
          </cell>
          <cell r="V204" t="str">
            <v>381200000</v>
          </cell>
          <cell r="W204" t="str">
            <v>3812001</v>
          </cell>
          <cell r="X204" t="str">
            <v>0</v>
          </cell>
          <cell r="Y204" t="str">
            <v>OTH TAX ACCRUED-PAYABLE ON NORMAL DATES</v>
          </cell>
          <cell r="Z204">
            <v>48.42</v>
          </cell>
          <cell r="AA204">
            <v>381200000</v>
          </cell>
          <cell r="AB204" t="str">
            <v>TAXES ACCRUED</v>
          </cell>
          <cell r="AC204" t="str">
            <v>Liabilities</v>
          </cell>
        </row>
        <row r="205">
          <cell r="A205">
            <v>1479</v>
          </cell>
          <cell r="B205" t="str">
            <v>Resale Payable Maharashtra</v>
          </cell>
          <cell r="C205" t="str">
            <v>Other Current Liabilities</v>
          </cell>
          <cell r="D205" t="str">
            <v>BS</v>
          </cell>
          <cell r="E205" t="str">
            <v>Taxes Accrued</v>
          </cell>
          <cell r="F205" t="str">
            <v>Taxes Accrued</v>
          </cell>
          <cell r="G205" t="str">
            <v>Liabilities</v>
          </cell>
          <cell r="H205" t="str">
            <v>Taxes Accrued</v>
          </cell>
          <cell r="I205">
            <v>381200</v>
          </cell>
          <cell r="J205" t="str">
            <v>Oth Tax Accrued-Payable On Normal Dates</v>
          </cell>
          <cell r="K205">
            <v>381200000</v>
          </cell>
          <cell r="L205" t="str">
            <v>OTH TAX ACCRUED-PAYABLE ON NORMAL DATES</v>
          </cell>
          <cell r="M205">
            <v>3812001</v>
          </cell>
          <cell r="N205" t="str">
            <v>OTHER TAX ACCR</v>
          </cell>
          <cell r="O205" t="str">
            <v>381200000</v>
          </cell>
          <cell r="Q205" t="str">
            <v>R</v>
          </cell>
          <cell r="R205" t="str">
            <v>48.9840909 </v>
          </cell>
          <cell r="S205" t="str">
            <v>48.8414286 </v>
          </cell>
          <cell r="T205" t="str">
            <v>48.6810000 </v>
          </cell>
          <cell r="U205">
            <v>48.994999999999997</v>
          </cell>
          <cell r="V205" t="str">
            <v>381200000</v>
          </cell>
          <cell r="W205" t="str">
            <v>3812001</v>
          </cell>
          <cell r="X205" t="str">
            <v>0</v>
          </cell>
          <cell r="Y205" t="str">
            <v>OTH TAX ACCRUED-PAYABLE ON NORMAL DATES</v>
          </cell>
          <cell r="Z205">
            <v>48.42</v>
          </cell>
          <cell r="AA205">
            <v>381200000</v>
          </cell>
          <cell r="AB205" t="str">
            <v>TAXES ACCRUED</v>
          </cell>
          <cell r="AC205" t="str">
            <v>Liabilities</v>
          </cell>
        </row>
        <row r="206">
          <cell r="A206">
            <v>1501</v>
          </cell>
          <cell r="B206" t="str">
            <v>Service Tax Payable</v>
          </cell>
          <cell r="C206" t="str">
            <v>Other Current Liabilities</v>
          </cell>
          <cell r="D206" t="str">
            <v>BS</v>
          </cell>
          <cell r="E206" t="str">
            <v>Taxes Accrued</v>
          </cell>
          <cell r="F206" t="str">
            <v>Taxes Accrued</v>
          </cell>
          <cell r="G206" t="str">
            <v>Liabilities</v>
          </cell>
          <cell r="H206" t="str">
            <v>Taxes Accrued</v>
          </cell>
          <cell r="I206">
            <v>381200</v>
          </cell>
          <cell r="J206" t="str">
            <v>Oth Tax Accrued-Payable On Normal Dates</v>
          </cell>
          <cell r="K206">
            <v>381200000</v>
          </cell>
          <cell r="L206" t="str">
            <v>OTH TAX ACCRUED-PAYABLE ON NORMAL DATES</v>
          </cell>
          <cell r="M206">
            <v>3812001</v>
          </cell>
          <cell r="N206" t="str">
            <v>OTHER TAX ACCR</v>
          </cell>
          <cell r="O206" t="str">
            <v>381200000</v>
          </cell>
          <cell r="Q206" t="str">
            <v>R</v>
          </cell>
          <cell r="R206" t="str">
            <v>48.9840909 </v>
          </cell>
          <cell r="S206" t="str">
            <v>48.8414286 </v>
          </cell>
          <cell r="T206" t="str">
            <v>48.6810000 </v>
          </cell>
          <cell r="U206">
            <v>48.994999999999997</v>
          </cell>
          <cell r="V206" t="str">
            <v>381200000</v>
          </cell>
          <cell r="W206" t="str">
            <v>3812001</v>
          </cell>
          <cell r="X206" t="str">
            <v>0</v>
          </cell>
          <cell r="Y206" t="str">
            <v>OTH TAX ACCRUED-PAYABLE ON NORMAL DATES</v>
          </cell>
          <cell r="Z206">
            <v>48.42</v>
          </cell>
          <cell r="AA206">
            <v>381200000</v>
          </cell>
          <cell r="AB206" t="str">
            <v>TAXES ACCRUED</v>
          </cell>
          <cell r="AC206" t="str">
            <v>Liabilities</v>
          </cell>
        </row>
        <row r="207">
          <cell r="A207">
            <v>1502</v>
          </cell>
          <cell r="B207" t="str">
            <v>TDS Clearing - Commission</v>
          </cell>
          <cell r="C207" t="str">
            <v>Other Current Liabilities</v>
          </cell>
          <cell r="D207" t="str">
            <v>BS</v>
          </cell>
          <cell r="E207" t="str">
            <v>Taxes Accrued</v>
          </cell>
          <cell r="F207" t="str">
            <v>Taxes Accrued</v>
          </cell>
          <cell r="G207" t="str">
            <v>Liabilities</v>
          </cell>
          <cell r="H207" t="str">
            <v>Taxes Accrued</v>
          </cell>
          <cell r="I207">
            <v>381200</v>
          </cell>
          <cell r="J207" t="str">
            <v>Oth Tax Accrued-Payable On Normal Dates</v>
          </cell>
          <cell r="K207">
            <v>381200000</v>
          </cell>
          <cell r="L207" t="str">
            <v>OTH TAX ACCRUED-PAYABLE ON NORMAL DATES</v>
          </cell>
          <cell r="M207">
            <v>3812001</v>
          </cell>
          <cell r="N207" t="str">
            <v>OTHER TAX ACCR</v>
          </cell>
          <cell r="O207" t="str">
            <v>381200000</v>
          </cell>
          <cell r="Q207" t="str">
            <v>R</v>
          </cell>
          <cell r="R207" t="str">
            <v>48.9840909 </v>
          </cell>
          <cell r="S207" t="str">
            <v>48.8414286 </v>
          </cell>
          <cell r="T207" t="str">
            <v>48.6810000 </v>
          </cell>
          <cell r="U207">
            <v>48.994999999999997</v>
          </cell>
          <cell r="V207" t="str">
            <v>381200000</v>
          </cell>
          <cell r="W207" t="str">
            <v>3812001</v>
          </cell>
          <cell r="X207" t="str">
            <v>0</v>
          </cell>
          <cell r="Y207" t="str">
            <v>OTH TAX ACCRUED-PAYABLE ON NORMAL DATES</v>
          </cell>
          <cell r="Z207">
            <v>48.42</v>
          </cell>
          <cell r="AA207">
            <v>381200000</v>
          </cell>
          <cell r="AB207" t="str">
            <v>TAXES ACCRUED</v>
          </cell>
          <cell r="AC207" t="str">
            <v>Liabilities</v>
          </cell>
        </row>
        <row r="208">
          <cell r="A208">
            <v>1503</v>
          </cell>
          <cell r="B208" t="str">
            <v>TDS Clearing - Contractors</v>
          </cell>
          <cell r="C208" t="str">
            <v>Other Current Liabilities</v>
          </cell>
          <cell r="D208" t="str">
            <v>BS</v>
          </cell>
          <cell r="E208" t="str">
            <v>Taxes Accrued</v>
          </cell>
          <cell r="F208" t="str">
            <v>Taxes Accrued</v>
          </cell>
          <cell r="G208" t="str">
            <v>Liabilities</v>
          </cell>
          <cell r="H208" t="str">
            <v>Taxes Accrued</v>
          </cell>
          <cell r="I208">
            <v>381200</v>
          </cell>
          <cell r="J208" t="str">
            <v>Oth Tax Accrued-Payable On Normal Dates</v>
          </cell>
          <cell r="K208">
            <v>381200000</v>
          </cell>
          <cell r="L208" t="str">
            <v>OTH TAX ACCRUED-PAYABLE ON NORMAL DATES</v>
          </cell>
          <cell r="M208">
            <v>3812001</v>
          </cell>
          <cell r="N208" t="str">
            <v>OTHER TAX ACCR</v>
          </cell>
          <cell r="O208" t="str">
            <v>381200000</v>
          </cell>
          <cell r="Q208" t="str">
            <v>R</v>
          </cell>
          <cell r="R208" t="str">
            <v>48.9840909 </v>
          </cell>
          <cell r="S208" t="str">
            <v>48.8414286 </v>
          </cell>
          <cell r="T208" t="str">
            <v>48.6810000 </v>
          </cell>
          <cell r="U208">
            <v>48.994999999999997</v>
          </cell>
          <cell r="V208" t="str">
            <v>381200000</v>
          </cell>
          <cell r="W208" t="str">
            <v>3812001</v>
          </cell>
          <cell r="X208" t="str">
            <v>0</v>
          </cell>
          <cell r="Y208" t="str">
            <v>OTH TAX ACCRUED-PAYABLE ON NORMAL DATES</v>
          </cell>
          <cell r="Z208">
            <v>48.42</v>
          </cell>
          <cell r="AA208">
            <v>381200000</v>
          </cell>
          <cell r="AB208" t="str">
            <v>TAXES ACCRUED</v>
          </cell>
          <cell r="AC208" t="str">
            <v>Liabilities</v>
          </cell>
        </row>
        <row r="209">
          <cell r="A209">
            <v>1504</v>
          </cell>
          <cell r="B209" t="str">
            <v>TDS Clearing - Interest</v>
          </cell>
          <cell r="C209" t="str">
            <v>Other Current Liabilities</v>
          </cell>
          <cell r="D209" t="str">
            <v>BS</v>
          </cell>
          <cell r="E209" t="str">
            <v>Taxes Accrued</v>
          </cell>
          <cell r="F209" t="str">
            <v>Taxes Accrued</v>
          </cell>
          <cell r="G209" t="str">
            <v>Liabilities</v>
          </cell>
          <cell r="H209" t="str">
            <v>Taxes Accrued</v>
          </cell>
          <cell r="I209">
            <v>381200</v>
          </cell>
          <cell r="J209" t="str">
            <v>Oth Tax Accrued-Payable On Normal Dates</v>
          </cell>
          <cell r="K209">
            <v>381200000</v>
          </cell>
          <cell r="L209" t="str">
            <v>OTH TAX ACCRUED-PAYABLE ON NORMAL DATES</v>
          </cell>
          <cell r="M209">
            <v>3812001</v>
          </cell>
          <cell r="N209" t="str">
            <v>OTHER TAX ACCR</v>
          </cell>
          <cell r="O209" t="str">
            <v>381200000</v>
          </cell>
          <cell r="Q209" t="str">
            <v>R</v>
          </cell>
          <cell r="R209" t="str">
            <v>48.9840909 </v>
          </cell>
          <cell r="S209" t="str">
            <v>48.8414286 </v>
          </cell>
          <cell r="T209" t="str">
            <v>48.6810000 </v>
          </cell>
          <cell r="U209">
            <v>48.994999999999997</v>
          </cell>
          <cell r="V209" t="str">
            <v>381200000</v>
          </cell>
          <cell r="W209" t="str">
            <v>3812001</v>
          </cell>
          <cell r="X209" t="str">
            <v>0</v>
          </cell>
          <cell r="Y209" t="str">
            <v>OTH TAX ACCRUED-PAYABLE ON NORMAL DATES</v>
          </cell>
          <cell r="Z209">
            <v>48.42</v>
          </cell>
          <cell r="AA209">
            <v>381200000</v>
          </cell>
          <cell r="AB209" t="str">
            <v>TAXES ACCRUED</v>
          </cell>
          <cell r="AC209" t="str">
            <v>Liabilities</v>
          </cell>
        </row>
        <row r="210">
          <cell r="A210">
            <v>1505</v>
          </cell>
          <cell r="B210" t="str">
            <v>TDS Clearing - Legal and Professional</v>
          </cell>
          <cell r="C210" t="str">
            <v>Other Current Liabilities</v>
          </cell>
          <cell r="D210" t="str">
            <v>BS</v>
          </cell>
          <cell r="E210" t="str">
            <v>Taxes Accrued</v>
          </cell>
          <cell r="F210" t="str">
            <v>Taxes Accrued</v>
          </cell>
          <cell r="G210" t="str">
            <v>Liabilities</v>
          </cell>
          <cell r="H210" t="str">
            <v>Taxes Accrued</v>
          </cell>
          <cell r="I210">
            <v>381200</v>
          </cell>
          <cell r="J210" t="str">
            <v>Oth Tax Accrued-Payable On Normal Dates</v>
          </cell>
          <cell r="K210">
            <v>381200000</v>
          </cell>
          <cell r="L210" t="str">
            <v>OTH TAX ACCRUED-PAYABLE ON NORMAL DATES</v>
          </cell>
          <cell r="M210">
            <v>3812001</v>
          </cell>
          <cell r="N210" t="str">
            <v>OTHER TAX ACCR</v>
          </cell>
          <cell r="O210" t="str">
            <v>381200000</v>
          </cell>
          <cell r="Q210" t="str">
            <v>R</v>
          </cell>
          <cell r="R210" t="str">
            <v>48.9840909 </v>
          </cell>
          <cell r="S210" t="str">
            <v>48.8414286 </v>
          </cell>
          <cell r="T210" t="str">
            <v>48.6810000 </v>
          </cell>
          <cell r="U210">
            <v>48.994999999999997</v>
          </cell>
          <cell r="V210" t="str">
            <v>381200000</v>
          </cell>
          <cell r="W210" t="str">
            <v>3812001</v>
          </cell>
          <cell r="X210" t="str">
            <v>0</v>
          </cell>
          <cell r="Y210" t="str">
            <v>OTH TAX ACCRUED-PAYABLE ON NORMAL DATES</v>
          </cell>
          <cell r="Z210">
            <v>48.42</v>
          </cell>
          <cell r="AA210">
            <v>381200000</v>
          </cell>
          <cell r="AB210" t="str">
            <v>TAXES ACCRUED</v>
          </cell>
          <cell r="AC210" t="str">
            <v>Liabilities</v>
          </cell>
        </row>
        <row r="211">
          <cell r="A211">
            <v>1506</v>
          </cell>
          <cell r="B211" t="str">
            <v>TDS Clearing - Rent</v>
          </cell>
          <cell r="C211" t="str">
            <v>Other Current Liabilities</v>
          </cell>
          <cell r="D211" t="str">
            <v>BS</v>
          </cell>
          <cell r="E211" t="str">
            <v>Taxes Accrued</v>
          </cell>
          <cell r="F211" t="str">
            <v>Taxes Accrued</v>
          </cell>
          <cell r="G211" t="str">
            <v>Liabilities</v>
          </cell>
          <cell r="H211" t="str">
            <v>Taxes Accrued</v>
          </cell>
          <cell r="I211">
            <v>381200</v>
          </cell>
          <cell r="J211" t="str">
            <v>Oth Tax Accrued-Payable On Normal Dates</v>
          </cell>
          <cell r="K211">
            <v>381200000</v>
          </cell>
          <cell r="L211" t="str">
            <v>OTH TAX ACCRUED-PAYABLE ON NORMAL DATES</v>
          </cell>
          <cell r="M211">
            <v>3812001</v>
          </cell>
          <cell r="N211" t="str">
            <v>OTHER TAX ACCR</v>
          </cell>
          <cell r="O211" t="str">
            <v>381200000</v>
          </cell>
          <cell r="Q211" t="str">
            <v>R</v>
          </cell>
          <cell r="R211" t="str">
            <v>48.9840909 </v>
          </cell>
          <cell r="S211" t="str">
            <v>48.8414286 </v>
          </cell>
          <cell r="T211" t="str">
            <v>48.6810000 </v>
          </cell>
          <cell r="U211">
            <v>48.994999999999997</v>
          </cell>
          <cell r="V211" t="str">
            <v>381200000</v>
          </cell>
          <cell r="W211" t="str">
            <v>3812001</v>
          </cell>
          <cell r="X211" t="str">
            <v>0</v>
          </cell>
          <cell r="Y211" t="str">
            <v>OTH TAX ACCRUED-PAYABLE ON NORMAL DATES</v>
          </cell>
          <cell r="Z211">
            <v>48.42</v>
          </cell>
          <cell r="AA211">
            <v>381200000</v>
          </cell>
          <cell r="AB211" t="str">
            <v>TAXES ACCRUED</v>
          </cell>
          <cell r="AC211" t="str">
            <v>Liabilities</v>
          </cell>
        </row>
        <row r="212">
          <cell r="A212">
            <v>1507</v>
          </cell>
          <cell r="B212" t="str">
            <v>TDS Payable - Salaries</v>
          </cell>
          <cell r="C212" t="str">
            <v>Other Current Liabilities</v>
          </cell>
          <cell r="D212" t="str">
            <v>BS</v>
          </cell>
          <cell r="E212" t="str">
            <v>Taxes Accrued</v>
          </cell>
          <cell r="F212" t="str">
            <v>Taxes Accrued</v>
          </cell>
          <cell r="G212" t="str">
            <v>Liabilities</v>
          </cell>
          <cell r="H212" t="str">
            <v>Taxes Accrued</v>
          </cell>
          <cell r="I212">
            <v>381200</v>
          </cell>
          <cell r="J212" t="str">
            <v>Oth Tax Accrued-Payable On Normal Dates</v>
          </cell>
          <cell r="K212">
            <v>381200000</v>
          </cell>
          <cell r="L212" t="str">
            <v>OTH TAX ACCRUED-PAYABLE ON NORMAL DATES</v>
          </cell>
          <cell r="M212">
            <v>3812001</v>
          </cell>
          <cell r="N212" t="str">
            <v>OTHER TAX ACCR</v>
          </cell>
          <cell r="O212" t="str">
            <v>381200000</v>
          </cell>
          <cell r="Q212" t="str">
            <v>R</v>
          </cell>
          <cell r="R212" t="str">
            <v>48.9840909 </v>
          </cell>
          <cell r="S212" t="str">
            <v>48.8414286 </v>
          </cell>
          <cell r="T212" t="str">
            <v>48.6810000 </v>
          </cell>
          <cell r="U212">
            <v>48.994999999999997</v>
          </cell>
          <cell r="V212" t="str">
            <v>381200000</v>
          </cell>
          <cell r="W212" t="str">
            <v>3812001</v>
          </cell>
          <cell r="X212" t="str">
            <v>0</v>
          </cell>
          <cell r="Y212" t="str">
            <v>OTH TAX ACCRUED-PAYABLE ON NORMAL DATES</v>
          </cell>
          <cell r="Z212">
            <v>48.42</v>
          </cell>
          <cell r="AA212">
            <v>381200000</v>
          </cell>
          <cell r="AB212" t="str">
            <v>TAXES ACCRUED</v>
          </cell>
          <cell r="AC212" t="str">
            <v>Liabilities</v>
          </cell>
        </row>
        <row r="213">
          <cell r="A213">
            <v>1508</v>
          </cell>
          <cell r="B213" t="str">
            <v>Dividend Tax Payable</v>
          </cell>
          <cell r="C213" t="str">
            <v>Other Current Liabilities</v>
          </cell>
          <cell r="D213" t="str">
            <v>BS</v>
          </cell>
          <cell r="E213" t="str">
            <v>Taxes Accrued</v>
          </cell>
          <cell r="F213" t="str">
            <v>Taxes Accrued</v>
          </cell>
          <cell r="G213" t="str">
            <v>Liabilities</v>
          </cell>
          <cell r="H213" t="str">
            <v>Taxes Accrued</v>
          </cell>
          <cell r="I213">
            <v>381200</v>
          </cell>
          <cell r="J213" t="str">
            <v>Oth Tax Accrued-Payable On Normal Dates</v>
          </cell>
          <cell r="K213">
            <v>381200000</v>
          </cell>
          <cell r="L213" t="str">
            <v>OTH TAX ACCRUED-PAYABLE ON NORMAL DATES</v>
          </cell>
          <cell r="M213">
            <v>3812001</v>
          </cell>
          <cell r="N213" t="str">
            <v>OTHER TAX ACCR</v>
          </cell>
          <cell r="O213" t="str">
            <v>381200000</v>
          </cell>
          <cell r="Q213" t="str">
            <v>R</v>
          </cell>
          <cell r="R213" t="str">
            <v>48.9840909 </v>
          </cell>
          <cell r="S213" t="str">
            <v>48.8414286 </v>
          </cell>
          <cell r="T213" t="str">
            <v>48.6810000 </v>
          </cell>
          <cell r="U213">
            <v>48.994999999999997</v>
          </cell>
          <cell r="V213" t="str">
            <v>381200000</v>
          </cell>
          <cell r="W213" t="str">
            <v>3812001</v>
          </cell>
          <cell r="X213" t="str">
            <v>0</v>
          </cell>
          <cell r="Y213" t="str">
            <v>OTH TAX ACCRUED-PAYABLE ON NORMAL DATES</v>
          </cell>
          <cell r="Z213">
            <v>48.42</v>
          </cell>
          <cell r="AA213">
            <v>381200000</v>
          </cell>
          <cell r="AB213" t="str">
            <v>TAXES ACCRUED</v>
          </cell>
          <cell r="AC213" t="str">
            <v>Liabilities</v>
          </cell>
        </row>
        <row r="214">
          <cell r="A214">
            <v>1509</v>
          </cell>
          <cell r="B214" t="str">
            <v>TDS Payable - Commission</v>
          </cell>
          <cell r="C214" t="str">
            <v>Other Current Liabilities</v>
          </cell>
          <cell r="D214" t="str">
            <v>BS</v>
          </cell>
          <cell r="E214" t="str">
            <v>Taxes Accrued</v>
          </cell>
          <cell r="F214" t="str">
            <v>Taxes Accrued</v>
          </cell>
          <cell r="G214" t="str">
            <v>Liabilities</v>
          </cell>
          <cell r="H214" t="str">
            <v>Taxes Accrued</v>
          </cell>
          <cell r="I214">
            <v>381200</v>
          </cell>
          <cell r="J214" t="str">
            <v>Oth Tax Accrued-Payable On Normal Dates</v>
          </cell>
          <cell r="K214">
            <v>381200000</v>
          </cell>
          <cell r="L214" t="str">
            <v>OTH TAX ACCRUED-PAYABLE ON NORMAL DATES</v>
          </cell>
          <cell r="M214">
            <v>3812001</v>
          </cell>
          <cell r="N214" t="str">
            <v>OTHER TAX ACCR</v>
          </cell>
          <cell r="O214" t="str">
            <v>381200000</v>
          </cell>
          <cell r="Q214" t="str">
            <v>R</v>
          </cell>
          <cell r="R214" t="str">
            <v>48.9840909 </v>
          </cell>
          <cell r="S214" t="str">
            <v>48.8414286 </v>
          </cell>
          <cell r="T214" t="str">
            <v>48.6810000 </v>
          </cell>
          <cell r="U214">
            <v>48.994999999999997</v>
          </cell>
          <cell r="V214" t="str">
            <v>381200000</v>
          </cell>
          <cell r="W214" t="str">
            <v>3812001</v>
          </cell>
          <cell r="X214" t="str">
            <v>0</v>
          </cell>
          <cell r="Y214" t="str">
            <v>OTH TAX ACCRUED-PAYABLE ON NORMAL DATES</v>
          </cell>
          <cell r="Z214">
            <v>48.42</v>
          </cell>
          <cell r="AA214">
            <v>381200000</v>
          </cell>
          <cell r="AB214" t="str">
            <v>TAXES ACCRUED</v>
          </cell>
          <cell r="AC214" t="str">
            <v>Liabilities</v>
          </cell>
        </row>
        <row r="215">
          <cell r="A215">
            <v>1510</v>
          </cell>
          <cell r="B215" t="str">
            <v>TDS Payable - Contractors</v>
          </cell>
          <cell r="C215" t="str">
            <v>Other Current Liabilities</v>
          </cell>
          <cell r="D215" t="str">
            <v>BS</v>
          </cell>
          <cell r="E215" t="str">
            <v>Taxes Accrued</v>
          </cell>
          <cell r="F215" t="str">
            <v>Taxes Accrued</v>
          </cell>
          <cell r="G215" t="str">
            <v>Liabilities</v>
          </cell>
          <cell r="H215" t="str">
            <v>Taxes Accrued</v>
          </cell>
          <cell r="I215">
            <v>381200</v>
          </cell>
          <cell r="J215" t="str">
            <v>Oth Tax Accrued-Payable On Normal Dates</v>
          </cell>
          <cell r="K215">
            <v>381200000</v>
          </cell>
          <cell r="L215" t="str">
            <v>OTH TAX ACCRUED-PAYABLE ON NORMAL DATES</v>
          </cell>
          <cell r="M215">
            <v>3812001</v>
          </cell>
          <cell r="N215" t="str">
            <v>OTHER TAX ACCR</v>
          </cell>
          <cell r="O215" t="str">
            <v>381200000</v>
          </cell>
          <cell r="Q215" t="str">
            <v>R</v>
          </cell>
          <cell r="R215" t="str">
            <v>48.9840909 </v>
          </cell>
          <cell r="S215" t="str">
            <v>48.8414286 </v>
          </cell>
          <cell r="T215" t="str">
            <v>48.6810000 </v>
          </cell>
          <cell r="U215">
            <v>48.994999999999997</v>
          </cell>
          <cell r="V215" t="str">
            <v>381200000</v>
          </cell>
          <cell r="W215" t="str">
            <v>3812001</v>
          </cell>
          <cell r="X215" t="str">
            <v>0</v>
          </cell>
          <cell r="Y215" t="str">
            <v>OTH TAX ACCRUED-PAYABLE ON NORMAL DATES</v>
          </cell>
          <cell r="Z215">
            <v>48.42</v>
          </cell>
          <cell r="AA215">
            <v>381200000</v>
          </cell>
          <cell r="AB215" t="str">
            <v>TAXES ACCRUED</v>
          </cell>
          <cell r="AC215" t="str">
            <v>Liabilities</v>
          </cell>
        </row>
        <row r="216">
          <cell r="A216">
            <v>1511</v>
          </cell>
          <cell r="B216" t="str">
            <v>TDS Payable - Interest</v>
          </cell>
          <cell r="C216" t="str">
            <v>Other Current Liabilities</v>
          </cell>
          <cell r="D216" t="str">
            <v>BS</v>
          </cell>
          <cell r="E216" t="str">
            <v>Taxes Accrued</v>
          </cell>
          <cell r="F216" t="str">
            <v>Taxes Accrued</v>
          </cell>
          <cell r="G216" t="str">
            <v>Liabilities</v>
          </cell>
          <cell r="H216" t="str">
            <v>Taxes Accrued</v>
          </cell>
          <cell r="I216">
            <v>381200</v>
          </cell>
          <cell r="J216" t="str">
            <v>Oth Tax Accrued-Payable On Normal Dates</v>
          </cell>
          <cell r="K216">
            <v>381200000</v>
          </cell>
          <cell r="L216" t="str">
            <v>OTH TAX ACCRUED-PAYABLE ON NORMAL DATES</v>
          </cell>
          <cell r="M216">
            <v>3812001</v>
          </cell>
          <cell r="N216" t="str">
            <v>OTHER TAX ACCR</v>
          </cell>
          <cell r="O216" t="str">
            <v>381200000</v>
          </cell>
          <cell r="Q216" t="str">
            <v>R</v>
          </cell>
          <cell r="R216" t="str">
            <v>48.9840909 </v>
          </cell>
          <cell r="S216" t="str">
            <v>48.8414286 </v>
          </cell>
          <cell r="T216" t="str">
            <v>48.6810000 </v>
          </cell>
          <cell r="U216">
            <v>48.994999999999997</v>
          </cell>
          <cell r="V216" t="str">
            <v>381200000</v>
          </cell>
          <cell r="W216" t="str">
            <v>3812001</v>
          </cell>
          <cell r="X216" t="str">
            <v>0</v>
          </cell>
          <cell r="Y216" t="str">
            <v>OTH TAX ACCRUED-PAYABLE ON NORMAL DATES</v>
          </cell>
          <cell r="Z216">
            <v>48.42</v>
          </cell>
          <cell r="AA216">
            <v>381200000</v>
          </cell>
          <cell r="AB216" t="str">
            <v>TAXES ACCRUED</v>
          </cell>
          <cell r="AC216" t="str">
            <v>Liabilities</v>
          </cell>
        </row>
        <row r="217">
          <cell r="A217">
            <v>1512</v>
          </cell>
          <cell r="B217" t="str">
            <v>TDS Payable - Legal and Professional</v>
          </cell>
          <cell r="C217" t="str">
            <v>Other Current Liabilities</v>
          </cell>
          <cell r="D217" t="str">
            <v>BS</v>
          </cell>
          <cell r="E217" t="str">
            <v>Taxes Accrued</v>
          </cell>
          <cell r="F217" t="str">
            <v>Taxes Accrued</v>
          </cell>
          <cell r="G217" t="str">
            <v>Liabilities</v>
          </cell>
          <cell r="H217" t="str">
            <v>Taxes Accrued</v>
          </cell>
          <cell r="I217">
            <v>381200</v>
          </cell>
          <cell r="J217" t="str">
            <v>Oth Tax Accrued-Payable On Normal Dates</v>
          </cell>
          <cell r="K217">
            <v>381200000</v>
          </cell>
          <cell r="L217" t="str">
            <v>OTH TAX ACCRUED-PAYABLE ON NORMAL DATES</v>
          </cell>
          <cell r="M217">
            <v>3812001</v>
          </cell>
          <cell r="N217" t="str">
            <v>OTHER TAX ACCR</v>
          </cell>
          <cell r="O217" t="str">
            <v>381200000</v>
          </cell>
          <cell r="Q217" t="str">
            <v>R</v>
          </cell>
          <cell r="R217" t="str">
            <v>48.9840909 </v>
          </cell>
          <cell r="S217" t="str">
            <v>48.8414286 </v>
          </cell>
          <cell r="T217" t="str">
            <v>48.6810000 </v>
          </cell>
          <cell r="U217">
            <v>48.994999999999997</v>
          </cell>
          <cell r="V217" t="str">
            <v>381200000</v>
          </cell>
          <cell r="W217" t="str">
            <v>3812001</v>
          </cell>
          <cell r="X217" t="str">
            <v>0</v>
          </cell>
          <cell r="Y217" t="str">
            <v>OTH TAX ACCRUED-PAYABLE ON NORMAL DATES</v>
          </cell>
          <cell r="Z217">
            <v>48.42</v>
          </cell>
          <cell r="AA217">
            <v>381200000</v>
          </cell>
          <cell r="AB217" t="str">
            <v>TAXES ACCRUED</v>
          </cell>
          <cell r="AC217" t="str">
            <v>Liabilities</v>
          </cell>
        </row>
        <row r="218">
          <cell r="A218">
            <v>1513</v>
          </cell>
          <cell r="B218" t="str">
            <v>TDS Payable - Rent</v>
          </cell>
          <cell r="C218" t="str">
            <v>Other Current Liabilities</v>
          </cell>
          <cell r="D218" t="str">
            <v>BS</v>
          </cell>
          <cell r="E218" t="str">
            <v>Taxes Accrued</v>
          </cell>
          <cell r="F218" t="str">
            <v>Taxes Accrued</v>
          </cell>
          <cell r="G218" t="str">
            <v>Liabilities</v>
          </cell>
          <cell r="H218" t="str">
            <v>Taxes Accrued</v>
          </cell>
          <cell r="I218">
            <v>381200</v>
          </cell>
          <cell r="J218" t="str">
            <v>Oth Tax Accrued-Payable On Normal Dates</v>
          </cell>
          <cell r="K218">
            <v>381200000</v>
          </cell>
          <cell r="L218" t="str">
            <v>OTH TAX ACCRUED-PAYABLE ON NORMAL DATES</v>
          </cell>
          <cell r="M218">
            <v>3812001</v>
          </cell>
          <cell r="N218" t="str">
            <v>OTHER TAX ACCR</v>
          </cell>
          <cell r="O218" t="str">
            <v>381200000</v>
          </cell>
          <cell r="Q218" t="str">
            <v>R</v>
          </cell>
          <cell r="R218" t="str">
            <v>48.9840909 </v>
          </cell>
          <cell r="S218" t="str">
            <v>48.8414286 </v>
          </cell>
          <cell r="T218" t="str">
            <v>48.6810000 </v>
          </cell>
          <cell r="U218">
            <v>48.994999999999997</v>
          </cell>
          <cell r="V218" t="str">
            <v>381200000</v>
          </cell>
          <cell r="W218" t="str">
            <v>3812001</v>
          </cell>
          <cell r="X218" t="str">
            <v>0</v>
          </cell>
          <cell r="Y218" t="str">
            <v>OTH TAX ACCRUED-PAYABLE ON NORMAL DATES</v>
          </cell>
          <cell r="Z218">
            <v>48.42</v>
          </cell>
          <cell r="AA218">
            <v>381200000</v>
          </cell>
          <cell r="AB218" t="str">
            <v>TAXES ACCRUED</v>
          </cell>
          <cell r="AC218" t="str">
            <v>Liabilities</v>
          </cell>
        </row>
        <row r="219">
          <cell r="A219">
            <v>1609</v>
          </cell>
          <cell r="B219" t="str">
            <v>Wealth Tax Payable</v>
          </cell>
          <cell r="C219" t="str">
            <v>Other Current Liabilities</v>
          </cell>
          <cell r="D219" t="str">
            <v>BS</v>
          </cell>
          <cell r="E219" t="str">
            <v>Taxes Accrued</v>
          </cell>
          <cell r="F219" t="str">
            <v>Taxes Accrued</v>
          </cell>
          <cell r="G219" t="str">
            <v>Liabilities</v>
          </cell>
          <cell r="H219" t="str">
            <v>Taxes Accrued</v>
          </cell>
          <cell r="I219">
            <v>381200</v>
          </cell>
          <cell r="J219" t="str">
            <v>Oth Tax Accrued-Payable On Normal Dates</v>
          </cell>
          <cell r="K219">
            <v>381200000</v>
          </cell>
          <cell r="L219" t="str">
            <v>OTH TAX ACCRUED-PAYABLE ON NORMAL DATES</v>
          </cell>
          <cell r="M219">
            <v>3812001</v>
          </cell>
          <cell r="N219" t="str">
            <v>OTHER TAX ACCR</v>
          </cell>
          <cell r="O219" t="str">
            <v>381200000</v>
          </cell>
          <cell r="Q219" t="str">
            <v>R</v>
          </cell>
          <cell r="R219" t="str">
            <v>48.9840909 </v>
          </cell>
          <cell r="S219" t="str">
            <v>48.8414286 </v>
          </cell>
          <cell r="T219" t="str">
            <v>48.6810000 </v>
          </cell>
          <cell r="U219">
            <v>48.994999999999997</v>
          </cell>
          <cell r="V219" t="str">
            <v>381200000</v>
          </cell>
          <cell r="W219" t="str">
            <v>3812001</v>
          </cell>
          <cell r="X219" t="str">
            <v>0</v>
          </cell>
          <cell r="Y219" t="str">
            <v>OTH TAX ACCRUED-PAYABLE ON NORMAL DATES</v>
          </cell>
          <cell r="Z219">
            <v>48.42</v>
          </cell>
          <cell r="AA219">
            <v>381200000</v>
          </cell>
          <cell r="AB219" t="str">
            <v>TAXES ACCRUED</v>
          </cell>
          <cell r="AC219" t="str">
            <v>Liabilities</v>
          </cell>
        </row>
        <row r="220">
          <cell r="A220">
            <v>1456</v>
          </cell>
          <cell r="B220" t="str">
            <v>Customs Duty Payable</v>
          </cell>
          <cell r="C220" t="str">
            <v>Other Current Liabilities</v>
          </cell>
          <cell r="D220" t="str">
            <v>BS</v>
          </cell>
          <cell r="E220" t="str">
            <v>Taxes Accrued</v>
          </cell>
          <cell r="F220" t="str">
            <v>Taxes Accrued</v>
          </cell>
          <cell r="G220" t="str">
            <v>Liabilities</v>
          </cell>
          <cell r="H220" t="str">
            <v>Taxes Accrued</v>
          </cell>
          <cell r="I220">
            <v>381200</v>
          </cell>
          <cell r="J220" t="str">
            <v>Oth Tax Accrued-Payable On Normal Dates</v>
          </cell>
          <cell r="K220">
            <v>381200800</v>
          </cell>
          <cell r="L220" t="str">
            <v>VAT PAYABLE</v>
          </cell>
          <cell r="M220">
            <v>3812001</v>
          </cell>
          <cell r="N220" t="str">
            <v>OTHER TAX ACCR</v>
          </cell>
          <cell r="O220" t="str">
            <v>381200800</v>
          </cell>
          <cell r="Q220" t="str">
            <v>R</v>
          </cell>
          <cell r="R220" t="str">
            <v>48.9840909 </v>
          </cell>
          <cell r="S220" t="str">
            <v>48.8414286 </v>
          </cell>
          <cell r="T220" t="str">
            <v>48.6810000 </v>
          </cell>
          <cell r="U220">
            <v>48.994999999999997</v>
          </cell>
          <cell r="V220" t="str">
            <v>381200800</v>
          </cell>
          <cell r="W220" t="str">
            <v>3812001</v>
          </cell>
          <cell r="X220" t="str">
            <v>0</v>
          </cell>
          <cell r="Y220" t="str">
            <v>VAT PAYABLE</v>
          </cell>
          <cell r="Z220">
            <v>48.42</v>
          </cell>
          <cell r="AA220">
            <v>381200800</v>
          </cell>
          <cell r="AB220" t="str">
            <v>TAXES ACCRUED</v>
          </cell>
          <cell r="AC220" t="str">
            <v>Liabilities</v>
          </cell>
        </row>
        <row r="221">
          <cell r="A221">
            <v>1458</v>
          </cell>
          <cell r="B221" t="str">
            <v>Excise Duty Payable</v>
          </cell>
          <cell r="C221" t="str">
            <v>Other Current Liabilities</v>
          </cell>
          <cell r="D221" t="str">
            <v>BS</v>
          </cell>
          <cell r="E221" t="str">
            <v>Taxes Accrued</v>
          </cell>
          <cell r="F221" t="str">
            <v>Taxes Accrued</v>
          </cell>
          <cell r="G221" t="str">
            <v>Liabilities</v>
          </cell>
          <cell r="H221" t="str">
            <v>Taxes Accrued</v>
          </cell>
          <cell r="I221">
            <v>381200</v>
          </cell>
          <cell r="J221" t="str">
            <v>Oth Tax Accrued-Payable On Normal Dates</v>
          </cell>
          <cell r="K221">
            <v>381200800</v>
          </cell>
          <cell r="L221" t="str">
            <v>VAT PAYABLE</v>
          </cell>
          <cell r="M221">
            <v>3812001</v>
          </cell>
          <cell r="N221" t="str">
            <v>OTHER TAX ACCR</v>
          </cell>
          <cell r="O221" t="str">
            <v>381200800</v>
          </cell>
          <cell r="Q221" t="str">
            <v>R</v>
          </cell>
          <cell r="R221" t="str">
            <v>48.9840909 </v>
          </cell>
          <cell r="S221" t="str">
            <v>48.8414286 </v>
          </cell>
          <cell r="T221" t="str">
            <v>48.6810000 </v>
          </cell>
          <cell r="U221">
            <v>48.994999999999997</v>
          </cell>
          <cell r="V221" t="str">
            <v>381200800</v>
          </cell>
          <cell r="W221" t="str">
            <v>3812001</v>
          </cell>
          <cell r="X221" t="str">
            <v>0</v>
          </cell>
          <cell r="Y221" t="str">
            <v>VAT PAYABLE</v>
          </cell>
          <cell r="Z221">
            <v>48.42</v>
          </cell>
          <cell r="AA221">
            <v>381200800</v>
          </cell>
          <cell r="AB221" t="str">
            <v>TAXES ACCRUED</v>
          </cell>
          <cell r="AC221" t="str">
            <v>Liabilities</v>
          </cell>
        </row>
        <row r="222">
          <cell r="A222">
            <v>1603</v>
          </cell>
          <cell r="B222" t="str">
            <v>Retention Money</v>
          </cell>
          <cell r="C222" t="str">
            <v>Other Current Liabilities</v>
          </cell>
          <cell r="D222" t="str">
            <v>BS</v>
          </cell>
          <cell r="E222" t="str">
            <v>Other Current Liabilities</v>
          </cell>
          <cell r="F222" t="str">
            <v>Other Current Liabilities</v>
          </cell>
          <cell r="G222" t="str">
            <v>Liabilities</v>
          </cell>
          <cell r="H222" t="str">
            <v>Other Current Liabilities</v>
          </cell>
          <cell r="I222">
            <v>391000</v>
          </cell>
          <cell r="J222" t="str">
            <v>Other Liabilities-Current</v>
          </cell>
          <cell r="K222">
            <v>391000000</v>
          </cell>
          <cell r="L222" t="str">
            <v>OTHER LIABILITIES-CURRENT</v>
          </cell>
          <cell r="M222">
            <v>3911001</v>
          </cell>
          <cell r="N222" t="str">
            <v>ALL OTHER LIABILITIES</v>
          </cell>
          <cell r="O222" t="str">
            <v>391000000</v>
          </cell>
          <cell r="Q222" t="str">
            <v>R</v>
          </cell>
          <cell r="R222" t="str">
            <v>48.9840909 </v>
          </cell>
          <cell r="S222" t="str">
            <v>48.8414286 </v>
          </cell>
          <cell r="T222" t="str">
            <v>48.6810000 </v>
          </cell>
          <cell r="U222">
            <v>48.994999999999997</v>
          </cell>
          <cell r="V222" t="str">
            <v>391000000</v>
          </cell>
          <cell r="W222" t="str">
            <v>3911001</v>
          </cell>
          <cell r="X222" t="str">
            <v>0</v>
          </cell>
          <cell r="Y222" t="str">
            <v>OTHER LIABILITIES-CURRENT</v>
          </cell>
          <cell r="Z222">
            <v>48.42</v>
          </cell>
          <cell r="AA222">
            <v>391000000</v>
          </cell>
          <cell r="AB222" t="str">
            <v>OTH CURRENT LIABILITIES</v>
          </cell>
          <cell r="AC222" t="str">
            <v>Liabilities</v>
          </cell>
        </row>
        <row r="223">
          <cell r="A223">
            <v>1610</v>
          </cell>
          <cell r="B223" t="str">
            <v>Deposits Payable</v>
          </cell>
          <cell r="C223" t="str">
            <v>Other Current Liabilities</v>
          </cell>
          <cell r="D223" t="str">
            <v>BS</v>
          </cell>
          <cell r="E223" t="str">
            <v>Other Current Liabilities</v>
          </cell>
          <cell r="F223" t="str">
            <v>Other Current Liabilities</v>
          </cell>
          <cell r="G223" t="str">
            <v>Liabilities</v>
          </cell>
          <cell r="H223" t="str">
            <v>Other Current Liabilities</v>
          </cell>
          <cell r="I223">
            <v>391000</v>
          </cell>
          <cell r="J223" t="str">
            <v>Other Liabilities-Current</v>
          </cell>
          <cell r="K223">
            <v>391000000</v>
          </cell>
          <cell r="L223" t="str">
            <v>OTHER LIABILITIES-CURRENT</v>
          </cell>
          <cell r="M223">
            <v>3911001</v>
          </cell>
          <cell r="N223" t="str">
            <v>ALL OTHER LIABILITIES</v>
          </cell>
          <cell r="O223" t="str">
            <v>391000000</v>
          </cell>
          <cell r="Q223" t="str">
            <v>R</v>
          </cell>
          <cell r="R223" t="str">
            <v>48.9840909 </v>
          </cell>
          <cell r="S223" t="str">
            <v>48.8414286 </v>
          </cell>
          <cell r="T223" t="str">
            <v>48.6810000 </v>
          </cell>
          <cell r="U223">
            <v>48.994999999999997</v>
          </cell>
          <cell r="V223" t="str">
            <v>391000000</v>
          </cell>
          <cell r="W223" t="str">
            <v>3911001</v>
          </cell>
          <cell r="X223" t="str">
            <v>0</v>
          </cell>
          <cell r="Y223" t="str">
            <v>OTHER LIABILITIES-CURRENT</v>
          </cell>
          <cell r="Z223">
            <v>48.42</v>
          </cell>
          <cell r="AA223">
            <v>391000000</v>
          </cell>
          <cell r="AB223" t="str">
            <v>OTH CURRENT LIABILITIES</v>
          </cell>
          <cell r="AC223" t="str">
            <v>Liabilities</v>
          </cell>
        </row>
        <row r="224">
          <cell r="A224">
            <v>1757</v>
          </cell>
          <cell r="B224" t="str">
            <v>Commission Payable</v>
          </cell>
          <cell r="C224" t="str">
            <v>Other Current Liabilities</v>
          </cell>
          <cell r="D224" t="str">
            <v>BS</v>
          </cell>
          <cell r="E224" t="str">
            <v>Other Current Liabilities</v>
          </cell>
          <cell r="F224" t="str">
            <v>Other Current Liabilities</v>
          </cell>
          <cell r="G224" t="str">
            <v>Liabilities</v>
          </cell>
          <cell r="H224" t="str">
            <v>Other Current Liabilities</v>
          </cell>
          <cell r="I224">
            <v>391000</v>
          </cell>
          <cell r="J224" t="str">
            <v>Other Liabilities-Current</v>
          </cell>
          <cell r="K224">
            <v>391000000</v>
          </cell>
          <cell r="L224" t="str">
            <v>OTHER LIABILITIES-CURRENT</v>
          </cell>
          <cell r="M224">
            <v>3911001</v>
          </cell>
          <cell r="N224" t="str">
            <v>ALL OTHER LIABILITIES</v>
          </cell>
          <cell r="O224" t="str">
            <v>391000000</v>
          </cell>
          <cell r="Q224" t="str">
            <v>R</v>
          </cell>
          <cell r="R224" t="str">
            <v>48.9840909 </v>
          </cell>
          <cell r="S224" t="str">
            <v>48.8414286 </v>
          </cell>
          <cell r="T224" t="str">
            <v>48.6810000 </v>
          </cell>
          <cell r="U224">
            <v>48.994999999999997</v>
          </cell>
          <cell r="V224" t="str">
            <v>391000000</v>
          </cell>
          <cell r="W224" t="str">
            <v>3911001</v>
          </cell>
          <cell r="X224" t="str">
            <v>0</v>
          </cell>
          <cell r="Y224" t="str">
            <v>OTHER LIABILITIES-CURRENT</v>
          </cell>
          <cell r="Z224">
            <v>48.42</v>
          </cell>
          <cell r="AA224">
            <v>391000000</v>
          </cell>
          <cell r="AB224" t="str">
            <v>OTH CURRENT LIABILITIES</v>
          </cell>
          <cell r="AC224" t="str">
            <v>Liabilities</v>
          </cell>
        </row>
        <row r="225">
          <cell r="A225">
            <v>1755</v>
          </cell>
          <cell r="B225" t="str">
            <v>Provision for Accrued Expenses</v>
          </cell>
          <cell r="C225" t="str">
            <v>Provision for accrued expenses</v>
          </cell>
          <cell r="D225" t="str">
            <v>BS</v>
          </cell>
          <cell r="E225" t="str">
            <v>Costs Accrued</v>
          </cell>
          <cell r="F225" t="str">
            <v>Costs Accrued</v>
          </cell>
          <cell r="G225" t="str">
            <v>Liabilities</v>
          </cell>
          <cell r="H225" t="str">
            <v>Costs Accrued</v>
          </cell>
          <cell r="I225" t="str">
            <v>0451</v>
          </cell>
          <cell r="J225" t="str">
            <v>Costs Accrued</v>
          </cell>
          <cell r="K225">
            <v>391000805</v>
          </cell>
          <cell r="L225" t="str">
            <v>PROVISION FOR EXPENSES - OTHER</v>
          </cell>
          <cell r="M225">
            <v>3911001</v>
          </cell>
          <cell r="N225" t="str">
            <v>ALL OTHER LIABILITIES</v>
          </cell>
          <cell r="O225" t="str">
            <v>391000805</v>
          </cell>
          <cell r="Q225" t="str">
            <v>R</v>
          </cell>
          <cell r="R225" t="str">
            <v>48.9840909 </v>
          </cell>
          <cell r="S225" t="str">
            <v>48.8414286 </v>
          </cell>
          <cell r="T225" t="str">
            <v>48.6810000 </v>
          </cell>
          <cell r="U225">
            <v>48.994999999999997</v>
          </cell>
          <cell r="V225" t="str">
            <v>391000805</v>
          </cell>
          <cell r="W225" t="str">
            <v>3911001</v>
          </cell>
          <cell r="X225" t="str">
            <v>0</v>
          </cell>
          <cell r="Y225" t="str">
            <v>PROVISION FOR EXPENSES - OTHER</v>
          </cell>
          <cell r="Z225">
            <v>48.42</v>
          </cell>
          <cell r="AA225">
            <v>391000805</v>
          </cell>
          <cell r="AB225" t="str">
            <v>OTH CURRENT LIABILITIES</v>
          </cell>
          <cell r="AC225" t="str">
            <v>Liabilities</v>
          </cell>
        </row>
        <row r="226">
          <cell r="A226">
            <v>1751</v>
          </cell>
          <cell r="B226" t="str">
            <v>Interest accrued and not due on loans</v>
          </cell>
          <cell r="C226" t="str">
            <v>Other Current Liabilities</v>
          </cell>
          <cell r="D226" t="str">
            <v>BS</v>
          </cell>
          <cell r="E226" t="str">
            <v>Other Current Liabilities</v>
          </cell>
          <cell r="F226" t="str">
            <v>Other Current Liabilities</v>
          </cell>
          <cell r="G226" t="str">
            <v>Liabilities</v>
          </cell>
          <cell r="H226" t="str">
            <v>Other Current Liabilities</v>
          </cell>
          <cell r="I226">
            <v>391360</v>
          </cell>
          <cell r="J226" t="str">
            <v>Interest Payable-Current</v>
          </cell>
          <cell r="K226">
            <v>391360000</v>
          </cell>
          <cell r="L226" t="str">
            <v>INTEREST PAYABLE-CURRENT</v>
          </cell>
          <cell r="M226">
            <v>3911001</v>
          </cell>
          <cell r="N226" t="str">
            <v>ALL OTHER LIABILITIES</v>
          </cell>
          <cell r="O226" t="str">
            <v>391360000</v>
          </cell>
          <cell r="Q226" t="str">
            <v>R</v>
          </cell>
          <cell r="R226" t="str">
            <v>48.9840909 </v>
          </cell>
          <cell r="S226" t="str">
            <v>48.8414286 </v>
          </cell>
          <cell r="T226" t="str">
            <v>48.6810000 </v>
          </cell>
          <cell r="U226">
            <v>48.994999999999997</v>
          </cell>
          <cell r="V226" t="str">
            <v>391360000</v>
          </cell>
          <cell r="W226" t="str">
            <v>3911001</v>
          </cell>
          <cell r="X226" t="str">
            <v>0</v>
          </cell>
          <cell r="Y226" t="str">
            <v>INTEREST PAYABLE-CURRENT</v>
          </cell>
          <cell r="Z226">
            <v>48.42</v>
          </cell>
          <cell r="AA226">
            <v>391360000</v>
          </cell>
          <cell r="AB226" t="str">
            <v>OTH CURRENT LIABILITIES</v>
          </cell>
          <cell r="AC226" t="str">
            <v>Liabilities</v>
          </cell>
        </row>
        <row r="227">
          <cell r="A227">
            <v>1752</v>
          </cell>
          <cell r="B227" t="str">
            <v>Interest accrued and due on loans</v>
          </cell>
          <cell r="C227" t="str">
            <v>Other Current Liabilities</v>
          </cell>
          <cell r="D227" t="str">
            <v>BS</v>
          </cell>
          <cell r="E227" t="str">
            <v>Other Current Liabilities</v>
          </cell>
          <cell r="F227" t="str">
            <v>Other Current Liabilities</v>
          </cell>
          <cell r="G227" t="str">
            <v>Liabilities</v>
          </cell>
          <cell r="H227" t="str">
            <v>Other Current Liabilities</v>
          </cell>
          <cell r="I227">
            <v>391360</v>
          </cell>
          <cell r="J227" t="str">
            <v>Interest Payable-Current</v>
          </cell>
          <cell r="K227">
            <v>391360000</v>
          </cell>
          <cell r="L227" t="str">
            <v>INTEREST PAYABLE-CURRENT</v>
          </cell>
          <cell r="M227">
            <v>3911001</v>
          </cell>
          <cell r="N227" t="str">
            <v>ALL OTHER LIABILITIES</v>
          </cell>
          <cell r="O227" t="str">
            <v>391360000</v>
          </cell>
          <cell r="Q227" t="str">
            <v>R</v>
          </cell>
          <cell r="R227" t="str">
            <v>48.9840909 </v>
          </cell>
          <cell r="S227" t="str">
            <v>48.8414286 </v>
          </cell>
          <cell r="T227" t="str">
            <v>48.6810000 </v>
          </cell>
          <cell r="U227">
            <v>48.994999999999997</v>
          </cell>
          <cell r="V227" t="str">
            <v>391360000</v>
          </cell>
          <cell r="W227" t="str">
            <v>3911001</v>
          </cell>
          <cell r="X227" t="str">
            <v>0</v>
          </cell>
          <cell r="Y227" t="str">
            <v>INTEREST PAYABLE-CURRENT</v>
          </cell>
          <cell r="Z227">
            <v>48.42</v>
          </cell>
          <cell r="AA227">
            <v>391360000</v>
          </cell>
          <cell r="AB227" t="str">
            <v>OTH CURRENT LIABILITIES</v>
          </cell>
          <cell r="AC227" t="str">
            <v>Liabilities</v>
          </cell>
        </row>
        <row r="228">
          <cell r="A228">
            <v>1753</v>
          </cell>
          <cell r="B228" t="str">
            <v>Interest Payable - Deposits</v>
          </cell>
          <cell r="C228" t="str">
            <v>Other Current Liabilities</v>
          </cell>
          <cell r="D228" t="str">
            <v>BS</v>
          </cell>
          <cell r="E228" t="str">
            <v>Other Current Liabilities</v>
          </cell>
          <cell r="F228" t="str">
            <v>Other Current Liabilities</v>
          </cell>
          <cell r="G228" t="str">
            <v>Liabilities</v>
          </cell>
          <cell r="H228" t="str">
            <v>Other Current Liabilities</v>
          </cell>
          <cell r="I228">
            <v>391360</v>
          </cell>
          <cell r="J228" t="str">
            <v>Interest Payable-Current</v>
          </cell>
          <cell r="K228">
            <v>391360000</v>
          </cell>
          <cell r="L228" t="str">
            <v>INTEREST PAYABLE-CURRENT</v>
          </cell>
          <cell r="M228">
            <v>3911001</v>
          </cell>
          <cell r="N228" t="str">
            <v>ALL OTHER LIABILITIES</v>
          </cell>
          <cell r="O228" t="str">
            <v>391360000</v>
          </cell>
          <cell r="Q228" t="str">
            <v>R</v>
          </cell>
          <cell r="R228" t="str">
            <v>48.9840909 </v>
          </cell>
          <cell r="S228" t="str">
            <v>48.8414286 </v>
          </cell>
          <cell r="T228" t="str">
            <v>48.6810000 </v>
          </cell>
          <cell r="U228">
            <v>48.994999999999997</v>
          </cell>
          <cell r="V228" t="str">
            <v>391360000</v>
          </cell>
          <cell r="W228" t="str">
            <v>3911001</v>
          </cell>
          <cell r="X228" t="str">
            <v>0</v>
          </cell>
          <cell r="Y228" t="str">
            <v>INTEREST PAYABLE-CURRENT</v>
          </cell>
          <cell r="Z228">
            <v>48.42</v>
          </cell>
          <cell r="AA228">
            <v>391360000</v>
          </cell>
          <cell r="AB228" t="str">
            <v>OTH CURRENT LIABILITIES</v>
          </cell>
          <cell r="AC228" t="str">
            <v>Liabilities</v>
          </cell>
        </row>
        <row r="229">
          <cell r="A229">
            <v>1051</v>
          </cell>
          <cell r="B229" t="str">
            <v>Share Capital GE Pacific Mauritius</v>
          </cell>
          <cell r="C229" t="str">
            <v>Share Capital</v>
          </cell>
          <cell r="D229" t="str">
            <v>BS</v>
          </cell>
          <cell r="E229" t="str">
            <v>Capital Stock</v>
          </cell>
          <cell r="F229" t="str">
            <v>Capital Stock</v>
          </cell>
          <cell r="G229" t="str">
            <v>Liabilities</v>
          </cell>
          <cell r="H229" t="str">
            <v>Capital Stock</v>
          </cell>
          <cell r="I229" t="str">
            <v>451_0000</v>
          </cell>
          <cell r="J229" t="str">
            <v>Capital Stock</v>
          </cell>
          <cell r="K229">
            <v>451001804</v>
          </cell>
          <cell r="L229" t="str">
            <v>ISSUED CAPITAL</v>
          </cell>
          <cell r="M229">
            <v>4510001</v>
          </cell>
          <cell r="N229" t="str">
            <v>CAPITAL STOCK</v>
          </cell>
          <cell r="O229" t="str">
            <v>451001804</v>
          </cell>
          <cell r="Q229" t="str">
            <v>NR</v>
          </cell>
          <cell r="R229" t="str">
            <v>48.9840909 </v>
          </cell>
          <cell r="S229" t="str">
            <v>48.8414286 </v>
          </cell>
          <cell r="T229" t="str">
            <v>48.6810000 </v>
          </cell>
          <cell r="U229">
            <v>48.994999999999997</v>
          </cell>
          <cell r="V229" t="str">
            <v>451001804</v>
          </cell>
          <cell r="W229" t="str">
            <v>4510001</v>
          </cell>
          <cell r="X229" t="str">
            <v>0</v>
          </cell>
          <cell r="Y229" t="str">
            <v>ISSUED CAPITAL</v>
          </cell>
          <cell r="Z229">
            <v>49</v>
          </cell>
          <cell r="AA229">
            <v>451001804</v>
          </cell>
          <cell r="AB229" t="str">
            <v>CAPITAL STOCK</v>
          </cell>
          <cell r="AC229" t="str">
            <v>Liabilities</v>
          </cell>
        </row>
        <row r="230">
          <cell r="A230">
            <v>1052</v>
          </cell>
          <cell r="B230" t="str">
            <v>Share Capital IPCL</v>
          </cell>
          <cell r="C230" t="str">
            <v>Share Capital</v>
          </cell>
          <cell r="D230" t="str">
            <v>BS</v>
          </cell>
          <cell r="E230" t="str">
            <v>Capital Stock</v>
          </cell>
          <cell r="F230" t="str">
            <v>Capital Stock</v>
          </cell>
          <cell r="G230" t="str">
            <v>Liabilities</v>
          </cell>
          <cell r="H230" t="str">
            <v>Capital Stock</v>
          </cell>
          <cell r="I230" t="str">
            <v>451_0000</v>
          </cell>
          <cell r="J230" t="str">
            <v>Capital Stock</v>
          </cell>
          <cell r="K230">
            <v>451001804</v>
          </cell>
          <cell r="L230" t="str">
            <v>ISSUED CAPITAL</v>
          </cell>
          <cell r="M230">
            <v>4510001</v>
          </cell>
          <cell r="N230" t="str">
            <v>CAPITAL STOCK</v>
          </cell>
          <cell r="O230" t="str">
            <v>451001804</v>
          </cell>
          <cell r="Q230" t="str">
            <v>NR</v>
          </cell>
          <cell r="R230" t="str">
            <v>48.9840909 </v>
          </cell>
          <cell r="S230" t="str">
            <v>48.8414286 </v>
          </cell>
          <cell r="T230" t="str">
            <v>48.6810000 </v>
          </cell>
          <cell r="U230">
            <v>48.994999999999997</v>
          </cell>
          <cell r="V230" t="str">
            <v>451001804</v>
          </cell>
          <cell r="W230" t="str">
            <v>4510001</v>
          </cell>
          <cell r="X230" t="str">
            <v>0</v>
          </cell>
          <cell r="Y230" t="str">
            <v>ISSUED CAPITAL</v>
          </cell>
          <cell r="Z230">
            <v>49</v>
          </cell>
          <cell r="AA230">
            <v>451001804</v>
          </cell>
          <cell r="AB230" t="str">
            <v>CAPITAL STOCK</v>
          </cell>
          <cell r="AC230" t="str">
            <v>Liabilities</v>
          </cell>
        </row>
        <row r="231">
          <cell r="A231">
            <v>1053</v>
          </cell>
          <cell r="B231" t="str">
            <v>Preference Share Capital</v>
          </cell>
          <cell r="C231" t="str">
            <v>Share Capital</v>
          </cell>
          <cell r="D231" t="str">
            <v>BS</v>
          </cell>
          <cell r="E231" t="str">
            <v>Capital Stock</v>
          </cell>
          <cell r="F231" t="str">
            <v>Capital Stock</v>
          </cell>
          <cell r="G231" t="str">
            <v>Liabilities</v>
          </cell>
          <cell r="H231" t="str">
            <v>Capital Stock</v>
          </cell>
          <cell r="I231" t="str">
            <v>451_0000</v>
          </cell>
          <cell r="J231" t="str">
            <v>Capital Stock</v>
          </cell>
          <cell r="K231">
            <v>451001804</v>
          </cell>
          <cell r="L231" t="str">
            <v>ISSUED CAPITAL</v>
          </cell>
          <cell r="M231">
            <v>4510001</v>
          </cell>
          <cell r="N231" t="str">
            <v>CAPITAL STOCK</v>
          </cell>
          <cell r="O231" t="str">
            <v>451001804</v>
          </cell>
          <cell r="Q231" t="str">
            <v>NR</v>
          </cell>
          <cell r="R231" t="str">
            <v>48.9840909 </v>
          </cell>
          <cell r="S231" t="str">
            <v>48.8414286 </v>
          </cell>
          <cell r="T231" t="str">
            <v>48.6810000 </v>
          </cell>
          <cell r="U231">
            <v>48.994999999999997</v>
          </cell>
          <cell r="V231" t="str">
            <v>451001804</v>
          </cell>
          <cell r="W231" t="str">
            <v>4510001</v>
          </cell>
          <cell r="X231" t="str">
            <v>0</v>
          </cell>
          <cell r="Y231" t="str">
            <v>ISSUED CAPITAL</v>
          </cell>
          <cell r="Z231">
            <v>49</v>
          </cell>
          <cell r="AA231">
            <v>451001804</v>
          </cell>
          <cell r="AB231" t="str">
            <v>CAPITAL STOCK</v>
          </cell>
          <cell r="AC231" t="str">
            <v>Liabilities</v>
          </cell>
        </row>
        <row r="232">
          <cell r="A232">
            <v>1151</v>
          </cell>
          <cell r="B232" t="str">
            <v>Revaluation Reserve - Land</v>
          </cell>
          <cell r="C232" t="str">
            <v>Retained Earnings</v>
          </cell>
          <cell r="D232" t="str">
            <v>BS</v>
          </cell>
          <cell r="E232" t="str">
            <v>PY Retained Earnings</v>
          </cell>
          <cell r="F232" t="str">
            <v>PY Retained Earnings</v>
          </cell>
          <cell r="G232" t="str">
            <v>Liabilities</v>
          </cell>
          <cell r="H232" t="str">
            <v>PY Retained Earnings</v>
          </cell>
          <cell r="I232" t="str">
            <v>481_0000</v>
          </cell>
          <cell r="J232" t="str">
            <v>Retained Earn at 1/1</v>
          </cell>
          <cell r="K232">
            <v>481000401</v>
          </cell>
          <cell r="L232" t="str">
            <v>RETAINED EARNINGS 1/1</v>
          </cell>
          <cell r="M232">
            <v>4810001</v>
          </cell>
          <cell r="N232" t="str">
            <v>RETAINED EARNINGS AT 1/1</v>
          </cell>
          <cell r="O232" t="str">
            <v>481000401</v>
          </cell>
          <cell r="Q232" t="str">
            <v>NR</v>
          </cell>
          <cell r="R232" t="str">
            <v>48.9840909 </v>
          </cell>
          <cell r="S232" t="str">
            <v>48.8414286 </v>
          </cell>
          <cell r="T232" t="str">
            <v>48.6810000 </v>
          </cell>
          <cell r="U232">
            <v>48.994999999999997</v>
          </cell>
          <cell r="V232" t="str">
            <v>481000401</v>
          </cell>
          <cell r="W232" t="str">
            <v>4810001</v>
          </cell>
          <cell r="X232" t="str">
            <v>0</v>
          </cell>
          <cell r="Y232" t="str">
            <v>RETAINED EARNINGS 1/1</v>
          </cell>
          <cell r="Z232">
            <v>49</v>
          </cell>
          <cell r="AA232">
            <v>481000401</v>
          </cell>
          <cell r="AB232" t="str">
            <v>RETAINED EARNINGS</v>
          </cell>
          <cell r="AC232" t="str">
            <v>Liabilities</v>
          </cell>
        </row>
        <row r="233">
          <cell r="A233">
            <v>1152</v>
          </cell>
          <cell r="B233" t="str">
            <v>Revaluation Reserve - Plant and Machinery</v>
          </cell>
          <cell r="C233" t="str">
            <v>Retained Earnings</v>
          </cell>
          <cell r="D233" t="str">
            <v>BS</v>
          </cell>
          <cell r="E233" t="str">
            <v>PY Retained Earnings</v>
          </cell>
          <cell r="F233" t="str">
            <v>PY Retained Earnings</v>
          </cell>
          <cell r="G233" t="str">
            <v>Liabilities</v>
          </cell>
          <cell r="H233" t="str">
            <v>PY Retained Earnings</v>
          </cell>
          <cell r="I233" t="str">
            <v>481_0000</v>
          </cell>
          <cell r="J233" t="str">
            <v>Retained Earn at 1/1</v>
          </cell>
          <cell r="K233">
            <v>481000401</v>
          </cell>
          <cell r="L233" t="str">
            <v>RETAINED EARNINGS 1/1</v>
          </cell>
          <cell r="M233">
            <v>4810001</v>
          </cell>
          <cell r="N233" t="str">
            <v>RETAINED EARNINGS AT 1/1</v>
          </cell>
          <cell r="O233" t="str">
            <v>481000401</v>
          </cell>
          <cell r="Q233" t="str">
            <v>NR</v>
          </cell>
          <cell r="R233" t="str">
            <v>48.9840909 </v>
          </cell>
          <cell r="S233" t="str">
            <v>48.8414286 </v>
          </cell>
          <cell r="T233" t="str">
            <v>48.6810000 </v>
          </cell>
          <cell r="U233">
            <v>48.994999999999997</v>
          </cell>
          <cell r="V233" t="str">
            <v>481000401</v>
          </cell>
          <cell r="W233" t="str">
            <v>4810001</v>
          </cell>
          <cell r="X233" t="str">
            <v>0</v>
          </cell>
          <cell r="Y233" t="str">
            <v>RETAINED EARNINGS 1/1</v>
          </cell>
          <cell r="Z233">
            <v>49</v>
          </cell>
          <cell r="AA233">
            <v>481000401</v>
          </cell>
          <cell r="AB233" t="str">
            <v>RETAINED EARNINGS</v>
          </cell>
          <cell r="AC233" t="str">
            <v>Liabilities</v>
          </cell>
        </row>
        <row r="234">
          <cell r="A234">
            <v>1153</v>
          </cell>
          <cell r="B234" t="str">
            <v>Revaluation Reserve - Building</v>
          </cell>
          <cell r="C234" t="str">
            <v>Retained Earnings</v>
          </cell>
          <cell r="D234" t="str">
            <v>BS</v>
          </cell>
          <cell r="E234" t="str">
            <v>PY Retained Earnings</v>
          </cell>
          <cell r="F234" t="str">
            <v>PY Retained Earnings</v>
          </cell>
          <cell r="G234" t="str">
            <v>Liabilities</v>
          </cell>
          <cell r="H234" t="str">
            <v>PY Retained Earnings</v>
          </cell>
          <cell r="I234" t="str">
            <v>481_0000</v>
          </cell>
          <cell r="J234" t="str">
            <v>Retained Earn at 1/1</v>
          </cell>
          <cell r="K234">
            <v>481000401</v>
          </cell>
          <cell r="L234" t="str">
            <v>RETAINED EARNINGS 1/1</v>
          </cell>
          <cell r="M234">
            <v>4810001</v>
          </cell>
          <cell r="N234" t="str">
            <v>RETAINED EARNINGS AT 1/1</v>
          </cell>
          <cell r="O234" t="str">
            <v>481000401</v>
          </cell>
          <cell r="Q234" t="str">
            <v>NR</v>
          </cell>
          <cell r="R234" t="str">
            <v>48.9840909 </v>
          </cell>
          <cell r="S234" t="str">
            <v>48.8414286 </v>
          </cell>
          <cell r="T234" t="str">
            <v>48.6810000 </v>
          </cell>
          <cell r="U234">
            <v>48.994999999999997</v>
          </cell>
          <cell r="V234" t="str">
            <v>481000401</v>
          </cell>
          <cell r="W234" t="str">
            <v>4810001</v>
          </cell>
          <cell r="X234" t="str">
            <v>0</v>
          </cell>
          <cell r="Y234" t="str">
            <v>RETAINED EARNINGS 1/1</v>
          </cell>
          <cell r="Z234">
            <v>49</v>
          </cell>
          <cell r="AA234">
            <v>481000401</v>
          </cell>
          <cell r="AB234" t="str">
            <v>RETAINED EARNINGS</v>
          </cell>
          <cell r="AC234" t="str">
            <v>Liabilities</v>
          </cell>
        </row>
        <row r="235">
          <cell r="A235">
            <v>1154</v>
          </cell>
          <cell r="B235" t="str">
            <v>Revaluation Reserve - Motor Vehicle</v>
          </cell>
          <cell r="C235" t="str">
            <v>Retained Earnings</v>
          </cell>
          <cell r="D235" t="str">
            <v>BS</v>
          </cell>
          <cell r="E235" t="str">
            <v>PY Retained Earnings</v>
          </cell>
          <cell r="F235" t="str">
            <v>PY Retained Earnings</v>
          </cell>
          <cell r="G235" t="str">
            <v>Liabilities</v>
          </cell>
          <cell r="H235" t="str">
            <v>PY Retained Earnings</v>
          </cell>
          <cell r="I235" t="str">
            <v>481_0000</v>
          </cell>
          <cell r="J235" t="str">
            <v>Retained Earn at 1/1</v>
          </cell>
          <cell r="K235">
            <v>481000401</v>
          </cell>
          <cell r="L235" t="str">
            <v>RETAINED EARNINGS 1/1</v>
          </cell>
          <cell r="M235">
            <v>4810001</v>
          </cell>
          <cell r="N235" t="str">
            <v>RETAINED EARNINGS AT 1/1</v>
          </cell>
          <cell r="O235" t="str">
            <v>481000401</v>
          </cell>
          <cell r="Q235" t="str">
            <v>NR</v>
          </cell>
          <cell r="R235" t="str">
            <v>48.9840909 </v>
          </cell>
          <cell r="S235" t="str">
            <v>48.8414286 </v>
          </cell>
          <cell r="T235" t="str">
            <v>48.6810000 </v>
          </cell>
          <cell r="U235">
            <v>48.994999999999997</v>
          </cell>
          <cell r="V235" t="str">
            <v>481000401</v>
          </cell>
          <cell r="W235" t="str">
            <v>4810001</v>
          </cell>
          <cell r="X235" t="str">
            <v>0</v>
          </cell>
          <cell r="Y235" t="str">
            <v>RETAINED EARNINGS 1/1</v>
          </cell>
          <cell r="Z235">
            <v>49</v>
          </cell>
          <cell r="AA235">
            <v>481000401</v>
          </cell>
          <cell r="AB235" t="str">
            <v>RETAINED EARNINGS</v>
          </cell>
          <cell r="AC235" t="str">
            <v>Liabilities</v>
          </cell>
        </row>
        <row r="236">
          <cell r="A236">
            <v>1155</v>
          </cell>
          <cell r="B236" t="str">
            <v>Revaluation Reserve - Furniture</v>
          </cell>
          <cell r="C236" t="str">
            <v>Retained Earnings</v>
          </cell>
          <cell r="D236" t="str">
            <v>BS</v>
          </cell>
          <cell r="E236" t="str">
            <v>PY Retained Earnings</v>
          </cell>
          <cell r="F236" t="str">
            <v>PY Retained Earnings</v>
          </cell>
          <cell r="G236" t="str">
            <v>Liabilities</v>
          </cell>
          <cell r="H236" t="str">
            <v>PY Retained Earnings</v>
          </cell>
          <cell r="I236" t="str">
            <v>481_0000</v>
          </cell>
          <cell r="J236" t="str">
            <v>Retained Earn at 1/1</v>
          </cell>
          <cell r="K236">
            <v>481000401</v>
          </cell>
          <cell r="L236" t="str">
            <v>RETAINED EARNINGS 1/1</v>
          </cell>
          <cell r="M236">
            <v>4810001</v>
          </cell>
          <cell r="N236" t="str">
            <v>RETAINED EARNINGS AT 1/1</v>
          </cell>
          <cell r="O236" t="str">
            <v>481000401</v>
          </cell>
          <cell r="Q236" t="str">
            <v>NR</v>
          </cell>
          <cell r="R236" t="str">
            <v>48.9840909 </v>
          </cell>
          <cell r="S236" t="str">
            <v>48.8414286 </v>
          </cell>
          <cell r="T236" t="str">
            <v>48.6810000 </v>
          </cell>
          <cell r="U236">
            <v>48.994999999999997</v>
          </cell>
          <cell r="V236" t="str">
            <v>481000401</v>
          </cell>
          <cell r="W236" t="str">
            <v>4810001</v>
          </cell>
          <cell r="X236" t="str">
            <v>0</v>
          </cell>
          <cell r="Y236" t="str">
            <v>RETAINED EARNINGS 1/1</v>
          </cell>
          <cell r="Z236">
            <v>49</v>
          </cell>
          <cell r="AA236">
            <v>481000401</v>
          </cell>
          <cell r="AB236" t="str">
            <v>RETAINED EARNINGS</v>
          </cell>
          <cell r="AC236" t="str">
            <v>Liabilities</v>
          </cell>
        </row>
        <row r="237">
          <cell r="A237">
            <v>1156</v>
          </cell>
          <cell r="B237" t="str">
            <v>Revaluation Reserve - Office Equipment</v>
          </cell>
          <cell r="C237" t="str">
            <v>Retained Earnings</v>
          </cell>
          <cell r="D237" t="str">
            <v>BS</v>
          </cell>
          <cell r="E237" t="str">
            <v>PY Retained Earnings</v>
          </cell>
          <cell r="F237" t="str">
            <v>PY Retained Earnings</v>
          </cell>
          <cell r="G237" t="str">
            <v>Liabilities</v>
          </cell>
          <cell r="H237" t="str">
            <v>PY Retained Earnings</v>
          </cell>
          <cell r="I237" t="str">
            <v>481_0000</v>
          </cell>
          <cell r="J237" t="str">
            <v>Retained Earn at 1/1</v>
          </cell>
          <cell r="K237">
            <v>481000401</v>
          </cell>
          <cell r="L237" t="str">
            <v>RETAINED EARNINGS 1/1</v>
          </cell>
          <cell r="M237">
            <v>4810001</v>
          </cell>
          <cell r="N237" t="str">
            <v>RETAINED EARNINGS AT 1/1</v>
          </cell>
          <cell r="O237" t="str">
            <v>481000401</v>
          </cell>
          <cell r="Q237" t="str">
            <v>NR</v>
          </cell>
          <cell r="R237" t="str">
            <v>48.9840909 </v>
          </cell>
          <cell r="S237" t="str">
            <v>48.8414286 </v>
          </cell>
          <cell r="T237" t="str">
            <v>48.6810000 </v>
          </cell>
          <cell r="U237">
            <v>48.994999999999997</v>
          </cell>
          <cell r="V237" t="str">
            <v>481000401</v>
          </cell>
          <cell r="W237" t="str">
            <v>4810001</v>
          </cell>
          <cell r="X237" t="str">
            <v>0</v>
          </cell>
          <cell r="Y237" t="str">
            <v>RETAINED EARNINGS 1/1</v>
          </cell>
          <cell r="Z237">
            <v>49</v>
          </cell>
          <cell r="AA237">
            <v>481000401</v>
          </cell>
          <cell r="AB237" t="str">
            <v>RETAINED EARNINGS</v>
          </cell>
          <cell r="AC237" t="str">
            <v>Liabilities</v>
          </cell>
        </row>
        <row r="238">
          <cell r="A238">
            <v>1157</v>
          </cell>
          <cell r="B238" t="str">
            <v>Revaluation Reserve - Technical Knowhow</v>
          </cell>
          <cell r="C238" t="str">
            <v>Retained Earnings</v>
          </cell>
          <cell r="D238" t="str">
            <v>BS</v>
          </cell>
          <cell r="E238" t="str">
            <v>PY Retained Earnings</v>
          </cell>
          <cell r="F238" t="str">
            <v>PY Retained Earnings</v>
          </cell>
          <cell r="G238" t="str">
            <v>Liabilities</v>
          </cell>
          <cell r="H238" t="str">
            <v>PY Retained Earnings</v>
          </cell>
          <cell r="I238" t="str">
            <v>481_0000</v>
          </cell>
          <cell r="J238" t="str">
            <v>Retained Earn at 1/1</v>
          </cell>
          <cell r="K238">
            <v>481000401</v>
          </cell>
          <cell r="L238" t="str">
            <v>RETAINED EARNINGS 1/1</v>
          </cell>
          <cell r="M238">
            <v>4810001</v>
          </cell>
          <cell r="N238" t="str">
            <v>RETAINED EARNINGS AT 1/1</v>
          </cell>
          <cell r="O238" t="str">
            <v>481000401</v>
          </cell>
          <cell r="Q238" t="str">
            <v>NR</v>
          </cell>
          <cell r="R238" t="str">
            <v>48.9840909 </v>
          </cell>
          <cell r="S238" t="str">
            <v>48.8414286 </v>
          </cell>
          <cell r="T238" t="str">
            <v>48.6810000 </v>
          </cell>
          <cell r="U238">
            <v>48.994999999999997</v>
          </cell>
          <cell r="V238" t="str">
            <v>481000401</v>
          </cell>
          <cell r="W238" t="str">
            <v>4810001</v>
          </cell>
          <cell r="X238" t="str">
            <v>0</v>
          </cell>
          <cell r="Y238" t="str">
            <v>RETAINED EARNINGS 1/1</v>
          </cell>
          <cell r="Z238">
            <v>49</v>
          </cell>
          <cell r="AA238">
            <v>481000401</v>
          </cell>
          <cell r="AB238" t="str">
            <v>RETAINED EARNINGS</v>
          </cell>
          <cell r="AC238" t="str">
            <v>Liabilities</v>
          </cell>
        </row>
        <row r="239">
          <cell r="A239">
            <v>1158</v>
          </cell>
          <cell r="B239" t="str">
            <v>Revaluation Reserve - Computer</v>
          </cell>
          <cell r="C239" t="str">
            <v>Retained Earnings</v>
          </cell>
          <cell r="D239" t="str">
            <v>BS</v>
          </cell>
          <cell r="E239" t="str">
            <v>PY Retained Earnings</v>
          </cell>
          <cell r="F239" t="str">
            <v>PY Retained Earnings</v>
          </cell>
          <cell r="G239" t="str">
            <v>Liabilities</v>
          </cell>
          <cell r="H239" t="str">
            <v>PY Retained Earnings</v>
          </cell>
          <cell r="I239" t="str">
            <v>481_0000</v>
          </cell>
          <cell r="J239" t="str">
            <v>Retained Earn at 1/1</v>
          </cell>
          <cell r="K239">
            <v>481000401</v>
          </cell>
          <cell r="L239" t="str">
            <v>RETAINED EARNINGS 1/1</v>
          </cell>
          <cell r="M239">
            <v>4810001</v>
          </cell>
          <cell r="N239" t="str">
            <v>RETAINED EARNINGS AT 1/1</v>
          </cell>
          <cell r="O239" t="str">
            <v>481000401</v>
          </cell>
          <cell r="Q239" t="str">
            <v>NR</v>
          </cell>
          <cell r="R239" t="str">
            <v>48.9840909 </v>
          </cell>
          <cell r="S239" t="str">
            <v>48.8414286 </v>
          </cell>
          <cell r="T239" t="str">
            <v>48.6810000 </v>
          </cell>
          <cell r="U239">
            <v>48.994999999999997</v>
          </cell>
          <cell r="V239" t="str">
            <v>481000401</v>
          </cell>
          <cell r="W239" t="str">
            <v>4810001</v>
          </cell>
          <cell r="X239" t="str">
            <v>0</v>
          </cell>
          <cell r="Y239" t="str">
            <v>RETAINED EARNINGS 1/1</v>
          </cell>
          <cell r="Z239">
            <v>49</v>
          </cell>
          <cell r="AA239">
            <v>481000401</v>
          </cell>
          <cell r="AB239" t="str">
            <v>RETAINED EARNINGS</v>
          </cell>
          <cell r="AC239" t="str">
            <v>Liabilities</v>
          </cell>
        </row>
        <row r="240">
          <cell r="A240">
            <v>1201</v>
          </cell>
          <cell r="B240" t="str">
            <v>Reserves and Surplus Profit and Loss Account</v>
          </cell>
          <cell r="C240" t="str">
            <v>Retained Earnings</v>
          </cell>
          <cell r="D240" t="str">
            <v>BS</v>
          </cell>
          <cell r="E240" t="str">
            <v>PY Retained Earnings</v>
          </cell>
          <cell r="F240" t="str">
            <v>PY Retained Earnings</v>
          </cell>
          <cell r="G240" t="str">
            <v>Liabilities</v>
          </cell>
          <cell r="H240" t="str">
            <v>PY Retained Earnings</v>
          </cell>
          <cell r="I240" t="str">
            <v>481_0000</v>
          </cell>
          <cell r="J240" t="str">
            <v>Retained Earn at 1/1</v>
          </cell>
          <cell r="K240">
            <v>481000401</v>
          </cell>
          <cell r="L240" t="str">
            <v>RETAINED EARNINGS 1/1</v>
          </cell>
          <cell r="M240">
            <v>4810001</v>
          </cell>
          <cell r="N240" t="str">
            <v>RETAINED EARNINGS AT 1/1</v>
          </cell>
          <cell r="O240" t="str">
            <v>481000401</v>
          </cell>
          <cell r="Q240" t="str">
            <v>NR</v>
          </cell>
          <cell r="R240" t="str">
            <v>48.9840909 </v>
          </cell>
          <cell r="S240" t="str">
            <v>48.8414286 </v>
          </cell>
          <cell r="T240" t="str">
            <v>48.6810000 </v>
          </cell>
          <cell r="U240">
            <v>48.994999999999997</v>
          </cell>
          <cell r="V240" t="str">
            <v>481000401</v>
          </cell>
          <cell r="W240" t="str">
            <v>4810001</v>
          </cell>
          <cell r="X240" t="str">
            <v>0</v>
          </cell>
          <cell r="Y240" t="str">
            <v>RETAINED EARNINGS 1/1</v>
          </cell>
          <cell r="Z240">
            <v>49</v>
          </cell>
          <cell r="AA240">
            <v>481000401</v>
          </cell>
          <cell r="AB240" t="str">
            <v>RETAINED EARNINGS</v>
          </cell>
          <cell r="AC240" t="str">
            <v>Liabilities</v>
          </cell>
        </row>
        <row r="241">
          <cell r="A241">
            <v>1202</v>
          </cell>
          <cell r="B241" t="str">
            <v>Reserves for Encumbrance</v>
          </cell>
          <cell r="C241" t="str">
            <v>Retained Earnings</v>
          </cell>
          <cell r="D241" t="str">
            <v>BS</v>
          </cell>
          <cell r="E241" t="str">
            <v>PY Retained Earnings</v>
          </cell>
          <cell r="F241" t="str">
            <v>PY Retained Earnings</v>
          </cell>
          <cell r="G241" t="str">
            <v>Liabilities</v>
          </cell>
          <cell r="H241" t="str">
            <v>PY Retained Earnings</v>
          </cell>
          <cell r="I241" t="str">
            <v>481_0000</v>
          </cell>
          <cell r="J241" t="str">
            <v>Retained Earn at 1/1</v>
          </cell>
          <cell r="K241">
            <v>481000401</v>
          </cell>
          <cell r="L241" t="str">
            <v>RETAINED EARNINGS 1/1</v>
          </cell>
          <cell r="M241">
            <v>4810001</v>
          </cell>
          <cell r="N241" t="str">
            <v>RETAINED EARNINGS AT 1/1</v>
          </cell>
          <cell r="O241" t="str">
            <v>481000401</v>
          </cell>
          <cell r="Q241" t="str">
            <v>NR</v>
          </cell>
          <cell r="R241" t="str">
            <v>48.9840909 </v>
          </cell>
          <cell r="S241" t="str">
            <v>48.8414286 </v>
          </cell>
          <cell r="T241" t="str">
            <v>48.6810000 </v>
          </cell>
          <cell r="U241">
            <v>48.994999999999997</v>
          </cell>
          <cell r="V241" t="str">
            <v>481000401</v>
          </cell>
          <cell r="W241" t="str">
            <v>4810001</v>
          </cell>
          <cell r="X241" t="str">
            <v>0</v>
          </cell>
          <cell r="Y241" t="str">
            <v>RETAINED EARNINGS 1/1</v>
          </cell>
          <cell r="Z241">
            <v>49</v>
          </cell>
          <cell r="AA241">
            <v>481000401</v>
          </cell>
          <cell r="AB241" t="str">
            <v>RETAINED EARNINGS</v>
          </cell>
          <cell r="AC241" t="str">
            <v>Liabilities</v>
          </cell>
        </row>
        <row r="242">
          <cell r="A242">
            <v>1608</v>
          </cell>
          <cell r="B242" t="str">
            <v>Proposed Dividend</v>
          </cell>
          <cell r="C242" t="str">
            <v>Other Current Liabilities</v>
          </cell>
          <cell r="D242" t="str">
            <v>BS</v>
          </cell>
          <cell r="E242" t="str">
            <v>Dividends Declared</v>
          </cell>
          <cell r="F242" t="str">
            <v>Dividends Declared</v>
          </cell>
          <cell r="G242" t="str">
            <v>Liabilities</v>
          </cell>
          <cell r="H242" t="str">
            <v>Dividends Declared</v>
          </cell>
          <cell r="I242" t="str">
            <v>0478</v>
          </cell>
          <cell r="J242" t="str">
            <v>Dividends Declared</v>
          </cell>
          <cell r="K242">
            <v>488000000</v>
          </cell>
          <cell r="L242" t="str">
            <v>DIVIDENDS DECLARED</v>
          </cell>
          <cell r="M242">
            <v>4880001</v>
          </cell>
          <cell r="N242" t="str">
            <v>DIVIDENDS DECLARED</v>
          </cell>
          <cell r="O242" t="str">
            <v>488000000</v>
          </cell>
          <cell r="Q242" t="str">
            <v>NR</v>
          </cell>
          <cell r="R242" t="str">
            <v>48.9840909 </v>
          </cell>
          <cell r="S242" t="str">
            <v>48.8414286 </v>
          </cell>
          <cell r="T242" t="str">
            <v>48.6810000 </v>
          </cell>
          <cell r="U242">
            <v>48.994999999999997</v>
          </cell>
          <cell r="V242" t="str">
            <v>488000000</v>
          </cell>
          <cell r="W242" t="str">
            <v>4880001</v>
          </cell>
          <cell r="X242" t="str">
            <v>0</v>
          </cell>
          <cell r="Y242" t="str">
            <v>DIVIDENDS DECLARED</v>
          </cell>
          <cell r="Z242">
            <v>49</v>
          </cell>
          <cell r="AA242">
            <v>488000000</v>
          </cell>
          <cell r="AB242" t="str">
            <v>DIVIDENDS DECLARED</v>
          </cell>
          <cell r="AC242" t="str">
            <v>Liabilities</v>
          </cell>
        </row>
        <row r="243">
          <cell r="A243">
            <v>1611</v>
          </cell>
          <cell r="B243" t="str">
            <v>Dividend Payable</v>
          </cell>
          <cell r="C243" t="str">
            <v>Other Current Liabilities</v>
          </cell>
          <cell r="D243" t="str">
            <v>BS</v>
          </cell>
          <cell r="E243" t="str">
            <v>Dividends Declared</v>
          </cell>
          <cell r="F243" t="str">
            <v>Dividends Declared</v>
          </cell>
          <cell r="G243" t="str">
            <v>Liabilities</v>
          </cell>
          <cell r="H243" t="str">
            <v>Dividends Declared</v>
          </cell>
          <cell r="I243" t="str">
            <v>0478</v>
          </cell>
          <cell r="J243" t="str">
            <v>Dividends Declared</v>
          </cell>
          <cell r="K243">
            <v>488000000</v>
          </cell>
          <cell r="L243" t="str">
            <v>DIVIDENDS DECLARED</v>
          </cell>
          <cell r="M243">
            <v>4880001</v>
          </cell>
          <cell r="N243" t="str">
            <v>DIVIDENDS DECLARED</v>
          </cell>
          <cell r="O243" t="str">
            <v>488000000</v>
          </cell>
          <cell r="Q243" t="str">
            <v>NR</v>
          </cell>
          <cell r="R243" t="str">
            <v>48.9840909 </v>
          </cell>
          <cell r="S243" t="str">
            <v>48.8414286 </v>
          </cell>
          <cell r="T243" t="str">
            <v>48.6810000 </v>
          </cell>
          <cell r="U243">
            <v>48.994999999999997</v>
          </cell>
          <cell r="V243" t="str">
            <v>488000000</v>
          </cell>
          <cell r="W243" t="str">
            <v>4880001</v>
          </cell>
          <cell r="X243" t="str">
            <v>0</v>
          </cell>
          <cell r="Y243" t="str">
            <v>DIVIDENDS DECLARED</v>
          </cell>
          <cell r="Z243">
            <v>49</v>
          </cell>
          <cell r="AA243">
            <v>488000000</v>
          </cell>
          <cell r="AB243" t="str">
            <v>DIVIDENDS DECLARED</v>
          </cell>
          <cell r="AC243" t="str">
            <v>Liabilities</v>
          </cell>
        </row>
        <row r="244">
          <cell r="A244">
            <v>5101</v>
          </cell>
          <cell r="B244" t="str">
            <v>Sales-Inland</v>
          </cell>
          <cell r="C244" t="str">
            <v>Revenue</v>
          </cell>
          <cell r="D244" t="str">
            <v>Pl</v>
          </cell>
          <cell r="E244" t="str">
            <v>Revenue</v>
          </cell>
          <cell r="F244" t="str">
            <v>Revenue</v>
          </cell>
          <cell r="G244" t="str">
            <v>Revenue</v>
          </cell>
          <cell r="H244" t="str">
            <v>Revenue</v>
          </cell>
          <cell r="J244" t="str">
            <v>Revenue</v>
          </cell>
          <cell r="K244">
            <v>501010000</v>
          </cell>
          <cell r="L244" t="str">
            <v>EXTERNAL SALES-PRODUCTS</v>
          </cell>
          <cell r="M244">
            <v>5011001</v>
          </cell>
          <cell r="N244" t="str">
            <v>SALES EXTERNAL CUSTOMERS</v>
          </cell>
          <cell r="O244" t="str">
            <v>501010000</v>
          </cell>
          <cell r="Q244" t="str">
            <v>NR</v>
          </cell>
          <cell r="R244" t="str">
            <v>48.9840909 </v>
          </cell>
          <cell r="S244" t="str">
            <v>48.8414286 </v>
          </cell>
          <cell r="T244" t="str">
            <v>48.6810000 </v>
          </cell>
          <cell r="V244" t="str">
            <v>501010000</v>
          </cell>
          <cell r="W244" t="str">
            <v>5011001</v>
          </cell>
          <cell r="X244" t="str">
            <v>0</v>
          </cell>
          <cell r="Y244" t="str">
            <v>EXTERNAL SALES-PRODUCTS</v>
          </cell>
          <cell r="AA244">
            <v>501010000</v>
          </cell>
          <cell r="AB244" t="str">
            <v>SALES EXTERNAL</v>
          </cell>
          <cell r="AC244" t="str">
            <v>Revenue</v>
          </cell>
        </row>
        <row r="245">
          <cell r="A245">
            <v>5102</v>
          </cell>
          <cell r="B245" t="str">
            <v>Sales-Consignee</v>
          </cell>
          <cell r="C245" t="str">
            <v>Revenue</v>
          </cell>
          <cell r="D245" t="str">
            <v>Pl</v>
          </cell>
          <cell r="E245" t="str">
            <v>Revenue</v>
          </cell>
          <cell r="F245" t="str">
            <v>Revenue</v>
          </cell>
          <cell r="G245" t="str">
            <v>Revenue</v>
          </cell>
          <cell r="H245" t="str">
            <v>Revenue</v>
          </cell>
          <cell r="J245" t="str">
            <v>Revenue</v>
          </cell>
          <cell r="K245">
            <v>501010000</v>
          </cell>
          <cell r="L245" t="str">
            <v>EXTERNAL SALES-PRODUCTS</v>
          </cell>
          <cell r="M245">
            <v>5011001</v>
          </cell>
          <cell r="N245" t="str">
            <v>SALES EXTERNAL CUSTOMERS</v>
          </cell>
          <cell r="O245" t="str">
            <v>501010000</v>
          </cell>
          <cell r="Q245" t="str">
            <v>NR</v>
          </cell>
          <cell r="R245" t="str">
            <v>48.9840909 </v>
          </cell>
          <cell r="S245" t="str">
            <v>48.8414286 </v>
          </cell>
          <cell r="T245" t="str">
            <v>48.6810000 </v>
          </cell>
          <cell r="V245" t="str">
            <v>501010000</v>
          </cell>
          <cell r="W245" t="str">
            <v>5011001</v>
          </cell>
          <cell r="X245" t="str">
            <v>0</v>
          </cell>
          <cell r="Y245" t="str">
            <v>EXTERNAL SALES-PRODUCTS</v>
          </cell>
          <cell r="AA245">
            <v>501010000</v>
          </cell>
          <cell r="AB245" t="str">
            <v>SALES EXTERNAL</v>
          </cell>
          <cell r="AC245" t="str">
            <v>Revenue</v>
          </cell>
        </row>
        <row r="246">
          <cell r="A246">
            <v>5103</v>
          </cell>
          <cell r="B246" t="str">
            <v>Sales-Export</v>
          </cell>
          <cell r="C246" t="str">
            <v>Revenue</v>
          </cell>
          <cell r="D246" t="str">
            <v>Pl</v>
          </cell>
          <cell r="E246" t="str">
            <v>Revenue</v>
          </cell>
          <cell r="F246" t="str">
            <v>Revenue</v>
          </cell>
          <cell r="G246" t="str">
            <v>Revenue</v>
          </cell>
          <cell r="H246" t="str">
            <v>Revenue</v>
          </cell>
          <cell r="J246" t="str">
            <v>Revenue</v>
          </cell>
          <cell r="K246">
            <v>501010000</v>
          </cell>
          <cell r="L246" t="str">
            <v>EXTERNAL SALES-PRODUCTS</v>
          </cell>
          <cell r="M246">
            <v>5011001</v>
          </cell>
          <cell r="N246" t="str">
            <v>SALES EXTERNAL CUSTOMERS</v>
          </cell>
          <cell r="O246" t="str">
            <v>501010000</v>
          </cell>
          <cell r="Q246" t="str">
            <v>NR</v>
          </cell>
          <cell r="R246" t="str">
            <v>48.9840909 </v>
          </cell>
          <cell r="S246" t="str">
            <v>48.8414286 </v>
          </cell>
          <cell r="T246" t="str">
            <v>48.6810000 </v>
          </cell>
          <cell r="V246" t="str">
            <v>501010000</v>
          </cell>
          <cell r="W246" t="str">
            <v>5011001</v>
          </cell>
          <cell r="X246" t="str">
            <v>0</v>
          </cell>
          <cell r="Y246" t="str">
            <v>EXTERNAL SALES-PRODUCTS</v>
          </cell>
          <cell r="AA246">
            <v>501010000</v>
          </cell>
          <cell r="AB246" t="str">
            <v>SALES EXTERNAL</v>
          </cell>
          <cell r="AC246" t="str">
            <v>Revenue</v>
          </cell>
        </row>
        <row r="247">
          <cell r="A247">
            <v>5104</v>
          </cell>
          <cell r="B247" t="str">
            <v>Sales-Others</v>
          </cell>
          <cell r="C247" t="str">
            <v>Revenue</v>
          </cell>
          <cell r="D247" t="str">
            <v>Pl</v>
          </cell>
          <cell r="E247" t="str">
            <v>Revenue</v>
          </cell>
          <cell r="F247" t="str">
            <v>Revenue</v>
          </cell>
          <cell r="G247" t="str">
            <v>Revenue</v>
          </cell>
          <cell r="H247" t="str">
            <v>Revenue</v>
          </cell>
          <cell r="J247" t="str">
            <v>Revenue</v>
          </cell>
          <cell r="K247">
            <v>501010000</v>
          </cell>
          <cell r="L247" t="str">
            <v>EXTERNAL SALES-PRODUCTS</v>
          </cell>
          <cell r="M247">
            <v>5011001</v>
          </cell>
          <cell r="N247" t="str">
            <v>SALES EXTERNAL CUSTOMERS</v>
          </cell>
          <cell r="O247" t="str">
            <v>501010000</v>
          </cell>
          <cell r="Q247" t="str">
            <v>NR</v>
          </cell>
          <cell r="R247" t="str">
            <v>48.9840909 </v>
          </cell>
          <cell r="S247" t="str">
            <v>48.8414286 </v>
          </cell>
          <cell r="T247" t="str">
            <v>48.6810000 </v>
          </cell>
          <cell r="V247" t="str">
            <v>501010000</v>
          </cell>
          <cell r="W247" t="str">
            <v>5011001</v>
          </cell>
          <cell r="X247" t="str">
            <v>0</v>
          </cell>
          <cell r="Y247" t="str">
            <v>EXTERNAL SALES-PRODUCTS</v>
          </cell>
          <cell r="AA247">
            <v>501010000</v>
          </cell>
          <cell r="AB247" t="str">
            <v>SALES EXTERNAL</v>
          </cell>
          <cell r="AC247" t="str">
            <v>Revenue</v>
          </cell>
        </row>
        <row r="248">
          <cell r="A248">
            <v>5301</v>
          </cell>
          <cell r="B248" t="str">
            <v>Discount - Volume/Value</v>
          </cell>
          <cell r="C248" t="str">
            <v>Revenue</v>
          </cell>
          <cell r="D248" t="str">
            <v>Pl</v>
          </cell>
          <cell r="E248" t="str">
            <v>Revenue</v>
          </cell>
          <cell r="F248" t="str">
            <v>Revenue</v>
          </cell>
          <cell r="G248" t="str">
            <v>Revenue</v>
          </cell>
          <cell r="H248" t="str">
            <v>Revenue</v>
          </cell>
          <cell r="J248" t="str">
            <v>Revenue</v>
          </cell>
          <cell r="K248">
            <v>501010000</v>
          </cell>
          <cell r="L248" t="str">
            <v>SALES ALLOWANCES AND DISCOUNTS</v>
          </cell>
          <cell r="M248">
            <v>5011001</v>
          </cell>
          <cell r="N248" t="str">
            <v>SALES EXTERNAL CUSTOMERS</v>
          </cell>
          <cell r="O248" t="str">
            <v>501010000</v>
          </cell>
          <cell r="Q248" t="str">
            <v>NR</v>
          </cell>
          <cell r="R248" t="str">
            <v>48.9840909 </v>
          </cell>
          <cell r="S248" t="str">
            <v>48.8414286 </v>
          </cell>
          <cell r="T248" t="str">
            <v>48.6810000 </v>
          </cell>
          <cell r="V248" t="str">
            <v>501010000</v>
          </cell>
          <cell r="W248" t="str">
            <v>5011001</v>
          </cell>
          <cell r="X248" t="str">
            <v>0</v>
          </cell>
          <cell r="Y248" t="str">
            <v>SALES ALLOWANCES AND DISCOUNTS</v>
          </cell>
          <cell r="AA248">
            <v>501010000</v>
          </cell>
          <cell r="AB248" t="str">
            <v>SALES EXTERNAL</v>
          </cell>
          <cell r="AC248" t="str">
            <v>Revenue</v>
          </cell>
        </row>
        <row r="249">
          <cell r="A249">
            <v>5302</v>
          </cell>
          <cell r="B249" t="str">
            <v>Discount - Trade</v>
          </cell>
          <cell r="C249" t="str">
            <v>Revenue</v>
          </cell>
          <cell r="D249" t="str">
            <v>Pl</v>
          </cell>
          <cell r="E249" t="str">
            <v>Revenue</v>
          </cell>
          <cell r="F249" t="str">
            <v>Revenue</v>
          </cell>
          <cell r="G249" t="str">
            <v>Revenue</v>
          </cell>
          <cell r="H249" t="str">
            <v>Revenue</v>
          </cell>
          <cell r="J249" t="str">
            <v>Revenue</v>
          </cell>
          <cell r="K249">
            <v>501010000</v>
          </cell>
          <cell r="L249" t="str">
            <v>SALES ALLOWANCES AND DISCOUNTS</v>
          </cell>
          <cell r="M249">
            <v>5011001</v>
          </cell>
          <cell r="N249" t="str">
            <v>SALES EXTERNAL CUSTOMERS</v>
          </cell>
          <cell r="O249" t="str">
            <v>501010000</v>
          </cell>
          <cell r="Q249" t="str">
            <v>NR</v>
          </cell>
          <cell r="R249" t="str">
            <v>48.9840909 </v>
          </cell>
          <cell r="S249" t="str">
            <v>48.8414286 </v>
          </cell>
          <cell r="T249" t="str">
            <v>48.6810000 </v>
          </cell>
          <cell r="V249" t="str">
            <v>501010000</v>
          </cell>
          <cell r="W249" t="str">
            <v>5011001</v>
          </cell>
          <cell r="X249" t="str">
            <v>0</v>
          </cell>
          <cell r="Y249" t="str">
            <v>SALES ALLOWANCES AND DISCOUNTS</v>
          </cell>
          <cell r="AA249">
            <v>501010000</v>
          </cell>
          <cell r="AB249" t="str">
            <v>SALES EXTERNAL</v>
          </cell>
          <cell r="AC249" t="str">
            <v>Revenue</v>
          </cell>
        </row>
        <row r="250">
          <cell r="A250">
            <v>5303</v>
          </cell>
          <cell r="B250" t="str">
            <v>Discount - Cash</v>
          </cell>
          <cell r="C250" t="str">
            <v>Revenue</v>
          </cell>
          <cell r="D250" t="str">
            <v>Pl</v>
          </cell>
          <cell r="E250" t="str">
            <v>Revenue</v>
          </cell>
          <cell r="F250" t="str">
            <v>Revenue</v>
          </cell>
          <cell r="G250" t="str">
            <v>Revenue</v>
          </cell>
          <cell r="H250" t="str">
            <v>Revenue</v>
          </cell>
          <cell r="J250" t="str">
            <v>Revenue</v>
          </cell>
          <cell r="K250">
            <v>501010000</v>
          </cell>
          <cell r="L250" t="str">
            <v>SALES ALLOWANCES AND DISCOUNTS</v>
          </cell>
          <cell r="M250">
            <v>5011001</v>
          </cell>
          <cell r="N250" t="str">
            <v>SALES EXTERNAL CUSTOMERS</v>
          </cell>
          <cell r="O250" t="str">
            <v>501010000</v>
          </cell>
          <cell r="Q250" t="str">
            <v>NR</v>
          </cell>
          <cell r="R250" t="str">
            <v>48.9840909 </v>
          </cell>
          <cell r="S250" t="str">
            <v>48.8414286 </v>
          </cell>
          <cell r="T250" t="str">
            <v>48.6810000 </v>
          </cell>
          <cell r="V250" t="str">
            <v>501010000</v>
          </cell>
          <cell r="W250" t="str">
            <v>5011001</v>
          </cell>
          <cell r="X250" t="str">
            <v>0</v>
          </cell>
          <cell r="Y250" t="str">
            <v>SALES ALLOWANCES AND DISCOUNTS</v>
          </cell>
          <cell r="AA250">
            <v>501010000</v>
          </cell>
          <cell r="AB250" t="str">
            <v>SALES EXTERNAL</v>
          </cell>
          <cell r="AC250" t="str">
            <v>Revenue</v>
          </cell>
        </row>
        <row r="251">
          <cell r="A251">
            <v>5304</v>
          </cell>
          <cell r="B251" t="str">
            <v>Discount - Rejects</v>
          </cell>
          <cell r="C251" t="str">
            <v>Revenue</v>
          </cell>
          <cell r="D251" t="str">
            <v>Pl</v>
          </cell>
          <cell r="E251" t="str">
            <v>Revenue</v>
          </cell>
          <cell r="F251" t="str">
            <v>Revenue</v>
          </cell>
          <cell r="G251" t="str">
            <v>Revenue</v>
          </cell>
          <cell r="H251" t="str">
            <v>Revenue</v>
          </cell>
          <cell r="J251" t="str">
            <v>Revenue</v>
          </cell>
          <cell r="K251">
            <v>501010000</v>
          </cell>
          <cell r="L251" t="str">
            <v>SALES ALLOWANCES AND DISCOUNTS</v>
          </cell>
          <cell r="M251">
            <v>5011001</v>
          </cell>
          <cell r="N251" t="str">
            <v>SALES EXTERNAL CUSTOMERS</v>
          </cell>
          <cell r="O251" t="str">
            <v>501010000</v>
          </cell>
          <cell r="Q251" t="str">
            <v>NR</v>
          </cell>
          <cell r="R251" t="str">
            <v>48.9840909 </v>
          </cell>
          <cell r="S251" t="str">
            <v>48.8414286 </v>
          </cell>
          <cell r="T251" t="str">
            <v>48.6810000 </v>
          </cell>
          <cell r="V251" t="str">
            <v>501010000</v>
          </cell>
          <cell r="W251" t="str">
            <v>5011001</v>
          </cell>
          <cell r="X251" t="str">
            <v>0</v>
          </cell>
          <cell r="Y251" t="str">
            <v>SALES ALLOWANCES AND DISCOUNTS</v>
          </cell>
          <cell r="AA251">
            <v>501010000</v>
          </cell>
          <cell r="AB251" t="str">
            <v>SALES EXTERNAL</v>
          </cell>
          <cell r="AC251" t="str">
            <v>Revenue</v>
          </cell>
        </row>
        <row r="252">
          <cell r="A252">
            <v>5305</v>
          </cell>
          <cell r="B252" t="str">
            <v>Discount - Sales Returns</v>
          </cell>
          <cell r="C252" t="str">
            <v>Revenue</v>
          </cell>
          <cell r="D252" t="str">
            <v>Pl</v>
          </cell>
          <cell r="E252" t="str">
            <v>Revenue</v>
          </cell>
          <cell r="F252" t="str">
            <v>Revenue</v>
          </cell>
          <cell r="G252" t="str">
            <v>Revenue</v>
          </cell>
          <cell r="H252" t="str">
            <v>Revenue</v>
          </cell>
          <cell r="J252" t="str">
            <v>Revenue</v>
          </cell>
          <cell r="K252">
            <v>501010000</v>
          </cell>
          <cell r="L252" t="str">
            <v>SALES ALLOWANCES AND DISCOUNTS</v>
          </cell>
          <cell r="M252">
            <v>5011001</v>
          </cell>
          <cell r="N252" t="str">
            <v>SALES EXTERNAL CUSTOMERS</v>
          </cell>
          <cell r="O252" t="str">
            <v>501010000</v>
          </cell>
          <cell r="Q252" t="str">
            <v>NR</v>
          </cell>
          <cell r="R252" t="str">
            <v>48.9840909 </v>
          </cell>
          <cell r="S252" t="str">
            <v>48.8414286 </v>
          </cell>
          <cell r="T252" t="str">
            <v>48.6810000 </v>
          </cell>
          <cell r="V252" t="str">
            <v>501010000</v>
          </cell>
          <cell r="W252" t="str">
            <v>5011001</v>
          </cell>
          <cell r="X252" t="str">
            <v>0</v>
          </cell>
          <cell r="Y252" t="str">
            <v>SALES ALLOWANCES AND DISCOUNTS</v>
          </cell>
          <cell r="AA252">
            <v>501010000</v>
          </cell>
          <cell r="AB252" t="str">
            <v>SALES EXTERNAL</v>
          </cell>
          <cell r="AC252" t="str">
            <v>Revenue</v>
          </cell>
        </row>
        <row r="253">
          <cell r="A253">
            <v>5306</v>
          </cell>
          <cell r="B253" t="str">
            <v>Discount - Others</v>
          </cell>
          <cell r="C253" t="str">
            <v>Revenue</v>
          </cell>
          <cell r="D253" t="str">
            <v>Pl</v>
          </cell>
          <cell r="E253" t="str">
            <v>Revenue</v>
          </cell>
          <cell r="F253" t="str">
            <v>Revenue</v>
          </cell>
          <cell r="G253" t="str">
            <v>Revenue</v>
          </cell>
          <cell r="H253" t="str">
            <v>Revenue</v>
          </cell>
          <cell r="J253" t="str">
            <v>Revenue</v>
          </cell>
          <cell r="K253">
            <v>501010000</v>
          </cell>
          <cell r="L253" t="str">
            <v>SALES ALLOWANCES AND DISCOUNTS</v>
          </cell>
          <cell r="M253">
            <v>5011001</v>
          </cell>
          <cell r="N253" t="str">
            <v>SALES EXTERNAL CUSTOMERS</v>
          </cell>
          <cell r="O253" t="str">
            <v>501010000</v>
          </cell>
          <cell r="Q253" t="str">
            <v>NR</v>
          </cell>
          <cell r="R253" t="str">
            <v>48.9840909 </v>
          </cell>
          <cell r="S253" t="str">
            <v>48.8414286 </v>
          </cell>
          <cell r="T253" t="str">
            <v>48.6810000 </v>
          </cell>
          <cell r="V253" t="str">
            <v>501010000</v>
          </cell>
          <cell r="W253" t="str">
            <v>5011001</v>
          </cell>
          <cell r="X253" t="str">
            <v>0</v>
          </cell>
          <cell r="Y253" t="str">
            <v>SALES ALLOWANCES AND DISCOUNTS</v>
          </cell>
          <cell r="AA253">
            <v>501010000</v>
          </cell>
          <cell r="AB253" t="str">
            <v>SALES EXTERNAL</v>
          </cell>
          <cell r="AC253" t="str">
            <v>Revenue</v>
          </cell>
        </row>
        <row r="254">
          <cell r="A254">
            <v>5105</v>
          </cell>
          <cell r="B254" t="str">
            <v>Sales-Return</v>
          </cell>
          <cell r="C254" t="str">
            <v>Revenue</v>
          </cell>
          <cell r="D254" t="str">
            <v>Pl</v>
          </cell>
          <cell r="E254" t="str">
            <v>Revenue</v>
          </cell>
          <cell r="F254" t="str">
            <v>Revenue</v>
          </cell>
          <cell r="G254" t="str">
            <v>Revenue</v>
          </cell>
          <cell r="H254" t="str">
            <v>Revenue</v>
          </cell>
          <cell r="J254" t="str">
            <v>Revenue</v>
          </cell>
          <cell r="K254">
            <v>501010000</v>
          </cell>
          <cell r="L254" t="str">
            <v>PRODUCT COMPLAINTS</v>
          </cell>
          <cell r="M254">
            <v>5011001</v>
          </cell>
          <cell r="N254" t="str">
            <v>SALES EXTERNAL CUSTOMERS</v>
          </cell>
          <cell r="O254" t="str">
            <v>501010000</v>
          </cell>
          <cell r="Q254" t="str">
            <v>NR</v>
          </cell>
          <cell r="R254" t="str">
            <v>48.9840909 </v>
          </cell>
          <cell r="S254" t="str">
            <v>48.8414286 </v>
          </cell>
          <cell r="T254" t="str">
            <v>48.6810000 </v>
          </cell>
          <cell r="V254" t="str">
            <v>501010000</v>
          </cell>
          <cell r="W254" t="str">
            <v>5011001</v>
          </cell>
          <cell r="X254" t="str">
            <v>0</v>
          </cell>
          <cell r="Y254" t="str">
            <v>PRODUCT COMPLAINTS</v>
          </cell>
          <cell r="AA254">
            <v>501010000</v>
          </cell>
          <cell r="AB254" t="str">
            <v>SALES EXTERNAL</v>
          </cell>
          <cell r="AC254" t="str">
            <v>Revenue</v>
          </cell>
        </row>
        <row r="255">
          <cell r="A255">
            <v>5409</v>
          </cell>
          <cell r="B255" t="str">
            <v>Duty Drawback</v>
          </cell>
          <cell r="C255" t="str">
            <v xml:space="preserve">Duty </v>
          </cell>
          <cell r="D255" t="str">
            <v>Pl</v>
          </cell>
          <cell r="E255" t="str">
            <v>DM</v>
          </cell>
          <cell r="F255" t="str">
            <v>DM</v>
          </cell>
          <cell r="G255" t="str">
            <v>COGS</v>
          </cell>
          <cell r="H255" t="str">
            <v>DM</v>
          </cell>
          <cell r="J255" t="str">
            <v>COGS</v>
          </cell>
          <cell r="K255">
            <v>513006624</v>
          </cell>
          <cell r="L255" t="str">
            <v>FGRW/SCRAP-MATL</v>
          </cell>
          <cell r="M255">
            <v>5100001</v>
          </cell>
          <cell r="N255" t="str">
            <v>ALL OTH COSTS &amp; EXP</v>
          </cell>
          <cell r="O255" t="str">
            <v>513006624</v>
          </cell>
          <cell r="Q255" t="str">
            <v>NR</v>
          </cell>
          <cell r="R255" t="str">
            <v>48.9840909 </v>
          </cell>
          <cell r="S255" t="str">
            <v>48.8414286 </v>
          </cell>
          <cell r="T255" t="str">
            <v>48.6810000 </v>
          </cell>
          <cell r="V255" t="str">
            <v>513006624</v>
          </cell>
          <cell r="W255" t="str">
            <v>5100001</v>
          </cell>
          <cell r="X255" t="str">
            <v>2</v>
          </cell>
          <cell r="Y255" t="str">
            <v>FGRW/SCRAP-MATL</v>
          </cell>
          <cell r="AA255">
            <v>513006624</v>
          </cell>
          <cell r="AB255" t="str">
            <v>DIRECT MATERIAL OTHER</v>
          </cell>
          <cell r="AC255" t="str">
            <v>COGS</v>
          </cell>
        </row>
        <row r="256">
          <cell r="A256">
            <v>5455</v>
          </cell>
          <cell r="B256" t="str">
            <v>DEBP Licence &amp; Other Expenses</v>
          </cell>
          <cell r="C256" t="str">
            <v xml:space="preserve">Duty </v>
          </cell>
          <cell r="D256" t="str">
            <v>Pl</v>
          </cell>
          <cell r="E256" t="str">
            <v>DM</v>
          </cell>
          <cell r="F256" t="str">
            <v>DM</v>
          </cell>
          <cell r="G256" t="str">
            <v>COGS</v>
          </cell>
          <cell r="H256" t="str">
            <v>DM</v>
          </cell>
          <cell r="J256" t="str">
            <v>COGS</v>
          </cell>
          <cell r="K256">
            <v>513001681</v>
          </cell>
          <cell r="L256" t="str">
            <v>PPV DOMESTIC-OTHER</v>
          </cell>
          <cell r="M256">
            <v>5100001</v>
          </cell>
          <cell r="N256" t="str">
            <v>ALL OTH COSTS &amp; EXP</v>
          </cell>
          <cell r="O256" t="str">
            <v>513001681</v>
          </cell>
          <cell r="Q256" t="str">
            <v>NR</v>
          </cell>
          <cell r="R256" t="str">
            <v>48.9840909 </v>
          </cell>
          <cell r="S256" t="str">
            <v>48.8414286 </v>
          </cell>
          <cell r="T256" t="str">
            <v>48.6810000 </v>
          </cell>
          <cell r="V256" t="str">
            <v>513001681</v>
          </cell>
          <cell r="W256" t="str">
            <v>5100001</v>
          </cell>
          <cell r="X256" t="str">
            <v>2</v>
          </cell>
          <cell r="Y256" t="str">
            <v>PPV DOMESTIC-OTHER</v>
          </cell>
          <cell r="AA256">
            <v>513001681</v>
          </cell>
          <cell r="AB256" t="str">
            <v>DIRECT MATL PRICE VARIANCE</v>
          </cell>
          <cell r="AC256" t="str">
            <v>COGS</v>
          </cell>
        </row>
        <row r="257">
          <cell r="A257">
            <v>5456</v>
          </cell>
          <cell r="B257" t="str">
            <v>Duty Free Imports availed</v>
          </cell>
          <cell r="C257" t="str">
            <v xml:space="preserve">Duty </v>
          </cell>
          <cell r="D257" t="str">
            <v>Pl</v>
          </cell>
          <cell r="E257" t="str">
            <v>DM</v>
          </cell>
          <cell r="F257" t="str">
            <v>DM</v>
          </cell>
          <cell r="G257" t="str">
            <v>COGS</v>
          </cell>
          <cell r="H257" t="str">
            <v>DM</v>
          </cell>
          <cell r="J257" t="str">
            <v>COGS</v>
          </cell>
          <cell r="K257">
            <v>513006624</v>
          </cell>
          <cell r="L257" t="str">
            <v>FGRW/SCRAP-MATL</v>
          </cell>
          <cell r="M257">
            <v>5100001</v>
          </cell>
          <cell r="N257" t="str">
            <v>ALL OTH COSTS &amp; EXP</v>
          </cell>
          <cell r="O257" t="str">
            <v>513006624</v>
          </cell>
          <cell r="Q257" t="str">
            <v>NR</v>
          </cell>
          <cell r="R257" t="str">
            <v>48.9840909 </v>
          </cell>
          <cell r="S257" t="str">
            <v>48.8414286 </v>
          </cell>
          <cell r="T257" t="str">
            <v>48.6810000 </v>
          </cell>
          <cell r="V257" t="str">
            <v>513006624</v>
          </cell>
          <cell r="W257" t="str">
            <v>5100001</v>
          </cell>
          <cell r="X257" t="str">
            <v>2</v>
          </cell>
          <cell r="Y257" t="str">
            <v>FGRW/SCRAP-MATL</v>
          </cell>
          <cell r="AA257">
            <v>513006624</v>
          </cell>
          <cell r="AB257" t="str">
            <v>DIRECT MATERIAL OTHER</v>
          </cell>
          <cell r="AC257" t="str">
            <v>COGS</v>
          </cell>
        </row>
        <row r="258">
          <cell r="A258">
            <v>5457</v>
          </cell>
          <cell r="B258" t="str">
            <v>Clearing Charges - Resins (Actuals)</v>
          </cell>
          <cell r="C258" t="str">
            <v xml:space="preserve">DTW - inward logistics </v>
          </cell>
          <cell r="D258" t="str">
            <v>Pl</v>
          </cell>
          <cell r="E258" t="str">
            <v>DM</v>
          </cell>
          <cell r="F258" t="str">
            <v>Mat'l Handling</v>
          </cell>
          <cell r="G258" t="str">
            <v>COGS</v>
          </cell>
          <cell r="H258" t="str">
            <v>Mat'l Handling</v>
          </cell>
          <cell r="J258" t="str">
            <v>COGS</v>
          </cell>
          <cell r="K258">
            <v>595460805</v>
          </cell>
          <cell r="L258" t="str">
            <v>FREIGHT &amp; HANDLING CHARGES</v>
          </cell>
          <cell r="M258">
            <v>5100001</v>
          </cell>
          <cell r="N258" t="str">
            <v>ALL OTH COSTS &amp; EXP</v>
          </cell>
          <cell r="O258" t="str">
            <v>595460805</v>
          </cell>
          <cell r="Q258" t="str">
            <v>NR</v>
          </cell>
          <cell r="R258" t="str">
            <v>48.9840909 </v>
          </cell>
          <cell r="S258" t="str">
            <v>48.8414286 </v>
          </cell>
          <cell r="T258" t="str">
            <v>48.6810000 </v>
          </cell>
          <cell r="V258" t="str">
            <v>595460805</v>
          </cell>
          <cell r="W258" t="str">
            <v>5100001</v>
          </cell>
          <cell r="X258" t="str">
            <v>2</v>
          </cell>
          <cell r="Y258" t="str">
            <v>FREIGHT &amp; HANDLING CHARGES</v>
          </cell>
          <cell r="AA258">
            <v>595460805</v>
          </cell>
          <cell r="AB258" t="str">
            <v>MATL HANDLING</v>
          </cell>
          <cell r="AC258" t="str">
            <v>COGS</v>
          </cell>
        </row>
        <row r="259">
          <cell r="A259">
            <v>5458</v>
          </cell>
          <cell r="B259" t="str">
            <v>Clearing Charges - Sheets (Actuals)</v>
          </cell>
          <cell r="C259" t="str">
            <v xml:space="preserve">DTW - inward logistics </v>
          </cell>
          <cell r="D259" t="str">
            <v>Pl</v>
          </cell>
          <cell r="E259" t="str">
            <v>DM</v>
          </cell>
          <cell r="F259" t="str">
            <v>Mat'l Handling</v>
          </cell>
          <cell r="G259" t="str">
            <v>COGS</v>
          </cell>
          <cell r="H259" t="str">
            <v>Mat'l Handling</v>
          </cell>
          <cell r="J259" t="str">
            <v>COGS</v>
          </cell>
          <cell r="K259">
            <v>595460805</v>
          </cell>
          <cell r="L259" t="str">
            <v>FREIGHT &amp; HANDLING CHARGES</v>
          </cell>
          <cell r="M259">
            <v>5100001</v>
          </cell>
          <cell r="N259" t="str">
            <v>ALL OTH COSTS &amp; EXP</v>
          </cell>
          <cell r="O259" t="str">
            <v>595460805</v>
          </cell>
          <cell r="Q259" t="str">
            <v>NR</v>
          </cell>
          <cell r="R259" t="str">
            <v>48.9840909 </v>
          </cell>
          <cell r="S259" t="str">
            <v>48.8414286 </v>
          </cell>
          <cell r="T259" t="str">
            <v>48.6810000 </v>
          </cell>
          <cell r="V259" t="str">
            <v>595460805</v>
          </cell>
          <cell r="W259" t="str">
            <v>5100001</v>
          </cell>
          <cell r="X259" t="str">
            <v>2</v>
          </cell>
          <cell r="Y259" t="str">
            <v>FREIGHT &amp; HANDLING CHARGES</v>
          </cell>
          <cell r="AA259">
            <v>595460805</v>
          </cell>
          <cell r="AB259" t="str">
            <v>MATL HANDLING</v>
          </cell>
          <cell r="AC259" t="str">
            <v>COGS</v>
          </cell>
        </row>
        <row r="260">
          <cell r="A260">
            <v>5459</v>
          </cell>
          <cell r="B260" t="str">
            <v>Freight Inwards - Resins (Actuals)</v>
          </cell>
          <cell r="C260" t="str">
            <v xml:space="preserve">DTW - inward logistics </v>
          </cell>
          <cell r="D260" t="str">
            <v>Pl</v>
          </cell>
          <cell r="E260" t="str">
            <v>DM</v>
          </cell>
          <cell r="F260" t="str">
            <v>Mat'l Handling</v>
          </cell>
          <cell r="G260" t="str">
            <v>COGS</v>
          </cell>
          <cell r="H260" t="str">
            <v>Mat'l Handling</v>
          </cell>
          <cell r="J260" t="str">
            <v>COGS</v>
          </cell>
          <cell r="K260">
            <v>595460805</v>
          </cell>
          <cell r="L260" t="str">
            <v>FREIGHT &amp; HANDLING CHARGES</v>
          </cell>
          <cell r="M260">
            <v>5100001</v>
          </cell>
          <cell r="N260" t="str">
            <v>ALL OTH COSTS &amp; EXP</v>
          </cell>
          <cell r="O260" t="str">
            <v>595460805</v>
          </cell>
          <cell r="Q260" t="str">
            <v>NR</v>
          </cell>
          <cell r="R260" t="str">
            <v>48.9840909 </v>
          </cell>
          <cell r="S260" t="str">
            <v>48.8414286 </v>
          </cell>
          <cell r="T260" t="str">
            <v>48.6810000 </v>
          </cell>
          <cell r="V260" t="str">
            <v>595460805</v>
          </cell>
          <cell r="W260" t="str">
            <v>5100001</v>
          </cell>
          <cell r="X260" t="str">
            <v>2</v>
          </cell>
          <cell r="Y260" t="str">
            <v>FREIGHT &amp; HANDLING CHARGES</v>
          </cell>
          <cell r="AA260">
            <v>595460805</v>
          </cell>
          <cell r="AB260" t="str">
            <v>MATL HANDLING</v>
          </cell>
          <cell r="AC260" t="str">
            <v>COGS</v>
          </cell>
        </row>
        <row r="261">
          <cell r="A261">
            <v>5460</v>
          </cell>
          <cell r="B261" t="str">
            <v>Freight Inwards - Sheets (Actuals)</v>
          </cell>
          <cell r="C261" t="str">
            <v xml:space="preserve">DTW - inward logistics </v>
          </cell>
          <cell r="D261" t="str">
            <v>Pl</v>
          </cell>
          <cell r="E261" t="str">
            <v>DM</v>
          </cell>
          <cell r="F261" t="str">
            <v>Mat'l Handling</v>
          </cell>
          <cell r="G261" t="str">
            <v>COGS</v>
          </cell>
          <cell r="H261" t="str">
            <v>Mat'l Handling</v>
          </cell>
          <cell r="J261" t="str">
            <v>COGS</v>
          </cell>
          <cell r="K261">
            <v>595460805</v>
          </cell>
          <cell r="L261" t="str">
            <v>FREIGHT &amp; HANDLING CHARGES</v>
          </cell>
          <cell r="M261">
            <v>5100001</v>
          </cell>
          <cell r="N261" t="str">
            <v>ALL OTH COSTS &amp; EXP</v>
          </cell>
          <cell r="O261" t="str">
            <v>595460805</v>
          </cell>
          <cell r="Q261" t="str">
            <v>NR</v>
          </cell>
          <cell r="R261" t="str">
            <v>48.9840909 </v>
          </cell>
          <cell r="S261" t="str">
            <v>48.8414286 </v>
          </cell>
          <cell r="T261" t="str">
            <v>48.6810000 </v>
          </cell>
          <cell r="V261" t="str">
            <v>595460805</v>
          </cell>
          <cell r="W261" t="str">
            <v>5100001</v>
          </cell>
          <cell r="X261" t="str">
            <v>2</v>
          </cell>
          <cell r="Y261" t="str">
            <v>FREIGHT &amp; HANDLING CHARGES</v>
          </cell>
          <cell r="AA261">
            <v>595460805</v>
          </cell>
          <cell r="AB261" t="str">
            <v>MATL HANDLING</v>
          </cell>
          <cell r="AC261" t="str">
            <v>COGS</v>
          </cell>
        </row>
        <row r="262">
          <cell r="A262">
            <v>5461</v>
          </cell>
          <cell r="B262" t="str">
            <v>Freight Inwards FOB Imports Res</v>
          </cell>
          <cell r="C262" t="str">
            <v xml:space="preserve">DTW - inward logistics </v>
          </cell>
          <cell r="D262" t="str">
            <v>Pl</v>
          </cell>
          <cell r="E262" t="str">
            <v>DM</v>
          </cell>
          <cell r="F262" t="str">
            <v>Mat'l Handling</v>
          </cell>
          <cell r="G262" t="str">
            <v>COGS</v>
          </cell>
          <cell r="H262" t="str">
            <v>Mat'l Handling</v>
          </cell>
          <cell r="J262" t="str">
            <v>COGS</v>
          </cell>
          <cell r="K262">
            <v>595460805</v>
          </cell>
          <cell r="L262" t="str">
            <v>FREIGHT &amp; HANDLING CHARGES</v>
          </cell>
          <cell r="M262">
            <v>5100001</v>
          </cell>
          <cell r="N262" t="str">
            <v>ALL OTH COSTS &amp; EXP</v>
          </cell>
          <cell r="O262" t="str">
            <v>595460805</v>
          </cell>
          <cell r="Q262" t="str">
            <v>NR</v>
          </cell>
          <cell r="R262" t="str">
            <v>48.9840909 </v>
          </cell>
          <cell r="S262" t="str">
            <v>48.8414286 </v>
          </cell>
          <cell r="T262" t="str">
            <v>48.6810000 </v>
          </cell>
          <cell r="V262" t="str">
            <v>595460805</v>
          </cell>
          <cell r="W262" t="str">
            <v>5100001</v>
          </cell>
          <cell r="X262" t="str">
            <v>2</v>
          </cell>
          <cell r="Y262" t="str">
            <v>FREIGHT &amp; HANDLING CHARGES</v>
          </cell>
          <cell r="AA262">
            <v>595460805</v>
          </cell>
          <cell r="AB262" t="str">
            <v>MATL HANDLING</v>
          </cell>
          <cell r="AC262" t="str">
            <v>COGS</v>
          </cell>
        </row>
        <row r="263">
          <cell r="A263">
            <v>5462</v>
          </cell>
          <cell r="B263" t="str">
            <v>Freight Inwards FOB Imports Sheet</v>
          </cell>
          <cell r="C263" t="str">
            <v xml:space="preserve">DTW - inward logistics </v>
          </cell>
          <cell r="D263" t="str">
            <v>Pl</v>
          </cell>
          <cell r="E263" t="str">
            <v>DM</v>
          </cell>
          <cell r="F263" t="str">
            <v>Mat'l Handling</v>
          </cell>
          <cell r="G263" t="str">
            <v>COGS</v>
          </cell>
          <cell r="H263" t="str">
            <v>Mat'l Handling</v>
          </cell>
          <cell r="J263" t="str">
            <v>COGS</v>
          </cell>
          <cell r="K263">
            <v>595460805</v>
          </cell>
          <cell r="L263" t="str">
            <v>FREIGHT &amp; HANDLING CHARGES</v>
          </cell>
          <cell r="M263">
            <v>5100001</v>
          </cell>
          <cell r="N263" t="str">
            <v>ALL OTH COSTS &amp; EXP</v>
          </cell>
          <cell r="O263" t="str">
            <v>595460805</v>
          </cell>
          <cell r="Q263" t="str">
            <v>NR</v>
          </cell>
          <cell r="R263" t="str">
            <v>48.9840909 </v>
          </cell>
          <cell r="S263" t="str">
            <v>48.8414286 </v>
          </cell>
          <cell r="T263" t="str">
            <v>48.6810000 </v>
          </cell>
          <cell r="V263" t="str">
            <v>595460805</v>
          </cell>
          <cell r="W263" t="str">
            <v>5100001</v>
          </cell>
          <cell r="X263" t="str">
            <v>2</v>
          </cell>
          <cell r="Y263" t="str">
            <v>FREIGHT &amp; HANDLING CHARGES</v>
          </cell>
          <cell r="AA263">
            <v>595460805</v>
          </cell>
          <cell r="AB263" t="str">
            <v>MATL HANDLING</v>
          </cell>
          <cell r="AC263" t="str">
            <v>COGS</v>
          </cell>
        </row>
        <row r="264">
          <cell r="A264">
            <v>5551</v>
          </cell>
          <cell r="B264" t="str">
            <v>Customs Duty</v>
          </cell>
          <cell r="C264" t="str">
            <v xml:space="preserve">Duty </v>
          </cell>
          <cell r="D264" t="str">
            <v>Pl</v>
          </cell>
          <cell r="E264" t="str">
            <v>DM</v>
          </cell>
          <cell r="F264" t="str">
            <v>DM</v>
          </cell>
          <cell r="G264" t="str">
            <v>COGS</v>
          </cell>
          <cell r="H264" t="str">
            <v>DM</v>
          </cell>
          <cell r="J264" t="str">
            <v>COGS</v>
          </cell>
          <cell r="K264">
            <v>512010800</v>
          </cell>
          <cell r="L264" t="str">
            <v>COST AT STANDARD</v>
          </cell>
          <cell r="M264">
            <v>5100001</v>
          </cell>
          <cell r="N264" t="str">
            <v>ALL OTH COSTS &amp; EXP</v>
          </cell>
          <cell r="O264" t="str">
            <v>512010800</v>
          </cell>
          <cell r="Q264" t="str">
            <v>NR</v>
          </cell>
          <cell r="R264" t="str">
            <v>48.9840909 </v>
          </cell>
          <cell r="S264" t="str">
            <v>48.8414286 </v>
          </cell>
          <cell r="T264" t="str">
            <v>48.6810000 </v>
          </cell>
          <cell r="V264" t="str">
            <v>512010800</v>
          </cell>
          <cell r="W264" t="str">
            <v>5100001</v>
          </cell>
          <cell r="X264" t="str">
            <v>2</v>
          </cell>
          <cell r="Y264" t="str">
            <v>COST AT STANDARD</v>
          </cell>
          <cell r="AA264">
            <v>512010800</v>
          </cell>
          <cell r="AB264" t="str">
            <v>DIRECT MATERIAL STD COST</v>
          </cell>
          <cell r="AC264" t="str">
            <v>COGS</v>
          </cell>
        </row>
        <row r="265">
          <cell r="A265">
            <v>5552</v>
          </cell>
          <cell r="B265" t="str">
            <v>Clearing Charges</v>
          </cell>
          <cell r="C265" t="str">
            <v xml:space="preserve">DTW - inward logistics </v>
          </cell>
          <cell r="D265" t="str">
            <v>Pl</v>
          </cell>
          <cell r="E265" t="str">
            <v>DM</v>
          </cell>
          <cell r="F265" t="str">
            <v>Mat'l Handling</v>
          </cell>
          <cell r="G265" t="str">
            <v>COGS</v>
          </cell>
          <cell r="H265" t="str">
            <v>Mat'l Handling</v>
          </cell>
          <cell r="J265" t="str">
            <v>COGS</v>
          </cell>
          <cell r="K265">
            <v>595460805</v>
          </cell>
          <cell r="L265" t="str">
            <v>FREIGHT &amp; HANDLING CHARGES</v>
          </cell>
          <cell r="M265">
            <v>5100001</v>
          </cell>
          <cell r="N265" t="str">
            <v>ALL OTH COSTS &amp; EXP</v>
          </cell>
          <cell r="O265" t="str">
            <v>595460805</v>
          </cell>
          <cell r="Q265" t="str">
            <v>NR</v>
          </cell>
          <cell r="R265" t="str">
            <v>48.9840909 </v>
          </cell>
          <cell r="S265" t="str">
            <v>48.8414286 </v>
          </cell>
          <cell r="T265" t="str">
            <v>48.6810000 </v>
          </cell>
          <cell r="V265" t="str">
            <v>595460805</v>
          </cell>
          <cell r="W265" t="str">
            <v>5100001</v>
          </cell>
          <cell r="X265" t="str">
            <v>2</v>
          </cell>
          <cell r="Y265" t="str">
            <v>FREIGHT &amp; HANDLING CHARGES</v>
          </cell>
          <cell r="AA265">
            <v>595460805</v>
          </cell>
          <cell r="AB265" t="str">
            <v>MATL HANDLING</v>
          </cell>
          <cell r="AC265" t="str">
            <v>COGS</v>
          </cell>
        </row>
        <row r="266">
          <cell r="A266">
            <v>5553</v>
          </cell>
          <cell r="B266" t="str">
            <v>Freight Inwards</v>
          </cell>
          <cell r="C266" t="str">
            <v xml:space="preserve">DTW - inward logistics </v>
          </cell>
          <cell r="D266" t="str">
            <v>Pl</v>
          </cell>
          <cell r="E266" t="str">
            <v>DM</v>
          </cell>
          <cell r="F266" t="str">
            <v>Mat'l Handling</v>
          </cell>
          <cell r="G266" t="str">
            <v>COGS</v>
          </cell>
          <cell r="H266" t="str">
            <v>Mat'l Handling</v>
          </cell>
          <cell r="J266" t="str">
            <v>COGS</v>
          </cell>
          <cell r="K266">
            <v>595460805</v>
          </cell>
          <cell r="L266" t="str">
            <v>FREIGHT &amp; HANDLING CHARGES</v>
          </cell>
          <cell r="M266">
            <v>5100001</v>
          </cell>
          <cell r="N266" t="str">
            <v>ALL OTH COSTS &amp; EXP</v>
          </cell>
          <cell r="O266" t="str">
            <v>595460805</v>
          </cell>
          <cell r="Q266" t="str">
            <v>NR</v>
          </cell>
          <cell r="R266" t="str">
            <v>48.9840909 </v>
          </cell>
          <cell r="S266" t="str">
            <v>48.8414286 </v>
          </cell>
          <cell r="T266" t="str">
            <v>48.6810000 </v>
          </cell>
          <cell r="V266" t="str">
            <v>595460805</v>
          </cell>
          <cell r="W266" t="str">
            <v>5100001</v>
          </cell>
          <cell r="X266" t="str">
            <v>2</v>
          </cell>
          <cell r="Y266" t="str">
            <v>FREIGHT &amp; HANDLING CHARGES</v>
          </cell>
          <cell r="AA266">
            <v>595460805</v>
          </cell>
          <cell r="AB266" t="str">
            <v>MATL HANDLING</v>
          </cell>
          <cell r="AC266" t="str">
            <v>COGS</v>
          </cell>
        </row>
        <row r="267">
          <cell r="A267">
            <v>5554</v>
          </cell>
          <cell r="B267" t="str">
            <v>Purchase Tax</v>
          </cell>
          <cell r="C267" t="str">
            <v>Other rates and taxes</v>
          </cell>
          <cell r="D267" t="str">
            <v>Pl</v>
          </cell>
          <cell r="E267" t="str">
            <v>DM</v>
          </cell>
          <cell r="F267" t="str">
            <v>DM</v>
          </cell>
          <cell r="G267" t="str">
            <v>COGS</v>
          </cell>
          <cell r="H267" t="str">
            <v>Mat'l Handling</v>
          </cell>
          <cell r="J267" t="str">
            <v>COGS</v>
          </cell>
          <cell r="K267">
            <v>595460805</v>
          </cell>
          <cell r="L267" t="str">
            <v>FREIGHT &amp; HANDLING CHARGES</v>
          </cell>
          <cell r="M267">
            <v>5100001</v>
          </cell>
          <cell r="N267" t="str">
            <v>ALL OTH COSTS &amp; EXP</v>
          </cell>
          <cell r="O267" t="str">
            <v>595460805</v>
          </cell>
          <cell r="Q267" t="str">
            <v>NR</v>
          </cell>
          <cell r="R267" t="str">
            <v>48.9840909 </v>
          </cell>
          <cell r="S267" t="str">
            <v>48.8414286 </v>
          </cell>
          <cell r="T267" t="str">
            <v>48.6810000 </v>
          </cell>
          <cell r="V267" t="str">
            <v>595460805</v>
          </cell>
          <cell r="W267" t="str">
            <v>5100001</v>
          </cell>
          <cell r="X267" t="str">
            <v>2</v>
          </cell>
          <cell r="Y267" t="str">
            <v>FREIGHT &amp; HANDLING CHARGES</v>
          </cell>
          <cell r="AA267">
            <v>595460805</v>
          </cell>
          <cell r="AB267" t="str">
            <v>MATL HANDLING</v>
          </cell>
          <cell r="AC267" t="str">
            <v>COGS</v>
          </cell>
        </row>
        <row r="268">
          <cell r="A268">
            <v>5802</v>
          </cell>
          <cell r="B268" t="str">
            <v>Customs Duty - Clearing</v>
          </cell>
          <cell r="C268" t="str">
            <v xml:space="preserve">Duty </v>
          </cell>
          <cell r="D268" t="str">
            <v>Pl</v>
          </cell>
          <cell r="E268" t="str">
            <v>DM</v>
          </cell>
          <cell r="F268" t="str">
            <v>DM</v>
          </cell>
          <cell r="G268" t="str">
            <v>COGS</v>
          </cell>
          <cell r="H268" t="str">
            <v>Mat'l Handling</v>
          </cell>
          <cell r="J268" t="str">
            <v>COGS</v>
          </cell>
          <cell r="K268">
            <v>595460805</v>
          </cell>
          <cell r="L268" t="str">
            <v>FREIGHT &amp; HANDLING CHARGES</v>
          </cell>
          <cell r="M268">
            <v>5100001</v>
          </cell>
          <cell r="N268" t="str">
            <v>ALL OTH COSTS &amp; EXP</v>
          </cell>
          <cell r="O268" t="str">
            <v>595460805</v>
          </cell>
          <cell r="Q268" t="str">
            <v>NR</v>
          </cell>
          <cell r="R268" t="str">
            <v>48.9840909 </v>
          </cell>
          <cell r="S268" t="str">
            <v>48.8414286 </v>
          </cell>
          <cell r="T268" t="str">
            <v>48.6810000 </v>
          </cell>
          <cell r="V268" t="str">
            <v>595460805</v>
          </cell>
          <cell r="W268" t="str">
            <v>5100001</v>
          </cell>
          <cell r="X268" t="str">
            <v>2</v>
          </cell>
          <cell r="Y268" t="str">
            <v>FREIGHT &amp; HANDLING CHARGES</v>
          </cell>
          <cell r="AA268">
            <v>595460805</v>
          </cell>
          <cell r="AB268" t="str">
            <v>MATL HANDLING</v>
          </cell>
          <cell r="AC268" t="str">
            <v>COGS</v>
          </cell>
        </row>
        <row r="269">
          <cell r="A269">
            <v>5803</v>
          </cell>
          <cell r="B269" t="str">
            <v>Clearing Charges - Clearing</v>
          </cell>
          <cell r="C269" t="str">
            <v xml:space="preserve">DTW - inward logistics </v>
          </cell>
          <cell r="D269" t="str">
            <v>Pl</v>
          </cell>
          <cell r="E269" t="str">
            <v>DM</v>
          </cell>
          <cell r="F269" t="str">
            <v>Mat'l Handling</v>
          </cell>
          <cell r="G269" t="str">
            <v>COGS</v>
          </cell>
          <cell r="H269" t="str">
            <v>Mat'l Handling</v>
          </cell>
          <cell r="J269" t="str">
            <v>COGS</v>
          </cell>
          <cell r="K269">
            <v>595460805</v>
          </cell>
          <cell r="L269" t="str">
            <v>FREIGHT &amp; HANDLING CHARGES</v>
          </cell>
          <cell r="M269">
            <v>5100001</v>
          </cell>
          <cell r="N269" t="str">
            <v>ALL OTH COSTS &amp; EXP</v>
          </cell>
          <cell r="O269" t="str">
            <v>595460805</v>
          </cell>
          <cell r="Q269" t="str">
            <v>NR</v>
          </cell>
          <cell r="R269" t="str">
            <v>48.9840909 </v>
          </cell>
          <cell r="S269" t="str">
            <v>48.8414286 </v>
          </cell>
          <cell r="T269" t="str">
            <v>48.6810000 </v>
          </cell>
          <cell r="V269" t="str">
            <v>595460805</v>
          </cell>
          <cell r="W269" t="str">
            <v>5100001</v>
          </cell>
          <cell r="X269" t="str">
            <v>2</v>
          </cell>
          <cell r="Y269" t="str">
            <v>FREIGHT &amp; HANDLING CHARGES</v>
          </cell>
          <cell r="AA269">
            <v>595460805</v>
          </cell>
          <cell r="AB269" t="str">
            <v>MATL HANDLING</v>
          </cell>
          <cell r="AC269" t="str">
            <v>COGS</v>
          </cell>
        </row>
        <row r="270">
          <cell r="A270">
            <v>5804</v>
          </cell>
          <cell r="B270" t="str">
            <v>Freight Inwards - Clearing</v>
          </cell>
          <cell r="C270" t="str">
            <v xml:space="preserve">DTW - inward logistics </v>
          </cell>
          <cell r="D270" t="str">
            <v>Pl</v>
          </cell>
          <cell r="E270" t="str">
            <v>DM</v>
          </cell>
          <cell r="F270" t="str">
            <v>Mat'l Handling</v>
          </cell>
          <cell r="G270" t="str">
            <v>COGS</v>
          </cell>
          <cell r="H270" t="str">
            <v>Mat'l Handling</v>
          </cell>
          <cell r="J270" t="str">
            <v>COGS</v>
          </cell>
          <cell r="K270">
            <v>595460805</v>
          </cell>
          <cell r="L270" t="str">
            <v>FREIGHT &amp; HANDLING CHARGES</v>
          </cell>
          <cell r="M270">
            <v>5100001</v>
          </cell>
          <cell r="N270" t="str">
            <v>ALL OTH COSTS &amp; EXP</v>
          </cell>
          <cell r="O270" t="str">
            <v>595460805</v>
          </cell>
          <cell r="Q270" t="str">
            <v>NR</v>
          </cell>
          <cell r="R270" t="str">
            <v>48.9840909 </v>
          </cell>
          <cell r="S270" t="str">
            <v>48.8414286 </v>
          </cell>
          <cell r="T270" t="str">
            <v>48.6810000 </v>
          </cell>
          <cell r="V270" t="str">
            <v>595460805</v>
          </cell>
          <cell r="W270" t="str">
            <v>5100001</v>
          </cell>
          <cell r="X270" t="str">
            <v>2</v>
          </cell>
          <cell r="Y270" t="str">
            <v>FREIGHT &amp; HANDLING CHARGES</v>
          </cell>
          <cell r="AA270">
            <v>595460805</v>
          </cell>
          <cell r="AB270" t="str">
            <v>MATL HANDLING</v>
          </cell>
          <cell r="AC270" t="str">
            <v>COGS</v>
          </cell>
        </row>
        <row r="271">
          <cell r="A271">
            <v>5809</v>
          </cell>
          <cell r="B271" t="str">
            <v>Taxes - Stocks</v>
          </cell>
          <cell r="C271" t="str">
            <v xml:space="preserve">Duty </v>
          </cell>
          <cell r="D271" t="str">
            <v>Pl</v>
          </cell>
          <cell r="E271" t="str">
            <v>DM</v>
          </cell>
          <cell r="F271" t="str">
            <v>DM</v>
          </cell>
          <cell r="G271" t="str">
            <v>COGS</v>
          </cell>
          <cell r="H271" t="str">
            <v>Mat'l Handling</v>
          </cell>
          <cell r="J271" t="str">
            <v>COGS</v>
          </cell>
          <cell r="K271">
            <v>595460805</v>
          </cell>
          <cell r="L271" t="str">
            <v>FREIGHT &amp; HANDLING CHARGES</v>
          </cell>
          <cell r="M271">
            <v>5100001</v>
          </cell>
          <cell r="N271" t="str">
            <v>ALL OTH COSTS &amp; EXP</v>
          </cell>
          <cell r="O271" t="str">
            <v>595460805</v>
          </cell>
          <cell r="Q271" t="str">
            <v>NR</v>
          </cell>
          <cell r="R271" t="str">
            <v>48.9840909 </v>
          </cell>
          <cell r="S271" t="str">
            <v>48.8414286 </v>
          </cell>
          <cell r="T271" t="str">
            <v>48.6810000 </v>
          </cell>
          <cell r="V271" t="str">
            <v>595460805</v>
          </cell>
          <cell r="W271" t="str">
            <v>5100001</v>
          </cell>
          <cell r="X271" t="str">
            <v>2</v>
          </cell>
          <cell r="Y271" t="str">
            <v>FREIGHT &amp; HANDLING CHARGES</v>
          </cell>
          <cell r="AA271">
            <v>595460805</v>
          </cell>
          <cell r="AB271" t="str">
            <v>MATL HANDLING</v>
          </cell>
          <cell r="AC271" t="str">
            <v>COGS</v>
          </cell>
        </row>
        <row r="272">
          <cell r="A272" t="str">
            <v>5459</v>
          </cell>
          <cell r="B272" t="str">
            <v>Freight Inwards - Re</v>
          </cell>
          <cell r="C272" t="str">
            <v xml:space="preserve">DTW - inward logistics </v>
          </cell>
          <cell r="D272" t="str">
            <v>Pl</v>
          </cell>
          <cell r="E272" t="str">
            <v>DM</v>
          </cell>
          <cell r="F272" t="str">
            <v>Mat'l Handling</v>
          </cell>
          <cell r="G272" t="str">
            <v>COGS</v>
          </cell>
          <cell r="H272" t="str">
            <v>Mat'l Handling</v>
          </cell>
          <cell r="J272" t="str">
            <v>COGS</v>
          </cell>
          <cell r="K272">
            <v>595460805</v>
          </cell>
          <cell r="L272" t="str">
            <v>FREIGHT &amp; HANDLING CHARGES</v>
          </cell>
          <cell r="M272">
            <v>5100001</v>
          </cell>
          <cell r="N272" t="str">
            <v>ALL OTH COSTS &amp; EXP</v>
          </cell>
          <cell r="O272" t="str">
            <v>595460805</v>
          </cell>
          <cell r="Q272" t="str">
            <v>NR</v>
          </cell>
          <cell r="R272" t="str">
            <v>48.9840909 </v>
          </cell>
          <cell r="S272" t="str">
            <v>48.8414286 </v>
          </cell>
          <cell r="T272" t="str">
            <v>48.6810000 </v>
          </cell>
          <cell r="V272" t="str">
            <v>595460805</v>
          </cell>
          <cell r="W272" t="str">
            <v>5100001</v>
          </cell>
          <cell r="X272" t="str">
            <v>2</v>
          </cell>
          <cell r="Y272" t="str">
            <v>FREIGHT &amp; HANDLING CHARGES</v>
          </cell>
          <cell r="AA272">
            <v>595460805</v>
          </cell>
          <cell r="AB272" t="str">
            <v>MATL HANDLING</v>
          </cell>
          <cell r="AC272" t="str">
            <v>COGS</v>
          </cell>
        </row>
        <row r="273">
          <cell r="A273" t="str">
            <v>5553</v>
          </cell>
          <cell r="B273" t="str">
            <v>Freight Inwards</v>
          </cell>
          <cell r="C273" t="str">
            <v xml:space="preserve">DTW - inward logistics </v>
          </cell>
          <cell r="D273" t="str">
            <v>Pl</v>
          </cell>
          <cell r="E273" t="str">
            <v>DM</v>
          </cell>
          <cell r="F273" t="str">
            <v>Mat'l Handling</v>
          </cell>
          <cell r="G273" t="str">
            <v>COGS</v>
          </cell>
          <cell r="H273" t="str">
            <v>Mat'l Handling</v>
          </cell>
          <cell r="J273" t="str">
            <v>COGS</v>
          </cell>
          <cell r="K273">
            <v>595460805</v>
          </cell>
          <cell r="L273" t="str">
            <v>FREIGHT &amp; HANDLING CHARGES</v>
          </cell>
          <cell r="M273">
            <v>5100001</v>
          </cell>
          <cell r="N273" t="str">
            <v>ALL OTH COSTS &amp; EXP</v>
          </cell>
          <cell r="O273" t="str">
            <v>595460805</v>
          </cell>
          <cell r="Q273" t="str">
            <v>NR</v>
          </cell>
          <cell r="R273" t="str">
            <v>48.9840909 </v>
          </cell>
          <cell r="S273" t="str">
            <v>48.8414286 </v>
          </cell>
          <cell r="T273" t="str">
            <v>48.6810000 </v>
          </cell>
          <cell r="V273" t="str">
            <v>595460805</v>
          </cell>
          <cell r="W273" t="str">
            <v>5100001</v>
          </cell>
          <cell r="X273" t="str">
            <v>2</v>
          </cell>
          <cell r="Y273" t="str">
            <v>FREIGHT &amp; HANDLING CHARGES</v>
          </cell>
          <cell r="AA273">
            <v>595460805</v>
          </cell>
          <cell r="AB273" t="str">
            <v>MATL HANDLING</v>
          </cell>
          <cell r="AC273" t="str">
            <v>COGS</v>
          </cell>
        </row>
        <row r="274">
          <cell r="A274" t="str">
            <v>5554</v>
          </cell>
          <cell r="B274" t="str">
            <v>Purchase Tax</v>
          </cell>
          <cell r="C274" t="str">
            <v xml:space="preserve">DTW - inward logistics </v>
          </cell>
          <cell r="D274" t="str">
            <v>Pl</v>
          </cell>
          <cell r="E274" t="str">
            <v>DM</v>
          </cell>
          <cell r="F274" t="str">
            <v>Mat'l Handling</v>
          </cell>
          <cell r="G274" t="str">
            <v>COGS</v>
          </cell>
          <cell r="H274" t="str">
            <v>Mat'l Handling</v>
          </cell>
          <cell r="J274" t="str">
            <v>COGS</v>
          </cell>
          <cell r="K274">
            <v>595460805</v>
          </cell>
          <cell r="L274" t="str">
            <v>FREIGHT &amp; HANDLING CHARGES</v>
          </cell>
          <cell r="M274">
            <v>5100001</v>
          </cell>
          <cell r="N274" t="str">
            <v>ALL OTH COSTS &amp; EXP</v>
          </cell>
          <cell r="O274" t="str">
            <v>595460805</v>
          </cell>
          <cell r="Q274" t="str">
            <v>NR</v>
          </cell>
          <cell r="R274" t="str">
            <v>48.9840909 </v>
          </cell>
          <cell r="S274" t="str">
            <v>48.8414286 </v>
          </cell>
          <cell r="T274" t="str">
            <v>48.6810000 </v>
          </cell>
          <cell r="V274" t="str">
            <v>595460805</v>
          </cell>
          <cell r="W274" t="str">
            <v>5100001</v>
          </cell>
          <cell r="X274" t="str">
            <v>2</v>
          </cell>
          <cell r="Y274" t="str">
            <v>FREIGHT &amp; HANDLING CHARGES</v>
          </cell>
          <cell r="AA274">
            <v>595460805</v>
          </cell>
          <cell r="AB274" t="str">
            <v>MATL HANDLING</v>
          </cell>
          <cell r="AC274" t="str">
            <v>COGS</v>
          </cell>
        </row>
        <row r="275">
          <cell r="A275">
            <v>5106</v>
          </cell>
          <cell r="B275" t="str">
            <v>ED on Sales-Inland</v>
          </cell>
          <cell r="C275" t="str">
            <v>ED on sales</v>
          </cell>
          <cell r="D275" t="str">
            <v>Pl</v>
          </cell>
          <cell r="E275" t="str">
            <v>ED Contra</v>
          </cell>
          <cell r="F275" t="str">
            <v>DM</v>
          </cell>
          <cell r="G275" t="str">
            <v>COGS</v>
          </cell>
          <cell r="H275" t="str">
            <v>Mat'l Handling</v>
          </cell>
          <cell r="J275" t="str">
            <v>COGS</v>
          </cell>
          <cell r="K275">
            <v>595460810</v>
          </cell>
          <cell r="L275" t="str">
            <v>OTHER SALES EXPENSES</v>
          </cell>
          <cell r="M275">
            <v>5100001</v>
          </cell>
          <cell r="N275" t="str">
            <v>ALL OTH COSTS &amp; EXP</v>
          </cell>
          <cell r="O275" t="str">
            <v>595460810</v>
          </cell>
          <cell r="Q275" t="str">
            <v>NR</v>
          </cell>
          <cell r="R275" t="str">
            <v>48.9840909 </v>
          </cell>
          <cell r="S275" t="str">
            <v>48.8414286 </v>
          </cell>
          <cell r="T275" t="str">
            <v>48.6810000 </v>
          </cell>
          <cell r="V275" t="str">
            <v>595460810</v>
          </cell>
          <cell r="W275" t="str">
            <v>5100001</v>
          </cell>
          <cell r="X275" t="str">
            <v>2</v>
          </cell>
          <cell r="Y275" t="str">
            <v>OTHER SALES EXPENSES</v>
          </cell>
          <cell r="AA275">
            <v>595460810</v>
          </cell>
          <cell r="AB275" t="str">
            <v>MATL HANDLING</v>
          </cell>
          <cell r="AC275" t="str">
            <v>COGS</v>
          </cell>
        </row>
        <row r="276">
          <cell r="A276">
            <v>5107</v>
          </cell>
          <cell r="B276" t="str">
            <v>ED on Sales-Consignee</v>
          </cell>
          <cell r="C276" t="str">
            <v>ED on sales</v>
          </cell>
          <cell r="D276" t="str">
            <v>Pl</v>
          </cell>
          <cell r="E276" t="str">
            <v>ED Contra</v>
          </cell>
          <cell r="F276" t="str">
            <v>DM</v>
          </cell>
          <cell r="G276" t="str">
            <v>COGS</v>
          </cell>
          <cell r="H276" t="str">
            <v>Mat'l Handling</v>
          </cell>
          <cell r="J276" t="str">
            <v>COGS</v>
          </cell>
          <cell r="K276">
            <v>595460810</v>
          </cell>
          <cell r="L276" t="str">
            <v>OTHER SALES EXPENSES</v>
          </cell>
          <cell r="M276">
            <v>5100001</v>
          </cell>
          <cell r="N276" t="str">
            <v>ALL OTH COSTS &amp; EXP</v>
          </cell>
          <cell r="O276" t="str">
            <v>595460810</v>
          </cell>
          <cell r="Q276" t="str">
            <v>NR</v>
          </cell>
          <cell r="R276" t="str">
            <v>48.9840909 </v>
          </cell>
          <cell r="S276" t="str">
            <v>48.8414286 </v>
          </cell>
          <cell r="T276" t="str">
            <v>48.6810000 </v>
          </cell>
          <cell r="V276" t="str">
            <v>595460810</v>
          </cell>
          <cell r="W276" t="str">
            <v>5100001</v>
          </cell>
          <cell r="X276" t="str">
            <v>2</v>
          </cell>
          <cell r="Y276" t="str">
            <v>OTHER SALES EXPENSES</v>
          </cell>
          <cell r="AA276">
            <v>595460810</v>
          </cell>
          <cell r="AB276" t="str">
            <v>MATL HANDLING</v>
          </cell>
          <cell r="AC276" t="str">
            <v>COGS</v>
          </cell>
        </row>
        <row r="277">
          <cell r="A277">
            <v>5109</v>
          </cell>
          <cell r="B277" t="str">
            <v>ED on Sales-Others</v>
          </cell>
          <cell r="C277" t="str">
            <v>ED on sales</v>
          </cell>
          <cell r="D277" t="str">
            <v>Pl</v>
          </cell>
          <cell r="E277" t="str">
            <v>ED Contra</v>
          </cell>
          <cell r="F277" t="str">
            <v>DM</v>
          </cell>
          <cell r="G277" t="str">
            <v>COGS</v>
          </cell>
          <cell r="H277" t="str">
            <v>Mat'l Handling</v>
          </cell>
          <cell r="J277" t="str">
            <v>COGS</v>
          </cell>
          <cell r="K277">
            <v>595460810</v>
          </cell>
          <cell r="L277" t="str">
            <v>OTHER SALES EXPENSES</v>
          </cell>
          <cell r="M277">
            <v>5100001</v>
          </cell>
          <cell r="N277" t="str">
            <v>ALL OTH COSTS &amp; EXP</v>
          </cell>
          <cell r="O277" t="str">
            <v>595460810</v>
          </cell>
          <cell r="Q277" t="str">
            <v>NR</v>
          </cell>
          <cell r="R277" t="str">
            <v>48.9840909 </v>
          </cell>
          <cell r="S277" t="str">
            <v>48.8414286 </v>
          </cell>
          <cell r="T277" t="str">
            <v>48.6810000 </v>
          </cell>
          <cell r="V277" t="str">
            <v>595460810</v>
          </cell>
          <cell r="W277" t="str">
            <v>5100001</v>
          </cell>
          <cell r="X277" t="str">
            <v>2</v>
          </cell>
          <cell r="Y277" t="str">
            <v>OTHER SALES EXPENSES</v>
          </cell>
          <cell r="AA277">
            <v>595460810</v>
          </cell>
          <cell r="AB277" t="str">
            <v>MATL HANDLING</v>
          </cell>
          <cell r="AC277" t="str">
            <v>COGS</v>
          </cell>
        </row>
        <row r="278">
          <cell r="A278">
            <v>5402</v>
          </cell>
          <cell r="B278" t="str">
            <v>Consumption of Raw Materials</v>
          </cell>
          <cell r="C278" t="str">
            <v>Consumption at Standards- material</v>
          </cell>
          <cell r="D278" t="str">
            <v>Pl</v>
          </cell>
          <cell r="E278" t="str">
            <v>DM</v>
          </cell>
          <cell r="F278" t="str">
            <v>DM</v>
          </cell>
          <cell r="G278" t="str">
            <v>COGS</v>
          </cell>
          <cell r="H278" t="str">
            <v>DM</v>
          </cell>
          <cell r="J278" t="str">
            <v>COGS</v>
          </cell>
          <cell r="K278">
            <v>512010800</v>
          </cell>
          <cell r="L278" t="str">
            <v>COST AT STANDARD</v>
          </cell>
          <cell r="M278">
            <v>5100001</v>
          </cell>
          <cell r="N278" t="str">
            <v>ALL OTH COSTS &amp; EXP</v>
          </cell>
          <cell r="O278" t="str">
            <v>512010800</v>
          </cell>
          <cell r="Q278" t="str">
            <v>NR</v>
          </cell>
          <cell r="R278" t="str">
            <v>48.9840909 </v>
          </cell>
          <cell r="S278" t="str">
            <v>48.8414286 </v>
          </cell>
          <cell r="T278" t="str">
            <v>48.6810000 </v>
          </cell>
          <cell r="V278" t="str">
            <v>512010800</v>
          </cell>
          <cell r="W278" t="str">
            <v>5100001</v>
          </cell>
          <cell r="X278" t="str">
            <v>2</v>
          </cell>
          <cell r="Y278" t="str">
            <v>COST AT STANDARD</v>
          </cell>
          <cell r="AA278">
            <v>512010800</v>
          </cell>
          <cell r="AB278" t="str">
            <v>DIRECT MATERIAL STD COST</v>
          </cell>
          <cell r="AC278" t="str">
            <v>COGS</v>
          </cell>
        </row>
        <row r="279">
          <cell r="A279">
            <v>5403</v>
          </cell>
          <cell r="B279" t="str">
            <v>Cost of FG/TFG-Resins</v>
          </cell>
          <cell r="C279" t="str">
            <v>Consumption at Standards- material</v>
          </cell>
          <cell r="D279" t="str">
            <v>Pl</v>
          </cell>
          <cell r="E279" t="str">
            <v>DM</v>
          </cell>
          <cell r="F279" t="str">
            <v>DM</v>
          </cell>
          <cell r="G279" t="str">
            <v>COGS</v>
          </cell>
          <cell r="H279" t="str">
            <v>DM</v>
          </cell>
          <cell r="J279" t="str">
            <v>COGS</v>
          </cell>
          <cell r="K279">
            <v>512010800</v>
          </cell>
          <cell r="L279" t="str">
            <v>COST AT STANDARD</v>
          </cell>
          <cell r="M279">
            <v>5100001</v>
          </cell>
          <cell r="N279" t="str">
            <v>ALL OTH COSTS &amp; EXP</v>
          </cell>
          <cell r="O279" t="str">
            <v>512010800</v>
          </cell>
          <cell r="Q279" t="str">
            <v>NR</v>
          </cell>
          <cell r="R279" t="str">
            <v>48.9840909 </v>
          </cell>
          <cell r="S279" t="str">
            <v>48.8414286 </v>
          </cell>
          <cell r="T279" t="str">
            <v>48.6810000 </v>
          </cell>
          <cell r="V279" t="str">
            <v>512010800</v>
          </cell>
          <cell r="W279" t="str">
            <v>5100001</v>
          </cell>
          <cell r="X279" t="str">
            <v>2</v>
          </cell>
          <cell r="Y279" t="str">
            <v>COST AT STANDARD</v>
          </cell>
          <cell r="AA279">
            <v>512010800</v>
          </cell>
          <cell r="AB279" t="str">
            <v>DIRECT MATERIAL STD COST</v>
          </cell>
          <cell r="AC279" t="str">
            <v>COGS</v>
          </cell>
        </row>
        <row r="280">
          <cell r="A280">
            <v>5404</v>
          </cell>
          <cell r="B280" t="str">
            <v>Cost of Resale-Sheets</v>
          </cell>
          <cell r="C280" t="str">
            <v>Consumption at Standards- material</v>
          </cell>
          <cell r="D280" t="str">
            <v>Pl</v>
          </cell>
          <cell r="E280" t="str">
            <v>DM</v>
          </cell>
          <cell r="F280" t="str">
            <v>DM</v>
          </cell>
          <cell r="G280" t="str">
            <v>COGS</v>
          </cell>
          <cell r="H280" t="str">
            <v>DM</v>
          </cell>
          <cell r="J280" t="str">
            <v>COGS</v>
          </cell>
          <cell r="K280">
            <v>512010800</v>
          </cell>
          <cell r="L280" t="str">
            <v>COST AT STANDARD</v>
          </cell>
          <cell r="M280">
            <v>5100001</v>
          </cell>
          <cell r="N280" t="str">
            <v>ALL OTH COSTS &amp; EXP</v>
          </cell>
          <cell r="O280" t="str">
            <v>512010800</v>
          </cell>
          <cell r="Q280" t="str">
            <v>NR</v>
          </cell>
          <cell r="R280" t="str">
            <v>48.9840909 </v>
          </cell>
          <cell r="S280" t="str">
            <v>48.8414286 </v>
          </cell>
          <cell r="T280" t="str">
            <v>48.6810000 </v>
          </cell>
          <cell r="V280" t="str">
            <v>512010800</v>
          </cell>
          <cell r="W280" t="str">
            <v>5100001</v>
          </cell>
          <cell r="X280" t="str">
            <v>2</v>
          </cell>
          <cell r="Y280" t="str">
            <v>COST AT STANDARD</v>
          </cell>
          <cell r="AA280">
            <v>512010800</v>
          </cell>
          <cell r="AB280" t="str">
            <v>DIRECT MATERIAL STD COST</v>
          </cell>
          <cell r="AC280" t="str">
            <v>COGS</v>
          </cell>
        </row>
        <row r="281">
          <cell r="A281">
            <v>5405</v>
          </cell>
          <cell r="B281" t="str">
            <v>Consumption of Packing Material</v>
          </cell>
          <cell r="C281" t="str">
            <v>Consumption at Standards- material</v>
          </cell>
          <cell r="D281" t="str">
            <v>Pl</v>
          </cell>
          <cell r="E281" t="str">
            <v>DM</v>
          </cell>
          <cell r="F281" t="str">
            <v>DM</v>
          </cell>
          <cell r="G281" t="str">
            <v>COGS</v>
          </cell>
          <cell r="H281" t="str">
            <v>DM</v>
          </cell>
          <cell r="J281" t="str">
            <v>COGS</v>
          </cell>
          <cell r="K281">
            <v>512010800</v>
          </cell>
          <cell r="L281" t="str">
            <v>COST AT STANDARD</v>
          </cell>
          <cell r="M281">
            <v>5100001</v>
          </cell>
          <cell r="N281" t="str">
            <v>ALL OTH COSTS &amp; EXP</v>
          </cell>
          <cell r="O281" t="str">
            <v>512010800</v>
          </cell>
          <cell r="Q281" t="str">
            <v>NR</v>
          </cell>
          <cell r="R281" t="str">
            <v>48.9840909 </v>
          </cell>
          <cell r="S281" t="str">
            <v>48.8414286 </v>
          </cell>
          <cell r="T281" t="str">
            <v>48.6810000 </v>
          </cell>
          <cell r="V281" t="str">
            <v>512010800</v>
          </cell>
          <cell r="W281" t="str">
            <v>5100001</v>
          </cell>
          <cell r="X281" t="str">
            <v>2</v>
          </cell>
          <cell r="Y281" t="str">
            <v>COST AT STANDARD</v>
          </cell>
          <cell r="AA281">
            <v>512010800</v>
          </cell>
          <cell r="AB281" t="str">
            <v>DIRECT MATERIAL STD COST</v>
          </cell>
          <cell r="AC281" t="str">
            <v>COGS</v>
          </cell>
        </row>
        <row r="282">
          <cell r="A282">
            <v>5408</v>
          </cell>
          <cell r="B282" t="str">
            <v xml:space="preserve">Job Works Charges </v>
          </cell>
          <cell r="C282" t="str">
            <v>Consumption at Standards- material</v>
          </cell>
          <cell r="D282" t="str">
            <v>Pl</v>
          </cell>
          <cell r="E282" t="str">
            <v>DM</v>
          </cell>
          <cell r="F282" t="str">
            <v>DM</v>
          </cell>
          <cell r="G282" t="str">
            <v>COGS</v>
          </cell>
          <cell r="H282" t="str">
            <v>DM</v>
          </cell>
          <cell r="J282" t="str">
            <v>COGS</v>
          </cell>
          <cell r="K282">
            <v>513006624</v>
          </cell>
          <cell r="L282" t="str">
            <v>FGRW/SCRAP-MATL</v>
          </cell>
          <cell r="M282">
            <v>5100001</v>
          </cell>
          <cell r="N282" t="str">
            <v>ALL OTH COSTS &amp; EXP</v>
          </cell>
          <cell r="O282" t="str">
            <v>513006624</v>
          </cell>
          <cell r="Q282" t="str">
            <v>NR</v>
          </cell>
          <cell r="R282" t="str">
            <v>48.9840909 </v>
          </cell>
          <cell r="S282" t="str">
            <v>48.8414286 </v>
          </cell>
          <cell r="T282" t="str">
            <v>48.6810000 </v>
          </cell>
          <cell r="V282" t="str">
            <v>513006624</v>
          </cell>
          <cell r="W282" t="str">
            <v>5100001</v>
          </cell>
          <cell r="X282" t="str">
            <v>2</v>
          </cell>
          <cell r="Y282" t="str">
            <v>FGRW/SCRAP-MATL</v>
          </cell>
          <cell r="AA282">
            <v>513006624</v>
          </cell>
          <cell r="AB282" t="str">
            <v>DIRECT MATERIAL OTHER</v>
          </cell>
          <cell r="AC282" t="str">
            <v>COGS</v>
          </cell>
        </row>
        <row r="283">
          <cell r="A283">
            <v>5556</v>
          </cell>
          <cell r="B283" t="str">
            <v>Excise Duty Paid</v>
          </cell>
          <cell r="C283" t="str">
            <v>Excise Duty Paid</v>
          </cell>
          <cell r="D283" t="str">
            <v>Pl</v>
          </cell>
          <cell r="E283" t="str">
            <v>ED Contra</v>
          </cell>
          <cell r="F283" t="str">
            <v>DM</v>
          </cell>
          <cell r="G283" t="str">
            <v>COGS</v>
          </cell>
          <cell r="H283" t="str">
            <v>Mat'l Handling</v>
          </cell>
          <cell r="J283" t="str">
            <v>COGS</v>
          </cell>
          <cell r="K283">
            <v>595460810</v>
          </cell>
          <cell r="L283" t="str">
            <v>OTHER SALES EXPENSES</v>
          </cell>
          <cell r="M283">
            <v>5100001</v>
          </cell>
          <cell r="N283" t="str">
            <v>ALL OTH COSTS &amp; EXP</v>
          </cell>
          <cell r="O283" t="str">
            <v>595460810</v>
          </cell>
          <cell r="Q283" t="str">
            <v>NR</v>
          </cell>
          <cell r="R283" t="str">
            <v>48.9840909 </v>
          </cell>
          <cell r="S283" t="str">
            <v>48.8414286 </v>
          </cell>
          <cell r="T283" t="str">
            <v>48.6810000 </v>
          </cell>
          <cell r="V283" t="str">
            <v>595460810</v>
          </cell>
          <cell r="W283" t="str">
            <v>5100001</v>
          </cell>
          <cell r="X283" t="str">
            <v>2</v>
          </cell>
          <cell r="Y283" t="str">
            <v>OTHER SALES EXPENSES</v>
          </cell>
          <cell r="AA283">
            <v>595460810</v>
          </cell>
          <cell r="AB283" t="str">
            <v>MATL HANDLING</v>
          </cell>
          <cell r="AC283" t="str">
            <v>COGS</v>
          </cell>
        </row>
        <row r="284">
          <cell r="A284">
            <v>5806</v>
          </cell>
          <cell r="B284" t="str">
            <v>Excise Duty Paid - Stocks</v>
          </cell>
          <cell r="C284" t="str">
            <v>Excise Duty Paid - Stocks</v>
          </cell>
          <cell r="D284" t="str">
            <v>Pl</v>
          </cell>
          <cell r="E284" t="str">
            <v>ED Contra</v>
          </cell>
          <cell r="F284" t="str">
            <v>DM</v>
          </cell>
          <cell r="G284" t="str">
            <v>COGS</v>
          </cell>
          <cell r="H284" t="str">
            <v>Mat'l Handling</v>
          </cell>
          <cell r="J284" t="str">
            <v>COGS</v>
          </cell>
          <cell r="K284">
            <v>595460810</v>
          </cell>
          <cell r="L284" t="str">
            <v>OTHER SALES EXPENSES</v>
          </cell>
          <cell r="M284">
            <v>5100001</v>
          </cell>
          <cell r="N284" t="str">
            <v>ALL OTH COSTS &amp; EXP</v>
          </cell>
          <cell r="O284" t="str">
            <v>595460810</v>
          </cell>
          <cell r="Q284" t="str">
            <v>NR</v>
          </cell>
          <cell r="R284" t="str">
            <v>48.9840909 </v>
          </cell>
          <cell r="S284" t="str">
            <v>48.8414286 </v>
          </cell>
          <cell r="T284" t="str">
            <v>48.6810000 </v>
          </cell>
          <cell r="V284" t="str">
            <v>595460810</v>
          </cell>
          <cell r="W284" t="str">
            <v>5100001</v>
          </cell>
          <cell r="X284" t="str">
            <v>2</v>
          </cell>
          <cell r="Y284" t="str">
            <v>OTHER SALES EXPENSES</v>
          </cell>
          <cell r="AA284">
            <v>595460810</v>
          </cell>
          <cell r="AB284" t="str">
            <v>MATL HANDLING</v>
          </cell>
          <cell r="AC284" t="str">
            <v>COGS</v>
          </cell>
        </row>
        <row r="285">
          <cell r="A285">
            <v>5410</v>
          </cell>
          <cell r="B285" t="str">
            <v>PPV Rollover - P&amp;L</v>
          </cell>
          <cell r="C285" t="str">
            <v>DM</v>
          </cell>
          <cell r="D285" t="str">
            <v>Pl</v>
          </cell>
          <cell r="E285" t="str">
            <v>DM</v>
          </cell>
          <cell r="F285" t="str">
            <v>DM</v>
          </cell>
          <cell r="G285" t="str">
            <v>COGS</v>
          </cell>
          <cell r="H285" t="str">
            <v>DM</v>
          </cell>
          <cell r="J285" t="str">
            <v>COGS</v>
          </cell>
          <cell r="K285">
            <v>513001000</v>
          </cell>
          <cell r="L285" t="str">
            <v>DIR MATL PRICE VARIANCE-EXTERNAL</v>
          </cell>
          <cell r="M285">
            <v>5100001</v>
          </cell>
          <cell r="N285" t="str">
            <v>ALL OTH COSTS &amp; EXP</v>
          </cell>
          <cell r="O285" t="str">
            <v>513001000</v>
          </cell>
          <cell r="Q285" t="str">
            <v>NR</v>
          </cell>
          <cell r="R285" t="str">
            <v>48.9840909 </v>
          </cell>
          <cell r="S285" t="str">
            <v>48.8414286 </v>
          </cell>
          <cell r="T285" t="str">
            <v>48.6810000 </v>
          </cell>
          <cell r="V285" t="str">
            <v>513001000</v>
          </cell>
          <cell r="W285" t="str">
            <v>5100001</v>
          </cell>
          <cell r="X285" t="str">
            <v>2</v>
          </cell>
          <cell r="Y285" t="str">
            <v>DIR MATL PRICE VARIANCE-EXTERNAL</v>
          </cell>
          <cell r="AA285">
            <v>513001000</v>
          </cell>
          <cell r="AB285" t="str">
            <v>DIRECT MATL PRICE VARIANCE</v>
          </cell>
          <cell r="AC285" t="str">
            <v>COGS</v>
          </cell>
        </row>
        <row r="286">
          <cell r="A286">
            <v>5451</v>
          </cell>
          <cell r="B286" t="str">
            <v>Purchase Price Variance</v>
          </cell>
          <cell r="C286" t="str">
            <v>Purchase/Acquisition Variance</v>
          </cell>
          <cell r="D286" t="str">
            <v>Pl</v>
          </cell>
          <cell r="E286" t="str">
            <v>DM</v>
          </cell>
          <cell r="F286" t="str">
            <v>DM</v>
          </cell>
          <cell r="G286" t="str">
            <v>COGS</v>
          </cell>
          <cell r="H286" t="str">
            <v>DM</v>
          </cell>
          <cell r="J286" t="str">
            <v>COGS</v>
          </cell>
          <cell r="K286">
            <v>513001000</v>
          </cell>
          <cell r="L286" t="str">
            <v>DIR MATL PRICE VARIANCE-EXTERNAL</v>
          </cell>
          <cell r="M286">
            <v>5100001</v>
          </cell>
          <cell r="N286" t="str">
            <v>ALL OTH COSTS &amp; EXP</v>
          </cell>
          <cell r="O286" t="str">
            <v>513001000</v>
          </cell>
          <cell r="Q286" t="str">
            <v>NR</v>
          </cell>
          <cell r="R286" t="str">
            <v>48.9840909 </v>
          </cell>
          <cell r="S286" t="str">
            <v>48.8414286 </v>
          </cell>
          <cell r="T286" t="str">
            <v>48.6810000 </v>
          </cell>
          <cell r="V286" t="str">
            <v>513001000</v>
          </cell>
          <cell r="W286" t="str">
            <v>5100001</v>
          </cell>
          <cell r="X286" t="str">
            <v>2</v>
          </cell>
          <cell r="Y286" t="str">
            <v>DIR MATL PRICE VARIANCE-EXTERNAL</v>
          </cell>
          <cell r="AA286">
            <v>513001000</v>
          </cell>
          <cell r="AB286" t="str">
            <v>DIRECT MATL PRICE VARIANCE</v>
          </cell>
          <cell r="AC286" t="str">
            <v>COGS</v>
          </cell>
        </row>
        <row r="287">
          <cell r="A287">
            <v>5452</v>
          </cell>
          <cell r="B287" t="str">
            <v>Invoice Price Variance</v>
          </cell>
          <cell r="C287" t="str">
            <v>Purchase/Acquisition Variance</v>
          </cell>
          <cell r="D287" t="str">
            <v>Pl</v>
          </cell>
          <cell r="E287" t="str">
            <v>DM</v>
          </cell>
          <cell r="F287" t="str">
            <v>DM</v>
          </cell>
          <cell r="G287" t="str">
            <v>COGS</v>
          </cell>
          <cell r="H287" t="str">
            <v>DM</v>
          </cell>
          <cell r="J287" t="str">
            <v>COGS</v>
          </cell>
          <cell r="K287">
            <v>513001000</v>
          </cell>
          <cell r="L287" t="str">
            <v>DIR MATL PRICE VARIANCE-EXTERNAL</v>
          </cell>
          <cell r="M287">
            <v>5100001</v>
          </cell>
          <cell r="N287" t="str">
            <v>ALL OTH COSTS &amp; EXP</v>
          </cell>
          <cell r="O287" t="str">
            <v>513001000</v>
          </cell>
          <cell r="Q287" t="str">
            <v>NR</v>
          </cell>
          <cell r="R287" t="str">
            <v>48.9840909 </v>
          </cell>
          <cell r="S287" t="str">
            <v>48.8414286 </v>
          </cell>
          <cell r="T287" t="str">
            <v>48.6810000 </v>
          </cell>
          <cell r="V287" t="str">
            <v>513001000</v>
          </cell>
          <cell r="W287" t="str">
            <v>5100001</v>
          </cell>
          <cell r="X287" t="str">
            <v>2</v>
          </cell>
          <cell r="Y287" t="str">
            <v>DIR MATL PRICE VARIANCE-EXTERNAL</v>
          </cell>
          <cell r="AA287">
            <v>513001000</v>
          </cell>
          <cell r="AB287" t="str">
            <v>DIRECT MATL PRICE VARIANCE</v>
          </cell>
          <cell r="AC287" t="str">
            <v>COGS</v>
          </cell>
        </row>
        <row r="288">
          <cell r="A288">
            <v>5454</v>
          </cell>
          <cell r="B288" t="str">
            <v>Acquisition Cost Variance</v>
          </cell>
          <cell r="C288" t="str">
            <v>Purchase/Acquisition Variance</v>
          </cell>
          <cell r="D288" t="str">
            <v>Pl</v>
          </cell>
          <cell r="E288" t="str">
            <v>DM</v>
          </cell>
          <cell r="F288" t="str">
            <v>DM</v>
          </cell>
          <cell r="G288" t="str">
            <v>COGS</v>
          </cell>
          <cell r="H288" t="str">
            <v>DM</v>
          </cell>
          <cell r="J288" t="str">
            <v>COGS</v>
          </cell>
          <cell r="K288">
            <v>513001000</v>
          </cell>
          <cell r="L288" t="str">
            <v>DIR MATL PRICE VARIANCE-EXTERNAL</v>
          </cell>
          <cell r="M288">
            <v>5100001</v>
          </cell>
          <cell r="N288" t="str">
            <v>ALL OTH COSTS &amp; EXP</v>
          </cell>
          <cell r="O288" t="str">
            <v>513001000</v>
          </cell>
          <cell r="Q288" t="str">
            <v>NR</v>
          </cell>
          <cell r="R288" t="str">
            <v>48.9840909 </v>
          </cell>
          <cell r="S288" t="str">
            <v>48.8414286 </v>
          </cell>
          <cell r="T288" t="str">
            <v>48.6810000 </v>
          </cell>
          <cell r="V288" t="str">
            <v>513001000</v>
          </cell>
          <cell r="W288" t="str">
            <v>5100001</v>
          </cell>
          <cell r="X288" t="str">
            <v>2</v>
          </cell>
          <cell r="Y288" t="str">
            <v>DIR MATL PRICE VARIANCE-EXTERNAL</v>
          </cell>
          <cell r="AA288">
            <v>513001000</v>
          </cell>
          <cell r="AB288" t="str">
            <v>DIRECT MATL PRICE VARIANCE</v>
          </cell>
          <cell r="AC288" t="str">
            <v>COGS</v>
          </cell>
        </row>
        <row r="289">
          <cell r="A289">
            <v>5453</v>
          </cell>
          <cell r="B289" t="str">
            <v>Exchange Rate Variance</v>
          </cell>
          <cell r="C289" t="str">
            <v>Other Sourcing Variances</v>
          </cell>
          <cell r="D289" t="str">
            <v>Pl</v>
          </cell>
          <cell r="E289" t="str">
            <v>DM</v>
          </cell>
          <cell r="F289" t="str">
            <v>Exchange</v>
          </cell>
          <cell r="G289" t="str">
            <v>COGS</v>
          </cell>
          <cell r="H289" t="str">
            <v>Exchange</v>
          </cell>
          <cell r="J289" t="str">
            <v>COGS</v>
          </cell>
          <cell r="K289">
            <v>513001688</v>
          </cell>
          <cell r="L289" t="str">
            <v>EXCHANGE RATE VARIANCE</v>
          </cell>
          <cell r="M289">
            <v>5100001</v>
          </cell>
          <cell r="N289" t="str">
            <v>ALL OTH COSTS &amp; EXP</v>
          </cell>
          <cell r="O289" t="str">
            <v>513001688</v>
          </cell>
          <cell r="Q289" t="str">
            <v>NR</v>
          </cell>
          <cell r="R289" t="str">
            <v>48.9840909 </v>
          </cell>
          <cell r="S289" t="str">
            <v>48.8414286 </v>
          </cell>
          <cell r="T289" t="str">
            <v>48.6810000 </v>
          </cell>
          <cell r="V289" t="str">
            <v>513001688</v>
          </cell>
          <cell r="W289" t="str">
            <v>5100001</v>
          </cell>
          <cell r="X289" t="str">
            <v>2</v>
          </cell>
          <cell r="Y289" t="str">
            <v>EXCHANGE RATE VARIANCE</v>
          </cell>
          <cell r="AA289">
            <v>513001688</v>
          </cell>
          <cell r="AB289" t="str">
            <v>DIRECT MATL PRICE VARIANCE</v>
          </cell>
          <cell r="AC289" t="str">
            <v>COGS</v>
          </cell>
        </row>
        <row r="290">
          <cell r="A290">
            <v>5407</v>
          </cell>
          <cell r="B290" t="str">
            <v>Inventory Variance Account</v>
          </cell>
          <cell r="C290" t="str">
            <v>DM</v>
          </cell>
          <cell r="D290" t="str">
            <v>Pl</v>
          </cell>
          <cell r="E290" t="str">
            <v>DM</v>
          </cell>
          <cell r="F290" t="str">
            <v>DM</v>
          </cell>
          <cell r="G290" t="str">
            <v>COGS</v>
          </cell>
          <cell r="H290" t="str">
            <v>DM</v>
          </cell>
          <cell r="J290" t="str">
            <v>COGS</v>
          </cell>
          <cell r="K290">
            <v>513001690</v>
          </cell>
          <cell r="L290" t="str">
            <v>INVENTORY REVALUATION</v>
          </cell>
          <cell r="M290">
            <v>5100001</v>
          </cell>
          <cell r="N290" t="str">
            <v>ALL OTH COSTS &amp; EXP</v>
          </cell>
          <cell r="O290" t="str">
            <v>513001690</v>
          </cell>
          <cell r="Q290" t="str">
            <v>NR</v>
          </cell>
          <cell r="R290" t="str">
            <v>48.9840909 </v>
          </cell>
          <cell r="S290" t="str">
            <v>48.8414286 </v>
          </cell>
          <cell r="T290" t="str">
            <v>48.6810000 </v>
          </cell>
          <cell r="V290" t="str">
            <v>513001690</v>
          </cell>
          <cell r="W290" t="str">
            <v>5100001</v>
          </cell>
          <cell r="X290" t="str">
            <v>2</v>
          </cell>
          <cell r="Y290" t="str">
            <v>INVENTORY REVALUATION</v>
          </cell>
          <cell r="AA290">
            <v>513001690</v>
          </cell>
          <cell r="AB290" t="str">
            <v>DIRECT MATL PRICE VARIANCE</v>
          </cell>
          <cell r="AC290" t="str">
            <v>COGS</v>
          </cell>
        </row>
        <row r="291">
          <cell r="A291">
            <v>5410</v>
          </cell>
          <cell r="B291" t="str">
            <v>PPV Rollover - P&amp;L</v>
          </cell>
          <cell r="C291" t="str">
            <v>Purchase/Acquisition Variance</v>
          </cell>
          <cell r="D291" t="str">
            <v>Pl</v>
          </cell>
          <cell r="E291" t="str">
            <v>DM</v>
          </cell>
          <cell r="F291" t="str">
            <v>DM</v>
          </cell>
          <cell r="G291" t="str">
            <v>COGS</v>
          </cell>
          <cell r="H291" t="str">
            <v>DM</v>
          </cell>
          <cell r="J291" t="str">
            <v>COGS</v>
          </cell>
          <cell r="K291">
            <v>513001690</v>
          </cell>
          <cell r="L291" t="str">
            <v>INVENTORY REVALUATION</v>
          </cell>
          <cell r="M291">
            <v>5100001</v>
          </cell>
          <cell r="N291" t="str">
            <v>ALL OTH COSTS &amp; EXP</v>
          </cell>
          <cell r="O291" t="str">
            <v>513001690</v>
          </cell>
          <cell r="Q291" t="str">
            <v>NR</v>
          </cell>
          <cell r="R291" t="str">
            <v>48.9840909 </v>
          </cell>
          <cell r="S291" t="str">
            <v>48.8414286 </v>
          </cell>
          <cell r="T291" t="str">
            <v>48.6810000 </v>
          </cell>
          <cell r="V291" t="str">
            <v>513001690</v>
          </cell>
          <cell r="W291" t="str">
            <v>5100001</v>
          </cell>
          <cell r="X291" t="str">
            <v>2</v>
          </cell>
          <cell r="Y291" t="str">
            <v>INVENTORY REVALUATION</v>
          </cell>
          <cell r="AA291">
            <v>513001690</v>
          </cell>
          <cell r="AB291" t="str">
            <v>DIRECT MATL PRICE VARIANCE</v>
          </cell>
          <cell r="AC291" t="str">
            <v>COGS</v>
          </cell>
        </row>
        <row r="292">
          <cell r="A292">
            <v>5503</v>
          </cell>
          <cell r="B292" t="str">
            <v>Usage Variance</v>
          </cell>
          <cell r="C292" t="str">
            <v>Yield/Substn/Usage</v>
          </cell>
          <cell r="D292" t="str">
            <v>Pl</v>
          </cell>
          <cell r="E292" t="str">
            <v>DM</v>
          </cell>
          <cell r="F292" t="str">
            <v>DM</v>
          </cell>
          <cell r="G292" t="str">
            <v>COGS</v>
          </cell>
          <cell r="H292" t="str">
            <v>DM</v>
          </cell>
          <cell r="J292" t="str">
            <v>COGS</v>
          </cell>
          <cell r="K292">
            <v>513003604</v>
          </cell>
          <cell r="L292" t="str">
            <v>SUBSTITUTION VARIANCE</v>
          </cell>
          <cell r="M292">
            <v>5100001</v>
          </cell>
          <cell r="N292" t="str">
            <v>ALL OTH COSTS &amp; EXP</v>
          </cell>
          <cell r="O292" t="str">
            <v>513003604</v>
          </cell>
          <cell r="Q292" t="str">
            <v>NR</v>
          </cell>
          <cell r="R292" t="str">
            <v>48.9840909 </v>
          </cell>
          <cell r="S292" t="str">
            <v>48.8414286 </v>
          </cell>
          <cell r="T292" t="str">
            <v>48.6810000 </v>
          </cell>
          <cell r="V292" t="str">
            <v>513003604</v>
          </cell>
          <cell r="W292" t="str">
            <v>5100001</v>
          </cell>
          <cell r="X292" t="str">
            <v>2</v>
          </cell>
          <cell r="Y292" t="str">
            <v>SUBSTITUTION VARIANCE</v>
          </cell>
          <cell r="AA292">
            <v>513003604</v>
          </cell>
          <cell r="AB292" t="str">
            <v>DIRECT MATL USAGE VARIANCE</v>
          </cell>
          <cell r="AC292" t="str">
            <v>COGS</v>
          </cell>
        </row>
        <row r="293">
          <cell r="A293">
            <v>5504</v>
          </cell>
          <cell r="B293" t="str">
            <v>Dummy Variance</v>
          </cell>
          <cell r="C293" t="str">
            <v>Yield/Substn/Usage</v>
          </cell>
          <cell r="D293" t="str">
            <v>Pl</v>
          </cell>
          <cell r="E293" t="str">
            <v>DM</v>
          </cell>
          <cell r="F293" t="str">
            <v>DM</v>
          </cell>
          <cell r="G293" t="str">
            <v>COGS</v>
          </cell>
          <cell r="H293" t="str">
            <v>DM</v>
          </cell>
          <cell r="J293" t="str">
            <v>COGS</v>
          </cell>
          <cell r="K293">
            <v>513003604</v>
          </cell>
          <cell r="L293" t="str">
            <v>SUBSTITUTION VARIANCE</v>
          </cell>
          <cell r="M293">
            <v>5100001</v>
          </cell>
          <cell r="N293" t="str">
            <v>ALL OTH COSTS &amp; EXP</v>
          </cell>
          <cell r="O293" t="str">
            <v>513003604</v>
          </cell>
          <cell r="Q293" t="str">
            <v>NR</v>
          </cell>
          <cell r="R293" t="str">
            <v>48.9840909 </v>
          </cell>
          <cell r="S293" t="str">
            <v>48.8414286 </v>
          </cell>
          <cell r="T293" t="str">
            <v>48.6810000 </v>
          </cell>
          <cell r="V293" t="str">
            <v>513003604</v>
          </cell>
          <cell r="W293" t="str">
            <v>5100001</v>
          </cell>
          <cell r="X293" t="str">
            <v>2</v>
          </cell>
          <cell r="Y293" t="str">
            <v>SUBSTITUTION VARIANCE</v>
          </cell>
          <cell r="AA293">
            <v>513003604</v>
          </cell>
          <cell r="AB293" t="str">
            <v>DIRECT MATL USAGE VARIANCE</v>
          </cell>
          <cell r="AC293" t="str">
            <v>COGS</v>
          </cell>
        </row>
        <row r="294">
          <cell r="A294">
            <v>5502</v>
          </cell>
          <cell r="B294" t="str">
            <v>Substitution Variance</v>
          </cell>
          <cell r="C294" t="str">
            <v>Yield/Substn/Usage</v>
          </cell>
          <cell r="D294" t="str">
            <v>Pl</v>
          </cell>
          <cell r="E294" t="str">
            <v>DM</v>
          </cell>
          <cell r="F294" t="str">
            <v>DM</v>
          </cell>
          <cell r="G294" t="str">
            <v>COGS</v>
          </cell>
          <cell r="H294" t="str">
            <v>DM</v>
          </cell>
          <cell r="J294" t="str">
            <v>COGS</v>
          </cell>
          <cell r="K294">
            <v>513003604</v>
          </cell>
          <cell r="L294" t="str">
            <v>SUBSTITUTION VARIANCE</v>
          </cell>
          <cell r="M294">
            <v>5100001</v>
          </cell>
          <cell r="N294" t="str">
            <v>ALL OTH COSTS &amp; EXP</v>
          </cell>
          <cell r="O294" t="str">
            <v>513003604</v>
          </cell>
          <cell r="Q294" t="str">
            <v>NR</v>
          </cell>
          <cell r="R294" t="str">
            <v>48.9840909 </v>
          </cell>
          <cell r="S294" t="str">
            <v>48.8414286 </v>
          </cell>
          <cell r="T294" t="str">
            <v>48.6810000 </v>
          </cell>
          <cell r="V294" t="str">
            <v>513003604</v>
          </cell>
          <cell r="W294" t="str">
            <v>5100001</v>
          </cell>
          <cell r="X294" t="str">
            <v>2</v>
          </cell>
          <cell r="Y294" t="str">
            <v>SUBSTITUTION VARIANCE</v>
          </cell>
          <cell r="AA294">
            <v>513003604</v>
          </cell>
          <cell r="AB294" t="str">
            <v>DIRECT MATL USAGE VARIANCE</v>
          </cell>
          <cell r="AC294" t="str">
            <v>COGS</v>
          </cell>
        </row>
        <row r="295">
          <cell r="A295">
            <v>5501</v>
          </cell>
          <cell r="B295" t="str">
            <v>Yield Variance</v>
          </cell>
          <cell r="C295" t="str">
            <v>Yield/Substn/Usage</v>
          </cell>
          <cell r="D295" t="str">
            <v>Pl</v>
          </cell>
          <cell r="E295" t="str">
            <v>DM</v>
          </cell>
          <cell r="F295" t="str">
            <v>DM</v>
          </cell>
          <cell r="G295" t="str">
            <v>COGS</v>
          </cell>
          <cell r="H295" t="str">
            <v>DM</v>
          </cell>
          <cell r="J295" t="str">
            <v>COGS</v>
          </cell>
          <cell r="K295">
            <v>513003604</v>
          </cell>
          <cell r="L295" t="str">
            <v>SUBSTITUTION VARIANCE</v>
          </cell>
          <cell r="M295">
            <v>5100001</v>
          </cell>
          <cell r="N295" t="str">
            <v>ALL OTH COSTS &amp; EXP</v>
          </cell>
          <cell r="O295" t="str">
            <v>513003604</v>
          </cell>
          <cell r="Q295" t="str">
            <v>NR</v>
          </cell>
          <cell r="R295" t="str">
            <v>48.9840909 </v>
          </cell>
          <cell r="S295" t="str">
            <v>48.8414286 </v>
          </cell>
          <cell r="T295" t="str">
            <v>48.6810000 </v>
          </cell>
          <cell r="V295" t="str">
            <v>513003604</v>
          </cell>
          <cell r="W295" t="str">
            <v>5100001</v>
          </cell>
          <cell r="X295" t="str">
            <v>2</v>
          </cell>
          <cell r="Y295" t="str">
            <v>SUBSTITUTION VARIANCE</v>
          </cell>
          <cell r="AA295">
            <v>513003604</v>
          </cell>
          <cell r="AB295" t="str">
            <v>DIRECT MATL USAGE VARIANCE</v>
          </cell>
          <cell r="AC295" t="str">
            <v>COGS</v>
          </cell>
        </row>
        <row r="296">
          <cell r="A296">
            <v>6452</v>
          </cell>
          <cell r="B296" t="str">
            <v>Provision for Inventories</v>
          </cell>
          <cell r="C296" t="str">
            <v>Conversion Variances</v>
          </cell>
          <cell r="D296" t="str">
            <v>Pl</v>
          </cell>
          <cell r="E296" t="str">
            <v>STBC</v>
          </cell>
          <cell r="F296" t="str">
            <v>All Other</v>
          </cell>
          <cell r="G296" t="str">
            <v>STBC</v>
          </cell>
          <cell r="H296" t="str">
            <v>All Other</v>
          </cell>
          <cell r="J296" t="str">
            <v>STBC</v>
          </cell>
          <cell r="K296">
            <v>513003807</v>
          </cell>
          <cell r="L296" t="str">
            <v>STOCK OBSOLECENCE</v>
          </cell>
          <cell r="M296">
            <v>5100001</v>
          </cell>
          <cell r="N296" t="str">
            <v>ALL OTH COSTS &amp; EXP</v>
          </cell>
          <cell r="O296" t="str">
            <v>513003807</v>
          </cell>
          <cell r="Q296" t="str">
            <v>NR</v>
          </cell>
          <cell r="R296" t="str">
            <v>48.9840909 </v>
          </cell>
          <cell r="S296" t="str">
            <v>48.8414286 </v>
          </cell>
          <cell r="T296" t="str">
            <v>48.6810000 </v>
          </cell>
          <cell r="V296" t="str">
            <v>513003807</v>
          </cell>
          <cell r="W296" t="str">
            <v>5100001</v>
          </cell>
          <cell r="X296">
            <v>1</v>
          </cell>
          <cell r="Y296" t="str">
            <v>STOCK OBSOLECENCE</v>
          </cell>
          <cell r="AA296">
            <v>513003807</v>
          </cell>
          <cell r="AB296" t="str">
            <v>DIRECT MATL USAGE VARIANCE</v>
          </cell>
          <cell r="AC296" t="str">
            <v>STBC</v>
          </cell>
        </row>
        <row r="297">
          <cell r="A297">
            <v>5808</v>
          </cell>
          <cell r="B297" t="str">
            <v>Factory Overheads - Stocks</v>
          </cell>
          <cell r="C297" t="str">
            <v>Mfg Overhead Absorbtion</v>
          </cell>
          <cell r="D297" t="str">
            <v>Pl</v>
          </cell>
          <cell r="E297" t="str">
            <v>Conversion</v>
          </cell>
          <cell r="F297" t="str">
            <v>Conversion</v>
          </cell>
          <cell r="G297" t="str">
            <v>COGS</v>
          </cell>
          <cell r="H297" t="str">
            <v>Conversion</v>
          </cell>
          <cell r="J297" t="str">
            <v>COGS</v>
          </cell>
          <cell r="K297">
            <v>599110802</v>
          </cell>
          <cell r="L297" t="str">
            <v>LIQUIDATION - APPLIED OVERHEAD</v>
          </cell>
          <cell r="M297">
            <v>5100001</v>
          </cell>
          <cell r="N297" t="str">
            <v>ALL OTH COSTS &amp; EXP</v>
          </cell>
          <cell r="O297" t="str">
            <v>599110802</v>
          </cell>
          <cell r="Q297" t="str">
            <v>NR</v>
          </cell>
          <cell r="R297" t="str">
            <v>48.9840909 </v>
          </cell>
          <cell r="S297" t="str">
            <v>48.8414286 </v>
          </cell>
          <cell r="T297" t="str">
            <v>48.6810000 </v>
          </cell>
          <cell r="V297" t="str">
            <v>599110802</v>
          </cell>
          <cell r="W297" t="str">
            <v>5100001</v>
          </cell>
          <cell r="X297" t="str">
            <v>2</v>
          </cell>
          <cell r="Y297" t="str">
            <v>LIQUIDATION - APPLIED OVERHEAD</v>
          </cell>
          <cell r="AA297">
            <v>599110802</v>
          </cell>
          <cell r="AB297" t="str">
            <v>LIQUIDATIONS</v>
          </cell>
          <cell r="AC297" t="str">
            <v>COGS</v>
          </cell>
        </row>
        <row r="298">
          <cell r="A298">
            <v>6051</v>
          </cell>
          <cell r="B298" t="str">
            <v>Salaries - Manufacturing</v>
          </cell>
          <cell r="C298" t="str">
            <v>Salary - Manufacturing</v>
          </cell>
          <cell r="D298" t="str">
            <v>Pl</v>
          </cell>
          <cell r="E298" t="str">
            <v>Conversion</v>
          </cell>
          <cell r="F298" t="str">
            <v>Conversion</v>
          </cell>
          <cell r="G298" t="str">
            <v>COGS</v>
          </cell>
          <cell r="H298" t="str">
            <v>Conversion</v>
          </cell>
          <cell r="J298" t="str">
            <v>COGS</v>
          </cell>
          <cell r="K298">
            <v>599110800</v>
          </cell>
          <cell r="L298" t="str">
            <v>COST - VARIABLE CONVERSION COST</v>
          </cell>
          <cell r="M298">
            <v>5100001</v>
          </cell>
          <cell r="N298" t="str">
            <v>ALL OTH COSTS &amp; EXP</v>
          </cell>
          <cell r="O298" t="str">
            <v>599110800</v>
          </cell>
          <cell r="Q298" t="str">
            <v>NR</v>
          </cell>
          <cell r="R298" t="str">
            <v>48.9840909 </v>
          </cell>
          <cell r="S298" t="str">
            <v>48.8414286 </v>
          </cell>
          <cell r="T298" t="str">
            <v>48.6810000 </v>
          </cell>
          <cell r="V298" t="str">
            <v>599110800</v>
          </cell>
          <cell r="W298" t="str">
            <v>5100001</v>
          </cell>
          <cell r="X298" t="str">
            <v>2</v>
          </cell>
          <cell r="Y298" t="str">
            <v>COST - VARIABLE CONVERSION COST</v>
          </cell>
          <cell r="AA298">
            <v>599110800</v>
          </cell>
          <cell r="AB298" t="str">
            <v>LIQUIDATIONS</v>
          </cell>
          <cell r="AC298" t="str">
            <v>COGS</v>
          </cell>
        </row>
        <row r="299">
          <cell r="A299">
            <v>6052</v>
          </cell>
          <cell r="B299" t="str">
            <v>Salaries - Others</v>
          </cell>
          <cell r="C299" t="str">
            <v>Salary-C&amp;B</v>
          </cell>
          <cell r="D299" t="str">
            <v>Pl</v>
          </cell>
          <cell r="E299" t="str">
            <v>STBC</v>
          </cell>
          <cell r="F299" t="str">
            <v>C&amp;B</v>
          </cell>
          <cell r="G299" t="str">
            <v>STBC</v>
          </cell>
          <cell r="H299" t="str">
            <v>C&amp;B</v>
          </cell>
          <cell r="J299" t="str">
            <v>STBC</v>
          </cell>
          <cell r="K299">
            <v>591200000</v>
          </cell>
          <cell r="L299" t="str">
            <v>EXEMPT SALARY</v>
          </cell>
          <cell r="M299">
            <v>5100001</v>
          </cell>
          <cell r="N299" t="str">
            <v>ALL OTH COSTS &amp; EXP</v>
          </cell>
          <cell r="O299" t="str">
            <v>591200000</v>
          </cell>
          <cell r="Q299" t="str">
            <v>NR</v>
          </cell>
          <cell r="R299" t="str">
            <v>48.9840909 </v>
          </cell>
          <cell r="S299" t="str">
            <v>48.8414286 </v>
          </cell>
          <cell r="T299" t="str">
            <v>48.6810000 </v>
          </cell>
          <cell r="V299" t="str">
            <v>591200000</v>
          </cell>
          <cell r="W299" t="str">
            <v>5100001</v>
          </cell>
          <cell r="X299">
            <v>1</v>
          </cell>
          <cell r="Y299" t="str">
            <v>EXEMPT SALARY</v>
          </cell>
          <cell r="AA299">
            <v>591200000</v>
          </cell>
          <cell r="AB299" t="str">
            <v>COMP &amp; BEN</v>
          </cell>
          <cell r="AC299" t="str">
            <v>STBC</v>
          </cell>
        </row>
        <row r="300">
          <cell r="A300">
            <v>6053</v>
          </cell>
          <cell r="B300" t="str">
            <v>Medical Reimbursements</v>
          </cell>
          <cell r="C300" t="str">
            <v>Salary-C&amp;B</v>
          </cell>
          <cell r="D300" t="str">
            <v>Pl</v>
          </cell>
          <cell r="E300" t="str">
            <v>STBC</v>
          </cell>
          <cell r="F300" t="str">
            <v>C&amp;B</v>
          </cell>
          <cell r="G300" t="str">
            <v>STBC</v>
          </cell>
          <cell r="H300" t="str">
            <v>C&amp;B</v>
          </cell>
          <cell r="J300" t="str">
            <v>STBC</v>
          </cell>
          <cell r="K300">
            <v>593401000</v>
          </cell>
          <cell r="L300" t="str">
            <v>ALL OTHER EMPLOYEE BENEFITS</v>
          </cell>
          <cell r="M300">
            <v>5100001</v>
          </cell>
          <cell r="N300" t="str">
            <v>ALL OTH COSTS &amp; EXP</v>
          </cell>
          <cell r="O300" t="str">
            <v>593401000</v>
          </cell>
          <cell r="Q300" t="str">
            <v>NR</v>
          </cell>
          <cell r="R300" t="str">
            <v>48.9840909 </v>
          </cell>
          <cell r="S300" t="str">
            <v>48.8414286 </v>
          </cell>
          <cell r="T300" t="str">
            <v>48.6810000 </v>
          </cell>
          <cell r="V300" t="str">
            <v>593401000</v>
          </cell>
          <cell r="W300" t="str">
            <v>5100001</v>
          </cell>
          <cell r="X300">
            <v>1</v>
          </cell>
          <cell r="Y300" t="str">
            <v>ALL OTHER EMPLOYEE BENEFITS</v>
          </cell>
          <cell r="AA300">
            <v>593401000</v>
          </cell>
          <cell r="AB300" t="str">
            <v>COMP &amp; BEN</v>
          </cell>
          <cell r="AC300" t="str">
            <v>STBC</v>
          </cell>
        </row>
        <row r="301">
          <cell r="A301">
            <v>6054</v>
          </cell>
          <cell r="B301" t="str">
            <v>Club Membership Fees</v>
          </cell>
          <cell r="C301" t="str">
            <v>Salary-C&amp;B</v>
          </cell>
          <cell r="D301" t="str">
            <v>Pl</v>
          </cell>
          <cell r="E301" t="str">
            <v>STBC</v>
          </cell>
          <cell r="F301" t="str">
            <v>C&amp;B</v>
          </cell>
          <cell r="G301" t="str">
            <v>STBC</v>
          </cell>
          <cell r="H301" t="str">
            <v>C&amp;B</v>
          </cell>
          <cell r="J301" t="str">
            <v>STBC</v>
          </cell>
          <cell r="K301">
            <v>593401000</v>
          </cell>
          <cell r="L301" t="str">
            <v>ALL OTHER EMPLOYEE BENEFITS</v>
          </cell>
          <cell r="M301">
            <v>5100001</v>
          </cell>
          <cell r="N301" t="str">
            <v>ALL OTH COSTS &amp; EXP</v>
          </cell>
          <cell r="O301" t="str">
            <v>593401000</v>
          </cell>
          <cell r="Q301" t="str">
            <v>NR</v>
          </cell>
          <cell r="R301" t="str">
            <v>48.9840909 </v>
          </cell>
          <cell r="S301" t="str">
            <v>48.8414286 </v>
          </cell>
          <cell r="T301" t="str">
            <v>48.6810000 </v>
          </cell>
          <cell r="V301" t="str">
            <v>593401000</v>
          </cell>
          <cell r="W301" t="str">
            <v>5100001</v>
          </cell>
          <cell r="X301">
            <v>1</v>
          </cell>
          <cell r="Y301" t="str">
            <v>ALL OTHER EMPLOYEE BENEFITS</v>
          </cell>
          <cell r="AA301">
            <v>593401000</v>
          </cell>
          <cell r="AB301" t="str">
            <v>COMP &amp; BEN</v>
          </cell>
          <cell r="AC301" t="str">
            <v>STBC</v>
          </cell>
        </row>
        <row r="302">
          <cell r="A302">
            <v>6061</v>
          </cell>
          <cell r="B302" t="str">
            <v>Company Accomodation Expenses</v>
          </cell>
          <cell r="C302" t="str">
            <v>Salary-C&amp;B</v>
          </cell>
          <cell r="D302" t="str">
            <v>Pl</v>
          </cell>
          <cell r="E302" t="str">
            <v>STBC</v>
          </cell>
          <cell r="F302" t="str">
            <v>C&amp;B</v>
          </cell>
          <cell r="G302" t="str">
            <v>STBC</v>
          </cell>
          <cell r="H302" t="str">
            <v>C&amp;B</v>
          </cell>
          <cell r="J302" t="str">
            <v>STBC</v>
          </cell>
          <cell r="K302">
            <v>593401000</v>
          </cell>
          <cell r="L302" t="str">
            <v>ALL OTHER EMPLOYEE BENEFITS</v>
          </cell>
          <cell r="M302">
            <v>5100001</v>
          </cell>
          <cell r="N302" t="str">
            <v>ALL OTH COSTS &amp; EXP</v>
          </cell>
          <cell r="O302" t="str">
            <v>593401000</v>
          </cell>
          <cell r="Q302" t="str">
            <v>NR</v>
          </cell>
          <cell r="R302" t="str">
            <v>48.9840909 </v>
          </cell>
          <cell r="S302" t="str">
            <v>48.8414286 </v>
          </cell>
          <cell r="T302" t="str">
            <v>48.6810000 </v>
          </cell>
          <cell r="V302" t="str">
            <v>593401000</v>
          </cell>
          <cell r="W302" t="str">
            <v>5100001</v>
          </cell>
          <cell r="X302">
            <v>1</v>
          </cell>
          <cell r="Y302" t="str">
            <v>ALL OTHER EMPLOYEE BENEFITS</v>
          </cell>
          <cell r="AA302">
            <v>593401000</v>
          </cell>
          <cell r="AB302" t="str">
            <v>COMP &amp; BEN</v>
          </cell>
          <cell r="AC302" t="str">
            <v>STBC</v>
          </cell>
        </row>
        <row r="303">
          <cell r="A303">
            <v>6062</v>
          </cell>
          <cell r="B303" t="str">
            <v>Leave Travel Assistance</v>
          </cell>
          <cell r="C303" t="str">
            <v>Salary-C&amp;B</v>
          </cell>
          <cell r="D303" t="str">
            <v>Pl</v>
          </cell>
          <cell r="E303" t="str">
            <v>STBC</v>
          </cell>
          <cell r="F303" t="str">
            <v>C&amp;B</v>
          </cell>
          <cell r="G303" t="str">
            <v>STBC</v>
          </cell>
          <cell r="H303" t="str">
            <v>C&amp;B</v>
          </cell>
          <cell r="J303" t="str">
            <v>STBC</v>
          </cell>
          <cell r="K303">
            <v>593401000</v>
          </cell>
          <cell r="L303" t="str">
            <v>ALL OTHER EMPLOYEE BENEFITS</v>
          </cell>
          <cell r="M303">
            <v>5100001</v>
          </cell>
          <cell r="N303" t="str">
            <v>ALL OTH COSTS &amp; EXP</v>
          </cell>
          <cell r="O303" t="str">
            <v>593401000</v>
          </cell>
          <cell r="Q303" t="str">
            <v>NR</v>
          </cell>
          <cell r="R303" t="str">
            <v>48.9840909 </v>
          </cell>
          <cell r="S303" t="str">
            <v>48.8414286 </v>
          </cell>
          <cell r="T303" t="str">
            <v>48.6810000 </v>
          </cell>
          <cell r="V303" t="str">
            <v>593401000</v>
          </cell>
          <cell r="W303" t="str">
            <v>5100001</v>
          </cell>
          <cell r="X303">
            <v>1</v>
          </cell>
          <cell r="Y303" t="str">
            <v>ALL OTHER EMPLOYEE BENEFITS</v>
          </cell>
          <cell r="AA303">
            <v>593401000</v>
          </cell>
          <cell r="AB303" t="str">
            <v>COMP &amp; BEN</v>
          </cell>
          <cell r="AC303" t="str">
            <v>STBC</v>
          </cell>
        </row>
        <row r="304">
          <cell r="A304">
            <v>6063</v>
          </cell>
          <cell r="B304" t="str">
            <v>Rent - Leased Accomodation</v>
          </cell>
          <cell r="C304" t="str">
            <v>Salary-C&amp;B</v>
          </cell>
          <cell r="D304" t="str">
            <v>Pl</v>
          </cell>
          <cell r="E304" t="str">
            <v>STBC</v>
          </cell>
          <cell r="F304" t="str">
            <v>C&amp;B</v>
          </cell>
          <cell r="G304" t="str">
            <v>STBC</v>
          </cell>
          <cell r="H304" t="str">
            <v>C&amp;B</v>
          </cell>
          <cell r="J304" t="str">
            <v>STBC</v>
          </cell>
          <cell r="K304">
            <v>593401000</v>
          </cell>
          <cell r="L304" t="str">
            <v>ALL OTHER EMPLOYEE BENEFITS</v>
          </cell>
          <cell r="M304">
            <v>5100001</v>
          </cell>
          <cell r="N304" t="str">
            <v>ALL OTH COSTS &amp; EXP</v>
          </cell>
          <cell r="O304" t="str">
            <v>593401000</v>
          </cell>
          <cell r="Q304" t="str">
            <v>NR</v>
          </cell>
          <cell r="R304" t="str">
            <v>48.9840909 </v>
          </cell>
          <cell r="S304" t="str">
            <v>48.8414286 </v>
          </cell>
          <cell r="T304" t="str">
            <v>48.6810000 </v>
          </cell>
          <cell r="V304" t="str">
            <v>593401000</v>
          </cell>
          <cell r="W304" t="str">
            <v>5100001</v>
          </cell>
          <cell r="X304">
            <v>1</v>
          </cell>
          <cell r="Y304" t="str">
            <v>ALL OTHER EMPLOYEE BENEFITS</v>
          </cell>
          <cell r="AA304">
            <v>593401000</v>
          </cell>
          <cell r="AB304" t="str">
            <v>COMP &amp; BEN</v>
          </cell>
          <cell r="AC304" t="str">
            <v>STBC</v>
          </cell>
        </row>
        <row r="305">
          <cell r="A305">
            <v>6064</v>
          </cell>
          <cell r="B305" t="str">
            <v>Employees Staff Welfare</v>
          </cell>
          <cell r="C305" t="str">
            <v>Staff costs</v>
          </cell>
          <cell r="D305" t="str">
            <v>Pl</v>
          </cell>
          <cell r="E305" t="str">
            <v>STBC</v>
          </cell>
          <cell r="F305" t="str">
            <v>All Other</v>
          </cell>
          <cell r="G305" t="str">
            <v>STBC</v>
          </cell>
          <cell r="H305" t="str">
            <v>All Other</v>
          </cell>
          <cell r="J305" t="str">
            <v>STBC</v>
          </cell>
          <cell r="K305">
            <v>593401000</v>
          </cell>
          <cell r="L305" t="str">
            <v>ALL OTHER EMPLOYEE BENEFITS</v>
          </cell>
          <cell r="M305">
            <v>5100001</v>
          </cell>
          <cell r="N305" t="str">
            <v>ALL OTH COSTS &amp; EXP</v>
          </cell>
          <cell r="O305" t="str">
            <v>593401000</v>
          </cell>
          <cell r="Q305" t="str">
            <v>NR</v>
          </cell>
          <cell r="R305" t="str">
            <v>48.9840909 </v>
          </cell>
          <cell r="S305" t="str">
            <v>48.8414286 </v>
          </cell>
          <cell r="T305" t="str">
            <v>48.6810000 </v>
          </cell>
          <cell r="V305" t="str">
            <v>593401000</v>
          </cell>
          <cell r="W305" t="str">
            <v>5100001</v>
          </cell>
          <cell r="X305">
            <v>1</v>
          </cell>
          <cell r="Y305" t="str">
            <v>ALL OTHER EMPLOYEE BENEFITS</v>
          </cell>
          <cell r="AA305">
            <v>593401000</v>
          </cell>
          <cell r="AB305" t="str">
            <v>COMP &amp; BEN</v>
          </cell>
          <cell r="AC305" t="str">
            <v>STBC</v>
          </cell>
        </row>
        <row r="306">
          <cell r="A306">
            <v>6157</v>
          </cell>
          <cell r="B306" t="str">
            <v>Motor Car Running Expenses</v>
          </cell>
          <cell r="C306" t="str">
            <v>Salary-C&amp;B</v>
          </cell>
          <cell r="D306" t="str">
            <v>Pl</v>
          </cell>
          <cell r="E306" t="str">
            <v>STBC</v>
          </cell>
          <cell r="F306" t="str">
            <v>C&amp;B</v>
          </cell>
          <cell r="G306" t="str">
            <v>STBC</v>
          </cell>
          <cell r="H306" t="str">
            <v>C&amp;B</v>
          </cell>
          <cell r="J306" t="str">
            <v>STBC</v>
          </cell>
          <cell r="K306">
            <v>593401000</v>
          </cell>
          <cell r="L306" t="str">
            <v>ALL OTHER EMPLOYEE BENEFITS</v>
          </cell>
          <cell r="M306">
            <v>5100001</v>
          </cell>
          <cell r="N306" t="str">
            <v>ALL OTH COSTS &amp; EXP</v>
          </cell>
          <cell r="O306" t="str">
            <v>593401000</v>
          </cell>
          <cell r="Q306" t="str">
            <v>NR</v>
          </cell>
          <cell r="R306" t="str">
            <v>48.9840909 </v>
          </cell>
          <cell r="S306" t="str">
            <v>48.8414286 </v>
          </cell>
          <cell r="T306" t="str">
            <v>48.6810000 </v>
          </cell>
          <cell r="V306" t="str">
            <v>593401000</v>
          </cell>
          <cell r="W306" t="str">
            <v>5100001</v>
          </cell>
          <cell r="X306">
            <v>1</v>
          </cell>
          <cell r="Y306" t="str">
            <v>ALL OTHER EMPLOYEE BENEFITS</v>
          </cell>
          <cell r="AA306">
            <v>593401000</v>
          </cell>
          <cell r="AB306" t="str">
            <v>COMP &amp; BEN</v>
          </cell>
          <cell r="AC306" t="str">
            <v>STBC</v>
          </cell>
        </row>
        <row r="307">
          <cell r="A307">
            <v>6055</v>
          </cell>
          <cell r="B307" t="str">
            <v>Contribution to Pension Fund</v>
          </cell>
          <cell r="C307" t="str">
            <v>Salary-C&amp;B</v>
          </cell>
          <cell r="D307" t="str">
            <v>Pl</v>
          </cell>
          <cell r="E307" t="str">
            <v>STBC</v>
          </cell>
          <cell r="F307" t="str">
            <v>C&amp;B</v>
          </cell>
          <cell r="G307" t="str">
            <v>STBC</v>
          </cell>
          <cell r="H307" t="str">
            <v>C&amp;B</v>
          </cell>
          <cell r="J307" t="str">
            <v>STBC</v>
          </cell>
          <cell r="K307">
            <v>593401402</v>
          </cell>
          <cell r="L307" t="str">
            <v>PENSION COSTS</v>
          </cell>
          <cell r="M307">
            <v>5100001</v>
          </cell>
          <cell r="N307" t="str">
            <v>ALL OTH COSTS &amp; EXP</v>
          </cell>
          <cell r="O307" t="str">
            <v>593401402</v>
          </cell>
          <cell r="Q307" t="str">
            <v>NR</v>
          </cell>
          <cell r="R307" t="str">
            <v>48.9840909 </v>
          </cell>
          <cell r="S307" t="str">
            <v>48.8414286 </v>
          </cell>
          <cell r="T307" t="str">
            <v>48.6810000 </v>
          </cell>
          <cell r="V307" t="str">
            <v>593401402</v>
          </cell>
          <cell r="W307" t="str">
            <v>5100001</v>
          </cell>
          <cell r="X307">
            <v>1</v>
          </cell>
          <cell r="Y307" t="str">
            <v>PENSION COSTS</v>
          </cell>
          <cell r="AA307">
            <v>593401402</v>
          </cell>
          <cell r="AB307" t="str">
            <v>COMP &amp; BEN</v>
          </cell>
          <cell r="AC307" t="str">
            <v>STBC</v>
          </cell>
        </row>
        <row r="308">
          <cell r="A308">
            <v>6056</v>
          </cell>
          <cell r="B308" t="str">
            <v>Contribution to Provident Fund</v>
          </cell>
          <cell r="C308" t="str">
            <v>Salary-C&amp;B</v>
          </cell>
          <cell r="D308" t="str">
            <v>Pl</v>
          </cell>
          <cell r="E308" t="str">
            <v>STBC</v>
          </cell>
          <cell r="F308" t="str">
            <v>C&amp;B</v>
          </cell>
          <cell r="G308" t="str">
            <v>STBC</v>
          </cell>
          <cell r="H308" t="str">
            <v>C&amp;B</v>
          </cell>
          <cell r="J308" t="str">
            <v>STBC</v>
          </cell>
          <cell r="K308">
            <v>593401402</v>
          </cell>
          <cell r="L308" t="str">
            <v>PENSION COSTS</v>
          </cell>
          <cell r="M308">
            <v>5100001</v>
          </cell>
          <cell r="N308" t="str">
            <v>ALL OTH COSTS &amp; EXP</v>
          </cell>
          <cell r="O308" t="str">
            <v>593401402</v>
          </cell>
          <cell r="Q308" t="str">
            <v>NR</v>
          </cell>
          <cell r="R308" t="str">
            <v>48.9840909 </v>
          </cell>
          <cell r="S308" t="str">
            <v>48.8414286 </v>
          </cell>
          <cell r="T308" t="str">
            <v>48.6810000 </v>
          </cell>
          <cell r="V308" t="str">
            <v>593401402</v>
          </cell>
          <cell r="W308" t="str">
            <v>5100001</v>
          </cell>
          <cell r="X308">
            <v>1</v>
          </cell>
          <cell r="Y308" t="str">
            <v>PENSION COSTS</v>
          </cell>
          <cell r="AA308">
            <v>593401402</v>
          </cell>
          <cell r="AB308" t="str">
            <v>COMP &amp; BEN</v>
          </cell>
          <cell r="AC308" t="str">
            <v>STBC</v>
          </cell>
        </row>
        <row r="309">
          <cell r="A309">
            <v>6057</v>
          </cell>
          <cell r="B309" t="str">
            <v>Contribution to Superannuation Fund</v>
          </cell>
          <cell r="C309" t="str">
            <v>Salary-C&amp;B</v>
          </cell>
          <cell r="D309" t="str">
            <v>Pl</v>
          </cell>
          <cell r="E309" t="str">
            <v>STBC</v>
          </cell>
          <cell r="F309" t="str">
            <v>C&amp;B</v>
          </cell>
          <cell r="G309" t="str">
            <v>STBC</v>
          </cell>
          <cell r="H309" t="str">
            <v>C&amp;B</v>
          </cell>
          <cell r="J309" t="str">
            <v>STBC</v>
          </cell>
          <cell r="K309">
            <v>593401402</v>
          </cell>
          <cell r="L309" t="str">
            <v>PENSION COSTS</v>
          </cell>
          <cell r="M309">
            <v>5100001</v>
          </cell>
          <cell r="N309" t="str">
            <v>ALL OTH COSTS &amp; EXP</v>
          </cell>
          <cell r="O309" t="str">
            <v>593401402</v>
          </cell>
          <cell r="Q309" t="str">
            <v>NR</v>
          </cell>
          <cell r="R309" t="str">
            <v>48.9840909 </v>
          </cell>
          <cell r="S309" t="str">
            <v>48.8414286 </v>
          </cell>
          <cell r="T309" t="str">
            <v>48.6810000 </v>
          </cell>
          <cell r="V309" t="str">
            <v>593401402</v>
          </cell>
          <cell r="W309" t="str">
            <v>5100001</v>
          </cell>
          <cell r="X309">
            <v>1</v>
          </cell>
          <cell r="Y309" t="str">
            <v>PENSION COSTS</v>
          </cell>
          <cell r="AA309">
            <v>593401402</v>
          </cell>
          <cell r="AB309" t="str">
            <v>COMP &amp; BEN</v>
          </cell>
          <cell r="AC309" t="str">
            <v>STBC</v>
          </cell>
        </row>
        <row r="310">
          <cell r="A310">
            <v>6058</v>
          </cell>
          <cell r="B310" t="str">
            <v>Earned Leave Encashment</v>
          </cell>
          <cell r="C310" t="str">
            <v>Salary-C&amp;B</v>
          </cell>
          <cell r="D310" t="str">
            <v>Pl</v>
          </cell>
          <cell r="E310" t="str">
            <v>STBC</v>
          </cell>
          <cell r="F310" t="str">
            <v>C&amp;B</v>
          </cell>
          <cell r="G310" t="str">
            <v>STBC</v>
          </cell>
          <cell r="H310" t="str">
            <v>C&amp;B</v>
          </cell>
          <cell r="J310" t="str">
            <v>STBC</v>
          </cell>
          <cell r="K310">
            <v>593401402</v>
          </cell>
          <cell r="L310" t="str">
            <v>PENSION COSTS</v>
          </cell>
          <cell r="M310">
            <v>5100001</v>
          </cell>
          <cell r="N310" t="str">
            <v>ALL OTH COSTS &amp; EXP</v>
          </cell>
          <cell r="O310" t="str">
            <v>593401402</v>
          </cell>
          <cell r="Q310" t="str">
            <v>NR</v>
          </cell>
          <cell r="R310" t="str">
            <v>48.9840909 </v>
          </cell>
          <cell r="S310" t="str">
            <v>48.8414286 </v>
          </cell>
          <cell r="T310" t="str">
            <v>48.6810000 </v>
          </cell>
          <cell r="V310" t="str">
            <v>593401402</v>
          </cell>
          <cell r="W310" t="str">
            <v>5100001</v>
          </cell>
          <cell r="X310">
            <v>1</v>
          </cell>
          <cell r="Y310" t="str">
            <v>PENSION COSTS</v>
          </cell>
          <cell r="AA310">
            <v>593401402</v>
          </cell>
          <cell r="AB310" t="str">
            <v>COMP &amp; BEN</v>
          </cell>
          <cell r="AC310" t="str">
            <v>STBC</v>
          </cell>
        </row>
        <row r="311">
          <cell r="A311">
            <v>6059</v>
          </cell>
          <cell r="B311" t="str">
            <v>Ex-Gratia</v>
          </cell>
          <cell r="C311" t="str">
            <v>Salary-C&amp;B</v>
          </cell>
          <cell r="D311" t="str">
            <v>Pl</v>
          </cell>
          <cell r="E311" t="str">
            <v>STBC</v>
          </cell>
          <cell r="F311" t="str">
            <v>C&amp;B</v>
          </cell>
          <cell r="G311" t="str">
            <v>STBC</v>
          </cell>
          <cell r="H311" t="str">
            <v>C&amp;B</v>
          </cell>
          <cell r="J311" t="str">
            <v>STBC</v>
          </cell>
          <cell r="K311">
            <v>593401402</v>
          </cell>
          <cell r="L311" t="str">
            <v>PENSION COSTS</v>
          </cell>
          <cell r="M311">
            <v>5100001</v>
          </cell>
          <cell r="N311" t="str">
            <v>ALL OTH COSTS &amp; EXP</v>
          </cell>
          <cell r="O311" t="str">
            <v>593401402</v>
          </cell>
          <cell r="Q311" t="str">
            <v>NR</v>
          </cell>
          <cell r="R311" t="str">
            <v>48.9840909 </v>
          </cell>
          <cell r="S311" t="str">
            <v>48.8414286 </v>
          </cell>
          <cell r="T311" t="str">
            <v>48.6810000 </v>
          </cell>
          <cell r="V311" t="str">
            <v>593401402</v>
          </cell>
          <cell r="W311" t="str">
            <v>5100001</v>
          </cell>
          <cell r="X311">
            <v>1</v>
          </cell>
          <cell r="Y311" t="str">
            <v>PENSION COSTS</v>
          </cell>
          <cell r="AA311">
            <v>593401402</v>
          </cell>
          <cell r="AB311" t="str">
            <v>COMP &amp; BEN</v>
          </cell>
          <cell r="AC311" t="str">
            <v>STBC</v>
          </cell>
        </row>
        <row r="312">
          <cell r="A312">
            <v>6060</v>
          </cell>
          <cell r="B312" t="str">
            <v>Gratuity</v>
          </cell>
          <cell r="C312" t="str">
            <v>Salary-C&amp;B</v>
          </cell>
          <cell r="D312" t="str">
            <v>Pl</v>
          </cell>
          <cell r="E312" t="str">
            <v>STBC</v>
          </cell>
          <cell r="F312" t="str">
            <v>C&amp;B</v>
          </cell>
          <cell r="G312" t="str">
            <v>STBC</v>
          </cell>
          <cell r="H312" t="str">
            <v>C&amp;B</v>
          </cell>
          <cell r="J312" t="str">
            <v>STBC</v>
          </cell>
          <cell r="K312">
            <v>593401402</v>
          </cell>
          <cell r="L312" t="str">
            <v>PENSION COSTS</v>
          </cell>
          <cell r="M312">
            <v>5100001</v>
          </cell>
          <cell r="N312" t="str">
            <v>ALL OTH COSTS &amp; EXP</v>
          </cell>
          <cell r="O312" t="str">
            <v>593401402</v>
          </cell>
          <cell r="Q312" t="str">
            <v>NR</v>
          </cell>
          <cell r="R312" t="str">
            <v>48.9840909 </v>
          </cell>
          <cell r="S312" t="str">
            <v>48.8414286 </v>
          </cell>
          <cell r="T312" t="str">
            <v>48.6810000 </v>
          </cell>
          <cell r="V312" t="str">
            <v>593401402</v>
          </cell>
          <cell r="W312" t="str">
            <v>5100001</v>
          </cell>
          <cell r="X312">
            <v>1</v>
          </cell>
          <cell r="Y312" t="str">
            <v>PENSION COSTS</v>
          </cell>
          <cell r="AA312">
            <v>593401402</v>
          </cell>
          <cell r="AB312" t="str">
            <v>COMP &amp; BEN</v>
          </cell>
          <cell r="AC312" t="str">
            <v>STBC</v>
          </cell>
        </row>
        <row r="313">
          <cell r="A313">
            <v>6069</v>
          </cell>
          <cell r="B313" t="str">
            <v>PF/Pension administrative charges</v>
          </cell>
          <cell r="C313" t="str">
            <v>Staff costs</v>
          </cell>
          <cell r="D313" t="str">
            <v>Pl</v>
          </cell>
          <cell r="E313" t="str">
            <v>STBC</v>
          </cell>
          <cell r="F313" t="str">
            <v>All Other</v>
          </cell>
          <cell r="G313" t="str">
            <v>STBC</v>
          </cell>
          <cell r="H313" t="str">
            <v>All Other</v>
          </cell>
          <cell r="J313" t="str">
            <v>STBC</v>
          </cell>
          <cell r="K313">
            <v>593401402</v>
          </cell>
          <cell r="L313" t="str">
            <v>PENSION COSTS</v>
          </cell>
          <cell r="M313">
            <v>5100001</v>
          </cell>
          <cell r="N313" t="str">
            <v>ALL OTH COSTS &amp; EXP</v>
          </cell>
          <cell r="O313" t="str">
            <v>593401402</v>
          </cell>
          <cell r="Q313" t="str">
            <v>NR</v>
          </cell>
          <cell r="R313" t="str">
            <v>48.9840909 </v>
          </cell>
          <cell r="S313" t="str">
            <v>48.8414286 </v>
          </cell>
          <cell r="T313" t="str">
            <v>48.6810000 </v>
          </cell>
          <cell r="V313" t="str">
            <v>593401402</v>
          </cell>
          <cell r="W313" t="str">
            <v>5100001</v>
          </cell>
          <cell r="X313">
            <v>1</v>
          </cell>
          <cell r="Y313" t="str">
            <v>PENSION COSTS</v>
          </cell>
          <cell r="AA313">
            <v>593401402</v>
          </cell>
          <cell r="AB313" t="str">
            <v>COMP &amp; BEN</v>
          </cell>
          <cell r="AC313" t="str">
            <v>STBC</v>
          </cell>
        </row>
        <row r="314">
          <cell r="A314">
            <v>6407</v>
          </cell>
          <cell r="B314" t="str">
            <v>Utilities &amp; Maintenance - Leased Accomodation</v>
          </cell>
          <cell r="C314" t="str">
            <v>Salary-C&amp;B</v>
          </cell>
          <cell r="D314" t="str">
            <v>Pl</v>
          </cell>
          <cell r="E314" t="str">
            <v>STBC</v>
          </cell>
          <cell r="F314" t="str">
            <v>C&amp;B</v>
          </cell>
          <cell r="G314" t="str">
            <v>STBC</v>
          </cell>
          <cell r="H314" t="str">
            <v>C&amp;B</v>
          </cell>
          <cell r="J314" t="str">
            <v>STBC</v>
          </cell>
          <cell r="K314">
            <v>593401000</v>
          </cell>
          <cell r="L314" t="str">
            <v>ALL OTHER EMPLOYEE BENEFITS</v>
          </cell>
          <cell r="M314">
            <v>5100001</v>
          </cell>
          <cell r="N314" t="str">
            <v>ALL OTH COSTS &amp; EXP</v>
          </cell>
          <cell r="O314" t="str">
            <v>593401000</v>
          </cell>
          <cell r="Q314" t="str">
            <v>NR</v>
          </cell>
          <cell r="R314" t="str">
            <v>48.9840909 </v>
          </cell>
          <cell r="S314" t="str">
            <v>48.8414286 </v>
          </cell>
          <cell r="T314" t="str">
            <v>48.6810000 </v>
          </cell>
          <cell r="V314" t="str">
            <v>593401000</v>
          </cell>
          <cell r="W314" t="str">
            <v>5100001</v>
          </cell>
          <cell r="X314">
            <v>1</v>
          </cell>
          <cell r="Y314" t="str">
            <v>ALL OTHER EMPLOYEE BENEFITS</v>
          </cell>
          <cell r="AA314">
            <v>593401000</v>
          </cell>
          <cell r="AB314" t="str">
            <v>COMP &amp; BEN</v>
          </cell>
          <cell r="AC314" t="str">
            <v>STBC</v>
          </cell>
        </row>
        <row r="315">
          <cell r="A315">
            <v>6066</v>
          </cell>
          <cell r="B315" t="str">
            <v>Recognition and Awards</v>
          </cell>
          <cell r="C315" t="str">
            <v>Salary-C&amp;B</v>
          </cell>
          <cell r="D315" t="str">
            <v>Pl</v>
          </cell>
          <cell r="E315" t="str">
            <v>STBC</v>
          </cell>
          <cell r="F315" t="str">
            <v>C&amp;B</v>
          </cell>
          <cell r="G315" t="str">
            <v>STBC</v>
          </cell>
          <cell r="H315" t="str">
            <v>C&amp;B</v>
          </cell>
          <cell r="J315" t="str">
            <v>STBC</v>
          </cell>
          <cell r="K315">
            <v>593401000</v>
          </cell>
          <cell r="L315" t="str">
            <v>ALL OTHER EMPLOYEE BENEFITS</v>
          </cell>
          <cell r="M315">
            <v>5100001</v>
          </cell>
          <cell r="N315" t="str">
            <v>ALL OTH COSTS &amp; EXP</v>
          </cell>
          <cell r="O315" t="str">
            <v>593401000</v>
          </cell>
          <cell r="Q315" t="str">
            <v>NR</v>
          </cell>
          <cell r="R315" t="str">
            <v>48.9840909 </v>
          </cell>
          <cell r="S315" t="str">
            <v>48.8414286 </v>
          </cell>
          <cell r="T315" t="str">
            <v>48.6810000 </v>
          </cell>
          <cell r="V315" t="str">
            <v>593401000</v>
          </cell>
          <cell r="W315" t="str">
            <v>5100001</v>
          </cell>
          <cell r="X315">
            <v>1</v>
          </cell>
          <cell r="Y315" t="str">
            <v>ALL OTHER EMPLOYEE BENEFITS</v>
          </cell>
          <cell r="AA315">
            <v>593401000</v>
          </cell>
          <cell r="AB315" t="str">
            <v>COMP &amp; BEN</v>
          </cell>
          <cell r="AC315" t="str">
            <v>STBC</v>
          </cell>
        </row>
        <row r="316">
          <cell r="A316">
            <v>8003</v>
          </cell>
          <cell r="B316" t="str">
            <v>Depreciation - Building</v>
          </cell>
          <cell r="C316" t="str">
            <v>Depreciation</v>
          </cell>
          <cell r="D316" t="str">
            <v>Pl</v>
          </cell>
          <cell r="E316" t="str">
            <v>LTBC</v>
          </cell>
          <cell r="F316" t="str">
            <v>All Other</v>
          </cell>
          <cell r="G316" t="str">
            <v>LTBC</v>
          </cell>
          <cell r="H316" t="str">
            <v>All Other</v>
          </cell>
          <cell r="J316" t="str">
            <v>LTBC</v>
          </cell>
          <cell r="K316">
            <v>594100800</v>
          </cell>
          <cell r="L316" t="str">
            <v>DEPRECIATION OF P&amp;E - RESV. NORM. DEPR. CY - BUILD</v>
          </cell>
          <cell r="M316">
            <v>5100001</v>
          </cell>
          <cell r="N316" t="str">
            <v>ALL OTH COSTS &amp; EXP</v>
          </cell>
          <cell r="O316" t="str">
            <v>594100800</v>
          </cell>
          <cell r="Q316" t="str">
            <v>NR</v>
          </cell>
          <cell r="R316" t="str">
            <v>48.9840909 </v>
          </cell>
          <cell r="S316" t="str">
            <v>48.8414286 </v>
          </cell>
          <cell r="T316" t="str">
            <v>48.6810000 </v>
          </cell>
          <cell r="V316" t="str">
            <v>594100800</v>
          </cell>
          <cell r="W316" t="str">
            <v>5100001</v>
          </cell>
          <cell r="X316">
            <v>3</v>
          </cell>
          <cell r="Y316" t="str">
            <v>DEPRECIATION OF P&amp;E - RESV. NORM. DEPR. CY - BUILD</v>
          </cell>
          <cell r="AA316">
            <v>594100800</v>
          </cell>
          <cell r="AB316" t="str">
            <v>DEPREC &amp; AMORT</v>
          </cell>
          <cell r="AC316" t="str">
            <v>LTBC</v>
          </cell>
        </row>
        <row r="317">
          <cell r="A317">
            <v>8002</v>
          </cell>
          <cell r="B317" t="str">
            <v>Depreciation - Plant and Machin</v>
          </cell>
          <cell r="C317" t="str">
            <v>Depreciation</v>
          </cell>
          <cell r="D317" t="str">
            <v>Pl</v>
          </cell>
          <cell r="E317" t="str">
            <v>LTBC</v>
          </cell>
          <cell r="F317" t="str">
            <v>All Other</v>
          </cell>
          <cell r="G317" t="str">
            <v>LTBC</v>
          </cell>
          <cell r="H317" t="str">
            <v>All Other</v>
          </cell>
          <cell r="J317" t="str">
            <v>LTBC</v>
          </cell>
          <cell r="K317">
            <v>594100801</v>
          </cell>
          <cell r="L317" t="str">
            <v>DEPRECIATION OF P&amp;E - RESV. NORM. DEPR. CY - E &amp; M</v>
          </cell>
          <cell r="M317">
            <v>5100001</v>
          </cell>
          <cell r="N317" t="str">
            <v>ALL OTH COSTS &amp; EXP</v>
          </cell>
          <cell r="O317" t="str">
            <v>594100801</v>
          </cell>
          <cell r="Q317" t="str">
            <v>NR</v>
          </cell>
          <cell r="R317" t="str">
            <v>48.9840909 </v>
          </cell>
          <cell r="S317" t="str">
            <v>48.8414286 </v>
          </cell>
          <cell r="T317" t="str">
            <v>48.6810000 </v>
          </cell>
          <cell r="V317" t="str">
            <v>594100801</v>
          </cell>
          <cell r="W317" t="str">
            <v>5100001</v>
          </cell>
          <cell r="X317">
            <v>3</v>
          </cell>
          <cell r="Y317" t="str">
            <v>DEPRECIATION OF P&amp;E - RESV. NORM. DEPR. CY - E &amp; M</v>
          </cell>
          <cell r="AA317">
            <v>594100801</v>
          </cell>
          <cell r="AB317" t="str">
            <v>DEPREC &amp; AMORT</v>
          </cell>
          <cell r="AC317" t="str">
            <v>LTBC</v>
          </cell>
        </row>
        <row r="318">
          <cell r="A318">
            <v>8004</v>
          </cell>
          <cell r="B318" t="str">
            <v>Depreciation - Motor Vehicle</v>
          </cell>
          <cell r="C318" t="str">
            <v>Depreciation</v>
          </cell>
          <cell r="D318" t="str">
            <v>Pl</v>
          </cell>
          <cell r="E318" t="str">
            <v>LTBC</v>
          </cell>
          <cell r="F318" t="str">
            <v>All Other</v>
          </cell>
          <cell r="G318" t="str">
            <v>LTBC</v>
          </cell>
          <cell r="H318" t="str">
            <v>All Other</v>
          </cell>
          <cell r="J318" t="str">
            <v>LTBC</v>
          </cell>
          <cell r="K318">
            <v>594100802</v>
          </cell>
          <cell r="L318" t="str">
            <v xml:space="preserve">DEPRECIATION OF P&amp;E - RESV. NORM. DEPR. CY - AUTO </v>
          </cell>
          <cell r="M318">
            <v>5100001</v>
          </cell>
          <cell r="N318" t="str">
            <v>ALL OTH COSTS &amp; EXP</v>
          </cell>
          <cell r="O318" t="str">
            <v>594100802</v>
          </cell>
          <cell r="Q318" t="str">
            <v>NR</v>
          </cell>
          <cell r="R318" t="str">
            <v>48.9840909 </v>
          </cell>
          <cell r="S318" t="str">
            <v>48.8414286 </v>
          </cell>
          <cell r="T318" t="str">
            <v>48.6810000 </v>
          </cell>
          <cell r="V318" t="str">
            <v>594100802</v>
          </cell>
          <cell r="W318" t="str">
            <v>5100001</v>
          </cell>
          <cell r="X318">
            <v>3</v>
          </cell>
          <cell r="Y318" t="str">
            <v xml:space="preserve">DEPRECIATION OF P&amp;E - RESV. NORM. DEPR. CY - AUTO </v>
          </cell>
          <cell r="AA318">
            <v>594100802</v>
          </cell>
          <cell r="AB318" t="str">
            <v>DEPREC &amp; AMORT</v>
          </cell>
          <cell r="AC318" t="str">
            <v>LTBC</v>
          </cell>
        </row>
        <row r="319">
          <cell r="A319">
            <v>8005</v>
          </cell>
          <cell r="B319" t="str">
            <v>Depreciation - Computers</v>
          </cell>
          <cell r="C319" t="str">
            <v>Depreciation</v>
          </cell>
          <cell r="D319" t="str">
            <v>Pl</v>
          </cell>
          <cell r="E319" t="str">
            <v>LTBC</v>
          </cell>
          <cell r="F319" t="str">
            <v>IT/Telecom</v>
          </cell>
          <cell r="G319" t="str">
            <v>LTBC</v>
          </cell>
          <cell r="H319" t="str">
            <v>All Other</v>
          </cell>
          <cell r="J319" t="str">
            <v>LTBC</v>
          </cell>
          <cell r="K319">
            <v>594100803</v>
          </cell>
          <cell r="L319" t="str">
            <v>DEPRECIATION OF P&amp;E - RESV. NORM. DEPR. CY - OFF E</v>
          </cell>
          <cell r="M319">
            <v>5100001</v>
          </cell>
          <cell r="N319" t="str">
            <v>ALL OTH COSTS &amp; EXP</v>
          </cell>
          <cell r="O319" t="str">
            <v>594100803</v>
          </cell>
          <cell r="Q319" t="str">
            <v>NR</v>
          </cell>
          <cell r="R319" t="str">
            <v>48.9840909 </v>
          </cell>
          <cell r="S319" t="str">
            <v>48.8414286 </v>
          </cell>
          <cell r="T319" t="str">
            <v>48.6810000 </v>
          </cell>
          <cell r="V319" t="str">
            <v>594100803</v>
          </cell>
          <cell r="W319" t="str">
            <v>5100001</v>
          </cell>
          <cell r="X319">
            <v>3</v>
          </cell>
          <cell r="Y319" t="str">
            <v>DEPRECIATION OF P&amp;E - RESV. NORM. DEPR. CY - OFF E</v>
          </cell>
          <cell r="AA319">
            <v>594100803</v>
          </cell>
          <cell r="AB319" t="str">
            <v>DEPREC &amp; AMORT</v>
          </cell>
          <cell r="AC319" t="str">
            <v>LTBC</v>
          </cell>
        </row>
        <row r="320">
          <cell r="A320">
            <v>8007</v>
          </cell>
          <cell r="B320" t="str">
            <v>Depreciation - Office and Equip</v>
          </cell>
          <cell r="C320" t="str">
            <v>Depreciation</v>
          </cell>
          <cell r="D320" t="str">
            <v>Pl</v>
          </cell>
          <cell r="E320" t="str">
            <v>LTBC</v>
          </cell>
          <cell r="F320" t="str">
            <v>All Other</v>
          </cell>
          <cell r="G320" t="str">
            <v>LTBC</v>
          </cell>
          <cell r="H320" t="str">
            <v>All Other</v>
          </cell>
          <cell r="J320" t="str">
            <v>LTBC</v>
          </cell>
          <cell r="K320">
            <v>594100803</v>
          </cell>
          <cell r="L320" t="str">
            <v>DEPRECIATION OF P&amp;E - RESV. NORM. DEPR. CY - OFF E</v>
          </cell>
          <cell r="M320">
            <v>5100001</v>
          </cell>
          <cell r="N320" t="str">
            <v>ALL OTH COSTS &amp; EXP</v>
          </cell>
          <cell r="O320" t="str">
            <v>594100803</v>
          </cell>
          <cell r="Q320" t="str">
            <v>NR</v>
          </cell>
          <cell r="R320" t="str">
            <v>48.9840909 </v>
          </cell>
          <cell r="S320" t="str">
            <v>48.8414286 </v>
          </cell>
          <cell r="T320" t="str">
            <v>48.6810000 </v>
          </cell>
          <cell r="V320" t="str">
            <v>594100803</v>
          </cell>
          <cell r="W320" t="str">
            <v>5100001</v>
          </cell>
          <cell r="X320">
            <v>3</v>
          </cell>
          <cell r="Y320" t="str">
            <v>DEPRECIATION OF P&amp;E - RESV. NORM. DEPR. CY - OFF E</v>
          </cell>
          <cell r="AA320">
            <v>594100803</v>
          </cell>
          <cell r="AB320" t="str">
            <v>DEPREC &amp; AMORT</v>
          </cell>
          <cell r="AC320" t="str">
            <v>LTBC</v>
          </cell>
        </row>
        <row r="321">
          <cell r="A321">
            <v>8006</v>
          </cell>
          <cell r="B321" t="str">
            <v>Depreciation - Furniture and Fi</v>
          </cell>
          <cell r="C321" t="str">
            <v>Depreciation</v>
          </cell>
          <cell r="D321" t="str">
            <v>Pl</v>
          </cell>
          <cell r="E321" t="str">
            <v>LTBC</v>
          </cell>
          <cell r="F321" t="str">
            <v>All Other</v>
          </cell>
          <cell r="G321" t="str">
            <v>LTBC</v>
          </cell>
          <cell r="H321" t="str">
            <v>All Other</v>
          </cell>
          <cell r="J321" t="str">
            <v>LTBC</v>
          </cell>
          <cell r="K321">
            <v>594100804</v>
          </cell>
          <cell r="L321" t="str">
            <v>DEPRECIATION OF P&amp;E - RESV. NORM. DEPR. CY - F &amp; F</v>
          </cell>
          <cell r="M321">
            <v>5100001</v>
          </cell>
          <cell r="N321" t="str">
            <v>ALL OTH COSTS &amp; EXP</v>
          </cell>
          <cell r="O321" t="str">
            <v>594100804</v>
          </cell>
          <cell r="Q321" t="str">
            <v>NR</v>
          </cell>
          <cell r="R321" t="str">
            <v>48.9840909 </v>
          </cell>
          <cell r="S321" t="str">
            <v>48.8414286 </v>
          </cell>
          <cell r="T321" t="str">
            <v>48.6810000 </v>
          </cell>
          <cell r="V321" t="str">
            <v>594100804</v>
          </cell>
          <cell r="W321" t="str">
            <v>5100001</v>
          </cell>
          <cell r="X321">
            <v>3</v>
          </cell>
          <cell r="Y321" t="str">
            <v>DEPRECIATION OF P&amp;E - RESV. NORM. DEPR. CY - F &amp; F</v>
          </cell>
          <cell r="AA321">
            <v>594100804</v>
          </cell>
          <cell r="AB321" t="str">
            <v>DEPREC &amp; AMORT</v>
          </cell>
          <cell r="AC321" t="str">
            <v>LTBC</v>
          </cell>
        </row>
        <row r="322">
          <cell r="A322">
            <v>8008</v>
          </cell>
          <cell r="B322" t="str">
            <v>Depreciation - Technical Knowhow</v>
          </cell>
          <cell r="C322" t="str">
            <v>Depreciation</v>
          </cell>
          <cell r="D322" t="str">
            <v>Pl</v>
          </cell>
          <cell r="E322" t="str">
            <v>LTBC</v>
          </cell>
          <cell r="F322" t="str">
            <v>All Other</v>
          </cell>
          <cell r="G322" t="str">
            <v>LTBC</v>
          </cell>
          <cell r="H322" t="str">
            <v>All Other</v>
          </cell>
          <cell r="J322" t="str">
            <v>LTBC</v>
          </cell>
          <cell r="K322">
            <v>594400800</v>
          </cell>
          <cell r="L322" t="str">
            <v>AMORTIZATION</v>
          </cell>
          <cell r="M322">
            <v>5100001</v>
          </cell>
          <cell r="N322" t="str">
            <v>ALL OTH COSTS &amp; EXP</v>
          </cell>
          <cell r="O322" t="str">
            <v>594400800</v>
          </cell>
          <cell r="Q322" t="str">
            <v>NR</v>
          </cell>
          <cell r="R322" t="str">
            <v>48.9840909 </v>
          </cell>
          <cell r="S322" t="str">
            <v>48.8414286 </v>
          </cell>
          <cell r="T322" t="str">
            <v>48.6810000 </v>
          </cell>
          <cell r="V322" t="str">
            <v>594400800</v>
          </cell>
          <cell r="W322" t="str">
            <v>5100001</v>
          </cell>
          <cell r="X322">
            <v>3</v>
          </cell>
          <cell r="Y322" t="str">
            <v>AMORTIZATION</v>
          </cell>
          <cell r="AA322">
            <v>594400800</v>
          </cell>
          <cell r="AB322" t="str">
            <v>DEPREC &amp; AMORT</v>
          </cell>
          <cell r="AC322" t="str">
            <v>LTBC</v>
          </cell>
        </row>
        <row r="323">
          <cell r="A323">
            <v>8009</v>
          </cell>
          <cell r="B323" t="str">
            <v>Amortization of deferred charges</v>
          </cell>
          <cell r="C323" t="str">
            <v>Lease charges on assets</v>
          </cell>
          <cell r="D323" t="str">
            <v>Pl</v>
          </cell>
          <cell r="E323" t="str">
            <v>LTBC</v>
          </cell>
          <cell r="F323" t="str">
            <v>All Other</v>
          </cell>
          <cell r="G323" t="str">
            <v>LTBC</v>
          </cell>
          <cell r="H323" t="str">
            <v>All Other</v>
          </cell>
          <cell r="J323" t="str">
            <v>LTBC</v>
          </cell>
          <cell r="K323">
            <v>594400800</v>
          </cell>
          <cell r="L323" t="str">
            <v>AMORTIZATION</v>
          </cell>
          <cell r="M323">
            <v>5100001</v>
          </cell>
          <cell r="N323" t="str">
            <v>ALL OTH COSTS &amp; EXP</v>
          </cell>
          <cell r="O323" t="str">
            <v>594400800</v>
          </cell>
          <cell r="Q323" t="str">
            <v>NR</v>
          </cell>
          <cell r="R323" t="str">
            <v>48.9840909 </v>
          </cell>
          <cell r="S323" t="str">
            <v>48.8414286 </v>
          </cell>
          <cell r="T323" t="str">
            <v>48.6810000 </v>
          </cell>
          <cell r="V323" t="str">
            <v>594400800</v>
          </cell>
          <cell r="W323" t="str">
            <v>5100001</v>
          </cell>
          <cell r="X323">
            <v>3</v>
          </cell>
          <cell r="Y323" t="str">
            <v>AMORTIZATION</v>
          </cell>
          <cell r="AA323">
            <v>594400800</v>
          </cell>
          <cell r="AB323" t="str">
            <v>DEPREC &amp; AMORT</v>
          </cell>
          <cell r="AC323" t="str">
            <v>LTBC</v>
          </cell>
        </row>
        <row r="324">
          <cell r="A324">
            <v>8010</v>
          </cell>
          <cell r="B324" t="str">
            <v>Lease Charges - IPCL</v>
          </cell>
          <cell r="C324" t="str">
            <v>Lease charges on assets</v>
          </cell>
          <cell r="D324" t="str">
            <v>Pl</v>
          </cell>
          <cell r="E324" t="str">
            <v>LTBC</v>
          </cell>
          <cell r="F324" t="str">
            <v>All Other</v>
          </cell>
          <cell r="G324" t="str">
            <v>LTBC</v>
          </cell>
          <cell r="H324" t="str">
            <v>All Other</v>
          </cell>
          <cell r="J324" t="str">
            <v>LTBC</v>
          </cell>
          <cell r="K324">
            <v>594400800</v>
          </cell>
          <cell r="L324" t="str">
            <v>AMORTIZATION</v>
          </cell>
          <cell r="M324">
            <v>5100001</v>
          </cell>
          <cell r="N324" t="str">
            <v>ALL OTH COSTS &amp; EXP</v>
          </cell>
          <cell r="O324" t="str">
            <v>594400800</v>
          </cell>
          <cell r="Q324" t="str">
            <v>NR</v>
          </cell>
          <cell r="R324" t="str">
            <v>48.9840909 </v>
          </cell>
          <cell r="S324" t="str">
            <v>48.8414286 </v>
          </cell>
          <cell r="T324" t="str">
            <v>48.6810000 </v>
          </cell>
          <cell r="V324" t="str">
            <v>594400800</v>
          </cell>
          <cell r="W324" t="str">
            <v>5100001</v>
          </cell>
          <cell r="X324">
            <v>3</v>
          </cell>
          <cell r="Y324" t="str">
            <v>AMORTIZATION</v>
          </cell>
          <cell r="AA324">
            <v>594400800</v>
          </cell>
          <cell r="AB324" t="str">
            <v>DEPREC &amp; AMORT</v>
          </cell>
          <cell r="AC324" t="str">
            <v>LTBC</v>
          </cell>
        </row>
        <row r="325">
          <cell r="A325">
            <v>8012</v>
          </cell>
          <cell r="B325" t="str">
            <v>Lease Charges on Cars</v>
          </cell>
          <cell r="C325" t="str">
            <v>Lease charges on assets</v>
          </cell>
          <cell r="D325" t="str">
            <v>Pl</v>
          </cell>
          <cell r="E325" t="str">
            <v>LTBC</v>
          </cell>
          <cell r="F325" t="str">
            <v>All Other</v>
          </cell>
          <cell r="G325" t="str">
            <v>LTBC</v>
          </cell>
          <cell r="H325" t="str">
            <v>All Other</v>
          </cell>
          <cell r="J325" t="str">
            <v>STBC</v>
          </cell>
          <cell r="K325">
            <v>594400800</v>
          </cell>
          <cell r="L325" t="str">
            <v>AMORTIZATION</v>
          </cell>
          <cell r="M325">
            <v>5100001</v>
          </cell>
          <cell r="N325" t="str">
            <v>ALL OTH COSTS &amp; EXP</v>
          </cell>
          <cell r="O325" t="str">
            <v>594400800</v>
          </cell>
          <cell r="Q325" t="str">
            <v>NR</v>
          </cell>
          <cell r="R325" t="str">
            <v>48.9840909 </v>
          </cell>
          <cell r="S325" t="str">
            <v>48.8414286 </v>
          </cell>
          <cell r="T325" t="str">
            <v>48.6810000 </v>
          </cell>
          <cell r="V325" t="str">
            <v>594400800</v>
          </cell>
          <cell r="W325" t="str">
            <v>5100001</v>
          </cell>
          <cell r="X325">
            <v>3</v>
          </cell>
          <cell r="Y325" t="str">
            <v>AMORTIZATION</v>
          </cell>
          <cell r="AA325">
            <v>594400800</v>
          </cell>
          <cell r="AB325" t="str">
            <v>DEPREC &amp; AMORT</v>
          </cell>
          <cell r="AC325" t="str">
            <v>LTBC</v>
          </cell>
        </row>
        <row r="326">
          <cell r="A326">
            <v>8013</v>
          </cell>
          <cell r="B326" t="str">
            <v>Amortization of Land</v>
          </cell>
          <cell r="C326" t="str">
            <v>Depreciation</v>
          </cell>
          <cell r="D326" t="str">
            <v>Pl</v>
          </cell>
          <cell r="E326" t="str">
            <v>LTBC</v>
          </cell>
          <cell r="F326" t="str">
            <v>All Other</v>
          </cell>
          <cell r="G326" t="str">
            <v>LTBC</v>
          </cell>
          <cell r="H326" t="str">
            <v>All Other</v>
          </cell>
          <cell r="J326" t="str">
            <v>LTBC</v>
          </cell>
          <cell r="K326">
            <v>594400802</v>
          </cell>
          <cell r="L326" t="str">
            <v>AMORT. OF LAND USER RIGHTS</v>
          </cell>
          <cell r="M326">
            <v>5100001</v>
          </cell>
          <cell r="N326" t="str">
            <v>ALL OTH COSTS &amp; EXP</v>
          </cell>
          <cell r="O326" t="str">
            <v>594400802</v>
          </cell>
          <cell r="Q326" t="str">
            <v>NR</v>
          </cell>
          <cell r="R326" t="str">
            <v>48.9840909 </v>
          </cell>
          <cell r="S326" t="str">
            <v>48.8414286 </v>
          </cell>
          <cell r="T326" t="str">
            <v>48.6810000 </v>
          </cell>
          <cell r="V326" t="str">
            <v>594400802</v>
          </cell>
          <cell r="W326" t="str">
            <v>5100001</v>
          </cell>
          <cell r="X326">
            <v>3</v>
          </cell>
          <cell r="Y326" t="str">
            <v>AMORT. OF LAND USER RIGHTS</v>
          </cell>
          <cell r="AA326">
            <v>594400802</v>
          </cell>
          <cell r="AB326" t="str">
            <v>DEPREC &amp; AMORT</v>
          </cell>
          <cell r="AC326" t="str">
            <v>LTBC</v>
          </cell>
        </row>
        <row r="327">
          <cell r="A327">
            <v>6403</v>
          </cell>
          <cell r="B327" t="str">
            <v>Rent - Office Premises</v>
          </cell>
          <cell r="C327" t="str">
            <v>Office Expenses</v>
          </cell>
          <cell r="D327" t="str">
            <v>Pl</v>
          </cell>
          <cell r="E327" t="str">
            <v>STBC</v>
          </cell>
          <cell r="F327" t="str">
            <v>All Other</v>
          </cell>
          <cell r="G327" t="str">
            <v>STBC</v>
          </cell>
          <cell r="H327" t="str">
            <v>All Other</v>
          </cell>
          <cell r="J327" t="str">
            <v>STBC</v>
          </cell>
          <cell r="K327">
            <v>594602806</v>
          </cell>
          <cell r="L327" t="str">
            <v>RENTALS-OFFICE RENT(GAE)</v>
          </cell>
          <cell r="M327">
            <v>5100001</v>
          </cell>
          <cell r="N327" t="str">
            <v>ALL OTH COSTS &amp; EXP</v>
          </cell>
          <cell r="O327" t="str">
            <v>594602806</v>
          </cell>
          <cell r="Q327" t="str">
            <v>NR</v>
          </cell>
          <cell r="R327" t="str">
            <v>48.9840909 </v>
          </cell>
          <cell r="S327" t="str">
            <v>48.8414286 </v>
          </cell>
          <cell r="T327" t="str">
            <v>48.6810000 </v>
          </cell>
          <cell r="V327" t="str">
            <v>594602806</v>
          </cell>
          <cell r="W327" t="str">
            <v>5100001</v>
          </cell>
          <cell r="X327">
            <v>1</v>
          </cell>
          <cell r="Y327" t="str">
            <v>RENTALS-OFFICE RENT(GAE)</v>
          </cell>
          <cell r="AA327">
            <v>594602806</v>
          </cell>
          <cell r="AB327" t="str">
            <v>LEASE/RENTAL</v>
          </cell>
          <cell r="AC327" t="str">
            <v>STBC</v>
          </cell>
        </row>
        <row r="328">
          <cell r="A328">
            <v>8011</v>
          </cell>
          <cell r="B328" t="str">
            <v>Lease Charges on assets</v>
          </cell>
          <cell r="C328" t="str">
            <v>IT Infrastructure</v>
          </cell>
          <cell r="D328" t="str">
            <v>Pl</v>
          </cell>
          <cell r="E328" t="str">
            <v>LTBC</v>
          </cell>
          <cell r="F328" t="str">
            <v>IT/Telecom</v>
          </cell>
          <cell r="G328" t="str">
            <v>STBC</v>
          </cell>
          <cell r="H328" t="str">
            <v>IT/Telecom</v>
          </cell>
          <cell r="J328" t="str">
            <v>STBC</v>
          </cell>
          <cell r="K328">
            <v>594602809</v>
          </cell>
          <cell r="L328" t="str">
            <v>RENTAL OF EQUIPMENT</v>
          </cell>
          <cell r="M328">
            <v>5100001</v>
          </cell>
          <cell r="N328" t="str">
            <v>ALL OTH COSTS &amp; EXP</v>
          </cell>
          <cell r="O328" t="str">
            <v>594602809</v>
          </cell>
          <cell r="Q328" t="str">
            <v>NR</v>
          </cell>
          <cell r="R328" t="str">
            <v>48.9840909 </v>
          </cell>
          <cell r="S328" t="str">
            <v>48.8414286 </v>
          </cell>
          <cell r="T328" t="str">
            <v>48.6810000 </v>
          </cell>
          <cell r="V328" t="str">
            <v>594602809</v>
          </cell>
          <cell r="W328" t="str">
            <v>5100001</v>
          </cell>
          <cell r="X328">
            <v>1</v>
          </cell>
          <cell r="Y328" t="str">
            <v>RENTAL OF EQUIPMENT</v>
          </cell>
          <cell r="AA328">
            <v>594602809</v>
          </cell>
          <cell r="AB328" t="str">
            <v>LEASE/RENTAL</v>
          </cell>
          <cell r="AC328" t="str">
            <v>STBC</v>
          </cell>
        </row>
        <row r="329">
          <cell r="A329">
            <v>6410</v>
          </cell>
          <cell r="B329" t="str">
            <v>Property &amp; Other Taxes</v>
          </cell>
          <cell r="C329" t="str">
            <v>Office Expenses</v>
          </cell>
          <cell r="D329" t="str">
            <v>Pl</v>
          </cell>
          <cell r="E329" t="str">
            <v>STBC</v>
          </cell>
          <cell r="F329" t="str">
            <v>All Other</v>
          </cell>
          <cell r="G329" t="str">
            <v>STBC</v>
          </cell>
          <cell r="H329" t="str">
            <v>All Other</v>
          </cell>
          <cell r="J329" t="str">
            <v>STBC</v>
          </cell>
          <cell r="K329">
            <v>594700400</v>
          </cell>
          <cell r="L329" t="str">
            <v>PROPERTY TAX</v>
          </cell>
          <cell r="M329">
            <v>5100001</v>
          </cell>
          <cell r="N329" t="str">
            <v>ALL OTH COSTS &amp; EXP</v>
          </cell>
          <cell r="O329" t="str">
            <v>594700400</v>
          </cell>
          <cell r="Q329" t="str">
            <v>NR</v>
          </cell>
          <cell r="R329" t="str">
            <v>48.9840909 </v>
          </cell>
          <cell r="S329" t="str">
            <v>48.8414286 </v>
          </cell>
          <cell r="T329" t="str">
            <v>48.6810000 </v>
          </cell>
          <cell r="V329" t="str">
            <v>594700400</v>
          </cell>
          <cell r="W329" t="str">
            <v>5100001</v>
          </cell>
          <cell r="X329">
            <v>1</v>
          </cell>
          <cell r="Y329" t="str">
            <v>PROPERTY TAX</v>
          </cell>
          <cell r="AA329">
            <v>594700400</v>
          </cell>
          <cell r="AB329" t="str">
            <v>TAX &amp; INSURANCE</v>
          </cell>
          <cell r="AC329" t="str">
            <v>STBC</v>
          </cell>
        </row>
        <row r="330">
          <cell r="A330">
            <v>7701</v>
          </cell>
          <cell r="B330" t="str">
            <v>CST Expense Delhi</v>
          </cell>
          <cell r="C330" t="str">
            <v>Sales Taxes</v>
          </cell>
          <cell r="D330" t="str">
            <v>Pl</v>
          </cell>
          <cell r="E330" t="str">
            <v>STBC</v>
          </cell>
          <cell r="F330" t="str">
            <v>Taxes &amp; Insurance</v>
          </cell>
          <cell r="G330" t="str">
            <v>STBC</v>
          </cell>
          <cell r="H330" t="str">
            <v>Taxes &amp; Insurance</v>
          </cell>
          <cell r="J330" t="str">
            <v>STBC</v>
          </cell>
          <cell r="K330">
            <v>594700808</v>
          </cell>
          <cell r="L330" t="str">
            <v>OTHER TAX</v>
          </cell>
          <cell r="M330">
            <v>5100001</v>
          </cell>
          <cell r="N330" t="str">
            <v>ALL OTH COSTS &amp; EXP</v>
          </cell>
          <cell r="O330" t="str">
            <v>594700808</v>
          </cell>
          <cell r="Q330" t="str">
            <v>NR</v>
          </cell>
          <cell r="R330" t="str">
            <v>48.9840909 </v>
          </cell>
          <cell r="S330" t="str">
            <v>48.8414286 </v>
          </cell>
          <cell r="T330" t="str">
            <v>48.6810000 </v>
          </cell>
          <cell r="V330" t="str">
            <v>594700808</v>
          </cell>
          <cell r="W330" t="str">
            <v>5100001</v>
          </cell>
          <cell r="X330">
            <v>1</v>
          </cell>
          <cell r="Y330" t="str">
            <v>OTHER TAX</v>
          </cell>
          <cell r="AA330">
            <v>594700808</v>
          </cell>
          <cell r="AB330" t="str">
            <v>TAX &amp; INSURANCE</v>
          </cell>
          <cell r="AC330" t="str">
            <v>STBC</v>
          </cell>
        </row>
        <row r="331">
          <cell r="A331">
            <v>7702</v>
          </cell>
          <cell r="B331" t="str">
            <v>CST Expense Gujarat</v>
          </cell>
          <cell r="C331" t="str">
            <v>Sales Taxes</v>
          </cell>
          <cell r="D331" t="str">
            <v>Pl</v>
          </cell>
          <cell r="E331" t="str">
            <v>STBC</v>
          </cell>
          <cell r="F331" t="str">
            <v>Taxes &amp; Insurance</v>
          </cell>
          <cell r="G331" t="str">
            <v>STBC</v>
          </cell>
          <cell r="H331" t="str">
            <v>Taxes &amp; Insurance</v>
          </cell>
          <cell r="J331" t="str">
            <v>STBC</v>
          </cell>
          <cell r="K331">
            <v>594700808</v>
          </cell>
          <cell r="L331" t="str">
            <v>OTHER TAX</v>
          </cell>
          <cell r="M331">
            <v>5100001</v>
          </cell>
          <cell r="N331" t="str">
            <v>ALL OTH COSTS &amp; EXP</v>
          </cell>
          <cell r="O331" t="str">
            <v>594700808</v>
          </cell>
          <cell r="Q331" t="str">
            <v>NR</v>
          </cell>
          <cell r="R331" t="str">
            <v>48.9840909 </v>
          </cell>
          <cell r="S331" t="str">
            <v>48.8414286 </v>
          </cell>
          <cell r="T331" t="str">
            <v>48.6810000 </v>
          </cell>
          <cell r="V331" t="str">
            <v>594700808</v>
          </cell>
          <cell r="W331" t="str">
            <v>5100001</v>
          </cell>
          <cell r="X331">
            <v>1</v>
          </cell>
          <cell r="Y331" t="str">
            <v>OTHER TAX</v>
          </cell>
          <cell r="AA331">
            <v>594700808</v>
          </cell>
          <cell r="AB331" t="str">
            <v>TAX &amp; INSURANCE</v>
          </cell>
          <cell r="AC331" t="str">
            <v>STBC</v>
          </cell>
        </row>
        <row r="332">
          <cell r="A332">
            <v>7703</v>
          </cell>
          <cell r="B332" t="str">
            <v>CST Expense Haryana</v>
          </cell>
          <cell r="C332" t="str">
            <v>Sales Taxes</v>
          </cell>
          <cell r="D332" t="str">
            <v>Pl</v>
          </cell>
          <cell r="E332" t="str">
            <v>STBC</v>
          </cell>
          <cell r="F332" t="str">
            <v>Taxes &amp; Insurance</v>
          </cell>
          <cell r="G332" t="str">
            <v>STBC</v>
          </cell>
          <cell r="H332" t="str">
            <v>Taxes &amp; Insurance</v>
          </cell>
          <cell r="J332" t="str">
            <v>STBC</v>
          </cell>
          <cell r="K332">
            <v>594700808</v>
          </cell>
          <cell r="L332" t="str">
            <v>OTHER TAX</v>
          </cell>
          <cell r="M332">
            <v>5100001</v>
          </cell>
          <cell r="N332" t="str">
            <v>ALL OTH COSTS &amp; EXP</v>
          </cell>
          <cell r="O332" t="str">
            <v>594700808</v>
          </cell>
          <cell r="Q332" t="str">
            <v>NR</v>
          </cell>
          <cell r="R332" t="str">
            <v>48.9840909 </v>
          </cell>
          <cell r="S332" t="str">
            <v>48.8414286 </v>
          </cell>
          <cell r="T332" t="str">
            <v>48.6810000 </v>
          </cell>
          <cell r="V332" t="str">
            <v>594700808</v>
          </cell>
          <cell r="W332" t="str">
            <v>5100001</v>
          </cell>
          <cell r="X332">
            <v>1</v>
          </cell>
          <cell r="Y332" t="str">
            <v>OTHER TAX</v>
          </cell>
          <cell r="AA332">
            <v>594700808</v>
          </cell>
          <cell r="AB332" t="str">
            <v>TAX &amp; INSURANCE</v>
          </cell>
          <cell r="AC332" t="str">
            <v>STBC</v>
          </cell>
        </row>
        <row r="333">
          <cell r="A333">
            <v>7704</v>
          </cell>
          <cell r="B333" t="str">
            <v>CST Expense Karnataka</v>
          </cell>
          <cell r="C333" t="str">
            <v>Sales Taxes</v>
          </cell>
          <cell r="D333" t="str">
            <v>Pl</v>
          </cell>
          <cell r="E333" t="str">
            <v>STBC</v>
          </cell>
          <cell r="F333" t="str">
            <v>Taxes &amp; Insurance</v>
          </cell>
          <cell r="G333" t="str">
            <v>STBC</v>
          </cell>
          <cell r="H333" t="str">
            <v>Taxes &amp; Insurance</v>
          </cell>
          <cell r="J333" t="str">
            <v>STBC</v>
          </cell>
          <cell r="K333">
            <v>594700808</v>
          </cell>
          <cell r="L333" t="str">
            <v>OTHER TAX</v>
          </cell>
          <cell r="M333">
            <v>5100001</v>
          </cell>
          <cell r="N333" t="str">
            <v>ALL OTH COSTS &amp; EXP</v>
          </cell>
          <cell r="O333" t="str">
            <v>594700808</v>
          </cell>
          <cell r="Q333" t="str">
            <v>NR</v>
          </cell>
          <cell r="R333" t="str">
            <v>48.9840909 </v>
          </cell>
          <cell r="S333" t="str">
            <v>48.8414286 </v>
          </cell>
          <cell r="T333" t="str">
            <v>48.6810000 </v>
          </cell>
          <cell r="V333" t="str">
            <v>594700808</v>
          </cell>
          <cell r="W333" t="str">
            <v>5100001</v>
          </cell>
          <cell r="X333">
            <v>1</v>
          </cell>
          <cell r="Y333" t="str">
            <v>OTHER TAX</v>
          </cell>
          <cell r="AA333">
            <v>594700808</v>
          </cell>
          <cell r="AB333" t="str">
            <v>TAX &amp; INSURANCE</v>
          </cell>
          <cell r="AC333" t="str">
            <v>STBC</v>
          </cell>
        </row>
        <row r="334">
          <cell r="A334">
            <v>7705</v>
          </cell>
          <cell r="B334" t="str">
            <v>CST Expense Maharashtra</v>
          </cell>
          <cell r="C334" t="str">
            <v>Sales Taxes</v>
          </cell>
          <cell r="D334" t="str">
            <v>Pl</v>
          </cell>
          <cell r="E334" t="str">
            <v>STBC</v>
          </cell>
          <cell r="F334" t="str">
            <v>Taxes &amp; Insurance</v>
          </cell>
          <cell r="G334" t="str">
            <v>STBC</v>
          </cell>
          <cell r="H334" t="str">
            <v>Taxes &amp; Insurance</v>
          </cell>
          <cell r="J334" t="str">
            <v>STBC</v>
          </cell>
          <cell r="K334">
            <v>594700808</v>
          </cell>
          <cell r="L334" t="str">
            <v>OTHER TAX</v>
          </cell>
          <cell r="M334">
            <v>5100001</v>
          </cell>
          <cell r="N334" t="str">
            <v>ALL OTH COSTS &amp; EXP</v>
          </cell>
          <cell r="O334" t="str">
            <v>594700808</v>
          </cell>
          <cell r="Q334" t="str">
            <v>NR</v>
          </cell>
          <cell r="R334" t="str">
            <v>48.9840909 </v>
          </cell>
          <cell r="S334" t="str">
            <v>48.8414286 </v>
          </cell>
          <cell r="T334" t="str">
            <v>48.6810000 </v>
          </cell>
          <cell r="V334" t="str">
            <v>594700808</v>
          </cell>
          <cell r="W334" t="str">
            <v>5100001</v>
          </cell>
          <cell r="X334">
            <v>1</v>
          </cell>
          <cell r="Y334" t="str">
            <v>OTHER TAX</v>
          </cell>
          <cell r="AA334">
            <v>594700808</v>
          </cell>
          <cell r="AB334" t="str">
            <v>TAX &amp; INSURANCE</v>
          </cell>
          <cell r="AC334" t="str">
            <v>STBC</v>
          </cell>
        </row>
        <row r="335">
          <cell r="A335">
            <v>7706</v>
          </cell>
          <cell r="B335" t="str">
            <v>Entry Tax Expense Karnataka</v>
          </cell>
          <cell r="C335" t="str">
            <v>Sales Taxes</v>
          </cell>
          <cell r="D335" t="str">
            <v>Pl</v>
          </cell>
          <cell r="E335" t="str">
            <v>STBC</v>
          </cell>
          <cell r="F335" t="str">
            <v>Taxes &amp; Insurance</v>
          </cell>
          <cell r="G335" t="str">
            <v>STBC</v>
          </cell>
          <cell r="H335" t="str">
            <v>Taxes &amp; Insurance</v>
          </cell>
          <cell r="J335" t="str">
            <v>STBC</v>
          </cell>
          <cell r="K335">
            <v>594700808</v>
          </cell>
          <cell r="L335" t="str">
            <v>OTHER TAX</v>
          </cell>
          <cell r="M335">
            <v>5100001</v>
          </cell>
          <cell r="N335" t="str">
            <v>ALL OTH COSTS &amp; EXP</v>
          </cell>
          <cell r="O335" t="str">
            <v>594700808</v>
          </cell>
          <cell r="Q335" t="str">
            <v>NR</v>
          </cell>
          <cell r="R335" t="str">
            <v>48.9840909 </v>
          </cell>
          <cell r="S335" t="str">
            <v>48.8414286 </v>
          </cell>
          <cell r="T335" t="str">
            <v>48.6810000 </v>
          </cell>
          <cell r="V335" t="str">
            <v>594700808</v>
          </cell>
          <cell r="W335" t="str">
            <v>5100001</v>
          </cell>
          <cell r="X335">
            <v>1</v>
          </cell>
          <cell r="Y335" t="str">
            <v>OTHER TAX</v>
          </cell>
          <cell r="AA335">
            <v>594700808</v>
          </cell>
          <cell r="AB335" t="str">
            <v>TAX &amp; INSURANCE</v>
          </cell>
          <cell r="AC335" t="str">
            <v>STBC</v>
          </cell>
        </row>
        <row r="336">
          <cell r="A336">
            <v>7707</v>
          </cell>
          <cell r="B336" t="str">
            <v>LST Expense Delhi</v>
          </cell>
          <cell r="C336" t="str">
            <v>Sales Taxes</v>
          </cell>
          <cell r="D336" t="str">
            <v>Pl</v>
          </cell>
          <cell r="E336" t="str">
            <v>STBC</v>
          </cell>
          <cell r="F336" t="str">
            <v>Taxes &amp; Insurance</v>
          </cell>
          <cell r="G336" t="str">
            <v>STBC</v>
          </cell>
          <cell r="H336" t="str">
            <v>Taxes &amp; Insurance</v>
          </cell>
          <cell r="J336" t="str">
            <v>STBC</v>
          </cell>
          <cell r="K336">
            <v>594700808</v>
          </cell>
          <cell r="L336" t="str">
            <v>OTHER TAX</v>
          </cell>
          <cell r="M336">
            <v>5100001</v>
          </cell>
          <cell r="N336" t="str">
            <v>ALL OTH COSTS &amp; EXP</v>
          </cell>
          <cell r="O336" t="str">
            <v>594700808</v>
          </cell>
          <cell r="Q336" t="str">
            <v>NR</v>
          </cell>
          <cell r="R336" t="str">
            <v>48.9840909 </v>
          </cell>
          <cell r="S336" t="str">
            <v>48.8414286 </v>
          </cell>
          <cell r="T336" t="str">
            <v>48.6810000 </v>
          </cell>
          <cell r="V336" t="str">
            <v>594700808</v>
          </cell>
          <cell r="W336" t="str">
            <v>5100001</v>
          </cell>
          <cell r="X336">
            <v>1</v>
          </cell>
          <cell r="Y336" t="str">
            <v>OTHER TAX</v>
          </cell>
          <cell r="AA336">
            <v>594700808</v>
          </cell>
          <cell r="AB336" t="str">
            <v>TAX &amp; INSURANCE</v>
          </cell>
          <cell r="AC336" t="str">
            <v>STBC</v>
          </cell>
        </row>
        <row r="337">
          <cell r="A337">
            <v>7708</v>
          </cell>
          <cell r="B337" t="str">
            <v>LST Expense Gujarat</v>
          </cell>
          <cell r="C337" t="str">
            <v>Sales Taxes</v>
          </cell>
          <cell r="D337" t="str">
            <v>Pl</v>
          </cell>
          <cell r="E337" t="str">
            <v>STBC</v>
          </cell>
          <cell r="F337" t="str">
            <v>Taxes &amp; Insurance</v>
          </cell>
          <cell r="G337" t="str">
            <v>STBC</v>
          </cell>
          <cell r="H337" t="str">
            <v>Taxes &amp; Insurance</v>
          </cell>
          <cell r="J337" t="str">
            <v>STBC</v>
          </cell>
          <cell r="K337">
            <v>594700808</v>
          </cell>
          <cell r="L337" t="str">
            <v>OTHER TAX</v>
          </cell>
          <cell r="M337">
            <v>5100001</v>
          </cell>
          <cell r="N337" t="str">
            <v>ALL OTH COSTS &amp; EXP</v>
          </cell>
          <cell r="O337" t="str">
            <v>594700808</v>
          </cell>
          <cell r="Q337" t="str">
            <v>NR</v>
          </cell>
          <cell r="R337" t="str">
            <v>48.9840909 </v>
          </cell>
          <cell r="S337" t="str">
            <v>48.8414286 </v>
          </cell>
          <cell r="T337" t="str">
            <v>48.6810000 </v>
          </cell>
          <cell r="V337" t="str">
            <v>594700808</v>
          </cell>
          <cell r="W337" t="str">
            <v>5100001</v>
          </cell>
          <cell r="X337">
            <v>1</v>
          </cell>
          <cell r="Y337" t="str">
            <v>OTHER TAX</v>
          </cell>
          <cell r="AA337">
            <v>594700808</v>
          </cell>
          <cell r="AB337" t="str">
            <v>TAX &amp; INSURANCE</v>
          </cell>
          <cell r="AC337" t="str">
            <v>STBC</v>
          </cell>
        </row>
        <row r="338">
          <cell r="A338">
            <v>7709</v>
          </cell>
          <cell r="B338" t="str">
            <v>LST Expense Haryana</v>
          </cell>
          <cell r="C338" t="str">
            <v>Sales Taxes</v>
          </cell>
          <cell r="D338" t="str">
            <v>Pl</v>
          </cell>
          <cell r="E338" t="str">
            <v>STBC</v>
          </cell>
          <cell r="F338" t="str">
            <v>Taxes &amp; Insurance</v>
          </cell>
          <cell r="G338" t="str">
            <v>STBC</v>
          </cell>
          <cell r="H338" t="str">
            <v>Taxes &amp; Insurance</v>
          </cell>
          <cell r="J338" t="str">
            <v>STBC</v>
          </cell>
          <cell r="K338">
            <v>594700808</v>
          </cell>
          <cell r="L338" t="str">
            <v>OTHER TAX</v>
          </cell>
          <cell r="M338">
            <v>5100001</v>
          </cell>
          <cell r="N338" t="str">
            <v>ALL OTH COSTS &amp; EXP</v>
          </cell>
          <cell r="O338" t="str">
            <v>594700808</v>
          </cell>
          <cell r="Q338" t="str">
            <v>NR</v>
          </cell>
          <cell r="R338" t="str">
            <v>48.9840909 </v>
          </cell>
          <cell r="S338" t="str">
            <v>48.8414286 </v>
          </cell>
          <cell r="T338" t="str">
            <v>48.6810000 </v>
          </cell>
          <cell r="V338" t="str">
            <v>594700808</v>
          </cell>
          <cell r="W338" t="str">
            <v>5100001</v>
          </cell>
          <cell r="X338">
            <v>1</v>
          </cell>
          <cell r="Y338" t="str">
            <v>OTHER TAX</v>
          </cell>
          <cell r="AA338">
            <v>594700808</v>
          </cell>
          <cell r="AB338" t="str">
            <v>TAX &amp; INSURANCE</v>
          </cell>
          <cell r="AC338" t="str">
            <v>STBC</v>
          </cell>
        </row>
        <row r="339">
          <cell r="A339">
            <v>7710</v>
          </cell>
          <cell r="B339" t="str">
            <v>LST Expense Karnataka</v>
          </cell>
          <cell r="C339" t="str">
            <v>Sales Taxes</v>
          </cell>
          <cell r="D339" t="str">
            <v>Pl</v>
          </cell>
          <cell r="E339" t="str">
            <v>STBC</v>
          </cell>
          <cell r="F339" t="str">
            <v>Taxes &amp; Insurance</v>
          </cell>
          <cell r="G339" t="str">
            <v>STBC</v>
          </cell>
          <cell r="H339" t="str">
            <v>Taxes &amp; Insurance</v>
          </cell>
          <cell r="J339" t="str">
            <v>STBC</v>
          </cell>
          <cell r="K339">
            <v>594700808</v>
          </cell>
          <cell r="L339" t="str">
            <v>OTHER TAX</v>
          </cell>
          <cell r="M339">
            <v>5100001</v>
          </cell>
          <cell r="N339" t="str">
            <v>ALL OTH COSTS &amp; EXP</v>
          </cell>
          <cell r="O339" t="str">
            <v>594700808</v>
          </cell>
          <cell r="Q339" t="str">
            <v>NR</v>
          </cell>
          <cell r="R339" t="str">
            <v>48.9840909 </v>
          </cell>
          <cell r="S339" t="str">
            <v>48.8414286 </v>
          </cell>
          <cell r="T339" t="str">
            <v>48.6810000 </v>
          </cell>
          <cell r="V339" t="str">
            <v>594700808</v>
          </cell>
          <cell r="W339" t="str">
            <v>5100001</v>
          </cell>
          <cell r="X339">
            <v>1</v>
          </cell>
          <cell r="Y339" t="str">
            <v>OTHER TAX</v>
          </cell>
          <cell r="AA339">
            <v>594700808</v>
          </cell>
          <cell r="AB339" t="str">
            <v>TAX &amp; INSURANCE</v>
          </cell>
          <cell r="AC339" t="str">
            <v>STBC</v>
          </cell>
        </row>
        <row r="340">
          <cell r="A340">
            <v>7711</v>
          </cell>
          <cell r="B340" t="str">
            <v>LST Expense Maharashtra</v>
          </cell>
          <cell r="C340" t="str">
            <v>Sales Taxes</v>
          </cell>
          <cell r="D340" t="str">
            <v>Pl</v>
          </cell>
          <cell r="E340" t="str">
            <v>STBC</v>
          </cell>
          <cell r="F340" t="str">
            <v>Taxes &amp; Insurance</v>
          </cell>
          <cell r="G340" t="str">
            <v>STBC</v>
          </cell>
          <cell r="H340" t="str">
            <v>Taxes &amp; Insurance</v>
          </cell>
          <cell r="J340" t="str">
            <v>STBC</v>
          </cell>
          <cell r="K340">
            <v>594700808</v>
          </cell>
          <cell r="L340" t="str">
            <v>OTHER TAX</v>
          </cell>
          <cell r="M340">
            <v>5100001</v>
          </cell>
          <cell r="N340" t="str">
            <v>ALL OTH COSTS &amp; EXP</v>
          </cell>
          <cell r="O340" t="str">
            <v>594700808</v>
          </cell>
          <cell r="Q340" t="str">
            <v>NR</v>
          </cell>
          <cell r="R340" t="str">
            <v>48.9840909 </v>
          </cell>
          <cell r="S340" t="str">
            <v>48.8414286 </v>
          </cell>
          <cell r="T340" t="str">
            <v>48.6810000 </v>
          </cell>
          <cell r="V340" t="str">
            <v>594700808</v>
          </cell>
          <cell r="W340" t="str">
            <v>5100001</v>
          </cell>
          <cell r="X340">
            <v>1</v>
          </cell>
          <cell r="Y340" t="str">
            <v>OTHER TAX</v>
          </cell>
          <cell r="AA340">
            <v>594700808</v>
          </cell>
          <cell r="AB340" t="str">
            <v>TAX &amp; INSURANCE</v>
          </cell>
          <cell r="AC340" t="str">
            <v>STBC</v>
          </cell>
        </row>
        <row r="341">
          <cell r="A341">
            <v>7712</v>
          </cell>
          <cell r="B341" t="str">
            <v>Surcharge Expense Maharashtra</v>
          </cell>
          <cell r="C341" t="str">
            <v>Sales Taxes</v>
          </cell>
          <cell r="D341" t="str">
            <v>Pl</v>
          </cell>
          <cell r="E341" t="str">
            <v>STBC</v>
          </cell>
          <cell r="F341" t="str">
            <v>Taxes &amp; Insurance</v>
          </cell>
          <cell r="G341" t="str">
            <v>STBC</v>
          </cell>
          <cell r="H341" t="str">
            <v>Taxes &amp; Insurance</v>
          </cell>
          <cell r="J341" t="str">
            <v>STBC</v>
          </cell>
          <cell r="K341">
            <v>594700808</v>
          </cell>
          <cell r="L341" t="str">
            <v>OTHER TAX</v>
          </cell>
          <cell r="M341">
            <v>5100001</v>
          </cell>
          <cell r="N341" t="str">
            <v>ALL OTH COSTS &amp; EXP</v>
          </cell>
          <cell r="O341" t="str">
            <v>594700808</v>
          </cell>
          <cell r="Q341" t="str">
            <v>NR</v>
          </cell>
          <cell r="R341" t="str">
            <v>48.9840909 </v>
          </cell>
          <cell r="S341" t="str">
            <v>48.8414286 </v>
          </cell>
          <cell r="T341" t="str">
            <v>48.6810000 </v>
          </cell>
          <cell r="V341" t="str">
            <v>594700808</v>
          </cell>
          <cell r="W341" t="str">
            <v>5100001</v>
          </cell>
          <cell r="X341">
            <v>1</v>
          </cell>
          <cell r="Y341" t="str">
            <v>OTHER TAX</v>
          </cell>
          <cell r="AA341">
            <v>594700808</v>
          </cell>
          <cell r="AB341" t="str">
            <v>TAX &amp; INSURANCE</v>
          </cell>
          <cell r="AC341" t="str">
            <v>STBC</v>
          </cell>
        </row>
        <row r="342">
          <cell r="A342">
            <v>7713</v>
          </cell>
          <cell r="B342" t="str">
            <v>Surcharge Expense Gujarat</v>
          </cell>
          <cell r="C342" t="str">
            <v>Sales Taxes</v>
          </cell>
          <cell r="D342" t="str">
            <v>Pl</v>
          </cell>
          <cell r="E342" t="str">
            <v>STBC</v>
          </cell>
          <cell r="F342" t="str">
            <v>Taxes &amp; Insurance</v>
          </cell>
          <cell r="G342" t="str">
            <v>STBC</v>
          </cell>
          <cell r="H342" t="str">
            <v>Taxes &amp; Insurance</v>
          </cell>
          <cell r="J342" t="str">
            <v>STBC</v>
          </cell>
          <cell r="K342">
            <v>594700808</v>
          </cell>
          <cell r="L342" t="str">
            <v>OTHER TAX</v>
          </cell>
          <cell r="M342">
            <v>5100001</v>
          </cell>
          <cell r="N342" t="str">
            <v>ALL OTH COSTS &amp; EXP</v>
          </cell>
          <cell r="O342" t="str">
            <v>594700808</v>
          </cell>
          <cell r="Q342" t="str">
            <v>NR</v>
          </cell>
          <cell r="R342" t="str">
            <v>48.9840909 </v>
          </cell>
          <cell r="S342" t="str">
            <v>48.8414286 </v>
          </cell>
          <cell r="T342" t="str">
            <v>48.6810000 </v>
          </cell>
          <cell r="V342" t="str">
            <v>594700808</v>
          </cell>
          <cell r="W342" t="str">
            <v>5100001</v>
          </cell>
          <cell r="X342">
            <v>1</v>
          </cell>
          <cell r="Y342" t="str">
            <v>OTHER TAX</v>
          </cell>
          <cell r="AA342">
            <v>594700808</v>
          </cell>
          <cell r="AB342" t="str">
            <v>TAX &amp; INSURANCE</v>
          </cell>
          <cell r="AC342" t="str">
            <v>STBC</v>
          </cell>
        </row>
        <row r="343">
          <cell r="A343">
            <v>7714</v>
          </cell>
          <cell r="B343" t="str">
            <v>TOT Expense Haryana</v>
          </cell>
          <cell r="C343" t="str">
            <v>Sales Taxes</v>
          </cell>
          <cell r="D343" t="str">
            <v>Pl</v>
          </cell>
          <cell r="E343" t="str">
            <v>STBC</v>
          </cell>
          <cell r="F343" t="str">
            <v>Taxes &amp; Insurance</v>
          </cell>
          <cell r="G343" t="str">
            <v>STBC</v>
          </cell>
          <cell r="H343" t="str">
            <v>Taxes &amp; Insurance</v>
          </cell>
          <cell r="J343" t="str">
            <v>STBC</v>
          </cell>
          <cell r="K343">
            <v>594700808</v>
          </cell>
          <cell r="L343" t="str">
            <v>OTHER TAX</v>
          </cell>
          <cell r="M343">
            <v>5100001</v>
          </cell>
          <cell r="N343" t="str">
            <v>ALL OTH COSTS &amp; EXP</v>
          </cell>
          <cell r="O343" t="str">
            <v>594700808</v>
          </cell>
          <cell r="Q343" t="str">
            <v>NR</v>
          </cell>
          <cell r="R343" t="str">
            <v>48.9840909 </v>
          </cell>
          <cell r="S343" t="str">
            <v>48.8414286 </v>
          </cell>
          <cell r="T343" t="str">
            <v>48.6810000 </v>
          </cell>
          <cell r="V343" t="str">
            <v>594700808</v>
          </cell>
          <cell r="W343" t="str">
            <v>5100001</v>
          </cell>
          <cell r="X343">
            <v>1</v>
          </cell>
          <cell r="Y343" t="str">
            <v>OTHER TAX</v>
          </cell>
          <cell r="AA343">
            <v>594700808</v>
          </cell>
          <cell r="AB343" t="str">
            <v>TAX &amp; INSURANCE</v>
          </cell>
          <cell r="AC343" t="str">
            <v>STBC</v>
          </cell>
        </row>
        <row r="344">
          <cell r="A344">
            <v>7715</v>
          </cell>
          <cell r="B344" t="str">
            <v>TOT Expense Karnataka</v>
          </cell>
          <cell r="C344" t="str">
            <v>Sales Taxes</v>
          </cell>
          <cell r="D344" t="str">
            <v>Pl</v>
          </cell>
          <cell r="E344" t="str">
            <v>STBC</v>
          </cell>
          <cell r="F344" t="str">
            <v>Taxes &amp; Insurance</v>
          </cell>
          <cell r="G344" t="str">
            <v>STBC</v>
          </cell>
          <cell r="H344" t="str">
            <v>Taxes &amp; Insurance</v>
          </cell>
          <cell r="J344" t="str">
            <v>STBC</v>
          </cell>
          <cell r="K344">
            <v>594700808</v>
          </cell>
          <cell r="L344" t="str">
            <v>OTHER TAX</v>
          </cell>
          <cell r="M344">
            <v>5100001</v>
          </cell>
          <cell r="N344" t="str">
            <v>ALL OTH COSTS &amp; EXP</v>
          </cell>
          <cell r="O344" t="str">
            <v>594700808</v>
          </cell>
          <cell r="Q344" t="str">
            <v>NR</v>
          </cell>
          <cell r="R344" t="str">
            <v>48.9840909 </v>
          </cell>
          <cell r="S344" t="str">
            <v>48.8414286 </v>
          </cell>
          <cell r="T344" t="str">
            <v>48.6810000 </v>
          </cell>
          <cell r="V344" t="str">
            <v>594700808</v>
          </cell>
          <cell r="W344" t="str">
            <v>5100001</v>
          </cell>
          <cell r="X344">
            <v>1</v>
          </cell>
          <cell r="Y344" t="str">
            <v>OTHER TAX</v>
          </cell>
          <cell r="AA344">
            <v>594700808</v>
          </cell>
          <cell r="AB344" t="str">
            <v>TAX &amp; INSURANCE</v>
          </cell>
          <cell r="AC344" t="str">
            <v>STBC</v>
          </cell>
        </row>
        <row r="345">
          <cell r="A345">
            <v>7716</v>
          </cell>
          <cell r="B345" t="str">
            <v>TOT Expense Maharashtra</v>
          </cell>
          <cell r="C345" t="str">
            <v>Sales Taxes</v>
          </cell>
          <cell r="D345" t="str">
            <v>Pl</v>
          </cell>
          <cell r="E345" t="str">
            <v>STBC</v>
          </cell>
          <cell r="F345" t="str">
            <v>Taxes &amp; Insurance</v>
          </cell>
          <cell r="G345" t="str">
            <v>STBC</v>
          </cell>
          <cell r="H345" t="str">
            <v>Taxes &amp; Insurance</v>
          </cell>
          <cell r="J345" t="str">
            <v>STBC</v>
          </cell>
          <cell r="K345">
            <v>594700808</v>
          </cell>
          <cell r="L345" t="str">
            <v>OTHER TAX</v>
          </cell>
          <cell r="M345">
            <v>5100001</v>
          </cell>
          <cell r="N345" t="str">
            <v>ALL OTH COSTS &amp; EXP</v>
          </cell>
          <cell r="O345" t="str">
            <v>594700808</v>
          </cell>
          <cell r="Q345" t="str">
            <v>NR</v>
          </cell>
          <cell r="R345" t="str">
            <v>48.9840909 </v>
          </cell>
          <cell r="S345" t="str">
            <v>48.8414286 </v>
          </cell>
          <cell r="T345" t="str">
            <v>48.6810000 </v>
          </cell>
          <cell r="V345" t="str">
            <v>594700808</v>
          </cell>
          <cell r="W345" t="str">
            <v>5100001</v>
          </cell>
          <cell r="X345">
            <v>1</v>
          </cell>
          <cell r="Y345" t="str">
            <v>OTHER TAX</v>
          </cell>
          <cell r="AA345">
            <v>594700808</v>
          </cell>
          <cell r="AB345" t="str">
            <v>TAX &amp; INSURANCE</v>
          </cell>
          <cell r="AC345" t="str">
            <v>STBC</v>
          </cell>
        </row>
        <row r="346">
          <cell r="A346">
            <v>7717</v>
          </cell>
          <cell r="B346" t="str">
            <v>CST Expense UP</v>
          </cell>
          <cell r="C346" t="str">
            <v>Sales Taxes</v>
          </cell>
          <cell r="D346" t="str">
            <v>Pl</v>
          </cell>
          <cell r="E346" t="str">
            <v>STBC</v>
          </cell>
          <cell r="F346" t="str">
            <v>Taxes &amp; Insurance</v>
          </cell>
          <cell r="G346" t="str">
            <v>STBC</v>
          </cell>
          <cell r="H346" t="str">
            <v>Taxes &amp; Insurance</v>
          </cell>
          <cell r="J346" t="str">
            <v>STBC</v>
          </cell>
          <cell r="K346">
            <v>594700808</v>
          </cell>
          <cell r="L346" t="str">
            <v>OTHER TAX</v>
          </cell>
          <cell r="M346">
            <v>5100001</v>
          </cell>
          <cell r="N346" t="str">
            <v>ALL OTH COSTS &amp; EXP</v>
          </cell>
          <cell r="O346" t="str">
            <v>594700808</v>
          </cell>
          <cell r="Q346" t="str">
            <v>NR</v>
          </cell>
          <cell r="R346" t="str">
            <v>48.9840909 </v>
          </cell>
          <cell r="S346" t="str">
            <v>48.8414286 </v>
          </cell>
          <cell r="T346" t="str">
            <v>48.6810000 </v>
          </cell>
          <cell r="V346" t="str">
            <v>594700808</v>
          </cell>
          <cell r="W346" t="str">
            <v>5100001</v>
          </cell>
          <cell r="X346">
            <v>1</v>
          </cell>
          <cell r="Y346" t="str">
            <v>OTHER TAX</v>
          </cell>
          <cell r="AA346">
            <v>594700808</v>
          </cell>
          <cell r="AB346" t="str">
            <v>TAX &amp; INSURANCE</v>
          </cell>
          <cell r="AC346" t="str">
            <v>STBC</v>
          </cell>
        </row>
        <row r="347">
          <cell r="A347">
            <v>7718</v>
          </cell>
          <cell r="B347" t="str">
            <v>LST Expense UP</v>
          </cell>
          <cell r="C347" t="str">
            <v>Sales Taxes</v>
          </cell>
          <cell r="D347" t="str">
            <v>Pl</v>
          </cell>
          <cell r="E347" t="str">
            <v>STBC</v>
          </cell>
          <cell r="F347" t="str">
            <v>Taxes &amp; Insurance</v>
          </cell>
          <cell r="G347" t="str">
            <v>STBC</v>
          </cell>
          <cell r="H347" t="str">
            <v>Taxes &amp; Insurance</v>
          </cell>
          <cell r="J347" t="str">
            <v>STBC</v>
          </cell>
          <cell r="K347">
            <v>594700808</v>
          </cell>
          <cell r="L347" t="str">
            <v>OTHER TAX</v>
          </cell>
          <cell r="M347">
            <v>5100001</v>
          </cell>
          <cell r="N347" t="str">
            <v>ALL OTH COSTS &amp; EXP</v>
          </cell>
          <cell r="O347" t="str">
            <v>594700808</v>
          </cell>
          <cell r="Q347" t="str">
            <v>NR</v>
          </cell>
          <cell r="R347" t="str">
            <v>48.9840909 </v>
          </cell>
          <cell r="S347" t="str">
            <v>48.8414286 </v>
          </cell>
          <cell r="T347" t="str">
            <v>48.6810000 </v>
          </cell>
          <cell r="V347" t="str">
            <v>594700808</v>
          </cell>
          <cell r="W347" t="str">
            <v>5100001</v>
          </cell>
          <cell r="X347">
            <v>1</v>
          </cell>
          <cell r="Y347" t="str">
            <v>OTHER TAX</v>
          </cell>
          <cell r="AA347">
            <v>594700808</v>
          </cell>
          <cell r="AB347" t="str">
            <v>TAX &amp; INSURANCE</v>
          </cell>
          <cell r="AC347" t="str">
            <v>STBC</v>
          </cell>
        </row>
        <row r="348">
          <cell r="A348">
            <v>7719</v>
          </cell>
          <cell r="B348" t="str">
            <v>CST Expense Tamil Nadu</v>
          </cell>
          <cell r="C348" t="str">
            <v>Sales Taxes</v>
          </cell>
          <cell r="D348" t="str">
            <v>Pl</v>
          </cell>
          <cell r="E348" t="str">
            <v>STBC</v>
          </cell>
          <cell r="F348" t="str">
            <v>Taxes &amp; Insurance</v>
          </cell>
          <cell r="G348" t="str">
            <v>STBC</v>
          </cell>
          <cell r="H348" t="str">
            <v>Taxes &amp; Insurance</v>
          </cell>
          <cell r="J348" t="str">
            <v>STBC</v>
          </cell>
          <cell r="K348">
            <v>594700808</v>
          </cell>
          <cell r="L348" t="str">
            <v>OTHER TAX</v>
          </cell>
          <cell r="M348">
            <v>5100001</v>
          </cell>
          <cell r="N348" t="str">
            <v>ALL OTH COSTS &amp; EXP</v>
          </cell>
          <cell r="O348" t="str">
            <v>594700808</v>
          </cell>
          <cell r="Q348" t="str">
            <v>NR</v>
          </cell>
          <cell r="R348" t="str">
            <v>48.9840909 </v>
          </cell>
          <cell r="S348" t="str">
            <v>48.8414286 </v>
          </cell>
          <cell r="T348" t="str">
            <v>48.6810000 </v>
          </cell>
          <cell r="V348" t="str">
            <v>594700808</v>
          </cell>
          <cell r="W348" t="str">
            <v>5100001</v>
          </cell>
          <cell r="X348">
            <v>1</v>
          </cell>
          <cell r="Y348" t="str">
            <v>OTHER TAX</v>
          </cell>
          <cell r="AA348">
            <v>594700808</v>
          </cell>
          <cell r="AB348" t="str">
            <v>TAX &amp; INSURANCE</v>
          </cell>
          <cell r="AC348" t="str">
            <v>STBC</v>
          </cell>
        </row>
        <row r="349">
          <cell r="A349">
            <v>7720</v>
          </cell>
          <cell r="B349" t="str">
            <v>LST Expense Tamil Nadu</v>
          </cell>
          <cell r="C349" t="str">
            <v>Sales Taxes</v>
          </cell>
          <cell r="D349" t="str">
            <v>Pl</v>
          </cell>
          <cell r="E349" t="str">
            <v>STBC</v>
          </cell>
          <cell r="F349" t="str">
            <v>Taxes &amp; Insurance</v>
          </cell>
          <cell r="G349" t="str">
            <v>STBC</v>
          </cell>
          <cell r="H349" t="str">
            <v>Taxes &amp; Insurance</v>
          </cell>
          <cell r="J349" t="str">
            <v>STBC</v>
          </cell>
          <cell r="K349">
            <v>594700808</v>
          </cell>
          <cell r="L349" t="str">
            <v>OTHER TAX</v>
          </cell>
          <cell r="M349">
            <v>5100001</v>
          </cell>
          <cell r="N349" t="str">
            <v>ALL OTH COSTS &amp; EXP</v>
          </cell>
          <cell r="O349" t="str">
            <v>594700808</v>
          </cell>
          <cell r="Q349" t="str">
            <v>NR</v>
          </cell>
          <cell r="R349" t="str">
            <v>48.9840909 </v>
          </cell>
          <cell r="S349" t="str">
            <v>48.8414286 </v>
          </cell>
          <cell r="T349" t="str">
            <v>48.6810000 </v>
          </cell>
          <cell r="V349" t="str">
            <v>594700808</v>
          </cell>
          <cell r="W349" t="str">
            <v>5100001</v>
          </cell>
          <cell r="X349">
            <v>1</v>
          </cell>
          <cell r="Y349" t="str">
            <v>OTHER TAX</v>
          </cell>
          <cell r="AA349">
            <v>594700808</v>
          </cell>
          <cell r="AB349" t="str">
            <v>TAX &amp; INSURANCE</v>
          </cell>
          <cell r="AC349" t="str">
            <v>STBC</v>
          </cell>
        </row>
        <row r="350">
          <cell r="A350">
            <v>7721</v>
          </cell>
          <cell r="B350" t="str">
            <v>CST Expense Daman</v>
          </cell>
          <cell r="C350" t="str">
            <v>Sales Taxes</v>
          </cell>
          <cell r="D350" t="str">
            <v>Pl</v>
          </cell>
          <cell r="E350" t="str">
            <v>STBC</v>
          </cell>
          <cell r="F350" t="str">
            <v>Taxes &amp; Insurance</v>
          </cell>
          <cell r="G350" t="str">
            <v>STBC</v>
          </cell>
          <cell r="H350" t="str">
            <v>Taxes &amp; Insurance</v>
          </cell>
          <cell r="J350" t="str">
            <v>STBC</v>
          </cell>
          <cell r="K350">
            <v>594700808</v>
          </cell>
          <cell r="L350" t="str">
            <v>OTHER TAX</v>
          </cell>
          <cell r="M350">
            <v>5100001</v>
          </cell>
          <cell r="N350" t="str">
            <v>ALL OTH COSTS &amp; EXP</v>
          </cell>
          <cell r="O350" t="str">
            <v>594700808</v>
          </cell>
          <cell r="Q350" t="str">
            <v>NR</v>
          </cell>
          <cell r="R350" t="str">
            <v>48.9840909 </v>
          </cell>
          <cell r="S350" t="str">
            <v>48.8414286 </v>
          </cell>
          <cell r="T350" t="str">
            <v>48.6810000 </v>
          </cell>
          <cell r="V350" t="str">
            <v>594700808</v>
          </cell>
          <cell r="W350" t="str">
            <v>5100001</v>
          </cell>
          <cell r="X350">
            <v>1</v>
          </cell>
          <cell r="Y350" t="str">
            <v>OTHER TAX</v>
          </cell>
          <cell r="AA350">
            <v>594700808</v>
          </cell>
          <cell r="AB350" t="str">
            <v>TAX &amp; INSURANCE</v>
          </cell>
          <cell r="AC350" t="str">
            <v>STBC</v>
          </cell>
        </row>
        <row r="351">
          <cell r="A351">
            <v>7722</v>
          </cell>
          <cell r="B351" t="str">
            <v>LST Expense Daman</v>
          </cell>
          <cell r="C351" t="str">
            <v>Sales Taxes</v>
          </cell>
          <cell r="D351" t="str">
            <v>Pl</v>
          </cell>
          <cell r="E351" t="str">
            <v>STBC</v>
          </cell>
          <cell r="F351" t="str">
            <v>Taxes &amp; Insurance</v>
          </cell>
          <cell r="G351" t="str">
            <v>STBC</v>
          </cell>
          <cell r="H351" t="str">
            <v>Taxes &amp; Insurance</v>
          </cell>
          <cell r="J351" t="str">
            <v>STBC</v>
          </cell>
          <cell r="K351">
            <v>594700808</v>
          </cell>
          <cell r="L351" t="str">
            <v>OTHER TAX</v>
          </cell>
          <cell r="M351">
            <v>5100001</v>
          </cell>
          <cell r="N351" t="str">
            <v>ALL OTH COSTS &amp; EXP</v>
          </cell>
          <cell r="O351" t="str">
            <v>594700808</v>
          </cell>
          <cell r="Q351" t="str">
            <v>NR</v>
          </cell>
          <cell r="R351" t="str">
            <v>48.9840909 </v>
          </cell>
          <cell r="S351" t="str">
            <v>48.8414286 </v>
          </cell>
          <cell r="T351" t="str">
            <v>48.6810000 </v>
          </cell>
          <cell r="V351" t="str">
            <v>594700808</v>
          </cell>
          <cell r="W351" t="str">
            <v>5100001</v>
          </cell>
          <cell r="X351">
            <v>1</v>
          </cell>
          <cell r="Y351" t="str">
            <v>OTHER TAX</v>
          </cell>
          <cell r="AA351">
            <v>594700808</v>
          </cell>
          <cell r="AB351" t="str">
            <v>TAX &amp; INSURANCE</v>
          </cell>
          <cell r="AC351" t="str">
            <v>STBC</v>
          </cell>
        </row>
        <row r="352">
          <cell r="A352">
            <v>7723</v>
          </cell>
          <cell r="B352" t="str">
            <v>CST Expense Andhra Pradesh</v>
          </cell>
          <cell r="C352" t="str">
            <v>Sales Taxes</v>
          </cell>
          <cell r="D352" t="str">
            <v>Pl</v>
          </cell>
          <cell r="E352" t="str">
            <v>STBC</v>
          </cell>
          <cell r="F352" t="str">
            <v>Taxes &amp; Insurance</v>
          </cell>
          <cell r="G352" t="str">
            <v>STBC</v>
          </cell>
          <cell r="H352" t="str">
            <v>Taxes &amp; Insurance</v>
          </cell>
          <cell r="J352" t="str">
            <v>STBC</v>
          </cell>
          <cell r="K352">
            <v>594700808</v>
          </cell>
          <cell r="L352" t="str">
            <v>OTHER TAX</v>
          </cell>
          <cell r="M352">
            <v>5100001</v>
          </cell>
          <cell r="N352" t="str">
            <v>ALL OTH COSTS &amp; EXP</v>
          </cell>
          <cell r="O352" t="str">
            <v>594700808</v>
          </cell>
          <cell r="Q352" t="str">
            <v>NR</v>
          </cell>
          <cell r="R352" t="str">
            <v>48.9840909 </v>
          </cell>
          <cell r="S352" t="str">
            <v>48.8414286 </v>
          </cell>
          <cell r="T352" t="str">
            <v>48.6810000 </v>
          </cell>
          <cell r="V352" t="str">
            <v>594700808</v>
          </cell>
          <cell r="W352" t="str">
            <v>5100001</v>
          </cell>
          <cell r="X352">
            <v>1</v>
          </cell>
          <cell r="Y352" t="str">
            <v>OTHER TAX</v>
          </cell>
          <cell r="AA352">
            <v>594700808</v>
          </cell>
          <cell r="AB352" t="str">
            <v>TAX &amp; INSURANCE</v>
          </cell>
          <cell r="AC352" t="str">
            <v>STBC</v>
          </cell>
        </row>
        <row r="353">
          <cell r="A353">
            <v>7724</v>
          </cell>
          <cell r="B353" t="str">
            <v>LST Expense Andhra Pradesh</v>
          </cell>
          <cell r="C353" t="str">
            <v>Sales Taxes</v>
          </cell>
          <cell r="D353" t="str">
            <v>Pl</v>
          </cell>
          <cell r="E353" t="str">
            <v>STBC</v>
          </cell>
          <cell r="F353" t="str">
            <v>Taxes &amp; Insurance</v>
          </cell>
          <cell r="G353" t="str">
            <v>STBC</v>
          </cell>
          <cell r="H353" t="str">
            <v>Taxes &amp; Insurance</v>
          </cell>
          <cell r="J353" t="str">
            <v>STBC</v>
          </cell>
          <cell r="K353">
            <v>594700808</v>
          </cell>
          <cell r="L353" t="str">
            <v>OTHER TAX</v>
          </cell>
          <cell r="M353">
            <v>5100001</v>
          </cell>
          <cell r="N353" t="str">
            <v>ALL OTH COSTS &amp; EXP</v>
          </cell>
          <cell r="O353" t="str">
            <v>594700808</v>
          </cell>
          <cell r="Q353" t="str">
            <v>NR</v>
          </cell>
          <cell r="R353" t="str">
            <v>48.9840909 </v>
          </cell>
          <cell r="S353" t="str">
            <v>48.8414286 </v>
          </cell>
          <cell r="T353" t="str">
            <v>48.6810000 </v>
          </cell>
          <cell r="V353" t="str">
            <v>594700808</v>
          </cell>
          <cell r="W353" t="str">
            <v>5100001</v>
          </cell>
          <cell r="X353">
            <v>1</v>
          </cell>
          <cell r="Y353" t="str">
            <v>OTHER TAX</v>
          </cell>
          <cell r="AA353">
            <v>594700808</v>
          </cell>
          <cell r="AB353" t="str">
            <v>TAX &amp; INSURANCE</v>
          </cell>
          <cell r="AC353" t="str">
            <v>STBC</v>
          </cell>
        </row>
        <row r="354">
          <cell r="A354">
            <v>7725</v>
          </cell>
          <cell r="B354" t="str">
            <v>Resale Tax Expense Maharashtra</v>
          </cell>
          <cell r="C354" t="str">
            <v>Sales Taxes</v>
          </cell>
          <cell r="D354" t="str">
            <v>Pl</v>
          </cell>
          <cell r="E354" t="str">
            <v>STBC</v>
          </cell>
          <cell r="F354" t="str">
            <v>Taxes &amp; Insurance</v>
          </cell>
          <cell r="G354" t="str">
            <v>STBC</v>
          </cell>
          <cell r="H354" t="str">
            <v>Taxes &amp; Insurance</v>
          </cell>
          <cell r="J354" t="str">
            <v>STBC</v>
          </cell>
          <cell r="K354">
            <v>594700808</v>
          </cell>
          <cell r="L354" t="str">
            <v>OTHER TAX</v>
          </cell>
          <cell r="M354">
            <v>5100001</v>
          </cell>
          <cell r="N354" t="str">
            <v>ALL OTH COSTS &amp; EXP</v>
          </cell>
          <cell r="O354" t="str">
            <v>594700808</v>
          </cell>
          <cell r="Q354" t="str">
            <v>NR</v>
          </cell>
          <cell r="R354" t="str">
            <v>48.9840909 </v>
          </cell>
          <cell r="S354" t="str">
            <v>48.8414286 </v>
          </cell>
          <cell r="T354" t="str">
            <v>48.6810000 </v>
          </cell>
          <cell r="V354" t="str">
            <v>594700808</v>
          </cell>
          <cell r="W354" t="str">
            <v>5100001</v>
          </cell>
          <cell r="X354">
            <v>1</v>
          </cell>
          <cell r="Y354" t="str">
            <v>OTHER TAX</v>
          </cell>
          <cell r="AA354">
            <v>594700808</v>
          </cell>
          <cell r="AB354" t="str">
            <v>TAX &amp; INSURANCE</v>
          </cell>
          <cell r="AC354" t="str">
            <v>STBC</v>
          </cell>
        </row>
        <row r="355">
          <cell r="A355">
            <v>6101</v>
          </cell>
          <cell r="B355" t="str">
            <v>Insurance - Plant</v>
          </cell>
          <cell r="C355" t="str">
            <v>Insurance</v>
          </cell>
          <cell r="D355" t="str">
            <v>Pl</v>
          </cell>
          <cell r="E355" t="str">
            <v>LTBC</v>
          </cell>
          <cell r="F355" t="str">
            <v>Taxes &amp; Insurance</v>
          </cell>
          <cell r="G355" t="str">
            <v>LTBC</v>
          </cell>
          <cell r="H355" t="str">
            <v>Taxes &amp; Insurance</v>
          </cell>
          <cell r="J355" t="str">
            <v>LTBC</v>
          </cell>
          <cell r="K355">
            <v>594800000</v>
          </cell>
          <cell r="L355" t="str">
            <v>INSURANCE</v>
          </cell>
          <cell r="M355">
            <v>5100001</v>
          </cell>
          <cell r="N355" t="str">
            <v>ALL OTH COSTS &amp; EXP</v>
          </cell>
          <cell r="O355" t="str">
            <v>594800000</v>
          </cell>
          <cell r="Q355" t="str">
            <v>NR</v>
          </cell>
          <cell r="R355" t="str">
            <v>48.9840909 </v>
          </cell>
          <cell r="S355" t="str">
            <v>48.8414286 </v>
          </cell>
          <cell r="T355" t="str">
            <v>48.6810000 </v>
          </cell>
          <cell r="V355" t="str">
            <v>594800000</v>
          </cell>
          <cell r="W355" t="str">
            <v>5100001</v>
          </cell>
          <cell r="X355">
            <v>3</v>
          </cell>
          <cell r="Y355" t="str">
            <v>INSURANCE</v>
          </cell>
          <cell r="AA355">
            <v>594800000</v>
          </cell>
          <cell r="AB355" t="str">
            <v>TAX &amp; INSURANCE</v>
          </cell>
          <cell r="AC355" t="str">
            <v>LTBC</v>
          </cell>
        </row>
        <row r="356">
          <cell r="A356">
            <v>6102</v>
          </cell>
          <cell r="B356" t="str">
            <v>Insurance - Employee Health</v>
          </cell>
          <cell r="C356" t="str">
            <v>Insurance</v>
          </cell>
          <cell r="D356" t="str">
            <v>Pl</v>
          </cell>
          <cell r="E356" t="str">
            <v>LTBC</v>
          </cell>
          <cell r="F356" t="str">
            <v>Taxes &amp; Insurance</v>
          </cell>
          <cell r="G356" t="str">
            <v>LTBC</v>
          </cell>
          <cell r="H356" t="str">
            <v>Taxes &amp; Insurance</v>
          </cell>
          <cell r="J356" t="str">
            <v>LTBC</v>
          </cell>
          <cell r="K356">
            <v>594800000</v>
          </cell>
          <cell r="L356" t="str">
            <v>INSURANCE</v>
          </cell>
          <cell r="M356">
            <v>5100001</v>
          </cell>
          <cell r="N356" t="str">
            <v>ALL OTH COSTS &amp; EXP</v>
          </cell>
          <cell r="O356" t="str">
            <v>594800000</v>
          </cell>
          <cell r="Q356" t="str">
            <v>NR</v>
          </cell>
          <cell r="R356" t="str">
            <v>48.9840909 </v>
          </cell>
          <cell r="S356" t="str">
            <v>48.8414286 </v>
          </cell>
          <cell r="T356" t="str">
            <v>48.6810000 </v>
          </cell>
          <cell r="V356" t="str">
            <v>594800000</v>
          </cell>
          <cell r="W356" t="str">
            <v>5100001</v>
          </cell>
          <cell r="X356">
            <v>3</v>
          </cell>
          <cell r="Y356" t="str">
            <v>INSURANCE</v>
          </cell>
          <cell r="AA356">
            <v>594800000</v>
          </cell>
          <cell r="AB356" t="str">
            <v>TAX &amp; INSURANCE</v>
          </cell>
          <cell r="AC356" t="str">
            <v>LTBC</v>
          </cell>
        </row>
        <row r="357">
          <cell r="A357">
            <v>6103</v>
          </cell>
          <cell r="B357" t="str">
            <v>Insurance - Assets</v>
          </cell>
          <cell r="C357" t="str">
            <v>Insurance</v>
          </cell>
          <cell r="D357" t="str">
            <v>Pl</v>
          </cell>
          <cell r="E357" t="str">
            <v>LTBC</v>
          </cell>
          <cell r="F357" t="str">
            <v>Taxes &amp; Insurance</v>
          </cell>
          <cell r="G357" t="str">
            <v>LTBC</v>
          </cell>
          <cell r="H357" t="str">
            <v>Taxes &amp; Insurance</v>
          </cell>
          <cell r="J357" t="str">
            <v>LTBC</v>
          </cell>
          <cell r="K357">
            <v>594800000</v>
          </cell>
          <cell r="L357" t="str">
            <v>INSURANCE</v>
          </cell>
          <cell r="M357">
            <v>5100001</v>
          </cell>
          <cell r="N357" t="str">
            <v>ALL OTH COSTS &amp; EXP</v>
          </cell>
          <cell r="O357" t="str">
            <v>594800000</v>
          </cell>
          <cell r="Q357" t="str">
            <v>NR</v>
          </cell>
          <cell r="R357" t="str">
            <v>48.9840909 </v>
          </cell>
          <cell r="S357" t="str">
            <v>48.8414286 </v>
          </cell>
          <cell r="T357" t="str">
            <v>48.6810000 </v>
          </cell>
          <cell r="V357" t="str">
            <v>594800000</v>
          </cell>
          <cell r="W357" t="str">
            <v>5100001</v>
          </cell>
          <cell r="X357">
            <v>3</v>
          </cell>
          <cell r="Y357" t="str">
            <v>INSURANCE</v>
          </cell>
          <cell r="AA357">
            <v>594800000</v>
          </cell>
          <cell r="AB357" t="str">
            <v>TAX &amp; INSURANCE</v>
          </cell>
          <cell r="AC357" t="str">
            <v>LTBC</v>
          </cell>
        </row>
        <row r="358">
          <cell r="A358">
            <v>6104</v>
          </cell>
          <cell r="B358" t="str">
            <v>Insurance - Others</v>
          </cell>
          <cell r="C358" t="str">
            <v>Insurance</v>
          </cell>
          <cell r="D358" t="str">
            <v>Pl</v>
          </cell>
          <cell r="E358" t="str">
            <v>LTBC</v>
          </cell>
          <cell r="F358" t="str">
            <v>Taxes &amp; Insurance</v>
          </cell>
          <cell r="G358" t="str">
            <v>LTBC</v>
          </cell>
          <cell r="H358" t="str">
            <v>Taxes &amp; Insurance</v>
          </cell>
          <cell r="J358" t="str">
            <v>LTBC</v>
          </cell>
          <cell r="K358">
            <v>594800000</v>
          </cell>
          <cell r="L358" t="str">
            <v>INSURANCE</v>
          </cell>
          <cell r="M358">
            <v>5100001</v>
          </cell>
          <cell r="N358" t="str">
            <v>ALL OTH COSTS &amp; EXP</v>
          </cell>
          <cell r="O358" t="str">
            <v>594800000</v>
          </cell>
          <cell r="Q358" t="str">
            <v>NR</v>
          </cell>
          <cell r="R358" t="str">
            <v>48.9840909 </v>
          </cell>
          <cell r="S358" t="str">
            <v>48.8414286 </v>
          </cell>
          <cell r="T358" t="str">
            <v>48.6810000 </v>
          </cell>
          <cell r="V358" t="str">
            <v>594800000</v>
          </cell>
          <cell r="W358" t="str">
            <v>5100001</v>
          </cell>
          <cell r="X358">
            <v>3</v>
          </cell>
          <cell r="Y358" t="str">
            <v>INSURANCE</v>
          </cell>
          <cell r="AA358">
            <v>594800000</v>
          </cell>
          <cell r="AB358" t="str">
            <v>TAX &amp; INSURANCE</v>
          </cell>
          <cell r="AC358" t="str">
            <v>LTBC</v>
          </cell>
        </row>
        <row r="359">
          <cell r="A359">
            <v>6105</v>
          </cell>
          <cell r="B359" t="str">
            <v>Insurance - Stocks</v>
          </cell>
          <cell r="C359" t="str">
            <v>Insurance</v>
          </cell>
          <cell r="D359" t="str">
            <v>Pl</v>
          </cell>
          <cell r="E359" t="str">
            <v>LTBC</v>
          </cell>
          <cell r="F359" t="str">
            <v>Taxes &amp; Insurance</v>
          </cell>
          <cell r="G359" t="str">
            <v>LTBC</v>
          </cell>
          <cell r="H359" t="str">
            <v>Taxes &amp; Insurance</v>
          </cell>
          <cell r="J359" t="str">
            <v>LTBC</v>
          </cell>
          <cell r="K359">
            <v>594800000</v>
          </cell>
          <cell r="L359" t="str">
            <v>INSURANCE</v>
          </cell>
          <cell r="M359">
            <v>5100001</v>
          </cell>
          <cell r="N359" t="str">
            <v>ALL OTH COSTS &amp; EXP</v>
          </cell>
          <cell r="O359" t="str">
            <v>594800000</v>
          </cell>
          <cell r="Q359" t="str">
            <v>NR</v>
          </cell>
          <cell r="R359" t="str">
            <v>48.9840909 </v>
          </cell>
          <cell r="S359" t="str">
            <v>48.8414286 </v>
          </cell>
          <cell r="T359" t="str">
            <v>48.6810000 </v>
          </cell>
          <cell r="V359" t="str">
            <v>594800000</v>
          </cell>
          <cell r="W359" t="str">
            <v>5100001</v>
          </cell>
          <cell r="X359">
            <v>3</v>
          </cell>
          <cell r="Y359" t="str">
            <v>INSURANCE</v>
          </cell>
          <cell r="AA359">
            <v>594800000</v>
          </cell>
          <cell r="AB359" t="str">
            <v>TAX &amp; INSURANCE</v>
          </cell>
          <cell r="AC359" t="str">
            <v>LTBC</v>
          </cell>
        </row>
        <row r="360">
          <cell r="A360">
            <v>6106</v>
          </cell>
          <cell r="B360" t="str">
            <v>Insurance - Surveyor Fee</v>
          </cell>
          <cell r="C360" t="str">
            <v>Insurance</v>
          </cell>
          <cell r="D360" t="str">
            <v>Pl</v>
          </cell>
          <cell r="E360" t="str">
            <v>LTBC</v>
          </cell>
          <cell r="F360" t="str">
            <v>Taxes &amp; Insurance</v>
          </cell>
          <cell r="G360" t="str">
            <v>LTBC</v>
          </cell>
          <cell r="H360" t="str">
            <v>Taxes &amp; Insurance</v>
          </cell>
          <cell r="J360" t="str">
            <v>LTBC</v>
          </cell>
          <cell r="K360">
            <v>594800000</v>
          </cell>
          <cell r="L360" t="str">
            <v>INSURANCE</v>
          </cell>
          <cell r="M360">
            <v>5100001</v>
          </cell>
          <cell r="N360" t="str">
            <v>ALL OTH COSTS &amp; EXP</v>
          </cell>
          <cell r="O360" t="str">
            <v>594800000</v>
          </cell>
          <cell r="Q360" t="str">
            <v>NR</v>
          </cell>
          <cell r="R360" t="str">
            <v>48.9840909 </v>
          </cell>
          <cell r="S360" t="str">
            <v>48.8414286 </v>
          </cell>
          <cell r="T360" t="str">
            <v>48.6810000 </v>
          </cell>
          <cell r="V360" t="str">
            <v>594800000</v>
          </cell>
          <cell r="W360" t="str">
            <v>5100001</v>
          </cell>
          <cell r="X360">
            <v>3</v>
          </cell>
          <cell r="Y360" t="str">
            <v>INSURANCE</v>
          </cell>
          <cell r="AA360">
            <v>594800000</v>
          </cell>
          <cell r="AB360" t="str">
            <v>TAX &amp; INSURANCE</v>
          </cell>
          <cell r="AC360" t="str">
            <v>LTBC</v>
          </cell>
        </row>
        <row r="361">
          <cell r="A361">
            <v>6405</v>
          </cell>
          <cell r="B361" t="str">
            <v>Utilities - Office Premises</v>
          </cell>
          <cell r="C361" t="str">
            <v>Office Expenses</v>
          </cell>
          <cell r="D361" t="str">
            <v>Pl</v>
          </cell>
          <cell r="E361" t="str">
            <v>STBC</v>
          </cell>
          <cell r="F361" t="str">
            <v>All Other</v>
          </cell>
          <cell r="G361" t="str">
            <v>STBC</v>
          </cell>
          <cell r="H361" t="str">
            <v>All Other</v>
          </cell>
          <cell r="J361" t="str">
            <v>COGS</v>
          </cell>
          <cell r="K361">
            <v>595060800</v>
          </cell>
          <cell r="L361" t="str">
            <v>UTILITIES - OFFICE</v>
          </cell>
          <cell r="M361">
            <v>5100001</v>
          </cell>
          <cell r="N361" t="str">
            <v>ALL OTH COSTS &amp; EXP</v>
          </cell>
          <cell r="O361" t="str">
            <v>595060800</v>
          </cell>
          <cell r="Q361" t="str">
            <v>NR</v>
          </cell>
          <cell r="R361" t="str">
            <v>48.9840909 </v>
          </cell>
          <cell r="S361" t="str">
            <v>48.8414286 </v>
          </cell>
          <cell r="T361" t="str">
            <v>48.6810000 </v>
          </cell>
          <cell r="V361" t="str">
            <v>595060800</v>
          </cell>
          <cell r="W361" t="str">
            <v>5100001</v>
          </cell>
          <cell r="X361">
            <v>1</v>
          </cell>
          <cell r="Y361" t="str">
            <v>UTILITIES - OFFICE</v>
          </cell>
          <cell r="AA361">
            <v>595060800</v>
          </cell>
          <cell r="AB361" t="str">
            <v>UTILITIES</v>
          </cell>
          <cell r="AC361" t="str">
            <v>STBC</v>
          </cell>
        </row>
        <row r="362">
          <cell r="A362">
            <v>5555</v>
          </cell>
          <cell r="B362" t="str">
            <v>Utilities</v>
          </cell>
          <cell r="C362" t="str">
            <v>Mfg Overhead Absorbtion</v>
          </cell>
          <cell r="D362" t="str">
            <v>Pl</v>
          </cell>
          <cell r="E362" t="str">
            <v>Conversion</v>
          </cell>
          <cell r="F362" t="str">
            <v>Conversion</v>
          </cell>
          <cell r="G362" t="str">
            <v>COGS</v>
          </cell>
          <cell r="H362" t="str">
            <v>Conversion</v>
          </cell>
          <cell r="J362" t="str">
            <v>COGS</v>
          </cell>
          <cell r="K362">
            <v>595060807</v>
          </cell>
          <cell r="L362" t="str">
            <v>UTILITIES</v>
          </cell>
          <cell r="M362">
            <v>5100001</v>
          </cell>
          <cell r="N362" t="str">
            <v>ALL OTH COSTS &amp; EXP</v>
          </cell>
          <cell r="O362" t="str">
            <v>595060807</v>
          </cell>
          <cell r="Q362" t="str">
            <v>NR</v>
          </cell>
          <cell r="R362" t="str">
            <v>48.9840909 </v>
          </cell>
          <cell r="S362" t="str">
            <v>48.8414286 </v>
          </cell>
          <cell r="T362" t="str">
            <v>48.6810000 </v>
          </cell>
          <cell r="V362" t="str">
            <v>595060807</v>
          </cell>
          <cell r="W362" t="str">
            <v>5100001</v>
          </cell>
          <cell r="X362" t="str">
            <v>2</v>
          </cell>
          <cell r="Y362" t="str">
            <v>UTILITIES</v>
          </cell>
          <cell r="AA362">
            <v>595060807</v>
          </cell>
          <cell r="AB362" t="str">
            <v>UTILITIES</v>
          </cell>
          <cell r="AC362" t="str">
            <v>COGS</v>
          </cell>
        </row>
        <row r="363">
          <cell r="A363">
            <v>5805</v>
          </cell>
          <cell r="B363" t="str">
            <v>Utilities - Stocks</v>
          </cell>
          <cell r="C363" t="str">
            <v>Mfg Overhead Absorbtion</v>
          </cell>
          <cell r="D363" t="str">
            <v>Pl</v>
          </cell>
          <cell r="E363" t="str">
            <v>Conversion</v>
          </cell>
          <cell r="F363" t="str">
            <v>Conversion</v>
          </cell>
          <cell r="G363" t="str">
            <v>COGS</v>
          </cell>
          <cell r="H363" t="str">
            <v>Conversion</v>
          </cell>
          <cell r="J363" t="str">
            <v>COGS</v>
          </cell>
          <cell r="K363">
            <v>595060807</v>
          </cell>
          <cell r="L363" t="str">
            <v>UTILITIES</v>
          </cell>
          <cell r="M363">
            <v>5100001</v>
          </cell>
          <cell r="N363" t="str">
            <v>ALL OTH COSTS &amp; EXP</v>
          </cell>
          <cell r="O363" t="str">
            <v>595060807</v>
          </cell>
          <cell r="Q363" t="str">
            <v>NR</v>
          </cell>
          <cell r="R363" t="str">
            <v>48.9840909 </v>
          </cell>
          <cell r="S363" t="str">
            <v>48.8414286 </v>
          </cell>
          <cell r="T363" t="str">
            <v>48.6810000 </v>
          </cell>
          <cell r="V363" t="str">
            <v>595060807</v>
          </cell>
          <cell r="W363" t="str">
            <v>5100001</v>
          </cell>
          <cell r="X363" t="str">
            <v>2</v>
          </cell>
          <cell r="Y363" t="str">
            <v>UTILITIES</v>
          </cell>
          <cell r="AA363">
            <v>595060807</v>
          </cell>
          <cell r="AB363" t="str">
            <v>UTILITIES</v>
          </cell>
          <cell r="AC363" t="str">
            <v>COGS</v>
          </cell>
        </row>
        <row r="364">
          <cell r="A364">
            <v>6201</v>
          </cell>
          <cell r="B364" t="str">
            <v>Communication Costs - Office</v>
          </cell>
          <cell r="C364" t="str">
            <v>Communications</v>
          </cell>
          <cell r="D364" t="str">
            <v>Pl</v>
          </cell>
          <cell r="E364" t="str">
            <v>STBC</v>
          </cell>
          <cell r="F364" t="str">
            <v>IT/Telecom</v>
          </cell>
          <cell r="G364" t="str">
            <v>STBC</v>
          </cell>
          <cell r="H364" t="str">
            <v>IT/Telecom</v>
          </cell>
          <cell r="J364" t="str">
            <v>STBC</v>
          </cell>
          <cell r="K364">
            <v>595080000</v>
          </cell>
          <cell r="L364" t="str">
            <v>TELECOMMUNICATIONS</v>
          </cell>
          <cell r="M364">
            <v>5100001</v>
          </cell>
          <cell r="N364" t="str">
            <v>ALL OTH COSTS &amp; EXP</v>
          </cell>
          <cell r="O364" t="str">
            <v>595080000</v>
          </cell>
          <cell r="Q364" t="str">
            <v>NR</v>
          </cell>
          <cell r="R364" t="str">
            <v>48.9840909 </v>
          </cell>
          <cell r="S364" t="str">
            <v>48.8414286 </v>
          </cell>
          <cell r="T364" t="str">
            <v>48.6810000 </v>
          </cell>
          <cell r="V364" t="str">
            <v>595080000</v>
          </cell>
          <cell r="W364" t="str">
            <v>5100001</v>
          </cell>
          <cell r="X364">
            <v>1</v>
          </cell>
          <cell r="Y364" t="str">
            <v>TELECOMMUNICATIONS</v>
          </cell>
          <cell r="AA364">
            <v>595080000</v>
          </cell>
          <cell r="AB364" t="str">
            <v>TELEPHONE</v>
          </cell>
          <cell r="AC364" t="str">
            <v>STBC</v>
          </cell>
        </row>
        <row r="365">
          <cell r="A365">
            <v>6202</v>
          </cell>
          <cell r="B365" t="str">
            <v>Communication Costs - Mobiles</v>
          </cell>
          <cell r="C365" t="str">
            <v>Communications</v>
          </cell>
          <cell r="D365" t="str">
            <v>Pl</v>
          </cell>
          <cell r="E365" t="str">
            <v>STBC</v>
          </cell>
          <cell r="F365" t="str">
            <v>IT/Telecom</v>
          </cell>
          <cell r="G365" t="str">
            <v>STBC</v>
          </cell>
          <cell r="H365" t="str">
            <v>IT/Telecom</v>
          </cell>
          <cell r="J365" t="str">
            <v>STBC</v>
          </cell>
          <cell r="K365">
            <v>595080000</v>
          </cell>
          <cell r="L365" t="str">
            <v>TELECOMMUNICATIONS</v>
          </cell>
          <cell r="M365">
            <v>5100001</v>
          </cell>
          <cell r="N365" t="str">
            <v>ALL OTH COSTS &amp; EXP</v>
          </cell>
          <cell r="O365" t="str">
            <v>595080000</v>
          </cell>
          <cell r="Q365" t="str">
            <v>NR</v>
          </cell>
          <cell r="R365" t="str">
            <v>48.9840909 </v>
          </cell>
          <cell r="S365" t="str">
            <v>48.8414286 </v>
          </cell>
          <cell r="T365" t="str">
            <v>48.6810000 </v>
          </cell>
          <cell r="V365" t="str">
            <v>595080000</v>
          </cell>
          <cell r="W365" t="str">
            <v>5100001</v>
          </cell>
          <cell r="X365">
            <v>1</v>
          </cell>
          <cell r="Y365" t="str">
            <v>TELECOMMUNICATIONS</v>
          </cell>
          <cell r="AA365">
            <v>595080000</v>
          </cell>
          <cell r="AB365" t="str">
            <v>TELEPHONE</v>
          </cell>
          <cell r="AC365" t="str">
            <v>STBC</v>
          </cell>
        </row>
        <row r="366">
          <cell r="A366">
            <v>6204</v>
          </cell>
          <cell r="B366" t="str">
            <v>Communication Costs - Residential</v>
          </cell>
          <cell r="C366" t="str">
            <v>Communications</v>
          </cell>
          <cell r="D366" t="str">
            <v>Pl</v>
          </cell>
          <cell r="E366" t="str">
            <v>STBC</v>
          </cell>
          <cell r="F366" t="str">
            <v>IT/Telecom</v>
          </cell>
          <cell r="G366" t="str">
            <v>STBC</v>
          </cell>
          <cell r="H366" t="str">
            <v>IT/Telecom</v>
          </cell>
          <cell r="J366" t="str">
            <v>STBC</v>
          </cell>
          <cell r="K366">
            <v>595080000</v>
          </cell>
          <cell r="L366" t="str">
            <v>TELECOMMUNICATIONS</v>
          </cell>
          <cell r="M366">
            <v>5100001</v>
          </cell>
          <cell r="N366" t="str">
            <v>ALL OTH COSTS &amp; EXP</v>
          </cell>
          <cell r="O366" t="str">
            <v>595080000</v>
          </cell>
          <cell r="Q366" t="str">
            <v>NR</v>
          </cell>
          <cell r="R366" t="str">
            <v>48.9840909 </v>
          </cell>
          <cell r="S366" t="str">
            <v>48.8414286 </v>
          </cell>
          <cell r="T366" t="str">
            <v>48.6810000 </v>
          </cell>
          <cell r="V366" t="str">
            <v>595080000</v>
          </cell>
          <cell r="W366" t="str">
            <v>5100001</v>
          </cell>
          <cell r="X366">
            <v>1</v>
          </cell>
          <cell r="Y366" t="str">
            <v>TELECOMMUNICATIONS</v>
          </cell>
          <cell r="AA366">
            <v>595080000</v>
          </cell>
          <cell r="AB366" t="str">
            <v>TELEPHONE</v>
          </cell>
          <cell r="AC366" t="str">
            <v>STBC</v>
          </cell>
        </row>
        <row r="367">
          <cell r="A367">
            <v>6206</v>
          </cell>
          <cell r="B367" t="str">
            <v>Communication Costs - Guest Hou</v>
          </cell>
          <cell r="C367" t="str">
            <v>Communications</v>
          </cell>
          <cell r="D367" t="str">
            <v>Pl</v>
          </cell>
          <cell r="E367" t="str">
            <v>STBC</v>
          </cell>
          <cell r="F367" t="str">
            <v>IT/Telecom</v>
          </cell>
          <cell r="G367" t="str">
            <v>STBC</v>
          </cell>
          <cell r="H367" t="str">
            <v>IT/Telecom</v>
          </cell>
          <cell r="J367" t="str">
            <v>STBC</v>
          </cell>
          <cell r="K367">
            <v>595080000</v>
          </cell>
          <cell r="L367" t="str">
            <v>TELECOMMUNICATIONS</v>
          </cell>
          <cell r="M367">
            <v>5100001</v>
          </cell>
          <cell r="N367" t="str">
            <v>ALL OTH COSTS &amp; EXP</v>
          </cell>
          <cell r="O367" t="str">
            <v>595080000</v>
          </cell>
          <cell r="Q367" t="str">
            <v>NR</v>
          </cell>
          <cell r="R367" t="str">
            <v>48.9840909 </v>
          </cell>
          <cell r="S367" t="str">
            <v>48.8414286 </v>
          </cell>
          <cell r="T367" t="str">
            <v>48.6810000 </v>
          </cell>
          <cell r="V367" t="str">
            <v>595080000</v>
          </cell>
          <cell r="W367" t="str">
            <v>5100001</v>
          </cell>
          <cell r="X367">
            <v>1</v>
          </cell>
          <cell r="Y367" t="str">
            <v>TELECOMMUNICATIONS</v>
          </cell>
          <cell r="AA367">
            <v>595080000</v>
          </cell>
          <cell r="AB367" t="str">
            <v>TELEPHONE</v>
          </cell>
          <cell r="AC367" t="str">
            <v>STBC</v>
          </cell>
        </row>
        <row r="368">
          <cell r="A368">
            <v>6203</v>
          </cell>
          <cell r="B368" t="str">
            <v>Communication Costs - Network and Mail Service</v>
          </cell>
          <cell r="C368" t="str">
            <v>IT Infrastructure</v>
          </cell>
          <cell r="D368" t="str">
            <v>Pl</v>
          </cell>
          <cell r="E368" t="str">
            <v>STBC</v>
          </cell>
          <cell r="F368" t="str">
            <v>IT/Telecom</v>
          </cell>
          <cell r="G368" t="str">
            <v>STBC</v>
          </cell>
          <cell r="H368" t="str">
            <v>IT/Telecom</v>
          </cell>
          <cell r="J368" t="str">
            <v>STBC</v>
          </cell>
          <cell r="K368">
            <v>595080810</v>
          </cell>
          <cell r="L368" t="str">
            <v>DATA LINE RENTAL</v>
          </cell>
          <cell r="M368">
            <v>5100001</v>
          </cell>
          <cell r="N368" t="str">
            <v>ALL OTH COSTS &amp; EXP</v>
          </cell>
          <cell r="O368" t="str">
            <v>595080810</v>
          </cell>
          <cell r="Q368" t="str">
            <v>NR</v>
          </cell>
          <cell r="R368" t="str">
            <v>48.9840909 </v>
          </cell>
          <cell r="S368" t="str">
            <v>48.8414286 </v>
          </cell>
          <cell r="T368" t="str">
            <v>48.6810000 </v>
          </cell>
          <cell r="V368" t="str">
            <v>595080810</v>
          </cell>
          <cell r="W368" t="str">
            <v>5100001</v>
          </cell>
          <cell r="X368">
            <v>1</v>
          </cell>
          <cell r="Y368" t="str">
            <v>DATA LINE RENTAL</v>
          </cell>
          <cell r="AA368">
            <v>595080810</v>
          </cell>
          <cell r="AB368" t="str">
            <v>TELEPHONE</v>
          </cell>
          <cell r="AC368" t="str">
            <v>STBC</v>
          </cell>
        </row>
        <row r="369">
          <cell r="A369">
            <v>6301</v>
          </cell>
          <cell r="B369" t="str">
            <v>Legal &amp; Professional Fees</v>
          </cell>
          <cell r="C369" t="str">
            <v>Legal &amp; professional</v>
          </cell>
          <cell r="D369" t="str">
            <v>Pl</v>
          </cell>
          <cell r="E369" t="str">
            <v>STBC</v>
          </cell>
          <cell r="F369" t="str">
            <v>Outside Services</v>
          </cell>
          <cell r="G369" t="str">
            <v>STBC</v>
          </cell>
          <cell r="H369" t="str">
            <v>Outside Services</v>
          </cell>
          <cell r="J369" t="str">
            <v>STBC</v>
          </cell>
          <cell r="K369">
            <v>595121000</v>
          </cell>
          <cell r="L369" t="str">
            <v>OTHER PROFESSIONAL FEES &amp; EXPENSES</v>
          </cell>
          <cell r="M369">
            <v>5100001</v>
          </cell>
          <cell r="N369" t="str">
            <v>ALL OTH COSTS &amp; EXP</v>
          </cell>
          <cell r="O369" t="str">
            <v>595121000</v>
          </cell>
          <cell r="Q369" t="str">
            <v>NR</v>
          </cell>
          <cell r="R369" t="str">
            <v>48.9840909 </v>
          </cell>
          <cell r="S369" t="str">
            <v>48.8414286 </v>
          </cell>
          <cell r="T369" t="str">
            <v>48.6810000 </v>
          </cell>
          <cell r="V369" t="str">
            <v>595121000</v>
          </cell>
          <cell r="W369" t="str">
            <v>5100001</v>
          </cell>
          <cell r="X369">
            <v>1</v>
          </cell>
          <cell r="Y369" t="str">
            <v>OTHER PROFESSIONAL FEES &amp; EXPENSES</v>
          </cell>
          <cell r="AA369">
            <v>595121000</v>
          </cell>
          <cell r="AB369" t="str">
            <v>SERVICES</v>
          </cell>
          <cell r="AC369" t="str">
            <v>STBC</v>
          </cell>
        </row>
        <row r="370">
          <cell r="A370">
            <v>6302</v>
          </cell>
          <cell r="B370" t="str">
            <v>Legal &amp; Professional Fees - Internal Audit</v>
          </cell>
          <cell r="C370" t="str">
            <v>Legal &amp; professional</v>
          </cell>
          <cell r="D370" t="str">
            <v>Pl</v>
          </cell>
          <cell r="E370" t="str">
            <v>STBC</v>
          </cell>
          <cell r="F370" t="str">
            <v>Outside Services</v>
          </cell>
          <cell r="G370" t="str">
            <v>STBC</v>
          </cell>
          <cell r="H370" t="str">
            <v>Outside Services</v>
          </cell>
          <cell r="J370" t="str">
            <v>STBC</v>
          </cell>
          <cell r="K370">
            <v>595121000</v>
          </cell>
          <cell r="L370" t="str">
            <v>OTHER PROFESSIONAL FEES &amp; EXPENSES</v>
          </cell>
          <cell r="M370">
            <v>5100001</v>
          </cell>
          <cell r="N370" t="str">
            <v>ALL OTH COSTS &amp; EXP</v>
          </cell>
          <cell r="O370" t="str">
            <v>595121000</v>
          </cell>
          <cell r="Q370" t="str">
            <v>NR</v>
          </cell>
          <cell r="R370" t="str">
            <v>48.9840909 </v>
          </cell>
          <cell r="S370" t="str">
            <v>48.8414286 </v>
          </cell>
          <cell r="T370" t="str">
            <v>48.6810000 </v>
          </cell>
          <cell r="V370" t="str">
            <v>595121000</v>
          </cell>
          <cell r="W370" t="str">
            <v>5100001</v>
          </cell>
          <cell r="X370">
            <v>1</v>
          </cell>
          <cell r="Y370" t="str">
            <v>OTHER PROFESSIONAL FEES &amp; EXPENSES</v>
          </cell>
          <cell r="AA370">
            <v>595121000</v>
          </cell>
          <cell r="AB370" t="str">
            <v>SERVICES</v>
          </cell>
          <cell r="AC370" t="str">
            <v>STBC</v>
          </cell>
        </row>
        <row r="371">
          <cell r="A371">
            <v>6303</v>
          </cell>
          <cell r="B371" t="str">
            <v>Legal &amp; Professional Fees - Trainees</v>
          </cell>
          <cell r="C371" t="str">
            <v>Salary-Others</v>
          </cell>
          <cell r="D371" t="str">
            <v>Pl</v>
          </cell>
          <cell r="E371" t="str">
            <v>STBC</v>
          </cell>
          <cell r="F371" t="str">
            <v>Outside Services</v>
          </cell>
          <cell r="G371" t="str">
            <v>STBC</v>
          </cell>
          <cell r="H371" t="str">
            <v>Outside Services</v>
          </cell>
          <cell r="J371" t="str">
            <v>STBC</v>
          </cell>
          <cell r="K371">
            <v>595121000</v>
          </cell>
          <cell r="L371" t="str">
            <v>OTHER PROFESSIONAL FEES &amp; EXPENSES</v>
          </cell>
          <cell r="M371">
            <v>5100001</v>
          </cell>
          <cell r="N371" t="str">
            <v>ALL OTH COSTS &amp; EXP</v>
          </cell>
          <cell r="O371" t="str">
            <v>595121000</v>
          </cell>
          <cell r="Q371" t="str">
            <v>NR</v>
          </cell>
          <cell r="R371" t="str">
            <v>48.9840909 </v>
          </cell>
          <cell r="S371" t="str">
            <v>48.8414286 </v>
          </cell>
          <cell r="T371" t="str">
            <v>48.6810000 </v>
          </cell>
          <cell r="V371" t="str">
            <v>595121000</v>
          </cell>
          <cell r="W371" t="str">
            <v>5100001</v>
          </cell>
          <cell r="X371">
            <v>1</v>
          </cell>
          <cell r="Y371" t="str">
            <v>OTHER PROFESSIONAL FEES &amp; EXPENSES</v>
          </cell>
          <cell r="AA371">
            <v>595121000</v>
          </cell>
          <cell r="AB371" t="str">
            <v>SERVICES</v>
          </cell>
          <cell r="AC371" t="str">
            <v>STBC</v>
          </cell>
        </row>
        <row r="372">
          <cell r="A372">
            <v>6304</v>
          </cell>
          <cell r="B372" t="str">
            <v>Legal &amp; Professional Fees - Oth</v>
          </cell>
          <cell r="C372" t="str">
            <v>Legal &amp; professional</v>
          </cell>
          <cell r="D372" t="str">
            <v>Pl</v>
          </cell>
          <cell r="E372" t="str">
            <v>STBC</v>
          </cell>
          <cell r="F372" t="str">
            <v>Outside Services</v>
          </cell>
          <cell r="G372" t="str">
            <v>STBC</v>
          </cell>
          <cell r="H372" t="str">
            <v>Outside Services</v>
          </cell>
          <cell r="J372" t="str">
            <v>STBC</v>
          </cell>
          <cell r="K372">
            <v>595121000</v>
          </cell>
          <cell r="L372" t="str">
            <v>OTHER PROFESSIONAL FEES &amp; EXPENSES</v>
          </cell>
          <cell r="M372">
            <v>5100001</v>
          </cell>
          <cell r="N372" t="str">
            <v>ALL OTH COSTS &amp; EXP</v>
          </cell>
          <cell r="O372" t="str">
            <v>595121000</v>
          </cell>
          <cell r="Q372" t="str">
            <v>NR</v>
          </cell>
          <cell r="R372" t="str">
            <v>48.9840909 </v>
          </cell>
          <cell r="S372" t="str">
            <v>48.8414286 </v>
          </cell>
          <cell r="T372" t="str">
            <v>48.6810000 </v>
          </cell>
          <cell r="V372" t="str">
            <v>595121000</v>
          </cell>
          <cell r="W372" t="str">
            <v>5100001</v>
          </cell>
          <cell r="X372">
            <v>1</v>
          </cell>
          <cell r="Y372" t="str">
            <v>OTHER PROFESSIONAL FEES &amp; EXPENSES</v>
          </cell>
          <cell r="AA372">
            <v>595121000</v>
          </cell>
          <cell r="AB372" t="str">
            <v>SERVICES</v>
          </cell>
          <cell r="AC372" t="str">
            <v>STBC</v>
          </cell>
        </row>
        <row r="373">
          <cell r="A373">
            <v>6305</v>
          </cell>
          <cell r="B373" t="str">
            <v>Legal &amp; Professional Fees - EHS &amp; Manufacturin</v>
          </cell>
          <cell r="C373" t="str">
            <v>Legal &amp; professional</v>
          </cell>
          <cell r="D373" t="str">
            <v>Pl</v>
          </cell>
          <cell r="E373" t="str">
            <v>STBC</v>
          </cell>
          <cell r="F373" t="str">
            <v>Outside Services</v>
          </cell>
          <cell r="G373" t="str">
            <v>STBC</v>
          </cell>
          <cell r="H373" t="str">
            <v>Outside Services</v>
          </cell>
          <cell r="J373" t="str">
            <v>STBC</v>
          </cell>
          <cell r="K373">
            <v>595121000</v>
          </cell>
          <cell r="L373" t="str">
            <v>OTHER PROFESSIONAL FEES &amp; EXPENSES</v>
          </cell>
          <cell r="M373">
            <v>5100001</v>
          </cell>
          <cell r="N373" t="str">
            <v>ALL OTH COSTS &amp; EXP</v>
          </cell>
          <cell r="O373" t="str">
            <v>595121000</v>
          </cell>
          <cell r="Q373" t="str">
            <v>NR</v>
          </cell>
          <cell r="R373" t="str">
            <v>48.9840909 </v>
          </cell>
          <cell r="S373" t="str">
            <v>48.8414286 </v>
          </cell>
          <cell r="T373" t="str">
            <v>48.6810000 </v>
          </cell>
          <cell r="V373" t="str">
            <v>595121000</v>
          </cell>
          <cell r="W373" t="str">
            <v>5100001</v>
          </cell>
          <cell r="X373">
            <v>1</v>
          </cell>
          <cell r="Y373" t="str">
            <v>OTHER PROFESSIONAL FEES &amp; EXPENSES</v>
          </cell>
          <cell r="AA373">
            <v>595121000</v>
          </cell>
          <cell r="AB373" t="str">
            <v>SERVICES</v>
          </cell>
          <cell r="AC373" t="str">
            <v>STBC</v>
          </cell>
        </row>
        <row r="374">
          <cell r="A374">
            <v>6306</v>
          </cell>
          <cell r="B374" t="str">
            <v>Legal &amp; Professional Fees - Pay</v>
          </cell>
          <cell r="C374" t="str">
            <v>Legal &amp; professional</v>
          </cell>
          <cell r="D374" t="str">
            <v>Pl</v>
          </cell>
          <cell r="E374" t="str">
            <v>STBC</v>
          </cell>
          <cell r="F374" t="str">
            <v>Outside Services</v>
          </cell>
          <cell r="G374" t="str">
            <v>STBC</v>
          </cell>
          <cell r="H374" t="str">
            <v>Outside Services</v>
          </cell>
          <cell r="J374" t="str">
            <v>STBC</v>
          </cell>
          <cell r="K374">
            <v>595121000</v>
          </cell>
          <cell r="L374" t="str">
            <v>OTHER PROFESSIONAL FEES &amp; EXPENSES</v>
          </cell>
          <cell r="M374">
            <v>5100001</v>
          </cell>
          <cell r="N374" t="str">
            <v>ALL OTH COSTS &amp; EXP</v>
          </cell>
          <cell r="O374" t="str">
            <v>595121000</v>
          </cell>
          <cell r="Q374" t="str">
            <v>NR</v>
          </cell>
          <cell r="R374" t="str">
            <v>48.9840909 </v>
          </cell>
          <cell r="S374" t="str">
            <v>48.8414286 </v>
          </cell>
          <cell r="T374" t="str">
            <v>48.6810000 </v>
          </cell>
          <cell r="V374" t="str">
            <v>595121000</v>
          </cell>
          <cell r="W374" t="str">
            <v>5100001</v>
          </cell>
          <cell r="X374">
            <v>1</v>
          </cell>
          <cell r="Y374" t="str">
            <v>OTHER PROFESSIONAL FEES &amp; EXPENSES</v>
          </cell>
          <cell r="AA374">
            <v>595121000</v>
          </cell>
          <cell r="AB374" t="str">
            <v>SERVICES</v>
          </cell>
          <cell r="AC374" t="str">
            <v>STBC</v>
          </cell>
        </row>
        <row r="375">
          <cell r="A375">
            <v>6404</v>
          </cell>
          <cell r="B375" t="str">
            <v>Security Charges</v>
          </cell>
          <cell r="C375" t="str">
            <v>Office Expenses</v>
          </cell>
          <cell r="D375" t="str">
            <v>Pl</v>
          </cell>
          <cell r="E375" t="str">
            <v>STBC</v>
          </cell>
          <cell r="F375" t="str">
            <v>All Other</v>
          </cell>
          <cell r="G375" t="str">
            <v>STBC</v>
          </cell>
          <cell r="H375" t="str">
            <v>All Other</v>
          </cell>
          <cell r="J375" t="str">
            <v>STBC</v>
          </cell>
          <cell r="K375">
            <v>595140608</v>
          </cell>
          <cell r="L375" t="str">
            <v>GUARD SERVICE</v>
          </cell>
          <cell r="M375">
            <v>5100001</v>
          </cell>
          <cell r="N375" t="str">
            <v>ALL OTH COSTS &amp; EXP</v>
          </cell>
          <cell r="O375" t="str">
            <v>595140608</v>
          </cell>
          <cell r="Q375" t="str">
            <v>NR</v>
          </cell>
          <cell r="R375" t="str">
            <v>48.9840909 </v>
          </cell>
          <cell r="S375" t="str">
            <v>48.8414286 </v>
          </cell>
          <cell r="T375" t="str">
            <v>48.6810000 </v>
          </cell>
          <cell r="V375" t="str">
            <v>595140608</v>
          </cell>
          <cell r="W375" t="str">
            <v>5100001</v>
          </cell>
          <cell r="X375">
            <v>1</v>
          </cell>
          <cell r="Y375" t="str">
            <v>GUARD SERVICE</v>
          </cell>
          <cell r="AA375">
            <v>595140608</v>
          </cell>
          <cell r="AB375" t="str">
            <v>SERVICES</v>
          </cell>
          <cell r="AC375" t="str">
            <v>STBC</v>
          </cell>
        </row>
        <row r="376">
          <cell r="A376">
            <v>5601</v>
          </cell>
          <cell r="B376" t="str">
            <v>Freight Outwards</v>
          </cell>
          <cell r="C376" t="str">
            <v>Selling &amp; distribution expenses</v>
          </cell>
          <cell r="D376" t="str">
            <v>Pl</v>
          </cell>
          <cell r="E376" t="str">
            <v>DTW</v>
          </cell>
          <cell r="F376" t="str">
            <v>Mat'l Handling</v>
          </cell>
          <cell r="G376" t="str">
            <v>COGS</v>
          </cell>
          <cell r="H376" t="str">
            <v>Mat'l Handling</v>
          </cell>
          <cell r="J376" t="str">
            <v>COGS</v>
          </cell>
          <cell r="K376">
            <v>595460805</v>
          </cell>
          <cell r="L376" t="str">
            <v>FREIGHT &amp; HANDLING CHARGES</v>
          </cell>
          <cell r="M376">
            <v>5100001</v>
          </cell>
          <cell r="N376" t="str">
            <v>ALL OTH COSTS &amp; EXP</v>
          </cell>
          <cell r="O376" t="str">
            <v>595460805</v>
          </cell>
          <cell r="Q376" t="str">
            <v>NR</v>
          </cell>
          <cell r="R376" t="str">
            <v>48.9840909 </v>
          </cell>
          <cell r="S376" t="str">
            <v>48.8414286 </v>
          </cell>
          <cell r="T376" t="str">
            <v>48.6810000 </v>
          </cell>
          <cell r="V376" t="str">
            <v>595460805</v>
          </cell>
          <cell r="W376" t="str">
            <v>5100001</v>
          </cell>
          <cell r="X376" t="str">
            <v>2</v>
          </cell>
          <cell r="Y376" t="str">
            <v>FREIGHT &amp; HANDLING CHARGES</v>
          </cell>
          <cell r="AA376">
            <v>595460805</v>
          </cell>
          <cell r="AB376" t="str">
            <v>MATL HANDLING</v>
          </cell>
          <cell r="AC376" t="str">
            <v>COGS</v>
          </cell>
        </row>
        <row r="377">
          <cell r="A377">
            <v>5607</v>
          </cell>
          <cell r="B377" t="str">
            <v>Freight Outwards (Sheets)</v>
          </cell>
          <cell r="C377" t="str">
            <v>Selling &amp; distribution expenses</v>
          </cell>
          <cell r="D377" t="str">
            <v>Pl</v>
          </cell>
          <cell r="E377" t="str">
            <v>DTW</v>
          </cell>
          <cell r="F377" t="str">
            <v>Mat'l Handling</v>
          </cell>
          <cell r="G377" t="str">
            <v>COGS</v>
          </cell>
          <cell r="H377" t="str">
            <v>Mat'l Handling</v>
          </cell>
          <cell r="J377" t="str">
            <v>COGS</v>
          </cell>
          <cell r="K377">
            <v>595460805</v>
          </cell>
          <cell r="L377" t="str">
            <v>FREIGHT &amp; HANDLING CHARGES</v>
          </cell>
          <cell r="M377">
            <v>5100001</v>
          </cell>
          <cell r="N377" t="str">
            <v>ALL OTH COSTS &amp; EXP</v>
          </cell>
          <cell r="O377" t="str">
            <v>595460805</v>
          </cell>
          <cell r="Q377" t="str">
            <v>NR</v>
          </cell>
          <cell r="R377" t="str">
            <v>48.9840909 </v>
          </cell>
          <cell r="S377" t="str">
            <v>48.8414286 </v>
          </cell>
          <cell r="T377" t="str">
            <v>48.6810000 </v>
          </cell>
          <cell r="V377" t="str">
            <v>595460805</v>
          </cell>
          <cell r="W377" t="str">
            <v>5100001</v>
          </cell>
          <cell r="X377" t="str">
            <v>2</v>
          </cell>
          <cell r="Y377" t="str">
            <v>FREIGHT &amp; HANDLING CHARGES</v>
          </cell>
          <cell r="AA377">
            <v>595460805</v>
          </cell>
          <cell r="AB377" t="str">
            <v>MATL HANDLING</v>
          </cell>
          <cell r="AC377" t="str">
            <v>COGS</v>
          </cell>
        </row>
        <row r="378">
          <cell r="A378">
            <v>5611</v>
          </cell>
          <cell r="B378" t="str">
            <v>Freight Outwards Res</v>
          </cell>
          <cell r="C378" t="str">
            <v>Selling &amp; distribution expenses</v>
          </cell>
          <cell r="D378" t="str">
            <v>Pl</v>
          </cell>
          <cell r="E378" t="str">
            <v>DTW</v>
          </cell>
          <cell r="F378" t="str">
            <v>Mat'l Handling</v>
          </cell>
          <cell r="G378" t="str">
            <v>COGS</v>
          </cell>
          <cell r="H378" t="str">
            <v>Mat'l Handling</v>
          </cell>
          <cell r="J378" t="str">
            <v>COGS</v>
          </cell>
          <cell r="K378">
            <v>595460805</v>
          </cell>
          <cell r="L378" t="str">
            <v>FREIGHT &amp; HANDLING CHARGES</v>
          </cell>
          <cell r="M378">
            <v>5100001</v>
          </cell>
          <cell r="N378" t="str">
            <v>ALL OTH COSTS &amp; EXP</v>
          </cell>
          <cell r="O378" t="str">
            <v>595460805</v>
          </cell>
          <cell r="Q378" t="str">
            <v>NR</v>
          </cell>
          <cell r="R378" t="str">
            <v>48.9840909 </v>
          </cell>
          <cell r="S378" t="str">
            <v>48.8414286 </v>
          </cell>
          <cell r="T378" t="str">
            <v>48.6810000 </v>
          </cell>
          <cell r="V378" t="str">
            <v>595460805</v>
          </cell>
          <cell r="W378" t="str">
            <v>5100001</v>
          </cell>
          <cell r="X378" t="str">
            <v>2</v>
          </cell>
          <cell r="Y378" t="str">
            <v>FREIGHT &amp; HANDLING CHARGES</v>
          </cell>
          <cell r="AA378">
            <v>595460805</v>
          </cell>
          <cell r="AB378" t="str">
            <v>MATL HANDLING</v>
          </cell>
          <cell r="AC378" t="str">
            <v>COGS</v>
          </cell>
        </row>
        <row r="379">
          <cell r="A379">
            <v>5612</v>
          </cell>
          <cell r="B379" t="str">
            <v>Freight Outwards Res</v>
          </cell>
          <cell r="C379" t="str">
            <v>Selling &amp; distribution expenses</v>
          </cell>
          <cell r="D379" t="str">
            <v>Pl</v>
          </cell>
          <cell r="E379" t="str">
            <v>DTW</v>
          </cell>
          <cell r="F379" t="str">
            <v>Mat'l Handling</v>
          </cell>
          <cell r="G379" t="str">
            <v>COGS</v>
          </cell>
          <cell r="H379" t="str">
            <v>Mat'l Handling</v>
          </cell>
          <cell r="J379" t="str">
            <v>COGS</v>
          </cell>
          <cell r="K379">
            <v>595460805</v>
          </cell>
          <cell r="L379" t="str">
            <v>FREIGHT &amp; HANDLING CHARGES</v>
          </cell>
          <cell r="M379">
            <v>5100001</v>
          </cell>
          <cell r="N379" t="str">
            <v>ALL OTH COSTS &amp; EXP</v>
          </cell>
          <cell r="O379" t="str">
            <v>595460805</v>
          </cell>
          <cell r="Q379" t="str">
            <v>NR</v>
          </cell>
          <cell r="R379" t="str">
            <v>48.9840909 </v>
          </cell>
          <cell r="S379" t="str">
            <v>48.8414286 </v>
          </cell>
          <cell r="T379" t="str">
            <v>48.6810000 </v>
          </cell>
          <cell r="V379" t="str">
            <v>595460805</v>
          </cell>
          <cell r="W379" t="str">
            <v>5100001</v>
          </cell>
          <cell r="X379" t="str">
            <v>2</v>
          </cell>
          <cell r="Y379" t="str">
            <v>FREIGHT &amp; HANDLING CHARGES</v>
          </cell>
          <cell r="AA379">
            <v>595460805</v>
          </cell>
          <cell r="AB379" t="str">
            <v>MATL HANDLING</v>
          </cell>
          <cell r="AC379" t="str">
            <v>COGS</v>
          </cell>
        </row>
        <row r="380">
          <cell r="A380">
            <v>5613</v>
          </cell>
          <cell r="B380" t="str">
            <v>Clearing Charges Res</v>
          </cell>
          <cell r="C380" t="str">
            <v>Selling &amp; distribution expenses</v>
          </cell>
          <cell r="D380" t="str">
            <v>Pl</v>
          </cell>
          <cell r="E380" t="str">
            <v>DTW</v>
          </cell>
          <cell r="F380" t="str">
            <v>Mat'l Handling</v>
          </cell>
          <cell r="G380" t="str">
            <v>COGS</v>
          </cell>
          <cell r="H380" t="str">
            <v>Mat'l Handling</v>
          </cell>
          <cell r="J380" t="str">
            <v>COGS</v>
          </cell>
          <cell r="K380">
            <v>595460805</v>
          </cell>
          <cell r="L380" t="str">
            <v>FREIGHT &amp; HANDLING CHARGES</v>
          </cell>
          <cell r="M380">
            <v>5100001</v>
          </cell>
          <cell r="N380" t="str">
            <v>ALL OTH COSTS &amp; EXP</v>
          </cell>
          <cell r="O380" t="str">
            <v>595460805</v>
          </cell>
          <cell r="Q380" t="str">
            <v>NR</v>
          </cell>
          <cell r="R380" t="str">
            <v>48.9840909 </v>
          </cell>
          <cell r="S380" t="str">
            <v>48.8414286 </v>
          </cell>
          <cell r="T380" t="str">
            <v>48.6810000 </v>
          </cell>
          <cell r="V380" t="str">
            <v>595460805</v>
          </cell>
          <cell r="W380" t="str">
            <v>5100001</v>
          </cell>
          <cell r="X380" t="str">
            <v>2</v>
          </cell>
          <cell r="Y380" t="str">
            <v>FREIGHT &amp; HANDLING CHARGES</v>
          </cell>
          <cell r="AA380">
            <v>595460805</v>
          </cell>
          <cell r="AB380" t="str">
            <v>MATL HANDLING</v>
          </cell>
          <cell r="AC380" t="str">
            <v>COGS</v>
          </cell>
        </row>
        <row r="381">
          <cell r="A381">
            <v>5614</v>
          </cell>
          <cell r="B381" t="str">
            <v>Clearing Charges Res</v>
          </cell>
          <cell r="C381" t="str">
            <v>Selling &amp; distribution expenses</v>
          </cell>
          <cell r="D381" t="str">
            <v>Pl</v>
          </cell>
          <cell r="E381" t="str">
            <v>DTW</v>
          </cell>
          <cell r="F381" t="str">
            <v>Mat'l Handling</v>
          </cell>
          <cell r="G381" t="str">
            <v>COGS</v>
          </cell>
          <cell r="H381" t="str">
            <v>Mat'l Handling</v>
          </cell>
          <cell r="J381" t="str">
            <v>COGS</v>
          </cell>
          <cell r="K381">
            <v>595460805</v>
          </cell>
          <cell r="L381" t="str">
            <v>FREIGHT &amp; HANDLING CHARGES</v>
          </cell>
          <cell r="M381">
            <v>5100001</v>
          </cell>
          <cell r="N381" t="str">
            <v>ALL OTH COSTS &amp; EXP</v>
          </cell>
          <cell r="O381" t="str">
            <v>595460805</v>
          </cell>
          <cell r="Q381" t="str">
            <v>NR</v>
          </cell>
          <cell r="R381" t="str">
            <v>48.9840909 </v>
          </cell>
          <cell r="S381" t="str">
            <v>48.8414286 </v>
          </cell>
          <cell r="T381" t="str">
            <v>48.6810000 </v>
          </cell>
          <cell r="V381" t="str">
            <v>595460805</v>
          </cell>
          <cell r="W381" t="str">
            <v>5100001</v>
          </cell>
          <cell r="X381" t="str">
            <v>2</v>
          </cell>
          <cell r="Y381" t="str">
            <v>FREIGHT &amp; HANDLING CHARGES</v>
          </cell>
          <cell r="AA381">
            <v>595460805</v>
          </cell>
          <cell r="AB381" t="str">
            <v>MATL HANDLING</v>
          </cell>
          <cell r="AC381" t="str">
            <v>COGS</v>
          </cell>
        </row>
        <row r="382">
          <cell r="A382">
            <v>5615</v>
          </cell>
          <cell r="B382" t="str">
            <v>Freight Outward sheets</v>
          </cell>
          <cell r="C382" t="str">
            <v>Selling &amp; distribution expenses</v>
          </cell>
          <cell r="D382" t="str">
            <v>Pl</v>
          </cell>
          <cell r="E382" t="str">
            <v>DTW</v>
          </cell>
          <cell r="F382" t="str">
            <v>Mat'l Handling</v>
          </cell>
          <cell r="G382" t="str">
            <v>COGS</v>
          </cell>
          <cell r="H382" t="str">
            <v>Mat'l Handling</v>
          </cell>
          <cell r="J382" t="str">
            <v>COGS</v>
          </cell>
          <cell r="K382">
            <v>595460805</v>
          </cell>
          <cell r="L382" t="str">
            <v>FREIGHT &amp; HANDLING CHARGES</v>
          </cell>
          <cell r="M382">
            <v>5100001</v>
          </cell>
          <cell r="N382" t="str">
            <v>ALL OTH COSTS &amp; EXP</v>
          </cell>
          <cell r="O382" t="str">
            <v>595460805</v>
          </cell>
          <cell r="Q382" t="str">
            <v>NR</v>
          </cell>
          <cell r="R382" t="str">
            <v>48.9840909 </v>
          </cell>
          <cell r="S382" t="str">
            <v>48.8414286 </v>
          </cell>
          <cell r="T382" t="str">
            <v>48.6810000 </v>
          </cell>
          <cell r="V382" t="str">
            <v>595460805</v>
          </cell>
          <cell r="W382" t="str">
            <v>5100001</v>
          </cell>
          <cell r="X382" t="str">
            <v>2</v>
          </cell>
          <cell r="Y382" t="str">
            <v>FREIGHT &amp; HANDLING CHARGES</v>
          </cell>
          <cell r="AA382">
            <v>595460805</v>
          </cell>
          <cell r="AB382" t="str">
            <v>MATL HANDLING</v>
          </cell>
          <cell r="AC382" t="str">
            <v>COGS</v>
          </cell>
        </row>
        <row r="383">
          <cell r="A383">
            <v>5807</v>
          </cell>
          <cell r="B383" t="str">
            <v>Freight Outwards - Stocks</v>
          </cell>
          <cell r="C383" t="str">
            <v>Selling &amp; distribution expenses</v>
          </cell>
          <cell r="D383" t="str">
            <v>Pl</v>
          </cell>
          <cell r="E383" t="str">
            <v>DTW</v>
          </cell>
          <cell r="F383" t="str">
            <v>Mat'l Handling</v>
          </cell>
          <cell r="G383" t="str">
            <v>COGS</v>
          </cell>
          <cell r="H383" t="str">
            <v>Mat'l Handling</v>
          </cell>
          <cell r="J383" t="str">
            <v>COGS</v>
          </cell>
          <cell r="K383">
            <v>595460805</v>
          </cell>
          <cell r="L383" t="str">
            <v>FREIGHT &amp; HANDLING CHARGES</v>
          </cell>
          <cell r="M383">
            <v>5100001</v>
          </cell>
          <cell r="N383" t="str">
            <v>ALL OTH COSTS &amp; EXP</v>
          </cell>
          <cell r="O383" t="str">
            <v>595460805</v>
          </cell>
          <cell r="Q383" t="str">
            <v>NR</v>
          </cell>
          <cell r="R383" t="str">
            <v>48.9840909 </v>
          </cell>
          <cell r="S383" t="str">
            <v>48.8414286 </v>
          </cell>
          <cell r="T383" t="str">
            <v>48.6810000 </v>
          </cell>
          <cell r="V383" t="str">
            <v>595460805</v>
          </cell>
          <cell r="W383" t="str">
            <v>5100001</v>
          </cell>
          <cell r="X383" t="str">
            <v>2</v>
          </cell>
          <cell r="Y383" t="str">
            <v>FREIGHT &amp; HANDLING CHARGES</v>
          </cell>
          <cell r="AA383">
            <v>595460805</v>
          </cell>
          <cell r="AB383" t="str">
            <v>MATL HANDLING</v>
          </cell>
          <cell r="AC383" t="str">
            <v>COGS</v>
          </cell>
        </row>
        <row r="384">
          <cell r="A384">
            <v>5611</v>
          </cell>
          <cell r="B384" t="str">
            <v>Freight Outwards Res</v>
          </cell>
          <cell r="C384" t="str">
            <v>Selling &amp; distribution expenses</v>
          </cell>
          <cell r="D384" t="str">
            <v>Pl</v>
          </cell>
          <cell r="E384" t="str">
            <v>DTW</v>
          </cell>
          <cell r="F384" t="str">
            <v>Mat'l Handling</v>
          </cell>
          <cell r="G384" t="str">
            <v>COGS</v>
          </cell>
          <cell r="H384" t="str">
            <v>Mat'l Handling</v>
          </cell>
          <cell r="J384" t="str">
            <v>COGS</v>
          </cell>
          <cell r="K384">
            <v>595460805</v>
          </cell>
          <cell r="L384" t="str">
            <v>FREIGHT &amp; HANDLING CHARGES</v>
          </cell>
          <cell r="M384">
            <v>5100001</v>
          </cell>
          <cell r="N384" t="str">
            <v>ALL OTH COSTS &amp; EXP</v>
          </cell>
          <cell r="O384" t="str">
            <v>595460805</v>
          </cell>
          <cell r="Q384" t="str">
            <v>NR</v>
          </cell>
          <cell r="R384" t="str">
            <v>48.9840909 </v>
          </cell>
          <cell r="S384" t="str">
            <v>48.8414286 </v>
          </cell>
          <cell r="T384" t="str">
            <v>48.6810000 </v>
          </cell>
          <cell r="V384" t="str">
            <v>595460805</v>
          </cell>
          <cell r="W384" t="str">
            <v>5100001</v>
          </cell>
          <cell r="X384" t="str">
            <v>2</v>
          </cell>
          <cell r="Y384" t="str">
            <v>FREIGHT &amp; HANDLING CHARGES</v>
          </cell>
          <cell r="AA384">
            <v>595460805</v>
          </cell>
          <cell r="AB384" t="str">
            <v>MATL HANDLING</v>
          </cell>
          <cell r="AC384" t="str">
            <v>COGS</v>
          </cell>
        </row>
        <row r="385">
          <cell r="A385">
            <v>5612</v>
          </cell>
          <cell r="B385" t="str">
            <v>Freight Outwards Res</v>
          </cell>
          <cell r="C385" t="str">
            <v>Selling &amp; distribution expenses</v>
          </cell>
          <cell r="D385" t="str">
            <v>Pl</v>
          </cell>
          <cell r="E385" t="str">
            <v>DTW</v>
          </cell>
          <cell r="F385" t="str">
            <v>Mat'l Handling</v>
          </cell>
          <cell r="G385" t="str">
            <v>COGS</v>
          </cell>
          <cell r="H385" t="str">
            <v>Mat'l Handling</v>
          </cell>
          <cell r="J385" t="str">
            <v>COGS</v>
          </cell>
          <cell r="K385">
            <v>595460805</v>
          </cell>
          <cell r="L385" t="str">
            <v>FREIGHT &amp; HANDLING CHARGES</v>
          </cell>
          <cell r="M385">
            <v>5100001</v>
          </cell>
          <cell r="N385" t="str">
            <v>ALL OTH COSTS &amp; EXP</v>
          </cell>
          <cell r="O385" t="str">
            <v>595460805</v>
          </cell>
          <cell r="Q385" t="str">
            <v>NR</v>
          </cell>
          <cell r="R385" t="str">
            <v>48.9840909 </v>
          </cell>
          <cell r="S385" t="str">
            <v>48.8414286 </v>
          </cell>
          <cell r="T385" t="str">
            <v>48.6810000 </v>
          </cell>
          <cell r="V385" t="str">
            <v>595460805</v>
          </cell>
          <cell r="W385" t="str">
            <v>5100001</v>
          </cell>
          <cell r="X385" t="str">
            <v>2</v>
          </cell>
          <cell r="Y385" t="str">
            <v>FREIGHT &amp; HANDLING CHARGES</v>
          </cell>
          <cell r="AA385">
            <v>595460805</v>
          </cell>
          <cell r="AB385" t="str">
            <v>MATL HANDLING</v>
          </cell>
          <cell r="AC385" t="str">
            <v>COGS</v>
          </cell>
        </row>
        <row r="386">
          <cell r="A386">
            <v>5613</v>
          </cell>
          <cell r="B386" t="str">
            <v>Clearing Charges Res</v>
          </cell>
          <cell r="C386" t="str">
            <v>Selling &amp; distribution expenses</v>
          </cell>
          <cell r="D386" t="str">
            <v>Pl</v>
          </cell>
          <cell r="E386" t="str">
            <v>DTW</v>
          </cell>
          <cell r="F386" t="str">
            <v>Mat'l Handling</v>
          </cell>
          <cell r="G386" t="str">
            <v>COGS</v>
          </cell>
          <cell r="H386" t="str">
            <v>Mat'l Handling</v>
          </cell>
          <cell r="J386" t="str">
            <v>COGS</v>
          </cell>
          <cell r="K386">
            <v>595460805</v>
          </cell>
          <cell r="L386" t="str">
            <v>FREIGHT &amp; HANDLING CHARGES</v>
          </cell>
          <cell r="M386">
            <v>5100001</v>
          </cell>
          <cell r="N386" t="str">
            <v>ALL OTH COSTS &amp; EXP</v>
          </cell>
          <cell r="O386" t="str">
            <v>595460805</v>
          </cell>
          <cell r="Q386" t="str">
            <v>NR</v>
          </cell>
          <cell r="R386" t="str">
            <v>48.9840909 </v>
          </cell>
          <cell r="S386" t="str">
            <v>48.8414286 </v>
          </cell>
          <cell r="T386" t="str">
            <v>48.6810000 </v>
          </cell>
          <cell r="V386" t="str">
            <v>595460805</v>
          </cell>
          <cell r="W386" t="str">
            <v>5100001</v>
          </cell>
          <cell r="X386" t="str">
            <v>2</v>
          </cell>
          <cell r="Y386" t="str">
            <v>FREIGHT &amp; HANDLING CHARGES</v>
          </cell>
          <cell r="AA386">
            <v>595460805</v>
          </cell>
          <cell r="AB386" t="str">
            <v>MATL HANDLING</v>
          </cell>
          <cell r="AC386" t="str">
            <v>COGS</v>
          </cell>
        </row>
        <row r="387">
          <cell r="A387">
            <v>5614</v>
          </cell>
          <cell r="B387" t="str">
            <v>Clearing Charges Res</v>
          </cell>
          <cell r="C387" t="str">
            <v>Selling &amp; distribution expenses</v>
          </cell>
          <cell r="D387" t="str">
            <v>Pl</v>
          </cell>
          <cell r="E387" t="str">
            <v>DTW</v>
          </cell>
          <cell r="F387" t="str">
            <v>Mat'l Handling</v>
          </cell>
          <cell r="G387" t="str">
            <v>COGS</v>
          </cell>
          <cell r="H387" t="str">
            <v>Mat'l Handling</v>
          </cell>
          <cell r="J387" t="str">
            <v>COGS</v>
          </cell>
          <cell r="K387">
            <v>595460805</v>
          </cell>
          <cell r="L387" t="str">
            <v>FREIGHT &amp; HANDLING CHARGES</v>
          </cell>
          <cell r="M387">
            <v>5100001</v>
          </cell>
          <cell r="N387" t="str">
            <v>ALL OTH COSTS &amp; EXP</v>
          </cell>
          <cell r="O387" t="str">
            <v>595460805</v>
          </cell>
          <cell r="Q387" t="str">
            <v>NR</v>
          </cell>
          <cell r="R387" t="str">
            <v>48.9840909 </v>
          </cell>
          <cell r="S387" t="str">
            <v>48.8414286 </v>
          </cell>
          <cell r="T387" t="str">
            <v>48.6810000 </v>
          </cell>
          <cell r="V387" t="str">
            <v>595460805</v>
          </cell>
          <cell r="W387" t="str">
            <v>5100001</v>
          </cell>
          <cell r="X387" t="str">
            <v>2</v>
          </cell>
          <cell r="Y387" t="str">
            <v>FREIGHT &amp; HANDLING CHARGES</v>
          </cell>
          <cell r="AA387">
            <v>595460805</v>
          </cell>
          <cell r="AB387" t="str">
            <v>MATL HANDLING</v>
          </cell>
          <cell r="AC387" t="str">
            <v>COGS</v>
          </cell>
        </row>
        <row r="388">
          <cell r="A388" t="str">
            <v>5601</v>
          </cell>
          <cell r="B388" t="str">
            <v>Freight Outwards</v>
          </cell>
          <cell r="C388" t="str">
            <v>Selling &amp; distribution expenses</v>
          </cell>
          <cell r="D388" t="str">
            <v>Pl</v>
          </cell>
          <cell r="E388" t="str">
            <v>DTW</v>
          </cell>
          <cell r="F388" t="str">
            <v>Mat'l Handling</v>
          </cell>
          <cell r="G388" t="str">
            <v>COGS</v>
          </cell>
          <cell r="H388" t="str">
            <v>Mat'l Handling</v>
          </cell>
          <cell r="J388" t="str">
            <v>COGS</v>
          </cell>
          <cell r="K388">
            <v>595460805</v>
          </cell>
          <cell r="L388" t="str">
            <v>FREIGHT &amp; HANDLING CHARGES</v>
          </cell>
          <cell r="M388">
            <v>5100001</v>
          </cell>
          <cell r="N388" t="str">
            <v>ALL OTH COSTS &amp; EXP</v>
          </cell>
          <cell r="O388" t="str">
            <v>595460805</v>
          </cell>
          <cell r="Q388" t="str">
            <v>NR</v>
          </cell>
          <cell r="R388" t="str">
            <v>48.9840909 </v>
          </cell>
          <cell r="S388" t="str">
            <v>48.8414286 </v>
          </cell>
          <cell r="T388" t="str">
            <v>48.6810000 </v>
          </cell>
          <cell r="V388" t="str">
            <v>595460805</v>
          </cell>
          <cell r="W388" t="str">
            <v>5100001</v>
          </cell>
          <cell r="X388" t="str">
            <v>2</v>
          </cell>
          <cell r="Y388" t="str">
            <v>FREIGHT &amp; HANDLING CHARGES</v>
          </cell>
          <cell r="AA388">
            <v>595460805</v>
          </cell>
          <cell r="AB388" t="str">
            <v>MATL HANDLING</v>
          </cell>
          <cell r="AC388" t="str">
            <v>COGS</v>
          </cell>
        </row>
        <row r="389">
          <cell r="A389">
            <v>5605</v>
          </cell>
          <cell r="B389" t="str">
            <v>Turn Over Tax</v>
          </cell>
          <cell r="C389" t="str">
            <v>Selling &amp; distribution expenses</v>
          </cell>
          <cell r="D389" t="str">
            <v>Pl</v>
          </cell>
          <cell r="E389" t="str">
            <v>DTW</v>
          </cell>
          <cell r="F389" t="str">
            <v>Mat'l Handling</v>
          </cell>
          <cell r="G389" t="str">
            <v>COGS</v>
          </cell>
          <cell r="H389" t="str">
            <v>Mat'l Handling</v>
          </cell>
          <cell r="J389" t="str">
            <v>COGS</v>
          </cell>
          <cell r="K389">
            <v>595460810</v>
          </cell>
          <cell r="L389" t="str">
            <v>OTHER SALES EXPENSES</v>
          </cell>
          <cell r="M389">
            <v>5100001</v>
          </cell>
          <cell r="N389" t="str">
            <v>ALL OTH COSTS &amp; EXP</v>
          </cell>
          <cell r="O389" t="str">
            <v>595460810</v>
          </cell>
          <cell r="Q389" t="str">
            <v>NR</v>
          </cell>
          <cell r="R389" t="str">
            <v>48.9840909 </v>
          </cell>
          <cell r="S389" t="str">
            <v>48.8414286 </v>
          </cell>
          <cell r="T389" t="str">
            <v>48.6810000 </v>
          </cell>
          <cell r="V389" t="str">
            <v>595460810</v>
          </cell>
          <cell r="W389" t="str">
            <v>5100001</v>
          </cell>
          <cell r="X389" t="str">
            <v>2</v>
          </cell>
          <cell r="Y389" t="str">
            <v>OTHER SALES EXPENSES</v>
          </cell>
          <cell r="AA389">
            <v>595460810</v>
          </cell>
          <cell r="AB389" t="str">
            <v>MATL HANDLING</v>
          </cell>
          <cell r="AC389" t="str">
            <v>COGS</v>
          </cell>
        </row>
        <row r="390">
          <cell r="A390">
            <v>5606</v>
          </cell>
          <cell r="B390" t="str">
            <v>Turn Over Tax (Sheets)</v>
          </cell>
          <cell r="C390" t="str">
            <v>Selling &amp; distribution expenses</v>
          </cell>
          <cell r="D390" t="str">
            <v>Pl</v>
          </cell>
          <cell r="E390" t="str">
            <v>DTW</v>
          </cell>
          <cell r="F390" t="str">
            <v>Mat'l Handling</v>
          </cell>
          <cell r="G390" t="str">
            <v>COGS</v>
          </cell>
          <cell r="H390" t="str">
            <v>Mat'l Handling</v>
          </cell>
          <cell r="J390" t="str">
            <v>COGS</v>
          </cell>
          <cell r="K390">
            <v>595460810</v>
          </cell>
          <cell r="L390" t="str">
            <v>OTHER SALES EXPENSES</v>
          </cell>
          <cell r="M390">
            <v>5100001</v>
          </cell>
          <cell r="N390" t="str">
            <v>ALL OTH COSTS &amp; EXP</v>
          </cell>
          <cell r="O390" t="str">
            <v>595460810</v>
          </cell>
          <cell r="Q390" t="str">
            <v>NR</v>
          </cell>
          <cell r="R390" t="str">
            <v>48.9840909 </v>
          </cell>
          <cell r="S390" t="str">
            <v>48.8414286 </v>
          </cell>
          <cell r="T390" t="str">
            <v>48.6810000 </v>
          </cell>
          <cell r="V390" t="str">
            <v>595460810</v>
          </cell>
          <cell r="W390" t="str">
            <v>5100001</v>
          </cell>
          <cell r="X390" t="str">
            <v>2</v>
          </cell>
          <cell r="Y390" t="str">
            <v>OTHER SALES EXPENSES</v>
          </cell>
          <cell r="AA390">
            <v>595460810</v>
          </cell>
          <cell r="AB390" t="str">
            <v>MATL HANDLING</v>
          </cell>
          <cell r="AC390" t="str">
            <v>COGS</v>
          </cell>
        </row>
        <row r="391">
          <cell r="A391">
            <v>5609</v>
          </cell>
          <cell r="B391" t="str">
            <v>Sales Tax Set off - Sheets</v>
          </cell>
          <cell r="C391" t="str">
            <v>Selling &amp; distribution expenses</v>
          </cell>
          <cell r="D391" t="str">
            <v>Pl</v>
          </cell>
          <cell r="E391" t="str">
            <v>DTW</v>
          </cell>
          <cell r="F391" t="str">
            <v>Mat'l Handling</v>
          </cell>
          <cell r="G391" t="str">
            <v>COGS</v>
          </cell>
          <cell r="H391" t="str">
            <v>Mat'l Handling</v>
          </cell>
          <cell r="J391" t="str">
            <v>COGS</v>
          </cell>
          <cell r="K391">
            <v>595460810</v>
          </cell>
          <cell r="L391" t="str">
            <v>OTHER SALES EXPENSES</v>
          </cell>
          <cell r="M391">
            <v>5100001</v>
          </cell>
          <cell r="N391" t="str">
            <v>ALL OTH COSTS &amp; EXP</v>
          </cell>
          <cell r="O391" t="str">
            <v>595460810</v>
          </cell>
          <cell r="Q391" t="str">
            <v>NR</v>
          </cell>
          <cell r="R391" t="str">
            <v>48.9840909 </v>
          </cell>
          <cell r="S391" t="str">
            <v>48.8414286 </v>
          </cell>
          <cell r="T391" t="str">
            <v>48.6810000 </v>
          </cell>
          <cell r="V391" t="str">
            <v>595460810</v>
          </cell>
          <cell r="W391" t="str">
            <v>5100001</v>
          </cell>
          <cell r="X391" t="str">
            <v>2</v>
          </cell>
          <cell r="Y391" t="str">
            <v>OTHER SALES EXPENSES</v>
          </cell>
          <cell r="AA391">
            <v>595460810</v>
          </cell>
          <cell r="AB391" t="str">
            <v>MATL HANDLING</v>
          </cell>
          <cell r="AC391" t="str">
            <v>COGS</v>
          </cell>
        </row>
        <row r="392">
          <cell r="A392">
            <v>5610</v>
          </cell>
          <cell r="B392" t="str">
            <v>Sales Tax Set off - Resins</v>
          </cell>
          <cell r="C392" t="str">
            <v>Selling &amp; distribution expenses</v>
          </cell>
          <cell r="D392" t="str">
            <v>Pl</v>
          </cell>
          <cell r="E392" t="str">
            <v>DTW</v>
          </cell>
          <cell r="F392" t="str">
            <v>Mat'l Handling</v>
          </cell>
          <cell r="G392" t="str">
            <v>COGS</v>
          </cell>
          <cell r="H392" t="str">
            <v>Mat'l Handling</v>
          </cell>
          <cell r="J392" t="str">
            <v>COGS</v>
          </cell>
          <cell r="K392">
            <v>595460810</v>
          </cell>
          <cell r="L392" t="str">
            <v>OTHER SALES EXPENSES</v>
          </cell>
          <cell r="M392">
            <v>5100001</v>
          </cell>
          <cell r="N392" t="str">
            <v>ALL OTH COSTS &amp; EXP</v>
          </cell>
          <cell r="O392" t="str">
            <v>595460810</v>
          </cell>
          <cell r="Q392" t="str">
            <v>NR</v>
          </cell>
          <cell r="R392" t="str">
            <v>48.9840909 </v>
          </cell>
          <cell r="S392" t="str">
            <v>48.8414286 </v>
          </cell>
          <cell r="T392" t="str">
            <v>48.6810000 </v>
          </cell>
          <cell r="V392" t="str">
            <v>595460810</v>
          </cell>
          <cell r="W392" t="str">
            <v>5100001</v>
          </cell>
          <cell r="X392" t="str">
            <v>2</v>
          </cell>
          <cell r="Y392" t="str">
            <v>OTHER SALES EXPENSES</v>
          </cell>
          <cell r="AA392">
            <v>595460810</v>
          </cell>
          <cell r="AB392" t="str">
            <v>MATL HANDLING</v>
          </cell>
          <cell r="AC392" t="str">
            <v>COGS</v>
          </cell>
        </row>
        <row r="393">
          <cell r="A393">
            <v>6551</v>
          </cell>
          <cell r="B393" t="str">
            <v>Rates and Taxes</v>
          </cell>
          <cell r="C393" t="str">
            <v>Other rates and taxes</v>
          </cell>
          <cell r="D393" t="str">
            <v>Pl</v>
          </cell>
          <cell r="E393" t="str">
            <v>DTW</v>
          </cell>
          <cell r="F393" t="str">
            <v>Taxes &amp; Insurance</v>
          </cell>
          <cell r="G393" t="str">
            <v>COGS</v>
          </cell>
          <cell r="H393" t="str">
            <v>Taxes &amp; Insurance</v>
          </cell>
          <cell r="J393" t="str">
            <v>COGS</v>
          </cell>
          <cell r="K393">
            <v>595460810</v>
          </cell>
          <cell r="L393" t="str">
            <v>OTHER SALES EXPENSES</v>
          </cell>
          <cell r="M393">
            <v>5100001</v>
          </cell>
          <cell r="N393" t="str">
            <v>ALL OTH COSTS &amp; EXP</v>
          </cell>
          <cell r="O393" t="str">
            <v>595460810</v>
          </cell>
          <cell r="Q393" t="str">
            <v>NR</v>
          </cell>
          <cell r="R393" t="str">
            <v>48.9840909 </v>
          </cell>
          <cell r="S393" t="str">
            <v>48.8414286 </v>
          </cell>
          <cell r="T393" t="str">
            <v>48.6810000 </v>
          </cell>
          <cell r="V393" t="str">
            <v>595460810</v>
          </cell>
          <cell r="W393" t="str">
            <v>5100001</v>
          </cell>
          <cell r="X393" t="str">
            <v>2</v>
          </cell>
          <cell r="Y393" t="str">
            <v>OTHER SALES EXPENSES</v>
          </cell>
          <cell r="AA393">
            <v>595460810</v>
          </cell>
          <cell r="AB393" t="str">
            <v>MATL HANDLING</v>
          </cell>
          <cell r="AC393" t="str">
            <v>COGS</v>
          </cell>
        </row>
        <row r="394">
          <cell r="A394" t="str">
            <v>5606</v>
          </cell>
          <cell r="B394" t="str">
            <v>Turn Over Tax (Sheet</v>
          </cell>
          <cell r="C394" t="str">
            <v>Selling &amp; distribution expenses</v>
          </cell>
          <cell r="D394" t="str">
            <v>Pl</v>
          </cell>
          <cell r="E394" t="str">
            <v>DTW</v>
          </cell>
          <cell r="F394" t="str">
            <v>Mat'l Handling</v>
          </cell>
          <cell r="G394" t="str">
            <v>COGS</v>
          </cell>
          <cell r="H394" t="str">
            <v>Mat'l Handling</v>
          </cell>
          <cell r="J394" t="str">
            <v>COGS</v>
          </cell>
          <cell r="K394">
            <v>595460810</v>
          </cell>
          <cell r="L394" t="str">
            <v>OTHER SALES EXPENSES</v>
          </cell>
          <cell r="M394">
            <v>5100001</v>
          </cell>
          <cell r="N394" t="str">
            <v>ALL OTH COSTS &amp; EXP</v>
          </cell>
          <cell r="O394" t="str">
            <v>595460810</v>
          </cell>
          <cell r="Q394" t="str">
            <v>NR</v>
          </cell>
          <cell r="R394" t="str">
            <v>48.9840909 </v>
          </cell>
          <cell r="S394" t="str">
            <v>48.8414286 </v>
          </cell>
          <cell r="T394" t="str">
            <v>48.6810000 </v>
          </cell>
          <cell r="V394" t="str">
            <v>595460810</v>
          </cell>
          <cell r="W394" t="str">
            <v>5100001</v>
          </cell>
          <cell r="X394" t="str">
            <v>2</v>
          </cell>
          <cell r="Y394" t="str">
            <v>OTHER SALES EXPENSES</v>
          </cell>
          <cell r="AA394">
            <v>595460810</v>
          </cell>
          <cell r="AB394" t="str">
            <v>MATL HANDLING</v>
          </cell>
          <cell r="AC394" t="str">
            <v>COGS</v>
          </cell>
        </row>
        <row r="395">
          <cell r="A395">
            <v>5603</v>
          </cell>
          <cell r="B395" t="str">
            <v>Export Expenses</v>
          </cell>
          <cell r="C395" t="str">
            <v>Selling &amp; distribution expenses</v>
          </cell>
          <cell r="D395" t="str">
            <v>Pl</v>
          </cell>
          <cell r="E395" t="str">
            <v>DTW</v>
          </cell>
          <cell r="F395" t="str">
            <v>Mat'l Handling</v>
          </cell>
          <cell r="G395" t="str">
            <v>COGS</v>
          </cell>
          <cell r="H395" t="str">
            <v>Mat'l Handling</v>
          </cell>
          <cell r="J395" t="str">
            <v>COGS</v>
          </cell>
          <cell r="K395">
            <v>595460805</v>
          </cell>
          <cell r="L395" t="str">
            <v>FREIGHT &amp; HANDLING CHARGES</v>
          </cell>
          <cell r="M395">
            <v>5100001</v>
          </cell>
          <cell r="N395" t="str">
            <v>ALL OTH COSTS &amp; EXP</v>
          </cell>
          <cell r="O395" t="str">
            <v>595460805</v>
          </cell>
          <cell r="Q395" t="str">
            <v>NR</v>
          </cell>
          <cell r="R395" t="str">
            <v>48.9840909 </v>
          </cell>
          <cell r="S395" t="str">
            <v>48.8414286 </v>
          </cell>
          <cell r="T395" t="str">
            <v>48.6810000 </v>
          </cell>
          <cell r="V395" t="str">
            <v>595460805</v>
          </cell>
          <cell r="W395" t="str">
            <v>5100001</v>
          </cell>
          <cell r="X395" t="str">
            <v>2</v>
          </cell>
          <cell r="Y395" t="str">
            <v>FREIGHT &amp; HANDLING CHARGES</v>
          </cell>
          <cell r="AA395">
            <v>595460805</v>
          </cell>
          <cell r="AB395" t="str">
            <v>MATL HANDLING</v>
          </cell>
          <cell r="AC395" t="str">
            <v>COGS</v>
          </cell>
        </row>
        <row r="396">
          <cell r="A396">
            <v>6559</v>
          </cell>
          <cell r="B396" t="str">
            <v>Training Expenses</v>
          </cell>
          <cell r="C396" t="str">
            <v>Staff costs</v>
          </cell>
          <cell r="D396" t="str">
            <v>Pl</v>
          </cell>
          <cell r="E396" t="str">
            <v>STBC</v>
          </cell>
          <cell r="F396" t="str">
            <v>All Other</v>
          </cell>
          <cell r="G396" t="str">
            <v>STBC</v>
          </cell>
          <cell r="H396" t="str">
            <v>All Other</v>
          </cell>
          <cell r="J396" t="str">
            <v>STBC</v>
          </cell>
          <cell r="K396">
            <v>595620612</v>
          </cell>
          <cell r="L396" t="str">
            <v>TRAINING/COURSES/SEMINARS</v>
          </cell>
          <cell r="M396">
            <v>5100001</v>
          </cell>
          <cell r="N396" t="str">
            <v>ALL OTH COSTS &amp; EXP</v>
          </cell>
          <cell r="O396" t="str">
            <v>595620612</v>
          </cell>
          <cell r="Q396" t="str">
            <v>NR</v>
          </cell>
          <cell r="R396" t="str">
            <v>48.9840909 </v>
          </cell>
          <cell r="S396" t="str">
            <v>48.8414286 </v>
          </cell>
          <cell r="T396" t="str">
            <v>48.6810000 </v>
          </cell>
          <cell r="V396" t="str">
            <v>595620612</v>
          </cell>
          <cell r="W396" t="str">
            <v>5100001</v>
          </cell>
          <cell r="X396">
            <v>1</v>
          </cell>
          <cell r="Y396" t="str">
            <v>TRAINING/COURSES/SEMINARS</v>
          </cell>
          <cell r="AA396">
            <v>595620612</v>
          </cell>
          <cell r="AB396" t="str">
            <v>EMPL TRAINING</v>
          </cell>
          <cell r="AC396" t="str">
            <v>STBC</v>
          </cell>
        </row>
        <row r="397">
          <cell r="A397">
            <v>6408</v>
          </cell>
          <cell r="B397" t="str">
            <v>Office Lunch</v>
          </cell>
          <cell r="C397" t="str">
            <v>Office Expenses</v>
          </cell>
          <cell r="D397" t="str">
            <v>Pl</v>
          </cell>
          <cell r="E397" t="str">
            <v>STBC</v>
          </cell>
          <cell r="F397" t="str">
            <v>All Other</v>
          </cell>
          <cell r="G397" t="str">
            <v>STBC</v>
          </cell>
          <cell r="H397" t="str">
            <v>All Other</v>
          </cell>
          <cell r="J397" t="str">
            <v>STBC</v>
          </cell>
          <cell r="K397">
            <v>595620806</v>
          </cell>
          <cell r="L397" t="str">
            <v>STAFF WELFARE</v>
          </cell>
          <cell r="M397">
            <v>5100001</v>
          </cell>
          <cell r="N397" t="str">
            <v>ALL OTH COSTS &amp; EXP</v>
          </cell>
          <cell r="O397" t="str">
            <v>595620806</v>
          </cell>
          <cell r="Q397" t="str">
            <v>NR</v>
          </cell>
          <cell r="R397" t="str">
            <v>48.9840909 </v>
          </cell>
          <cell r="S397" t="str">
            <v>48.8414286 </v>
          </cell>
          <cell r="T397" t="str">
            <v>48.6810000 </v>
          </cell>
          <cell r="V397" t="str">
            <v>595620806</v>
          </cell>
          <cell r="W397" t="str">
            <v>5100001</v>
          </cell>
          <cell r="X397">
            <v>1</v>
          </cell>
          <cell r="Y397" t="str">
            <v>STAFF WELFARE</v>
          </cell>
          <cell r="AA397">
            <v>595620806</v>
          </cell>
          <cell r="AB397" t="str">
            <v>EMPL TRAINING</v>
          </cell>
          <cell r="AC397" t="str">
            <v>STBC</v>
          </cell>
        </row>
        <row r="398">
          <cell r="A398">
            <v>6065</v>
          </cell>
          <cell r="B398" t="str">
            <v>Guest House Expenses</v>
          </cell>
          <cell r="C398" t="str">
            <v>Travel &amp; Living</v>
          </cell>
          <cell r="D398" t="str">
            <v>Pl</v>
          </cell>
          <cell r="E398" t="str">
            <v>STBC</v>
          </cell>
          <cell r="F398" t="str">
            <v>T&amp;L/Meetings</v>
          </cell>
          <cell r="G398" t="str">
            <v>STBC</v>
          </cell>
          <cell r="H398" t="str">
            <v>T&amp;L/Meetings</v>
          </cell>
          <cell r="J398" t="str">
            <v>STBC</v>
          </cell>
          <cell r="K398">
            <v>595640803</v>
          </cell>
          <cell r="L398" t="str">
            <v>TRAVELING AND LIVING - LOCAL TRAVEL</v>
          </cell>
          <cell r="M398">
            <v>5100001</v>
          </cell>
          <cell r="N398" t="str">
            <v>ALL OTH COSTS &amp; EXP</v>
          </cell>
          <cell r="O398" t="str">
            <v>595640803</v>
          </cell>
          <cell r="Q398" t="str">
            <v>NR</v>
          </cell>
          <cell r="R398" t="str">
            <v>48.9840909 </v>
          </cell>
          <cell r="S398" t="str">
            <v>48.8414286 </v>
          </cell>
          <cell r="T398" t="str">
            <v>48.6810000 </v>
          </cell>
          <cell r="V398" t="str">
            <v>595640803</v>
          </cell>
          <cell r="W398" t="str">
            <v>5100001</v>
          </cell>
          <cell r="X398">
            <v>1</v>
          </cell>
          <cell r="Y398" t="str">
            <v>TRAVELING AND LIVING - LOCAL TRAVEL</v>
          </cell>
          <cell r="AA398">
            <v>595640803</v>
          </cell>
          <cell r="AB398" t="str">
            <v>T&amp;L/MEETINGS</v>
          </cell>
          <cell r="AC398" t="str">
            <v>STBC</v>
          </cell>
        </row>
        <row r="399">
          <cell r="A399">
            <v>6067</v>
          </cell>
          <cell r="B399" t="str">
            <v>Rent - Guest House Accomodation</v>
          </cell>
          <cell r="C399" t="str">
            <v>Travel &amp; Living</v>
          </cell>
          <cell r="D399" t="str">
            <v>Pl</v>
          </cell>
          <cell r="E399" t="str">
            <v>STBC</v>
          </cell>
          <cell r="F399" t="str">
            <v>T&amp;L/Meetings</v>
          </cell>
          <cell r="G399" t="str">
            <v>STBC</v>
          </cell>
          <cell r="H399" t="str">
            <v>T&amp;L/Meetings</v>
          </cell>
          <cell r="J399" t="str">
            <v>STBC</v>
          </cell>
          <cell r="K399">
            <v>595640803</v>
          </cell>
          <cell r="L399" t="str">
            <v>TRAVELING AND LIVING - LOCAL TRAVEL</v>
          </cell>
          <cell r="M399">
            <v>5100001</v>
          </cell>
          <cell r="N399" t="str">
            <v>ALL OTH COSTS &amp; EXP</v>
          </cell>
          <cell r="O399" t="str">
            <v>595640803</v>
          </cell>
          <cell r="Q399" t="str">
            <v>NR</v>
          </cell>
          <cell r="R399" t="str">
            <v>48.9840909 </v>
          </cell>
          <cell r="S399" t="str">
            <v>48.8414286 </v>
          </cell>
          <cell r="T399" t="str">
            <v>48.6810000 </v>
          </cell>
          <cell r="V399" t="str">
            <v>595640803</v>
          </cell>
          <cell r="W399" t="str">
            <v>5100001</v>
          </cell>
          <cell r="X399">
            <v>1</v>
          </cell>
          <cell r="Y399" t="str">
            <v>TRAVELING AND LIVING - LOCAL TRAVEL</v>
          </cell>
          <cell r="AA399">
            <v>595640803</v>
          </cell>
          <cell r="AB399" t="str">
            <v>T&amp;L/MEETINGS</v>
          </cell>
          <cell r="AC399" t="str">
            <v>STBC</v>
          </cell>
        </row>
        <row r="400">
          <cell r="A400">
            <v>6151</v>
          </cell>
          <cell r="B400" t="str">
            <v>Car Hire Charges</v>
          </cell>
          <cell r="C400" t="str">
            <v>Travel &amp; Living</v>
          </cell>
          <cell r="D400" t="str">
            <v>Pl</v>
          </cell>
          <cell r="E400" t="str">
            <v>STBC</v>
          </cell>
          <cell r="F400" t="str">
            <v>T&amp;L/Meetings</v>
          </cell>
          <cell r="G400" t="str">
            <v>STBC</v>
          </cell>
          <cell r="H400" t="str">
            <v>T&amp;L/Meetings</v>
          </cell>
          <cell r="J400" t="str">
            <v>STBC</v>
          </cell>
          <cell r="K400">
            <v>595640803</v>
          </cell>
          <cell r="L400" t="str">
            <v>TRAVELING AND LIVING - LOCAL TRAVEL</v>
          </cell>
          <cell r="M400">
            <v>5100001</v>
          </cell>
          <cell r="N400" t="str">
            <v>ALL OTH COSTS &amp; EXP</v>
          </cell>
          <cell r="O400" t="str">
            <v>595640803</v>
          </cell>
          <cell r="Q400" t="str">
            <v>NR</v>
          </cell>
          <cell r="R400" t="str">
            <v>48.9840909 </v>
          </cell>
          <cell r="S400" t="str">
            <v>48.8414286 </v>
          </cell>
          <cell r="T400" t="str">
            <v>48.6810000 </v>
          </cell>
          <cell r="V400" t="str">
            <v>595640803</v>
          </cell>
          <cell r="W400" t="str">
            <v>5100001</v>
          </cell>
          <cell r="X400">
            <v>1</v>
          </cell>
          <cell r="Y400" t="str">
            <v>TRAVELING AND LIVING - LOCAL TRAVEL</v>
          </cell>
          <cell r="AA400">
            <v>595640803</v>
          </cell>
          <cell r="AB400" t="str">
            <v>T&amp;L/MEETINGS</v>
          </cell>
          <cell r="AC400" t="str">
            <v>STBC</v>
          </cell>
        </row>
        <row r="401">
          <cell r="A401">
            <v>6152</v>
          </cell>
          <cell r="B401" t="str">
            <v>Domestic Travel - Board and Lodge</v>
          </cell>
          <cell r="C401" t="str">
            <v>Travel &amp; Living</v>
          </cell>
          <cell r="D401" t="str">
            <v>Pl</v>
          </cell>
          <cell r="E401" t="str">
            <v>STBC</v>
          </cell>
          <cell r="F401" t="str">
            <v>T&amp;L/Meetings</v>
          </cell>
          <cell r="G401" t="str">
            <v>STBC</v>
          </cell>
          <cell r="H401" t="str">
            <v>T&amp;L/Meetings</v>
          </cell>
          <cell r="J401" t="str">
            <v>STBC</v>
          </cell>
          <cell r="K401">
            <v>595640803</v>
          </cell>
          <cell r="L401" t="str">
            <v>TRAVELING AND LIVING - LOCAL TRAVEL</v>
          </cell>
          <cell r="M401">
            <v>5100001</v>
          </cell>
          <cell r="N401" t="str">
            <v>ALL OTH COSTS &amp; EXP</v>
          </cell>
          <cell r="O401" t="str">
            <v>595640803</v>
          </cell>
          <cell r="Q401" t="str">
            <v>NR</v>
          </cell>
          <cell r="R401" t="str">
            <v>48.9840909 </v>
          </cell>
          <cell r="S401" t="str">
            <v>48.8414286 </v>
          </cell>
          <cell r="T401" t="str">
            <v>48.6810000 </v>
          </cell>
          <cell r="V401" t="str">
            <v>595640803</v>
          </cell>
          <cell r="W401" t="str">
            <v>5100001</v>
          </cell>
          <cell r="X401">
            <v>1</v>
          </cell>
          <cell r="Y401" t="str">
            <v>TRAVELING AND LIVING - LOCAL TRAVEL</v>
          </cell>
          <cell r="AA401">
            <v>595640803</v>
          </cell>
          <cell r="AB401" t="str">
            <v>T&amp;L/MEETINGS</v>
          </cell>
          <cell r="AC401" t="str">
            <v>STBC</v>
          </cell>
        </row>
        <row r="402">
          <cell r="A402">
            <v>6153</v>
          </cell>
          <cell r="B402" t="str">
            <v>Domestic Travel - Fare</v>
          </cell>
          <cell r="C402" t="str">
            <v>Travel &amp; Living</v>
          </cell>
          <cell r="D402" t="str">
            <v>Pl</v>
          </cell>
          <cell r="E402" t="str">
            <v>STBC</v>
          </cell>
          <cell r="F402" t="str">
            <v>T&amp;L/Meetings</v>
          </cell>
          <cell r="G402" t="str">
            <v>STBC</v>
          </cell>
          <cell r="H402" t="str">
            <v>T&amp;L/Meetings</v>
          </cell>
          <cell r="J402" t="str">
            <v>STBC</v>
          </cell>
          <cell r="K402">
            <v>595640803</v>
          </cell>
          <cell r="L402" t="str">
            <v>TRAVELING AND LIVING - LOCAL TRAVEL</v>
          </cell>
          <cell r="M402">
            <v>5100001</v>
          </cell>
          <cell r="N402" t="str">
            <v>ALL OTH COSTS &amp; EXP</v>
          </cell>
          <cell r="O402" t="str">
            <v>595640803</v>
          </cell>
          <cell r="Q402" t="str">
            <v>NR</v>
          </cell>
          <cell r="R402" t="str">
            <v>48.9840909 </v>
          </cell>
          <cell r="S402" t="str">
            <v>48.8414286 </v>
          </cell>
          <cell r="T402" t="str">
            <v>48.6810000 </v>
          </cell>
          <cell r="V402" t="str">
            <v>595640803</v>
          </cell>
          <cell r="W402" t="str">
            <v>5100001</v>
          </cell>
          <cell r="X402">
            <v>1</v>
          </cell>
          <cell r="Y402" t="str">
            <v>TRAVELING AND LIVING - LOCAL TRAVEL</v>
          </cell>
          <cell r="AA402">
            <v>595640803</v>
          </cell>
          <cell r="AB402" t="str">
            <v>T&amp;L/MEETINGS</v>
          </cell>
          <cell r="AC402" t="str">
            <v>STBC</v>
          </cell>
        </row>
        <row r="403">
          <cell r="A403">
            <v>6156</v>
          </cell>
          <cell r="B403" t="str">
            <v>Local Conveyance</v>
          </cell>
          <cell r="C403" t="str">
            <v>Travel &amp; Living</v>
          </cell>
          <cell r="D403" t="str">
            <v>Pl</v>
          </cell>
          <cell r="E403" t="str">
            <v>STBC</v>
          </cell>
          <cell r="F403" t="str">
            <v>T&amp;L/Meetings</v>
          </cell>
          <cell r="G403" t="str">
            <v>STBC</v>
          </cell>
          <cell r="H403" t="str">
            <v>T&amp;L/Meetings</v>
          </cell>
          <cell r="J403" t="str">
            <v>STBC</v>
          </cell>
          <cell r="K403">
            <v>595640803</v>
          </cell>
          <cell r="L403" t="str">
            <v>TRAVELING AND LIVING - LOCAL TRAVEL</v>
          </cell>
          <cell r="M403">
            <v>5100001</v>
          </cell>
          <cell r="N403" t="str">
            <v>ALL OTH COSTS &amp; EXP</v>
          </cell>
          <cell r="O403" t="str">
            <v>595640803</v>
          </cell>
          <cell r="Q403" t="str">
            <v>NR</v>
          </cell>
          <cell r="R403" t="str">
            <v>48.9840909 </v>
          </cell>
          <cell r="S403" t="str">
            <v>48.8414286 </v>
          </cell>
          <cell r="T403" t="str">
            <v>48.6810000 </v>
          </cell>
          <cell r="V403" t="str">
            <v>595640803</v>
          </cell>
          <cell r="W403" t="str">
            <v>5100001</v>
          </cell>
          <cell r="X403">
            <v>1</v>
          </cell>
          <cell r="Y403" t="str">
            <v>TRAVELING AND LIVING - LOCAL TRAVEL</v>
          </cell>
          <cell r="AA403">
            <v>595640803</v>
          </cell>
          <cell r="AB403" t="str">
            <v>T&amp;L/MEETINGS</v>
          </cell>
          <cell r="AC403" t="str">
            <v>STBC</v>
          </cell>
        </row>
        <row r="404">
          <cell r="A404">
            <v>6158</v>
          </cell>
          <cell r="B404" t="str">
            <v>Travel Lunch and Entertainment Expenses</v>
          </cell>
          <cell r="C404" t="str">
            <v>Travel &amp; Living</v>
          </cell>
          <cell r="D404" t="str">
            <v>Pl</v>
          </cell>
          <cell r="E404" t="str">
            <v>STBC</v>
          </cell>
          <cell r="F404" t="str">
            <v>T&amp;L/Meetings</v>
          </cell>
          <cell r="G404" t="str">
            <v>STBC</v>
          </cell>
          <cell r="H404" t="str">
            <v>T&amp;L/Meetings</v>
          </cell>
          <cell r="J404" t="str">
            <v>STBC</v>
          </cell>
          <cell r="K404">
            <v>595640803</v>
          </cell>
          <cell r="L404" t="str">
            <v>TRAVELING AND LIVING - LOCAL TRAVEL</v>
          </cell>
          <cell r="M404">
            <v>5100001</v>
          </cell>
          <cell r="N404" t="str">
            <v>ALL OTH COSTS &amp; EXP</v>
          </cell>
          <cell r="O404" t="str">
            <v>595640803</v>
          </cell>
          <cell r="Q404" t="str">
            <v>NR</v>
          </cell>
          <cell r="R404" t="str">
            <v>48.9840909 </v>
          </cell>
          <cell r="S404" t="str">
            <v>48.8414286 </v>
          </cell>
          <cell r="T404" t="str">
            <v>48.6810000 </v>
          </cell>
          <cell r="V404" t="str">
            <v>595640803</v>
          </cell>
          <cell r="W404" t="str">
            <v>5100001</v>
          </cell>
          <cell r="X404">
            <v>1</v>
          </cell>
          <cell r="Y404" t="str">
            <v>TRAVELING AND LIVING - LOCAL TRAVEL</v>
          </cell>
          <cell r="AA404">
            <v>595640803</v>
          </cell>
          <cell r="AB404" t="str">
            <v>T&amp;L/MEETINGS</v>
          </cell>
          <cell r="AC404" t="str">
            <v>STBC</v>
          </cell>
        </row>
        <row r="405">
          <cell r="A405">
            <v>6159</v>
          </cell>
          <cell r="B405" t="str">
            <v>EC Meeting / Corporate Exp</v>
          </cell>
          <cell r="C405" t="str">
            <v>Travel &amp; Living</v>
          </cell>
          <cell r="D405" t="str">
            <v>Pl</v>
          </cell>
          <cell r="E405" t="str">
            <v>STBC</v>
          </cell>
          <cell r="F405" t="str">
            <v>T&amp;L/Meetings</v>
          </cell>
          <cell r="G405" t="str">
            <v>STBC</v>
          </cell>
          <cell r="H405" t="str">
            <v>T&amp;L/Meetings</v>
          </cell>
          <cell r="J405" t="str">
            <v>STBC</v>
          </cell>
          <cell r="K405">
            <v>595640803</v>
          </cell>
          <cell r="L405" t="str">
            <v>TRAVELING AND LIVING - LOCAL TRAVEL</v>
          </cell>
          <cell r="M405">
            <v>5100001</v>
          </cell>
          <cell r="N405" t="str">
            <v>ALL OTH COSTS &amp; EXP</v>
          </cell>
          <cell r="O405" t="str">
            <v>595640803</v>
          </cell>
          <cell r="Q405" t="str">
            <v>NR</v>
          </cell>
          <cell r="R405" t="str">
            <v>48.9840909 </v>
          </cell>
          <cell r="S405" t="str">
            <v>48.8414286 </v>
          </cell>
          <cell r="T405" t="str">
            <v>48.6810000 </v>
          </cell>
          <cell r="V405" t="str">
            <v>595640803</v>
          </cell>
          <cell r="W405" t="str">
            <v>5100001</v>
          </cell>
          <cell r="X405">
            <v>1</v>
          </cell>
          <cell r="Y405" t="str">
            <v>TRAVELING AND LIVING - LOCAL TRAVEL</v>
          </cell>
          <cell r="AA405">
            <v>595640803</v>
          </cell>
          <cell r="AB405" t="str">
            <v>T&amp;L/MEETINGS</v>
          </cell>
          <cell r="AC405" t="str">
            <v>STBC</v>
          </cell>
        </row>
        <row r="406">
          <cell r="A406">
            <v>6160</v>
          </cell>
          <cell r="B406" t="str">
            <v>Internal Meeting &amp; Conferences</v>
          </cell>
          <cell r="C406" t="str">
            <v>Travel &amp; Living</v>
          </cell>
          <cell r="D406" t="str">
            <v>Pl</v>
          </cell>
          <cell r="E406" t="str">
            <v>STBC</v>
          </cell>
          <cell r="F406" t="str">
            <v>T&amp;L/Meetings</v>
          </cell>
          <cell r="G406" t="str">
            <v>STBC</v>
          </cell>
          <cell r="H406" t="str">
            <v>T&amp;L/Meetings</v>
          </cell>
          <cell r="J406" t="str">
            <v>STBC</v>
          </cell>
          <cell r="K406">
            <v>595640803</v>
          </cell>
          <cell r="L406" t="str">
            <v>TRAVELING AND LIVING - LOCAL TRAVEL</v>
          </cell>
          <cell r="M406">
            <v>5100001</v>
          </cell>
          <cell r="N406" t="str">
            <v>ALL OTH COSTS &amp; EXP</v>
          </cell>
          <cell r="O406" t="str">
            <v>595640803</v>
          </cell>
          <cell r="Q406" t="str">
            <v>NR</v>
          </cell>
          <cell r="R406" t="str">
            <v>48.9840909 </v>
          </cell>
          <cell r="S406" t="str">
            <v>48.8414286 </v>
          </cell>
          <cell r="T406" t="str">
            <v>48.6810000 </v>
          </cell>
          <cell r="V406" t="str">
            <v>595640803</v>
          </cell>
          <cell r="W406" t="str">
            <v>5100001</v>
          </cell>
          <cell r="X406">
            <v>1</v>
          </cell>
          <cell r="Y406" t="str">
            <v>TRAVELING AND LIVING - LOCAL TRAVEL</v>
          </cell>
          <cell r="AA406">
            <v>595640803</v>
          </cell>
          <cell r="AB406" t="str">
            <v>T&amp;L/MEETINGS</v>
          </cell>
          <cell r="AC406" t="str">
            <v>STBC</v>
          </cell>
        </row>
        <row r="407">
          <cell r="A407">
            <v>6161</v>
          </cell>
          <cell r="B407" t="str">
            <v>Domestic Travel - Fare (Others)</v>
          </cell>
          <cell r="C407" t="str">
            <v>Travel &amp; Living</v>
          </cell>
          <cell r="D407" t="str">
            <v>Pl</v>
          </cell>
          <cell r="E407" t="str">
            <v>STBC</v>
          </cell>
          <cell r="F407" t="str">
            <v>T&amp;L/Meetings</v>
          </cell>
          <cell r="G407" t="str">
            <v>STBC</v>
          </cell>
          <cell r="H407" t="str">
            <v>T&amp;L/Meetings</v>
          </cell>
          <cell r="J407" t="str">
            <v>STBC</v>
          </cell>
          <cell r="K407">
            <v>595640803</v>
          </cell>
          <cell r="L407" t="str">
            <v>TRAVELING AND LIVING - LOCAL TRAVEL</v>
          </cell>
          <cell r="M407">
            <v>5100001</v>
          </cell>
          <cell r="N407" t="str">
            <v>ALL OTH COSTS &amp; EXP</v>
          </cell>
          <cell r="O407" t="str">
            <v>595640803</v>
          </cell>
          <cell r="Q407" t="str">
            <v>NR</v>
          </cell>
          <cell r="R407" t="str">
            <v>48.9840909 </v>
          </cell>
          <cell r="S407" t="str">
            <v>48.8414286 </v>
          </cell>
          <cell r="T407" t="str">
            <v>48.6810000 </v>
          </cell>
          <cell r="V407" t="str">
            <v>595640803</v>
          </cell>
          <cell r="W407" t="str">
            <v>5100001</v>
          </cell>
          <cell r="X407">
            <v>1</v>
          </cell>
          <cell r="Y407" t="str">
            <v>TRAVELING AND LIVING - LOCAL TRAVEL</v>
          </cell>
          <cell r="AA407">
            <v>595640803</v>
          </cell>
          <cell r="AB407" t="str">
            <v>T&amp;L/MEETINGS</v>
          </cell>
          <cell r="AC407" t="str">
            <v>STBC</v>
          </cell>
        </row>
        <row r="408">
          <cell r="A408">
            <v>6162</v>
          </cell>
          <cell r="B408" t="str">
            <v>Domestic Travel - Board &amp; Lodge (Others)</v>
          </cell>
          <cell r="C408" t="str">
            <v>Travel &amp; Living</v>
          </cell>
          <cell r="D408" t="str">
            <v>Pl</v>
          </cell>
          <cell r="E408" t="str">
            <v>STBC</v>
          </cell>
          <cell r="F408" t="str">
            <v>T&amp;L/Meetings</v>
          </cell>
          <cell r="G408" t="str">
            <v>STBC</v>
          </cell>
          <cell r="H408" t="str">
            <v>T&amp;L/Meetings</v>
          </cell>
          <cell r="J408" t="str">
            <v>STBC</v>
          </cell>
          <cell r="K408">
            <v>595640803</v>
          </cell>
          <cell r="L408" t="str">
            <v>TRAVELING AND LIVING - LOCAL TRAVEL</v>
          </cell>
          <cell r="M408">
            <v>5100001</v>
          </cell>
          <cell r="N408" t="str">
            <v>ALL OTH COSTS &amp; EXP</v>
          </cell>
          <cell r="O408" t="str">
            <v>595640803</v>
          </cell>
          <cell r="Q408" t="str">
            <v>NR</v>
          </cell>
          <cell r="R408" t="str">
            <v>48.9840909 </v>
          </cell>
          <cell r="S408" t="str">
            <v>48.8414286 </v>
          </cell>
          <cell r="T408" t="str">
            <v>48.6810000 </v>
          </cell>
          <cell r="V408" t="str">
            <v>595640803</v>
          </cell>
          <cell r="W408" t="str">
            <v>5100001</v>
          </cell>
          <cell r="X408">
            <v>1</v>
          </cell>
          <cell r="Y408" t="str">
            <v>TRAVELING AND LIVING - LOCAL TRAVEL</v>
          </cell>
          <cell r="AA408">
            <v>595640803</v>
          </cell>
          <cell r="AB408" t="str">
            <v>T&amp;L/MEETINGS</v>
          </cell>
          <cell r="AC408" t="str">
            <v>STBC</v>
          </cell>
        </row>
        <row r="409">
          <cell r="A409">
            <v>6163</v>
          </cell>
          <cell r="B409" t="str">
            <v>Motor Car Running Exp -Co</v>
          </cell>
          <cell r="C409" t="str">
            <v>Travel &amp; Living</v>
          </cell>
          <cell r="D409" t="str">
            <v>Pl</v>
          </cell>
          <cell r="E409" t="str">
            <v>STBC</v>
          </cell>
          <cell r="F409" t="str">
            <v>T&amp;L/Meetings</v>
          </cell>
          <cell r="G409" t="str">
            <v>STBC</v>
          </cell>
          <cell r="H409" t="str">
            <v>T&amp;L/Meetings</v>
          </cell>
          <cell r="J409" t="str">
            <v>STBC</v>
          </cell>
          <cell r="K409">
            <v>595640803</v>
          </cell>
          <cell r="L409" t="str">
            <v>TRAVELING AND LIVING - LOCAL TRAVEL</v>
          </cell>
          <cell r="M409">
            <v>5100001</v>
          </cell>
          <cell r="N409" t="str">
            <v>ALL OTH COSTS &amp; EXP</v>
          </cell>
          <cell r="O409" t="str">
            <v>595640803</v>
          </cell>
          <cell r="Q409" t="str">
            <v>NR</v>
          </cell>
          <cell r="R409" t="str">
            <v>48.9840909 </v>
          </cell>
          <cell r="S409" t="str">
            <v>48.8414286 </v>
          </cell>
          <cell r="T409" t="str">
            <v>48.6810000 </v>
          </cell>
          <cell r="V409" t="str">
            <v>595640803</v>
          </cell>
          <cell r="W409" t="str">
            <v>5100001</v>
          </cell>
          <cell r="X409">
            <v>1</v>
          </cell>
          <cell r="Y409" t="str">
            <v>TRAVELING AND LIVING - LOCAL TRAVEL</v>
          </cell>
          <cell r="AA409">
            <v>595640803</v>
          </cell>
          <cell r="AB409" t="str">
            <v>T&amp;L/MEETINGS</v>
          </cell>
          <cell r="AC409" t="str">
            <v>STBC</v>
          </cell>
        </row>
        <row r="410">
          <cell r="A410">
            <v>6154</v>
          </cell>
          <cell r="B410" t="str">
            <v>Foreign Travel - Board and Lodge</v>
          </cell>
          <cell r="C410" t="str">
            <v>Travel &amp; Living</v>
          </cell>
          <cell r="D410" t="str">
            <v>Pl</v>
          </cell>
          <cell r="E410" t="str">
            <v>STBC</v>
          </cell>
          <cell r="F410" t="str">
            <v>T&amp;L/Meetings</v>
          </cell>
          <cell r="G410" t="str">
            <v>STBC</v>
          </cell>
          <cell r="H410" t="str">
            <v>T&amp;L/Meetings</v>
          </cell>
          <cell r="J410" t="str">
            <v>STBC</v>
          </cell>
          <cell r="K410">
            <v>595640835</v>
          </cell>
          <cell r="L410" t="str">
            <v>OVERSEAS/DOMESTIC TRIP (LIVING)-BIZ PURPOSE (OTHER</v>
          </cell>
          <cell r="M410">
            <v>5100001</v>
          </cell>
          <cell r="N410" t="str">
            <v>ALL OTH COSTS &amp; EXP</v>
          </cell>
          <cell r="O410" t="str">
            <v>595640835</v>
          </cell>
          <cell r="Q410" t="str">
            <v>NR</v>
          </cell>
          <cell r="R410" t="str">
            <v>48.9840909 </v>
          </cell>
          <cell r="S410" t="str">
            <v>48.8414286 </v>
          </cell>
          <cell r="T410" t="str">
            <v>48.6810000 </v>
          </cell>
          <cell r="V410" t="str">
            <v>595640835</v>
          </cell>
          <cell r="W410" t="str">
            <v>5100001</v>
          </cell>
          <cell r="X410">
            <v>1</v>
          </cell>
          <cell r="Y410" t="str">
            <v>OVERSEAS/DOMESTIC TRIP (LIVING)-BIZ PURPOSE (OTHER</v>
          </cell>
          <cell r="AA410">
            <v>595640835</v>
          </cell>
          <cell r="AB410" t="str">
            <v>T&amp;L/MEETINGS</v>
          </cell>
          <cell r="AC410" t="str">
            <v>STBC</v>
          </cell>
        </row>
        <row r="411">
          <cell r="A411">
            <v>6155</v>
          </cell>
          <cell r="B411" t="str">
            <v>Foreign Travel - Fare</v>
          </cell>
          <cell r="C411" t="str">
            <v>Travel &amp; Living</v>
          </cell>
          <cell r="D411" t="str">
            <v>Pl</v>
          </cell>
          <cell r="E411" t="str">
            <v>STBC</v>
          </cell>
          <cell r="F411" t="str">
            <v>T&amp;L/Meetings</v>
          </cell>
          <cell r="G411" t="str">
            <v>STBC</v>
          </cell>
          <cell r="H411" t="str">
            <v>T&amp;L/Meetings</v>
          </cell>
          <cell r="J411" t="str">
            <v>STBC</v>
          </cell>
          <cell r="K411">
            <v>595640835</v>
          </cell>
          <cell r="L411" t="str">
            <v>OVERSEAS/DOMESTIC TRIP (LIVING)-BIZ PURPOSE (OTHER</v>
          </cell>
          <cell r="M411">
            <v>5100001</v>
          </cell>
          <cell r="N411" t="str">
            <v>ALL OTH COSTS &amp; EXP</v>
          </cell>
          <cell r="O411" t="str">
            <v>595640835</v>
          </cell>
          <cell r="Q411" t="str">
            <v>NR</v>
          </cell>
          <cell r="R411" t="str">
            <v>48.9840909 </v>
          </cell>
          <cell r="S411" t="str">
            <v>48.8414286 </v>
          </cell>
          <cell r="T411" t="str">
            <v>48.6810000 </v>
          </cell>
          <cell r="V411" t="str">
            <v>595640835</v>
          </cell>
          <cell r="W411" t="str">
            <v>5100001</v>
          </cell>
          <cell r="X411">
            <v>1</v>
          </cell>
          <cell r="Y411" t="str">
            <v>OVERSEAS/DOMESTIC TRIP (LIVING)-BIZ PURPOSE (OTHER</v>
          </cell>
          <cell r="AA411">
            <v>595640835</v>
          </cell>
          <cell r="AB411" t="str">
            <v>T&amp;L/MEETINGS</v>
          </cell>
          <cell r="AC411" t="str">
            <v>STBC</v>
          </cell>
        </row>
        <row r="412">
          <cell r="A412">
            <v>6252</v>
          </cell>
          <cell r="B412" t="str">
            <v>Sales Promotion Expenses</v>
          </cell>
          <cell r="C412" t="str">
            <v>Advertisement &amp; sales promotion</v>
          </cell>
          <cell r="D412" t="str">
            <v>Pl</v>
          </cell>
          <cell r="E412" t="str">
            <v>STBC</v>
          </cell>
          <cell r="F412" t="str">
            <v>Sales Promotion</v>
          </cell>
          <cell r="G412" t="str">
            <v>STBC</v>
          </cell>
          <cell r="H412" t="str">
            <v>Sales Promotion</v>
          </cell>
          <cell r="J412" t="str">
            <v>STBC</v>
          </cell>
          <cell r="K412">
            <v>595640837</v>
          </cell>
          <cell r="L412" t="str">
            <v>EXT CONFERENCES/CONVENTIONS RELATED FEES/EXPENSES</v>
          </cell>
          <cell r="M412">
            <v>5100001</v>
          </cell>
          <cell r="N412" t="str">
            <v>ALL OTH COSTS &amp; EXP</v>
          </cell>
          <cell r="O412" t="str">
            <v>595640837</v>
          </cell>
          <cell r="Q412" t="str">
            <v>NR</v>
          </cell>
          <cell r="R412" t="str">
            <v>48.9840909 </v>
          </cell>
          <cell r="S412" t="str">
            <v>48.8414286 </v>
          </cell>
          <cell r="T412" t="str">
            <v>48.6810000 </v>
          </cell>
          <cell r="V412" t="str">
            <v>595640837</v>
          </cell>
          <cell r="W412" t="str">
            <v>5100001</v>
          </cell>
          <cell r="X412">
            <v>1</v>
          </cell>
          <cell r="Y412" t="str">
            <v>EXT CONFERENCES/CONVENTIONS RELATED FEES/EXPENSES</v>
          </cell>
          <cell r="AA412">
            <v>595640837</v>
          </cell>
          <cell r="AB412" t="str">
            <v>T&amp;L/MEETINGS</v>
          </cell>
          <cell r="AC412" t="str">
            <v>STBC</v>
          </cell>
        </row>
        <row r="413">
          <cell r="A413">
            <v>6561</v>
          </cell>
          <cell r="B413" t="str">
            <v>Recruitment Expenses</v>
          </cell>
          <cell r="C413" t="str">
            <v>Staff costs</v>
          </cell>
          <cell r="D413" t="str">
            <v>Pl</v>
          </cell>
          <cell r="E413" t="str">
            <v>STBC</v>
          </cell>
          <cell r="F413" t="str">
            <v>All Other</v>
          </cell>
          <cell r="G413" t="str">
            <v>STBC</v>
          </cell>
          <cell r="H413" t="str">
            <v>All Other</v>
          </cell>
          <cell r="J413" t="str">
            <v>STBC</v>
          </cell>
          <cell r="K413">
            <v>595660600</v>
          </cell>
          <cell r="L413" t="str">
            <v>EMPLOYEE INTERVIEW AND TRANSFER</v>
          </cell>
          <cell r="M413">
            <v>5100001</v>
          </cell>
          <cell r="N413" t="str">
            <v>ALL OTH COSTS &amp; EXP</v>
          </cell>
          <cell r="O413" t="str">
            <v>595660600</v>
          </cell>
          <cell r="Q413" t="str">
            <v>NR</v>
          </cell>
          <cell r="R413" t="str">
            <v>48.9840909 </v>
          </cell>
          <cell r="S413" t="str">
            <v>48.8414286 </v>
          </cell>
          <cell r="T413" t="str">
            <v>48.6810000 </v>
          </cell>
          <cell r="V413" t="str">
            <v>595660600</v>
          </cell>
          <cell r="W413" t="str">
            <v>5100001</v>
          </cell>
          <cell r="X413">
            <v>1</v>
          </cell>
          <cell r="Y413" t="str">
            <v>EMPLOYEE INTERVIEW AND TRANSFER</v>
          </cell>
          <cell r="AA413">
            <v>595660600</v>
          </cell>
          <cell r="AB413" t="str">
            <v>EMPLOYEE TRANSFER</v>
          </cell>
          <cell r="AC413" t="str">
            <v>STBC</v>
          </cell>
        </row>
        <row r="414">
          <cell r="A414">
            <v>6560</v>
          </cell>
          <cell r="B414" t="str">
            <v>Staff Relocation Expenses</v>
          </cell>
          <cell r="C414" t="str">
            <v>Staff costs</v>
          </cell>
          <cell r="D414" t="str">
            <v>Pl</v>
          </cell>
          <cell r="E414" t="str">
            <v>STBC</v>
          </cell>
          <cell r="F414" t="str">
            <v>All Other</v>
          </cell>
          <cell r="G414" t="str">
            <v>STBC</v>
          </cell>
          <cell r="H414" t="str">
            <v>All Other</v>
          </cell>
          <cell r="J414" t="str">
            <v>STBC</v>
          </cell>
          <cell r="K414">
            <v>595660805</v>
          </cell>
          <cell r="L414" t="str">
            <v>RELOCATION EXPENSES</v>
          </cell>
          <cell r="M414">
            <v>5100001</v>
          </cell>
          <cell r="N414" t="str">
            <v>ALL OTH COSTS &amp; EXP</v>
          </cell>
          <cell r="O414" t="str">
            <v>595660805</v>
          </cell>
          <cell r="Q414" t="str">
            <v>NR</v>
          </cell>
          <cell r="R414" t="str">
            <v>48.9840909 </v>
          </cell>
          <cell r="S414" t="str">
            <v>48.8414286 </v>
          </cell>
          <cell r="T414" t="str">
            <v>48.6810000 </v>
          </cell>
          <cell r="V414" t="str">
            <v>595660805</v>
          </cell>
          <cell r="W414" t="str">
            <v>5100001</v>
          </cell>
          <cell r="X414">
            <v>1</v>
          </cell>
          <cell r="Y414" t="str">
            <v>RELOCATION EXPENSES</v>
          </cell>
          <cell r="AA414">
            <v>595660805</v>
          </cell>
          <cell r="AB414" t="str">
            <v>EMPLOYEE TRANSFER</v>
          </cell>
          <cell r="AC414" t="str">
            <v>STBC</v>
          </cell>
        </row>
        <row r="415">
          <cell r="A415">
            <v>6563</v>
          </cell>
          <cell r="B415" t="str">
            <v>Staff Relocation Expenses -Educ</v>
          </cell>
          <cell r="C415" t="str">
            <v>Staff costs</v>
          </cell>
          <cell r="D415" t="str">
            <v>Pl</v>
          </cell>
          <cell r="E415" t="str">
            <v>STBC</v>
          </cell>
          <cell r="F415" t="str">
            <v>All Other</v>
          </cell>
          <cell r="G415" t="str">
            <v>STBC</v>
          </cell>
          <cell r="H415" t="str">
            <v>All Other</v>
          </cell>
          <cell r="J415" t="str">
            <v>STBC</v>
          </cell>
          <cell r="K415">
            <v>593401000</v>
          </cell>
          <cell r="L415" t="str">
            <v>ALL OTHER EMPLOYEE BENEFITS</v>
          </cell>
          <cell r="M415">
            <v>5100001</v>
          </cell>
          <cell r="N415" t="str">
            <v>ALL OTH COSTS &amp; EXP</v>
          </cell>
          <cell r="O415" t="str">
            <v>593401000</v>
          </cell>
          <cell r="Q415" t="str">
            <v>NR</v>
          </cell>
          <cell r="R415" t="str">
            <v>48.9840909 </v>
          </cell>
          <cell r="S415" t="str">
            <v>48.8414286 </v>
          </cell>
          <cell r="T415" t="str">
            <v>48.6810000 </v>
          </cell>
          <cell r="V415" t="str">
            <v>593401000</v>
          </cell>
          <cell r="W415" t="str">
            <v>5100001</v>
          </cell>
          <cell r="X415">
            <v>1</v>
          </cell>
          <cell r="Y415" t="str">
            <v>ALL OTHER EMPLOYEE BENEFITS</v>
          </cell>
          <cell r="AA415">
            <v>593401000</v>
          </cell>
          <cell r="AB415" t="str">
            <v>COMP &amp; BEN</v>
          </cell>
          <cell r="AC415" t="str">
            <v>STBC</v>
          </cell>
        </row>
        <row r="416">
          <cell r="A416">
            <v>6409</v>
          </cell>
          <cell r="B416" t="str">
            <v>Repairs &amp; Maintenance - Office</v>
          </cell>
          <cell r="C416" t="str">
            <v>Office Expenses</v>
          </cell>
          <cell r="D416" t="str">
            <v>Pl</v>
          </cell>
          <cell r="E416" t="str">
            <v>STBC</v>
          </cell>
          <cell r="F416" t="str">
            <v>All Other</v>
          </cell>
          <cell r="G416" t="str">
            <v>STBC</v>
          </cell>
          <cell r="H416" t="str">
            <v>All Other</v>
          </cell>
          <cell r="J416" t="str">
            <v>STBC</v>
          </cell>
          <cell r="K416">
            <v>595861863</v>
          </cell>
          <cell r="L416" t="str">
            <v>MAINTENANCE-OTHER</v>
          </cell>
          <cell r="M416">
            <v>5100001</v>
          </cell>
          <cell r="N416" t="str">
            <v>ALL OTH COSTS &amp; EXP</v>
          </cell>
          <cell r="O416" t="str">
            <v>595861863</v>
          </cell>
          <cell r="Q416" t="str">
            <v>NR</v>
          </cell>
          <cell r="R416" t="str">
            <v>48.9840909 </v>
          </cell>
          <cell r="S416" t="str">
            <v>48.8414286 </v>
          </cell>
          <cell r="T416" t="str">
            <v>48.6810000 </v>
          </cell>
          <cell r="V416" t="str">
            <v>595861863</v>
          </cell>
          <cell r="W416" t="str">
            <v>5100001</v>
          </cell>
          <cell r="X416">
            <v>1</v>
          </cell>
          <cell r="Y416" t="str">
            <v>MAINTENANCE-OTHER</v>
          </cell>
          <cell r="AA416">
            <v>595861863</v>
          </cell>
          <cell r="AB416" t="str">
            <v>MAINTENANCE</v>
          </cell>
          <cell r="AC416" t="str">
            <v>STBC</v>
          </cell>
        </row>
        <row r="417">
          <cell r="A417">
            <v>6352</v>
          </cell>
          <cell r="B417" t="str">
            <v>Repairs &amp; Maintenance - Computer HW</v>
          </cell>
          <cell r="C417" t="str">
            <v>IT Infrastructure</v>
          </cell>
          <cell r="D417" t="str">
            <v>Pl</v>
          </cell>
          <cell r="E417" t="str">
            <v>STBC</v>
          </cell>
          <cell r="F417" t="str">
            <v>IT/Telecom</v>
          </cell>
          <cell r="G417" t="str">
            <v>STBC</v>
          </cell>
          <cell r="H417" t="str">
            <v>IT/Telecom</v>
          </cell>
          <cell r="J417" t="str">
            <v>STBC</v>
          </cell>
          <cell r="K417">
            <v>595864802</v>
          </cell>
          <cell r="L417" t="str">
            <v>REPAIR &amp; MAINTENANCE</v>
          </cell>
          <cell r="M417">
            <v>5100001</v>
          </cell>
          <cell r="N417" t="str">
            <v>ALL OTH COSTS &amp; EXP</v>
          </cell>
          <cell r="O417" t="str">
            <v>595864802</v>
          </cell>
          <cell r="Q417" t="str">
            <v>NR</v>
          </cell>
          <cell r="R417" t="str">
            <v>48.9840909 </v>
          </cell>
          <cell r="S417" t="str">
            <v>48.8414286 </v>
          </cell>
          <cell r="T417" t="str">
            <v>48.6810000 </v>
          </cell>
          <cell r="V417" t="str">
            <v>595864802</v>
          </cell>
          <cell r="W417" t="str">
            <v>5100001</v>
          </cell>
          <cell r="X417">
            <v>1</v>
          </cell>
          <cell r="Y417" t="str">
            <v>REPAIR &amp; MAINTENANCE</v>
          </cell>
          <cell r="AA417">
            <v>595864802</v>
          </cell>
          <cell r="AB417" t="str">
            <v>MAINTENANCE</v>
          </cell>
          <cell r="AC417" t="str">
            <v>STBC</v>
          </cell>
        </row>
        <row r="418">
          <cell r="A418">
            <v>6353</v>
          </cell>
          <cell r="B418" t="str">
            <v>Repairs &amp; Maintenance - Computer SW</v>
          </cell>
          <cell r="C418" t="str">
            <v>IT Infrastructure</v>
          </cell>
          <cell r="D418" t="str">
            <v>Pl</v>
          </cell>
          <cell r="E418" t="str">
            <v>STBC</v>
          </cell>
          <cell r="F418" t="str">
            <v>IT/Telecom</v>
          </cell>
          <cell r="G418" t="str">
            <v>STBC</v>
          </cell>
          <cell r="H418" t="str">
            <v>IT/Telecom</v>
          </cell>
          <cell r="J418" t="str">
            <v>STBC</v>
          </cell>
          <cell r="K418">
            <v>595864802</v>
          </cell>
          <cell r="L418" t="str">
            <v>REPAIR &amp; MAINTENANCE</v>
          </cell>
          <cell r="M418">
            <v>5100001</v>
          </cell>
          <cell r="N418" t="str">
            <v>ALL OTH COSTS &amp; EXP</v>
          </cell>
          <cell r="O418" t="str">
            <v>595864802</v>
          </cell>
          <cell r="Q418" t="str">
            <v>NR</v>
          </cell>
          <cell r="R418" t="str">
            <v>48.9840909 </v>
          </cell>
          <cell r="S418" t="str">
            <v>48.8414286 </v>
          </cell>
          <cell r="T418" t="str">
            <v>48.6810000 </v>
          </cell>
          <cell r="V418" t="str">
            <v>595864802</v>
          </cell>
          <cell r="W418" t="str">
            <v>5100001</v>
          </cell>
          <cell r="X418">
            <v>1</v>
          </cell>
          <cell r="Y418" t="str">
            <v>REPAIR &amp; MAINTENANCE</v>
          </cell>
          <cell r="AA418">
            <v>595864802</v>
          </cell>
          <cell r="AB418" t="str">
            <v>MAINTENANCE</v>
          </cell>
          <cell r="AC418" t="str">
            <v>STBC</v>
          </cell>
        </row>
        <row r="419">
          <cell r="A419">
            <v>6355</v>
          </cell>
          <cell r="B419" t="str">
            <v>Repairs &amp; Maintenance - Office Equipment</v>
          </cell>
          <cell r="C419" t="str">
            <v>IT Infrastructure</v>
          </cell>
          <cell r="D419" t="str">
            <v>Pl</v>
          </cell>
          <cell r="E419" t="str">
            <v>STBC</v>
          </cell>
          <cell r="F419" t="str">
            <v>IT/Telecom</v>
          </cell>
          <cell r="G419" t="str">
            <v>STBC</v>
          </cell>
          <cell r="H419" t="str">
            <v>IT/Telecom</v>
          </cell>
          <cell r="J419" t="str">
            <v>STBC</v>
          </cell>
          <cell r="K419">
            <v>595864802</v>
          </cell>
          <cell r="L419" t="str">
            <v>REPAIR &amp; MAINTENANCE</v>
          </cell>
          <cell r="M419">
            <v>5100001</v>
          </cell>
          <cell r="N419" t="str">
            <v>ALL OTH COSTS &amp; EXP</v>
          </cell>
          <cell r="O419" t="str">
            <v>595864802</v>
          </cell>
          <cell r="Q419" t="str">
            <v>NR</v>
          </cell>
          <cell r="R419" t="str">
            <v>48.9840909 </v>
          </cell>
          <cell r="S419" t="str">
            <v>48.8414286 </v>
          </cell>
          <cell r="T419" t="str">
            <v>48.6810000 </v>
          </cell>
          <cell r="V419" t="str">
            <v>595864802</v>
          </cell>
          <cell r="W419" t="str">
            <v>5100001</v>
          </cell>
          <cell r="X419">
            <v>1</v>
          </cell>
          <cell r="Y419" t="str">
            <v>REPAIR &amp; MAINTENANCE</v>
          </cell>
          <cell r="AA419">
            <v>595864802</v>
          </cell>
          <cell r="AB419" t="str">
            <v>MAINTENANCE</v>
          </cell>
          <cell r="AC419" t="str">
            <v>STBC</v>
          </cell>
        </row>
        <row r="420">
          <cell r="A420">
            <v>6401</v>
          </cell>
          <cell r="B420" t="str">
            <v>Canteen and Pantry Expenses</v>
          </cell>
          <cell r="C420" t="str">
            <v>Office Expenses</v>
          </cell>
          <cell r="D420" t="str">
            <v>Pl</v>
          </cell>
          <cell r="E420" t="str">
            <v>STBC</v>
          </cell>
          <cell r="F420" t="str">
            <v>All Other</v>
          </cell>
          <cell r="G420" t="str">
            <v>STBC</v>
          </cell>
          <cell r="H420" t="str">
            <v>All Other</v>
          </cell>
          <cell r="J420" t="str">
            <v>STBC</v>
          </cell>
          <cell r="K420">
            <v>595864804</v>
          </cell>
          <cell r="L420" t="str">
            <v>REPAIR &amp; MAINTENANCE (GAE)</v>
          </cell>
          <cell r="M420">
            <v>5100001</v>
          </cell>
          <cell r="N420" t="str">
            <v>ALL OTH COSTS &amp; EXP</v>
          </cell>
          <cell r="O420" t="str">
            <v>595864804</v>
          </cell>
          <cell r="Q420" t="str">
            <v>NR</v>
          </cell>
          <cell r="R420" t="str">
            <v>48.9840909 </v>
          </cell>
          <cell r="S420" t="str">
            <v>48.8414286 </v>
          </cell>
          <cell r="T420" t="str">
            <v>48.6810000 </v>
          </cell>
          <cell r="V420" t="str">
            <v>595864804</v>
          </cell>
          <cell r="W420" t="str">
            <v>5100001</v>
          </cell>
          <cell r="X420">
            <v>1</v>
          </cell>
          <cell r="Y420" t="str">
            <v>REPAIR &amp; MAINTENANCE (GAE)</v>
          </cell>
          <cell r="AA420">
            <v>595864804</v>
          </cell>
          <cell r="AB420" t="str">
            <v>MAINTENANCE</v>
          </cell>
          <cell r="AC420" t="str">
            <v>STBC</v>
          </cell>
        </row>
        <row r="421">
          <cell r="A421">
            <v>6402</v>
          </cell>
          <cell r="B421" t="str">
            <v>Housekeeping and Gardening Expenses</v>
          </cell>
          <cell r="C421" t="str">
            <v>Office Expenses</v>
          </cell>
          <cell r="D421" t="str">
            <v>Pl</v>
          </cell>
          <cell r="E421" t="str">
            <v>STBC</v>
          </cell>
          <cell r="F421" t="str">
            <v>All Other</v>
          </cell>
          <cell r="G421" t="str">
            <v>STBC</v>
          </cell>
          <cell r="H421" t="str">
            <v>All Other</v>
          </cell>
          <cell r="J421" t="str">
            <v>STBC</v>
          </cell>
          <cell r="K421">
            <v>595864804</v>
          </cell>
          <cell r="L421" t="str">
            <v>REPAIR &amp; MAINTENANCE (GAE)</v>
          </cell>
          <cell r="M421">
            <v>5100001</v>
          </cell>
          <cell r="N421" t="str">
            <v>ALL OTH COSTS &amp; EXP</v>
          </cell>
          <cell r="O421" t="str">
            <v>595864804</v>
          </cell>
          <cell r="Q421" t="str">
            <v>NR</v>
          </cell>
          <cell r="R421" t="str">
            <v>48.9840909 </v>
          </cell>
          <cell r="S421" t="str">
            <v>48.8414286 </v>
          </cell>
          <cell r="T421" t="str">
            <v>48.6810000 </v>
          </cell>
          <cell r="V421" t="str">
            <v>595864804</v>
          </cell>
          <cell r="W421" t="str">
            <v>5100001</v>
          </cell>
          <cell r="X421">
            <v>1</v>
          </cell>
          <cell r="Y421" t="str">
            <v>REPAIR &amp; MAINTENANCE (GAE)</v>
          </cell>
          <cell r="AA421">
            <v>595864804</v>
          </cell>
          <cell r="AB421" t="str">
            <v>MAINTENANCE</v>
          </cell>
          <cell r="AC421" t="str">
            <v>STBC</v>
          </cell>
        </row>
        <row r="422">
          <cell r="A422">
            <v>6251</v>
          </cell>
          <cell r="B422" t="str">
            <v>Advertising and Exhibition Expenses</v>
          </cell>
          <cell r="C422" t="str">
            <v>Advertisement &amp; sales promotion</v>
          </cell>
          <cell r="D422" t="str">
            <v>Pl</v>
          </cell>
          <cell r="E422" t="str">
            <v>STBC</v>
          </cell>
          <cell r="F422" t="str">
            <v>Sales Promotion</v>
          </cell>
          <cell r="G422" t="str">
            <v>STBC</v>
          </cell>
          <cell r="H422" t="str">
            <v>Sales Promotion</v>
          </cell>
          <cell r="J422" t="str">
            <v>STBC</v>
          </cell>
          <cell r="K422">
            <v>596220800</v>
          </cell>
          <cell r="L422" t="str">
            <v>ADVERTISING-AD (GAE)</v>
          </cell>
          <cell r="M422">
            <v>5100001</v>
          </cell>
          <cell r="N422" t="str">
            <v>ALL OTH COSTS &amp; EXP</v>
          </cell>
          <cell r="O422" t="str">
            <v>596220800</v>
          </cell>
          <cell r="Q422" t="str">
            <v>NR</v>
          </cell>
          <cell r="R422" t="str">
            <v>48.9840909 </v>
          </cell>
          <cell r="S422" t="str">
            <v>48.8414286 </v>
          </cell>
          <cell r="T422" t="str">
            <v>48.6810000 </v>
          </cell>
          <cell r="V422" t="str">
            <v>596220800</v>
          </cell>
          <cell r="W422" t="str">
            <v>5100001</v>
          </cell>
          <cell r="X422">
            <v>1</v>
          </cell>
          <cell r="Y422" t="str">
            <v>ADVERTISING-AD (GAE)</v>
          </cell>
          <cell r="AA422">
            <v>596220800</v>
          </cell>
          <cell r="AB422" t="str">
            <v>SALES PROMOTION</v>
          </cell>
          <cell r="AC422" t="str">
            <v>STBC</v>
          </cell>
        </row>
        <row r="423">
          <cell r="A423">
            <v>6253</v>
          </cell>
          <cell r="B423" t="str">
            <v>Material Testing and Development Expenses</v>
          </cell>
          <cell r="C423" t="str">
            <v>Advertisement &amp; sales promotion</v>
          </cell>
          <cell r="D423" t="str">
            <v>Pl</v>
          </cell>
          <cell r="E423" t="str">
            <v>STBC</v>
          </cell>
          <cell r="F423" t="str">
            <v>Sales Promotion</v>
          </cell>
          <cell r="G423" t="str">
            <v>STBC</v>
          </cell>
          <cell r="H423" t="str">
            <v>Sales Promotion</v>
          </cell>
          <cell r="J423" t="str">
            <v>STBC</v>
          </cell>
          <cell r="K423">
            <v>596422000</v>
          </cell>
          <cell r="L423" t="str">
            <v>CUSTOMER SERVICE - SAMPLES</v>
          </cell>
          <cell r="M423">
            <v>5100001</v>
          </cell>
          <cell r="N423" t="str">
            <v>ALL OTH COSTS &amp; EXP</v>
          </cell>
          <cell r="O423" t="str">
            <v>596422000</v>
          </cell>
          <cell r="Q423" t="str">
            <v>NR</v>
          </cell>
          <cell r="R423" t="str">
            <v>48.9840909 </v>
          </cell>
          <cell r="S423" t="str">
            <v>48.8414286 </v>
          </cell>
          <cell r="T423" t="str">
            <v>48.6810000 </v>
          </cell>
          <cell r="V423" t="str">
            <v>596422000</v>
          </cell>
          <cell r="W423" t="str">
            <v>5100001</v>
          </cell>
          <cell r="X423">
            <v>1</v>
          </cell>
          <cell r="Y423" t="str">
            <v>CUSTOMER SERVICE - SAMPLES</v>
          </cell>
          <cell r="AA423">
            <v>596422000</v>
          </cell>
          <cell r="AB423" t="str">
            <v>SALES PROMOTION</v>
          </cell>
          <cell r="AC423" t="str">
            <v>STBC</v>
          </cell>
        </row>
        <row r="424">
          <cell r="A424">
            <v>6254</v>
          </cell>
          <cell r="B424" t="str">
            <v>Free Samples</v>
          </cell>
          <cell r="C424" t="str">
            <v>Advertisement &amp; sales promotion</v>
          </cell>
          <cell r="D424" t="str">
            <v>Pl</v>
          </cell>
          <cell r="E424" t="str">
            <v>STBC</v>
          </cell>
          <cell r="F424" t="str">
            <v>Sales Promotion</v>
          </cell>
          <cell r="G424" t="str">
            <v>STBC</v>
          </cell>
          <cell r="H424" t="str">
            <v>Sales Promotion</v>
          </cell>
          <cell r="J424" t="str">
            <v>STBC</v>
          </cell>
          <cell r="K424">
            <v>596422000</v>
          </cell>
          <cell r="L424" t="str">
            <v>CUSTOMER SERVICE - SAMPLES</v>
          </cell>
          <cell r="M424">
            <v>5100001</v>
          </cell>
          <cell r="N424" t="str">
            <v>ALL OTH COSTS &amp; EXP</v>
          </cell>
          <cell r="O424" t="str">
            <v>596422000</v>
          </cell>
          <cell r="Q424" t="str">
            <v>NR</v>
          </cell>
          <cell r="R424" t="str">
            <v>48.9840909 </v>
          </cell>
          <cell r="S424" t="str">
            <v>48.8414286 </v>
          </cell>
          <cell r="T424" t="str">
            <v>48.6810000 </v>
          </cell>
          <cell r="V424" t="str">
            <v>596422000</v>
          </cell>
          <cell r="W424" t="str">
            <v>5100001</v>
          </cell>
          <cell r="X424">
            <v>1</v>
          </cell>
          <cell r="Y424" t="str">
            <v>CUSTOMER SERVICE - SAMPLES</v>
          </cell>
          <cell r="AA424">
            <v>596422000</v>
          </cell>
          <cell r="AB424" t="str">
            <v>SALES PROMOTION</v>
          </cell>
          <cell r="AC424" t="str">
            <v>STBC</v>
          </cell>
        </row>
        <row r="425">
          <cell r="A425">
            <v>6558</v>
          </cell>
          <cell r="B425" t="str">
            <v>Subscription, Books &amp; Periodicals</v>
          </cell>
          <cell r="C425" t="str">
            <v>Miscellaneous</v>
          </cell>
          <cell r="D425" t="str">
            <v>Pl</v>
          </cell>
          <cell r="E425" t="str">
            <v>STBC</v>
          </cell>
          <cell r="F425" t="str">
            <v>All Other</v>
          </cell>
          <cell r="G425" t="str">
            <v>STBC</v>
          </cell>
          <cell r="H425" t="str">
            <v>All Other</v>
          </cell>
          <cell r="J425" t="str">
            <v>STBC</v>
          </cell>
          <cell r="K425">
            <v>596640801</v>
          </cell>
          <cell r="L425" t="str">
            <v>SUBSCRIPTION</v>
          </cell>
          <cell r="M425">
            <v>5100001</v>
          </cell>
          <cell r="N425" t="str">
            <v>ALL OTH COSTS &amp; EXP</v>
          </cell>
          <cell r="O425" t="str">
            <v>596640801</v>
          </cell>
          <cell r="Q425" t="str">
            <v>NR</v>
          </cell>
          <cell r="R425" t="str">
            <v>48.9840909 </v>
          </cell>
          <cell r="S425" t="str">
            <v>48.8414286 </v>
          </cell>
          <cell r="T425" t="str">
            <v>48.6810000 </v>
          </cell>
          <cell r="V425" t="str">
            <v>596640801</v>
          </cell>
          <cell r="W425" t="str">
            <v>5100001</v>
          </cell>
          <cell r="X425">
            <v>1</v>
          </cell>
          <cell r="Y425" t="str">
            <v>SUBSCRIPTION</v>
          </cell>
          <cell r="AA425">
            <v>596640801</v>
          </cell>
          <cell r="AB425" t="str">
            <v>ADMIN/OTHER</v>
          </cell>
          <cell r="AC425" t="str">
            <v>STBC</v>
          </cell>
        </row>
        <row r="426">
          <cell r="A426">
            <v>6557</v>
          </cell>
          <cell r="B426" t="str">
            <v>Donations</v>
          </cell>
          <cell r="C426" t="str">
            <v>Miscellaneous</v>
          </cell>
          <cell r="D426" t="str">
            <v>Pl</v>
          </cell>
          <cell r="E426" t="str">
            <v>STBC</v>
          </cell>
          <cell r="F426" t="str">
            <v>All Other</v>
          </cell>
          <cell r="G426" t="str">
            <v>STBC</v>
          </cell>
          <cell r="H426" t="str">
            <v>All Other</v>
          </cell>
          <cell r="J426" t="str">
            <v>STBC</v>
          </cell>
          <cell r="K426">
            <v>596660800</v>
          </cell>
          <cell r="L426" t="str">
            <v>DONATION</v>
          </cell>
          <cell r="M426">
            <v>5100001</v>
          </cell>
          <cell r="N426" t="str">
            <v>ALL OTH COSTS &amp; EXP</v>
          </cell>
          <cell r="O426" t="str">
            <v>596660800</v>
          </cell>
          <cell r="Q426" t="str">
            <v>NR</v>
          </cell>
          <cell r="R426" t="str">
            <v>48.9840909 </v>
          </cell>
          <cell r="S426" t="str">
            <v>48.8414286 </v>
          </cell>
          <cell r="T426" t="str">
            <v>48.6810000 </v>
          </cell>
          <cell r="V426" t="str">
            <v>596660800</v>
          </cell>
          <cell r="W426" t="str">
            <v>5100001</v>
          </cell>
          <cell r="X426">
            <v>1</v>
          </cell>
          <cell r="Y426" t="str">
            <v>DONATION</v>
          </cell>
          <cell r="AA426">
            <v>596660800</v>
          </cell>
          <cell r="AB426" t="str">
            <v>ADMIN/OTHER</v>
          </cell>
          <cell r="AC426" t="str">
            <v>STBC</v>
          </cell>
        </row>
        <row r="427">
          <cell r="A427">
            <v>6205</v>
          </cell>
          <cell r="B427" t="str">
            <v>Postage and Courier Expenses</v>
          </cell>
          <cell r="C427" t="str">
            <v>Communications</v>
          </cell>
          <cell r="D427" t="str">
            <v>Pl</v>
          </cell>
          <cell r="E427" t="str">
            <v>STBC</v>
          </cell>
          <cell r="F427" t="str">
            <v>All Other</v>
          </cell>
          <cell r="G427" t="str">
            <v>STBC</v>
          </cell>
          <cell r="H427" t="str">
            <v>IT/Telecom</v>
          </cell>
          <cell r="J427" t="str">
            <v>STBC</v>
          </cell>
          <cell r="K427">
            <v>596680001</v>
          </cell>
          <cell r="L427" t="str">
            <v>POSTAGE</v>
          </cell>
          <cell r="M427">
            <v>5100001</v>
          </cell>
          <cell r="N427" t="str">
            <v>ALL OTH COSTS &amp; EXP</v>
          </cell>
          <cell r="O427" t="str">
            <v>596680001</v>
          </cell>
          <cell r="Q427" t="str">
            <v>NR</v>
          </cell>
          <cell r="R427" t="str">
            <v>48.9840909 </v>
          </cell>
          <cell r="S427" t="str">
            <v>48.8414286 </v>
          </cell>
          <cell r="T427" t="str">
            <v>48.6810000 </v>
          </cell>
          <cell r="V427" t="str">
            <v>596680001</v>
          </cell>
          <cell r="W427" t="str">
            <v>5100001</v>
          </cell>
          <cell r="X427">
            <v>1</v>
          </cell>
          <cell r="Y427" t="str">
            <v>POSTAGE</v>
          </cell>
          <cell r="AA427">
            <v>596680001</v>
          </cell>
          <cell r="AB427" t="str">
            <v>ADMIN/OTHER</v>
          </cell>
          <cell r="AC427" t="str">
            <v>STBC</v>
          </cell>
        </row>
        <row r="428">
          <cell r="A428">
            <v>6406</v>
          </cell>
          <cell r="B428" t="str">
            <v>Printing and Stationery</v>
          </cell>
          <cell r="C428" t="str">
            <v>Office Expenses</v>
          </cell>
          <cell r="D428" t="str">
            <v>Pl</v>
          </cell>
          <cell r="E428" t="str">
            <v>STBC</v>
          </cell>
          <cell r="F428" t="str">
            <v>All Other</v>
          </cell>
          <cell r="G428" t="str">
            <v>STBC</v>
          </cell>
          <cell r="H428" t="str">
            <v>All Other</v>
          </cell>
          <cell r="J428" t="str">
            <v>STBC</v>
          </cell>
          <cell r="K428">
            <v>596680811</v>
          </cell>
          <cell r="L428" t="str">
            <v>OTHER EXPENSE - BOOK &amp; PRINTING</v>
          </cell>
          <cell r="M428">
            <v>5100001</v>
          </cell>
          <cell r="N428" t="str">
            <v>ALL OTH COSTS &amp; EXP</v>
          </cell>
          <cell r="O428" t="str">
            <v>596680811</v>
          </cell>
          <cell r="Q428" t="str">
            <v>NR</v>
          </cell>
          <cell r="R428" t="str">
            <v>48.9840909 </v>
          </cell>
          <cell r="S428" t="str">
            <v>48.8414286 </v>
          </cell>
          <cell r="T428" t="str">
            <v>48.6810000 </v>
          </cell>
          <cell r="V428" t="str">
            <v>596680811</v>
          </cell>
          <cell r="W428" t="str">
            <v>5100001</v>
          </cell>
          <cell r="X428">
            <v>1</v>
          </cell>
          <cell r="Y428" t="str">
            <v>OTHER EXPENSE - BOOK &amp; PRINTING</v>
          </cell>
          <cell r="AA428">
            <v>596680811</v>
          </cell>
          <cell r="AB428" t="str">
            <v>ADMIN/OTHER</v>
          </cell>
          <cell r="AC428" t="str">
            <v>STBC</v>
          </cell>
        </row>
        <row r="429">
          <cell r="A429">
            <v>6554</v>
          </cell>
          <cell r="B429" t="str">
            <v>Miscellaneous Expenses</v>
          </cell>
          <cell r="C429" t="str">
            <v>Miscellaneous</v>
          </cell>
          <cell r="D429" t="str">
            <v>Pl</v>
          </cell>
          <cell r="E429" t="str">
            <v>STBC</v>
          </cell>
          <cell r="F429" t="str">
            <v>All Other</v>
          </cell>
          <cell r="G429" t="str">
            <v>STBC</v>
          </cell>
          <cell r="H429" t="str">
            <v>All Other</v>
          </cell>
          <cell r="J429" t="str">
            <v>STBC</v>
          </cell>
          <cell r="K429">
            <v>596680812</v>
          </cell>
          <cell r="L429" t="str">
            <v>OTHER EXPENSE - MISCELLANEOUS</v>
          </cell>
          <cell r="M429">
            <v>5100001</v>
          </cell>
          <cell r="N429" t="str">
            <v>ALL OTH COSTS &amp; EXP</v>
          </cell>
          <cell r="O429" t="str">
            <v>596680812</v>
          </cell>
          <cell r="Q429" t="str">
            <v>NR</v>
          </cell>
          <cell r="R429" t="str">
            <v>48.9840909 </v>
          </cell>
          <cell r="S429" t="str">
            <v>48.8414286 </v>
          </cell>
          <cell r="T429" t="str">
            <v>48.6810000 </v>
          </cell>
          <cell r="V429" t="str">
            <v>596680812</v>
          </cell>
          <cell r="W429" t="str">
            <v>5100001</v>
          </cell>
          <cell r="X429">
            <v>1</v>
          </cell>
          <cell r="Y429" t="str">
            <v>OTHER EXPENSE - MISCELLANEOUS</v>
          </cell>
          <cell r="AA429">
            <v>596680812</v>
          </cell>
          <cell r="AB429" t="str">
            <v>ADMIN/OTHER</v>
          </cell>
          <cell r="AC429" t="str">
            <v>STBC</v>
          </cell>
        </row>
        <row r="430">
          <cell r="A430">
            <v>6555</v>
          </cell>
          <cell r="B430" t="str">
            <v>Preliminary Expenses written off</v>
          </cell>
          <cell r="C430" t="str">
            <v>Miscellaneous</v>
          </cell>
          <cell r="D430" t="str">
            <v>Pl</v>
          </cell>
          <cell r="E430" t="str">
            <v>LTBC</v>
          </cell>
          <cell r="F430" t="str">
            <v>All Other</v>
          </cell>
          <cell r="G430" t="str">
            <v>STBC</v>
          </cell>
          <cell r="H430" t="str">
            <v>All Other</v>
          </cell>
          <cell r="J430" t="str">
            <v>STBC</v>
          </cell>
          <cell r="K430">
            <v>596680812</v>
          </cell>
          <cell r="L430" t="str">
            <v>OTHER EXPENSE - MISCELLANEOUS</v>
          </cell>
          <cell r="M430">
            <v>5100001</v>
          </cell>
          <cell r="N430" t="str">
            <v>ALL OTH COSTS &amp; EXP</v>
          </cell>
          <cell r="O430" t="str">
            <v>596680812</v>
          </cell>
          <cell r="Q430" t="str">
            <v>NR</v>
          </cell>
          <cell r="R430" t="str">
            <v>48.9840909 </v>
          </cell>
          <cell r="S430" t="str">
            <v>48.8414286 </v>
          </cell>
          <cell r="T430" t="str">
            <v>48.6810000 </v>
          </cell>
          <cell r="V430" t="str">
            <v>596680812</v>
          </cell>
          <cell r="W430" t="str">
            <v>5100001</v>
          </cell>
          <cell r="X430">
            <v>1</v>
          </cell>
          <cell r="Y430" t="str">
            <v>OTHER EXPENSE - MISCELLANEOUS</v>
          </cell>
          <cell r="AA430">
            <v>596680812</v>
          </cell>
          <cell r="AB430" t="str">
            <v>ADMIN/OTHER</v>
          </cell>
          <cell r="AC430" t="str">
            <v>STBC</v>
          </cell>
        </row>
        <row r="431">
          <cell r="A431">
            <v>6562</v>
          </cell>
          <cell r="B431" t="str">
            <v>Brokerage Charges</v>
          </cell>
          <cell r="C431" t="str">
            <v>Miscellaneous</v>
          </cell>
          <cell r="D431" t="str">
            <v>Pl</v>
          </cell>
          <cell r="E431" t="str">
            <v>STBC</v>
          </cell>
          <cell r="F431" t="str">
            <v>All Other</v>
          </cell>
          <cell r="G431" t="str">
            <v>STBC</v>
          </cell>
          <cell r="H431" t="str">
            <v>All Other</v>
          </cell>
          <cell r="J431" t="str">
            <v>STBC</v>
          </cell>
          <cell r="K431">
            <v>596680812</v>
          </cell>
          <cell r="L431" t="str">
            <v>OTHER EXPENSE - MISCELLANEOUS</v>
          </cell>
          <cell r="M431">
            <v>5100001</v>
          </cell>
          <cell r="N431" t="str">
            <v>ALL OTH COSTS &amp; EXP</v>
          </cell>
          <cell r="O431" t="str">
            <v>596680812</v>
          </cell>
          <cell r="Q431" t="str">
            <v>NR</v>
          </cell>
          <cell r="R431" t="str">
            <v>48.9840909 </v>
          </cell>
          <cell r="S431" t="str">
            <v>48.8414286 </v>
          </cell>
          <cell r="T431" t="str">
            <v>48.6810000 </v>
          </cell>
          <cell r="V431" t="str">
            <v>596680812</v>
          </cell>
          <cell r="W431" t="str">
            <v>5100001</v>
          </cell>
          <cell r="X431">
            <v>1</v>
          </cell>
          <cell r="Y431" t="str">
            <v>OTHER EXPENSE - MISCELLANEOUS</v>
          </cell>
          <cell r="AA431">
            <v>596680812</v>
          </cell>
          <cell r="AB431" t="str">
            <v>ADMIN/OTHER</v>
          </cell>
          <cell r="AC431" t="str">
            <v>STBC</v>
          </cell>
        </row>
        <row r="432">
          <cell r="A432">
            <v>7316</v>
          </cell>
          <cell r="B432" t="str">
            <v>Bank Charges - Import Remittances</v>
          </cell>
          <cell r="C432" t="str">
            <v>Bank Charges</v>
          </cell>
          <cell r="D432" t="str">
            <v>Pl</v>
          </cell>
          <cell r="E432" t="str">
            <v>STBC</v>
          </cell>
          <cell r="F432" t="str">
            <v>All Other</v>
          </cell>
          <cell r="G432" t="str">
            <v>STBC</v>
          </cell>
          <cell r="H432" t="str">
            <v>All Other</v>
          </cell>
          <cell r="J432" t="str">
            <v>STBC</v>
          </cell>
          <cell r="K432">
            <v>596680838</v>
          </cell>
          <cell r="L432" t="str">
            <v>BANK CHARGE-IMPORT</v>
          </cell>
          <cell r="M432">
            <v>5100001</v>
          </cell>
          <cell r="N432" t="str">
            <v>ALL OTH COSTS &amp; EXP</v>
          </cell>
          <cell r="O432" t="str">
            <v>596680838</v>
          </cell>
          <cell r="Q432" t="str">
            <v>NR</v>
          </cell>
          <cell r="R432" t="str">
            <v>48.9840909 </v>
          </cell>
          <cell r="S432" t="str">
            <v>48.8414286 </v>
          </cell>
          <cell r="T432" t="str">
            <v>48.6810000 </v>
          </cell>
          <cell r="V432" t="str">
            <v>596680838</v>
          </cell>
          <cell r="W432" t="str">
            <v>5100001</v>
          </cell>
          <cell r="X432">
            <v>1</v>
          </cell>
          <cell r="Y432" t="str">
            <v>BANK CHARGE-IMPORT</v>
          </cell>
          <cell r="AA432">
            <v>596680838</v>
          </cell>
          <cell r="AB432" t="str">
            <v>ADMIN/OTHER</v>
          </cell>
          <cell r="AC432" t="str">
            <v>STBC</v>
          </cell>
        </row>
        <row r="433">
          <cell r="A433">
            <v>7311</v>
          </cell>
          <cell r="B433" t="str">
            <v>Bank Errors</v>
          </cell>
          <cell r="C433" t="str">
            <v>Bank Charges</v>
          </cell>
          <cell r="D433" t="str">
            <v>Pl</v>
          </cell>
          <cell r="E433" t="str">
            <v>STBC</v>
          </cell>
          <cell r="F433" t="str">
            <v>All Other</v>
          </cell>
          <cell r="G433" t="str">
            <v>STBC</v>
          </cell>
          <cell r="H433" t="str">
            <v>All Other</v>
          </cell>
          <cell r="J433" t="str">
            <v>STBC</v>
          </cell>
          <cell r="K433">
            <v>596680839</v>
          </cell>
          <cell r="L433" t="str">
            <v>BANK CHARGE-LOCAL</v>
          </cell>
          <cell r="M433">
            <v>5100001</v>
          </cell>
          <cell r="N433" t="str">
            <v>ALL OTH COSTS &amp; EXP</v>
          </cell>
          <cell r="O433" t="str">
            <v>596680839</v>
          </cell>
          <cell r="Q433" t="str">
            <v>NR</v>
          </cell>
          <cell r="R433" t="str">
            <v>48.9840909 </v>
          </cell>
          <cell r="S433" t="str">
            <v>48.8414286 </v>
          </cell>
          <cell r="T433" t="str">
            <v>48.6810000 </v>
          </cell>
          <cell r="V433" t="str">
            <v>596680839</v>
          </cell>
          <cell r="W433" t="str">
            <v>5100001</v>
          </cell>
          <cell r="X433">
            <v>1</v>
          </cell>
          <cell r="Y433" t="str">
            <v>BANK CHARGE-LOCAL</v>
          </cell>
          <cell r="AA433">
            <v>596680839</v>
          </cell>
          <cell r="AB433" t="str">
            <v>ADMIN/OTHER</v>
          </cell>
          <cell r="AC433" t="str">
            <v>STBC</v>
          </cell>
        </row>
        <row r="434">
          <cell r="A434">
            <v>7312</v>
          </cell>
          <cell r="B434" t="str">
            <v>Bank Charges</v>
          </cell>
          <cell r="C434" t="str">
            <v>Bank Charges</v>
          </cell>
          <cell r="D434" t="str">
            <v>Pl</v>
          </cell>
          <cell r="E434" t="str">
            <v>STBC</v>
          </cell>
          <cell r="F434" t="str">
            <v>All Other</v>
          </cell>
          <cell r="G434" t="str">
            <v>STBC</v>
          </cell>
          <cell r="H434" t="str">
            <v>All Other</v>
          </cell>
          <cell r="J434" t="str">
            <v>STBC</v>
          </cell>
          <cell r="K434">
            <v>596680839</v>
          </cell>
          <cell r="L434" t="str">
            <v>BANK CHARGE-LOCAL</v>
          </cell>
          <cell r="M434">
            <v>5100001</v>
          </cell>
          <cell r="N434" t="str">
            <v>ALL OTH COSTS &amp; EXP</v>
          </cell>
          <cell r="O434" t="str">
            <v>596680839</v>
          </cell>
          <cell r="Q434" t="str">
            <v>NR</v>
          </cell>
          <cell r="R434" t="str">
            <v>48.9840909 </v>
          </cell>
          <cell r="S434" t="str">
            <v>48.8414286 </v>
          </cell>
          <cell r="T434" t="str">
            <v>48.6810000 </v>
          </cell>
          <cell r="V434" t="str">
            <v>596680839</v>
          </cell>
          <cell r="W434" t="str">
            <v>5100001</v>
          </cell>
          <cell r="X434">
            <v>1</v>
          </cell>
          <cell r="Y434" t="str">
            <v>BANK CHARGE-LOCAL</v>
          </cell>
          <cell r="AA434">
            <v>596680839</v>
          </cell>
          <cell r="AB434" t="str">
            <v>ADMIN/OTHER</v>
          </cell>
          <cell r="AC434" t="str">
            <v>STBC</v>
          </cell>
        </row>
        <row r="435">
          <cell r="A435">
            <v>7313</v>
          </cell>
          <cell r="B435" t="str">
            <v>Bank Guarantee Commission</v>
          </cell>
          <cell r="C435" t="str">
            <v>Bank Charges</v>
          </cell>
          <cell r="D435" t="str">
            <v>Pl</v>
          </cell>
          <cell r="E435" t="str">
            <v>STBC</v>
          </cell>
          <cell r="F435" t="str">
            <v>All Other</v>
          </cell>
          <cell r="G435" t="str">
            <v>STBC</v>
          </cell>
          <cell r="H435" t="str">
            <v>All Other</v>
          </cell>
          <cell r="J435" t="str">
            <v>STBC</v>
          </cell>
          <cell r="K435">
            <v>596680839</v>
          </cell>
          <cell r="L435" t="str">
            <v>BANK CHARGE-LOCAL</v>
          </cell>
          <cell r="M435">
            <v>5100001</v>
          </cell>
          <cell r="N435" t="str">
            <v>ALL OTH COSTS &amp; EXP</v>
          </cell>
          <cell r="O435" t="str">
            <v>596680839</v>
          </cell>
          <cell r="Q435" t="str">
            <v>NR</v>
          </cell>
          <cell r="R435" t="str">
            <v>48.9840909 </v>
          </cell>
          <cell r="S435" t="str">
            <v>48.8414286 </v>
          </cell>
          <cell r="T435" t="str">
            <v>48.6810000 </v>
          </cell>
          <cell r="V435" t="str">
            <v>596680839</v>
          </cell>
          <cell r="W435" t="str">
            <v>5100001</v>
          </cell>
          <cell r="X435">
            <v>1</v>
          </cell>
          <cell r="Y435" t="str">
            <v>BANK CHARGE-LOCAL</v>
          </cell>
          <cell r="AA435">
            <v>596680839</v>
          </cell>
          <cell r="AB435" t="str">
            <v>ADMIN/OTHER</v>
          </cell>
          <cell r="AC435" t="str">
            <v>STBC</v>
          </cell>
        </row>
        <row r="436">
          <cell r="A436">
            <v>7315</v>
          </cell>
          <cell r="B436" t="str">
            <v>Bank Charges - CMS</v>
          </cell>
          <cell r="C436" t="str">
            <v>Bank Charges</v>
          </cell>
          <cell r="D436" t="str">
            <v>Pl</v>
          </cell>
          <cell r="E436" t="str">
            <v>STBC</v>
          </cell>
          <cell r="F436" t="str">
            <v>All Other</v>
          </cell>
          <cell r="G436" t="str">
            <v>STBC</v>
          </cell>
          <cell r="H436" t="str">
            <v>All Other</v>
          </cell>
          <cell r="J436" t="str">
            <v>STBC</v>
          </cell>
          <cell r="K436">
            <v>596680839</v>
          </cell>
          <cell r="L436" t="str">
            <v>BANK CHARGE-LOCAL</v>
          </cell>
          <cell r="M436">
            <v>5100001</v>
          </cell>
          <cell r="N436" t="str">
            <v>ALL OTH COSTS &amp; EXP</v>
          </cell>
          <cell r="O436" t="str">
            <v>596680839</v>
          </cell>
          <cell r="Q436" t="str">
            <v>NR</v>
          </cell>
          <cell r="R436" t="str">
            <v>48.9840909 </v>
          </cell>
          <cell r="S436" t="str">
            <v>48.8414286 </v>
          </cell>
          <cell r="T436" t="str">
            <v>48.6810000 </v>
          </cell>
          <cell r="V436" t="str">
            <v>596680839</v>
          </cell>
          <cell r="W436" t="str">
            <v>5100001</v>
          </cell>
          <cell r="X436">
            <v>1</v>
          </cell>
          <cell r="Y436" t="str">
            <v>BANK CHARGE-LOCAL</v>
          </cell>
          <cell r="AA436">
            <v>596680839</v>
          </cell>
          <cell r="AB436" t="str">
            <v>ADMIN/OTHER</v>
          </cell>
          <cell r="AC436" t="str">
            <v>STBC</v>
          </cell>
        </row>
        <row r="437">
          <cell r="A437">
            <v>7317</v>
          </cell>
          <cell r="B437" t="str">
            <v>Bank Charges - Customer Reimbursement</v>
          </cell>
          <cell r="C437" t="str">
            <v>Bank Charges</v>
          </cell>
          <cell r="D437" t="str">
            <v>Pl</v>
          </cell>
          <cell r="E437" t="str">
            <v>STBC</v>
          </cell>
          <cell r="F437" t="str">
            <v>All Other</v>
          </cell>
          <cell r="G437" t="str">
            <v>STBC</v>
          </cell>
          <cell r="H437" t="str">
            <v>All Other</v>
          </cell>
          <cell r="J437" t="str">
            <v>STBC</v>
          </cell>
          <cell r="K437">
            <v>596680839</v>
          </cell>
          <cell r="L437" t="str">
            <v>BANK CHARGE-LOCAL</v>
          </cell>
          <cell r="M437">
            <v>5100001</v>
          </cell>
          <cell r="N437" t="str">
            <v>ALL OTH COSTS &amp; EXP</v>
          </cell>
          <cell r="O437" t="str">
            <v>596680839</v>
          </cell>
          <cell r="Q437" t="str">
            <v>NR</v>
          </cell>
          <cell r="R437" t="str">
            <v>48.9840909 </v>
          </cell>
          <cell r="S437" t="str">
            <v>48.8414286 </v>
          </cell>
          <cell r="T437" t="str">
            <v>48.6810000 </v>
          </cell>
          <cell r="V437" t="str">
            <v>596680839</v>
          </cell>
          <cell r="W437" t="str">
            <v>5100001</v>
          </cell>
          <cell r="X437">
            <v>1</v>
          </cell>
          <cell r="Y437" t="str">
            <v>BANK CHARGE-LOCAL</v>
          </cell>
          <cell r="AA437">
            <v>596680839</v>
          </cell>
          <cell r="AB437" t="str">
            <v>ADMIN/OTHER</v>
          </cell>
          <cell r="AC437" t="str">
            <v>STBC</v>
          </cell>
        </row>
        <row r="438">
          <cell r="A438">
            <v>9999</v>
          </cell>
          <cell r="B438" t="str">
            <v>Suspense</v>
          </cell>
          <cell r="C438" t="str">
            <v>Suspense</v>
          </cell>
          <cell r="D438" t="str">
            <v>Pl</v>
          </cell>
          <cell r="E438" t="str">
            <v>STBC</v>
          </cell>
          <cell r="F438" t="str">
            <v>All Other</v>
          </cell>
          <cell r="G438" t="str">
            <v>STBC</v>
          </cell>
          <cell r="H438" t="str">
            <v>All Other</v>
          </cell>
          <cell r="J438" t="str">
            <v>STBC</v>
          </cell>
          <cell r="K438">
            <v>596680839</v>
          </cell>
          <cell r="L438" t="str">
            <v>BANK CHARGE-LOCAL</v>
          </cell>
          <cell r="M438">
            <v>5100001</v>
          </cell>
          <cell r="N438" t="str">
            <v>ALL OTH COSTS &amp; EXP</v>
          </cell>
          <cell r="O438" t="str">
            <v>596680839</v>
          </cell>
          <cell r="Q438" t="str">
            <v>NR</v>
          </cell>
          <cell r="R438" t="str">
            <v>48.9840909 </v>
          </cell>
          <cell r="S438" t="str">
            <v>48.8414286 </v>
          </cell>
          <cell r="T438" t="str">
            <v>48.6810000 </v>
          </cell>
          <cell r="V438" t="str">
            <v>596680839</v>
          </cell>
          <cell r="W438" t="str">
            <v>5100001</v>
          </cell>
          <cell r="X438">
            <v>1</v>
          </cell>
          <cell r="Y438" t="str">
            <v>BANK CHARGE-LOCAL</v>
          </cell>
          <cell r="AA438">
            <v>596680839</v>
          </cell>
          <cell r="AB438" t="str">
            <v>ADMIN/OTHER</v>
          </cell>
          <cell r="AC438" t="str">
            <v>STBC</v>
          </cell>
        </row>
        <row r="439">
          <cell r="A439">
            <v>6453</v>
          </cell>
          <cell r="B439" t="str">
            <v>Provision for Loans and Advances</v>
          </cell>
          <cell r="C439" t="str">
            <v>Provision write back</v>
          </cell>
          <cell r="D439" t="str">
            <v>Pl</v>
          </cell>
          <cell r="E439" t="str">
            <v>STBC</v>
          </cell>
          <cell r="F439" t="str">
            <v>All Other</v>
          </cell>
          <cell r="G439" t="str">
            <v>STBC</v>
          </cell>
          <cell r="H439" t="str">
            <v>All Other</v>
          </cell>
          <cell r="J439" t="str">
            <v>STBC</v>
          </cell>
          <cell r="K439">
            <v>596680846</v>
          </cell>
          <cell r="L439" t="str">
            <v>ALL OTHER LOSS</v>
          </cell>
          <cell r="M439">
            <v>5100001</v>
          </cell>
          <cell r="N439" t="str">
            <v>ALL OTH COSTS &amp; EXP</v>
          </cell>
          <cell r="O439" t="str">
            <v>596680846</v>
          </cell>
          <cell r="Q439" t="str">
            <v>NR</v>
          </cell>
          <cell r="R439" t="str">
            <v>48.9840909 </v>
          </cell>
          <cell r="S439" t="str">
            <v>48.8414286 </v>
          </cell>
          <cell r="T439" t="str">
            <v>48.6810000 </v>
          </cell>
          <cell r="V439" t="str">
            <v>596680846</v>
          </cell>
          <cell r="W439" t="str">
            <v>5100001</v>
          </cell>
          <cell r="X439">
            <v>1</v>
          </cell>
          <cell r="Y439" t="str">
            <v>ALL OTHER LOSS</v>
          </cell>
          <cell r="AA439">
            <v>596680846</v>
          </cell>
          <cell r="AB439" t="str">
            <v>ADMIN/OTHER</v>
          </cell>
          <cell r="AC439" t="str">
            <v>STBC</v>
          </cell>
        </row>
        <row r="440">
          <cell r="A440">
            <v>5604</v>
          </cell>
          <cell r="B440" t="str">
            <v>Warehouse Rent/Expenses</v>
          </cell>
          <cell r="C440" t="str">
            <v>Selling &amp; distribution expenses</v>
          </cell>
          <cell r="D440" t="str">
            <v>Pl</v>
          </cell>
          <cell r="E440" t="str">
            <v>DTW</v>
          </cell>
          <cell r="F440" t="str">
            <v>Mat'l Handling</v>
          </cell>
          <cell r="G440" t="str">
            <v>COGS</v>
          </cell>
          <cell r="H440" t="str">
            <v>Mat'l Handling</v>
          </cell>
          <cell r="J440" t="str">
            <v>COGS</v>
          </cell>
          <cell r="K440">
            <v>596681802</v>
          </cell>
          <cell r="L440" t="str">
            <v>DISTRIBUTION-WAREHOUSE</v>
          </cell>
          <cell r="M440">
            <v>5100001</v>
          </cell>
          <cell r="N440" t="str">
            <v>ALL OTH COSTS &amp; EXP</v>
          </cell>
          <cell r="O440" t="str">
            <v>596681802</v>
          </cell>
          <cell r="Q440" t="str">
            <v>NR</v>
          </cell>
          <cell r="R440" t="str">
            <v>48.9840909 </v>
          </cell>
          <cell r="S440" t="str">
            <v>48.8414286 </v>
          </cell>
          <cell r="T440" t="str">
            <v>48.6810000 </v>
          </cell>
          <cell r="V440" t="str">
            <v>596681802</v>
          </cell>
          <cell r="W440" t="str">
            <v>5100001</v>
          </cell>
          <cell r="X440" t="str">
            <v>2</v>
          </cell>
          <cell r="Y440" t="str">
            <v>DISTRIBUTION-WAREHOUSE</v>
          </cell>
          <cell r="AA440">
            <v>596681802</v>
          </cell>
          <cell r="AB440" t="str">
            <v>MATL HANDLING</v>
          </cell>
          <cell r="AC440" t="str">
            <v>COGS</v>
          </cell>
        </row>
        <row r="441">
          <cell r="A441">
            <v>5602</v>
          </cell>
          <cell r="B441" t="str">
            <v>Commission on Sales</v>
          </cell>
          <cell r="C441" t="str">
            <v>Selling &amp; distribution expenses</v>
          </cell>
          <cell r="D441" t="str">
            <v>Pl</v>
          </cell>
          <cell r="E441" t="str">
            <v>DTW</v>
          </cell>
          <cell r="F441" t="str">
            <v>Mat'l Handling</v>
          </cell>
          <cell r="G441" t="str">
            <v>COGS</v>
          </cell>
          <cell r="H441" t="str">
            <v>Mat'l Handling</v>
          </cell>
          <cell r="J441" t="str">
            <v>COGS</v>
          </cell>
          <cell r="K441">
            <v>595460810</v>
          </cell>
          <cell r="L441" t="str">
            <v>OTHER SALES EXPENSES</v>
          </cell>
          <cell r="M441">
            <v>5100001</v>
          </cell>
          <cell r="N441" t="str">
            <v>ALL OTH COSTS &amp; EXP</v>
          </cell>
          <cell r="O441" t="str">
            <v>595460810</v>
          </cell>
          <cell r="Q441" t="str">
            <v>NR</v>
          </cell>
          <cell r="R441" t="str">
            <v>48.9840909 </v>
          </cell>
          <cell r="S441" t="str">
            <v>48.8414286 </v>
          </cell>
          <cell r="T441" t="str">
            <v>48.6810000 </v>
          </cell>
          <cell r="V441" t="str">
            <v>595460810</v>
          </cell>
          <cell r="W441" t="str">
            <v>5100001</v>
          </cell>
          <cell r="X441" t="str">
            <v>2</v>
          </cell>
          <cell r="Y441" t="str">
            <v>OTHER SALES EXPENSES</v>
          </cell>
          <cell r="AA441">
            <v>595460810</v>
          </cell>
          <cell r="AB441" t="str">
            <v>MATL HANDLING</v>
          </cell>
          <cell r="AC441" t="str">
            <v>COGS</v>
          </cell>
        </row>
        <row r="442">
          <cell r="A442">
            <v>5608</v>
          </cell>
          <cell r="B442" t="str">
            <v>Commission on Sales (Sheets)</v>
          </cell>
          <cell r="C442" t="str">
            <v>Selling &amp; distribution expenses</v>
          </cell>
          <cell r="D442" t="str">
            <v>Pl</v>
          </cell>
          <cell r="E442" t="str">
            <v>DTW</v>
          </cell>
          <cell r="F442" t="str">
            <v>Mat'l Handling</v>
          </cell>
          <cell r="G442" t="str">
            <v>COGS</v>
          </cell>
          <cell r="H442" t="str">
            <v>Mat'l Handling</v>
          </cell>
          <cell r="J442" t="str">
            <v>COGS</v>
          </cell>
          <cell r="K442">
            <v>595460810</v>
          </cell>
          <cell r="L442" t="str">
            <v>OTHER SALES EXPENSES</v>
          </cell>
          <cell r="M442">
            <v>5100001</v>
          </cell>
          <cell r="N442" t="str">
            <v>ALL OTH COSTS &amp; EXP</v>
          </cell>
          <cell r="O442" t="str">
            <v>595460810</v>
          </cell>
          <cell r="Q442" t="str">
            <v>NR</v>
          </cell>
          <cell r="R442" t="str">
            <v>48.9840909 </v>
          </cell>
          <cell r="S442" t="str">
            <v>48.8414286 </v>
          </cell>
          <cell r="T442" t="str">
            <v>48.6810000 </v>
          </cell>
          <cell r="V442" t="str">
            <v>595460810</v>
          </cell>
          <cell r="W442" t="str">
            <v>5100001</v>
          </cell>
          <cell r="X442" t="str">
            <v>2</v>
          </cell>
          <cell r="Y442" t="str">
            <v>OTHER SALES EXPENSES</v>
          </cell>
          <cell r="AA442">
            <v>595460810</v>
          </cell>
          <cell r="AB442" t="str">
            <v>MATL HANDLING</v>
          </cell>
          <cell r="AC442" t="str">
            <v>COGS</v>
          </cell>
        </row>
        <row r="443">
          <cell r="A443">
            <v>6552</v>
          </cell>
          <cell r="B443" t="str">
            <v>Realised Gain/Loss</v>
          </cell>
          <cell r="C443" t="str">
            <v>Exchange variation</v>
          </cell>
          <cell r="D443" t="str">
            <v>Pl</v>
          </cell>
          <cell r="E443" t="str">
            <v>STBC</v>
          </cell>
          <cell r="F443" t="str">
            <v>Exchange</v>
          </cell>
          <cell r="G443" t="str">
            <v>STBC</v>
          </cell>
          <cell r="H443" t="str">
            <v>Exchange</v>
          </cell>
          <cell r="J443" t="str">
            <v>STBC</v>
          </cell>
          <cell r="K443">
            <v>596701000</v>
          </cell>
          <cell r="L443" t="str">
            <v>CURRENCY EXCH GAIN/LOSS - REALIZED</v>
          </cell>
          <cell r="M443">
            <v>5100001</v>
          </cell>
          <cell r="N443" t="str">
            <v>ALL OTH COSTS &amp; EXP</v>
          </cell>
          <cell r="O443" t="str">
            <v>596701000</v>
          </cell>
          <cell r="Q443" t="str">
            <v>NR</v>
          </cell>
          <cell r="R443" t="str">
            <v>48.9840909 </v>
          </cell>
          <cell r="S443" t="str">
            <v>48.8414286 </v>
          </cell>
          <cell r="T443" t="str">
            <v>48.6810000 </v>
          </cell>
          <cell r="V443" t="str">
            <v>596701000</v>
          </cell>
          <cell r="W443" t="str">
            <v>5100001</v>
          </cell>
          <cell r="X443">
            <v>1</v>
          </cell>
          <cell r="Y443" t="str">
            <v>CURRENCY EXCH GAIN/LOSS - REALIZED</v>
          </cell>
          <cell r="AA443">
            <v>596701000</v>
          </cell>
          <cell r="AB443" t="str">
            <v>EXCHANGE</v>
          </cell>
          <cell r="AC443" t="str">
            <v>STBC</v>
          </cell>
        </row>
        <row r="444">
          <cell r="A444">
            <v>6564</v>
          </cell>
          <cell r="B444" t="str">
            <v>Un-realised Exchange Gain/Loss</v>
          </cell>
          <cell r="C444" t="str">
            <v>Exchange variation</v>
          </cell>
          <cell r="D444" t="str">
            <v>Pl</v>
          </cell>
          <cell r="E444" t="str">
            <v>STBC</v>
          </cell>
          <cell r="F444" t="str">
            <v>Exchange</v>
          </cell>
          <cell r="G444" t="str">
            <v>STBC</v>
          </cell>
          <cell r="H444" t="str">
            <v>Exchange</v>
          </cell>
          <cell r="J444" t="str">
            <v>STBC</v>
          </cell>
          <cell r="K444">
            <v>596702000</v>
          </cell>
          <cell r="L444" t="str">
            <v>CURRENCY EXCH GAIN/LOSS - UNREALIZED</v>
          </cell>
          <cell r="M444">
            <v>5100001</v>
          </cell>
          <cell r="N444" t="str">
            <v>ALL OTH COSTS &amp; EXP</v>
          </cell>
          <cell r="O444" t="str">
            <v>596702000</v>
          </cell>
          <cell r="Q444" t="str">
            <v>NR</v>
          </cell>
          <cell r="R444" t="str">
            <v>48.9840909 </v>
          </cell>
          <cell r="S444" t="str">
            <v>48.8414286 </v>
          </cell>
          <cell r="T444" t="str">
            <v>48.6810000 </v>
          </cell>
          <cell r="V444" t="str">
            <v>596702000</v>
          </cell>
          <cell r="W444" t="str">
            <v>5100001</v>
          </cell>
          <cell r="X444">
            <v>1</v>
          </cell>
          <cell r="Y444" t="str">
            <v>CURRENCY EXCH GAIN/LOSS - UNREALIZED</v>
          </cell>
          <cell r="AA444">
            <v>596702000</v>
          </cell>
          <cell r="AB444" t="str">
            <v>EXCHANGE</v>
          </cell>
          <cell r="AC444" t="str">
            <v>STBC</v>
          </cell>
        </row>
        <row r="445">
          <cell r="A445">
            <v>6556</v>
          </cell>
          <cell r="B445" t="str">
            <v>Bad Debts written off</v>
          </cell>
          <cell r="C445" t="str">
            <v>Miscellaneous</v>
          </cell>
          <cell r="D445" t="str">
            <v>Pl</v>
          </cell>
          <cell r="E445" t="str">
            <v>STBC</v>
          </cell>
          <cell r="F445" t="str">
            <v>All Other</v>
          </cell>
          <cell r="G445" t="str">
            <v>STBC</v>
          </cell>
          <cell r="H445" t="str">
            <v>All Other</v>
          </cell>
          <cell r="J445" t="str">
            <v>STBC</v>
          </cell>
          <cell r="K445">
            <v>597420000</v>
          </cell>
          <cell r="L445" t="str">
            <v>RECEIVABLE LOSSES</v>
          </cell>
          <cell r="M445">
            <v>5100001</v>
          </cell>
          <cell r="N445" t="str">
            <v>ALL OTH COSTS &amp; EXP</v>
          </cell>
          <cell r="O445" t="str">
            <v>597420000</v>
          </cell>
          <cell r="Q445" t="str">
            <v>NR</v>
          </cell>
          <cell r="R445" t="str">
            <v>48.9840909 </v>
          </cell>
          <cell r="S445" t="str">
            <v>48.8414286 </v>
          </cell>
          <cell r="T445" t="str">
            <v>48.6810000 </v>
          </cell>
          <cell r="V445" t="str">
            <v>597420000</v>
          </cell>
          <cell r="W445" t="str">
            <v>5100001</v>
          </cell>
          <cell r="X445">
            <v>1</v>
          </cell>
          <cell r="Y445" t="str">
            <v>RECEIVABLE LOSSES</v>
          </cell>
          <cell r="AA445">
            <v>597420000</v>
          </cell>
          <cell r="AB445" t="str">
            <v>ADMIN/OTHER</v>
          </cell>
          <cell r="AC445" t="str">
            <v>STBC</v>
          </cell>
        </row>
        <row r="446">
          <cell r="A446">
            <v>6451</v>
          </cell>
          <cell r="B446" t="str">
            <v>Provision for Bad and Doubtful Debts</v>
          </cell>
          <cell r="C446" t="str">
            <v>Provision write back</v>
          </cell>
          <cell r="D446" t="str">
            <v>Pl</v>
          </cell>
          <cell r="E446" t="str">
            <v>STBC</v>
          </cell>
          <cell r="F446" t="str">
            <v>All Other</v>
          </cell>
          <cell r="G446" t="str">
            <v>STBC</v>
          </cell>
          <cell r="H446" t="str">
            <v>All Other</v>
          </cell>
          <cell r="J446" t="str">
            <v>STBC</v>
          </cell>
          <cell r="K446">
            <v>597420600</v>
          </cell>
          <cell r="L446" t="str">
            <v>PROV FORLOSS AR</v>
          </cell>
          <cell r="M446">
            <v>5100001</v>
          </cell>
          <cell r="N446" t="str">
            <v>ALL OTH COSTS &amp; EXP</v>
          </cell>
          <cell r="O446" t="str">
            <v>597420600</v>
          </cell>
          <cell r="Q446" t="str">
            <v>NR</v>
          </cell>
          <cell r="R446" t="str">
            <v>48.9840909 </v>
          </cell>
          <cell r="S446" t="str">
            <v>48.8414286 </v>
          </cell>
          <cell r="T446" t="str">
            <v>48.6810000 </v>
          </cell>
          <cell r="V446" t="str">
            <v>597420600</v>
          </cell>
          <cell r="W446" t="str">
            <v>5100001</v>
          </cell>
          <cell r="X446">
            <v>1</v>
          </cell>
          <cell r="Y446" t="str">
            <v>PROV FORLOSS AR</v>
          </cell>
          <cell r="AA446">
            <v>597420600</v>
          </cell>
          <cell r="AB446" t="str">
            <v>ADMIN/OTHER</v>
          </cell>
          <cell r="AC446" t="str">
            <v>STBC</v>
          </cell>
        </row>
        <row r="447">
          <cell r="A447">
            <v>5406</v>
          </cell>
          <cell r="B447" t="str">
            <v>Consumption of Spares</v>
          </cell>
          <cell r="C447" t="str">
            <v>MRO</v>
          </cell>
          <cell r="D447" t="str">
            <v>Pl</v>
          </cell>
          <cell r="E447" t="str">
            <v>Conversion</v>
          </cell>
          <cell r="F447" t="str">
            <v>MRO</v>
          </cell>
          <cell r="G447" t="str">
            <v>COGS</v>
          </cell>
          <cell r="H447" t="str">
            <v>MRO</v>
          </cell>
          <cell r="J447" t="str">
            <v>COGS</v>
          </cell>
          <cell r="K447">
            <v>599110800</v>
          </cell>
          <cell r="L447" t="str">
            <v>COST - VARIABLE CONVERSION COST</v>
          </cell>
          <cell r="M447">
            <v>5100001</v>
          </cell>
          <cell r="N447" t="str">
            <v>ALL OTH COSTS &amp; EXP</v>
          </cell>
          <cell r="O447" t="str">
            <v>599110800</v>
          </cell>
          <cell r="Q447" t="str">
            <v>NR</v>
          </cell>
          <cell r="R447" t="str">
            <v>48.9840909 </v>
          </cell>
          <cell r="S447" t="str">
            <v>48.8414286 </v>
          </cell>
          <cell r="T447" t="str">
            <v>48.6810000 </v>
          </cell>
          <cell r="V447" t="str">
            <v>599110800</v>
          </cell>
          <cell r="W447" t="str">
            <v>5100001</v>
          </cell>
          <cell r="X447" t="str">
            <v>2</v>
          </cell>
          <cell r="Y447" t="str">
            <v>COST - VARIABLE CONVERSION COST</v>
          </cell>
          <cell r="AA447">
            <v>599110800</v>
          </cell>
          <cell r="AB447" t="str">
            <v>LIQUIDATIONS</v>
          </cell>
          <cell r="AC447" t="str">
            <v>COGS</v>
          </cell>
        </row>
        <row r="448">
          <cell r="A448">
            <v>6068</v>
          </cell>
          <cell r="B448" t="str">
            <v>Salaries - Non Exempt</v>
          </cell>
          <cell r="C448" t="str">
            <v>Salary - Manufacturing</v>
          </cell>
          <cell r="D448" t="str">
            <v>Pl</v>
          </cell>
          <cell r="E448" t="str">
            <v>Conversion</v>
          </cell>
          <cell r="F448" t="str">
            <v>Conversion</v>
          </cell>
          <cell r="G448" t="str">
            <v>COGS</v>
          </cell>
          <cell r="H448" t="str">
            <v>Conversion</v>
          </cell>
          <cell r="J448" t="str">
            <v>COGS</v>
          </cell>
          <cell r="K448">
            <v>599110800</v>
          </cell>
          <cell r="L448" t="str">
            <v>COST - VARIABLE CONVERSION COST</v>
          </cell>
          <cell r="M448">
            <v>5100001</v>
          </cell>
          <cell r="N448" t="str">
            <v>ALL OTH COSTS &amp; EXP</v>
          </cell>
          <cell r="O448" t="str">
            <v>599110800</v>
          </cell>
          <cell r="Q448" t="str">
            <v>NR</v>
          </cell>
          <cell r="R448" t="str">
            <v>48.9840909 </v>
          </cell>
          <cell r="S448" t="str">
            <v>48.8414286 </v>
          </cell>
          <cell r="T448" t="str">
            <v>48.6810000 </v>
          </cell>
          <cell r="V448" t="str">
            <v>599110800</v>
          </cell>
          <cell r="W448" t="str">
            <v>5100001</v>
          </cell>
          <cell r="X448" t="str">
            <v>2</v>
          </cell>
          <cell r="Y448" t="str">
            <v>COST - VARIABLE CONVERSION COST</v>
          </cell>
          <cell r="AA448">
            <v>599110800</v>
          </cell>
          <cell r="AB448" t="str">
            <v>LIQUIDATIONS</v>
          </cell>
          <cell r="AC448" t="str">
            <v>COGS</v>
          </cell>
        </row>
        <row r="449">
          <cell r="A449">
            <v>6351</v>
          </cell>
          <cell r="B449" t="str">
            <v>Repairs &amp; Maintenance - Building</v>
          </cell>
          <cell r="C449" t="str">
            <v>MRO</v>
          </cell>
          <cell r="D449" t="str">
            <v>Pl</v>
          </cell>
          <cell r="E449" t="str">
            <v>Conversion</v>
          </cell>
          <cell r="F449" t="str">
            <v>MRO</v>
          </cell>
          <cell r="G449" t="str">
            <v>COGS</v>
          </cell>
          <cell r="H449" t="str">
            <v>MRO</v>
          </cell>
          <cell r="J449" t="str">
            <v>COGS</v>
          </cell>
          <cell r="K449">
            <v>599110800</v>
          </cell>
          <cell r="L449" t="str">
            <v>COST - VARIABLE CONVERSION COST</v>
          </cell>
          <cell r="M449">
            <v>5100001</v>
          </cell>
          <cell r="N449" t="str">
            <v>ALL OTH COSTS &amp; EXP</v>
          </cell>
          <cell r="O449" t="str">
            <v>599110800</v>
          </cell>
          <cell r="Q449" t="str">
            <v>NR</v>
          </cell>
          <cell r="R449" t="str">
            <v>48.9840909 </v>
          </cell>
          <cell r="S449" t="str">
            <v>48.8414286 </v>
          </cell>
          <cell r="T449" t="str">
            <v>48.6810000 </v>
          </cell>
          <cell r="V449" t="str">
            <v>599110800</v>
          </cell>
          <cell r="W449" t="str">
            <v>5100001</v>
          </cell>
          <cell r="X449" t="str">
            <v>2</v>
          </cell>
          <cell r="Y449" t="str">
            <v>COST - VARIABLE CONVERSION COST</v>
          </cell>
          <cell r="AA449">
            <v>599110800</v>
          </cell>
          <cell r="AB449" t="str">
            <v>LIQUIDATIONS</v>
          </cell>
          <cell r="AC449" t="str">
            <v>COGS</v>
          </cell>
        </row>
        <row r="450">
          <cell r="A450">
            <v>6354</v>
          </cell>
          <cell r="B450" t="str">
            <v>Repairs &amp; Maintenance - Plant and Machinery</v>
          </cell>
          <cell r="C450" t="str">
            <v>MRO</v>
          </cell>
          <cell r="D450" t="str">
            <v>Pl</v>
          </cell>
          <cell r="E450" t="str">
            <v>Conversion</v>
          </cell>
          <cell r="F450" t="str">
            <v>MRO</v>
          </cell>
          <cell r="G450" t="str">
            <v>COGS</v>
          </cell>
          <cell r="H450" t="str">
            <v>MRO</v>
          </cell>
          <cell r="J450" t="str">
            <v>COGS</v>
          </cell>
          <cell r="K450">
            <v>599110800</v>
          </cell>
          <cell r="L450" t="str">
            <v>COST - VARIABLE CONVERSION COST</v>
          </cell>
          <cell r="M450">
            <v>5100001</v>
          </cell>
          <cell r="N450" t="str">
            <v>ALL OTH COSTS &amp; EXP</v>
          </cell>
          <cell r="O450" t="str">
            <v>599110800</v>
          </cell>
          <cell r="Q450" t="str">
            <v>NR</v>
          </cell>
          <cell r="R450" t="str">
            <v>48.9840909 </v>
          </cell>
          <cell r="S450" t="str">
            <v>48.8414286 </v>
          </cell>
          <cell r="T450" t="str">
            <v>48.6810000 </v>
          </cell>
          <cell r="V450" t="str">
            <v>599110800</v>
          </cell>
          <cell r="W450" t="str">
            <v>5100001</v>
          </cell>
          <cell r="X450" t="str">
            <v>2</v>
          </cell>
          <cell r="Y450" t="str">
            <v>COST - VARIABLE CONVERSION COST</v>
          </cell>
          <cell r="AA450">
            <v>599110800</v>
          </cell>
          <cell r="AB450" t="str">
            <v>LIQUIDATIONS</v>
          </cell>
          <cell r="AC450" t="str">
            <v>COGS</v>
          </cell>
        </row>
        <row r="451">
          <cell r="A451">
            <v>6356</v>
          </cell>
          <cell r="B451" t="str">
            <v>Consumption of Stores</v>
          </cell>
          <cell r="C451" t="str">
            <v>MRO</v>
          </cell>
          <cell r="D451" t="str">
            <v>Pl</v>
          </cell>
          <cell r="E451" t="str">
            <v>Conversion</v>
          </cell>
          <cell r="F451" t="str">
            <v>MRO</v>
          </cell>
          <cell r="G451" t="str">
            <v>COGS</v>
          </cell>
          <cell r="H451" t="str">
            <v>MRO</v>
          </cell>
          <cell r="J451" t="str">
            <v>COGS</v>
          </cell>
          <cell r="K451">
            <v>599110800</v>
          </cell>
          <cell r="L451" t="str">
            <v>COST - VARIABLE CONVERSION COST</v>
          </cell>
          <cell r="M451">
            <v>5100001</v>
          </cell>
          <cell r="N451" t="str">
            <v>ALL OTH COSTS &amp; EXP</v>
          </cell>
          <cell r="O451" t="str">
            <v>599110800</v>
          </cell>
          <cell r="Q451" t="str">
            <v>NR</v>
          </cell>
          <cell r="R451" t="str">
            <v>48.9840909 </v>
          </cell>
          <cell r="S451" t="str">
            <v>48.8414286 </v>
          </cell>
          <cell r="T451" t="str">
            <v>48.6810000 </v>
          </cell>
          <cell r="V451" t="str">
            <v>599110800</v>
          </cell>
          <cell r="W451" t="str">
            <v>5100001</v>
          </cell>
          <cell r="X451" t="str">
            <v>2</v>
          </cell>
          <cell r="Y451" t="str">
            <v>COST - VARIABLE CONVERSION COST</v>
          </cell>
          <cell r="AA451">
            <v>599110800</v>
          </cell>
          <cell r="AB451" t="str">
            <v>LIQUIDATIONS</v>
          </cell>
          <cell r="AC451" t="str">
            <v>COGS</v>
          </cell>
        </row>
        <row r="452">
          <cell r="A452">
            <v>5801</v>
          </cell>
          <cell r="B452" t="str">
            <v>Closing Variance - Stocks</v>
          </cell>
          <cell r="C452" t="str">
            <v>Mfg Overhead Absorbtion</v>
          </cell>
          <cell r="D452" t="str">
            <v>Pl</v>
          </cell>
          <cell r="E452" t="str">
            <v>Conversion</v>
          </cell>
          <cell r="F452" t="str">
            <v>Conversion</v>
          </cell>
          <cell r="G452" t="str">
            <v>COGS</v>
          </cell>
          <cell r="H452" t="str">
            <v>Conversion</v>
          </cell>
          <cell r="J452" t="str">
            <v>COGS</v>
          </cell>
          <cell r="K452">
            <v>599110802</v>
          </cell>
          <cell r="L452" t="str">
            <v>LIQUIDATION - APPLIED OVERHEAD</v>
          </cell>
          <cell r="M452">
            <v>5100001</v>
          </cell>
          <cell r="N452" t="str">
            <v>ALL OTH COSTS &amp; EXP</v>
          </cell>
          <cell r="O452" t="str">
            <v>599110802</v>
          </cell>
          <cell r="Q452" t="str">
            <v>NR</v>
          </cell>
          <cell r="R452" t="str">
            <v>48.9840909 </v>
          </cell>
          <cell r="S452" t="str">
            <v>48.8414286 </v>
          </cell>
          <cell r="T452" t="str">
            <v>48.6810000 </v>
          </cell>
          <cell r="V452" t="str">
            <v>599110802</v>
          </cell>
          <cell r="W452" t="str">
            <v>5100001</v>
          </cell>
          <cell r="X452" t="str">
            <v>2</v>
          </cell>
          <cell r="Y452" t="str">
            <v>LIQUIDATION - APPLIED OVERHEAD</v>
          </cell>
          <cell r="AA452">
            <v>599110802</v>
          </cell>
          <cell r="AB452" t="str">
            <v>LIQUIDATIONS</v>
          </cell>
          <cell r="AC452" t="str">
            <v>COGS</v>
          </cell>
        </row>
        <row r="453">
          <cell r="A453">
            <v>7304</v>
          </cell>
          <cell r="B453" t="str">
            <v>Interest Others</v>
          </cell>
          <cell r="C453" t="str">
            <v>Other Income</v>
          </cell>
          <cell r="D453" t="str">
            <v>Pl</v>
          </cell>
          <cell r="E453" t="str">
            <v>Other Income</v>
          </cell>
          <cell r="F453" t="str">
            <v>Other Income</v>
          </cell>
          <cell r="G453" t="str">
            <v>Revenue</v>
          </cell>
          <cell r="H453" t="str">
            <v>Other Income</v>
          </cell>
          <cell r="J453" t="str">
            <v>NI</v>
          </cell>
          <cell r="K453">
            <v>961050803</v>
          </cell>
          <cell r="L453" t="str">
            <v>OTHER INCOME - MISC.</v>
          </cell>
          <cell r="M453">
            <v>9615001</v>
          </cell>
          <cell r="N453" t="str">
            <v>SERVICE CHARGE INCOME-EXTERNAL</v>
          </cell>
          <cell r="O453" t="str">
            <v>961050803</v>
          </cell>
          <cell r="Q453" t="str">
            <v>NR</v>
          </cell>
          <cell r="R453" t="str">
            <v>48.9840909 </v>
          </cell>
          <cell r="S453" t="str">
            <v>48.8414286 </v>
          </cell>
          <cell r="T453" t="str">
            <v>48.6810000 </v>
          </cell>
          <cell r="V453" t="str">
            <v>961050803</v>
          </cell>
          <cell r="W453" t="str">
            <v>9615001</v>
          </cell>
          <cell r="X453" t="str">
            <v>0</v>
          </cell>
          <cell r="Y453" t="str">
            <v>OTHER INCOME - MISC.</v>
          </cell>
          <cell r="AA453">
            <v>961050803</v>
          </cell>
          <cell r="AB453" t="str">
            <v>OLD OTHER INCOME</v>
          </cell>
          <cell r="AC453" t="str">
            <v>Finance Chgs &amp; Taxes</v>
          </cell>
        </row>
        <row r="454">
          <cell r="A454">
            <v>7314</v>
          </cell>
          <cell r="B454" t="str">
            <v>Cash Discount from Suppliers</v>
          </cell>
          <cell r="C454" t="str">
            <v>Other Income</v>
          </cell>
          <cell r="D454" t="str">
            <v>Pl</v>
          </cell>
          <cell r="E454" t="str">
            <v>Other Income</v>
          </cell>
          <cell r="F454" t="str">
            <v>Other Income</v>
          </cell>
          <cell r="G454" t="str">
            <v>Revenue</v>
          </cell>
          <cell r="H454" t="str">
            <v>Other Income</v>
          </cell>
          <cell r="J454" t="str">
            <v>NI</v>
          </cell>
          <cell r="K454">
            <v>961050803</v>
          </cell>
          <cell r="L454" t="str">
            <v>OTHER INCOME - MISC.</v>
          </cell>
          <cell r="M454">
            <v>9615001</v>
          </cell>
          <cell r="N454" t="str">
            <v>SERVICE CHARGE INCOME-EXTERNAL</v>
          </cell>
          <cell r="O454" t="str">
            <v>961050803</v>
          </cell>
          <cell r="Q454" t="str">
            <v>NR</v>
          </cell>
          <cell r="R454" t="str">
            <v>48.9840909 </v>
          </cell>
          <cell r="S454" t="str">
            <v>48.8414286 </v>
          </cell>
          <cell r="T454" t="str">
            <v>48.6810000 </v>
          </cell>
          <cell r="V454" t="str">
            <v>961050803</v>
          </cell>
          <cell r="W454" t="str">
            <v>9615001</v>
          </cell>
          <cell r="X454" t="str">
            <v>0</v>
          </cell>
          <cell r="Y454" t="str">
            <v>OTHER INCOME - MISC.</v>
          </cell>
          <cell r="AA454">
            <v>961050803</v>
          </cell>
          <cell r="AB454" t="str">
            <v>OLD OTHER INCOME</v>
          </cell>
          <cell r="AC454" t="str">
            <v>Finance Chgs &amp; Taxes</v>
          </cell>
        </row>
        <row r="455">
          <cell r="A455">
            <v>6553</v>
          </cell>
          <cell r="B455" t="str">
            <v>Profit/Loss on sale of assets</v>
          </cell>
          <cell r="C455" t="str">
            <v>Extraordinary income</v>
          </cell>
          <cell r="D455" t="str">
            <v>Pl</v>
          </cell>
          <cell r="E455" t="str">
            <v>STBC</v>
          </cell>
          <cell r="F455" t="str">
            <v>All Other</v>
          </cell>
          <cell r="G455" t="str">
            <v>STBC</v>
          </cell>
          <cell r="H455" t="str">
            <v>All Other</v>
          </cell>
          <cell r="J455" t="str">
            <v>NI</v>
          </cell>
          <cell r="K455">
            <v>961050801</v>
          </cell>
          <cell r="L455" t="str">
            <v>NON-OPERATING INCOME</v>
          </cell>
          <cell r="M455">
            <v>9615001</v>
          </cell>
          <cell r="N455" t="str">
            <v>SERVICE CHARGE INCOME-EXTERNAL</v>
          </cell>
          <cell r="O455" t="str">
            <v>961050801</v>
          </cell>
          <cell r="Q455" t="str">
            <v>NR</v>
          </cell>
          <cell r="R455" t="str">
            <v>48.9840909 </v>
          </cell>
          <cell r="S455" t="str">
            <v>48.8414286 </v>
          </cell>
          <cell r="T455" t="str">
            <v>48.6810000 </v>
          </cell>
          <cell r="V455" t="str">
            <v>961050801</v>
          </cell>
          <cell r="W455" t="str">
            <v>9615001</v>
          </cell>
          <cell r="X455" t="str">
            <v>0</v>
          </cell>
          <cell r="Y455" t="str">
            <v>NON-OPERATING INCOME</v>
          </cell>
          <cell r="AA455">
            <v>961050801</v>
          </cell>
          <cell r="AB455" t="str">
            <v>OLD OTHER INCOME</v>
          </cell>
          <cell r="AC455" t="str">
            <v>Finance Chgs &amp; Taxes</v>
          </cell>
        </row>
        <row r="456">
          <cell r="A456">
            <v>5108</v>
          </cell>
          <cell r="B456" t="str">
            <v>Income from Job Work</v>
          </cell>
          <cell r="C456" t="str">
            <v>Other Income</v>
          </cell>
          <cell r="D456" t="str">
            <v>Pl</v>
          </cell>
          <cell r="E456" t="str">
            <v>Other Income</v>
          </cell>
          <cell r="F456" t="str">
            <v>Other Income</v>
          </cell>
          <cell r="G456" t="str">
            <v>Revenue</v>
          </cell>
          <cell r="H456" t="str">
            <v>Other Income</v>
          </cell>
          <cell r="J456" t="str">
            <v>NI</v>
          </cell>
          <cell r="K456">
            <v>961050803</v>
          </cell>
          <cell r="L456" t="str">
            <v>OTHER INCOME - MISC.</v>
          </cell>
          <cell r="M456">
            <v>9615001</v>
          </cell>
          <cell r="N456" t="str">
            <v>SERVICE CHARGE INCOME-EXTERNAL</v>
          </cell>
          <cell r="O456" t="str">
            <v>961050803</v>
          </cell>
          <cell r="Q456" t="str">
            <v>NR</v>
          </cell>
          <cell r="R456" t="str">
            <v>48.9840909 </v>
          </cell>
          <cell r="S456" t="str">
            <v>48.8414286 </v>
          </cell>
          <cell r="T456" t="str">
            <v>48.6810000 </v>
          </cell>
          <cell r="V456" t="str">
            <v>961050803</v>
          </cell>
          <cell r="W456" t="str">
            <v>9615001</v>
          </cell>
          <cell r="X456" t="str">
            <v>0</v>
          </cell>
          <cell r="Y456" t="str">
            <v>OTHER INCOME - MISC.</v>
          </cell>
          <cell r="AA456">
            <v>961050803</v>
          </cell>
          <cell r="AB456" t="str">
            <v>OLD OTHER INCOME</v>
          </cell>
          <cell r="AC456" t="str">
            <v>Finance Chgs &amp; Taxes</v>
          </cell>
        </row>
        <row r="457">
          <cell r="A457">
            <v>5110</v>
          </cell>
          <cell r="B457" t="str">
            <v>Insurance Claims Received</v>
          </cell>
          <cell r="C457" t="str">
            <v>Other Income</v>
          </cell>
          <cell r="D457" t="str">
            <v>Pl</v>
          </cell>
          <cell r="E457" t="str">
            <v>Other Income</v>
          </cell>
          <cell r="F457" t="str">
            <v>Other Income</v>
          </cell>
          <cell r="G457" t="str">
            <v>Revenue</v>
          </cell>
          <cell r="H457" t="str">
            <v>Other Income</v>
          </cell>
          <cell r="J457" t="str">
            <v>NI</v>
          </cell>
          <cell r="K457">
            <v>961050803</v>
          </cell>
          <cell r="L457" t="str">
            <v>OTHER INCOME - MISC.</v>
          </cell>
          <cell r="M457">
            <v>9615001</v>
          </cell>
          <cell r="N457" t="str">
            <v>SERVICE CHARGE INCOME-EXTERNAL</v>
          </cell>
          <cell r="O457" t="str">
            <v>961050803</v>
          </cell>
          <cell r="Q457" t="str">
            <v>NR</v>
          </cell>
          <cell r="R457" t="str">
            <v>48.9840909 </v>
          </cell>
          <cell r="S457" t="str">
            <v>48.8414286 </v>
          </cell>
          <cell r="T457" t="str">
            <v>48.6810000 </v>
          </cell>
          <cell r="V457" t="str">
            <v>961050803</v>
          </cell>
          <cell r="W457" t="str">
            <v>9615001</v>
          </cell>
          <cell r="X457" t="str">
            <v>0</v>
          </cell>
          <cell r="Y457" t="str">
            <v>OTHER INCOME - MISC.</v>
          </cell>
          <cell r="AA457">
            <v>961050803</v>
          </cell>
          <cell r="AB457" t="str">
            <v>OLD OTHER INCOME</v>
          </cell>
          <cell r="AC457" t="str">
            <v>Finance Chgs &amp; Taxes</v>
          </cell>
        </row>
        <row r="458">
          <cell r="A458">
            <v>5201</v>
          </cell>
          <cell r="B458" t="str">
            <v>Commission on Indent Sales</v>
          </cell>
          <cell r="C458" t="str">
            <v>Other Income</v>
          </cell>
          <cell r="D458" t="str">
            <v>Pl</v>
          </cell>
          <cell r="E458" t="str">
            <v>Other Income</v>
          </cell>
          <cell r="F458" t="str">
            <v>Other Income</v>
          </cell>
          <cell r="G458" t="str">
            <v>Revenue</v>
          </cell>
          <cell r="H458" t="str">
            <v>Other Income</v>
          </cell>
          <cell r="J458" t="str">
            <v>NI</v>
          </cell>
          <cell r="K458">
            <v>961050803</v>
          </cell>
          <cell r="L458" t="str">
            <v>OTHER INCOME - MISC.</v>
          </cell>
          <cell r="M458">
            <v>9615001</v>
          </cell>
          <cell r="N458" t="str">
            <v>SERVICE CHARGE INCOME-EXTERNAL</v>
          </cell>
          <cell r="O458" t="str">
            <v>961050803</v>
          </cell>
          <cell r="Q458" t="str">
            <v>NR</v>
          </cell>
          <cell r="R458" t="str">
            <v>48.9840909 </v>
          </cell>
          <cell r="S458" t="str">
            <v>48.8414286 </v>
          </cell>
          <cell r="T458" t="str">
            <v>48.6810000 </v>
          </cell>
          <cell r="V458" t="str">
            <v>961050803</v>
          </cell>
          <cell r="W458" t="str">
            <v>9615001</v>
          </cell>
          <cell r="X458" t="str">
            <v>0</v>
          </cell>
          <cell r="Y458" t="str">
            <v>OTHER INCOME - MISC.</v>
          </cell>
          <cell r="AA458">
            <v>961050803</v>
          </cell>
          <cell r="AB458" t="str">
            <v>OLD OTHER INCOME</v>
          </cell>
          <cell r="AC458" t="str">
            <v>Finance Chgs &amp; Taxes</v>
          </cell>
        </row>
        <row r="459">
          <cell r="A459">
            <v>5202</v>
          </cell>
          <cell r="B459" t="str">
            <v>Overdue Interest</v>
          </cell>
          <cell r="C459" t="str">
            <v>Other Income</v>
          </cell>
          <cell r="D459" t="str">
            <v>Pl</v>
          </cell>
          <cell r="E459" t="str">
            <v>Other Income</v>
          </cell>
          <cell r="F459" t="str">
            <v>Other Income</v>
          </cell>
          <cell r="G459" t="str">
            <v>Revenue</v>
          </cell>
          <cell r="H459" t="str">
            <v>Other Income</v>
          </cell>
          <cell r="J459" t="str">
            <v>NI</v>
          </cell>
          <cell r="K459">
            <v>961050803</v>
          </cell>
          <cell r="L459" t="str">
            <v>OTHER INCOME - MISC.</v>
          </cell>
          <cell r="M459">
            <v>9615001</v>
          </cell>
          <cell r="N459" t="str">
            <v>SERVICE CHARGE INCOME-EXTERNAL</v>
          </cell>
          <cell r="O459" t="str">
            <v>961050803</v>
          </cell>
          <cell r="Q459" t="str">
            <v>NR</v>
          </cell>
          <cell r="R459" t="str">
            <v>48.9840909 </v>
          </cell>
          <cell r="S459" t="str">
            <v>48.8414286 </v>
          </cell>
          <cell r="T459" t="str">
            <v>48.6810000 </v>
          </cell>
          <cell r="V459" t="str">
            <v>961050803</v>
          </cell>
          <cell r="W459" t="str">
            <v>9615001</v>
          </cell>
          <cell r="X459" t="str">
            <v>0</v>
          </cell>
          <cell r="Y459" t="str">
            <v>OTHER INCOME - MISC.</v>
          </cell>
          <cell r="AA459">
            <v>961050803</v>
          </cell>
          <cell r="AB459" t="str">
            <v>OLD OTHER INCOME</v>
          </cell>
          <cell r="AC459" t="str">
            <v>Finance Chgs &amp; Taxes</v>
          </cell>
        </row>
        <row r="460">
          <cell r="A460">
            <v>5203</v>
          </cell>
          <cell r="B460" t="str">
            <v>Sale Assets</v>
          </cell>
          <cell r="C460" t="str">
            <v>Other Income</v>
          </cell>
          <cell r="D460" t="str">
            <v>Pl</v>
          </cell>
          <cell r="E460" t="str">
            <v>Other Income</v>
          </cell>
          <cell r="F460" t="str">
            <v>Other Income</v>
          </cell>
          <cell r="G460" t="str">
            <v>Revenue</v>
          </cell>
          <cell r="H460" t="str">
            <v>Other Income</v>
          </cell>
          <cell r="J460" t="str">
            <v>NI</v>
          </cell>
          <cell r="K460">
            <v>961050803</v>
          </cell>
          <cell r="L460" t="str">
            <v>OTHER INCOME - MISC.</v>
          </cell>
          <cell r="M460">
            <v>9615001</v>
          </cell>
          <cell r="N460" t="str">
            <v>SERVICE CHARGE INCOME-EXTERNAL</v>
          </cell>
          <cell r="O460" t="str">
            <v>961050803</v>
          </cell>
          <cell r="Q460" t="str">
            <v>NR</v>
          </cell>
          <cell r="R460" t="str">
            <v>48.9840909 </v>
          </cell>
          <cell r="S460" t="str">
            <v>48.8414286 </v>
          </cell>
          <cell r="T460" t="str">
            <v>48.6810000 </v>
          </cell>
          <cell r="V460" t="str">
            <v>961050803</v>
          </cell>
          <cell r="W460" t="str">
            <v>9615001</v>
          </cell>
          <cell r="X460" t="str">
            <v>0</v>
          </cell>
          <cell r="Y460" t="str">
            <v>OTHER INCOME - MISC.</v>
          </cell>
          <cell r="AA460">
            <v>961050803</v>
          </cell>
          <cell r="AB460" t="str">
            <v>OLD OTHER INCOME</v>
          </cell>
          <cell r="AC460" t="str">
            <v>Finance Chgs &amp; Taxes</v>
          </cell>
        </row>
        <row r="461">
          <cell r="A461">
            <v>5204</v>
          </cell>
          <cell r="B461" t="str">
            <v>Interest on Employee Loan</v>
          </cell>
          <cell r="C461" t="str">
            <v>Other Income</v>
          </cell>
          <cell r="D461" t="str">
            <v>Pl</v>
          </cell>
          <cell r="E461" t="str">
            <v>Other Income</v>
          </cell>
          <cell r="F461" t="str">
            <v>Other Income</v>
          </cell>
          <cell r="G461" t="str">
            <v>Revenue</v>
          </cell>
          <cell r="H461" t="str">
            <v>Other Income</v>
          </cell>
          <cell r="J461" t="str">
            <v>NI</v>
          </cell>
          <cell r="K461">
            <v>961050803</v>
          </cell>
          <cell r="L461" t="str">
            <v>OTHER INCOME - MISC.</v>
          </cell>
          <cell r="M461">
            <v>9615001</v>
          </cell>
          <cell r="N461" t="str">
            <v>SERVICE CHARGE INCOME-EXTERNAL</v>
          </cell>
          <cell r="O461" t="str">
            <v>961050803</v>
          </cell>
          <cell r="Q461" t="str">
            <v>NR</v>
          </cell>
          <cell r="R461" t="str">
            <v>48.9840909 </v>
          </cell>
          <cell r="S461" t="str">
            <v>48.8414286 </v>
          </cell>
          <cell r="T461" t="str">
            <v>48.6810000 </v>
          </cell>
          <cell r="V461" t="str">
            <v>961050803</v>
          </cell>
          <cell r="W461" t="str">
            <v>9615001</v>
          </cell>
          <cell r="X461" t="str">
            <v>0</v>
          </cell>
          <cell r="Y461" t="str">
            <v>OTHER INCOME - MISC.</v>
          </cell>
          <cell r="AA461">
            <v>961050803</v>
          </cell>
          <cell r="AB461" t="str">
            <v>OLD OTHER INCOME</v>
          </cell>
          <cell r="AC461" t="str">
            <v>Finance Chgs &amp; Taxes</v>
          </cell>
        </row>
        <row r="462">
          <cell r="A462">
            <v>5205</v>
          </cell>
          <cell r="B462" t="str">
            <v>Miscellaneous Income</v>
          </cell>
          <cell r="C462" t="str">
            <v>Other Income</v>
          </cell>
          <cell r="D462" t="str">
            <v>Pl</v>
          </cell>
          <cell r="E462" t="str">
            <v>Other Income</v>
          </cell>
          <cell r="F462" t="str">
            <v>Other Income</v>
          </cell>
          <cell r="G462" t="str">
            <v>Revenue</v>
          </cell>
          <cell r="H462" t="str">
            <v>Other Income</v>
          </cell>
          <cell r="J462" t="str">
            <v>NI</v>
          </cell>
          <cell r="K462">
            <v>961050803</v>
          </cell>
          <cell r="L462" t="str">
            <v>OTHER INCOME - MISC.</v>
          </cell>
          <cell r="M462">
            <v>9615001</v>
          </cell>
          <cell r="N462" t="str">
            <v>SERVICE CHARGE INCOME-EXTERNAL</v>
          </cell>
          <cell r="O462" t="str">
            <v>961050803</v>
          </cell>
          <cell r="Q462" t="str">
            <v>NR</v>
          </cell>
          <cell r="R462" t="str">
            <v>48.9840909 </v>
          </cell>
          <cell r="S462" t="str">
            <v>48.8414286 </v>
          </cell>
          <cell r="T462" t="str">
            <v>48.6810000 </v>
          </cell>
          <cell r="V462" t="str">
            <v>961050803</v>
          </cell>
          <cell r="W462" t="str">
            <v>9615001</v>
          </cell>
          <cell r="X462" t="str">
            <v>0</v>
          </cell>
          <cell r="Y462" t="str">
            <v>OTHER INCOME - MISC.</v>
          </cell>
          <cell r="AA462">
            <v>961050803</v>
          </cell>
          <cell r="AB462" t="str">
            <v>OLD OTHER INCOME</v>
          </cell>
          <cell r="AC462" t="str">
            <v>Finance Chgs &amp; Taxes</v>
          </cell>
        </row>
        <row r="463">
          <cell r="A463">
            <v>7101</v>
          </cell>
          <cell r="B463" t="str">
            <v>Interest on Distributor/Customer Deposits</v>
          </cell>
          <cell r="C463" t="str">
            <v>finance charges</v>
          </cell>
          <cell r="D463" t="str">
            <v>Pl</v>
          </cell>
          <cell r="E463" t="str">
            <v>Finance Charges</v>
          </cell>
          <cell r="F463" t="str">
            <v>Finance Charges</v>
          </cell>
          <cell r="G463" t="str">
            <v>Finance Chgs &amp; Taxes</v>
          </cell>
          <cell r="H463" t="str">
            <v>Finance Charges</v>
          </cell>
          <cell r="J463" t="str">
            <v>NI</v>
          </cell>
          <cell r="K463">
            <v>970030803</v>
          </cell>
          <cell r="L463" t="str">
            <v>INTEREST EXPENSES - OVERDRAFT</v>
          </cell>
          <cell r="M463">
            <v>9703001</v>
          </cell>
          <cell r="N463" t="str">
            <v>INT EXP-BANK LOAN, NT, INSTLMT</v>
          </cell>
          <cell r="O463" t="str">
            <v>970030803</v>
          </cell>
          <cell r="Q463" t="str">
            <v>NR</v>
          </cell>
          <cell r="R463" t="str">
            <v>48.9840909 </v>
          </cell>
          <cell r="S463" t="str">
            <v>48.8414286 </v>
          </cell>
          <cell r="T463" t="str">
            <v>48.6810000 </v>
          </cell>
          <cell r="V463" t="str">
            <v>970030803</v>
          </cell>
          <cell r="W463" t="str">
            <v>9703001</v>
          </cell>
          <cell r="X463" t="str">
            <v>0</v>
          </cell>
          <cell r="Y463" t="str">
            <v>INTEREST EXPENSES - OVERDRAFT</v>
          </cell>
          <cell r="AA463">
            <v>970030803</v>
          </cell>
          <cell r="AB463" t="str">
            <v>OLD INTEREST EXPENSE</v>
          </cell>
          <cell r="AC463" t="str">
            <v>Finance Chgs &amp; Taxes</v>
          </cell>
        </row>
        <row r="464">
          <cell r="A464">
            <v>7102</v>
          </cell>
          <cell r="B464" t="str">
            <v>Interest on Deposits - Others</v>
          </cell>
          <cell r="C464" t="str">
            <v>finance charges</v>
          </cell>
          <cell r="D464" t="str">
            <v>Pl</v>
          </cell>
          <cell r="E464" t="str">
            <v>Finance Charges</v>
          </cell>
          <cell r="F464" t="str">
            <v>Finance Charges</v>
          </cell>
          <cell r="G464" t="str">
            <v>Finance Chgs &amp; Taxes</v>
          </cell>
          <cell r="H464" t="str">
            <v>Finance Charges</v>
          </cell>
          <cell r="J464" t="str">
            <v>NI</v>
          </cell>
          <cell r="K464">
            <v>970030803</v>
          </cell>
          <cell r="L464" t="str">
            <v>INTEREST EXPENSES - OVERDRAFT</v>
          </cell>
          <cell r="M464">
            <v>9703001</v>
          </cell>
          <cell r="N464" t="str">
            <v>INT EXP-BANK LOAN, NT, INSTLMT</v>
          </cell>
          <cell r="O464" t="str">
            <v>970030803</v>
          </cell>
          <cell r="Q464" t="str">
            <v>NR</v>
          </cell>
          <cell r="R464" t="str">
            <v>48.9840909 </v>
          </cell>
          <cell r="S464" t="str">
            <v>48.8414286 </v>
          </cell>
          <cell r="T464" t="str">
            <v>48.6810000 </v>
          </cell>
          <cell r="V464" t="str">
            <v>970030803</v>
          </cell>
          <cell r="W464" t="str">
            <v>9703001</v>
          </cell>
          <cell r="X464" t="str">
            <v>0</v>
          </cell>
          <cell r="Y464" t="str">
            <v>INTEREST EXPENSES - OVERDRAFT</v>
          </cell>
          <cell r="AA464">
            <v>970030803</v>
          </cell>
          <cell r="AB464" t="str">
            <v>OLD INTEREST EXPENSE</v>
          </cell>
          <cell r="AC464" t="str">
            <v>Finance Chgs &amp; Taxes</v>
          </cell>
        </row>
        <row r="465">
          <cell r="A465">
            <v>7201</v>
          </cell>
          <cell r="B465" t="str">
            <v>Interest on Term Loans - Banks</v>
          </cell>
          <cell r="C465" t="str">
            <v>finance charges</v>
          </cell>
          <cell r="D465" t="str">
            <v>Pl</v>
          </cell>
          <cell r="E465" t="str">
            <v>Finance Charges</v>
          </cell>
          <cell r="F465" t="str">
            <v>Finance Charges</v>
          </cell>
          <cell r="G465" t="str">
            <v>Finance Chgs &amp; Taxes</v>
          </cell>
          <cell r="H465" t="str">
            <v>Finance Charges</v>
          </cell>
          <cell r="J465" t="str">
            <v>NI</v>
          </cell>
          <cell r="K465">
            <v>970030803</v>
          </cell>
          <cell r="L465" t="str">
            <v>INTEREST EXPENSES - OVERDRAFT</v>
          </cell>
          <cell r="M465">
            <v>9703001</v>
          </cell>
          <cell r="N465" t="str">
            <v>INT EXP-BANK LOAN, NT, INSTLMT</v>
          </cell>
          <cell r="O465" t="str">
            <v>970030803</v>
          </cell>
          <cell r="Q465" t="str">
            <v>NR</v>
          </cell>
          <cell r="R465" t="str">
            <v>48.9840909 </v>
          </cell>
          <cell r="S465" t="str">
            <v>48.8414286 </v>
          </cell>
          <cell r="T465" t="str">
            <v>48.6810000 </v>
          </cell>
          <cell r="V465" t="str">
            <v>970030803</v>
          </cell>
          <cell r="W465" t="str">
            <v>9703001</v>
          </cell>
          <cell r="X465" t="str">
            <v>0</v>
          </cell>
          <cell r="Y465" t="str">
            <v>INTEREST EXPENSES - OVERDRAFT</v>
          </cell>
          <cell r="AA465">
            <v>970030803</v>
          </cell>
          <cell r="AB465" t="str">
            <v>OLD INTEREST EXPENSE</v>
          </cell>
          <cell r="AC465" t="str">
            <v>Finance Chgs &amp; Taxes</v>
          </cell>
        </row>
        <row r="466">
          <cell r="A466">
            <v>7202</v>
          </cell>
          <cell r="B466" t="str">
            <v>Interest on Term Loans - FI</v>
          </cell>
          <cell r="C466" t="str">
            <v>finance charges</v>
          </cell>
          <cell r="D466" t="str">
            <v>Pl</v>
          </cell>
          <cell r="E466" t="str">
            <v>Finance Charges</v>
          </cell>
          <cell r="F466" t="str">
            <v>Finance Charges</v>
          </cell>
          <cell r="G466" t="str">
            <v>Finance Chgs &amp; Taxes</v>
          </cell>
          <cell r="H466" t="str">
            <v>Finance Charges</v>
          </cell>
          <cell r="J466" t="str">
            <v>NI</v>
          </cell>
          <cell r="K466">
            <v>970030803</v>
          </cell>
          <cell r="L466" t="str">
            <v>INTEREST EXPENSES - OVERDRAFT</v>
          </cell>
          <cell r="M466">
            <v>9703001</v>
          </cell>
          <cell r="N466" t="str">
            <v>INT EXP-BANK LOAN, NT, INSTLMT</v>
          </cell>
          <cell r="O466" t="str">
            <v>970030803</v>
          </cell>
          <cell r="Q466" t="str">
            <v>NR</v>
          </cell>
          <cell r="R466" t="str">
            <v>48.9840909 </v>
          </cell>
          <cell r="S466" t="str">
            <v>48.8414286 </v>
          </cell>
          <cell r="T466" t="str">
            <v>48.6810000 </v>
          </cell>
          <cell r="V466" t="str">
            <v>970030803</v>
          </cell>
          <cell r="W466" t="str">
            <v>9703001</v>
          </cell>
          <cell r="X466" t="str">
            <v>0</v>
          </cell>
          <cell r="Y466" t="str">
            <v>INTEREST EXPENSES - OVERDRAFT</v>
          </cell>
          <cell r="AA466">
            <v>970030803</v>
          </cell>
          <cell r="AB466" t="str">
            <v>OLD INTEREST EXPENSE</v>
          </cell>
          <cell r="AC466" t="str">
            <v>Finance Chgs &amp; Taxes</v>
          </cell>
        </row>
        <row r="467">
          <cell r="A467">
            <v>7301</v>
          </cell>
          <cell r="B467" t="str">
            <v>Interest on FCNR(B) Loans</v>
          </cell>
          <cell r="C467" t="str">
            <v>finance charges</v>
          </cell>
          <cell r="D467" t="str">
            <v>Pl</v>
          </cell>
          <cell r="E467" t="str">
            <v>Finance Charges</v>
          </cell>
          <cell r="F467" t="str">
            <v>Finance Charges</v>
          </cell>
          <cell r="G467" t="str">
            <v>Finance Chgs &amp; Taxes</v>
          </cell>
          <cell r="H467" t="str">
            <v>Finance Charges</v>
          </cell>
          <cell r="J467" t="str">
            <v>NI</v>
          </cell>
          <cell r="K467">
            <v>970030803</v>
          </cell>
          <cell r="L467" t="str">
            <v>INTEREST EXPENSES - OVERDRAFT</v>
          </cell>
          <cell r="M467">
            <v>9703001</v>
          </cell>
          <cell r="N467" t="str">
            <v>INT EXP-BANK LOAN, NT, INSTLMT</v>
          </cell>
          <cell r="O467" t="str">
            <v>970030803</v>
          </cell>
          <cell r="Q467" t="str">
            <v>NR</v>
          </cell>
          <cell r="R467" t="str">
            <v>48.9840909 </v>
          </cell>
          <cell r="S467" t="str">
            <v>48.8414286 </v>
          </cell>
          <cell r="T467" t="str">
            <v>48.6810000 </v>
          </cell>
          <cell r="V467" t="str">
            <v>970030803</v>
          </cell>
          <cell r="W467" t="str">
            <v>9703001</v>
          </cell>
          <cell r="X467" t="str">
            <v>0</v>
          </cell>
          <cell r="Y467" t="str">
            <v>INTEREST EXPENSES - OVERDRAFT</v>
          </cell>
          <cell r="AA467">
            <v>970030803</v>
          </cell>
          <cell r="AB467" t="str">
            <v>OLD INTEREST EXPENSE</v>
          </cell>
          <cell r="AC467" t="str">
            <v>Finance Chgs &amp; Taxes</v>
          </cell>
        </row>
        <row r="468">
          <cell r="A468">
            <v>7302</v>
          </cell>
          <cell r="B468" t="str">
            <v>Interest on ICD's</v>
          </cell>
          <cell r="C468" t="str">
            <v>finance charges</v>
          </cell>
          <cell r="D468" t="str">
            <v>Pl</v>
          </cell>
          <cell r="E468" t="str">
            <v>Finance Charges</v>
          </cell>
          <cell r="F468" t="str">
            <v>Finance Charges</v>
          </cell>
          <cell r="G468" t="str">
            <v>Finance Chgs &amp; Taxes</v>
          </cell>
          <cell r="H468" t="str">
            <v>Finance Charges</v>
          </cell>
          <cell r="J468" t="str">
            <v>NI</v>
          </cell>
          <cell r="K468">
            <v>970030803</v>
          </cell>
          <cell r="L468" t="str">
            <v>INTEREST EXPENSES - OVERDRAFT</v>
          </cell>
          <cell r="M468">
            <v>9703001</v>
          </cell>
          <cell r="N468" t="str">
            <v>INT EXP-BANK LOAN, NT, INSTLMT</v>
          </cell>
          <cell r="O468" t="str">
            <v>970030803</v>
          </cell>
          <cell r="Q468" t="str">
            <v>NR</v>
          </cell>
          <cell r="R468" t="str">
            <v>48.9840909 </v>
          </cell>
          <cell r="S468" t="str">
            <v>48.8414286 </v>
          </cell>
          <cell r="T468" t="str">
            <v>48.6810000 </v>
          </cell>
          <cell r="V468" t="str">
            <v>970030803</v>
          </cell>
          <cell r="W468" t="str">
            <v>9703001</v>
          </cell>
          <cell r="X468" t="str">
            <v>0</v>
          </cell>
          <cell r="Y468" t="str">
            <v>INTEREST EXPENSES - OVERDRAFT</v>
          </cell>
          <cell r="AA468">
            <v>970030803</v>
          </cell>
          <cell r="AB468" t="str">
            <v>OLD INTEREST EXPENSE</v>
          </cell>
          <cell r="AC468" t="str">
            <v>Finance Chgs &amp; Taxes</v>
          </cell>
        </row>
        <row r="469">
          <cell r="A469">
            <v>7303</v>
          </cell>
          <cell r="B469" t="str">
            <v>Interest on Assignments</v>
          </cell>
          <cell r="C469" t="str">
            <v>finance charges</v>
          </cell>
          <cell r="D469" t="str">
            <v>Pl</v>
          </cell>
          <cell r="E469" t="str">
            <v>Finance Charges</v>
          </cell>
          <cell r="F469" t="str">
            <v>Finance Charges</v>
          </cell>
          <cell r="G469" t="str">
            <v>Finance Chgs &amp; Taxes</v>
          </cell>
          <cell r="H469" t="str">
            <v>Finance Charges</v>
          </cell>
          <cell r="J469" t="str">
            <v>NI</v>
          </cell>
          <cell r="K469">
            <v>970030803</v>
          </cell>
          <cell r="L469" t="str">
            <v>INTEREST EXPENSES - OVERDRAFT</v>
          </cell>
          <cell r="M469">
            <v>9703001</v>
          </cell>
          <cell r="N469" t="str">
            <v>INT EXP-BANK LOAN, NT, INSTLMT</v>
          </cell>
          <cell r="O469" t="str">
            <v>970030803</v>
          </cell>
          <cell r="Q469" t="str">
            <v>NR</v>
          </cell>
          <cell r="R469" t="str">
            <v>48.9840909 </v>
          </cell>
          <cell r="S469" t="str">
            <v>48.8414286 </v>
          </cell>
          <cell r="T469" t="str">
            <v>48.6810000 </v>
          </cell>
          <cell r="V469" t="str">
            <v>970030803</v>
          </cell>
          <cell r="W469" t="str">
            <v>9703001</v>
          </cell>
          <cell r="X469" t="str">
            <v>0</v>
          </cell>
          <cell r="Y469" t="str">
            <v>INTEREST EXPENSES - OVERDRAFT</v>
          </cell>
          <cell r="AA469">
            <v>970030803</v>
          </cell>
          <cell r="AB469" t="str">
            <v>OLD INTEREST EXPENSE</v>
          </cell>
          <cell r="AC469" t="str">
            <v>Finance Chgs &amp; Taxes</v>
          </cell>
        </row>
        <row r="470">
          <cell r="A470">
            <v>7305</v>
          </cell>
          <cell r="B470" t="str">
            <v>Interest on supplier overdues</v>
          </cell>
          <cell r="C470" t="str">
            <v>finance charges</v>
          </cell>
          <cell r="D470" t="str">
            <v>Pl</v>
          </cell>
          <cell r="E470" t="str">
            <v>Finance Charges</v>
          </cell>
          <cell r="F470" t="str">
            <v>Finance Charges</v>
          </cell>
          <cell r="G470" t="str">
            <v>Finance Chgs &amp; Taxes</v>
          </cell>
          <cell r="H470" t="str">
            <v>Finance Charges</v>
          </cell>
          <cell r="J470" t="str">
            <v>NI</v>
          </cell>
          <cell r="K470">
            <v>970030803</v>
          </cell>
          <cell r="L470" t="str">
            <v>INTEREST EXPENSES - OVERDRAFT</v>
          </cell>
          <cell r="M470">
            <v>9703001</v>
          </cell>
          <cell r="N470" t="str">
            <v>INT EXP-BANK LOAN, NT, INSTLMT</v>
          </cell>
          <cell r="O470" t="str">
            <v>970030803</v>
          </cell>
          <cell r="Q470" t="str">
            <v>NR</v>
          </cell>
          <cell r="R470" t="str">
            <v>48.9840909 </v>
          </cell>
          <cell r="S470" t="str">
            <v>48.8414286 </v>
          </cell>
          <cell r="T470" t="str">
            <v>48.6810000 </v>
          </cell>
          <cell r="V470" t="str">
            <v>970030803</v>
          </cell>
          <cell r="W470" t="str">
            <v>9703001</v>
          </cell>
          <cell r="X470" t="str">
            <v>0</v>
          </cell>
          <cell r="Y470" t="str">
            <v>INTEREST EXPENSES - OVERDRAFT</v>
          </cell>
          <cell r="AA470">
            <v>970030803</v>
          </cell>
          <cell r="AB470" t="str">
            <v>OLD INTEREST EXPENSE</v>
          </cell>
          <cell r="AC470" t="str">
            <v>Finance Chgs &amp; Taxes</v>
          </cell>
        </row>
        <row r="471">
          <cell r="A471">
            <v>7306</v>
          </cell>
          <cell r="B471" t="str">
            <v>Interest on Cash Credits</v>
          </cell>
          <cell r="C471" t="str">
            <v>finance charges</v>
          </cell>
          <cell r="D471" t="str">
            <v>Pl</v>
          </cell>
          <cell r="E471" t="str">
            <v>Finance Charges</v>
          </cell>
          <cell r="F471" t="str">
            <v>Finance Charges</v>
          </cell>
          <cell r="G471" t="str">
            <v>Finance Chgs &amp; Taxes</v>
          </cell>
          <cell r="H471" t="str">
            <v>Finance Charges</v>
          </cell>
          <cell r="J471" t="str">
            <v>NI</v>
          </cell>
          <cell r="K471">
            <v>970030803</v>
          </cell>
          <cell r="L471" t="str">
            <v>INTEREST EXPENSES - OVERDRAFT</v>
          </cell>
          <cell r="M471">
            <v>9703001</v>
          </cell>
          <cell r="N471" t="str">
            <v>INT EXP-BANK LOAN, NT, INSTLMT</v>
          </cell>
          <cell r="O471" t="str">
            <v>970030803</v>
          </cell>
          <cell r="Q471" t="str">
            <v>NR</v>
          </cell>
          <cell r="R471" t="str">
            <v>48.9840909 </v>
          </cell>
          <cell r="S471" t="str">
            <v>48.8414286 </v>
          </cell>
          <cell r="T471" t="str">
            <v>48.6810000 </v>
          </cell>
          <cell r="V471" t="str">
            <v>970030803</v>
          </cell>
          <cell r="W471" t="str">
            <v>9703001</v>
          </cell>
          <cell r="X471" t="str">
            <v>0</v>
          </cell>
          <cell r="Y471" t="str">
            <v>INTEREST EXPENSES - OVERDRAFT</v>
          </cell>
          <cell r="AA471">
            <v>970030803</v>
          </cell>
          <cell r="AB471" t="str">
            <v>OLD INTEREST EXPENSE</v>
          </cell>
          <cell r="AC471" t="str">
            <v>Finance Chgs &amp; Taxes</v>
          </cell>
        </row>
        <row r="472">
          <cell r="A472">
            <v>7308</v>
          </cell>
          <cell r="B472" t="str">
            <v>LC Discounting Charges</v>
          </cell>
          <cell r="C472" t="str">
            <v>finance charges</v>
          </cell>
          <cell r="D472" t="str">
            <v>Pl</v>
          </cell>
          <cell r="E472" t="str">
            <v>Finance Charges</v>
          </cell>
          <cell r="F472" t="str">
            <v>Finance Charges</v>
          </cell>
          <cell r="G472" t="str">
            <v>Finance Chgs &amp; Taxes</v>
          </cell>
          <cell r="H472" t="str">
            <v>Finance Charges</v>
          </cell>
          <cell r="J472" t="str">
            <v>NI</v>
          </cell>
          <cell r="K472">
            <v>970030803</v>
          </cell>
          <cell r="L472" t="str">
            <v>INTEREST EXPENSES - OVERDRAFT</v>
          </cell>
          <cell r="M472">
            <v>9703001</v>
          </cell>
          <cell r="N472" t="str">
            <v>INT EXP-BANK LOAN, NT, INSTLMT</v>
          </cell>
          <cell r="O472" t="str">
            <v>970030803</v>
          </cell>
          <cell r="Q472" t="str">
            <v>NR</v>
          </cell>
          <cell r="R472" t="str">
            <v>48.9840909 </v>
          </cell>
          <cell r="S472" t="str">
            <v>48.8414286 </v>
          </cell>
          <cell r="T472" t="str">
            <v>48.6810000 </v>
          </cell>
          <cell r="V472" t="str">
            <v>970030803</v>
          </cell>
          <cell r="W472" t="str">
            <v>9703001</v>
          </cell>
          <cell r="X472" t="str">
            <v>0</v>
          </cell>
          <cell r="Y472" t="str">
            <v>INTEREST EXPENSES - OVERDRAFT</v>
          </cell>
          <cell r="AA472">
            <v>970030803</v>
          </cell>
          <cell r="AB472" t="str">
            <v>OLD INTEREST EXPENSE</v>
          </cell>
          <cell r="AC472" t="str">
            <v>Finance Chgs &amp; Taxes</v>
          </cell>
        </row>
        <row r="473">
          <cell r="A473">
            <v>7309</v>
          </cell>
          <cell r="B473" t="str">
            <v>Sales Bills Discounting Charges</v>
          </cell>
          <cell r="C473" t="str">
            <v>finance charges</v>
          </cell>
          <cell r="D473" t="str">
            <v>Pl</v>
          </cell>
          <cell r="E473" t="str">
            <v>Finance Charges</v>
          </cell>
          <cell r="F473" t="str">
            <v>Finance Charges</v>
          </cell>
          <cell r="G473" t="str">
            <v>Finance Chgs &amp; Taxes</v>
          </cell>
          <cell r="H473" t="str">
            <v>Finance Charges</v>
          </cell>
          <cell r="J473" t="str">
            <v>NI</v>
          </cell>
          <cell r="K473">
            <v>970030803</v>
          </cell>
          <cell r="L473" t="str">
            <v>INTEREST EXPENSES - OVERDRAFT</v>
          </cell>
          <cell r="M473">
            <v>9703001</v>
          </cell>
          <cell r="N473" t="str">
            <v>INT EXP-BANK LOAN, NT, INSTLMT</v>
          </cell>
          <cell r="O473" t="str">
            <v>970030803</v>
          </cell>
          <cell r="Q473" t="str">
            <v>NR</v>
          </cell>
          <cell r="R473" t="str">
            <v>48.9840909 </v>
          </cell>
          <cell r="S473" t="str">
            <v>48.8414286 </v>
          </cell>
          <cell r="T473" t="str">
            <v>48.6810000 </v>
          </cell>
          <cell r="V473" t="str">
            <v>970030803</v>
          </cell>
          <cell r="W473" t="str">
            <v>9703001</v>
          </cell>
          <cell r="X473" t="str">
            <v>0</v>
          </cell>
          <cell r="Y473" t="str">
            <v>INTEREST EXPENSES - OVERDRAFT</v>
          </cell>
          <cell r="AA473">
            <v>970030803</v>
          </cell>
          <cell r="AB473" t="str">
            <v>OLD INTEREST EXPENSE</v>
          </cell>
          <cell r="AC473" t="str">
            <v>Finance Chgs &amp; Taxes</v>
          </cell>
        </row>
        <row r="474">
          <cell r="A474">
            <v>7310</v>
          </cell>
          <cell r="B474" t="str">
            <v>Supplier Bill Discounting Charges</v>
          </cell>
          <cell r="C474" t="str">
            <v>finance charges</v>
          </cell>
          <cell r="D474" t="str">
            <v>Pl</v>
          </cell>
          <cell r="E474" t="str">
            <v>Finance Charges</v>
          </cell>
          <cell r="F474" t="str">
            <v>Finance Charges</v>
          </cell>
          <cell r="G474" t="str">
            <v>Finance Chgs &amp; Taxes</v>
          </cell>
          <cell r="H474" t="str">
            <v>Finance Charges</v>
          </cell>
          <cell r="J474" t="str">
            <v>NI</v>
          </cell>
          <cell r="K474">
            <v>970030803</v>
          </cell>
          <cell r="L474" t="str">
            <v>INTEREST EXPENSES - OVERDRAFT</v>
          </cell>
          <cell r="M474">
            <v>9703001</v>
          </cell>
          <cell r="N474" t="str">
            <v>INT EXP-BANK LOAN, NT, INSTLMT</v>
          </cell>
          <cell r="O474" t="str">
            <v>970030803</v>
          </cell>
          <cell r="Q474" t="str">
            <v>NR</v>
          </cell>
          <cell r="R474" t="str">
            <v>48.9840909 </v>
          </cell>
          <cell r="S474" t="str">
            <v>48.8414286 </v>
          </cell>
          <cell r="T474" t="str">
            <v>48.6810000 </v>
          </cell>
          <cell r="V474" t="str">
            <v>970030803</v>
          </cell>
          <cell r="W474" t="str">
            <v>9703001</v>
          </cell>
          <cell r="X474" t="str">
            <v>0</v>
          </cell>
          <cell r="Y474" t="str">
            <v>INTEREST EXPENSES - OVERDRAFT</v>
          </cell>
          <cell r="AA474">
            <v>970030803</v>
          </cell>
          <cell r="AB474" t="str">
            <v>OLD INTEREST EXPENSE</v>
          </cell>
          <cell r="AC474" t="str">
            <v>Finance Chgs &amp; Taxes</v>
          </cell>
        </row>
        <row r="475">
          <cell r="A475">
            <v>7307</v>
          </cell>
          <cell r="B475" t="str">
            <v>Interest on WCDL</v>
          </cell>
          <cell r="C475" t="str">
            <v>finance charges</v>
          </cell>
          <cell r="D475" t="str">
            <v>Pl</v>
          </cell>
          <cell r="E475" t="str">
            <v>Finance Charges</v>
          </cell>
          <cell r="F475" t="str">
            <v>Finance Charges</v>
          </cell>
          <cell r="G475" t="str">
            <v>Finance Chgs &amp; Taxes</v>
          </cell>
          <cell r="H475" t="str">
            <v>Finance Charges</v>
          </cell>
          <cell r="J475" t="str">
            <v>NI</v>
          </cell>
          <cell r="K475">
            <v>970030803</v>
          </cell>
          <cell r="L475" t="str">
            <v>INTEREST EXPENSES - OVERDRAFT</v>
          </cell>
          <cell r="M475">
            <v>9703001</v>
          </cell>
          <cell r="N475" t="str">
            <v>INT EXP-BANK LOAN, NT, INSTLMT</v>
          </cell>
          <cell r="O475" t="str">
            <v>970030803</v>
          </cell>
          <cell r="Q475" t="str">
            <v>NR</v>
          </cell>
          <cell r="R475" t="str">
            <v>48.9840909 </v>
          </cell>
          <cell r="S475" t="str">
            <v>48.8414286 </v>
          </cell>
          <cell r="T475" t="str">
            <v>48.6810000 </v>
          </cell>
          <cell r="V475" t="str">
            <v>970030803</v>
          </cell>
          <cell r="W475" t="str">
            <v>9703001</v>
          </cell>
          <cell r="X475" t="str">
            <v>0</v>
          </cell>
          <cell r="Y475" t="str">
            <v>INTEREST EXPENSES - OVERDRAFT</v>
          </cell>
          <cell r="AA475">
            <v>970030803</v>
          </cell>
          <cell r="AB475" t="str">
            <v>OLD INTEREST EXPENSE</v>
          </cell>
          <cell r="AC475" t="str">
            <v>Finance Chgs &amp; Taxes</v>
          </cell>
        </row>
        <row r="476">
          <cell r="A476">
            <v>7501</v>
          </cell>
          <cell r="B476" t="str">
            <v>Income Tax</v>
          </cell>
          <cell r="C476" t="str">
            <v>Income tax/wealth tax</v>
          </cell>
          <cell r="D476" t="str">
            <v>Pl</v>
          </cell>
          <cell r="E476" t="str">
            <v>Income Taxes</v>
          </cell>
          <cell r="F476" t="str">
            <v>Income Taxes</v>
          </cell>
          <cell r="G476" t="str">
            <v>Finance Chgs &amp; Taxes</v>
          </cell>
          <cell r="H476" t="str">
            <v>Income Taxes</v>
          </cell>
          <cell r="J476" t="str">
            <v>NI</v>
          </cell>
          <cell r="K476">
            <v>984110801</v>
          </cell>
          <cell r="L476" t="str">
            <v>PROVISION - INCOME TAX</v>
          </cell>
          <cell r="M476">
            <v>9841001</v>
          </cell>
          <cell r="N476" t="str">
            <v>PROV-FOREIGN/PR TAX-PAYABLE</v>
          </cell>
          <cell r="O476" t="str">
            <v>984110801</v>
          </cell>
          <cell r="Q476" t="str">
            <v>NR</v>
          </cell>
          <cell r="R476" t="str">
            <v>48.9840909 </v>
          </cell>
          <cell r="S476" t="str">
            <v>48.8414286 </v>
          </cell>
          <cell r="T476" t="str">
            <v>48.6810000 </v>
          </cell>
          <cell r="V476" t="str">
            <v>984110801</v>
          </cell>
          <cell r="W476" t="str">
            <v>9841001</v>
          </cell>
          <cell r="X476" t="str">
            <v>0</v>
          </cell>
          <cell r="Y476" t="str">
            <v>PROVISION - INCOME TAX</v>
          </cell>
          <cell r="AA476">
            <v>984110801</v>
          </cell>
          <cell r="AB476" t="str">
            <v>TOTAL INCOME TAXES</v>
          </cell>
          <cell r="AC476" t="str">
            <v>Finance Chgs &amp; Taxes</v>
          </cell>
        </row>
        <row r="477">
          <cell r="A477">
            <v>7502</v>
          </cell>
          <cell r="B477" t="str">
            <v>Wealth Tax</v>
          </cell>
          <cell r="C477" t="str">
            <v>Income tax/wealth tax</v>
          </cell>
          <cell r="D477" t="str">
            <v>Pl</v>
          </cell>
          <cell r="E477" t="str">
            <v>Income Taxes</v>
          </cell>
          <cell r="F477" t="str">
            <v>Income Taxes</v>
          </cell>
          <cell r="G477" t="str">
            <v>Finance Chgs &amp; Taxes</v>
          </cell>
          <cell r="H477" t="str">
            <v>Income Taxes</v>
          </cell>
          <cell r="J477" t="str">
            <v>NI</v>
          </cell>
          <cell r="K477">
            <v>984110801</v>
          </cell>
          <cell r="L477" t="str">
            <v>PROVISION - INCOME TAX</v>
          </cell>
          <cell r="M477">
            <v>9841001</v>
          </cell>
          <cell r="N477" t="str">
            <v>PROV-FOREIGN/PR TAX-PAYABLE</v>
          </cell>
          <cell r="O477" t="str">
            <v>984110801</v>
          </cell>
          <cell r="Q477" t="str">
            <v>NR</v>
          </cell>
          <cell r="R477" t="str">
            <v>48.9840909 </v>
          </cell>
          <cell r="S477" t="str">
            <v>48.8414286 </v>
          </cell>
          <cell r="T477" t="str">
            <v>48.6810000 </v>
          </cell>
          <cell r="V477" t="str">
            <v>984110801</v>
          </cell>
          <cell r="W477" t="str">
            <v>9841001</v>
          </cell>
          <cell r="X477" t="str">
            <v>0</v>
          </cell>
          <cell r="Y477" t="str">
            <v>PROVISION - INCOME TAX</v>
          </cell>
          <cell r="AA477">
            <v>984110801</v>
          </cell>
          <cell r="AB477" t="str">
            <v>TOTAL INCOME TAXES</v>
          </cell>
          <cell r="AC477" t="str">
            <v>Finance Chgs &amp; Taxes</v>
          </cell>
        </row>
        <row r="478">
          <cell r="A478">
            <v>6503</v>
          </cell>
          <cell r="B478" t="str">
            <v>Payment to Auditors - Out of Pocket Expenses</v>
          </cell>
          <cell r="C478" t="str">
            <v>Audit fees and others</v>
          </cell>
          <cell r="D478" t="str">
            <v>Pl</v>
          </cell>
          <cell r="E478" t="str">
            <v>STBC</v>
          </cell>
          <cell r="F478" t="str">
            <v>Outside Services</v>
          </cell>
          <cell r="G478" t="str">
            <v>STBC</v>
          </cell>
          <cell r="H478" t="str">
            <v>Outside Services</v>
          </cell>
          <cell r="J478" t="str">
            <v>STBC</v>
          </cell>
          <cell r="K478">
            <v>595110400</v>
          </cell>
          <cell r="L478" t="str">
            <v>AUDIT FEES - KPMG</v>
          </cell>
          <cell r="M478">
            <v>5100001</v>
          </cell>
          <cell r="N478" t="str">
            <v>ALL OTH COSTS &amp; EXP</v>
          </cell>
          <cell r="O478" t="str">
            <v>595110400</v>
          </cell>
          <cell r="Q478" t="str">
            <v>NR</v>
          </cell>
          <cell r="R478" t="str">
            <v>48.9840909 </v>
          </cell>
          <cell r="S478" t="str">
            <v>48.8414286 </v>
          </cell>
          <cell r="T478" t="str">
            <v>48.6810000 </v>
          </cell>
          <cell r="V478" t="str">
            <v>595110400</v>
          </cell>
          <cell r="W478" t="str">
            <v>5100001</v>
          </cell>
          <cell r="X478">
            <v>1</v>
          </cell>
          <cell r="Y478" t="str">
            <v>AUDIT FEES - KPMG</v>
          </cell>
          <cell r="AA478">
            <v>595110400</v>
          </cell>
          <cell r="AB478" t="str">
            <v>SERVICES</v>
          </cell>
          <cell r="AC478" t="str">
            <v>STBC</v>
          </cell>
        </row>
        <row r="479">
          <cell r="A479">
            <v>6504</v>
          </cell>
          <cell r="B479" t="str">
            <v>Payment to Auditors - Statutory Audit</v>
          </cell>
          <cell r="C479" t="str">
            <v>Audit fees and others</v>
          </cell>
          <cell r="D479" t="str">
            <v>Pl</v>
          </cell>
          <cell r="E479" t="str">
            <v>STBC</v>
          </cell>
          <cell r="F479" t="str">
            <v>Outside Services</v>
          </cell>
          <cell r="G479" t="str">
            <v>STBC</v>
          </cell>
          <cell r="H479" t="str">
            <v>Outside Services</v>
          </cell>
          <cell r="J479" t="str">
            <v>STBC</v>
          </cell>
          <cell r="K479">
            <v>595110400</v>
          </cell>
          <cell r="L479" t="str">
            <v>AUDIT FEES - KPMG</v>
          </cell>
          <cell r="M479">
            <v>5100001</v>
          </cell>
          <cell r="N479" t="str">
            <v>ALL OTH COSTS &amp; EXP</v>
          </cell>
          <cell r="O479" t="str">
            <v>595110400</v>
          </cell>
          <cell r="Q479" t="str">
            <v>NR</v>
          </cell>
          <cell r="R479" t="str">
            <v>48.9840909 </v>
          </cell>
          <cell r="S479" t="str">
            <v>48.8414286 </v>
          </cell>
          <cell r="T479" t="str">
            <v>48.6810000 </v>
          </cell>
          <cell r="V479" t="str">
            <v>595110400</v>
          </cell>
          <cell r="W479" t="str">
            <v>5100001</v>
          </cell>
          <cell r="X479">
            <v>1</v>
          </cell>
          <cell r="Y479" t="str">
            <v>AUDIT FEES - KPMG</v>
          </cell>
          <cell r="AA479">
            <v>595110400</v>
          </cell>
          <cell r="AB479" t="str">
            <v>SERVICES</v>
          </cell>
          <cell r="AC479" t="str">
            <v>STBC</v>
          </cell>
        </row>
        <row r="480">
          <cell r="A480">
            <v>6501</v>
          </cell>
          <cell r="B480" t="str">
            <v>Payment to Auditors - Consultancy</v>
          </cell>
          <cell r="C480" t="str">
            <v>Audit fees and others</v>
          </cell>
          <cell r="D480" t="str">
            <v>Pl</v>
          </cell>
          <cell r="E480" t="str">
            <v>STBC</v>
          </cell>
          <cell r="F480" t="str">
            <v>Outside Services</v>
          </cell>
          <cell r="G480" t="str">
            <v>STBC</v>
          </cell>
          <cell r="H480" t="str">
            <v>Outside Services</v>
          </cell>
          <cell r="J480" t="str">
            <v>STBC</v>
          </cell>
          <cell r="K480">
            <v>595121000</v>
          </cell>
          <cell r="L480" t="str">
            <v>OTHER PROFESSIONAL FEES &amp; EXPENSES</v>
          </cell>
          <cell r="M480">
            <v>5100001</v>
          </cell>
          <cell r="N480" t="str">
            <v>ALL OTH COSTS &amp; EXP</v>
          </cell>
          <cell r="O480" t="str">
            <v>595121000</v>
          </cell>
          <cell r="Q480" t="str">
            <v>NR</v>
          </cell>
          <cell r="R480" t="str">
            <v>48.9840909 </v>
          </cell>
          <cell r="S480" t="str">
            <v>48.8414286 </v>
          </cell>
          <cell r="T480" t="str">
            <v>48.6810000 </v>
          </cell>
          <cell r="V480" t="str">
            <v>595121000</v>
          </cell>
          <cell r="W480" t="str">
            <v>5100001</v>
          </cell>
          <cell r="X480">
            <v>1</v>
          </cell>
          <cell r="Y480" t="str">
            <v>OTHER PROFESSIONAL FEES &amp; EXPENSES</v>
          </cell>
          <cell r="AA480">
            <v>595121000</v>
          </cell>
          <cell r="AB480" t="str">
            <v>SERVICES</v>
          </cell>
          <cell r="AC480" t="str">
            <v>STBC</v>
          </cell>
        </row>
        <row r="481">
          <cell r="A481">
            <v>6502</v>
          </cell>
          <cell r="B481" t="str">
            <v>Payment to Auditors - Expat</v>
          </cell>
          <cell r="C481" t="str">
            <v>Audit fees and others</v>
          </cell>
          <cell r="D481" t="str">
            <v>Pl</v>
          </cell>
          <cell r="E481" t="str">
            <v>STBC</v>
          </cell>
          <cell r="F481" t="str">
            <v>Outside Services</v>
          </cell>
          <cell r="G481" t="str">
            <v>STBC</v>
          </cell>
          <cell r="H481" t="str">
            <v>Outside Services</v>
          </cell>
          <cell r="J481" t="str">
            <v>STBC</v>
          </cell>
          <cell r="K481">
            <v>595121000</v>
          </cell>
          <cell r="L481" t="str">
            <v>OTHER PROFESSIONAL FEES &amp; EXPENSES</v>
          </cell>
          <cell r="M481">
            <v>5100001</v>
          </cell>
          <cell r="N481" t="str">
            <v>ALL OTH COSTS &amp; EXP</v>
          </cell>
          <cell r="O481" t="str">
            <v>595121000</v>
          </cell>
          <cell r="Q481" t="str">
            <v>NR</v>
          </cell>
          <cell r="R481" t="str">
            <v>48.9840909 </v>
          </cell>
          <cell r="S481" t="str">
            <v>48.8414286 </v>
          </cell>
          <cell r="T481" t="str">
            <v>48.6810000 </v>
          </cell>
          <cell r="V481" t="str">
            <v>595121000</v>
          </cell>
          <cell r="W481" t="str">
            <v>5100001</v>
          </cell>
          <cell r="X481">
            <v>1</v>
          </cell>
          <cell r="Y481" t="str">
            <v>OTHER PROFESSIONAL FEES &amp; EXPENSES</v>
          </cell>
          <cell r="AA481">
            <v>595121000</v>
          </cell>
          <cell r="AB481" t="str">
            <v>SERVICES</v>
          </cell>
          <cell r="AC481" t="str">
            <v>STBC</v>
          </cell>
        </row>
        <row r="482">
          <cell r="A482">
            <v>6505</v>
          </cell>
          <cell r="B482" t="str">
            <v>Payment to Auditors - Tax Audit</v>
          </cell>
          <cell r="C482" t="str">
            <v>Audit fees and others</v>
          </cell>
          <cell r="D482" t="str">
            <v>Pl</v>
          </cell>
          <cell r="E482" t="str">
            <v>STBC</v>
          </cell>
          <cell r="F482" t="str">
            <v>Outside Services</v>
          </cell>
          <cell r="G482" t="str">
            <v>STBC</v>
          </cell>
          <cell r="H482" t="str">
            <v>Outside Services</v>
          </cell>
          <cell r="J482" t="str">
            <v>STBC</v>
          </cell>
          <cell r="K482">
            <v>595110402</v>
          </cell>
          <cell r="L482" t="str">
            <v>TAXATION FEES (KPMG)</v>
          </cell>
          <cell r="M482">
            <v>5100001</v>
          </cell>
          <cell r="N482" t="str">
            <v>ALL OTH COSTS &amp; EXP</v>
          </cell>
          <cell r="O482" t="str">
            <v>595110402</v>
          </cell>
          <cell r="Q482" t="str">
            <v>NR</v>
          </cell>
          <cell r="R482" t="str">
            <v>48.9840909 </v>
          </cell>
          <cell r="S482" t="str">
            <v>48.8414286 </v>
          </cell>
          <cell r="T482" t="str">
            <v>48.6810000 </v>
          </cell>
          <cell r="V482" t="str">
            <v>595110402</v>
          </cell>
          <cell r="W482" t="str">
            <v>5100001</v>
          </cell>
          <cell r="X482">
            <v>1</v>
          </cell>
          <cell r="Y482" t="str">
            <v>TAXATION FEES (KPMG)</v>
          </cell>
          <cell r="AA482">
            <v>595110402</v>
          </cell>
          <cell r="AB482" t="str">
            <v>SERVICES</v>
          </cell>
          <cell r="AC482" t="str">
            <v>STBC</v>
          </cell>
        </row>
        <row r="483">
          <cell r="A483">
            <v>1355</v>
          </cell>
          <cell r="B483" t="str">
            <v>Trade Creditors - GEP USA</v>
          </cell>
          <cell r="C483" t="str">
            <v>DT</v>
          </cell>
          <cell r="D483" t="str">
            <v>BS</v>
          </cell>
          <cell r="E483" t="str">
            <v>DTDF</v>
          </cell>
          <cell r="F483" t="str">
            <v>DTDF</v>
          </cell>
          <cell r="G483" t="str">
            <v>INTERCO</v>
          </cell>
          <cell r="H483" t="str">
            <v>INTERCO</v>
          </cell>
          <cell r="J483" t="str">
            <v>INTERCO</v>
          </cell>
          <cell r="K483">
            <v>331010818</v>
          </cell>
          <cell r="L483" t="str">
            <v>TRADE A/P - FCY W/I BUSINESS GEP - AMERICAS</v>
          </cell>
          <cell r="M483">
            <v>3311001</v>
          </cell>
          <cell r="N483" t="str">
            <v>TRADE PAYBLE-TO CONS COMP W/I</v>
          </cell>
          <cell r="O483" t="str">
            <v>331010818</v>
          </cell>
          <cell r="Q483">
            <v>49</v>
          </cell>
          <cell r="R483">
            <v>49</v>
          </cell>
          <cell r="S483">
            <v>49</v>
          </cell>
          <cell r="T483">
            <v>49</v>
          </cell>
          <cell r="V483" t="str">
            <v>331010818</v>
          </cell>
          <cell r="W483" t="str">
            <v>3311001</v>
          </cell>
          <cell r="X483" t="str">
            <v>0</v>
          </cell>
          <cell r="Y483" t="str">
            <v>TRADE A/P - FCY W/I BUSINESS GEP - AMERICAS</v>
          </cell>
          <cell r="Z483">
            <v>49</v>
          </cell>
          <cell r="AA483">
            <v>331010818</v>
          </cell>
          <cell r="AB483" t="str">
            <v>DUE TO GE COMPONENTS</v>
          </cell>
          <cell r="AC483" t="str">
            <v>INTERCO</v>
          </cell>
        </row>
        <row r="484">
          <cell r="A484">
            <v>1356</v>
          </cell>
          <cell r="B484" t="str">
            <v>Trade Creditors - GEP Europe</v>
          </cell>
          <cell r="C484" t="str">
            <v>DT</v>
          </cell>
          <cell r="D484" t="str">
            <v>BS</v>
          </cell>
          <cell r="E484" t="str">
            <v>DTDF</v>
          </cell>
          <cell r="F484" t="str">
            <v>DTDF</v>
          </cell>
          <cell r="G484" t="str">
            <v>INTERCO</v>
          </cell>
          <cell r="H484" t="str">
            <v>INTERCO</v>
          </cell>
          <cell r="J484" t="str">
            <v>INTERCO</v>
          </cell>
          <cell r="K484">
            <v>331010817</v>
          </cell>
          <cell r="L484" t="str">
            <v>TRADE A/P - FCY W/I BUSINESS GEP - EUROPE</v>
          </cell>
          <cell r="M484">
            <v>3311001</v>
          </cell>
          <cell r="N484" t="str">
            <v>TRADE PAYBLE-TO CONS COMP W/I</v>
          </cell>
          <cell r="O484" t="str">
            <v>331010817</v>
          </cell>
          <cell r="Q484">
            <v>49</v>
          </cell>
          <cell r="R484">
            <v>49</v>
          </cell>
          <cell r="S484">
            <v>49</v>
          </cell>
          <cell r="T484">
            <v>49</v>
          </cell>
          <cell r="V484" t="str">
            <v>331010817</v>
          </cell>
          <cell r="W484" t="str">
            <v>3311001</v>
          </cell>
          <cell r="X484" t="str">
            <v>0</v>
          </cell>
          <cell r="Y484" t="str">
            <v>TRADE A/P - FCY W/I BUSINESS GEP - EUROPE</v>
          </cell>
          <cell r="Z484">
            <v>49</v>
          </cell>
          <cell r="AA484">
            <v>331010817</v>
          </cell>
          <cell r="AB484" t="str">
            <v>DUE TO GE COMPONENTS</v>
          </cell>
          <cell r="AC484" t="str">
            <v>INTERCO</v>
          </cell>
        </row>
        <row r="485">
          <cell r="A485">
            <v>1357</v>
          </cell>
          <cell r="B485" t="str">
            <v>Trade Creditors - GEP Australia</v>
          </cell>
          <cell r="C485" t="str">
            <v>DT</v>
          </cell>
          <cell r="D485" t="str">
            <v>BS</v>
          </cell>
          <cell r="E485" t="str">
            <v>DTDF</v>
          </cell>
          <cell r="F485" t="str">
            <v>DTDF</v>
          </cell>
          <cell r="G485" t="str">
            <v>INTERCO</v>
          </cell>
          <cell r="H485" t="str">
            <v>INTERCO</v>
          </cell>
          <cell r="J485" t="str">
            <v>INTERCO</v>
          </cell>
          <cell r="K485">
            <v>331010822</v>
          </cell>
          <cell r="L485" t="str">
            <v>TRADE A/P - FCY W/I BUSINESS GEP - AUSTRALIA</v>
          </cell>
          <cell r="M485">
            <v>3311001</v>
          </cell>
          <cell r="N485" t="str">
            <v>TRADE PAYBLE-TO CONS COMP W/I</v>
          </cell>
          <cell r="O485" t="str">
            <v>331010822</v>
          </cell>
          <cell r="Q485">
            <v>49</v>
          </cell>
          <cell r="R485">
            <v>49</v>
          </cell>
          <cell r="S485">
            <v>49</v>
          </cell>
          <cell r="T485">
            <v>49</v>
          </cell>
          <cell r="V485" t="str">
            <v>331010822</v>
          </cell>
          <cell r="W485" t="str">
            <v>3311001</v>
          </cell>
          <cell r="X485" t="str">
            <v>0</v>
          </cell>
          <cell r="Y485" t="str">
            <v>TRADE A/P - FCY W/I BUSINESS GEP - AUSTRALIA</v>
          </cell>
          <cell r="Z485">
            <v>49</v>
          </cell>
          <cell r="AA485">
            <v>331010822</v>
          </cell>
          <cell r="AB485" t="str">
            <v>DUE TO GE COMPONENTS</v>
          </cell>
          <cell r="AC485" t="str">
            <v>INTERCO</v>
          </cell>
        </row>
        <row r="486">
          <cell r="A486">
            <v>1358</v>
          </cell>
          <cell r="B486" t="str">
            <v>Trade Creditors - GEP Singapore</v>
          </cell>
          <cell r="C486" t="str">
            <v>DT</v>
          </cell>
          <cell r="D486" t="str">
            <v>BS</v>
          </cell>
          <cell r="E486" t="str">
            <v>DTDF</v>
          </cell>
          <cell r="F486" t="str">
            <v>DTDF</v>
          </cell>
          <cell r="G486" t="str">
            <v>INTERCO</v>
          </cell>
          <cell r="H486" t="str">
            <v>INTERCO</v>
          </cell>
          <cell r="J486" t="str">
            <v>INTERCO</v>
          </cell>
          <cell r="K486">
            <v>331010827</v>
          </cell>
          <cell r="L486" t="str">
            <v>TRADE A/P - FCY W/I BUSINESS GEP - SINGAPORE</v>
          </cell>
          <cell r="M486">
            <v>3311001</v>
          </cell>
          <cell r="N486" t="str">
            <v>TRADE PAYBLE-TO CONS COMP W/I</v>
          </cell>
          <cell r="O486" t="str">
            <v>331010827</v>
          </cell>
          <cell r="Q486">
            <v>49</v>
          </cell>
          <cell r="R486">
            <v>49</v>
          </cell>
          <cell r="S486">
            <v>49</v>
          </cell>
          <cell r="T486">
            <v>49</v>
          </cell>
          <cell r="V486" t="str">
            <v>331010827</v>
          </cell>
          <cell r="W486" t="str">
            <v>3311001</v>
          </cell>
          <cell r="X486" t="str">
            <v>0</v>
          </cell>
          <cell r="Y486" t="str">
            <v>TRADE A/P - FCY W/I BUSINESS GEP - SINGAPORE</v>
          </cell>
          <cell r="Z486">
            <v>49</v>
          </cell>
          <cell r="AA486">
            <v>331010827</v>
          </cell>
          <cell r="AB486" t="str">
            <v>DUE TO GE COMPONENTS</v>
          </cell>
          <cell r="AC486" t="str">
            <v>INTERCO</v>
          </cell>
        </row>
        <row r="487">
          <cell r="A487">
            <v>1359</v>
          </cell>
          <cell r="B487" t="str">
            <v>Trade Creditors - GE Poly. - US</v>
          </cell>
          <cell r="C487" t="str">
            <v>DT</v>
          </cell>
          <cell r="D487" t="str">
            <v>BS</v>
          </cell>
          <cell r="E487" t="str">
            <v>DTDF</v>
          </cell>
          <cell r="F487" t="str">
            <v>DTDF</v>
          </cell>
          <cell r="G487" t="str">
            <v>INTERCO</v>
          </cell>
          <cell r="H487" t="str">
            <v>INTERCO</v>
          </cell>
          <cell r="J487" t="str">
            <v>INTERCO</v>
          </cell>
          <cell r="K487">
            <v>331010830</v>
          </cell>
          <cell r="L487" t="str">
            <v>TRADE A/P - FCY W/I BUSINESS GEP - AMERICAS ACCRUE</v>
          </cell>
          <cell r="M487">
            <v>3311001</v>
          </cell>
          <cell r="N487" t="str">
            <v>TRADE PAYBLE-TO CONS COMP W/I</v>
          </cell>
          <cell r="O487" t="str">
            <v>331010830</v>
          </cell>
          <cell r="Q487">
            <v>49</v>
          </cell>
          <cell r="R487">
            <v>49</v>
          </cell>
          <cell r="S487">
            <v>49</v>
          </cell>
          <cell r="T487">
            <v>49</v>
          </cell>
          <cell r="V487" t="str">
            <v>331010830</v>
          </cell>
          <cell r="W487" t="str">
            <v>3311001</v>
          </cell>
          <cell r="X487" t="str">
            <v>0</v>
          </cell>
          <cell r="Y487" t="str">
            <v>TRADE A/P - FCY W/I BUSINESS GEP - AMERICAS ACCRUE</v>
          </cell>
          <cell r="Z487">
            <v>49</v>
          </cell>
          <cell r="AA487">
            <v>331010830</v>
          </cell>
          <cell r="AB487" t="str">
            <v>DUE TO GE COMPONENTS</v>
          </cell>
          <cell r="AC487" t="str">
            <v>INTERCO</v>
          </cell>
        </row>
        <row r="488">
          <cell r="A488">
            <v>1360</v>
          </cell>
          <cell r="B488" t="str">
            <v>Trade Creditors - GEP Hongkong</v>
          </cell>
          <cell r="C488" t="str">
            <v>DT</v>
          </cell>
          <cell r="D488" t="str">
            <v>BS</v>
          </cell>
          <cell r="E488" t="str">
            <v>DTDF</v>
          </cell>
          <cell r="F488" t="str">
            <v>DTDF</v>
          </cell>
          <cell r="G488" t="str">
            <v>INTERCO</v>
          </cell>
          <cell r="H488" t="str">
            <v>INTERCO</v>
          </cell>
          <cell r="J488" t="str">
            <v>INTERCO</v>
          </cell>
          <cell r="K488">
            <v>331010823</v>
          </cell>
          <cell r="L488" t="str">
            <v>TRADE A/P - FCY W/I BUSINESS GEP - HONG KONG</v>
          </cell>
          <cell r="M488">
            <v>3311001</v>
          </cell>
          <cell r="N488" t="str">
            <v>TRADE PAYBLE-TO CONS COMP W/I</v>
          </cell>
          <cell r="O488" t="str">
            <v>331010823</v>
          </cell>
          <cell r="Q488">
            <v>49</v>
          </cell>
          <cell r="R488">
            <v>49</v>
          </cell>
          <cell r="S488">
            <v>49</v>
          </cell>
          <cell r="T488">
            <v>49</v>
          </cell>
          <cell r="V488" t="str">
            <v>331010823</v>
          </cell>
          <cell r="W488" t="str">
            <v>3311001</v>
          </cell>
          <cell r="X488" t="str">
            <v>0</v>
          </cell>
          <cell r="Y488" t="str">
            <v>TRADE A/P - FCY W/I BUSINESS GEP - HONG KONG</v>
          </cell>
          <cell r="Z488">
            <v>49</v>
          </cell>
          <cell r="AA488">
            <v>331010823</v>
          </cell>
          <cell r="AB488" t="str">
            <v>DUE TO GE COMPONENTS</v>
          </cell>
          <cell r="AC488" t="str">
            <v>INTERCO</v>
          </cell>
        </row>
        <row r="489">
          <cell r="A489">
            <v>1363</v>
          </cell>
          <cell r="B489" t="str">
            <v>Trade Creditors - GEP Europe (N</v>
          </cell>
          <cell r="C489" t="str">
            <v>DT</v>
          </cell>
          <cell r="D489" t="str">
            <v>BS</v>
          </cell>
          <cell r="E489" t="str">
            <v>DTDF</v>
          </cell>
          <cell r="F489" t="str">
            <v>DTDF</v>
          </cell>
          <cell r="G489" t="str">
            <v>INTERCO</v>
          </cell>
          <cell r="H489" t="str">
            <v>INTERCO</v>
          </cell>
          <cell r="J489" t="str">
            <v>INTERCO</v>
          </cell>
          <cell r="K489">
            <v>331010817</v>
          </cell>
          <cell r="L489" t="str">
            <v>TRADE A/P - FCY W/I BUSINESS GEP - EUROPE</v>
          </cell>
          <cell r="M489">
            <v>3311001</v>
          </cell>
          <cell r="N489" t="str">
            <v>TRADE PAYBLE-TO CONS COMP W/I</v>
          </cell>
          <cell r="O489" t="str">
            <v>331010817</v>
          </cell>
          <cell r="Q489">
            <v>49</v>
          </cell>
          <cell r="R489">
            <v>49</v>
          </cell>
          <cell r="S489">
            <v>49</v>
          </cell>
          <cell r="T489">
            <v>49</v>
          </cell>
          <cell r="V489" t="str">
            <v>331010817</v>
          </cell>
          <cell r="W489" t="str">
            <v>3311001</v>
          </cell>
          <cell r="X489" t="str">
            <v>0</v>
          </cell>
          <cell r="Y489" t="str">
            <v>TRADE A/P - FCY W/I BUSINESS GEP - EUROPE</v>
          </cell>
          <cell r="Z489">
            <v>49</v>
          </cell>
          <cell r="AA489">
            <v>331010817</v>
          </cell>
          <cell r="AB489" t="str">
            <v>DUE TO GE COMPONENTS</v>
          </cell>
          <cell r="AC489" t="str">
            <v>INTERCO</v>
          </cell>
        </row>
        <row r="490">
          <cell r="A490">
            <v>1364</v>
          </cell>
          <cell r="B490" t="str">
            <v>Trade Creditors - GEP Europe (E</v>
          </cell>
          <cell r="C490" t="str">
            <v>DT</v>
          </cell>
          <cell r="D490" t="str">
            <v>BS</v>
          </cell>
          <cell r="E490" t="str">
            <v>DTDF</v>
          </cell>
          <cell r="F490" t="str">
            <v>DTDF</v>
          </cell>
          <cell r="G490" t="str">
            <v>INTERCO</v>
          </cell>
          <cell r="H490" t="str">
            <v>INTERCO</v>
          </cell>
          <cell r="J490" t="str">
            <v>INTERCO</v>
          </cell>
          <cell r="K490">
            <v>331010817</v>
          </cell>
          <cell r="L490" t="str">
            <v>TRADE A/P - FCY W/I BUSINESS GEP - EUROPE</v>
          </cell>
          <cell r="M490">
            <v>3311001</v>
          </cell>
          <cell r="N490" t="str">
            <v>TRADE PAYBLE-TO CONS COMP W/I</v>
          </cell>
          <cell r="O490" t="str">
            <v>331010817</v>
          </cell>
          <cell r="Q490">
            <v>49</v>
          </cell>
          <cell r="R490">
            <v>49</v>
          </cell>
          <cell r="S490">
            <v>49</v>
          </cell>
          <cell r="T490">
            <v>49</v>
          </cell>
          <cell r="V490" t="str">
            <v>331010817</v>
          </cell>
          <cell r="W490" t="str">
            <v>3311001</v>
          </cell>
          <cell r="X490" t="str">
            <v>0</v>
          </cell>
          <cell r="Y490" t="str">
            <v>TRADE A/P - FCY W/I BUSINESS GEP - EUROPE</v>
          </cell>
          <cell r="Z490">
            <v>49</v>
          </cell>
          <cell r="AA490">
            <v>331010817</v>
          </cell>
          <cell r="AB490" t="str">
            <v>DUE TO GE COMPONENTS</v>
          </cell>
          <cell r="AC490" t="str">
            <v>INTERCO</v>
          </cell>
        </row>
        <row r="491">
          <cell r="A491">
            <v>3057</v>
          </cell>
          <cell r="B491" t="str">
            <v>Inventory on High Se</v>
          </cell>
          <cell r="C491" t="str">
            <v>Inventory_RIP</v>
          </cell>
          <cell r="D491" t="str">
            <v>BS</v>
          </cell>
          <cell r="E491" t="str">
            <v>Total FIFO Inventory</v>
          </cell>
          <cell r="F491" t="str">
            <v>Total FIFO Inventory</v>
          </cell>
          <cell r="G491" t="str">
            <v>Assets</v>
          </cell>
          <cell r="H491" t="str">
            <v>Total FIFO Inventory</v>
          </cell>
          <cell r="I491">
            <v>3010</v>
          </cell>
          <cell r="J491" t="str">
            <v>RIP Inv Carrying Value</v>
          </cell>
          <cell r="K491">
            <v>52001824</v>
          </cell>
          <cell r="L491" t="str">
            <v>INVENTORY - GOODS IN TRANSIT</v>
          </cell>
          <cell r="M491">
            <v>500001</v>
          </cell>
          <cell r="N491" t="str">
            <v>INVENTORY RIP</v>
          </cell>
          <cell r="O491" t="str">
            <v>052001824</v>
          </cell>
          <cell r="P491">
            <v>0</v>
          </cell>
          <cell r="Q491" t="str">
            <v>R</v>
          </cell>
          <cell r="R491" t="str">
            <v>48.9840909 </v>
          </cell>
          <cell r="S491" t="str">
            <v>48.8414286 </v>
          </cell>
          <cell r="T491" t="str">
            <v>48.6810000 </v>
          </cell>
          <cell r="V491" t="str">
            <v>052001824</v>
          </cell>
          <cell r="W491" t="str">
            <v>0500001</v>
          </cell>
          <cell r="X491" t="str">
            <v>0</v>
          </cell>
          <cell r="Y491" t="str">
            <v>INVENTORY - GOODS IN TRANSIT</v>
          </cell>
          <cell r="Z491">
            <v>48.42</v>
          </cell>
          <cell r="AA491">
            <v>52001824</v>
          </cell>
          <cell r="AB491" t="str">
            <v>INVENTORY RIP</v>
          </cell>
          <cell r="AC491" t="str">
            <v>Assets</v>
          </cell>
        </row>
        <row r="492">
          <cell r="A492">
            <v>3560</v>
          </cell>
          <cell r="B492" t="str">
            <v>Receivable - GE Plastics Hongko</v>
          </cell>
          <cell r="C492" t="str">
            <v>DF</v>
          </cell>
          <cell r="D492" t="str">
            <v>BS</v>
          </cell>
          <cell r="E492" t="str">
            <v>DTDF</v>
          </cell>
          <cell r="F492" t="str">
            <v>DTDF</v>
          </cell>
          <cell r="G492" t="str">
            <v>INTERCO</v>
          </cell>
          <cell r="H492" t="str">
            <v>INTERCO</v>
          </cell>
          <cell r="J492" t="str">
            <v>INTERCO</v>
          </cell>
          <cell r="K492">
            <v>30310438</v>
          </cell>
          <cell r="L492" t="str">
            <v>DUE FROM GEP HK</v>
          </cell>
          <cell r="M492">
            <v>303101</v>
          </cell>
          <cell r="N492" t="str">
            <v>DUE FRM CONSOL AFFIL (W/I GEP)</v>
          </cell>
          <cell r="O492" t="str">
            <v>030310438</v>
          </cell>
          <cell r="P492">
            <v>0</v>
          </cell>
          <cell r="Q492">
            <v>49</v>
          </cell>
          <cell r="R492">
            <v>49</v>
          </cell>
          <cell r="S492">
            <v>49</v>
          </cell>
          <cell r="T492">
            <v>49</v>
          </cell>
          <cell r="V492" t="str">
            <v>030310438</v>
          </cell>
          <cell r="W492" t="str">
            <v>0303101</v>
          </cell>
          <cell r="X492" t="str">
            <v>0</v>
          </cell>
          <cell r="Y492" t="str">
            <v>DUE FROM GEP HK</v>
          </cell>
          <cell r="Z492">
            <v>49</v>
          </cell>
          <cell r="AA492">
            <v>30310438</v>
          </cell>
          <cell r="AB492" t="str">
            <v>DUE FROM GE COMPONENTS</v>
          </cell>
          <cell r="AC492" t="str">
            <v>INTERCO</v>
          </cell>
        </row>
        <row r="493">
          <cell r="A493">
            <v>5111</v>
          </cell>
          <cell r="B493" t="str">
            <v>Sales Internal</v>
          </cell>
          <cell r="C493" t="str">
            <v>Revenue</v>
          </cell>
          <cell r="D493" t="str">
            <v>Pl</v>
          </cell>
          <cell r="E493" t="str">
            <v>Revenue</v>
          </cell>
          <cell r="F493" t="str">
            <v>Revenue</v>
          </cell>
          <cell r="G493" t="str">
            <v>Revenue</v>
          </cell>
          <cell r="H493" t="str">
            <v>Revenue</v>
          </cell>
          <cell r="J493" t="str">
            <v>Revenue</v>
          </cell>
          <cell r="K493">
            <v>501330000</v>
          </cell>
          <cell r="L493" t="str">
            <v>INTERCO SALES-PRODUCTS-WITHIN BUSINESS</v>
          </cell>
          <cell r="M493">
            <v>5013301</v>
          </cell>
          <cell r="N493" t="str">
            <v>SALES INTER-CO (WITHIN GEP)</v>
          </cell>
          <cell r="O493" t="str">
            <v>501330000</v>
          </cell>
          <cell r="Q493" t="str">
            <v>NR</v>
          </cell>
          <cell r="R493" t="str">
            <v>48.9840909 </v>
          </cell>
          <cell r="S493" t="str">
            <v>48.8414286 </v>
          </cell>
          <cell r="T493" t="str">
            <v>48.6810000 </v>
          </cell>
          <cell r="V493" t="str">
            <v>501330000</v>
          </cell>
          <cell r="W493" t="str">
            <v>5013301</v>
          </cell>
          <cell r="X493" t="str">
            <v>0</v>
          </cell>
          <cell r="Y493" t="str">
            <v>INTERCO SALES-PRODUCTS-WITHIN BUSINESS</v>
          </cell>
          <cell r="AA493">
            <v>501330000</v>
          </cell>
          <cell r="AB493" t="str">
            <v>SALES W/I GROUP</v>
          </cell>
          <cell r="AC493" t="str">
            <v>Revenue</v>
          </cell>
        </row>
        <row r="494">
          <cell r="A494">
            <v>5810</v>
          </cell>
          <cell r="B494" t="str">
            <v>Utilities Liquidatio</v>
          </cell>
          <cell r="C494" t="str">
            <v>Mfg Overhead Absorbtion</v>
          </cell>
          <cell r="D494" t="str">
            <v>Pl</v>
          </cell>
          <cell r="E494" t="str">
            <v>Conversion</v>
          </cell>
          <cell r="F494" t="str">
            <v>Conversion</v>
          </cell>
          <cell r="G494" t="str">
            <v>COGS</v>
          </cell>
          <cell r="H494" t="str">
            <v>Conversion</v>
          </cell>
          <cell r="J494" t="str">
            <v>COGS</v>
          </cell>
          <cell r="K494">
            <v>595060807</v>
          </cell>
          <cell r="L494" t="str">
            <v>UTILITIES</v>
          </cell>
          <cell r="M494">
            <v>5100001</v>
          </cell>
          <cell r="N494" t="str">
            <v>ALL OTH COSTS &amp; EXP</v>
          </cell>
          <cell r="O494" t="str">
            <v>595060807</v>
          </cell>
          <cell r="Q494" t="str">
            <v>NR</v>
          </cell>
          <cell r="R494" t="str">
            <v>48.9840909 </v>
          </cell>
          <cell r="S494" t="str">
            <v>48.8414286 </v>
          </cell>
          <cell r="T494" t="str">
            <v>48.6810000 </v>
          </cell>
          <cell r="V494" t="str">
            <v>595060807</v>
          </cell>
          <cell r="W494" t="str">
            <v>5100001</v>
          </cell>
          <cell r="X494" t="str">
            <v>2</v>
          </cell>
          <cell r="Y494" t="str">
            <v>UTILITIES</v>
          </cell>
          <cell r="AA494">
            <v>595060807</v>
          </cell>
          <cell r="AB494" t="str">
            <v>UTILITIES</v>
          </cell>
          <cell r="AC494" t="str">
            <v>COGS</v>
          </cell>
        </row>
        <row r="495">
          <cell r="A495">
            <v>1361</v>
          </cell>
          <cell r="B495" t="str">
            <v>Trade Creditors - GEP Thailand</v>
          </cell>
          <cell r="C495" t="str">
            <v>DT</v>
          </cell>
          <cell r="D495" t="str">
            <v>BS</v>
          </cell>
          <cell r="E495" t="str">
            <v>DTDF</v>
          </cell>
          <cell r="F495" t="str">
            <v>DTDF</v>
          </cell>
          <cell r="G495" t="str">
            <v>INTERCO</v>
          </cell>
          <cell r="H495" t="str">
            <v>INTERCO</v>
          </cell>
          <cell r="J495" t="str">
            <v>INTERCO</v>
          </cell>
          <cell r="K495">
            <v>331010859</v>
          </cell>
          <cell r="L495" t="str">
            <v>AP CONTROL - GEP THAILAND</v>
          </cell>
          <cell r="M495">
            <v>3311001</v>
          </cell>
          <cell r="N495" t="str">
            <v>TRADE PAYBLE-TO CONS COMP W/I</v>
          </cell>
          <cell r="O495" t="str">
            <v>331010859</v>
          </cell>
          <cell r="Q495">
            <v>49</v>
          </cell>
          <cell r="V495" t="str">
            <v>331010859</v>
          </cell>
          <cell r="W495" t="str">
            <v>3311001</v>
          </cell>
          <cell r="X495" t="str">
            <v>0</v>
          </cell>
          <cell r="Y495" t="str">
            <v>AP CONTROL - GEP THAILAND</v>
          </cell>
          <cell r="Z495">
            <v>49</v>
          </cell>
          <cell r="AA495">
            <v>331010859</v>
          </cell>
          <cell r="AB495" t="str">
            <v>DUE TO GE COMPONENTS</v>
          </cell>
          <cell r="AC495" t="str">
            <v>INTERCO</v>
          </cell>
        </row>
        <row r="496">
          <cell r="A496">
            <v>1362</v>
          </cell>
          <cell r="B496" t="str">
            <v>Trade Creditors - GEP Japan</v>
          </cell>
          <cell r="C496" t="str">
            <v>DT</v>
          </cell>
          <cell r="D496" t="str">
            <v>BS</v>
          </cell>
          <cell r="E496" t="str">
            <v>DTDF</v>
          </cell>
          <cell r="F496" t="str">
            <v>DTDF</v>
          </cell>
          <cell r="G496" t="str">
            <v>INTERCO</v>
          </cell>
          <cell r="H496" t="str">
            <v>INTERCO</v>
          </cell>
          <cell r="J496" t="str">
            <v>INTERCO</v>
          </cell>
          <cell r="K496">
            <v>331010821</v>
          </cell>
          <cell r="L496" t="str">
            <v>TRADE A/P - FCY W/I BUSINESS GEP - JAPAN</v>
          </cell>
          <cell r="M496">
            <v>3311001</v>
          </cell>
          <cell r="N496" t="str">
            <v>TRADE PAYBLE-TO CONS COMP W/I</v>
          </cell>
          <cell r="O496" t="str">
            <v>331010821</v>
          </cell>
          <cell r="Q496">
            <v>49</v>
          </cell>
          <cell r="V496" t="str">
            <v>331010821</v>
          </cell>
          <cell r="W496" t="str">
            <v>3311001</v>
          </cell>
          <cell r="X496" t="str">
            <v>0</v>
          </cell>
          <cell r="Y496" t="str">
            <v>TRADE A/P - FCY W/I BUSINESS GEP - JAPAN</v>
          </cell>
          <cell r="Z496">
            <v>49</v>
          </cell>
          <cell r="AA496">
            <v>331010821</v>
          </cell>
          <cell r="AB496" t="str">
            <v>DUE TO GE COMPONENTS</v>
          </cell>
          <cell r="AC496" t="str">
            <v>INTERCO</v>
          </cell>
        </row>
        <row r="497">
          <cell r="A497">
            <v>2511</v>
          </cell>
          <cell r="B497" t="str">
            <v>P &amp; E U.S GAP Adjustment A/C</v>
          </cell>
          <cell r="C497" t="str">
            <v>Fixed Assets</v>
          </cell>
          <cell r="D497" t="str">
            <v>BS</v>
          </cell>
          <cell r="E497" t="str">
            <v>P&amp;E CY  ADDN</v>
          </cell>
          <cell r="F497" t="str">
            <v>P&amp;E CY  ADDN</v>
          </cell>
          <cell r="G497" t="str">
            <v>Assets</v>
          </cell>
          <cell r="H497" t="str">
            <v>Assets</v>
          </cell>
          <cell r="J497" t="str">
            <v>PE-1st Cost- 1/1 Bal</v>
          </cell>
          <cell r="K497">
            <v>200001812</v>
          </cell>
          <cell r="L497" t="str">
            <v>EQUIP. &amp; MACHINERY - CY - PLANT</v>
          </cell>
          <cell r="M497">
            <v>2000003</v>
          </cell>
          <cell r="N497" t="str">
            <v>P&amp;E-1ST COST-CURR YR ADDS-OTH</v>
          </cell>
          <cell r="O497" t="str">
            <v>200001812</v>
          </cell>
          <cell r="Q497">
            <v>49</v>
          </cell>
          <cell r="V497" t="str">
            <v>200001812</v>
          </cell>
          <cell r="W497" t="str">
            <v>2000003</v>
          </cell>
          <cell r="X497" t="str">
            <v>0</v>
          </cell>
          <cell r="Y497" t="str">
            <v>EQUIP. &amp; MACHINERY - CY - PLANT</v>
          </cell>
          <cell r="Z497">
            <v>49</v>
          </cell>
          <cell r="AA497">
            <v>200001812</v>
          </cell>
          <cell r="AB497" t="str">
            <v>P&amp;E EXPENDITURES YTD</v>
          </cell>
          <cell r="AC497" t="str">
            <v>Assets</v>
          </cell>
        </row>
        <row r="498">
          <cell r="A498">
            <v>6357</v>
          </cell>
          <cell r="B498" t="str">
            <v>P &amp; E U.S GAP Expense A/c</v>
          </cell>
          <cell r="C498" t="str">
            <v>Fixed Assets</v>
          </cell>
          <cell r="D498" t="str">
            <v>BS</v>
          </cell>
          <cell r="E498" t="str">
            <v>P&amp;E CY  ADDN</v>
          </cell>
          <cell r="F498" t="str">
            <v>P&amp;E CY  ADDN</v>
          </cell>
          <cell r="G498" t="str">
            <v>Assets</v>
          </cell>
          <cell r="H498" t="str">
            <v>Assets</v>
          </cell>
          <cell r="J498" t="str">
            <v>COGS</v>
          </cell>
          <cell r="K498">
            <v>599110800</v>
          </cell>
          <cell r="L498" t="str">
            <v>COST - VARIABLE CONVERSION COST</v>
          </cell>
          <cell r="M498">
            <v>5100001</v>
          </cell>
          <cell r="N498" t="str">
            <v>ALL OTH COSTS &amp; EXP</v>
          </cell>
          <cell r="O498" t="str">
            <v>599110800</v>
          </cell>
          <cell r="Q498">
            <v>49</v>
          </cell>
          <cell r="V498" t="str">
            <v>599110800</v>
          </cell>
          <cell r="W498" t="str">
            <v>5100001</v>
          </cell>
          <cell r="X498" t="str">
            <v>2</v>
          </cell>
          <cell r="Y498" t="str">
            <v>COST - VARIABLE CONVERSION COST</v>
          </cell>
          <cell r="Z498">
            <v>49</v>
          </cell>
          <cell r="AA498">
            <v>599110800</v>
          </cell>
          <cell r="AB498" t="str">
            <v>LIQUIDATIONS</v>
          </cell>
          <cell r="AC498" t="str">
            <v>Assets</v>
          </cell>
        </row>
        <row r="499">
          <cell r="A499">
            <v>2512</v>
          </cell>
          <cell r="B499" t="str">
            <v>Land - Op. Bal</v>
          </cell>
          <cell r="C499" t="str">
            <v>Fixed Assets</v>
          </cell>
          <cell r="D499" t="str">
            <v>BS</v>
          </cell>
          <cell r="E499" t="str">
            <v>Plant &amp; Equip-First Cost</v>
          </cell>
          <cell r="F499" t="str">
            <v>Plant &amp; Equip-First Cost</v>
          </cell>
          <cell r="G499" t="str">
            <v>Assets</v>
          </cell>
          <cell r="H499" t="str">
            <v>Plant &amp; Equip-First Cost</v>
          </cell>
          <cell r="I499" t="str">
            <v>200_0010</v>
          </cell>
          <cell r="J499" t="str">
            <v>PE-1st Cost- 1/1 Bal</v>
          </cell>
          <cell r="K499">
            <v>200006800</v>
          </cell>
          <cell r="L499" t="str">
            <v>LAND - 1ST COST - NEW BUS ACQ</v>
          </cell>
          <cell r="M499">
            <v>2000002</v>
          </cell>
          <cell r="N499" t="str">
            <v>PE-1ST COST-CY ACQ NEW BUS</v>
          </cell>
          <cell r="O499" t="str">
            <v>200006800</v>
          </cell>
          <cell r="Q499" t="str">
            <v>R</v>
          </cell>
          <cell r="R499" t="str">
            <v>48.9840909 </v>
          </cell>
          <cell r="S499" t="str">
            <v>48.8414286 </v>
          </cell>
          <cell r="T499" t="str">
            <v>48.6810000 </v>
          </cell>
          <cell r="U499">
            <v>48.994999999999997</v>
          </cell>
          <cell r="W499" t="str">
            <v>2000002</v>
          </cell>
          <cell r="X499" t="str">
            <v>0</v>
          </cell>
          <cell r="Y499" t="str">
            <v>LAND - 1ST COST - NEW BUS ACQ</v>
          </cell>
          <cell r="Z499">
            <v>48.42</v>
          </cell>
          <cell r="AA499">
            <v>200006800</v>
          </cell>
          <cell r="AB499" t="str">
            <v>P&amp;E EXPENDITURES YTD</v>
          </cell>
          <cell r="AC499" t="str">
            <v>Assets</v>
          </cell>
        </row>
        <row r="500">
          <cell r="A500">
            <v>2513</v>
          </cell>
          <cell r="B500" t="str">
            <v>Plant &amp; Machinery - Op. Bal</v>
          </cell>
          <cell r="C500" t="str">
            <v>Fixed Assets</v>
          </cell>
          <cell r="D500" t="str">
            <v>BS</v>
          </cell>
          <cell r="E500" t="str">
            <v>Plant &amp; Equip-First Cost</v>
          </cell>
          <cell r="F500" t="str">
            <v>Plant &amp; Equip-First Cost</v>
          </cell>
          <cell r="G500" t="str">
            <v>Assets</v>
          </cell>
          <cell r="H500" t="str">
            <v>Plant &amp; Equip-First Cost</v>
          </cell>
          <cell r="I500" t="str">
            <v>200_0010</v>
          </cell>
          <cell r="J500" t="str">
            <v>PE-1st Cost- 1/1 Bal</v>
          </cell>
          <cell r="K500">
            <v>200006802</v>
          </cell>
          <cell r="L500" t="str">
            <v>MACHINERY - 1ST COST - NEW BUS ACQ</v>
          </cell>
          <cell r="M500">
            <v>2000002</v>
          </cell>
          <cell r="N500" t="str">
            <v>PE-1ST COST-CY ACQ NEW BUS</v>
          </cell>
          <cell r="O500" t="str">
            <v>200006802</v>
          </cell>
          <cell r="Q500" t="str">
            <v>R</v>
          </cell>
          <cell r="R500" t="str">
            <v>48.9840909 </v>
          </cell>
          <cell r="S500" t="str">
            <v>48.8414286 </v>
          </cell>
          <cell r="T500" t="str">
            <v>48.6810000 </v>
          </cell>
          <cell r="U500">
            <v>48.994999999999997</v>
          </cell>
          <cell r="W500" t="str">
            <v>2000002</v>
          </cell>
          <cell r="X500" t="str">
            <v>0</v>
          </cell>
          <cell r="Y500" t="str">
            <v>MACHINERY - 1ST COST - NEW BUS ACQ</v>
          </cell>
          <cell r="Z500">
            <v>48.42</v>
          </cell>
          <cell r="AA500">
            <v>200006802</v>
          </cell>
          <cell r="AB500" t="str">
            <v>P&amp;E EXPENDITURES YTD</v>
          </cell>
          <cell r="AC500" t="str">
            <v>Assets</v>
          </cell>
        </row>
        <row r="501">
          <cell r="A501">
            <v>2514</v>
          </cell>
          <cell r="B501" t="str">
            <v>Building - Op. Bal.</v>
          </cell>
          <cell r="C501" t="str">
            <v>Fixed Assets</v>
          </cell>
          <cell r="D501" t="str">
            <v>BS</v>
          </cell>
          <cell r="E501" t="str">
            <v>Plant &amp; Equip-First Cost</v>
          </cell>
          <cell r="F501" t="str">
            <v>Plant &amp; Equip-First Cost</v>
          </cell>
          <cell r="G501" t="str">
            <v>Assets</v>
          </cell>
          <cell r="H501" t="str">
            <v>Plant &amp; Equip-First Cost</v>
          </cell>
          <cell r="I501" t="str">
            <v>200_0010</v>
          </cell>
          <cell r="J501" t="str">
            <v>PE-1st Cost- 1/1 Bal</v>
          </cell>
          <cell r="K501">
            <v>200006801</v>
          </cell>
          <cell r="L501" t="str">
            <v>BUILDING - 1ST COST - NEW BUS ACQ</v>
          </cell>
          <cell r="M501">
            <v>2000002</v>
          </cell>
          <cell r="N501" t="str">
            <v>PE-1ST COST-CY ACQ NEW BUS</v>
          </cell>
          <cell r="O501" t="str">
            <v>200006801</v>
          </cell>
          <cell r="Q501" t="str">
            <v>R</v>
          </cell>
          <cell r="R501" t="str">
            <v>48.9840909 </v>
          </cell>
          <cell r="S501" t="str">
            <v>48.8414286 </v>
          </cell>
          <cell r="T501" t="str">
            <v>48.6810000 </v>
          </cell>
          <cell r="U501">
            <v>48.994999999999997</v>
          </cell>
          <cell r="W501" t="str">
            <v>2000002</v>
          </cell>
          <cell r="X501" t="str">
            <v>0</v>
          </cell>
          <cell r="Y501" t="str">
            <v>BUILDING - 1ST COST - NEW BUS ACQ</v>
          </cell>
          <cell r="Z501">
            <v>48.42</v>
          </cell>
          <cell r="AA501">
            <v>200006801</v>
          </cell>
          <cell r="AB501" t="str">
            <v>P&amp;E EXPENDITURES YTD</v>
          </cell>
          <cell r="AC501" t="str">
            <v>Assets</v>
          </cell>
        </row>
        <row r="502">
          <cell r="A502">
            <v>2515</v>
          </cell>
          <cell r="B502" t="str">
            <v>Motor Vehicle - Op. Bal.</v>
          </cell>
          <cell r="C502" t="str">
            <v>Fixed Assets</v>
          </cell>
          <cell r="D502" t="str">
            <v>BS</v>
          </cell>
          <cell r="E502" t="str">
            <v>Plant &amp; Equip-First Cost</v>
          </cell>
          <cell r="F502" t="str">
            <v>Plant &amp; Equip-First Cost</v>
          </cell>
          <cell r="G502" t="str">
            <v>Assets</v>
          </cell>
          <cell r="H502" t="str">
            <v>Plant &amp; Equip-First Cost</v>
          </cell>
          <cell r="I502" t="str">
            <v>200_0010</v>
          </cell>
          <cell r="J502" t="str">
            <v>PE-1st Cost- 1/1 Bal</v>
          </cell>
          <cell r="K502">
            <v>200006805</v>
          </cell>
          <cell r="L502" t="str">
            <v>AUTO &amp; LIFT TRUCK - 1ST COST - NEW BUS ACQ</v>
          </cell>
          <cell r="M502">
            <v>2000002</v>
          </cell>
          <cell r="N502" t="str">
            <v>PE-1ST COST-CY ACQ NEW BUS</v>
          </cell>
          <cell r="O502" t="str">
            <v>200006805</v>
          </cell>
          <cell r="Q502" t="str">
            <v>R</v>
          </cell>
          <cell r="R502" t="str">
            <v>48.9840909 </v>
          </cell>
          <cell r="S502" t="str">
            <v>48.8414286 </v>
          </cell>
          <cell r="T502" t="str">
            <v>48.6810000 </v>
          </cell>
          <cell r="U502">
            <v>48.994999999999997</v>
          </cell>
          <cell r="W502" t="str">
            <v>2000002</v>
          </cell>
          <cell r="X502" t="str">
            <v>0</v>
          </cell>
          <cell r="Y502" t="str">
            <v>AUTO &amp; LIFT TRUCK - 1ST COST - NEW BUS ACQ</v>
          </cell>
          <cell r="Z502">
            <v>48.42</v>
          </cell>
          <cell r="AA502">
            <v>200006805</v>
          </cell>
          <cell r="AB502" t="str">
            <v>P&amp;E EXPENDITURES YTD</v>
          </cell>
          <cell r="AC502" t="str">
            <v>Assets</v>
          </cell>
        </row>
        <row r="503">
          <cell r="A503">
            <v>2516</v>
          </cell>
          <cell r="B503" t="str">
            <v>Computer - Op. Bal</v>
          </cell>
          <cell r="C503" t="str">
            <v>Fixed Assets</v>
          </cell>
          <cell r="D503" t="str">
            <v>BS</v>
          </cell>
          <cell r="E503" t="str">
            <v>Plant &amp; Equip-First Cost</v>
          </cell>
          <cell r="F503" t="str">
            <v>Plant &amp; Equip-First Cost</v>
          </cell>
          <cell r="G503" t="str">
            <v>Assets</v>
          </cell>
          <cell r="H503" t="str">
            <v>Plant &amp; Equip-First Cost</v>
          </cell>
          <cell r="I503" t="str">
            <v>200_0010</v>
          </cell>
          <cell r="J503" t="str">
            <v>PE-1st Cost- 1/1 Bal</v>
          </cell>
          <cell r="K503">
            <v>200006803</v>
          </cell>
          <cell r="L503" t="str">
            <v>OFFICE EQUIP &amp; EDP - 1ST COST - NEW BUS ACQ</v>
          </cell>
          <cell r="M503">
            <v>2000002</v>
          </cell>
          <cell r="N503" t="str">
            <v>PE-1ST COST-CY ACQ NEW BUS</v>
          </cell>
          <cell r="O503" t="str">
            <v>200006803</v>
          </cell>
          <cell r="Q503" t="str">
            <v>R</v>
          </cell>
          <cell r="R503" t="str">
            <v>48.9840909 </v>
          </cell>
          <cell r="S503" t="str">
            <v>48.8414286 </v>
          </cell>
          <cell r="T503" t="str">
            <v>48.6810000 </v>
          </cell>
          <cell r="U503">
            <v>48.994999999999997</v>
          </cell>
          <cell r="W503" t="str">
            <v>2000002</v>
          </cell>
          <cell r="X503" t="str">
            <v>0</v>
          </cell>
          <cell r="Y503" t="str">
            <v>OFFICE EQUIP &amp; EDP - 1ST COST - NEW BUS ACQ</v>
          </cell>
          <cell r="Z503">
            <v>48.42</v>
          </cell>
          <cell r="AA503">
            <v>200006803</v>
          </cell>
          <cell r="AB503" t="str">
            <v>P&amp;E EXPENDITURES YTD</v>
          </cell>
          <cell r="AC503" t="str">
            <v>Assets</v>
          </cell>
        </row>
        <row r="504">
          <cell r="A504">
            <v>2517</v>
          </cell>
          <cell r="B504" t="str">
            <v>Furniture &amp; Fixture - Op. Bal</v>
          </cell>
          <cell r="C504" t="str">
            <v>Fixed Assets</v>
          </cell>
          <cell r="D504" t="str">
            <v>BS</v>
          </cell>
          <cell r="E504" t="str">
            <v>Plant &amp; Equip-First Cost</v>
          </cell>
          <cell r="F504" t="str">
            <v>Plant &amp; Equip-First Cost</v>
          </cell>
          <cell r="G504" t="str">
            <v>Assets</v>
          </cell>
          <cell r="H504" t="str">
            <v>Plant &amp; Equip-First Cost</v>
          </cell>
          <cell r="I504" t="str">
            <v>200_0010</v>
          </cell>
          <cell r="J504" t="str">
            <v>PE-1st Cost- 1/1 Bal</v>
          </cell>
          <cell r="K504">
            <v>200006804</v>
          </cell>
          <cell r="L504" t="str">
            <v>FURNITURE &amp; FIXTURE - 1ST COST - NEW BUS ACQ</v>
          </cell>
          <cell r="M504">
            <v>2000002</v>
          </cell>
          <cell r="N504" t="str">
            <v>PE-1ST COST-CY ACQ NEW BUS</v>
          </cell>
          <cell r="O504" t="str">
            <v>200006804</v>
          </cell>
          <cell r="Q504" t="str">
            <v>R</v>
          </cell>
          <cell r="R504" t="str">
            <v>48.9840909 </v>
          </cell>
          <cell r="S504" t="str">
            <v>48.8414286 </v>
          </cell>
          <cell r="T504" t="str">
            <v>48.6810000 </v>
          </cell>
          <cell r="U504">
            <v>48.994999999999997</v>
          </cell>
          <cell r="W504" t="str">
            <v>2000002</v>
          </cell>
          <cell r="X504" t="str">
            <v>0</v>
          </cell>
          <cell r="Y504" t="str">
            <v>FURNITURE &amp; FIXTURE - 1ST COST - NEW BUS ACQ</v>
          </cell>
          <cell r="Z504">
            <v>48.42</v>
          </cell>
          <cell r="AA504">
            <v>200006804</v>
          </cell>
          <cell r="AB504" t="str">
            <v>P&amp;E EXPENDITURES YTD</v>
          </cell>
          <cell r="AC504" t="str">
            <v>Assets</v>
          </cell>
        </row>
        <row r="505">
          <cell r="A505">
            <v>2518</v>
          </cell>
          <cell r="B505" t="str">
            <v>Office Equip. - Op. Bal</v>
          </cell>
          <cell r="C505" t="str">
            <v>Fixed Assets</v>
          </cell>
          <cell r="D505" t="str">
            <v>BS</v>
          </cell>
          <cell r="E505" t="str">
            <v>Plant &amp; Equip-First Cost</v>
          </cell>
          <cell r="F505" t="str">
            <v>Plant &amp; Equip-First Cost</v>
          </cell>
          <cell r="G505" t="str">
            <v>Assets</v>
          </cell>
          <cell r="H505" t="str">
            <v>Plant &amp; Equip-First Cost</v>
          </cell>
          <cell r="I505" t="str">
            <v>200_0010</v>
          </cell>
          <cell r="J505" t="str">
            <v>PE-1st Cost- 1/1 Bal</v>
          </cell>
          <cell r="K505">
            <v>200006803</v>
          </cell>
          <cell r="L505" t="str">
            <v>OFFICE EQUIP &amp; EDP - 1ST COST - NEW BUS ACQ</v>
          </cell>
          <cell r="M505">
            <v>2000002</v>
          </cell>
          <cell r="N505" t="str">
            <v>PE-1ST COST-CY ACQ NEW BUS</v>
          </cell>
          <cell r="O505" t="str">
            <v>200006803</v>
          </cell>
          <cell r="Q505" t="str">
            <v>R</v>
          </cell>
          <cell r="R505" t="str">
            <v>48.9840909 </v>
          </cell>
          <cell r="S505" t="str">
            <v>48.8414286 </v>
          </cell>
          <cell r="T505" t="str">
            <v>48.6810000 </v>
          </cell>
          <cell r="U505">
            <v>48.994999999999997</v>
          </cell>
          <cell r="W505" t="str">
            <v>2000002</v>
          </cell>
          <cell r="X505" t="str">
            <v>0</v>
          </cell>
          <cell r="Y505" t="str">
            <v>OFFICE EQUIP &amp; EDP - 1ST COST - NEW BUS ACQ</v>
          </cell>
          <cell r="Z505">
            <v>48.42</v>
          </cell>
          <cell r="AA505">
            <v>200006803</v>
          </cell>
          <cell r="AB505" t="str">
            <v>P&amp;E EXPENDITURES YTD</v>
          </cell>
          <cell r="AC505" t="str">
            <v>Assets</v>
          </cell>
        </row>
        <row r="506">
          <cell r="A506">
            <v>2612</v>
          </cell>
          <cell r="B506" t="str">
            <v>Prov. for Dep. - Plant &amp; Machin</v>
          </cell>
          <cell r="C506" t="str">
            <v>Fixed Assets</v>
          </cell>
          <cell r="D506" t="str">
            <v>BS</v>
          </cell>
          <cell r="E506" t="str">
            <v>Plant &amp; Equip-First Cost</v>
          </cell>
          <cell r="F506" t="str">
            <v>Plant &amp; Equip-First Cost</v>
          </cell>
          <cell r="G506" t="str">
            <v>Assets</v>
          </cell>
          <cell r="H506" t="str">
            <v>Plant &amp; Equip-First Cost</v>
          </cell>
          <cell r="I506" t="str">
            <v>200_0010</v>
          </cell>
          <cell r="J506" t="str">
            <v>PE-1st Cost- 1/1 Bal</v>
          </cell>
          <cell r="K506">
            <v>295010802</v>
          </cell>
          <cell r="L506" t="str">
            <v>EQUIP. &amp; MACHINERY - RESV. NORM DEPR PY -HQ</v>
          </cell>
          <cell r="M506">
            <v>2950001</v>
          </cell>
          <cell r="N506" t="str">
            <v>P&amp;E-RSV FOR DEPREC-PY</v>
          </cell>
          <cell r="O506" t="str">
            <v>295010802</v>
          </cell>
          <cell r="Q506" t="str">
            <v>R</v>
          </cell>
          <cell r="R506" t="str">
            <v>48.9840909 </v>
          </cell>
          <cell r="S506" t="str">
            <v>48.8414286 </v>
          </cell>
          <cell r="T506" t="str">
            <v>48.6810000 </v>
          </cell>
          <cell r="U506">
            <v>48.994999999999997</v>
          </cell>
          <cell r="W506" t="str">
            <v>2950001</v>
          </cell>
          <cell r="X506" t="str">
            <v>0</v>
          </cell>
          <cell r="Y506" t="str">
            <v>EQUIP. &amp; MACHINERY - RESV. NORM DEPR PY -HQ</v>
          </cell>
          <cell r="Z506">
            <v>48.42</v>
          </cell>
          <cell r="AA506">
            <v>295010802</v>
          </cell>
          <cell r="AB506" t="str">
            <v>PRIOR DEPRECIATION</v>
          </cell>
          <cell r="AC506" t="str">
            <v>Assets</v>
          </cell>
        </row>
        <row r="507">
          <cell r="A507">
            <v>2613</v>
          </cell>
          <cell r="B507" t="str">
            <v>Prov. for Dep. - Building Op. B</v>
          </cell>
          <cell r="C507" t="str">
            <v>Fixed Assets</v>
          </cell>
          <cell r="D507" t="str">
            <v>BS</v>
          </cell>
          <cell r="E507" t="str">
            <v>Plant &amp; Equip-First Cost</v>
          </cell>
          <cell r="F507" t="str">
            <v>Plant &amp; Equip-First Cost</v>
          </cell>
          <cell r="G507" t="str">
            <v>Assets</v>
          </cell>
          <cell r="H507" t="str">
            <v>Plant &amp; Equip-First Cost</v>
          </cell>
          <cell r="I507" t="str">
            <v>200_0010</v>
          </cell>
          <cell r="J507" t="str">
            <v>PE-1st Cost- 1/1 Bal</v>
          </cell>
          <cell r="K507">
            <v>295010801</v>
          </cell>
          <cell r="L507" t="str">
            <v>BUILDING - RESV. NORM DEPR PY - PLANT</v>
          </cell>
          <cell r="M507">
            <v>2950001</v>
          </cell>
          <cell r="N507" t="str">
            <v>P&amp;E-RSV FOR DEPREC-PY</v>
          </cell>
          <cell r="O507" t="str">
            <v>295010801</v>
          </cell>
          <cell r="Q507" t="str">
            <v>R</v>
          </cell>
          <cell r="R507" t="str">
            <v>48.9840909 </v>
          </cell>
          <cell r="S507" t="str">
            <v>48.8414286 </v>
          </cell>
          <cell r="T507" t="str">
            <v>48.6810000 </v>
          </cell>
          <cell r="U507">
            <v>48.994999999999997</v>
          </cell>
          <cell r="W507" t="str">
            <v>2950001</v>
          </cell>
          <cell r="X507" t="str">
            <v>0</v>
          </cell>
          <cell r="Y507" t="str">
            <v>BUILDING - RESV. NORM DEPR PY - PLANT</v>
          </cell>
          <cell r="Z507">
            <v>48.42</v>
          </cell>
          <cell r="AA507">
            <v>295010801</v>
          </cell>
          <cell r="AB507" t="str">
            <v>PRIOR DEPRECIATION</v>
          </cell>
          <cell r="AC507" t="str">
            <v>Assets</v>
          </cell>
        </row>
        <row r="508">
          <cell r="A508">
            <v>2614</v>
          </cell>
          <cell r="B508" t="str">
            <v>Prov. for Dep. - Motor Vehicle</v>
          </cell>
          <cell r="C508" t="str">
            <v>Fixed Assets</v>
          </cell>
          <cell r="D508" t="str">
            <v>BS</v>
          </cell>
          <cell r="E508" t="str">
            <v>Plant &amp; Equip-First Cost</v>
          </cell>
          <cell r="F508" t="str">
            <v>Plant &amp; Equip-First Cost</v>
          </cell>
          <cell r="G508" t="str">
            <v>Assets</v>
          </cell>
          <cell r="H508" t="str">
            <v>Plant &amp; Equip-First Cost</v>
          </cell>
          <cell r="I508" t="str">
            <v>200_0010</v>
          </cell>
          <cell r="J508" t="str">
            <v>PE-1st Cost- 1/1 Bal</v>
          </cell>
          <cell r="K508">
            <v>295010804</v>
          </cell>
          <cell r="L508" t="str">
            <v>AUTO &amp; LIFT TRUCK - RESV. NORM DEPR PY - HQ</v>
          </cell>
          <cell r="M508">
            <v>2950001</v>
          </cell>
          <cell r="N508" t="str">
            <v>P&amp;E-RSV FOR DEPREC-PY</v>
          </cell>
          <cell r="O508" t="str">
            <v>295010804</v>
          </cell>
          <cell r="Q508" t="str">
            <v>R</v>
          </cell>
          <cell r="R508" t="str">
            <v>48.9840909 </v>
          </cell>
          <cell r="S508" t="str">
            <v>48.8414286 </v>
          </cell>
          <cell r="T508" t="str">
            <v>48.6810000 </v>
          </cell>
          <cell r="U508">
            <v>48.994999999999997</v>
          </cell>
          <cell r="W508" t="str">
            <v>2950001</v>
          </cell>
          <cell r="X508" t="str">
            <v>0</v>
          </cell>
          <cell r="Y508" t="str">
            <v>AUTO &amp; LIFT TRUCK - RESV. NORM DEPR PY - HQ</v>
          </cell>
          <cell r="Z508">
            <v>48.42</v>
          </cell>
          <cell r="AA508">
            <v>295010804</v>
          </cell>
          <cell r="AB508" t="str">
            <v>PRIOR DEPRECIATION</v>
          </cell>
          <cell r="AC508" t="str">
            <v>Assets</v>
          </cell>
        </row>
        <row r="509">
          <cell r="A509">
            <v>2615</v>
          </cell>
          <cell r="B509" t="str">
            <v>Prov. for Dep. -  Computers Op.</v>
          </cell>
          <cell r="C509" t="str">
            <v>Fixed Assets</v>
          </cell>
          <cell r="D509" t="str">
            <v>BS</v>
          </cell>
          <cell r="E509" t="str">
            <v>Plant &amp; Equip-First Cost</v>
          </cell>
          <cell r="F509" t="str">
            <v>Plant &amp; Equip-First Cost</v>
          </cell>
          <cell r="G509" t="str">
            <v>Assets</v>
          </cell>
          <cell r="H509" t="str">
            <v>Plant &amp; Equip-First Cost</v>
          </cell>
          <cell r="I509" t="str">
            <v>200_0010</v>
          </cell>
          <cell r="J509" t="str">
            <v>PE-1st Cost- 1/1 Bal</v>
          </cell>
          <cell r="K509">
            <v>295010806</v>
          </cell>
          <cell r="L509" t="str">
            <v>OFFICE EQUIP &amp; EDP - RESV. NORM PY - HQ</v>
          </cell>
          <cell r="M509">
            <v>2950001</v>
          </cell>
          <cell r="N509" t="str">
            <v>P&amp;E-RSV FOR DEPREC-PY</v>
          </cell>
          <cell r="O509" t="str">
            <v>295010806</v>
          </cell>
          <cell r="Q509" t="str">
            <v>R</v>
          </cell>
          <cell r="R509" t="str">
            <v>48.9840909 </v>
          </cell>
          <cell r="S509" t="str">
            <v>48.8414286 </v>
          </cell>
          <cell r="T509" t="str">
            <v>48.6810000 </v>
          </cell>
          <cell r="U509">
            <v>48.994999999999997</v>
          </cell>
          <cell r="W509" t="str">
            <v>2950001</v>
          </cell>
          <cell r="X509" t="str">
            <v>0</v>
          </cell>
          <cell r="Y509" t="str">
            <v>OFFICE EQUIP &amp; EDP - RESV. NORM PY - HQ</v>
          </cell>
          <cell r="Z509">
            <v>48.42</v>
          </cell>
          <cell r="AA509">
            <v>295010806</v>
          </cell>
          <cell r="AB509" t="str">
            <v>PRIOR DEPRECIATION</v>
          </cell>
          <cell r="AC509" t="str">
            <v>Assets</v>
          </cell>
        </row>
        <row r="510">
          <cell r="A510">
            <v>2616</v>
          </cell>
          <cell r="B510" t="str">
            <v>Prov. for Dep. - Furniture &amp; Fi</v>
          </cell>
          <cell r="C510" t="str">
            <v>Fixed Assets</v>
          </cell>
          <cell r="D510" t="str">
            <v>BS</v>
          </cell>
          <cell r="E510" t="str">
            <v>Plant &amp; Equip-First Cost</v>
          </cell>
          <cell r="F510" t="str">
            <v>Plant &amp; Equip-First Cost</v>
          </cell>
          <cell r="G510" t="str">
            <v>Assets</v>
          </cell>
          <cell r="H510" t="str">
            <v>Plant &amp; Equip-First Cost</v>
          </cell>
          <cell r="I510" t="str">
            <v>200_0010</v>
          </cell>
          <cell r="J510" t="str">
            <v>PE-1st Cost- 1/1 Bal</v>
          </cell>
          <cell r="K510">
            <v>295010808</v>
          </cell>
          <cell r="L510" t="str">
            <v>FURNITURE  FIXTURE - RESV. NORM DEPR PY - HQ</v>
          </cell>
          <cell r="M510">
            <v>2950001</v>
          </cell>
          <cell r="N510" t="str">
            <v>P&amp;E-RSV FOR DEPREC-PY</v>
          </cell>
          <cell r="O510" t="str">
            <v>295010808</v>
          </cell>
          <cell r="Q510" t="str">
            <v>R</v>
          </cell>
          <cell r="R510" t="str">
            <v>48.9840909 </v>
          </cell>
          <cell r="S510" t="str">
            <v>48.8414286 </v>
          </cell>
          <cell r="T510" t="str">
            <v>48.6810000 </v>
          </cell>
          <cell r="U510">
            <v>48.994999999999997</v>
          </cell>
          <cell r="W510" t="str">
            <v>2950001</v>
          </cell>
          <cell r="X510" t="str">
            <v>0</v>
          </cell>
          <cell r="Y510" t="str">
            <v>FURNITURE  FIXTURE - RESV. NORM DEPR PY - HQ</v>
          </cell>
          <cell r="Z510">
            <v>48.42</v>
          </cell>
          <cell r="AA510">
            <v>295010808</v>
          </cell>
          <cell r="AB510" t="str">
            <v>PRIOR DEPRECIATION</v>
          </cell>
          <cell r="AC510" t="str">
            <v>Assets</v>
          </cell>
        </row>
        <row r="511">
          <cell r="A511">
            <v>2617</v>
          </cell>
          <cell r="B511" t="str">
            <v>Prov. for Dep. - Office Equip.</v>
          </cell>
          <cell r="C511" t="str">
            <v>Fixed Assets</v>
          </cell>
          <cell r="D511" t="str">
            <v>BS</v>
          </cell>
          <cell r="E511" t="str">
            <v>Plant &amp; Equip-First Cost</v>
          </cell>
          <cell r="F511" t="str">
            <v>Plant &amp; Equip-First Cost</v>
          </cell>
          <cell r="G511" t="str">
            <v>Assets</v>
          </cell>
          <cell r="H511" t="str">
            <v>Plant &amp; Equip-First Cost</v>
          </cell>
          <cell r="I511" t="str">
            <v>200_0010</v>
          </cell>
          <cell r="J511" t="str">
            <v>PE-1st Cost- 1/1 Bal</v>
          </cell>
          <cell r="K511">
            <v>295010806</v>
          </cell>
          <cell r="L511" t="str">
            <v>OFFICE EQUIP &amp; EDP - RESV. NORM PY - HQ</v>
          </cell>
          <cell r="M511">
            <v>2950001</v>
          </cell>
          <cell r="N511" t="str">
            <v>P&amp;E-RSV FOR DEPREC-PY</v>
          </cell>
          <cell r="O511" t="str">
            <v>295010806</v>
          </cell>
          <cell r="Q511" t="str">
            <v>R</v>
          </cell>
          <cell r="R511" t="str">
            <v>48.9840909 </v>
          </cell>
          <cell r="S511" t="str">
            <v>48.8414286 </v>
          </cell>
          <cell r="T511" t="str">
            <v>48.6810000 </v>
          </cell>
          <cell r="U511">
            <v>48.994999999999997</v>
          </cell>
          <cell r="W511" t="str">
            <v>2950001</v>
          </cell>
          <cell r="X511" t="str">
            <v>0</v>
          </cell>
          <cell r="Y511" t="str">
            <v>OFFICE EQUIP &amp; EDP - RESV. NORM PY - HQ</v>
          </cell>
          <cell r="Z511">
            <v>48.42</v>
          </cell>
          <cell r="AA511">
            <v>295010806</v>
          </cell>
          <cell r="AB511" t="str">
            <v>PRIOR DEPRECIATION</v>
          </cell>
          <cell r="AC511" t="str">
            <v>Assets</v>
          </cell>
        </row>
        <row r="512">
          <cell r="A512">
            <v>3561</v>
          </cell>
          <cell r="B512" t="str">
            <v>Receivable - GE Polymerland Shanghai</v>
          </cell>
          <cell r="C512" t="str">
            <v>DF</v>
          </cell>
          <cell r="D512" t="str">
            <v>BS</v>
          </cell>
          <cell r="E512" t="str">
            <v>DTDF</v>
          </cell>
          <cell r="F512" t="str">
            <v>DTDF</v>
          </cell>
          <cell r="G512" t="str">
            <v>INTERCO</v>
          </cell>
          <cell r="H512" t="str">
            <v>INTERCO</v>
          </cell>
          <cell r="J512" t="str">
            <v>INTERCO</v>
          </cell>
          <cell r="K512">
            <v>30310438</v>
          </cell>
          <cell r="L512" t="str">
            <v>DUE FROM GEP HK</v>
          </cell>
          <cell r="M512">
            <v>303101</v>
          </cell>
          <cell r="N512" t="str">
            <v>DUE FRM CONSOL AFFIL (W/I GEP)</v>
          </cell>
          <cell r="O512" t="str">
            <v>030310438</v>
          </cell>
          <cell r="P512">
            <v>0</v>
          </cell>
          <cell r="Q512">
            <v>49</v>
          </cell>
          <cell r="R512">
            <v>49</v>
          </cell>
          <cell r="S512">
            <v>49</v>
          </cell>
          <cell r="T512">
            <v>49</v>
          </cell>
          <cell r="W512" t="str">
            <v>0303101</v>
          </cell>
          <cell r="X512" t="str">
            <v>0</v>
          </cell>
          <cell r="Y512" t="str">
            <v>DUE FROM GEP HK</v>
          </cell>
          <cell r="Z512">
            <v>49</v>
          </cell>
          <cell r="AA512">
            <v>30310438</v>
          </cell>
          <cell r="AB512" t="str">
            <v>DUE FROM GE COMPONENTS</v>
          </cell>
          <cell r="AC512" t="str">
            <v>INTERCO</v>
          </cell>
        </row>
        <row r="513">
          <cell r="A513">
            <v>6070</v>
          </cell>
          <cell r="B513" t="str">
            <v>Contribution to Labo</v>
          </cell>
          <cell r="C513" t="str">
            <v>Staff costs</v>
          </cell>
          <cell r="D513" t="str">
            <v>Pl</v>
          </cell>
          <cell r="E513" t="str">
            <v>STBC</v>
          </cell>
          <cell r="F513" t="str">
            <v>All Other</v>
          </cell>
          <cell r="G513" t="str">
            <v>STBC</v>
          </cell>
          <cell r="H513" t="str">
            <v>All Other</v>
          </cell>
          <cell r="J513" t="str">
            <v>STBC</v>
          </cell>
          <cell r="K513">
            <v>593401402</v>
          </cell>
          <cell r="L513" t="str">
            <v>PENSION COSTS</v>
          </cell>
          <cell r="M513">
            <v>5100001</v>
          </cell>
          <cell r="N513" t="str">
            <v>ALL OTH COSTS &amp; EXP</v>
          </cell>
          <cell r="O513" t="str">
            <v>593401402</v>
          </cell>
          <cell r="Q513" t="str">
            <v>NR</v>
          </cell>
          <cell r="R513" t="str">
            <v>48.9840909 </v>
          </cell>
          <cell r="S513" t="str">
            <v>48.8414286 </v>
          </cell>
          <cell r="T513" t="str">
            <v>48.6810000 </v>
          </cell>
          <cell r="W513" t="str">
            <v>5100001</v>
          </cell>
          <cell r="X513">
            <v>1</v>
          </cell>
          <cell r="Y513" t="str">
            <v>PENSION COSTS</v>
          </cell>
          <cell r="AA513">
            <v>593401402</v>
          </cell>
          <cell r="AB513" t="str">
            <v>COMP &amp; BEN</v>
          </cell>
          <cell r="AC513" t="str">
            <v>STBC</v>
          </cell>
        </row>
        <row r="514">
          <cell r="A514">
            <v>2455</v>
          </cell>
          <cell r="B514" t="str">
            <v>Unsecured Loans- GE</v>
          </cell>
          <cell r="C514" t="str">
            <v>S/T DEBT-BANK OVERDRAFTS</v>
          </cell>
          <cell r="D514" t="str">
            <v>BS</v>
          </cell>
          <cell r="E514" t="str">
            <v>External Borrowings</v>
          </cell>
          <cell r="F514" t="str">
            <v>External Borrowings</v>
          </cell>
          <cell r="G514" t="str">
            <v>Liabilities</v>
          </cell>
          <cell r="H514" t="str">
            <v>External Borrowings</v>
          </cell>
          <cell r="I514" t="str">
            <v>313_0008</v>
          </cell>
          <cell r="J514" t="str">
            <v>Short Term Borrowings-External</v>
          </cell>
          <cell r="K514">
            <v>313080000</v>
          </cell>
          <cell r="L514" t="str">
            <v>SHORT-TERM BORROWING-EXTERNAL</v>
          </cell>
          <cell r="M514">
            <v>3131001</v>
          </cell>
          <cell r="N514" t="str">
            <v>SHORT-TERM BORROWING-EXTERNAL</v>
          </cell>
          <cell r="O514" t="str">
            <v>313080000</v>
          </cell>
          <cell r="Q514" t="str">
            <v>R</v>
          </cell>
          <cell r="R514" t="str">
            <v>48.9840909 </v>
          </cell>
          <cell r="S514" t="str">
            <v>48.8414286 </v>
          </cell>
          <cell r="T514" t="str">
            <v>48.6810000 </v>
          </cell>
          <cell r="U514">
            <v>48.994999999999997</v>
          </cell>
          <cell r="W514" t="str">
            <v>3131001</v>
          </cell>
          <cell r="X514" t="str">
            <v>0</v>
          </cell>
          <cell r="Y514" t="str">
            <v>SHORT-TERM BORROWING-EXTERNAL</v>
          </cell>
          <cell r="Z514">
            <v>48.42</v>
          </cell>
          <cell r="AA514">
            <v>313010000</v>
          </cell>
          <cell r="AB514" t="str">
            <v>BORROWINGS</v>
          </cell>
          <cell r="AC514" t="str">
            <v>Liabilities</v>
          </cell>
        </row>
        <row r="515">
          <cell r="A515">
            <v>3562</v>
          </cell>
          <cell r="B515" t="str">
            <v xml:space="preserve">Receivable - GE Plastics Australia </v>
          </cell>
          <cell r="C515" t="str">
            <v>DT</v>
          </cell>
          <cell r="D515" t="str">
            <v>BS</v>
          </cell>
          <cell r="E515" t="str">
            <v>DTDF</v>
          </cell>
          <cell r="F515" t="str">
            <v>DTDF</v>
          </cell>
          <cell r="G515" t="str">
            <v>INTERCO</v>
          </cell>
          <cell r="H515" t="str">
            <v>INTERCO</v>
          </cell>
          <cell r="J515" t="str">
            <v>INTERCO</v>
          </cell>
          <cell r="K515">
            <v>30310612</v>
          </cell>
          <cell r="L515" t="str">
            <v>DUE FROM GEP AUSTRALIA</v>
          </cell>
          <cell r="M515">
            <v>303101</v>
          </cell>
          <cell r="N515" t="str">
            <v>TRADE PAYBLE-TO CONS COMP W/I</v>
          </cell>
          <cell r="O515" t="str">
            <v>030310612</v>
          </cell>
          <cell r="P515">
            <v>0</v>
          </cell>
          <cell r="Q515">
            <v>49</v>
          </cell>
          <cell r="R515">
            <v>49</v>
          </cell>
          <cell r="S515">
            <v>49</v>
          </cell>
          <cell r="T515">
            <v>49</v>
          </cell>
          <cell r="W515" t="str">
            <v>0303101</v>
          </cell>
          <cell r="X515" t="str">
            <v>0</v>
          </cell>
          <cell r="Y515" t="str">
            <v>DUE FROM GEP AUSTRALIA</v>
          </cell>
          <cell r="Z515">
            <v>49</v>
          </cell>
          <cell r="AA515">
            <v>30310612</v>
          </cell>
          <cell r="AB515" t="str">
            <v>DUE FROM GE COMPONENTS</v>
          </cell>
          <cell r="AC515" t="str">
            <v>INTERCO</v>
          </cell>
        </row>
        <row r="516">
          <cell r="A516">
            <v>3563</v>
          </cell>
          <cell r="B516" t="str">
            <v>Receivable - GE Plastics Korea</v>
          </cell>
          <cell r="C516" t="str">
            <v>DT</v>
          </cell>
          <cell r="D516" t="str">
            <v>BS</v>
          </cell>
          <cell r="E516" t="str">
            <v>DTDF</v>
          </cell>
          <cell r="F516" t="str">
            <v>DTDF</v>
          </cell>
          <cell r="G516" t="str">
            <v>INTERCO</v>
          </cell>
          <cell r="H516" t="str">
            <v>INTERCO</v>
          </cell>
          <cell r="J516" t="str">
            <v>INTERCO</v>
          </cell>
          <cell r="K516">
            <v>30310622</v>
          </cell>
          <cell r="L516" t="str">
            <v>DUE FROM GEP KOREA</v>
          </cell>
          <cell r="M516">
            <v>303101</v>
          </cell>
          <cell r="N516" t="str">
            <v>TRADE PAYBLE-TO CONS COMP W/I</v>
          </cell>
          <cell r="O516" t="str">
            <v>030310622</v>
          </cell>
          <cell r="P516">
            <v>0</v>
          </cell>
          <cell r="Q516">
            <v>49</v>
          </cell>
          <cell r="R516">
            <v>49</v>
          </cell>
          <cell r="S516">
            <v>49</v>
          </cell>
          <cell r="T516">
            <v>49</v>
          </cell>
          <cell r="W516" t="str">
            <v>0303101</v>
          </cell>
          <cell r="X516" t="str">
            <v>0</v>
          </cell>
          <cell r="Y516" t="str">
            <v>DUE FROM GEP KOREA</v>
          </cell>
          <cell r="Z516">
            <v>49</v>
          </cell>
          <cell r="AA516">
            <v>30310622</v>
          </cell>
          <cell r="AB516" t="str">
            <v>DUE FROM GE COMPONENTS</v>
          </cell>
          <cell r="AC516" t="str">
            <v>INTERCO</v>
          </cell>
        </row>
        <row r="517">
          <cell r="A517">
            <v>3564</v>
          </cell>
          <cell r="B517" t="str">
            <v>Receivable - GE Polymer shapes Singapore</v>
          </cell>
          <cell r="C517" t="str">
            <v>DT</v>
          </cell>
          <cell r="D517" t="str">
            <v>BS</v>
          </cell>
          <cell r="E517" t="str">
            <v>DTDF</v>
          </cell>
          <cell r="F517" t="str">
            <v>DTDF</v>
          </cell>
          <cell r="G517" t="str">
            <v>INTERCO</v>
          </cell>
          <cell r="H517" t="str">
            <v>INTERCO</v>
          </cell>
          <cell r="J517" t="str">
            <v>INTERCO</v>
          </cell>
          <cell r="K517">
            <v>30310634</v>
          </cell>
          <cell r="L517" t="str">
            <v>DUE FROM GEP SINGAPORE</v>
          </cell>
          <cell r="M517">
            <v>303101</v>
          </cell>
          <cell r="N517" t="str">
            <v>TRADE PAYBLE-TO CONS COMP W/I</v>
          </cell>
          <cell r="O517" t="str">
            <v>030310634</v>
          </cell>
          <cell r="P517">
            <v>0</v>
          </cell>
          <cell r="Q517">
            <v>49</v>
          </cell>
          <cell r="R517">
            <v>49</v>
          </cell>
          <cell r="S517">
            <v>49</v>
          </cell>
          <cell r="T517">
            <v>49</v>
          </cell>
          <cell r="W517" t="str">
            <v>0303101</v>
          </cell>
          <cell r="X517" t="str">
            <v>0</v>
          </cell>
          <cell r="Y517" t="str">
            <v>DUE FROM GEP SINGAPORE</v>
          </cell>
          <cell r="Z517">
            <v>49</v>
          </cell>
          <cell r="AA517">
            <v>30310634</v>
          </cell>
          <cell r="AB517" t="str">
            <v>DUE FROM GE COMPONENTS</v>
          </cell>
          <cell r="AC517" t="str">
            <v>INTERCO</v>
          </cell>
        </row>
        <row r="518">
          <cell r="A518">
            <v>3659</v>
          </cell>
          <cell r="B518" t="str">
            <v>Receivable - Other Expenses Pacific HQ</v>
          </cell>
          <cell r="C518" t="str">
            <v>Other Current assets</v>
          </cell>
          <cell r="D518" t="str">
            <v>BS</v>
          </cell>
          <cell r="E518" t="str">
            <v>Sundry Receivables</v>
          </cell>
          <cell r="F518" t="str">
            <v>Sundry Receivables</v>
          </cell>
          <cell r="G518" t="str">
            <v>Assets</v>
          </cell>
          <cell r="H518" t="str">
            <v>Sundry Receivables</v>
          </cell>
          <cell r="I518" t="str">
            <v>040000</v>
          </cell>
          <cell r="J518" t="str">
            <v>Sundry Recivables-Current-Other</v>
          </cell>
          <cell r="K518">
            <v>30310437</v>
          </cell>
          <cell r="L518" t="str">
            <v>GEP - PACIFIC-HQ</v>
          </cell>
          <cell r="M518">
            <v>303101</v>
          </cell>
          <cell r="N518" t="str">
            <v>SUNDRY RECEIVABLES-CURRENT</v>
          </cell>
          <cell r="O518" t="str">
            <v>030310437</v>
          </cell>
          <cell r="P518">
            <v>0</v>
          </cell>
          <cell r="Q518" t="str">
            <v>R</v>
          </cell>
          <cell r="R518" t="str">
            <v>48.9840909 </v>
          </cell>
          <cell r="S518" t="str">
            <v>48.8414286 </v>
          </cell>
          <cell r="T518" t="str">
            <v>48.6810000 </v>
          </cell>
          <cell r="U518">
            <v>48.994999999999997</v>
          </cell>
          <cell r="W518" t="str">
            <v>0303101</v>
          </cell>
          <cell r="X518" t="str">
            <v>0</v>
          </cell>
          <cell r="Y518" t="str">
            <v>GEP - PACIFIC-HQ</v>
          </cell>
          <cell r="Z518">
            <v>48.42</v>
          </cell>
          <cell r="AA518">
            <v>30310437</v>
          </cell>
          <cell r="AB518" t="str">
            <v>GEP - PACIFIC-HQ</v>
          </cell>
          <cell r="AC518" t="str">
            <v>INTERCO</v>
          </cell>
        </row>
        <row r="519">
          <cell r="A519">
            <v>1615</v>
          </cell>
          <cell r="B519" t="str">
            <v>ESOP Payable</v>
          </cell>
          <cell r="C519" t="str">
            <v>Other Current Liabilities</v>
          </cell>
          <cell r="D519" t="str">
            <v>BS</v>
          </cell>
          <cell r="E519" t="str">
            <v>Payroll Liabilities</v>
          </cell>
          <cell r="F519" t="str">
            <v>Payroll Liabilities</v>
          </cell>
          <cell r="G519" t="str">
            <v>Liabilities</v>
          </cell>
          <cell r="H519" t="str">
            <v>Payroll Liabilities</v>
          </cell>
          <cell r="I519" t="str">
            <v>375_0000</v>
          </cell>
          <cell r="J519" t="str">
            <v>Payrolls Accrued</v>
          </cell>
          <cell r="K519">
            <v>375000000</v>
          </cell>
          <cell r="L519" t="str">
            <v>PAYROLLS ACCRUED</v>
          </cell>
          <cell r="M519">
            <v>3750001</v>
          </cell>
          <cell r="N519" t="str">
            <v>PAYROLLS ACCR</v>
          </cell>
          <cell r="O519" t="str">
            <v>375000000</v>
          </cell>
          <cell r="Q519" t="str">
            <v>R</v>
          </cell>
          <cell r="R519" t="str">
            <v>48.9840909 </v>
          </cell>
          <cell r="S519" t="str">
            <v>48.8414286 </v>
          </cell>
          <cell r="T519" t="str">
            <v>48.6810000 </v>
          </cell>
          <cell r="U519">
            <v>48.994999999999997</v>
          </cell>
          <cell r="V519" t="str">
            <v>375000000</v>
          </cell>
          <cell r="W519" t="str">
            <v>3750001</v>
          </cell>
          <cell r="X519" t="str">
            <v>0</v>
          </cell>
          <cell r="Y519" t="str">
            <v>PAYROLLS ACCRUED</v>
          </cell>
          <cell r="Z519">
            <v>48.42</v>
          </cell>
          <cell r="AA519">
            <v>375000000</v>
          </cell>
          <cell r="AB519" t="str">
            <v>PAYROLL LIABILITIES</v>
          </cell>
          <cell r="AC519" t="str">
            <v>Liabilities</v>
          </cell>
        </row>
        <row r="520">
          <cell r="A520">
            <v>6071</v>
          </cell>
          <cell r="B520" t="str">
            <v>esop expenses</v>
          </cell>
          <cell r="C520" t="str">
            <v>Staff costs</v>
          </cell>
          <cell r="D520" t="str">
            <v>Pl</v>
          </cell>
          <cell r="E520" t="str">
            <v>STBC</v>
          </cell>
          <cell r="F520" t="str">
            <v>All Other</v>
          </cell>
          <cell r="G520" t="str">
            <v>STBC</v>
          </cell>
          <cell r="H520" t="str">
            <v>All Other</v>
          </cell>
          <cell r="J520" t="str">
            <v>STBC</v>
          </cell>
          <cell r="K520">
            <v>593401000</v>
          </cell>
          <cell r="L520" t="str">
            <v>ALL OTHER EMPLOYEE BENEFITS</v>
          </cell>
          <cell r="M520">
            <v>5100001</v>
          </cell>
          <cell r="N520" t="str">
            <v>ALL OTH COSTS &amp; EXP</v>
          </cell>
          <cell r="O520" t="str">
            <v>593401000</v>
          </cell>
          <cell r="Q520" t="str">
            <v>NR</v>
          </cell>
          <cell r="R520" t="str">
            <v>48.9840909 </v>
          </cell>
          <cell r="S520" t="str">
            <v>48.8414286 </v>
          </cell>
          <cell r="T520" t="str">
            <v>48.6810000 </v>
          </cell>
          <cell r="V520" t="str">
            <v>593401000</v>
          </cell>
          <cell r="W520" t="str">
            <v>5100001</v>
          </cell>
          <cell r="X520">
            <v>1</v>
          </cell>
          <cell r="Y520" t="str">
            <v>ALL OTHER EMPLOYEE BENEFITS</v>
          </cell>
          <cell r="AA520">
            <v>593401000</v>
          </cell>
          <cell r="AB520" t="str">
            <v>COMP &amp; BEN</v>
          </cell>
          <cell r="AC520" t="str">
            <v>STBC</v>
          </cell>
        </row>
        <row r="521">
          <cell r="A521">
            <v>3402</v>
          </cell>
          <cell r="B521" t="str">
            <v>cash in bank fixed deposit</v>
          </cell>
          <cell r="C521" t="str">
            <v>CASH ON HAND</v>
          </cell>
          <cell r="D521" t="str">
            <v>BS</v>
          </cell>
          <cell r="E521" t="str">
            <v>Cash and Securities</v>
          </cell>
          <cell r="F521" t="str">
            <v>Cash and Securities</v>
          </cell>
          <cell r="G521" t="str">
            <v>Assets</v>
          </cell>
          <cell r="H521" t="str">
            <v>Cash and Securities</v>
          </cell>
          <cell r="I521" t="str">
            <v>013000</v>
          </cell>
          <cell r="J521" t="str">
            <v>Cash On Hand</v>
          </cell>
          <cell r="K521">
            <v>14000805</v>
          </cell>
          <cell r="L521" t="str">
            <v>PETTY CASH - FINANCE</v>
          </cell>
          <cell r="M521">
            <v>100001</v>
          </cell>
          <cell r="N521" t="str">
            <v>CASH</v>
          </cell>
          <cell r="O521" t="str">
            <v>014000805</v>
          </cell>
          <cell r="P521">
            <v>0</v>
          </cell>
          <cell r="Q521" t="str">
            <v>R</v>
          </cell>
          <cell r="R521" t="str">
            <v>48.9840909 </v>
          </cell>
          <cell r="S521" t="str">
            <v>48.8414286 </v>
          </cell>
          <cell r="T521" t="str">
            <v>48.6810000 </v>
          </cell>
          <cell r="U521">
            <v>48.994999999999997</v>
          </cell>
          <cell r="V521" t="str">
            <v>014000805</v>
          </cell>
          <cell r="W521" t="str">
            <v>0100001</v>
          </cell>
          <cell r="X521" t="str">
            <v>0</v>
          </cell>
          <cell r="Y521" t="str">
            <v>PETTY CASH - FINANCE</v>
          </cell>
          <cell r="Z521">
            <v>48.42</v>
          </cell>
          <cell r="AA521">
            <v>14000805</v>
          </cell>
          <cell r="AB521" t="str">
            <v>CASH &amp; SECURITIES</v>
          </cell>
          <cell r="AC521" t="str">
            <v>Assets</v>
          </cell>
        </row>
        <row r="522">
          <cell r="A522">
            <v>3660</v>
          </cell>
          <cell r="B522" t="str">
            <v>Deffered Foriegn Income Taxes -</v>
          </cell>
          <cell r="C522" t="str">
            <v>Retained Earnings</v>
          </cell>
          <cell r="D522" t="str">
            <v>BS</v>
          </cell>
          <cell r="E522" t="str">
            <v>PY Retained Earnings</v>
          </cell>
          <cell r="F522" t="str">
            <v>PY Retained Earnings</v>
          </cell>
          <cell r="G522" t="str">
            <v>Liabilities</v>
          </cell>
          <cell r="H522" t="str">
            <v>PY Retained Earnings</v>
          </cell>
          <cell r="I522" t="str">
            <v>481_0000</v>
          </cell>
          <cell r="J522" t="str">
            <v>Retained Earn at 1/1</v>
          </cell>
          <cell r="K522" t="str">
            <v>183140000</v>
          </cell>
          <cell r="L522" t="str">
            <v>Deffered Foriegn Income Taxes -</v>
          </cell>
          <cell r="M522" t="str">
            <v>1831400</v>
          </cell>
          <cell r="N522" t="str">
            <v>Deffered Foriegn Income Taxes -</v>
          </cell>
          <cell r="O522" t="str">
            <v>183140000</v>
          </cell>
          <cell r="W522" t="str">
            <v>1831400</v>
          </cell>
          <cell r="X522">
            <v>0</v>
          </cell>
          <cell r="Y522" t="str">
            <v>Retained Earn at 1/1</v>
          </cell>
          <cell r="AB522" t="str">
            <v>Retained Earn at 1/1</v>
          </cell>
          <cell r="AC522" t="str">
            <v>Liabilities</v>
          </cell>
        </row>
        <row r="523">
          <cell r="A523">
            <v>2456</v>
          </cell>
          <cell r="B523" t="str">
            <v>FV Fwds Liab - Foriegn Currency</v>
          </cell>
          <cell r="C523" t="str">
            <v>Retained Earnings</v>
          </cell>
          <cell r="D523" t="str">
            <v>BS</v>
          </cell>
          <cell r="E523" t="str">
            <v>PY Retained Earnings</v>
          </cell>
          <cell r="F523" t="str">
            <v>PY Retained Earnings</v>
          </cell>
          <cell r="G523" t="str">
            <v>Liabilities</v>
          </cell>
          <cell r="H523" t="str">
            <v>PY Retained Earnings</v>
          </cell>
          <cell r="I523" t="str">
            <v>481_0000</v>
          </cell>
          <cell r="J523" t="str">
            <v>Retained Earn at 1/1</v>
          </cell>
          <cell r="K523" t="str">
            <v>392411000</v>
          </cell>
          <cell r="L523" t="str">
            <v>FV Fwds Liab - Foriegn Currency</v>
          </cell>
          <cell r="M523" t="str">
            <v>3924110</v>
          </cell>
          <cell r="N523" t="str">
            <v>FV Fwds Liab - Foriegn Currency</v>
          </cell>
          <cell r="O523" t="str">
            <v>392411000</v>
          </cell>
          <cell r="W523" t="str">
            <v>3924110</v>
          </cell>
          <cell r="X523">
            <v>0</v>
          </cell>
          <cell r="Y523" t="str">
            <v>Retained Earn at 1/1</v>
          </cell>
          <cell r="AB523" t="str">
            <v>Retained Earn at 1/1</v>
          </cell>
          <cell r="AC523" t="str">
            <v>Liabilities</v>
          </cell>
        </row>
        <row r="524">
          <cell r="A524">
            <v>1203</v>
          </cell>
          <cell r="B524" t="str">
            <v>Cash Flow Hedge - YTD Gain/Loss</v>
          </cell>
          <cell r="C524" t="str">
            <v>Retained Earnings</v>
          </cell>
          <cell r="D524" t="str">
            <v>BS</v>
          </cell>
          <cell r="E524" t="str">
            <v>PY Retained Earnings</v>
          </cell>
          <cell r="F524" t="str">
            <v>PY Retained Earnings</v>
          </cell>
          <cell r="G524" t="str">
            <v>Liabilities</v>
          </cell>
          <cell r="H524" t="str">
            <v>PY Retained Earnings</v>
          </cell>
          <cell r="I524" t="str">
            <v>481_0000</v>
          </cell>
          <cell r="J524" t="str">
            <v>Retained Earn at 1/1</v>
          </cell>
          <cell r="K524" t="str">
            <v>464020000</v>
          </cell>
          <cell r="L524" t="str">
            <v>CASH FLOW HEDGE-YTD GAIN/LOSS</v>
          </cell>
          <cell r="M524">
            <v>4640201</v>
          </cell>
          <cell r="N524" t="str">
            <v>CASH FLOW HEDGE-YTD GAIN/LOSS</v>
          </cell>
          <cell r="O524" t="str">
            <v>464020000</v>
          </cell>
          <cell r="W524" t="str">
            <v>4640201</v>
          </cell>
          <cell r="X524" t="str">
            <v>0</v>
          </cell>
          <cell r="Y524" t="str">
            <v>Retained Earn at 1/1</v>
          </cell>
          <cell r="AB524" t="str">
            <v>Retained Earn at 1/1</v>
          </cell>
          <cell r="AC524" t="str">
            <v>Liabilities</v>
          </cell>
        </row>
        <row r="525">
          <cell r="A525">
            <v>1204</v>
          </cell>
          <cell r="B525" t="str">
            <v>YTD Changes in Fair Value (DEF</v>
          </cell>
          <cell r="C525" t="str">
            <v>Retained Earnings</v>
          </cell>
          <cell r="D525" t="str">
            <v>BS</v>
          </cell>
          <cell r="E525" t="str">
            <v>PY Retained Earnings</v>
          </cell>
          <cell r="F525" t="str">
            <v>PY Retained Earnings</v>
          </cell>
          <cell r="G525" t="str">
            <v>Liabilities</v>
          </cell>
          <cell r="H525" t="str">
            <v>PY Retained Earnings</v>
          </cell>
          <cell r="I525" t="str">
            <v>481_0000</v>
          </cell>
          <cell r="J525" t="str">
            <v>Retained Earn at 1/1</v>
          </cell>
          <cell r="K525" t="str">
            <v>464021000</v>
          </cell>
          <cell r="L525" t="str">
            <v>YTD CHANGES IN FAIR VALUE (DEF TAX)</v>
          </cell>
          <cell r="M525">
            <v>4640201</v>
          </cell>
          <cell r="N525" t="str">
            <v>CASH FLOW HEDGE-YTD GAIN/LOSS</v>
          </cell>
          <cell r="O525" t="str">
            <v>464021000</v>
          </cell>
          <cell r="W525" t="str">
            <v>4640201</v>
          </cell>
          <cell r="X525" t="str">
            <v>0</v>
          </cell>
          <cell r="Y525" t="str">
            <v>Retained Earn at 1/1</v>
          </cell>
          <cell r="AB525" t="str">
            <v>Retained Earn at 1/1</v>
          </cell>
          <cell r="AC525" t="str">
            <v>Liabilities</v>
          </cell>
        </row>
        <row r="526">
          <cell r="A526">
            <v>1205</v>
          </cell>
          <cell r="B526" t="str">
            <v>Cash Flow Hedge - Tx to Earning</v>
          </cell>
          <cell r="C526" t="str">
            <v>Retained Earnings</v>
          </cell>
          <cell r="D526" t="str">
            <v>BS</v>
          </cell>
          <cell r="E526" t="str">
            <v>PY Retained Earnings</v>
          </cell>
          <cell r="F526" t="str">
            <v>PY Retained Earnings</v>
          </cell>
          <cell r="G526" t="str">
            <v>Liabilities</v>
          </cell>
          <cell r="H526" t="str">
            <v>PY Retained Earnings</v>
          </cell>
          <cell r="I526" t="str">
            <v>481_0000</v>
          </cell>
          <cell r="J526" t="str">
            <v>Retained Earn at 1/1</v>
          </cell>
          <cell r="K526" t="str">
            <v>464030000</v>
          </cell>
          <cell r="L526" t="str">
            <v>CASH FLOW HEDGE-TX TO EARNINGS</v>
          </cell>
          <cell r="M526">
            <v>4640202</v>
          </cell>
          <cell r="N526" t="str">
            <v>YTD CHANGES IN FAIR VALUE (DEF TAX)</v>
          </cell>
          <cell r="O526" t="str">
            <v>464030000</v>
          </cell>
          <cell r="W526" t="str">
            <v>4640202</v>
          </cell>
          <cell r="X526" t="str">
            <v>0</v>
          </cell>
          <cell r="Y526" t="str">
            <v>Retained Earn at 1/1</v>
          </cell>
          <cell r="AB526" t="str">
            <v>Retained Earn at 1/1</v>
          </cell>
          <cell r="AC526" t="str">
            <v>Liabilities</v>
          </cell>
        </row>
        <row r="527">
          <cell r="A527">
            <v>1206</v>
          </cell>
          <cell r="B527" t="str">
            <v>Transfers to Earning ( DEF TAX)</v>
          </cell>
          <cell r="C527" t="str">
            <v>Retained Earnings</v>
          </cell>
          <cell r="D527" t="str">
            <v>BS</v>
          </cell>
          <cell r="E527" t="str">
            <v>PY Retained Earnings</v>
          </cell>
          <cell r="F527" t="str">
            <v>PY Retained Earnings</v>
          </cell>
          <cell r="G527" t="str">
            <v>Liabilities</v>
          </cell>
          <cell r="H527" t="str">
            <v>PY Retained Earnings</v>
          </cell>
          <cell r="I527" t="str">
            <v>481_0000</v>
          </cell>
          <cell r="J527" t="str">
            <v>Retained Earn at 1/1</v>
          </cell>
          <cell r="K527" t="str">
            <v>464031000</v>
          </cell>
          <cell r="L527" t="str">
            <v>TRANSFERS TO EARNING (DEF TAX)</v>
          </cell>
          <cell r="M527">
            <v>4640301</v>
          </cell>
          <cell r="N527" t="str">
            <v>CASH FLOW HEDGE-TX TO EARNINGS</v>
          </cell>
          <cell r="O527" t="str">
            <v>464031000</v>
          </cell>
          <cell r="W527" t="str">
            <v>4640301</v>
          </cell>
          <cell r="X527" t="str">
            <v>0</v>
          </cell>
          <cell r="Y527" t="str">
            <v>Retained Earn at 1/1</v>
          </cell>
          <cell r="AB527" t="str">
            <v>Retained Earn at 1/1</v>
          </cell>
          <cell r="AC527" t="str">
            <v>Liabilities</v>
          </cell>
        </row>
        <row r="528">
          <cell r="A528">
            <v>1054</v>
          </cell>
          <cell r="B528" t="str">
            <v>Cap Surplus - Pre-Acq Retained</v>
          </cell>
          <cell r="C528" t="str">
            <v>Retained Earnings</v>
          </cell>
          <cell r="D528" t="str">
            <v>BS</v>
          </cell>
          <cell r="E528" t="str">
            <v>PY Retained Earnings</v>
          </cell>
          <cell r="F528" t="str">
            <v>PY Retained Earnings</v>
          </cell>
          <cell r="G528" t="str">
            <v>Liabilities</v>
          </cell>
          <cell r="H528" t="str">
            <v>PY Retained Earnings</v>
          </cell>
          <cell r="I528" t="str">
            <v>481_0000</v>
          </cell>
          <cell r="J528" t="str">
            <v>Retained Earn at 1/1</v>
          </cell>
          <cell r="K528">
            <v>464020000</v>
          </cell>
          <cell r="L528" t="str">
            <v>Cap Surplus - Pre-Acq Retained</v>
          </cell>
          <cell r="M528">
            <v>4640202</v>
          </cell>
          <cell r="N528" t="str">
            <v>TRANSFERS TO EARNING (DEF TAX)</v>
          </cell>
          <cell r="O528" t="str">
            <v>464020000</v>
          </cell>
          <cell r="W528" t="str">
            <v>4640202</v>
          </cell>
          <cell r="X528" t="str">
            <v>0</v>
          </cell>
          <cell r="Y528" t="str">
            <v>Retained Earn at 1/1</v>
          </cell>
          <cell r="AB528" t="str">
            <v>Retained Earn at 1/1</v>
          </cell>
          <cell r="AC528" t="str">
            <v>Liabilities</v>
          </cell>
        </row>
        <row r="529">
          <cell r="A529">
            <v>2519</v>
          </cell>
          <cell r="B529" t="str">
            <v>Consideration for Non Compete</v>
          </cell>
          <cell r="C529" t="str">
            <v>Fixed Assets</v>
          </cell>
          <cell r="D529" t="str">
            <v>BS</v>
          </cell>
          <cell r="E529" t="str">
            <v>Intangibles</v>
          </cell>
          <cell r="F529" t="str">
            <v>Intangibles</v>
          </cell>
          <cell r="G529" t="str">
            <v>Assets</v>
          </cell>
          <cell r="H529" t="str">
            <v>Intangibles</v>
          </cell>
          <cell r="J529" t="str">
            <v>Intangibles</v>
          </cell>
          <cell r="K529">
            <v>292110600</v>
          </cell>
          <cell r="L529" t="str">
            <v>Consideration for Non Compete</v>
          </cell>
          <cell r="M529" t="str">
            <v>2921106</v>
          </cell>
          <cell r="N529" t="str">
            <v>Intangibles</v>
          </cell>
          <cell r="O529" t="str">
            <v>292110600</v>
          </cell>
          <cell r="W529" t="str">
            <v>2921106</v>
          </cell>
          <cell r="X529">
            <v>0</v>
          </cell>
          <cell r="Y529" t="str">
            <v>Intangibles</v>
          </cell>
          <cell r="AB529" t="str">
            <v>Intangibles</v>
          </cell>
          <cell r="AC529" t="str">
            <v>Assets</v>
          </cell>
        </row>
        <row r="530">
          <cell r="A530">
            <v>2520</v>
          </cell>
          <cell r="B530" t="str">
            <v>Consideration for Licence to us</v>
          </cell>
          <cell r="C530" t="str">
            <v>Fixed Assets</v>
          </cell>
          <cell r="D530" t="str">
            <v>BS</v>
          </cell>
          <cell r="E530" t="str">
            <v>Intangibles</v>
          </cell>
          <cell r="F530" t="str">
            <v>Intangibles</v>
          </cell>
          <cell r="G530" t="str">
            <v>Assets</v>
          </cell>
          <cell r="H530" t="str">
            <v>Intangibles</v>
          </cell>
          <cell r="J530" t="str">
            <v>Intangibles</v>
          </cell>
          <cell r="K530">
            <v>292110600</v>
          </cell>
          <cell r="L530" t="str">
            <v>Consideration for Licence to us</v>
          </cell>
          <cell r="M530" t="str">
            <v>2921106</v>
          </cell>
          <cell r="N530" t="str">
            <v>Intangibles</v>
          </cell>
          <cell r="O530" t="str">
            <v>292110600</v>
          </cell>
          <cell r="W530" t="str">
            <v>2921106</v>
          </cell>
          <cell r="X530">
            <v>0</v>
          </cell>
          <cell r="Y530" t="str">
            <v>Intangibles</v>
          </cell>
          <cell r="AB530" t="str">
            <v>Intangibles</v>
          </cell>
          <cell r="AC530" t="str">
            <v>Assets</v>
          </cell>
        </row>
        <row r="531">
          <cell r="A531">
            <v>2521</v>
          </cell>
          <cell r="B531" t="str">
            <v>Consideration for Technical Kno</v>
          </cell>
          <cell r="C531" t="str">
            <v>Fixed Assets</v>
          </cell>
          <cell r="D531" t="str">
            <v>BS</v>
          </cell>
          <cell r="E531" t="str">
            <v>Intangibles</v>
          </cell>
          <cell r="F531" t="str">
            <v>Intangibles</v>
          </cell>
          <cell r="G531" t="str">
            <v>Assets</v>
          </cell>
          <cell r="H531" t="str">
            <v>Intangibles</v>
          </cell>
          <cell r="J531" t="str">
            <v>Intangibles</v>
          </cell>
          <cell r="K531">
            <v>292110600</v>
          </cell>
          <cell r="L531" t="str">
            <v>Consideration for Technical Kno</v>
          </cell>
          <cell r="M531" t="str">
            <v>2921106</v>
          </cell>
          <cell r="N531" t="str">
            <v>Intangibles</v>
          </cell>
          <cell r="O531" t="str">
            <v>292110600</v>
          </cell>
          <cell r="W531" t="str">
            <v>2921106</v>
          </cell>
          <cell r="X531">
            <v>0</v>
          </cell>
          <cell r="Y531" t="str">
            <v>Intangibles</v>
          </cell>
          <cell r="AB531" t="str">
            <v>Intangibles</v>
          </cell>
          <cell r="AC531" t="str">
            <v>Assets</v>
          </cell>
        </row>
        <row r="532">
          <cell r="A532" t="str">
            <v>CTA</v>
          </cell>
          <cell r="B532" t="str">
            <v>CTA</v>
          </cell>
          <cell r="C532" t="str">
            <v>Retained Earnings</v>
          </cell>
          <cell r="D532" t="str">
            <v>BS</v>
          </cell>
          <cell r="E532" t="str">
            <v>PY Retained Earnings</v>
          </cell>
          <cell r="F532" t="str">
            <v>CTA</v>
          </cell>
          <cell r="G532" t="str">
            <v>Liabilities</v>
          </cell>
          <cell r="H532" t="str">
            <v>PY Retained Earnings</v>
          </cell>
          <cell r="I532" t="str">
            <v>481_0000</v>
          </cell>
          <cell r="J532" t="str">
            <v>Retained Earn at 1/1</v>
          </cell>
          <cell r="K532">
            <v>462000000</v>
          </cell>
          <cell r="L532" t="str">
            <v>CTA</v>
          </cell>
          <cell r="M532" t="str">
            <v>CTA</v>
          </cell>
          <cell r="N532" t="str">
            <v>CTA</v>
          </cell>
          <cell r="O532">
            <v>462000000</v>
          </cell>
          <cell r="W532" t="str">
            <v>1831400</v>
          </cell>
          <cell r="X532">
            <v>0</v>
          </cell>
          <cell r="Y532" t="str">
            <v>CTA</v>
          </cell>
          <cell r="AB532" t="str">
            <v>CTA</v>
          </cell>
          <cell r="AC532" t="str">
            <v>Liabilities</v>
          </cell>
        </row>
        <row r="533">
          <cell r="A533">
            <v>1614</v>
          </cell>
          <cell r="B533" t="str">
            <v>Labour Welfare Fund</v>
          </cell>
          <cell r="C533" t="str">
            <v>Other Current Liabilities</v>
          </cell>
          <cell r="D533" t="str">
            <v>BS</v>
          </cell>
          <cell r="E533" t="str">
            <v>Payroll Liabilities</v>
          </cell>
          <cell r="F533" t="str">
            <v>Payroll Liabilities</v>
          </cell>
          <cell r="G533" t="str">
            <v>Liabilities</v>
          </cell>
          <cell r="H533" t="str">
            <v>Payroll Liabilities</v>
          </cell>
          <cell r="I533" t="str">
            <v>375_0000</v>
          </cell>
          <cell r="J533" t="str">
            <v>Payrolls Accrued</v>
          </cell>
          <cell r="K533">
            <v>375000000</v>
          </cell>
          <cell r="L533" t="str">
            <v>PAYROLLS ACCRUED</v>
          </cell>
          <cell r="N533" t="str">
            <v>PAYROLLS ACCR</v>
          </cell>
          <cell r="O533" t="str">
            <v>375000000</v>
          </cell>
          <cell r="Q533" t="str">
            <v>R</v>
          </cell>
          <cell r="R533" t="str">
            <v>48.9840909 </v>
          </cell>
          <cell r="S533" t="str">
            <v>48.8414286 </v>
          </cell>
          <cell r="T533" t="str">
            <v>48.6810000 </v>
          </cell>
          <cell r="U533">
            <v>48.994999999999997</v>
          </cell>
          <cell r="W533" t="str">
            <v>3750001</v>
          </cell>
          <cell r="X533" t="str">
            <v>0</v>
          </cell>
          <cell r="Y533" t="str">
            <v>PAYROLLS ACCRUED</v>
          </cell>
          <cell r="Z533">
            <v>48.42</v>
          </cell>
          <cell r="AA533">
            <v>375000000</v>
          </cell>
          <cell r="AB533" t="str">
            <v>PAYROLLS ACCRUED</v>
          </cell>
          <cell r="AC533" t="str">
            <v>Liabilities</v>
          </cell>
        </row>
        <row r="534">
          <cell r="A534">
            <v>2619</v>
          </cell>
          <cell r="B534" t="str">
            <v>Amortisation of Inta</v>
          </cell>
          <cell r="C534" t="str">
            <v>INTANGIBLES - AMOR</v>
          </cell>
          <cell r="D534" t="str">
            <v>BS</v>
          </cell>
          <cell r="E534" t="str">
            <v>AMORT - LIC AND OTH INTANGIBLE - TAX DEDUCTIBLE</v>
          </cell>
          <cell r="F534" t="str">
            <v>INTANGIBLES - AMOR</v>
          </cell>
          <cell r="G534" t="str">
            <v>Liabilities</v>
          </cell>
          <cell r="H534" t="str">
            <v>INTANGIBLES - AMOR</v>
          </cell>
          <cell r="I534" t="str">
            <v>375_0000</v>
          </cell>
          <cell r="J534" t="str">
            <v>INTANGIBLES - AMOR</v>
          </cell>
          <cell r="K534">
            <v>292210600</v>
          </cell>
          <cell r="L534" t="str">
            <v>INTANGIBLES - AMOR</v>
          </cell>
          <cell r="N534" t="str">
            <v>PAYROLLS ACCR</v>
          </cell>
          <cell r="O534" t="str">
            <v>292210600</v>
          </cell>
          <cell r="Q534" t="str">
            <v>R</v>
          </cell>
          <cell r="R534" t="str">
            <v>48.9840909 </v>
          </cell>
          <cell r="S534" t="str">
            <v>48.8414286 </v>
          </cell>
          <cell r="T534" t="str">
            <v>48.6810000 </v>
          </cell>
          <cell r="U534">
            <v>48.994999999999997</v>
          </cell>
          <cell r="W534" t="str">
            <v>3750001</v>
          </cell>
          <cell r="X534" t="str">
            <v>0</v>
          </cell>
          <cell r="Y534" t="str">
            <v>INTANGIBLES - AMORT-Acc Depn</v>
          </cell>
          <cell r="Z534">
            <v>48.42</v>
          </cell>
          <cell r="AA534">
            <v>375000000</v>
          </cell>
          <cell r="AB534" t="str">
            <v>INTANGIBLES - AMOR</v>
          </cell>
          <cell r="AC534" t="str">
            <v>Liabilities</v>
          </cell>
        </row>
        <row r="535">
          <cell r="A535">
            <v>5616</v>
          </cell>
          <cell r="B535" t="str">
            <v>Clearing Charges She</v>
          </cell>
          <cell r="C535" t="str">
            <v>Selling &amp; distribution expenses</v>
          </cell>
          <cell r="D535" t="str">
            <v>Pl</v>
          </cell>
          <cell r="E535" t="str">
            <v>DTW</v>
          </cell>
          <cell r="F535" t="str">
            <v>Mat'l Handling</v>
          </cell>
          <cell r="G535" t="str">
            <v>COGS</v>
          </cell>
          <cell r="H535" t="str">
            <v>Mat'l Handling</v>
          </cell>
          <cell r="J535" t="str">
            <v>COGS</v>
          </cell>
          <cell r="K535">
            <v>595460805</v>
          </cell>
          <cell r="L535" t="str">
            <v>FREIGHT &amp; HANDLING CHARGES</v>
          </cell>
          <cell r="N535" t="str">
            <v>ALL OTH COSTS &amp; EXP</v>
          </cell>
          <cell r="O535" t="str">
            <v>595460805</v>
          </cell>
          <cell r="Q535" t="str">
            <v>NR</v>
          </cell>
          <cell r="R535" t="str">
            <v>48.9840909 </v>
          </cell>
          <cell r="S535" t="str">
            <v>48.8414286 </v>
          </cell>
          <cell r="T535" t="str">
            <v>48.6810000 </v>
          </cell>
          <cell r="V535" t="str">
            <v>595460805</v>
          </cell>
          <cell r="W535" t="str">
            <v>5100001</v>
          </cell>
          <cell r="X535" t="str">
            <v>2</v>
          </cell>
          <cell r="Y535" t="str">
            <v>FREIGHT &amp; HANDLING CHARGES</v>
          </cell>
          <cell r="AA535">
            <v>595460805</v>
          </cell>
          <cell r="AB535" t="str">
            <v>FREIGHT &amp; HANDLING CHARGES</v>
          </cell>
          <cell r="AC535" t="str">
            <v>COGS</v>
          </cell>
        </row>
        <row r="536">
          <cell r="A536">
            <v>8015</v>
          </cell>
          <cell r="B536" t="str">
            <v>Amortisation of Inta</v>
          </cell>
          <cell r="C536" t="str">
            <v>Other Current Liabilities</v>
          </cell>
          <cell r="D536" t="str">
            <v>Pl</v>
          </cell>
          <cell r="E536" t="str">
            <v>AMORT - LIC AND OTH INTANGIBLE - TAX DEDUCTIBLE</v>
          </cell>
          <cell r="F536" t="str">
            <v>INTANGIBLES - AMOR</v>
          </cell>
          <cell r="G536" t="str">
            <v>LTBC</v>
          </cell>
          <cell r="H536" t="str">
            <v>AMORT - LIC AND OTH INTANGIBLE - TAX DEDUCTIBLE</v>
          </cell>
          <cell r="I536" t="str">
            <v>375_0000</v>
          </cell>
          <cell r="J536" t="str">
            <v>AMORT - LIC AND OTH INTANGIBLE - TAX DEDUCTIBLE</v>
          </cell>
          <cell r="K536">
            <v>594400001</v>
          </cell>
          <cell r="L536" t="str">
            <v>AMORT - LIC AND OTH INTANGIBLE - TAX DEDUCTIBLE</v>
          </cell>
          <cell r="N536" t="str">
            <v>AMORT - LIC AND OTH INTANGIBLE - TAX DEDUCTIBLE</v>
          </cell>
          <cell r="O536" t="str">
            <v>594400001</v>
          </cell>
          <cell r="Q536" t="str">
            <v>R</v>
          </cell>
          <cell r="R536" t="str">
            <v>48.9840909 </v>
          </cell>
          <cell r="S536" t="str">
            <v>48.8414286 </v>
          </cell>
          <cell r="T536" t="str">
            <v>48.6810000 </v>
          </cell>
          <cell r="U536">
            <v>48.994999999999997</v>
          </cell>
          <cell r="V536" t="str">
            <v>375000000</v>
          </cell>
          <cell r="W536" t="str">
            <v>3750001</v>
          </cell>
          <cell r="X536" t="str">
            <v>0</v>
          </cell>
          <cell r="Y536" t="str">
            <v>INTANGIBLES - AMORTIZATION P&amp;L</v>
          </cell>
          <cell r="Z536">
            <v>48.42</v>
          </cell>
          <cell r="AA536">
            <v>375000000</v>
          </cell>
          <cell r="AB536" t="str">
            <v>AMORT - LIC AND OTH INTANGIBLE - TAX DEDUCTIBLE</v>
          </cell>
          <cell r="AC536" t="str">
            <v>LTBC</v>
          </cell>
        </row>
        <row r="537">
          <cell r="A537">
            <v>1365</v>
          </cell>
          <cell r="B537" t="str">
            <v>Trade Creditors - GEP Korea</v>
          </cell>
          <cell r="C537" t="str">
            <v>DT</v>
          </cell>
          <cell r="D537" t="str">
            <v>BS</v>
          </cell>
          <cell r="E537" t="str">
            <v>DTDF</v>
          </cell>
          <cell r="F537" t="str">
            <v>DTDF</v>
          </cell>
          <cell r="G537" t="str">
            <v>INTERCO</v>
          </cell>
          <cell r="H537" t="str">
            <v>INTERCO</v>
          </cell>
          <cell r="J537" t="str">
            <v>INTERCO</v>
          </cell>
          <cell r="K537">
            <v>331010814</v>
          </cell>
          <cell r="L537" t="str">
            <v>Trade Creditors - GEP Korea</v>
          </cell>
          <cell r="M537">
            <v>3311001</v>
          </cell>
          <cell r="N537" t="str">
            <v>TRADE PAYBLE-TO CONS COMP W/I</v>
          </cell>
          <cell r="O537" t="str">
            <v>331010814</v>
          </cell>
          <cell r="Q537">
            <v>49</v>
          </cell>
          <cell r="R537">
            <v>49</v>
          </cell>
          <cell r="S537">
            <v>49</v>
          </cell>
          <cell r="T537">
            <v>49</v>
          </cell>
          <cell r="V537" t="str">
            <v>331010814</v>
          </cell>
          <cell r="W537" t="str">
            <v>3311001</v>
          </cell>
          <cell r="X537" t="str">
            <v>0</v>
          </cell>
          <cell r="Y537" t="str">
            <v>Trade Creditors - GEP Korea</v>
          </cell>
          <cell r="Z537">
            <v>49</v>
          </cell>
          <cell r="AA537">
            <v>331010814</v>
          </cell>
          <cell r="AB537" t="str">
            <v>DUE TO GE COMPONENTS</v>
          </cell>
          <cell r="AC537" t="str">
            <v>INTERCO</v>
          </cell>
        </row>
        <row r="538">
          <cell r="A538">
            <v>1615</v>
          </cell>
          <cell r="B538" t="str">
            <v>ESOP Payable</v>
          </cell>
          <cell r="C538" t="str">
            <v>Other Current Liabilities</v>
          </cell>
          <cell r="D538" t="str">
            <v>BS</v>
          </cell>
          <cell r="E538" t="str">
            <v>Payroll Liabilities</v>
          </cell>
          <cell r="F538" t="str">
            <v>Payroll Liabilities</v>
          </cell>
          <cell r="G538" t="str">
            <v>Liabilities</v>
          </cell>
          <cell r="H538" t="str">
            <v>Payroll Liabilities</v>
          </cell>
          <cell r="I538" t="str">
            <v>375_0000</v>
          </cell>
          <cell r="J538" t="str">
            <v>Payrolls Accrued</v>
          </cell>
          <cell r="K538">
            <v>375000000</v>
          </cell>
          <cell r="L538" t="str">
            <v>PAYROLLS ACCRUED</v>
          </cell>
          <cell r="M538">
            <v>3750001</v>
          </cell>
          <cell r="N538" t="str">
            <v>PAYROLLS ACCR</v>
          </cell>
          <cell r="O538" t="str">
            <v>375000000</v>
          </cell>
          <cell r="Q538" t="str">
            <v>R</v>
          </cell>
          <cell r="R538" t="str">
            <v>48.9840909 </v>
          </cell>
          <cell r="S538" t="str">
            <v>48.8414286 </v>
          </cell>
          <cell r="T538" t="str">
            <v>48.6810000 </v>
          </cell>
          <cell r="U538">
            <v>48.994999999999997</v>
          </cell>
          <cell r="V538" t="str">
            <v>375000000</v>
          </cell>
          <cell r="W538" t="str">
            <v>3750001</v>
          </cell>
          <cell r="X538" t="str">
            <v>0</v>
          </cell>
          <cell r="Y538" t="str">
            <v>PAYROLLS ACCRUED</v>
          </cell>
          <cell r="Z538">
            <v>48.42</v>
          </cell>
          <cell r="AA538">
            <v>375000000</v>
          </cell>
          <cell r="AB538" t="str">
            <v>PAYROLL LIABILITIES</v>
          </cell>
          <cell r="AC538" t="str">
            <v>Liabilities</v>
          </cell>
        </row>
        <row r="539">
          <cell r="A539">
            <v>2458</v>
          </cell>
          <cell r="B539" t="str">
            <v>Inter Corporate Depo</v>
          </cell>
          <cell r="C539" t="str">
            <v>CASH ON HAND</v>
          </cell>
          <cell r="D539" t="str">
            <v>BS</v>
          </cell>
          <cell r="E539" t="str">
            <v>Cash and Securities</v>
          </cell>
          <cell r="F539" t="str">
            <v>Cash and Securities</v>
          </cell>
          <cell r="G539" t="str">
            <v>Assets</v>
          </cell>
          <cell r="H539" t="str">
            <v>Cash and Securities</v>
          </cell>
          <cell r="I539" t="str">
            <v>013000</v>
          </cell>
          <cell r="J539" t="str">
            <v>Cash On Hand</v>
          </cell>
          <cell r="K539">
            <v>14000805</v>
          </cell>
          <cell r="L539" t="str">
            <v>PETTY CASH - FINANCE</v>
          </cell>
          <cell r="M539">
            <v>100001</v>
          </cell>
          <cell r="N539" t="str">
            <v>CASH</v>
          </cell>
          <cell r="O539" t="str">
            <v>014000805</v>
          </cell>
          <cell r="P539">
            <v>0</v>
          </cell>
          <cell r="Q539" t="str">
            <v>R</v>
          </cell>
          <cell r="R539" t="str">
            <v>48.9840909 </v>
          </cell>
          <cell r="S539" t="str">
            <v>48.8414286 </v>
          </cell>
          <cell r="T539" t="str">
            <v>48.6810000 </v>
          </cell>
          <cell r="U539">
            <v>48.994999999999997</v>
          </cell>
          <cell r="V539" t="str">
            <v>014000805</v>
          </cell>
          <cell r="W539" t="str">
            <v>0100001</v>
          </cell>
          <cell r="X539" t="str">
            <v>0</v>
          </cell>
          <cell r="Y539" t="str">
            <v>PETTY CASH - FINANCE</v>
          </cell>
          <cell r="Z539">
            <v>48.42</v>
          </cell>
          <cell r="AA539">
            <v>14000805</v>
          </cell>
          <cell r="AB539" t="str">
            <v>CASH &amp; SECURITIES</v>
          </cell>
          <cell r="AC539" t="str">
            <v>Assets</v>
          </cell>
        </row>
        <row r="540">
          <cell r="A540">
            <v>5206</v>
          </cell>
          <cell r="B540" t="str">
            <v>Interest received on</v>
          </cell>
          <cell r="C540" t="str">
            <v>Other Income</v>
          </cell>
          <cell r="D540" t="str">
            <v>Pl</v>
          </cell>
          <cell r="E540" t="str">
            <v>Other Income</v>
          </cell>
          <cell r="F540" t="str">
            <v>Other Income</v>
          </cell>
          <cell r="G540" t="str">
            <v>Revenue</v>
          </cell>
          <cell r="H540" t="str">
            <v>Other Income</v>
          </cell>
          <cell r="J540" t="str">
            <v>NI</v>
          </cell>
          <cell r="K540">
            <v>961050803</v>
          </cell>
          <cell r="L540" t="str">
            <v>OTHER INCOME - MISC.</v>
          </cell>
          <cell r="M540">
            <v>9615001</v>
          </cell>
          <cell r="N540" t="str">
            <v>SERVICE CHARGE INCOME-EXTERNAL</v>
          </cell>
          <cell r="O540" t="str">
            <v>961050803</v>
          </cell>
          <cell r="Q540" t="str">
            <v>NR</v>
          </cell>
          <cell r="R540" t="str">
            <v>48.9840909 </v>
          </cell>
          <cell r="S540" t="str">
            <v>48.8414286 </v>
          </cell>
          <cell r="T540" t="str">
            <v>48.6810000 </v>
          </cell>
          <cell r="V540" t="str">
            <v>961050803</v>
          </cell>
          <cell r="W540" t="str">
            <v>9615001</v>
          </cell>
          <cell r="X540" t="str">
            <v>0</v>
          </cell>
          <cell r="Y540" t="str">
            <v>OTHER INCOME - MISC.</v>
          </cell>
          <cell r="AA540">
            <v>961050803</v>
          </cell>
          <cell r="AB540" t="str">
            <v>OLD OTHER INCOME</v>
          </cell>
          <cell r="AC540" t="str">
            <v>Finance Chgs &amp; Taxes</v>
          </cell>
        </row>
        <row r="541">
          <cell r="A541">
            <v>1366</v>
          </cell>
          <cell r="B541" t="str">
            <v>Trade Creditors - GEP Plastech</v>
          </cell>
          <cell r="C541" t="str">
            <v>DT</v>
          </cell>
          <cell r="D541" t="str">
            <v>BS</v>
          </cell>
          <cell r="E541" t="str">
            <v>DTDF</v>
          </cell>
          <cell r="F541" t="str">
            <v>DTDF</v>
          </cell>
          <cell r="G541" t="str">
            <v>INTERCO</v>
          </cell>
          <cell r="H541" t="str">
            <v>INTERCO</v>
          </cell>
          <cell r="J541" t="str">
            <v>INTERCO</v>
          </cell>
          <cell r="K541">
            <v>331010816</v>
          </cell>
          <cell r="L541" t="str">
            <v>Trade Creditors - GEPI Shanghai</v>
          </cell>
          <cell r="M541">
            <v>3311001</v>
          </cell>
          <cell r="N541" t="str">
            <v>TRADE PAYBLE-TO CONS COMP W/I</v>
          </cell>
          <cell r="O541" t="str">
            <v>331010816</v>
          </cell>
          <cell r="Q541">
            <v>49</v>
          </cell>
          <cell r="R541">
            <v>49</v>
          </cell>
          <cell r="S541">
            <v>49</v>
          </cell>
          <cell r="T541">
            <v>49</v>
          </cell>
          <cell r="V541">
            <v>331010858</v>
          </cell>
          <cell r="W541" t="str">
            <v>3311001</v>
          </cell>
          <cell r="X541" t="str">
            <v>0</v>
          </cell>
          <cell r="Y541" t="str">
            <v>Trade Creditors - GEPI Shanghai</v>
          </cell>
          <cell r="Z541">
            <v>49</v>
          </cell>
          <cell r="AA541">
            <v>331010858</v>
          </cell>
          <cell r="AB541" t="str">
            <v>DUE TO GE COMPONENTS</v>
          </cell>
          <cell r="AC541" t="str">
            <v>INTERCO</v>
          </cell>
        </row>
        <row r="542">
          <cell r="A542">
            <v>1514</v>
          </cell>
          <cell r="B542" t="str">
            <v>Lease Tax Payable</v>
          </cell>
          <cell r="C542" t="str">
            <v>Other Current Liabilities</v>
          </cell>
          <cell r="D542" t="str">
            <v>BS</v>
          </cell>
          <cell r="E542" t="str">
            <v>Taxes Accrued</v>
          </cell>
          <cell r="F542" t="str">
            <v>Taxes Accrued</v>
          </cell>
          <cell r="G542" t="str">
            <v>Liabilities</v>
          </cell>
          <cell r="H542" t="str">
            <v>Taxes Accrued</v>
          </cell>
          <cell r="I542">
            <v>381200</v>
          </cell>
          <cell r="J542" t="str">
            <v>Oth Tax Accrued-Payable On Normal Dates</v>
          </cell>
          <cell r="K542">
            <v>381200000</v>
          </cell>
          <cell r="L542" t="str">
            <v>OTH TAX ACCRUED-PAYABLE ON NORMAL DATES</v>
          </cell>
          <cell r="M542">
            <v>3812001</v>
          </cell>
          <cell r="N542" t="str">
            <v>OTHER TAX ACCR</v>
          </cell>
          <cell r="O542" t="str">
            <v>381200000</v>
          </cell>
          <cell r="Q542" t="str">
            <v>R</v>
          </cell>
          <cell r="R542" t="str">
            <v>48.9840909 </v>
          </cell>
          <cell r="S542" t="str">
            <v>48.8414286 </v>
          </cell>
          <cell r="T542" t="str">
            <v>48.6810000 </v>
          </cell>
          <cell r="U542">
            <v>48.994999999999997</v>
          </cell>
          <cell r="V542" t="str">
            <v>381200000</v>
          </cell>
          <cell r="W542" t="str">
            <v>3812001</v>
          </cell>
          <cell r="X542" t="str">
            <v>0</v>
          </cell>
          <cell r="Y542" t="str">
            <v>OTH TAX ACCRUED-PAYABLE ON NORMAL DATES</v>
          </cell>
          <cell r="Z542">
            <v>48.42</v>
          </cell>
          <cell r="AA542">
            <v>381200000</v>
          </cell>
          <cell r="AB542" t="str">
            <v>TAXES ACCRUED</v>
          </cell>
          <cell r="AC542" t="str">
            <v>Liabilities</v>
          </cell>
        </row>
        <row r="543">
          <cell r="A543">
            <v>2457</v>
          </cell>
          <cell r="B543" t="str">
            <v>Inter Corporate Depo</v>
          </cell>
          <cell r="C543" t="str">
            <v>CASH ON HAND</v>
          </cell>
          <cell r="D543" t="str">
            <v>BS</v>
          </cell>
          <cell r="E543" t="str">
            <v>Cash and Securities</v>
          </cell>
          <cell r="F543" t="str">
            <v>Cash and Securities</v>
          </cell>
          <cell r="G543" t="str">
            <v>Assets</v>
          </cell>
          <cell r="H543" t="str">
            <v>Cash and Securities</v>
          </cell>
          <cell r="I543" t="str">
            <v>013000</v>
          </cell>
          <cell r="J543" t="str">
            <v>Cash On Hand</v>
          </cell>
          <cell r="K543">
            <v>14000805</v>
          </cell>
          <cell r="L543" t="str">
            <v>PETTY CASH - FINANCE</v>
          </cell>
          <cell r="M543">
            <v>100001</v>
          </cell>
          <cell r="N543" t="str">
            <v>CASH</v>
          </cell>
          <cell r="O543" t="str">
            <v>014000805</v>
          </cell>
          <cell r="P543">
            <v>0</v>
          </cell>
          <cell r="Q543" t="str">
            <v>R</v>
          </cell>
          <cell r="R543" t="str">
            <v>48.9840909 </v>
          </cell>
          <cell r="S543" t="str">
            <v>48.8414286 </v>
          </cell>
          <cell r="T543" t="str">
            <v>48.6810000 </v>
          </cell>
          <cell r="U543">
            <v>48.994999999999997</v>
          </cell>
          <cell r="V543" t="str">
            <v>014000805</v>
          </cell>
          <cell r="W543" t="str">
            <v>0100001</v>
          </cell>
          <cell r="X543" t="str">
            <v>0</v>
          </cell>
          <cell r="Y543" t="str">
            <v>PETTY CASH - FINANCE</v>
          </cell>
          <cell r="Z543">
            <v>48.42</v>
          </cell>
          <cell r="AA543">
            <v>14000805</v>
          </cell>
          <cell r="AB543" t="str">
            <v>CASH &amp; SECURITIES</v>
          </cell>
          <cell r="AC543" t="str">
            <v>Assets</v>
          </cell>
        </row>
        <row r="544">
          <cell r="A544">
            <v>5207</v>
          </cell>
          <cell r="B544" t="str">
            <v>Lease Rental Income</v>
          </cell>
          <cell r="C544" t="str">
            <v>Other Income</v>
          </cell>
          <cell r="D544" t="str">
            <v>Pl</v>
          </cell>
          <cell r="E544" t="str">
            <v>Other Income</v>
          </cell>
          <cell r="F544" t="str">
            <v>Other Income</v>
          </cell>
          <cell r="G544" t="str">
            <v>Revenue</v>
          </cell>
          <cell r="H544" t="str">
            <v>Other Income</v>
          </cell>
          <cell r="J544" t="str">
            <v>NI</v>
          </cell>
          <cell r="K544">
            <v>961050803</v>
          </cell>
          <cell r="L544" t="str">
            <v>OTHER INCOME - MISC.</v>
          </cell>
          <cell r="M544">
            <v>9615001</v>
          </cell>
          <cell r="N544" t="str">
            <v>SERVICE CHARGE INCOME-EXTERNAL</v>
          </cell>
          <cell r="O544" t="str">
            <v>961050803</v>
          </cell>
          <cell r="Q544" t="str">
            <v>NR</v>
          </cell>
          <cell r="R544" t="str">
            <v>48.9840909 </v>
          </cell>
          <cell r="S544" t="str">
            <v>48.8414286 </v>
          </cell>
          <cell r="T544" t="str">
            <v>48.6810000 </v>
          </cell>
          <cell r="V544" t="str">
            <v>961050803</v>
          </cell>
          <cell r="W544" t="str">
            <v>9615001</v>
          </cell>
          <cell r="X544" t="str">
            <v>0</v>
          </cell>
          <cell r="Y544" t="str">
            <v>OTHER INCOME - MISC.</v>
          </cell>
          <cell r="AA544">
            <v>961050803</v>
          </cell>
          <cell r="AB544" t="str">
            <v>OLD OTHER INCOME</v>
          </cell>
          <cell r="AC544" t="str">
            <v>Finance Chgs &amp; Taxes</v>
          </cell>
        </row>
        <row r="545">
          <cell r="A545">
            <v>5208</v>
          </cell>
          <cell r="B545" t="str">
            <v>Interest received on</v>
          </cell>
          <cell r="C545" t="str">
            <v>Other Income</v>
          </cell>
          <cell r="D545" t="str">
            <v>Pl</v>
          </cell>
          <cell r="E545" t="str">
            <v>Other Income</v>
          </cell>
          <cell r="F545" t="str">
            <v>Other Income</v>
          </cell>
          <cell r="G545" t="str">
            <v>Revenue</v>
          </cell>
          <cell r="H545" t="str">
            <v>Other Income</v>
          </cell>
          <cell r="J545" t="str">
            <v>NI</v>
          </cell>
          <cell r="K545">
            <v>961050803</v>
          </cell>
          <cell r="L545" t="str">
            <v>OTHER INCOME - MISC.</v>
          </cell>
          <cell r="M545">
            <v>9615001</v>
          </cell>
          <cell r="N545" t="str">
            <v>SERVICE CHARGE INCOME-EXTERNAL</v>
          </cell>
          <cell r="O545" t="str">
            <v>961050803</v>
          </cell>
          <cell r="Q545" t="str">
            <v>NR</v>
          </cell>
          <cell r="R545" t="str">
            <v>48.9840909 </v>
          </cell>
          <cell r="S545" t="str">
            <v>48.8414286 </v>
          </cell>
          <cell r="T545" t="str">
            <v>48.6810000 </v>
          </cell>
          <cell r="V545" t="str">
            <v>961050803</v>
          </cell>
          <cell r="W545" t="str">
            <v>9615001</v>
          </cell>
          <cell r="X545" t="str">
            <v>0</v>
          </cell>
          <cell r="Y545" t="str">
            <v>OTHER INCOME - MISC.</v>
          </cell>
          <cell r="AA545">
            <v>961050803</v>
          </cell>
          <cell r="AB545" t="str">
            <v>OLD OTHER INCOME</v>
          </cell>
          <cell r="AC545" t="str">
            <v>Finance Chgs &amp; Taxes</v>
          </cell>
        </row>
        <row r="546">
          <cell r="A546">
            <v>2107</v>
          </cell>
          <cell r="B546" t="str">
            <v>Standard Chartered B</v>
          </cell>
          <cell r="C546" t="str">
            <v>S/T DEBT-BANK OVERDRAFTS</v>
          </cell>
          <cell r="D546" t="str">
            <v>BS</v>
          </cell>
          <cell r="E546" t="str">
            <v>External Borrowings</v>
          </cell>
          <cell r="F546" t="str">
            <v>External Borrowings</v>
          </cell>
          <cell r="G546" t="str">
            <v>Liabilities</v>
          </cell>
          <cell r="H546" t="str">
            <v>External Borrowings</v>
          </cell>
          <cell r="I546" t="str">
            <v>313_0008</v>
          </cell>
          <cell r="J546" t="str">
            <v>Short Term Borrowings-External</v>
          </cell>
          <cell r="K546">
            <v>313010000</v>
          </cell>
          <cell r="L546" t="str">
            <v>S/T DEBT-BANK OVERDRAFTS</v>
          </cell>
          <cell r="M546">
            <v>3131001</v>
          </cell>
          <cell r="N546" t="str">
            <v>SHORT-TERM BORROWING-EXTERNAL</v>
          </cell>
          <cell r="O546" t="str">
            <v>313010000</v>
          </cell>
          <cell r="Q546" t="str">
            <v>R</v>
          </cell>
          <cell r="R546" t="str">
            <v>48.9840909 </v>
          </cell>
          <cell r="S546" t="str">
            <v>48.8414286 </v>
          </cell>
          <cell r="T546" t="str">
            <v>48.6810000 </v>
          </cell>
          <cell r="U546">
            <v>48.994999999999997</v>
          </cell>
          <cell r="V546" t="str">
            <v>313010000</v>
          </cell>
          <cell r="W546" t="str">
            <v>3131001</v>
          </cell>
          <cell r="X546" t="str">
            <v>0</v>
          </cell>
          <cell r="Y546" t="str">
            <v>S/T DEBT-BANK OVERDRAFTS</v>
          </cell>
          <cell r="Z546">
            <v>48.42</v>
          </cell>
          <cell r="AA546">
            <v>313010000</v>
          </cell>
          <cell r="AB546" t="str">
            <v>BORROWINGS</v>
          </cell>
          <cell r="AC546" t="str">
            <v>Liabilities</v>
          </cell>
        </row>
        <row r="547">
          <cell r="A547">
            <v>1367</v>
          </cell>
          <cell r="B547" t="str">
            <v>Trade Creditors - GEP Malaysia</v>
          </cell>
          <cell r="C547" t="str">
            <v>DT</v>
          </cell>
          <cell r="D547" t="str">
            <v>BS</v>
          </cell>
          <cell r="E547" t="str">
            <v>DTDF</v>
          </cell>
          <cell r="F547" t="str">
            <v>DTDF</v>
          </cell>
          <cell r="G547" t="str">
            <v>INTERCO</v>
          </cell>
          <cell r="H547" t="str">
            <v>INTERCO</v>
          </cell>
          <cell r="J547" t="str">
            <v>INTERCO</v>
          </cell>
          <cell r="K547">
            <v>331010816</v>
          </cell>
          <cell r="L547" t="str">
            <v>Trade Creditors - GEP Malaysia</v>
          </cell>
          <cell r="M547">
            <v>3311001</v>
          </cell>
          <cell r="N547" t="str">
            <v>TRADE PAYBLE-TO CONS COMP W/I</v>
          </cell>
          <cell r="O547" t="str">
            <v>331010816</v>
          </cell>
          <cell r="Q547">
            <v>49</v>
          </cell>
          <cell r="R547">
            <v>49</v>
          </cell>
          <cell r="S547">
            <v>49</v>
          </cell>
          <cell r="T547">
            <v>49</v>
          </cell>
          <cell r="V547">
            <v>331010858</v>
          </cell>
          <cell r="W547" t="str">
            <v>3311001</v>
          </cell>
          <cell r="X547" t="str">
            <v>0</v>
          </cell>
          <cell r="Y547" t="str">
            <v>Trade Creditors - GEP Malaysia</v>
          </cell>
          <cell r="Z547">
            <v>49</v>
          </cell>
          <cell r="AA547">
            <v>331010858</v>
          </cell>
          <cell r="AB547" t="str">
            <v>DUE TO GE COMPONENTS</v>
          </cell>
          <cell r="AC547" t="str">
            <v>INTERCO</v>
          </cell>
        </row>
        <row r="548">
          <cell r="A548">
            <v>3661</v>
          </cell>
          <cell r="B548" t="str">
            <v>TDS Receivable (2003-04)</v>
          </cell>
          <cell r="C548" t="str">
            <v>Advance tax and withholding tax</v>
          </cell>
          <cell r="D548" t="str">
            <v>BS</v>
          </cell>
          <cell r="E548" t="str">
            <v>Sundry Receivables</v>
          </cell>
          <cell r="F548" t="str">
            <v>Sundry Receivables</v>
          </cell>
          <cell r="G548" t="str">
            <v>Assets</v>
          </cell>
          <cell r="H548" t="str">
            <v>Sundry Receivables</v>
          </cell>
          <cell r="I548" t="str">
            <v>040000</v>
          </cell>
          <cell r="J548" t="str">
            <v>Sundry Recivables-Current-Other</v>
          </cell>
          <cell r="K548">
            <v>120020807</v>
          </cell>
          <cell r="L548" t="str">
            <v>PREPAID INCOME TAXES</v>
          </cell>
          <cell r="M548">
            <v>1202001</v>
          </cell>
          <cell r="N548" t="str">
            <v>DEF CHG-TAXES PAID IN ADV</v>
          </cell>
          <cell r="O548" t="str">
            <v>120020807</v>
          </cell>
          <cell r="Q548" t="str">
            <v>R</v>
          </cell>
          <cell r="R548" t="str">
            <v>48.9840909 </v>
          </cell>
          <cell r="S548" t="str">
            <v>48.8414286 </v>
          </cell>
          <cell r="T548" t="str">
            <v>48.6810000 </v>
          </cell>
          <cell r="U548">
            <v>48.994999999999997</v>
          </cell>
          <cell r="V548" t="str">
            <v>120020807</v>
          </cell>
          <cell r="W548" t="str">
            <v>1202001</v>
          </cell>
          <cell r="X548" t="str">
            <v>0</v>
          </cell>
          <cell r="Y548" t="str">
            <v>PREPAID INCOME TAXES</v>
          </cell>
          <cell r="Z548">
            <v>48.42</v>
          </cell>
          <cell r="AA548">
            <v>120020807</v>
          </cell>
          <cell r="AB548" t="str">
            <v>OTHER DEFERRED CHARGES</v>
          </cell>
          <cell r="AC548" t="str">
            <v>Assets</v>
          </cell>
        </row>
        <row r="549">
          <cell r="A549">
            <v>5112</v>
          </cell>
          <cell r="B549" t="str">
            <v>Sales-Inland (Sheets)</v>
          </cell>
          <cell r="C549" t="str">
            <v>Revenue</v>
          </cell>
          <cell r="D549" t="str">
            <v>Pl</v>
          </cell>
          <cell r="E549" t="str">
            <v>Revenue</v>
          </cell>
          <cell r="F549" t="str">
            <v>Revenue</v>
          </cell>
          <cell r="G549" t="str">
            <v>Revenue</v>
          </cell>
          <cell r="H549" t="str">
            <v>Revenue</v>
          </cell>
          <cell r="J549" t="str">
            <v>Revenue</v>
          </cell>
          <cell r="K549">
            <v>501010000</v>
          </cell>
          <cell r="L549" t="str">
            <v>EXTERNAL SALES-PRODUCTS</v>
          </cell>
          <cell r="M549">
            <v>5011001</v>
          </cell>
          <cell r="N549" t="str">
            <v>SALES EXTERNAL CUSTOMERS</v>
          </cell>
          <cell r="O549" t="str">
            <v>501010000</v>
          </cell>
          <cell r="Q549" t="str">
            <v>NR</v>
          </cell>
          <cell r="R549" t="str">
            <v>48.9840909 </v>
          </cell>
          <cell r="S549" t="str">
            <v>48.8414286 </v>
          </cell>
          <cell r="T549" t="str">
            <v>48.6810000 </v>
          </cell>
          <cell r="V549" t="str">
            <v>501010000</v>
          </cell>
          <cell r="W549" t="str">
            <v>5011001</v>
          </cell>
          <cell r="X549" t="str">
            <v>0</v>
          </cell>
          <cell r="Y549" t="str">
            <v>EXTERNAL SALES-PRODUCTS</v>
          </cell>
          <cell r="AA549">
            <v>501010000</v>
          </cell>
          <cell r="AB549" t="str">
            <v>SALES EXTERNAL</v>
          </cell>
          <cell r="AC549" t="str">
            <v>Revenue</v>
          </cell>
        </row>
        <row r="550">
          <cell r="A550">
            <v>5463</v>
          </cell>
          <cell r="B550" t="str">
            <v>Purchase Price Variance (Sheets)</v>
          </cell>
          <cell r="C550" t="str">
            <v>Purchase/Acquisition Variance</v>
          </cell>
          <cell r="D550" t="str">
            <v>Pl</v>
          </cell>
          <cell r="E550" t="str">
            <v>DM</v>
          </cell>
          <cell r="F550" t="str">
            <v>DM</v>
          </cell>
          <cell r="G550" t="str">
            <v>COGS</v>
          </cell>
          <cell r="H550" t="str">
            <v>DM</v>
          </cell>
          <cell r="J550" t="str">
            <v>COGS</v>
          </cell>
          <cell r="K550">
            <v>513001000</v>
          </cell>
          <cell r="L550" t="str">
            <v>DIR MATL PRICE VARIANCE-EXTERNAL</v>
          </cell>
          <cell r="M550">
            <v>5100001</v>
          </cell>
          <cell r="N550" t="str">
            <v>ALL OTH COSTS &amp; EXP</v>
          </cell>
          <cell r="O550" t="str">
            <v>513001000</v>
          </cell>
          <cell r="Q550" t="str">
            <v>NR</v>
          </cell>
          <cell r="R550" t="str">
            <v>48.9840909 </v>
          </cell>
          <cell r="S550" t="str">
            <v>48.8414286 </v>
          </cell>
          <cell r="T550" t="str">
            <v>48.6810000 </v>
          </cell>
          <cell r="V550" t="str">
            <v>513001000</v>
          </cell>
          <cell r="W550" t="str">
            <v>5100001</v>
          </cell>
          <cell r="X550" t="str">
            <v>2</v>
          </cell>
          <cell r="Y550" t="str">
            <v>DIR MATL PRICE VARIANCE-EXTERNAL</v>
          </cell>
          <cell r="AA550">
            <v>513001000</v>
          </cell>
          <cell r="AB550" t="str">
            <v>DIRECT MATL PRICE VARIANCE</v>
          </cell>
          <cell r="AC550" t="str">
            <v>COGS</v>
          </cell>
        </row>
        <row r="551">
          <cell r="A551">
            <v>5558</v>
          </cell>
          <cell r="B551" t="str">
            <v>Customs Duty - Sheets</v>
          </cell>
          <cell r="C551" t="str">
            <v xml:space="preserve">Duty </v>
          </cell>
          <cell r="D551" t="str">
            <v>Pl</v>
          </cell>
          <cell r="E551" t="str">
            <v>DM</v>
          </cell>
          <cell r="F551" t="str">
            <v>DM</v>
          </cell>
          <cell r="G551" t="str">
            <v>COGS</v>
          </cell>
          <cell r="H551" t="str">
            <v>DM</v>
          </cell>
          <cell r="J551" t="str">
            <v>COGS</v>
          </cell>
          <cell r="K551">
            <v>512010800</v>
          </cell>
          <cell r="L551" t="str">
            <v>COST AT STANDARD</v>
          </cell>
          <cell r="M551">
            <v>5100001</v>
          </cell>
          <cell r="N551" t="str">
            <v>ALL OTH COSTS &amp; EXP</v>
          </cell>
          <cell r="O551" t="str">
            <v>512010800</v>
          </cell>
          <cell r="Q551" t="str">
            <v>NR</v>
          </cell>
          <cell r="R551" t="str">
            <v>48.9840909 </v>
          </cell>
          <cell r="S551" t="str">
            <v>48.8414286 </v>
          </cell>
          <cell r="T551" t="str">
            <v>48.6810000 </v>
          </cell>
          <cell r="V551" t="str">
            <v>512010800</v>
          </cell>
          <cell r="W551" t="str">
            <v>5100001</v>
          </cell>
          <cell r="X551" t="str">
            <v>2</v>
          </cell>
          <cell r="Y551" t="str">
            <v>COST AT STANDARD</v>
          </cell>
          <cell r="AA551">
            <v>512010800</v>
          </cell>
          <cell r="AB551" t="str">
            <v>DIRECT MATERIAL STD COST</v>
          </cell>
          <cell r="AC551" t="str">
            <v>COGS</v>
          </cell>
        </row>
        <row r="552">
          <cell r="A552">
            <v>1368</v>
          </cell>
          <cell r="B552" t="str">
            <v>Trade Creditors - GEP Shanghai</v>
          </cell>
          <cell r="C552" t="str">
            <v>DT</v>
          </cell>
          <cell r="D552" t="str">
            <v>BS</v>
          </cell>
          <cell r="E552" t="str">
            <v>DTDF</v>
          </cell>
          <cell r="F552" t="str">
            <v>DTDF</v>
          </cell>
          <cell r="G552" t="str">
            <v>INTERCO</v>
          </cell>
          <cell r="H552" t="str">
            <v>INTERCO</v>
          </cell>
          <cell r="J552" t="str">
            <v>INTERCO</v>
          </cell>
          <cell r="K552">
            <v>331010858</v>
          </cell>
          <cell r="L552" t="str">
            <v>Trade Creditors - GEPI Shanghai</v>
          </cell>
          <cell r="M552">
            <v>3311001</v>
          </cell>
          <cell r="N552" t="str">
            <v>TRADE PAYBLE-TO CONS COMP W/I</v>
          </cell>
          <cell r="O552" t="str">
            <v>331010858</v>
          </cell>
          <cell r="Q552">
            <v>49</v>
          </cell>
          <cell r="R552">
            <v>49</v>
          </cell>
          <cell r="S552">
            <v>49</v>
          </cell>
          <cell r="T552">
            <v>49</v>
          </cell>
          <cell r="V552">
            <v>331010858</v>
          </cell>
          <cell r="W552" t="str">
            <v>3311001</v>
          </cell>
          <cell r="X552" t="str">
            <v>0</v>
          </cell>
          <cell r="Y552" t="str">
            <v>Trade Creditors - GEPI Shanghai</v>
          </cell>
          <cell r="Z552">
            <v>49</v>
          </cell>
          <cell r="AA552">
            <v>331010858</v>
          </cell>
          <cell r="AB552" t="str">
            <v>DUE TO GE COMPONENTS</v>
          </cell>
          <cell r="AC552" t="str">
            <v>INTERCO</v>
          </cell>
        </row>
        <row r="553">
          <cell r="A553">
            <v>3058</v>
          </cell>
          <cell r="B553" t="str">
            <v>Inventory on High Seas - RM</v>
          </cell>
          <cell r="C553" t="str">
            <v>Inventory_RIP</v>
          </cell>
          <cell r="D553" t="str">
            <v>BS</v>
          </cell>
          <cell r="E553" t="str">
            <v>Total FIFO Inventory</v>
          </cell>
          <cell r="F553" t="str">
            <v>Total FIFO Inventory</v>
          </cell>
          <cell r="G553" t="str">
            <v>Assets</v>
          </cell>
          <cell r="H553" t="str">
            <v>Total FIFO Inventory</v>
          </cell>
          <cell r="I553">
            <v>3010</v>
          </cell>
          <cell r="J553" t="str">
            <v>RIP Inv Carrying Value</v>
          </cell>
          <cell r="K553">
            <v>62000600</v>
          </cell>
          <cell r="L553" t="str">
            <v>INVENTORY - GOODS IN TRANSIT</v>
          </cell>
          <cell r="M553">
            <v>600001</v>
          </cell>
          <cell r="N553" t="str">
            <v>INVENTORY FINISHED PRODUCT</v>
          </cell>
          <cell r="O553" t="str">
            <v>062000600</v>
          </cell>
          <cell r="P553">
            <v>0</v>
          </cell>
          <cell r="Q553" t="str">
            <v>R</v>
          </cell>
          <cell r="R553" t="str">
            <v>48.9840909 </v>
          </cell>
          <cell r="S553" t="str">
            <v>48.8414286 </v>
          </cell>
          <cell r="T553" t="str">
            <v>48.6810000 </v>
          </cell>
          <cell r="V553" t="str">
            <v>062000600</v>
          </cell>
          <cell r="W553" t="str">
            <v>0600001</v>
          </cell>
          <cell r="X553" t="str">
            <v>0</v>
          </cell>
          <cell r="Y553" t="str">
            <v>INVENTORY - GOODS IN TRANSIT</v>
          </cell>
          <cell r="Z553">
            <v>48.42</v>
          </cell>
          <cell r="AA553">
            <v>52001824</v>
          </cell>
          <cell r="AB553" t="str">
            <v>INVENTORY RIP</v>
          </cell>
          <cell r="AC553" t="str">
            <v>Assets</v>
          </cell>
        </row>
        <row r="554">
          <cell r="A554">
            <v>1763</v>
          </cell>
          <cell r="B554" t="str">
            <v>Deferred Tax Liabili 01.</v>
          </cell>
          <cell r="C554" t="str">
            <v>Provision for taxation</v>
          </cell>
          <cell r="D554" t="str">
            <v>BS</v>
          </cell>
          <cell r="E554" t="str">
            <v>Taxes Accrued</v>
          </cell>
          <cell r="F554" t="str">
            <v>Taxes Accrued</v>
          </cell>
          <cell r="G554" t="str">
            <v>Liabilities</v>
          </cell>
          <cell r="H554" t="str">
            <v>Taxes Accrued</v>
          </cell>
          <cell r="I554">
            <v>305010</v>
          </cell>
          <cell r="J554" t="str">
            <v>Foreign Income Tax Payable-Current Yr</v>
          </cell>
          <cell r="K554">
            <v>183300800</v>
          </cell>
          <cell r="L554" t="str">
            <v>DEFERRED FOREIGN INCOME TAXES-OTHER</v>
          </cell>
          <cell r="M554">
            <v>1830001</v>
          </cell>
          <cell r="N554" t="str">
            <v>DEFER FOREIGN INCOME TAX</v>
          </cell>
          <cell r="O554" t="str">
            <v>183300800</v>
          </cell>
          <cell r="Y554" t="str">
            <v>DEFERRED FOREIGN INCOME TAXES-OTHER</v>
          </cell>
          <cell r="Z554">
            <v>48.42</v>
          </cell>
          <cell r="AA554">
            <v>305010000</v>
          </cell>
          <cell r="AB554" t="str">
            <v>TAXES ACCRUED</v>
          </cell>
          <cell r="AC554" t="str">
            <v>Liabilities</v>
          </cell>
        </row>
        <row r="555">
          <cell r="A555">
            <v>7503</v>
          </cell>
          <cell r="B555" t="str">
            <v>Deferred Tax Expense 01.</v>
          </cell>
          <cell r="C555" t="str">
            <v>Income tax/wealth tax</v>
          </cell>
          <cell r="D555" t="str">
            <v>Pl</v>
          </cell>
          <cell r="E555" t="str">
            <v>Income Taxes</v>
          </cell>
          <cell r="F555" t="str">
            <v>Income Taxes</v>
          </cell>
          <cell r="G555" t="str">
            <v>Finance Chgs &amp; Taxes</v>
          </cell>
          <cell r="H555" t="str">
            <v>Income Taxes</v>
          </cell>
          <cell r="J555" t="str">
            <v>NI</v>
          </cell>
          <cell r="K555">
            <v>984230000</v>
          </cell>
          <cell r="L555" t="str">
            <v>PROV-FOREIGN DEFERRD TAX-OTHER</v>
          </cell>
          <cell r="M555">
            <v>9842001</v>
          </cell>
          <cell r="N555" t="str">
            <v>PROV-FOREIGN/PR TAX-DEFERRED</v>
          </cell>
          <cell r="O555" t="str">
            <v>984230000</v>
          </cell>
          <cell r="Q555" t="str">
            <v>NR</v>
          </cell>
          <cell r="R555" t="str">
            <v>48.9840909 </v>
          </cell>
          <cell r="S555" t="str">
            <v>48.8414286 </v>
          </cell>
          <cell r="T555" t="str">
            <v>48.6810000 </v>
          </cell>
          <cell r="V555" t="str">
            <v>984110801</v>
          </cell>
          <cell r="W555" t="str">
            <v>9841001</v>
          </cell>
          <cell r="X555" t="str">
            <v>0</v>
          </cell>
          <cell r="Y555" t="str">
            <v>PROVISION - INCOME TAX</v>
          </cell>
          <cell r="AA555">
            <v>984110801</v>
          </cell>
          <cell r="AB555" t="str">
            <v>TOTAL INCOME TAXES</v>
          </cell>
          <cell r="AC555" t="str">
            <v>Finance Chgs &amp; Taxes</v>
          </cell>
        </row>
        <row r="556">
          <cell r="A556">
            <v>1369</v>
          </cell>
          <cell r="B556" t="str">
            <v>Trade Creditors GE Polymerland  Japan</v>
          </cell>
          <cell r="C556" t="str">
            <v>DT</v>
          </cell>
          <cell r="D556" t="str">
            <v>BS</v>
          </cell>
          <cell r="E556" t="str">
            <v>DTDF</v>
          </cell>
          <cell r="F556" t="str">
            <v>DTDF</v>
          </cell>
          <cell r="G556" t="str">
            <v>INTERCO</v>
          </cell>
          <cell r="H556" t="str">
            <v>INTERCO</v>
          </cell>
          <cell r="J556" t="str">
            <v>INTERCO</v>
          </cell>
          <cell r="K556">
            <v>331010821</v>
          </cell>
          <cell r="L556" t="str">
            <v>Trade Creditors Japan</v>
          </cell>
          <cell r="M556">
            <v>3311001</v>
          </cell>
          <cell r="N556" t="str">
            <v>TRADE PAYBLE-TO CONS COMP W/I</v>
          </cell>
          <cell r="O556" t="str">
            <v>331010821</v>
          </cell>
          <cell r="Q556">
            <v>49</v>
          </cell>
          <cell r="R556">
            <v>49</v>
          </cell>
          <cell r="S556">
            <v>49</v>
          </cell>
          <cell r="T556">
            <v>49</v>
          </cell>
          <cell r="V556" t="str">
            <v>331010814</v>
          </cell>
          <cell r="W556" t="str">
            <v>3311001</v>
          </cell>
          <cell r="X556" t="str">
            <v>0</v>
          </cell>
          <cell r="Y556" t="str">
            <v>Trade Creditors Japan</v>
          </cell>
          <cell r="Z556">
            <v>49</v>
          </cell>
          <cell r="AA556">
            <v>331010814</v>
          </cell>
          <cell r="AB556" t="str">
            <v>DUE TO GE COMPONENTS</v>
          </cell>
          <cell r="AC556" t="str">
            <v>INTERCO</v>
          </cell>
        </row>
        <row r="557">
          <cell r="A557">
            <v>1370</v>
          </cell>
          <cell r="B557" t="str">
            <v>Trade Creditors GE Polymer shapes Singapore Pte ltd</v>
          </cell>
          <cell r="C557" t="str">
            <v>DT</v>
          </cell>
          <cell r="D557" t="str">
            <v>BS</v>
          </cell>
          <cell r="E557" t="str">
            <v>DTDF</v>
          </cell>
          <cell r="F557" t="str">
            <v>DTDF</v>
          </cell>
          <cell r="G557" t="str">
            <v>INTERCO</v>
          </cell>
          <cell r="H557" t="str">
            <v>INTERCO</v>
          </cell>
          <cell r="J557" t="str">
            <v>INTERCO</v>
          </cell>
          <cell r="K557">
            <v>331010846</v>
          </cell>
          <cell r="L557" t="str">
            <v>Trade Creditors SEA</v>
          </cell>
          <cell r="M557">
            <v>3311001</v>
          </cell>
          <cell r="N557" t="str">
            <v>TRADE PAYBLE-TO CONS COMP W/I</v>
          </cell>
          <cell r="O557" t="str">
            <v>331010846</v>
          </cell>
          <cell r="Q557">
            <v>49</v>
          </cell>
          <cell r="R557">
            <v>49</v>
          </cell>
          <cell r="S557">
            <v>49</v>
          </cell>
          <cell r="T557">
            <v>49</v>
          </cell>
          <cell r="V557" t="str">
            <v>331010846</v>
          </cell>
          <cell r="W557" t="str">
            <v>3311001</v>
          </cell>
          <cell r="X557" t="str">
            <v>0</v>
          </cell>
          <cell r="Y557" t="str">
            <v>Trade Creditors SEA</v>
          </cell>
          <cell r="Z557">
            <v>49</v>
          </cell>
          <cell r="AA557">
            <v>331010814</v>
          </cell>
          <cell r="AB557" t="str">
            <v>DUE TO GE COMPONENTS</v>
          </cell>
          <cell r="AC557" t="str">
            <v>INTERCO</v>
          </cell>
        </row>
        <row r="558">
          <cell r="A558">
            <v>1371</v>
          </cell>
          <cell r="B558" t="str">
            <v xml:space="preserve">GE Plastics pty ltd </v>
          </cell>
          <cell r="C558" t="str">
            <v>DT</v>
          </cell>
          <cell r="D558" t="str">
            <v>BS</v>
          </cell>
          <cell r="E558" t="str">
            <v>DTDF</v>
          </cell>
          <cell r="F558" t="str">
            <v>DTDF</v>
          </cell>
          <cell r="G558" t="str">
            <v>INTERCO</v>
          </cell>
          <cell r="H558" t="str">
            <v>INTERCO</v>
          </cell>
          <cell r="J558" t="str">
            <v>INTERCO</v>
          </cell>
          <cell r="K558">
            <v>331010846</v>
          </cell>
          <cell r="L558" t="str">
            <v>Trade Creditors SEA</v>
          </cell>
          <cell r="M558">
            <v>3311001</v>
          </cell>
          <cell r="N558" t="str">
            <v>TRADE PAYBLE-TO CONS COMP W/I</v>
          </cell>
          <cell r="O558" t="str">
            <v>331010846</v>
          </cell>
          <cell r="Q558">
            <v>49</v>
          </cell>
          <cell r="R558">
            <v>49</v>
          </cell>
          <cell r="S558">
            <v>49</v>
          </cell>
          <cell r="T558">
            <v>49</v>
          </cell>
          <cell r="V558" t="str">
            <v>331010814</v>
          </cell>
          <cell r="W558" t="str">
            <v>3311001</v>
          </cell>
          <cell r="X558" t="str">
            <v>0</v>
          </cell>
          <cell r="Y558" t="str">
            <v>Trade Creditors SEA</v>
          </cell>
          <cell r="Z558">
            <v>49</v>
          </cell>
          <cell r="AA558">
            <v>331010814</v>
          </cell>
          <cell r="AB558" t="str">
            <v>DUE TO GE COMPONENTS</v>
          </cell>
          <cell r="AC558" t="str">
            <v>INTERCO</v>
          </cell>
        </row>
        <row r="559">
          <cell r="A559">
            <v>3565</v>
          </cell>
          <cell r="B559" t="str">
            <v xml:space="preserve">Trade AR GE Plastics Lts SEA </v>
          </cell>
          <cell r="C559" t="str">
            <v>DT</v>
          </cell>
          <cell r="D559" t="str">
            <v>BS</v>
          </cell>
          <cell r="E559" t="str">
            <v>DTDF</v>
          </cell>
          <cell r="F559" t="str">
            <v>DTDF</v>
          </cell>
          <cell r="G559" t="str">
            <v>INTERCO</v>
          </cell>
          <cell r="H559" t="str">
            <v>INTERCO</v>
          </cell>
          <cell r="J559" t="str">
            <v>INTERCO</v>
          </cell>
          <cell r="K559">
            <v>30310807</v>
          </cell>
          <cell r="L559" t="str">
            <v>GEP - SOUTH EAST ASIA</v>
          </cell>
          <cell r="M559">
            <v>303101</v>
          </cell>
          <cell r="N559" t="str">
            <v>DUE FRM CONSOL AFFIL (W/I GEP)</v>
          </cell>
          <cell r="O559" t="str">
            <v>030310807</v>
          </cell>
          <cell r="P559">
            <v>0</v>
          </cell>
          <cell r="Q559">
            <v>49</v>
          </cell>
          <cell r="R559">
            <v>49</v>
          </cell>
          <cell r="S559">
            <v>49</v>
          </cell>
          <cell r="T559">
            <v>49</v>
          </cell>
          <cell r="V559" t="str">
            <v>030310807</v>
          </cell>
          <cell r="W559" t="str">
            <v>0303101</v>
          </cell>
          <cell r="X559" t="str">
            <v>0</v>
          </cell>
          <cell r="Y559" t="str">
            <v>GEP - SOUTH EAST ASIA</v>
          </cell>
          <cell r="Z559">
            <v>49</v>
          </cell>
          <cell r="AA559">
            <v>331010814</v>
          </cell>
          <cell r="AB559" t="e">
            <v>#N/A</v>
          </cell>
          <cell r="AC559" t="str">
            <v>INTERCO</v>
          </cell>
        </row>
        <row r="560">
          <cell r="A560">
            <v>1372</v>
          </cell>
          <cell r="B560" t="str">
            <v>Trade Creditors Australia polymershapes</v>
          </cell>
          <cell r="C560" t="str">
            <v>DT</v>
          </cell>
          <cell r="D560" t="str">
            <v>BS</v>
          </cell>
          <cell r="E560" t="str">
            <v>DTDF</v>
          </cell>
          <cell r="F560" t="str">
            <v>DTDF</v>
          </cell>
          <cell r="G560" t="str">
            <v>INTERCO</v>
          </cell>
          <cell r="H560" t="str">
            <v>INTERCO</v>
          </cell>
          <cell r="J560" t="str">
            <v>INTERCO</v>
          </cell>
          <cell r="K560">
            <v>331010834</v>
          </cell>
          <cell r="L560" t="str">
            <v>TRADE A/P - FCY W/I BUSINESS GEP - AUSTRALIA</v>
          </cell>
          <cell r="M560">
            <v>3311001</v>
          </cell>
          <cell r="N560" t="str">
            <v>TRADE PAYBLE-TO CONS COMP W/I</v>
          </cell>
          <cell r="O560" t="str">
            <v>331010834</v>
          </cell>
          <cell r="Q560">
            <v>49</v>
          </cell>
          <cell r="R560">
            <v>49</v>
          </cell>
          <cell r="S560">
            <v>49</v>
          </cell>
          <cell r="T560">
            <v>49</v>
          </cell>
          <cell r="V560" t="str">
            <v>331010822</v>
          </cell>
          <cell r="W560" t="str">
            <v>3311001</v>
          </cell>
          <cell r="X560" t="str">
            <v>0</v>
          </cell>
          <cell r="Y560" t="str">
            <v>TRADE A/P - FCY W/I BUSINESS GEP - AUSTRALIA-Polymershapes</v>
          </cell>
          <cell r="Z560">
            <v>49</v>
          </cell>
          <cell r="AA560">
            <v>331010822</v>
          </cell>
          <cell r="AB560" t="str">
            <v>DUE TO GE COMPONENTS</v>
          </cell>
          <cell r="AC560" t="str">
            <v>INTERCO</v>
          </cell>
        </row>
      </sheetData>
      <sheetData sheetId="1"/>
      <sheetData sheetId="2"/>
      <sheetData sheetId="3"/>
      <sheetData sheetId="4"/>
      <sheetData sheetId="5"/>
      <sheetData sheetId="6"/>
      <sheetData sheetId="7"/>
      <sheetData sheetId="8"/>
      <sheetData sheetId="9" refreshError="1"/>
      <sheetData sheetId="10" refreshError="1"/>
      <sheetData sheetId="11">
        <row r="2">
          <cell r="A2" t="str">
            <v>ACC</v>
          </cell>
        </row>
      </sheetData>
      <sheetData sheetId="12"/>
      <sheetData sheetId="13"/>
      <sheetData sheetId="14"/>
      <sheetData sheetId="15"/>
      <sheetData sheetId="16"/>
      <sheetData sheetId="17"/>
      <sheetData sheetId="18"/>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 IT"/>
      <sheetName val="Tax Computation"/>
      <sheetName val="115JB"/>
      <sheetName val="234BC"/>
      <sheetName val="Annexure C - adv tax"/>
      <sheetName val="Annexure D - ListDir"/>
      <sheetName val="Main Menu"/>
      <sheetName val="India Mapping"/>
      <sheetName val="dep_IT"/>
      <sheetName val="Tax_Computation"/>
      <sheetName val="Annexure_C_-_adv_tax"/>
      <sheetName val="Annexure_D_-_ListDir"/>
      <sheetName val="Main_Menu"/>
      <sheetName val="India_Mapping"/>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Tax Computation"/>
      <sheetName val="Main Menu"/>
      <sheetName val="Table"/>
    </sheetNames>
    <sheetDataSet>
      <sheetData sheetId="0" refreshError="1"/>
      <sheetData sheetId="1" refreshError="1"/>
      <sheetData sheetId="2" refreshError="1"/>
      <sheetData sheetId="3"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PIVOT2-AUG03"/>
      <sheetName val="PIVOT-AUG03"/>
      <sheetName val="PIVOT-SEPT03"/>
      <sheetName val="PIVOT-OCT03"/>
      <sheetName val="PIVOT-NOV03"/>
      <sheetName val="nov03"/>
      <sheetName val="oct03"/>
      <sheetName val="SEP03"/>
      <sheetName val="EQ NETWORK CCTS-aug03"/>
      <sheetName val="Account"/>
      <sheetName val="Sheet1"/>
      <sheetName val="EQ_NETWORK_CCTS-aug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Notes"/>
      <sheetName val="overseas "/>
      <sheetName val="Cover"/>
      <sheetName val="Ann A"/>
      <sheetName val="Ann B"/>
      <sheetName val="ANN C"/>
      <sheetName val="ann D"/>
      <sheetName val="Ann E"/>
      <sheetName val="New Form 16"/>
      <sheetName val="Form 12BA"/>
      <sheetName val="Saral (2)"/>
      <sheetName val="FORM_16"/>
      <sheetName val="fa"/>
      <sheetName val="JE10310X"/>
      <sheetName val="entitlements"/>
      <sheetName val="LOM_MOD"/>
      <sheetName val="overseas_"/>
      <sheetName val="Ann_A"/>
      <sheetName val="Ann_B"/>
      <sheetName val="ANN_C"/>
      <sheetName val="ann_D"/>
      <sheetName val="Ann_E"/>
      <sheetName val="New_Form_16"/>
      <sheetName val="Form_12BA"/>
      <sheetName val="Saral_(2)"/>
      <sheetName val="SC-E-02-03"/>
      <sheetName val="TB-JUNE-2003-18.7.03"/>
      <sheetName val="PN_01-02_Mar4(effoct)"/>
      <sheetName val="Sheet2"/>
      <sheetName val="Citrix"/>
      <sheetName val="Factor_Sheet"/>
      <sheetName val="SK DIST"/>
      <sheetName val="Sheet3"/>
      <sheetName val="Inputs "/>
      <sheetName val="essbase_data"/>
      <sheetName val="Revenue_Split_R3"/>
      <sheetName val="Outgoing"/>
      <sheetName val="Incoming"/>
      <sheetName val="To be Discuss"/>
      <sheetName val="Sheet1"/>
      <sheetName val="Cons.Trial"/>
      <sheetName val="Jan-Dec'03 Cost"/>
      <sheetName val="Jan-Mar'04 Cost"/>
      <sheetName val="EQ NETWORK CCTS-aug03"/>
      <sheetName val="_REF"/>
      <sheetName val="Addition"/>
      <sheetName val="hire charges"/>
      <sheetName val="SUPPLIER "/>
      <sheetName val="Content Instructions"/>
      <sheetName val="table1"/>
      <sheetName val="Cash Flow"/>
      <sheetName val="overseas_1"/>
      <sheetName val="Ann_A1"/>
      <sheetName val="Ann_B1"/>
      <sheetName val="ANN_C1"/>
      <sheetName val="ann_D1"/>
      <sheetName val="Ann_E1"/>
      <sheetName val="New_Form_161"/>
      <sheetName val="Form_12BA1"/>
      <sheetName val="Saral_(2)1"/>
      <sheetName val="TB-JUNE-2003-18_7_03"/>
      <sheetName val="SK_DIST"/>
      <sheetName val="Inputs_"/>
      <sheetName val="To_be_Discuss"/>
      <sheetName val="Cons_Trial"/>
      <sheetName val="Jan-Dec'03_Cost"/>
      <sheetName val="Jan-Mar'04_Cost"/>
      <sheetName val="EQ_NETWORK_CCTS-aug03"/>
      <sheetName val="hire_charges"/>
      <sheetName val="SUPPLIER_"/>
      <sheetName val="Content_Instructions"/>
      <sheetName val="Cash_Flow"/>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Notes"/>
      <sheetName val="overseas "/>
      <sheetName val="Cover"/>
      <sheetName val="Ann A"/>
      <sheetName val="Ann B"/>
      <sheetName val="ANN C"/>
      <sheetName val="ann D"/>
      <sheetName val="Ann E"/>
      <sheetName val="New Form 16"/>
      <sheetName val="Form 12BA"/>
      <sheetName val="Saral (2)"/>
      <sheetName val="FORM_16"/>
      <sheetName val="fa"/>
      <sheetName val="JE10310X"/>
      <sheetName val="entitlements"/>
      <sheetName val="LOM_MOD"/>
      <sheetName val="overseas_"/>
      <sheetName val="Ann_A"/>
      <sheetName val="Ann_B"/>
      <sheetName val="ANN_C"/>
      <sheetName val="ann_D"/>
      <sheetName val="Ann_E"/>
      <sheetName val="New_Form_16"/>
      <sheetName val="Form_12BA"/>
      <sheetName val="Saral_(2)"/>
      <sheetName val="SC-E-02-03"/>
      <sheetName val="TB-JUNE-2003-18.7.03"/>
      <sheetName val="PN_01-02_Mar4(effoct)"/>
      <sheetName val="Sheet2"/>
      <sheetName val="Citrix"/>
      <sheetName val="Factor_Sheet"/>
      <sheetName val="SK DIST"/>
      <sheetName val="Sheet3"/>
      <sheetName val="Inputs "/>
      <sheetName val="essbase_data"/>
      <sheetName val="Revenue_Split_R3"/>
      <sheetName val="Outgoing"/>
      <sheetName val="Incoming"/>
      <sheetName val="To be Discuss"/>
      <sheetName val="Sheet1"/>
      <sheetName val="Cons.Trial"/>
      <sheetName val="Jan-Dec'03 Cost"/>
      <sheetName val="Jan-Mar'04 Cost"/>
      <sheetName val="EQ NETWORK CCTS-aug03"/>
      <sheetName val="_REF"/>
      <sheetName val="Addition"/>
      <sheetName val="hire charges"/>
      <sheetName val="SUPPLIER "/>
      <sheetName val="Content Instructions"/>
      <sheetName val="table1"/>
      <sheetName val="Cash Flow"/>
      <sheetName val="overseas_1"/>
      <sheetName val="Ann_A1"/>
      <sheetName val="Ann_B1"/>
      <sheetName val="ANN_C1"/>
      <sheetName val="ann_D1"/>
      <sheetName val="Ann_E1"/>
      <sheetName val="New_Form_161"/>
      <sheetName val="Form_12BA1"/>
      <sheetName val="Saral_(2)1"/>
      <sheetName val="TB-JUNE-2003-18_7_03"/>
      <sheetName val="SK_DIST"/>
      <sheetName val="Inputs_"/>
      <sheetName val="To_be_Discuss"/>
      <sheetName val="Cons_Trial"/>
      <sheetName val="Jan-Dec'03_Cost"/>
      <sheetName val="Jan-Mar'04_Cost"/>
      <sheetName val="EQ_NETWORK_CCTS-aug03"/>
      <sheetName val="hire_charges"/>
      <sheetName val="SUPPLIER_"/>
      <sheetName val="Content_Instructions"/>
      <sheetName val="Cash_Flow"/>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Zealand"/>
      <sheetName val="Bad Debt Provision"/>
      <sheetName val="Bad Debts"/>
      <sheetName val="Global One"/>
      <sheetName val="Non-current cycles 1,5,15,22"/>
      <sheetName val="Inactive"/>
      <sheetName val="ATB NZE - All accs - 28 Jun (2)"/>
      <sheetName val="ATB NZE 28 Jun (revised)"/>
      <sheetName val="New_Zealand"/>
      <sheetName val="Bad_Debt_Provision"/>
      <sheetName val="Bad_Debts"/>
      <sheetName val="Global_One"/>
      <sheetName val="Non-current_cycles_1,5,15,22"/>
      <sheetName val="ATB_NZE_-_All_accs_-_28_Jun_(2)"/>
      <sheetName val="ATB_NZE_28_Jun_(revised)"/>
    </sheetNames>
    <sheetDataSet>
      <sheetData sheetId="0"/>
      <sheetData sheetId="1"/>
      <sheetData sheetId="2"/>
      <sheetData sheetId="3"/>
      <sheetData sheetId="4"/>
      <sheetData sheetId="5"/>
      <sheetData sheetId="6">
        <row r="1">
          <cell r="A1" t="str">
            <v>AGED TRIAL BALANCE REPORT -  ALL NZ BUSINESS CYCLES - 28TH JUNE 2001</v>
          </cell>
        </row>
        <row r="4">
          <cell r="B4" t="str">
            <v>TOTALS</v>
          </cell>
          <cell r="C4">
            <v>1264035.24</v>
          </cell>
          <cell r="D4">
            <v>302468.37999999995</v>
          </cell>
          <cell r="E4">
            <v>736883.29</v>
          </cell>
          <cell r="F4">
            <v>562798.65000000014</v>
          </cell>
          <cell r="G4">
            <v>505737.08000000025</v>
          </cell>
          <cell r="H4">
            <v>288164.29999999993</v>
          </cell>
          <cell r="I4">
            <v>1781555.6400000029</v>
          </cell>
          <cell r="J4">
            <v>5441642.5800000057</v>
          </cell>
        </row>
        <row r="6">
          <cell r="C6" t="str">
            <v>June</v>
          </cell>
          <cell r="D6" t="str">
            <v>May</v>
          </cell>
          <cell r="E6" t="str">
            <v>April</v>
          </cell>
          <cell r="F6" t="str">
            <v>March</v>
          </cell>
          <cell r="G6" t="str">
            <v>Feb</v>
          </cell>
          <cell r="H6" t="str">
            <v>Jan</v>
          </cell>
        </row>
        <row r="7">
          <cell r="A7" t="str">
            <v>A/C NO</v>
          </cell>
          <cell r="B7" t="str">
            <v>CUSTOMER NAME</v>
          </cell>
          <cell r="C7" t="str">
            <v>0-30</v>
          </cell>
          <cell r="D7" t="str">
            <v>30-60</v>
          </cell>
          <cell r="E7" t="str">
            <v>60-90</v>
          </cell>
          <cell r="F7" t="str">
            <v>90-120</v>
          </cell>
          <cell r="G7" t="str">
            <v>120-150</v>
          </cell>
          <cell r="H7" t="str">
            <v>150-180</v>
          </cell>
          <cell r="I7" t="str">
            <v>180+</v>
          </cell>
          <cell r="J7" t="str">
            <v>TOTAL</v>
          </cell>
        </row>
        <row r="9">
          <cell r="A9">
            <v>102035165</v>
          </cell>
          <cell r="B9" t="str">
            <v xml:space="preserve">A NONU    (DBS*HOLD)                    </v>
          </cell>
          <cell r="C9">
            <v>0</v>
          </cell>
          <cell r="D9">
            <v>0</v>
          </cell>
          <cell r="E9">
            <v>0</v>
          </cell>
          <cell r="F9">
            <v>0</v>
          </cell>
          <cell r="G9">
            <v>0</v>
          </cell>
          <cell r="H9">
            <v>0</v>
          </cell>
          <cell r="I9">
            <v>805.3</v>
          </cell>
          <cell r="J9">
            <v>805.3</v>
          </cell>
          <cell r="L9">
            <v>15</v>
          </cell>
          <cell r="M9">
            <v>805.3</v>
          </cell>
        </row>
        <row r="10">
          <cell r="A10">
            <v>102021108</v>
          </cell>
          <cell r="B10" t="str">
            <v xml:space="preserve">ACEWELL INTERNATIONAL (NZ) LTD          </v>
          </cell>
          <cell r="C10">
            <v>0</v>
          </cell>
          <cell r="D10">
            <v>0</v>
          </cell>
          <cell r="E10">
            <v>0</v>
          </cell>
          <cell r="F10">
            <v>0</v>
          </cell>
          <cell r="G10">
            <v>0</v>
          </cell>
          <cell r="H10">
            <v>0</v>
          </cell>
          <cell r="I10">
            <v>24.68</v>
          </cell>
          <cell r="J10">
            <v>24.68</v>
          </cell>
          <cell r="L10">
            <v>1</v>
          </cell>
          <cell r="M10">
            <v>24.68</v>
          </cell>
        </row>
        <row r="11">
          <cell r="A11">
            <v>102090088</v>
          </cell>
          <cell r="B11" t="str">
            <v xml:space="preserve">ADIDAS NZ LTD                           </v>
          </cell>
          <cell r="C11">
            <v>16.13</v>
          </cell>
          <cell r="D11">
            <v>-0.03</v>
          </cell>
          <cell r="E11">
            <v>0</v>
          </cell>
          <cell r="F11">
            <v>0</v>
          </cell>
          <cell r="G11">
            <v>0</v>
          </cell>
          <cell r="H11">
            <v>0</v>
          </cell>
          <cell r="I11">
            <v>0</v>
          </cell>
          <cell r="J11">
            <v>16.100000000000001</v>
          </cell>
          <cell r="L11">
            <v>2</v>
          </cell>
          <cell r="M11">
            <v>85.39</v>
          </cell>
        </row>
        <row r="12">
          <cell r="A12">
            <v>102088739</v>
          </cell>
          <cell r="B12" t="str">
            <v xml:space="preserve">AIR LIQUIDE NZ LTD                      </v>
          </cell>
          <cell r="C12">
            <v>16.3</v>
          </cell>
          <cell r="D12">
            <v>0.11</v>
          </cell>
          <cell r="E12">
            <v>0.3</v>
          </cell>
          <cell r="F12">
            <v>0.34</v>
          </cell>
          <cell r="G12">
            <v>0</v>
          </cell>
          <cell r="H12">
            <v>0.52</v>
          </cell>
          <cell r="I12">
            <v>-16.72</v>
          </cell>
          <cell r="J12">
            <v>0.85</v>
          </cell>
          <cell r="L12" t="e">
            <v>#N/A</v>
          </cell>
          <cell r="M12" t="e">
            <v>#N/A</v>
          </cell>
        </row>
        <row r="13">
          <cell r="A13">
            <v>102090557</v>
          </cell>
          <cell r="B13" t="str">
            <v xml:space="preserve">AIR TRANSPORT WORLD FREIGHT             </v>
          </cell>
          <cell r="C13">
            <v>83.92</v>
          </cell>
          <cell r="D13">
            <v>0</v>
          </cell>
          <cell r="E13">
            <v>0</v>
          </cell>
          <cell r="F13">
            <v>0</v>
          </cell>
          <cell r="G13">
            <v>0</v>
          </cell>
          <cell r="H13">
            <v>0</v>
          </cell>
          <cell r="I13">
            <v>0</v>
          </cell>
          <cell r="J13">
            <v>83.92</v>
          </cell>
          <cell r="L13" t="e">
            <v>#N/A</v>
          </cell>
          <cell r="M13" t="e">
            <v>#N/A</v>
          </cell>
        </row>
        <row r="14">
          <cell r="A14">
            <v>102090558</v>
          </cell>
          <cell r="B14" t="str">
            <v xml:space="preserve">AIR TRANSPORT WORLD FREIGHT             </v>
          </cell>
          <cell r="C14">
            <v>61.75</v>
          </cell>
          <cell r="D14">
            <v>0</v>
          </cell>
          <cell r="E14">
            <v>0</v>
          </cell>
          <cell r="F14">
            <v>0</v>
          </cell>
          <cell r="G14">
            <v>0</v>
          </cell>
          <cell r="H14">
            <v>0</v>
          </cell>
          <cell r="I14">
            <v>0</v>
          </cell>
          <cell r="J14">
            <v>61.75</v>
          </cell>
          <cell r="L14">
            <v>2</v>
          </cell>
          <cell r="M14">
            <v>68.760000000000005</v>
          </cell>
        </row>
        <row r="15">
          <cell r="A15">
            <v>102090163</v>
          </cell>
          <cell r="B15" t="str">
            <v xml:space="preserve">ALISON'S FOR FLOWERS                    </v>
          </cell>
          <cell r="C15">
            <v>24.29</v>
          </cell>
          <cell r="D15">
            <v>4.54</v>
          </cell>
          <cell r="E15">
            <v>0</v>
          </cell>
          <cell r="F15">
            <v>0</v>
          </cell>
          <cell r="G15">
            <v>0</v>
          </cell>
          <cell r="H15">
            <v>0</v>
          </cell>
          <cell r="I15">
            <v>0</v>
          </cell>
          <cell r="J15">
            <v>28.83</v>
          </cell>
          <cell r="L15" t="e">
            <v>#N/A</v>
          </cell>
          <cell r="M15" t="e">
            <v>#N/A</v>
          </cell>
        </row>
        <row r="16">
          <cell r="A16">
            <v>102032391</v>
          </cell>
          <cell r="B16" t="str">
            <v xml:space="preserve">AL'S PLACE  (DBS)                       </v>
          </cell>
          <cell r="C16">
            <v>0</v>
          </cell>
          <cell r="D16">
            <v>0</v>
          </cell>
          <cell r="E16">
            <v>0</v>
          </cell>
          <cell r="F16">
            <v>0</v>
          </cell>
          <cell r="G16">
            <v>0</v>
          </cell>
          <cell r="H16">
            <v>0</v>
          </cell>
          <cell r="I16">
            <v>161.87</v>
          </cell>
          <cell r="J16">
            <v>161.87</v>
          </cell>
          <cell r="L16">
            <v>15</v>
          </cell>
          <cell r="M16">
            <v>161.87</v>
          </cell>
        </row>
        <row r="17">
          <cell r="A17">
            <v>102031803</v>
          </cell>
          <cell r="B17" t="str">
            <v xml:space="preserve">AMEX CUSTOM PRINTS                      </v>
          </cell>
          <cell r="C17">
            <v>0</v>
          </cell>
          <cell r="D17">
            <v>0</v>
          </cell>
          <cell r="E17">
            <v>0</v>
          </cell>
          <cell r="F17">
            <v>0</v>
          </cell>
          <cell r="G17">
            <v>0</v>
          </cell>
          <cell r="H17">
            <v>0</v>
          </cell>
          <cell r="I17">
            <v>651.51</v>
          </cell>
          <cell r="J17">
            <v>651.51</v>
          </cell>
          <cell r="L17">
            <v>2</v>
          </cell>
          <cell r="M17">
            <v>653.47</v>
          </cell>
        </row>
        <row r="18">
          <cell r="A18">
            <v>102023871</v>
          </cell>
          <cell r="B18" t="str">
            <v xml:space="preserve">ANGRO EXPORTS LTD                       </v>
          </cell>
          <cell r="C18">
            <v>0</v>
          </cell>
          <cell r="D18">
            <v>0</v>
          </cell>
          <cell r="E18">
            <v>0</v>
          </cell>
          <cell r="F18">
            <v>0.55000000000000004</v>
          </cell>
          <cell r="G18">
            <v>0</v>
          </cell>
          <cell r="H18">
            <v>0</v>
          </cell>
          <cell r="I18">
            <v>0</v>
          </cell>
          <cell r="J18">
            <v>0.55000000000000004</v>
          </cell>
          <cell r="L18">
            <v>2</v>
          </cell>
          <cell r="M18">
            <v>56.09</v>
          </cell>
        </row>
        <row r="19">
          <cell r="A19">
            <v>102079660</v>
          </cell>
          <cell r="B19" t="str">
            <v xml:space="preserve">ANNE NAERA                              </v>
          </cell>
          <cell r="C19">
            <v>0</v>
          </cell>
          <cell r="D19">
            <v>0</v>
          </cell>
          <cell r="E19">
            <v>0</v>
          </cell>
          <cell r="F19">
            <v>0</v>
          </cell>
          <cell r="G19">
            <v>0</v>
          </cell>
          <cell r="H19">
            <v>0</v>
          </cell>
          <cell r="I19">
            <v>93.83</v>
          </cell>
          <cell r="J19">
            <v>93.83</v>
          </cell>
          <cell r="L19">
            <v>15</v>
          </cell>
          <cell r="M19">
            <v>93.83</v>
          </cell>
        </row>
        <row r="20">
          <cell r="A20">
            <v>102090656</v>
          </cell>
          <cell r="B20" t="str">
            <v xml:space="preserve">B RHODES T/A B &amp; C DEVELOPMENTS LTD     </v>
          </cell>
          <cell r="C20">
            <v>122.64</v>
          </cell>
          <cell r="D20">
            <v>43.3</v>
          </cell>
          <cell r="E20">
            <v>0</v>
          </cell>
          <cell r="F20">
            <v>0</v>
          </cell>
          <cell r="G20">
            <v>0</v>
          </cell>
          <cell r="H20">
            <v>0</v>
          </cell>
          <cell r="I20">
            <v>0</v>
          </cell>
          <cell r="J20">
            <v>165.94</v>
          </cell>
          <cell r="L20">
            <v>2</v>
          </cell>
          <cell r="M20">
            <v>67.5</v>
          </cell>
        </row>
        <row r="21">
          <cell r="A21">
            <v>102085228</v>
          </cell>
          <cell r="B21" t="str">
            <v xml:space="preserve">BEACH HOLDINGS LTD                      </v>
          </cell>
          <cell r="C21">
            <v>454.67</v>
          </cell>
          <cell r="D21">
            <v>403.21</v>
          </cell>
          <cell r="E21">
            <v>0</v>
          </cell>
          <cell r="F21">
            <v>0</v>
          </cell>
          <cell r="G21">
            <v>0</v>
          </cell>
          <cell r="H21">
            <v>0</v>
          </cell>
          <cell r="I21">
            <v>0</v>
          </cell>
          <cell r="J21">
            <v>857.88</v>
          </cell>
          <cell r="L21">
            <v>2</v>
          </cell>
          <cell r="M21">
            <v>1694.69</v>
          </cell>
        </row>
        <row r="22">
          <cell r="A22">
            <v>102029692</v>
          </cell>
          <cell r="B22" t="str">
            <v xml:space="preserve">BEN WISESA (CMI)                        </v>
          </cell>
          <cell r="C22">
            <v>0</v>
          </cell>
          <cell r="D22">
            <v>0</v>
          </cell>
          <cell r="E22">
            <v>0</v>
          </cell>
          <cell r="F22">
            <v>0</v>
          </cell>
          <cell r="G22">
            <v>0</v>
          </cell>
          <cell r="H22">
            <v>0</v>
          </cell>
          <cell r="I22">
            <v>951.75</v>
          </cell>
          <cell r="J22">
            <v>951.75</v>
          </cell>
          <cell r="L22">
            <v>15</v>
          </cell>
          <cell r="M22">
            <v>951.75</v>
          </cell>
        </row>
        <row r="23">
          <cell r="A23">
            <v>102062739</v>
          </cell>
          <cell r="B23" t="str">
            <v xml:space="preserve">BLACK &amp; DECKER NZ LTD                   </v>
          </cell>
          <cell r="C23">
            <v>0</v>
          </cell>
          <cell r="D23">
            <v>0</v>
          </cell>
          <cell r="E23">
            <v>0</v>
          </cell>
          <cell r="F23">
            <v>0</v>
          </cell>
          <cell r="G23">
            <v>0</v>
          </cell>
          <cell r="H23">
            <v>0</v>
          </cell>
          <cell r="I23">
            <v>114.86</v>
          </cell>
          <cell r="J23">
            <v>114.86</v>
          </cell>
          <cell r="L23" t="e">
            <v>#N/A</v>
          </cell>
          <cell r="M23" t="e">
            <v>#N/A</v>
          </cell>
        </row>
        <row r="24">
          <cell r="A24">
            <v>102090391</v>
          </cell>
          <cell r="B24" t="str">
            <v xml:space="preserve">BLACK MAIRE GOLF                        </v>
          </cell>
          <cell r="C24">
            <v>87.41</v>
          </cell>
          <cell r="D24">
            <v>0</v>
          </cell>
          <cell r="E24">
            <v>0</v>
          </cell>
          <cell r="F24">
            <v>0</v>
          </cell>
          <cell r="G24">
            <v>0</v>
          </cell>
          <cell r="H24">
            <v>0</v>
          </cell>
          <cell r="I24">
            <v>0</v>
          </cell>
          <cell r="J24">
            <v>87.41</v>
          </cell>
          <cell r="L24" t="e">
            <v>#N/A</v>
          </cell>
          <cell r="M24" t="e">
            <v>#N/A</v>
          </cell>
        </row>
        <row r="25">
          <cell r="A25">
            <v>102090392</v>
          </cell>
          <cell r="B25" t="str">
            <v xml:space="preserve">BLACK MAIRE GOLF                        </v>
          </cell>
          <cell r="C25">
            <v>20.53</v>
          </cell>
          <cell r="D25">
            <v>0</v>
          </cell>
          <cell r="E25">
            <v>0</v>
          </cell>
          <cell r="F25">
            <v>0</v>
          </cell>
          <cell r="G25">
            <v>0</v>
          </cell>
          <cell r="H25">
            <v>0</v>
          </cell>
          <cell r="I25">
            <v>0</v>
          </cell>
          <cell r="J25">
            <v>20.53</v>
          </cell>
          <cell r="L25" t="e">
            <v>#N/A</v>
          </cell>
          <cell r="M25" t="e">
            <v>#N/A</v>
          </cell>
        </row>
        <row r="26">
          <cell r="A26">
            <v>102000795</v>
          </cell>
          <cell r="B26" t="str">
            <v xml:space="preserve">BONG SIK MIN                            </v>
          </cell>
          <cell r="C26">
            <v>8.0500000000000007</v>
          </cell>
          <cell r="D26">
            <v>5.22</v>
          </cell>
          <cell r="E26">
            <v>0</v>
          </cell>
          <cell r="F26">
            <v>29.2</v>
          </cell>
          <cell r="G26">
            <v>0</v>
          </cell>
          <cell r="H26">
            <v>0</v>
          </cell>
          <cell r="I26">
            <v>79.849999999999994</v>
          </cell>
          <cell r="J26">
            <v>122.32</v>
          </cell>
          <cell r="L26">
            <v>1</v>
          </cell>
          <cell r="M26">
            <v>122.32</v>
          </cell>
        </row>
        <row r="27">
          <cell r="A27">
            <v>102027553</v>
          </cell>
          <cell r="B27" t="str">
            <v xml:space="preserve">C G &amp; F A WOOLCOTT                      </v>
          </cell>
          <cell r="C27">
            <v>20.82</v>
          </cell>
          <cell r="D27">
            <v>27.12</v>
          </cell>
          <cell r="E27">
            <v>10.87</v>
          </cell>
          <cell r="F27">
            <v>0</v>
          </cell>
          <cell r="G27">
            <v>0</v>
          </cell>
          <cell r="H27">
            <v>0</v>
          </cell>
          <cell r="I27">
            <v>0</v>
          </cell>
          <cell r="J27">
            <v>58.81</v>
          </cell>
          <cell r="L27" t="e">
            <v>#N/A</v>
          </cell>
          <cell r="M27" t="e">
            <v>#N/A</v>
          </cell>
        </row>
        <row r="28">
          <cell r="A28">
            <v>102090337</v>
          </cell>
          <cell r="B28" t="str">
            <v xml:space="preserve">CALLPLUS LIMITED                        </v>
          </cell>
          <cell r="C28">
            <v>30188.720000000001</v>
          </cell>
          <cell r="D28">
            <v>21527.56</v>
          </cell>
          <cell r="E28">
            <v>12656.3</v>
          </cell>
          <cell r="F28">
            <v>30512.39</v>
          </cell>
          <cell r="G28">
            <v>20742.439999999999</v>
          </cell>
          <cell r="H28">
            <v>0</v>
          </cell>
          <cell r="I28">
            <v>0</v>
          </cell>
          <cell r="J28">
            <v>115627.41</v>
          </cell>
          <cell r="L28">
            <v>2</v>
          </cell>
          <cell r="M28">
            <v>50188.2</v>
          </cell>
        </row>
        <row r="29">
          <cell r="A29">
            <v>102090683</v>
          </cell>
          <cell r="B29" t="str">
            <v xml:space="preserve">CALLPLUS LIMITED                        </v>
          </cell>
          <cell r="C29">
            <v>11825.57</v>
          </cell>
          <cell r="D29">
            <v>-227483.08</v>
          </cell>
          <cell r="E29">
            <v>225674.54</v>
          </cell>
          <cell r="F29">
            <v>13821.03</v>
          </cell>
          <cell r="G29">
            <v>26569.07</v>
          </cell>
          <cell r="H29">
            <v>0</v>
          </cell>
          <cell r="I29">
            <v>0</v>
          </cell>
          <cell r="J29">
            <v>50407.13</v>
          </cell>
          <cell r="L29">
            <v>2</v>
          </cell>
          <cell r="M29">
            <v>21507.49</v>
          </cell>
        </row>
        <row r="30">
          <cell r="A30">
            <v>102090348</v>
          </cell>
          <cell r="B30" t="str">
            <v xml:space="preserve">CALLPLUS LIMITED (ACCESS ACCOUNT)       </v>
          </cell>
          <cell r="C30">
            <v>6063.01</v>
          </cell>
          <cell r="D30">
            <v>6731.28</v>
          </cell>
          <cell r="E30">
            <v>6862.73</v>
          </cell>
          <cell r="F30">
            <v>157.5</v>
          </cell>
          <cell r="G30">
            <v>0</v>
          </cell>
          <cell r="H30">
            <v>0</v>
          </cell>
          <cell r="I30">
            <v>0</v>
          </cell>
          <cell r="J30">
            <v>19814.52</v>
          </cell>
          <cell r="L30">
            <v>2</v>
          </cell>
          <cell r="M30">
            <v>516.41999999999996</v>
          </cell>
        </row>
        <row r="31">
          <cell r="A31">
            <v>102062225</v>
          </cell>
          <cell r="B31" t="str">
            <v xml:space="preserve">CARRIER AIR CONDITIONING (NZ) LTD       </v>
          </cell>
          <cell r="C31">
            <v>519.19000000000005</v>
          </cell>
          <cell r="D31">
            <v>0</v>
          </cell>
          <cell r="E31">
            <v>0</v>
          </cell>
          <cell r="F31">
            <v>0</v>
          </cell>
          <cell r="G31">
            <v>0</v>
          </cell>
          <cell r="H31">
            <v>0</v>
          </cell>
          <cell r="I31">
            <v>0</v>
          </cell>
          <cell r="J31">
            <v>519.19000000000005</v>
          </cell>
          <cell r="L31">
            <v>2</v>
          </cell>
          <cell r="M31">
            <v>643.21</v>
          </cell>
        </row>
        <row r="32">
          <cell r="A32">
            <v>102029711</v>
          </cell>
          <cell r="B32" t="str">
            <v xml:space="preserve">CATHERINE DAVIDA                        </v>
          </cell>
          <cell r="C32">
            <v>0</v>
          </cell>
          <cell r="D32">
            <v>0</v>
          </cell>
          <cell r="E32">
            <v>0</v>
          </cell>
          <cell r="F32">
            <v>0</v>
          </cell>
          <cell r="G32">
            <v>0</v>
          </cell>
          <cell r="H32">
            <v>0</v>
          </cell>
          <cell r="I32">
            <v>128.54</v>
          </cell>
          <cell r="J32">
            <v>128.54</v>
          </cell>
          <cell r="K32">
            <v>0</v>
          </cell>
          <cell r="L32">
            <v>15</v>
          </cell>
          <cell r="M32">
            <v>128.54</v>
          </cell>
        </row>
        <row r="33">
          <cell r="A33">
            <v>102029698</v>
          </cell>
          <cell r="B33" t="str">
            <v xml:space="preserve">CECILIA TUPUTUPU                        </v>
          </cell>
          <cell r="C33">
            <v>0</v>
          </cell>
          <cell r="D33">
            <v>0</v>
          </cell>
          <cell r="E33">
            <v>0</v>
          </cell>
          <cell r="F33">
            <v>0</v>
          </cell>
          <cell r="G33">
            <v>0</v>
          </cell>
          <cell r="H33">
            <v>0</v>
          </cell>
          <cell r="I33">
            <v>85.57</v>
          </cell>
          <cell r="J33">
            <v>85.57</v>
          </cell>
          <cell r="L33">
            <v>15</v>
          </cell>
          <cell r="M33">
            <v>85.57</v>
          </cell>
        </row>
        <row r="34">
          <cell r="A34">
            <v>102090280</v>
          </cell>
          <cell r="B34" t="str">
            <v xml:space="preserve">CIVIL DESIGN SERVICES LTD               </v>
          </cell>
          <cell r="C34">
            <v>119.7</v>
          </cell>
          <cell r="D34">
            <v>0</v>
          </cell>
          <cell r="E34">
            <v>0</v>
          </cell>
          <cell r="F34">
            <v>0</v>
          </cell>
          <cell r="G34">
            <v>0</v>
          </cell>
          <cell r="H34">
            <v>0</v>
          </cell>
          <cell r="I34">
            <v>0</v>
          </cell>
          <cell r="J34">
            <v>119.7</v>
          </cell>
          <cell r="L34">
            <v>2</v>
          </cell>
          <cell r="M34">
            <v>45.5</v>
          </cell>
        </row>
        <row r="35">
          <cell r="A35">
            <v>102032412</v>
          </cell>
          <cell r="B35" t="str">
            <v xml:space="preserve">CLARISSA WITEHIRA                       </v>
          </cell>
          <cell r="C35">
            <v>0</v>
          </cell>
          <cell r="D35">
            <v>0</v>
          </cell>
          <cell r="E35">
            <v>0</v>
          </cell>
          <cell r="F35">
            <v>0</v>
          </cell>
          <cell r="G35">
            <v>0</v>
          </cell>
          <cell r="H35">
            <v>0</v>
          </cell>
          <cell r="I35">
            <v>52.28</v>
          </cell>
          <cell r="J35">
            <v>52.28</v>
          </cell>
          <cell r="L35">
            <v>15</v>
          </cell>
          <cell r="M35">
            <v>52.28</v>
          </cell>
        </row>
        <row r="36">
          <cell r="A36">
            <v>102090397</v>
          </cell>
          <cell r="B36" t="str">
            <v xml:space="preserve">CLEAR COMMUNICATIONS                    </v>
          </cell>
          <cell r="C36">
            <v>117168.64</v>
          </cell>
          <cell r="D36">
            <v>25159.07</v>
          </cell>
          <cell r="E36">
            <v>7046.63</v>
          </cell>
          <cell r="F36">
            <v>3767.09</v>
          </cell>
          <cell r="G36">
            <v>0.01</v>
          </cell>
          <cell r="H36">
            <v>0</v>
          </cell>
          <cell r="I36">
            <v>0</v>
          </cell>
          <cell r="J36">
            <v>153141.44</v>
          </cell>
          <cell r="L36" t="e">
            <v>#N/A</v>
          </cell>
          <cell r="M36" t="e">
            <v>#N/A</v>
          </cell>
        </row>
        <row r="37">
          <cell r="A37">
            <v>102090568</v>
          </cell>
          <cell r="B37" t="str">
            <v xml:space="preserve">CLEAR COMMUNICATIONS LTD                </v>
          </cell>
          <cell r="C37">
            <v>0</v>
          </cell>
          <cell r="D37">
            <v>0</v>
          </cell>
          <cell r="E37">
            <v>0</v>
          </cell>
          <cell r="F37">
            <v>0</v>
          </cell>
          <cell r="G37">
            <v>0</v>
          </cell>
          <cell r="H37">
            <v>0</v>
          </cell>
          <cell r="I37">
            <v>0.46</v>
          </cell>
          <cell r="J37">
            <v>0.46</v>
          </cell>
          <cell r="L37" t="e">
            <v>#N/A</v>
          </cell>
          <cell r="M37" t="e">
            <v>#N/A</v>
          </cell>
        </row>
        <row r="38">
          <cell r="A38">
            <v>102090478</v>
          </cell>
          <cell r="B38" t="str">
            <v xml:space="preserve">COLUMBUS LINE NEW ZEALAND LTD           </v>
          </cell>
          <cell r="C38">
            <v>2631.59</v>
          </cell>
          <cell r="D38">
            <v>2048.21</v>
          </cell>
          <cell r="E38">
            <v>2159.73</v>
          </cell>
          <cell r="F38">
            <v>3054.94</v>
          </cell>
          <cell r="G38">
            <v>3013.56</v>
          </cell>
          <cell r="H38">
            <v>3709.52</v>
          </cell>
          <cell r="I38">
            <v>45510.66</v>
          </cell>
          <cell r="J38">
            <v>62128.21</v>
          </cell>
          <cell r="L38">
            <v>2</v>
          </cell>
          <cell r="M38">
            <v>6880.21</v>
          </cell>
        </row>
        <row r="39">
          <cell r="A39">
            <v>102090484</v>
          </cell>
          <cell r="B39" t="str">
            <v xml:space="preserve">COLUMBUS LINE NEW ZEALAND LTD           </v>
          </cell>
          <cell r="C39">
            <v>662.38</v>
          </cell>
          <cell r="D39">
            <v>586.80999999999995</v>
          </cell>
          <cell r="E39">
            <v>749.7</v>
          </cell>
          <cell r="F39">
            <v>728.39</v>
          </cell>
          <cell r="G39">
            <v>498.81</v>
          </cell>
          <cell r="H39">
            <v>566.61</v>
          </cell>
          <cell r="I39">
            <v>5650.38</v>
          </cell>
          <cell r="J39">
            <v>9443.08</v>
          </cell>
          <cell r="L39">
            <v>2</v>
          </cell>
          <cell r="M39">
            <v>445.06</v>
          </cell>
        </row>
        <row r="40">
          <cell r="A40">
            <v>102090485</v>
          </cell>
          <cell r="B40" t="str">
            <v xml:space="preserve">COLUMBUS LINE NEW ZEALAND LTD           </v>
          </cell>
          <cell r="C40">
            <v>62.99</v>
          </cell>
          <cell r="D40">
            <v>48.85</v>
          </cell>
          <cell r="E40">
            <v>51.2</v>
          </cell>
          <cell r="F40">
            <v>66.069999999999993</v>
          </cell>
          <cell r="G40">
            <v>41.57</v>
          </cell>
          <cell r="H40">
            <v>45.81</v>
          </cell>
          <cell r="I40">
            <v>1260.0899999999999</v>
          </cell>
          <cell r="J40">
            <v>1576.58</v>
          </cell>
          <cell r="L40">
            <v>2</v>
          </cell>
          <cell r="M40">
            <v>34.07</v>
          </cell>
        </row>
        <row r="41">
          <cell r="A41">
            <v>102090482</v>
          </cell>
          <cell r="B41" t="str">
            <v xml:space="preserve">COLUMBUS LINE NEW ZEALAND LTD           </v>
          </cell>
          <cell r="C41">
            <v>43.13</v>
          </cell>
          <cell r="D41">
            <v>28.33</v>
          </cell>
          <cell r="E41">
            <v>21.74</v>
          </cell>
          <cell r="F41">
            <v>52.09</v>
          </cell>
          <cell r="G41">
            <v>29.24</v>
          </cell>
          <cell r="H41">
            <v>36.83</v>
          </cell>
          <cell r="I41">
            <v>824.85</v>
          </cell>
          <cell r="J41">
            <v>1036.21</v>
          </cell>
          <cell r="L41">
            <v>2</v>
          </cell>
          <cell r="M41">
            <v>77.56</v>
          </cell>
        </row>
        <row r="42">
          <cell r="A42">
            <v>102090553</v>
          </cell>
          <cell r="B42" t="str">
            <v xml:space="preserve">COLUMBUS LINE NEW ZEALAND LTD           </v>
          </cell>
          <cell r="C42">
            <v>29.8</v>
          </cell>
          <cell r="D42">
            <v>56.18</v>
          </cell>
          <cell r="E42">
            <v>30.86</v>
          </cell>
          <cell r="F42">
            <v>58.78</v>
          </cell>
          <cell r="G42">
            <v>72.36</v>
          </cell>
          <cell r="H42">
            <v>32.03</v>
          </cell>
          <cell r="I42">
            <v>272.52999999999997</v>
          </cell>
          <cell r="J42">
            <v>552.54</v>
          </cell>
          <cell r="L42">
            <v>2</v>
          </cell>
          <cell r="M42">
            <v>33.119999999999997</v>
          </cell>
        </row>
        <row r="43">
          <cell r="A43">
            <v>102090480</v>
          </cell>
          <cell r="B43" t="str">
            <v xml:space="preserve">COLUMBUS LINE NEW ZEALAND LTD           </v>
          </cell>
          <cell r="C43">
            <v>61.29</v>
          </cell>
          <cell r="D43">
            <v>50.97</v>
          </cell>
          <cell r="E43">
            <v>53.42</v>
          </cell>
          <cell r="F43">
            <v>47.05</v>
          </cell>
          <cell r="G43">
            <v>31.7</v>
          </cell>
          <cell r="H43">
            <v>45.62</v>
          </cell>
          <cell r="I43">
            <v>153.19999999999999</v>
          </cell>
          <cell r="J43">
            <v>443.25</v>
          </cell>
          <cell r="L43">
            <v>2</v>
          </cell>
          <cell r="M43">
            <v>31.32</v>
          </cell>
        </row>
        <row r="44">
          <cell r="A44">
            <v>102090483</v>
          </cell>
          <cell r="B44" t="str">
            <v xml:space="preserve">COLUMBUS LINE NEW ZEALAND LTD           </v>
          </cell>
          <cell r="C44">
            <v>0</v>
          </cell>
          <cell r="D44">
            <v>0</v>
          </cell>
          <cell r="E44">
            <v>0</v>
          </cell>
          <cell r="F44">
            <v>0</v>
          </cell>
          <cell r="G44">
            <v>0</v>
          </cell>
          <cell r="H44">
            <v>0</v>
          </cell>
          <cell r="I44">
            <v>386.07</v>
          </cell>
          <cell r="J44">
            <v>386.07</v>
          </cell>
          <cell r="L44" t="e">
            <v>#N/A</v>
          </cell>
          <cell r="M44" t="e">
            <v>#N/A</v>
          </cell>
        </row>
        <row r="45">
          <cell r="A45">
            <v>102060001</v>
          </cell>
          <cell r="B45" t="str">
            <v xml:space="preserve">COMPAIR (NZ) LTD                        </v>
          </cell>
          <cell r="C45">
            <v>231.62</v>
          </cell>
          <cell r="D45">
            <v>247.94</v>
          </cell>
          <cell r="E45">
            <v>247.37</v>
          </cell>
          <cell r="F45">
            <v>51.2</v>
          </cell>
          <cell r="G45">
            <v>0</v>
          </cell>
          <cell r="H45">
            <v>0</v>
          </cell>
          <cell r="I45">
            <v>0</v>
          </cell>
          <cell r="J45">
            <v>778.13</v>
          </cell>
          <cell r="L45">
            <v>2</v>
          </cell>
          <cell r="M45">
            <v>557.22</v>
          </cell>
        </row>
        <row r="46">
          <cell r="A46">
            <v>102062147</v>
          </cell>
          <cell r="B46" t="str">
            <v xml:space="preserve">COMPAIR (NZ) LTD                        </v>
          </cell>
          <cell r="C46">
            <v>94.17</v>
          </cell>
          <cell r="D46">
            <v>79.98</v>
          </cell>
          <cell r="E46">
            <v>88.82</v>
          </cell>
          <cell r="F46">
            <v>15.22</v>
          </cell>
          <cell r="G46">
            <v>0</v>
          </cell>
          <cell r="H46">
            <v>0</v>
          </cell>
          <cell r="I46">
            <v>0</v>
          </cell>
          <cell r="J46">
            <v>278.19</v>
          </cell>
          <cell r="L46">
            <v>2</v>
          </cell>
          <cell r="M46">
            <v>112.12</v>
          </cell>
        </row>
        <row r="47">
          <cell r="A47">
            <v>102000138</v>
          </cell>
          <cell r="B47" t="str">
            <v xml:space="preserve">COMPASS COMMUNICATIONS                  </v>
          </cell>
          <cell r="C47">
            <v>79635.97</v>
          </cell>
          <cell r="D47">
            <v>60962.43</v>
          </cell>
          <cell r="E47">
            <v>53203.95</v>
          </cell>
          <cell r="F47">
            <v>78999.77</v>
          </cell>
          <cell r="G47">
            <v>114756.51</v>
          </cell>
          <cell r="H47">
            <v>103162.98</v>
          </cell>
          <cell r="I47">
            <v>102036.97</v>
          </cell>
          <cell r="J47">
            <v>592758.57999999996</v>
          </cell>
          <cell r="L47">
            <v>2</v>
          </cell>
          <cell r="M47">
            <v>282576.5</v>
          </cell>
        </row>
        <row r="48">
          <cell r="A48">
            <v>102090545</v>
          </cell>
          <cell r="B48" t="str">
            <v xml:space="preserve">COOPER OSBORNE AND ASSOCIATES           </v>
          </cell>
          <cell r="C48">
            <v>457.12</v>
          </cell>
          <cell r="D48">
            <v>41.77</v>
          </cell>
          <cell r="E48">
            <v>0</v>
          </cell>
          <cell r="F48">
            <v>0</v>
          </cell>
          <cell r="G48">
            <v>0</v>
          </cell>
          <cell r="H48">
            <v>0</v>
          </cell>
          <cell r="I48">
            <v>0</v>
          </cell>
          <cell r="J48">
            <v>498.89</v>
          </cell>
          <cell r="L48">
            <v>2</v>
          </cell>
          <cell r="M48">
            <v>343.71</v>
          </cell>
        </row>
        <row r="49">
          <cell r="A49">
            <v>102034838</v>
          </cell>
          <cell r="B49" t="str">
            <v xml:space="preserve">CORNER CAFE                             </v>
          </cell>
          <cell r="C49">
            <v>0</v>
          </cell>
          <cell r="D49">
            <v>0</v>
          </cell>
          <cell r="E49">
            <v>0</v>
          </cell>
          <cell r="F49">
            <v>0</v>
          </cell>
          <cell r="G49">
            <v>0</v>
          </cell>
          <cell r="H49">
            <v>0</v>
          </cell>
          <cell r="I49">
            <v>167.85</v>
          </cell>
          <cell r="J49">
            <v>167.85</v>
          </cell>
          <cell r="L49">
            <v>15</v>
          </cell>
          <cell r="M49">
            <v>167.85</v>
          </cell>
        </row>
        <row r="50">
          <cell r="A50">
            <v>102003229</v>
          </cell>
          <cell r="B50" t="str">
            <v xml:space="preserve">CUST.SRVC EMERGENCY F/C A/C             </v>
          </cell>
          <cell r="C50">
            <v>0</v>
          </cell>
          <cell r="D50">
            <v>0</v>
          </cell>
          <cell r="E50">
            <v>0</v>
          </cell>
          <cell r="F50">
            <v>0</v>
          </cell>
          <cell r="G50">
            <v>0</v>
          </cell>
          <cell r="H50">
            <v>296.10000000000002</v>
          </cell>
          <cell r="I50">
            <v>151.59</v>
          </cell>
          <cell r="J50">
            <v>447.69</v>
          </cell>
          <cell r="L50">
            <v>21</v>
          </cell>
          <cell r="M50">
            <v>447.69</v>
          </cell>
        </row>
        <row r="51">
          <cell r="A51">
            <v>102021820</v>
          </cell>
          <cell r="B51" t="str">
            <v xml:space="preserve">D &amp; D ENTERPRISES LTD                   </v>
          </cell>
          <cell r="C51">
            <v>0</v>
          </cell>
          <cell r="D51">
            <v>0</v>
          </cell>
          <cell r="E51">
            <v>0</v>
          </cell>
          <cell r="F51">
            <v>0</v>
          </cell>
          <cell r="G51">
            <v>0</v>
          </cell>
          <cell r="H51">
            <v>0</v>
          </cell>
          <cell r="I51">
            <v>319.27999999999997</v>
          </cell>
          <cell r="J51">
            <v>319.27999999999997</v>
          </cell>
          <cell r="L51">
            <v>15</v>
          </cell>
          <cell r="M51">
            <v>319.27999999999997</v>
          </cell>
        </row>
        <row r="52">
          <cell r="A52">
            <v>102046327</v>
          </cell>
          <cell r="B52" t="str">
            <v xml:space="preserve">D BULL                                  </v>
          </cell>
          <cell r="C52">
            <v>0</v>
          </cell>
          <cell r="D52">
            <v>0</v>
          </cell>
          <cell r="E52">
            <v>0</v>
          </cell>
          <cell r="F52">
            <v>0</v>
          </cell>
          <cell r="G52">
            <v>0</v>
          </cell>
          <cell r="H52">
            <v>0</v>
          </cell>
          <cell r="I52">
            <v>231.93</v>
          </cell>
          <cell r="J52">
            <v>231.93</v>
          </cell>
          <cell r="L52">
            <v>22</v>
          </cell>
          <cell r="M52">
            <v>231.93</v>
          </cell>
        </row>
        <row r="53">
          <cell r="A53">
            <v>102037883</v>
          </cell>
          <cell r="B53" t="str">
            <v xml:space="preserve">D J CHETTY (DBS)                        </v>
          </cell>
          <cell r="C53">
            <v>0</v>
          </cell>
          <cell r="D53">
            <v>0</v>
          </cell>
          <cell r="E53">
            <v>0</v>
          </cell>
          <cell r="F53">
            <v>0</v>
          </cell>
          <cell r="G53">
            <v>0</v>
          </cell>
          <cell r="H53">
            <v>0</v>
          </cell>
          <cell r="I53">
            <v>306.05</v>
          </cell>
          <cell r="J53">
            <v>306.05</v>
          </cell>
          <cell r="L53">
            <v>15</v>
          </cell>
          <cell r="M53">
            <v>306.05</v>
          </cell>
        </row>
        <row r="54">
          <cell r="A54">
            <v>102037848</v>
          </cell>
          <cell r="B54" t="str">
            <v xml:space="preserve">D T NGUYEN                              </v>
          </cell>
          <cell r="C54">
            <v>0</v>
          </cell>
          <cell r="D54">
            <v>0</v>
          </cell>
          <cell r="E54">
            <v>0</v>
          </cell>
          <cell r="F54">
            <v>0</v>
          </cell>
          <cell r="G54">
            <v>0</v>
          </cell>
          <cell r="H54">
            <v>0</v>
          </cell>
          <cell r="I54">
            <v>161.62</v>
          </cell>
          <cell r="J54">
            <v>161.62</v>
          </cell>
          <cell r="L54">
            <v>15</v>
          </cell>
          <cell r="M54">
            <v>161.62</v>
          </cell>
        </row>
        <row r="55">
          <cell r="A55">
            <v>102090617</v>
          </cell>
          <cell r="B55" t="str">
            <v xml:space="preserve">DANA NEW ZEALAND LIMITED                </v>
          </cell>
          <cell r="C55">
            <v>0</v>
          </cell>
          <cell r="D55">
            <v>0</v>
          </cell>
          <cell r="E55">
            <v>0.78</v>
          </cell>
          <cell r="F55">
            <v>4.53</v>
          </cell>
          <cell r="G55">
            <v>0</v>
          </cell>
          <cell r="H55">
            <v>0.51</v>
          </cell>
          <cell r="I55">
            <v>6.01</v>
          </cell>
          <cell r="J55">
            <v>11.83</v>
          </cell>
          <cell r="L55" t="e">
            <v>#N/A</v>
          </cell>
          <cell r="M55" t="e">
            <v>#N/A</v>
          </cell>
        </row>
        <row r="56">
          <cell r="A56">
            <v>102090616</v>
          </cell>
          <cell r="B56" t="str">
            <v xml:space="preserve">DANA NEW ZEALAND LIMITED                </v>
          </cell>
          <cell r="C56">
            <v>0</v>
          </cell>
          <cell r="D56">
            <v>0</v>
          </cell>
          <cell r="E56">
            <v>6.08</v>
          </cell>
          <cell r="F56">
            <v>0</v>
          </cell>
          <cell r="G56">
            <v>0</v>
          </cell>
          <cell r="H56">
            <v>0</v>
          </cell>
          <cell r="I56">
            <v>0</v>
          </cell>
          <cell r="J56">
            <v>6.08</v>
          </cell>
          <cell r="L56" t="e">
            <v>#N/A</v>
          </cell>
          <cell r="M56" t="e">
            <v>#N/A</v>
          </cell>
        </row>
        <row r="57">
          <cell r="A57">
            <v>102071638</v>
          </cell>
          <cell r="B57" t="str">
            <v xml:space="preserve">DANIELS FAMILY TRUST                    </v>
          </cell>
          <cell r="C57">
            <v>0</v>
          </cell>
          <cell r="D57">
            <v>0</v>
          </cell>
          <cell r="E57">
            <v>0</v>
          </cell>
          <cell r="F57">
            <v>0</v>
          </cell>
          <cell r="G57">
            <v>0</v>
          </cell>
          <cell r="H57">
            <v>0</v>
          </cell>
          <cell r="I57">
            <v>335.97</v>
          </cell>
          <cell r="J57">
            <v>335.97</v>
          </cell>
          <cell r="L57">
            <v>2</v>
          </cell>
          <cell r="M57">
            <v>335.97</v>
          </cell>
        </row>
        <row r="58">
          <cell r="A58">
            <v>102071631</v>
          </cell>
          <cell r="B58" t="str">
            <v xml:space="preserve">DANIELS FAMILY TRUST  (DBS)             </v>
          </cell>
          <cell r="C58">
            <v>0</v>
          </cell>
          <cell r="D58">
            <v>0</v>
          </cell>
          <cell r="E58">
            <v>0</v>
          </cell>
          <cell r="F58">
            <v>0</v>
          </cell>
          <cell r="G58">
            <v>0</v>
          </cell>
          <cell r="H58">
            <v>0</v>
          </cell>
          <cell r="I58">
            <v>12766.66</v>
          </cell>
          <cell r="J58">
            <v>12766.66</v>
          </cell>
          <cell r="L58">
            <v>2</v>
          </cell>
          <cell r="M58">
            <v>12766.66</v>
          </cell>
        </row>
        <row r="59">
          <cell r="A59">
            <v>102000134</v>
          </cell>
          <cell r="B59" t="str">
            <v xml:space="preserve">DEUTSCHE BANK                           </v>
          </cell>
          <cell r="C59">
            <v>1430.88</v>
          </cell>
          <cell r="D59">
            <v>144.11000000000001</v>
          </cell>
          <cell r="E59">
            <v>0</v>
          </cell>
          <cell r="F59">
            <v>0</v>
          </cell>
          <cell r="G59">
            <v>0</v>
          </cell>
          <cell r="H59">
            <v>0</v>
          </cell>
          <cell r="I59">
            <v>0</v>
          </cell>
          <cell r="J59">
            <v>1574.99</v>
          </cell>
          <cell r="L59">
            <v>2</v>
          </cell>
          <cell r="M59">
            <v>7152</v>
          </cell>
        </row>
        <row r="60">
          <cell r="A60">
            <v>102020585</v>
          </cell>
          <cell r="B60" t="str">
            <v xml:space="preserve">DIAL A CAB                              </v>
          </cell>
          <cell r="C60">
            <v>0</v>
          </cell>
          <cell r="D60">
            <v>0</v>
          </cell>
          <cell r="E60">
            <v>0</v>
          </cell>
          <cell r="F60">
            <v>0</v>
          </cell>
          <cell r="G60">
            <v>0</v>
          </cell>
          <cell r="H60">
            <v>0</v>
          </cell>
          <cell r="I60">
            <v>193.48</v>
          </cell>
          <cell r="J60">
            <v>193.48</v>
          </cell>
          <cell r="L60">
            <v>15</v>
          </cell>
          <cell r="M60">
            <v>193.48</v>
          </cell>
        </row>
        <row r="61">
          <cell r="A61">
            <v>102026647</v>
          </cell>
          <cell r="B61" t="str">
            <v xml:space="preserve">DR DON SPILLER                          </v>
          </cell>
          <cell r="C61">
            <v>0</v>
          </cell>
          <cell r="D61">
            <v>0</v>
          </cell>
          <cell r="E61">
            <v>0</v>
          </cell>
          <cell r="F61">
            <v>0</v>
          </cell>
          <cell r="G61">
            <v>0</v>
          </cell>
          <cell r="H61">
            <v>0</v>
          </cell>
          <cell r="I61">
            <v>2458.0100000000002</v>
          </cell>
          <cell r="J61">
            <v>2458.0100000000002</v>
          </cell>
          <cell r="L61">
            <v>21</v>
          </cell>
          <cell r="M61">
            <v>2458.0100000000002</v>
          </cell>
        </row>
        <row r="62">
          <cell r="A62">
            <v>102068506</v>
          </cell>
          <cell r="B62" t="str">
            <v xml:space="preserve">DR JAWAHAR K THOMAS                     </v>
          </cell>
          <cell r="C62">
            <v>0</v>
          </cell>
          <cell r="D62">
            <v>0</v>
          </cell>
          <cell r="E62">
            <v>0</v>
          </cell>
          <cell r="F62">
            <v>0</v>
          </cell>
          <cell r="G62">
            <v>0</v>
          </cell>
          <cell r="H62">
            <v>0</v>
          </cell>
          <cell r="I62">
            <v>58.41</v>
          </cell>
          <cell r="J62">
            <v>58.41</v>
          </cell>
          <cell r="L62">
            <v>15</v>
          </cell>
          <cell r="M62">
            <v>58.41</v>
          </cell>
        </row>
        <row r="63">
          <cell r="A63">
            <v>102036739</v>
          </cell>
          <cell r="B63" t="str">
            <v xml:space="preserve">DR MOHAMED KHAN                         </v>
          </cell>
          <cell r="C63">
            <v>0</v>
          </cell>
          <cell r="D63">
            <v>0</v>
          </cell>
          <cell r="E63">
            <v>0</v>
          </cell>
          <cell r="F63">
            <v>0</v>
          </cell>
          <cell r="G63">
            <v>0</v>
          </cell>
          <cell r="H63">
            <v>0</v>
          </cell>
          <cell r="I63">
            <v>63.57</v>
          </cell>
          <cell r="J63">
            <v>63.57</v>
          </cell>
          <cell r="L63">
            <v>15</v>
          </cell>
          <cell r="M63">
            <v>63.57</v>
          </cell>
        </row>
        <row r="64">
          <cell r="A64">
            <v>102068463</v>
          </cell>
          <cell r="B64" t="str">
            <v xml:space="preserve">DR RAIS SIDDIQI                         </v>
          </cell>
          <cell r="C64">
            <v>0</v>
          </cell>
          <cell r="D64">
            <v>0</v>
          </cell>
          <cell r="E64">
            <v>0</v>
          </cell>
          <cell r="F64">
            <v>0</v>
          </cell>
          <cell r="G64">
            <v>0</v>
          </cell>
          <cell r="H64">
            <v>0</v>
          </cell>
          <cell r="I64">
            <v>68.69</v>
          </cell>
          <cell r="J64">
            <v>68.69</v>
          </cell>
          <cell r="L64">
            <v>15</v>
          </cell>
          <cell r="M64">
            <v>68.69</v>
          </cell>
        </row>
        <row r="65">
          <cell r="A65">
            <v>102027941</v>
          </cell>
          <cell r="B65" t="str">
            <v xml:space="preserve">DR TILAK DE ALMEDIA                     </v>
          </cell>
          <cell r="C65">
            <v>0</v>
          </cell>
          <cell r="D65">
            <v>0</v>
          </cell>
          <cell r="E65">
            <v>0</v>
          </cell>
          <cell r="F65">
            <v>0</v>
          </cell>
          <cell r="G65">
            <v>0</v>
          </cell>
          <cell r="H65">
            <v>0</v>
          </cell>
          <cell r="I65">
            <v>230.24</v>
          </cell>
          <cell r="J65">
            <v>230.24</v>
          </cell>
          <cell r="L65">
            <v>15</v>
          </cell>
          <cell r="M65">
            <v>230.24</v>
          </cell>
        </row>
        <row r="66">
          <cell r="A66">
            <v>102090689</v>
          </cell>
          <cell r="B66" t="str">
            <v xml:space="preserve">EMERY WORLDWIDE A CNF COMPANY           </v>
          </cell>
          <cell r="C66">
            <v>454.13</v>
          </cell>
          <cell r="D66">
            <v>347.27</v>
          </cell>
          <cell r="E66">
            <v>0</v>
          </cell>
          <cell r="F66">
            <v>0</v>
          </cell>
          <cell r="G66">
            <v>0</v>
          </cell>
          <cell r="H66">
            <v>0</v>
          </cell>
          <cell r="I66">
            <v>0</v>
          </cell>
          <cell r="J66">
            <v>801.4</v>
          </cell>
          <cell r="L66">
            <v>2</v>
          </cell>
          <cell r="M66">
            <v>59.39</v>
          </cell>
        </row>
        <row r="67">
          <cell r="A67">
            <v>102090690</v>
          </cell>
          <cell r="B67" t="str">
            <v xml:space="preserve">EMERY WORLDWIDE A CNF COMPANY           </v>
          </cell>
          <cell r="C67">
            <v>75.319999999999993</v>
          </cell>
          <cell r="D67">
            <v>65.7</v>
          </cell>
          <cell r="E67">
            <v>0</v>
          </cell>
          <cell r="F67">
            <v>0</v>
          </cell>
          <cell r="G67">
            <v>0</v>
          </cell>
          <cell r="H67">
            <v>0</v>
          </cell>
          <cell r="I67">
            <v>0</v>
          </cell>
          <cell r="J67">
            <v>141.02000000000001</v>
          </cell>
          <cell r="L67">
            <v>2</v>
          </cell>
          <cell r="M67">
            <v>14.39</v>
          </cell>
        </row>
        <row r="68">
          <cell r="A68">
            <v>102090552</v>
          </cell>
          <cell r="B68" t="str">
            <v xml:space="preserve">EXPLORER BUS COMPANY LTD                </v>
          </cell>
          <cell r="C68">
            <v>0.43</v>
          </cell>
          <cell r="D68">
            <v>0</v>
          </cell>
          <cell r="E68">
            <v>0</v>
          </cell>
          <cell r="F68">
            <v>0.14000000000000001</v>
          </cell>
          <cell r="G68">
            <v>0.23</v>
          </cell>
          <cell r="H68">
            <v>0</v>
          </cell>
          <cell r="I68">
            <v>3.86</v>
          </cell>
          <cell r="J68">
            <v>4.66</v>
          </cell>
          <cell r="L68">
            <v>2</v>
          </cell>
          <cell r="M68">
            <v>4.97</v>
          </cell>
        </row>
        <row r="69">
          <cell r="A69">
            <v>102090551</v>
          </cell>
          <cell r="B69" t="str">
            <v xml:space="preserve">EXPLORER BUS COMPANY LTD                </v>
          </cell>
          <cell r="C69">
            <v>3.62</v>
          </cell>
          <cell r="D69">
            <v>0</v>
          </cell>
          <cell r="E69">
            <v>0</v>
          </cell>
          <cell r="F69">
            <v>0</v>
          </cell>
          <cell r="G69">
            <v>0</v>
          </cell>
          <cell r="H69">
            <v>0</v>
          </cell>
          <cell r="I69">
            <v>0</v>
          </cell>
          <cell r="J69">
            <v>3.62</v>
          </cell>
          <cell r="K69">
            <v>0</v>
          </cell>
          <cell r="L69" t="e">
            <v>#N/A</v>
          </cell>
          <cell r="M69" t="e">
            <v>#N/A</v>
          </cell>
        </row>
        <row r="70">
          <cell r="A70">
            <v>102037275</v>
          </cell>
          <cell r="B70" t="str">
            <v xml:space="preserve">F FAAFILI  (DBS*)                       </v>
          </cell>
          <cell r="C70">
            <v>0</v>
          </cell>
          <cell r="D70">
            <v>0</v>
          </cell>
          <cell r="E70">
            <v>0</v>
          </cell>
          <cell r="F70">
            <v>0</v>
          </cell>
          <cell r="G70">
            <v>0</v>
          </cell>
          <cell r="H70">
            <v>0</v>
          </cell>
          <cell r="I70">
            <v>237.82</v>
          </cell>
          <cell r="J70">
            <v>237.82</v>
          </cell>
          <cell r="L70">
            <v>15</v>
          </cell>
          <cell r="M70">
            <v>237.82</v>
          </cell>
        </row>
        <row r="71">
          <cell r="A71">
            <v>102036372</v>
          </cell>
          <cell r="B71" t="str">
            <v xml:space="preserve">F TAGOILELAGI                           </v>
          </cell>
          <cell r="C71">
            <v>48.28</v>
          </cell>
          <cell r="D71">
            <v>40.93</v>
          </cell>
          <cell r="E71">
            <v>5.54</v>
          </cell>
          <cell r="F71">
            <v>0</v>
          </cell>
          <cell r="G71">
            <v>53.61</v>
          </cell>
          <cell r="H71">
            <v>0</v>
          </cell>
          <cell r="I71">
            <v>0</v>
          </cell>
          <cell r="J71">
            <v>148.36000000000001</v>
          </cell>
          <cell r="L71">
            <v>5</v>
          </cell>
          <cell r="M71">
            <v>148.36000000000001</v>
          </cell>
        </row>
        <row r="72">
          <cell r="A72">
            <v>102036375</v>
          </cell>
          <cell r="B72" t="str">
            <v xml:space="preserve">F VEU                                   </v>
          </cell>
          <cell r="C72">
            <v>0</v>
          </cell>
          <cell r="D72">
            <v>0</v>
          </cell>
          <cell r="E72">
            <v>0</v>
          </cell>
          <cell r="F72">
            <v>0</v>
          </cell>
          <cell r="G72">
            <v>0</v>
          </cell>
          <cell r="H72">
            <v>0</v>
          </cell>
          <cell r="I72">
            <v>50.02</v>
          </cell>
          <cell r="J72">
            <v>50.02</v>
          </cell>
          <cell r="L72">
            <v>15</v>
          </cell>
          <cell r="M72">
            <v>50.02</v>
          </cell>
        </row>
        <row r="73">
          <cell r="A73">
            <v>102079713</v>
          </cell>
          <cell r="B73" t="str">
            <v xml:space="preserve">FALUTE MOHETAU                          </v>
          </cell>
          <cell r="C73">
            <v>0</v>
          </cell>
          <cell r="D73">
            <v>0</v>
          </cell>
          <cell r="E73">
            <v>0</v>
          </cell>
          <cell r="F73">
            <v>0</v>
          </cell>
          <cell r="G73">
            <v>0</v>
          </cell>
          <cell r="H73">
            <v>0</v>
          </cell>
          <cell r="I73">
            <v>437.6</v>
          </cell>
          <cell r="J73">
            <v>437.6</v>
          </cell>
          <cell r="L73">
            <v>15</v>
          </cell>
          <cell r="M73">
            <v>437.6</v>
          </cell>
        </row>
        <row r="74">
          <cell r="A74">
            <v>102002784</v>
          </cell>
          <cell r="B74" t="str">
            <v xml:space="preserve">FOX &amp; GUNN LIMITED                      </v>
          </cell>
          <cell r="C74">
            <v>1471.56</v>
          </cell>
          <cell r="D74">
            <v>0</v>
          </cell>
          <cell r="E74">
            <v>0</v>
          </cell>
          <cell r="F74">
            <v>0</v>
          </cell>
          <cell r="G74">
            <v>0</v>
          </cell>
          <cell r="H74">
            <v>0</v>
          </cell>
          <cell r="I74">
            <v>0</v>
          </cell>
          <cell r="J74">
            <v>1471.56</v>
          </cell>
          <cell r="L74">
            <v>2</v>
          </cell>
          <cell r="M74">
            <v>818.15</v>
          </cell>
        </row>
        <row r="75">
          <cell r="A75">
            <v>102068750</v>
          </cell>
          <cell r="B75" t="str">
            <v xml:space="preserve">FRED KOKE                               </v>
          </cell>
          <cell r="C75">
            <v>1.53</v>
          </cell>
          <cell r="D75">
            <v>0</v>
          </cell>
          <cell r="E75">
            <v>0</v>
          </cell>
          <cell r="F75">
            <v>0</v>
          </cell>
          <cell r="G75">
            <v>0</v>
          </cell>
          <cell r="H75">
            <v>0</v>
          </cell>
          <cell r="I75">
            <v>0</v>
          </cell>
          <cell r="J75">
            <v>1.53</v>
          </cell>
          <cell r="L75" t="e">
            <v>#N/A</v>
          </cell>
          <cell r="M75" t="e">
            <v>#N/A</v>
          </cell>
        </row>
        <row r="76">
          <cell r="A76">
            <v>102090559</v>
          </cell>
          <cell r="B76" t="str">
            <v xml:space="preserve">FREIGHT SERVICES LTD                    </v>
          </cell>
          <cell r="C76">
            <v>9.7100000000000009</v>
          </cell>
          <cell r="D76">
            <v>0</v>
          </cell>
          <cell r="E76">
            <v>0</v>
          </cell>
          <cell r="F76">
            <v>0</v>
          </cell>
          <cell r="G76">
            <v>0</v>
          </cell>
          <cell r="H76">
            <v>0</v>
          </cell>
          <cell r="I76">
            <v>0</v>
          </cell>
          <cell r="J76">
            <v>9.7100000000000009</v>
          </cell>
          <cell r="L76">
            <v>2</v>
          </cell>
          <cell r="M76">
            <v>29.23</v>
          </cell>
        </row>
        <row r="77">
          <cell r="A77">
            <v>102090410</v>
          </cell>
          <cell r="B77" t="str">
            <v xml:space="preserve">FRICOURT HOLDINGS LIMITED               </v>
          </cell>
          <cell r="C77">
            <v>0</v>
          </cell>
          <cell r="D77">
            <v>0</v>
          </cell>
          <cell r="E77">
            <v>0</v>
          </cell>
          <cell r="F77">
            <v>0</v>
          </cell>
          <cell r="G77">
            <v>0</v>
          </cell>
          <cell r="H77">
            <v>0</v>
          </cell>
          <cell r="I77">
            <v>419.49</v>
          </cell>
          <cell r="J77">
            <v>419.49</v>
          </cell>
          <cell r="L77">
            <v>2</v>
          </cell>
          <cell r="M77">
            <v>419.49</v>
          </cell>
        </row>
        <row r="78">
          <cell r="A78">
            <v>102036749</v>
          </cell>
          <cell r="B78" t="str">
            <v xml:space="preserve">G C MINCHIN                             </v>
          </cell>
          <cell r="C78">
            <v>0</v>
          </cell>
          <cell r="D78">
            <v>0</v>
          </cell>
          <cell r="E78">
            <v>0</v>
          </cell>
          <cell r="F78">
            <v>0</v>
          </cell>
          <cell r="G78">
            <v>0</v>
          </cell>
          <cell r="H78">
            <v>0</v>
          </cell>
          <cell r="I78">
            <v>217.96</v>
          </cell>
          <cell r="J78">
            <v>217.96</v>
          </cell>
          <cell r="L78">
            <v>15</v>
          </cell>
          <cell r="M78">
            <v>217.96</v>
          </cell>
        </row>
        <row r="79">
          <cell r="A79">
            <v>102090537</v>
          </cell>
          <cell r="B79" t="str">
            <v xml:space="preserve">GENERAL EQUIPMENT CO LTD                </v>
          </cell>
          <cell r="C79">
            <v>404.48</v>
          </cell>
          <cell r="D79">
            <v>0</v>
          </cell>
          <cell r="E79">
            <v>0</v>
          </cell>
          <cell r="F79">
            <v>0</v>
          </cell>
          <cell r="G79">
            <v>0</v>
          </cell>
          <cell r="H79">
            <v>0</v>
          </cell>
          <cell r="I79">
            <v>0</v>
          </cell>
          <cell r="J79">
            <v>404.48</v>
          </cell>
          <cell r="L79" t="e">
            <v>#N/A</v>
          </cell>
          <cell r="M79" t="e">
            <v>#N/A</v>
          </cell>
        </row>
        <row r="80">
          <cell r="A80">
            <v>102048120</v>
          </cell>
          <cell r="B80" t="str">
            <v xml:space="preserve">GIORDANA FASHIONS LTD                   </v>
          </cell>
          <cell r="C80">
            <v>233.54</v>
          </cell>
          <cell r="D80">
            <v>0</v>
          </cell>
          <cell r="E80">
            <v>0</v>
          </cell>
          <cell r="F80">
            <v>0</v>
          </cell>
          <cell r="G80">
            <v>0</v>
          </cell>
          <cell r="H80">
            <v>0</v>
          </cell>
          <cell r="I80">
            <v>0</v>
          </cell>
          <cell r="J80">
            <v>233.54</v>
          </cell>
          <cell r="L80">
            <v>1</v>
          </cell>
          <cell r="M80">
            <v>233.54</v>
          </cell>
        </row>
        <row r="81">
          <cell r="A81">
            <v>102090707</v>
          </cell>
          <cell r="B81" t="str">
            <v xml:space="preserve">GLOBAL INTEGRATION LTD                  </v>
          </cell>
          <cell r="C81">
            <v>9568.7000000000007</v>
          </cell>
          <cell r="D81">
            <v>1317.09</v>
          </cell>
          <cell r="E81">
            <v>7306.37</v>
          </cell>
          <cell r="F81">
            <v>640.65</v>
          </cell>
          <cell r="G81">
            <v>0</v>
          </cell>
          <cell r="H81">
            <v>0</v>
          </cell>
          <cell r="I81">
            <v>0</v>
          </cell>
          <cell r="J81">
            <v>18832.810000000001</v>
          </cell>
          <cell r="L81">
            <v>2</v>
          </cell>
          <cell r="M81">
            <v>277478.52</v>
          </cell>
        </row>
        <row r="82">
          <cell r="A82">
            <v>102000008</v>
          </cell>
          <cell r="B82" t="str">
            <v xml:space="preserve">GLOBAL ONE COMMUNICATIONS (N.Z. SWITCH) </v>
          </cell>
          <cell r="C82">
            <v>705.99</v>
          </cell>
          <cell r="D82">
            <v>1873.78</v>
          </cell>
          <cell r="E82">
            <v>3870.77</v>
          </cell>
          <cell r="F82">
            <v>3495.69</v>
          </cell>
          <cell r="G82">
            <v>3894.98</v>
          </cell>
          <cell r="H82">
            <v>3440.69</v>
          </cell>
          <cell r="I82">
            <v>22140.63</v>
          </cell>
          <cell r="J82">
            <v>39422.53</v>
          </cell>
          <cell r="L82">
            <v>2</v>
          </cell>
          <cell r="M82">
            <v>5489.67</v>
          </cell>
        </row>
        <row r="83">
          <cell r="A83">
            <v>102000004</v>
          </cell>
          <cell r="B83" t="str">
            <v>GLOBAL ONE COMMUNICATIONS (NZ OFFICE ACC</v>
          </cell>
          <cell r="C83">
            <v>2069.85</v>
          </cell>
          <cell r="D83">
            <v>1489.97</v>
          </cell>
          <cell r="E83">
            <v>2664.55</v>
          </cell>
          <cell r="F83">
            <v>2667.51</v>
          </cell>
          <cell r="G83">
            <v>1971.87</v>
          </cell>
          <cell r="H83">
            <v>2001.42</v>
          </cell>
          <cell r="I83">
            <v>22967.200000000001</v>
          </cell>
          <cell r="J83">
            <v>35832.370000000003</v>
          </cell>
          <cell r="L83">
            <v>2</v>
          </cell>
          <cell r="M83">
            <v>4853.8900000000003</v>
          </cell>
        </row>
        <row r="84">
          <cell r="A84">
            <v>102090098</v>
          </cell>
          <cell r="B84" t="str">
            <v xml:space="preserve">GLOBAL ONE(CALL PLUS SECONDARY ACCOUNT) </v>
          </cell>
          <cell r="C84">
            <v>0</v>
          </cell>
          <cell r="D84">
            <v>0</v>
          </cell>
          <cell r="E84">
            <v>0</v>
          </cell>
          <cell r="F84">
            <v>0.5</v>
          </cell>
          <cell r="G84">
            <v>0</v>
          </cell>
          <cell r="H84">
            <v>0</v>
          </cell>
          <cell r="I84">
            <v>2150.91</v>
          </cell>
          <cell r="J84">
            <v>2151.41</v>
          </cell>
          <cell r="L84">
            <v>15</v>
          </cell>
          <cell r="M84">
            <v>2151.41</v>
          </cell>
        </row>
        <row r="85">
          <cell r="A85">
            <v>102090099</v>
          </cell>
          <cell r="B85" t="str">
            <v xml:space="preserve">GLOBALONE(SUSPEND ACCOUNT)              </v>
          </cell>
          <cell r="C85">
            <v>0</v>
          </cell>
          <cell r="D85">
            <v>19.64</v>
          </cell>
          <cell r="E85">
            <v>80.349999999999994</v>
          </cell>
          <cell r="F85">
            <v>10.5</v>
          </cell>
          <cell r="G85">
            <v>24.45</v>
          </cell>
          <cell r="H85">
            <v>40.61</v>
          </cell>
          <cell r="I85">
            <v>9090.01</v>
          </cell>
          <cell r="J85">
            <v>9265.56</v>
          </cell>
          <cell r="L85">
            <v>15</v>
          </cell>
          <cell r="M85">
            <v>9265.56</v>
          </cell>
        </row>
        <row r="86">
          <cell r="A86">
            <v>102090642</v>
          </cell>
          <cell r="B86" t="str">
            <v>GREATER UNION ENTERTAINMENT TECHNOLOGY P</v>
          </cell>
          <cell r="C86">
            <v>6.19</v>
          </cell>
          <cell r="D86">
            <v>19.2</v>
          </cell>
          <cell r="E86">
            <v>16.86</v>
          </cell>
          <cell r="F86">
            <v>7.71</v>
          </cell>
          <cell r="G86">
            <v>0</v>
          </cell>
          <cell r="H86">
            <v>0</v>
          </cell>
          <cell r="I86">
            <v>0</v>
          </cell>
          <cell r="J86">
            <v>49.96</v>
          </cell>
          <cell r="L86">
            <v>2</v>
          </cell>
          <cell r="M86">
            <v>0.48</v>
          </cell>
        </row>
        <row r="87">
          <cell r="A87">
            <v>102036437</v>
          </cell>
          <cell r="B87" t="str">
            <v xml:space="preserve">H H SAVAGE                              </v>
          </cell>
          <cell r="C87">
            <v>0</v>
          </cell>
          <cell r="D87">
            <v>0</v>
          </cell>
          <cell r="E87">
            <v>0</v>
          </cell>
          <cell r="F87">
            <v>0</v>
          </cell>
          <cell r="G87">
            <v>0</v>
          </cell>
          <cell r="H87">
            <v>0</v>
          </cell>
          <cell r="I87">
            <v>185.81</v>
          </cell>
          <cell r="J87">
            <v>185.81</v>
          </cell>
          <cell r="L87">
            <v>15</v>
          </cell>
          <cell r="M87">
            <v>185.81</v>
          </cell>
        </row>
        <row r="88">
          <cell r="A88">
            <v>102036407</v>
          </cell>
          <cell r="B88" t="str">
            <v xml:space="preserve">H T JACKSON                             </v>
          </cell>
          <cell r="C88">
            <v>0</v>
          </cell>
          <cell r="D88">
            <v>0</v>
          </cell>
          <cell r="E88">
            <v>0</v>
          </cell>
          <cell r="F88">
            <v>0</v>
          </cell>
          <cell r="G88">
            <v>0</v>
          </cell>
          <cell r="H88">
            <v>0</v>
          </cell>
          <cell r="I88">
            <v>89.89</v>
          </cell>
          <cell r="J88">
            <v>89.89</v>
          </cell>
          <cell r="L88">
            <v>15</v>
          </cell>
          <cell r="M88">
            <v>89.89</v>
          </cell>
        </row>
        <row r="89">
          <cell r="A89">
            <v>102090536</v>
          </cell>
          <cell r="B89" t="str">
            <v xml:space="preserve">HAPAG LLOYD (NZ) LTD                    </v>
          </cell>
          <cell r="C89">
            <v>102.22</v>
          </cell>
          <cell r="D89">
            <v>9.83</v>
          </cell>
          <cell r="E89">
            <v>0</v>
          </cell>
          <cell r="F89">
            <v>0</v>
          </cell>
          <cell r="G89">
            <v>0</v>
          </cell>
          <cell r="H89">
            <v>0</v>
          </cell>
          <cell r="I89">
            <v>0</v>
          </cell>
          <cell r="J89">
            <v>112.05</v>
          </cell>
          <cell r="L89">
            <v>2</v>
          </cell>
          <cell r="M89">
            <v>87.48</v>
          </cell>
        </row>
        <row r="90">
          <cell r="A90">
            <v>102029518</v>
          </cell>
          <cell r="B90" t="str">
            <v xml:space="preserve">HILL MAJUREY ARCHITECTS LTD             </v>
          </cell>
          <cell r="C90">
            <v>0</v>
          </cell>
          <cell r="D90">
            <v>0</v>
          </cell>
          <cell r="E90">
            <v>0</v>
          </cell>
          <cell r="F90">
            <v>0</v>
          </cell>
          <cell r="G90">
            <v>0</v>
          </cell>
          <cell r="H90">
            <v>0</v>
          </cell>
          <cell r="I90">
            <v>50.84</v>
          </cell>
          <cell r="J90">
            <v>50.84</v>
          </cell>
          <cell r="L90" t="e">
            <v>#N/A</v>
          </cell>
          <cell r="M90" t="e">
            <v>#N/A</v>
          </cell>
        </row>
        <row r="91">
          <cell r="A91">
            <v>102037270</v>
          </cell>
          <cell r="B91" t="str">
            <v xml:space="preserve">I ALI                                   </v>
          </cell>
          <cell r="C91">
            <v>0</v>
          </cell>
          <cell r="D91">
            <v>0</v>
          </cell>
          <cell r="E91">
            <v>0</v>
          </cell>
          <cell r="F91">
            <v>0</v>
          </cell>
          <cell r="G91">
            <v>0</v>
          </cell>
          <cell r="H91">
            <v>0</v>
          </cell>
          <cell r="I91">
            <v>72.5</v>
          </cell>
          <cell r="J91">
            <v>72.5</v>
          </cell>
          <cell r="L91">
            <v>15</v>
          </cell>
          <cell r="M91">
            <v>72.5</v>
          </cell>
        </row>
        <row r="92">
          <cell r="A92">
            <v>102090375</v>
          </cell>
          <cell r="B92" t="str">
            <v xml:space="preserve">ICM MARKETING NZ LTD                    </v>
          </cell>
          <cell r="C92">
            <v>3858.44</v>
          </cell>
          <cell r="D92">
            <v>3354.83</v>
          </cell>
          <cell r="E92">
            <v>4862.99</v>
          </cell>
          <cell r="F92">
            <v>0.13</v>
          </cell>
          <cell r="G92">
            <v>0</v>
          </cell>
          <cell r="H92">
            <v>0</v>
          </cell>
          <cell r="I92">
            <v>0</v>
          </cell>
          <cell r="J92">
            <v>12076.39</v>
          </cell>
          <cell r="L92">
            <v>2</v>
          </cell>
          <cell r="M92">
            <v>8104.89</v>
          </cell>
        </row>
        <row r="93">
          <cell r="A93">
            <v>102037631</v>
          </cell>
          <cell r="B93" t="str">
            <v xml:space="preserve">J H &amp; S K TAPIATA                       </v>
          </cell>
          <cell r="C93">
            <v>0</v>
          </cell>
          <cell r="D93">
            <v>0</v>
          </cell>
          <cell r="E93">
            <v>0</v>
          </cell>
          <cell r="F93">
            <v>0</v>
          </cell>
          <cell r="G93">
            <v>0</v>
          </cell>
          <cell r="H93">
            <v>0</v>
          </cell>
          <cell r="I93">
            <v>279.99</v>
          </cell>
          <cell r="J93">
            <v>279.99</v>
          </cell>
          <cell r="L93">
            <v>15</v>
          </cell>
          <cell r="M93">
            <v>279.99</v>
          </cell>
        </row>
        <row r="94">
          <cell r="A94">
            <v>102019917</v>
          </cell>
          <cell r="B94" t="str">
            <v xml:space="preserve">J W &amp; D A ROSS LTD                      </v>
          </cell>
          <cell r="C94">
            <v>0</v>
          </cell>
          <cell r="D94">
            <v>0</v>
          </cell>
          <cell r="E94">
            <v>0</v>
          </cell>
          <cell r="F94">
            <v>0</v>
          </cell>
          <cell r="G94">
            <v>0</v>
          </cell>
          <cell r="H94">
            <v>0</v>
          </cell>
          <cell r="I94">
            <v>0.01</v>
          </cell>
          <cell r="J94">
            <v>0.01</v>
          </cell>
          <cell r="L94">
            <v>2</v>
          </cell>
          <cell r="M94">
            <v>0.01</v>
          </cell>
        </row>
        <row r="95">
          <cell r="A95">
            <v>102029706</v>
          </cell>
          <cell r="B95" t="str">
            <v xml:space="preserve">JOAN MCHEYSER                           </v>
          </cell>
          <cell r="C95">
            <v>0</v>
          </cell>
          <cell r="D95">
            <v>0</v>
          </cell>
          <cell r="E95">
            <v>0</v>
          </cell>
          <cell r="F95">
            <v>0</v>
          </cell>
          <cell r="G95">
            <v>0</v>
          </cell>
          <cell r="H95">
            <v>0</v>
          </cell>
          <cell r="I95">
            <v>98.33</v>
          </cell>
          <cell r="J95">
            <v>98.33</v>
          </cell>
          <cell r="L95">
            <v>15</v>
          </cell>
          <cell r="M95">
            <v>98.33</v>
          </cell>
        </row>
        <row r="96">
          <cell r="A96">
            <v>102037213</v>
          </cell>
          <cell r="B96" t="str">
            <v xml:space="preserve">JONATHAN SIOFELE   (DBS)                </v>
          </cell>
          <cell r="C96">
            <v>0</v>
          </cell>
          <cell r="D96">
            <v>0</v>
          </cell>
          <cell r="E96">
            <v>0</v>
          </cell>
          <cell r="F96">
            <v>0</v>
          </cell>
          <cell r="G96">
            <v>0</v>
          </cell>
          <cell r="H96">
            <v>0</v>
          </cell>
          <cell r="I96">
            <v>359.76</v>
          </cell>
          <cell r="J96">
            <v>359.76</v>
          </cell>
          <cell r="L96">
            <v>15</v>
          </cell>
          <cell r="M96">
            <v>359.76</v>
          </cell>
        </row>
        <row r="97">
          <cell r="A97">
            <v>102036516</v>
          </cell>
          <cell r="B97" t="str">
            <v xml:space="preserve">K KAFOA                                 </v>
          </cell>
          <cell r="C97">
            <v>0</v>
          </cell>
          <cell r="D97">
            <v>0</v>
          </cell>
          <cell r="E97">
            <v>0</v>
          </cell>
          <cell r="F97">
            <v>0</v>
          </cell>
          <cell r="G97">
            <v>0</v>
          </cell>
          <cell r="H97">
            <v>0</v>
          </cell>
          <cell r="I97">
            <v>119.34</v>
          </cell>
          <cell r="J97">
            <v>119.34</v>
          </cell>
          <cell r="L97">
            <v>15</v>
          </cell>
          <cell r="M97">
            <v>119.34</v>
          </cell>
        </row>
        <row r="98">
          <cell r="A98">
            <v>102090556</v>
          </cell>
          <cell r="B98" t="str">
            <v xml:space="preserve">KALGIN INTERNATIONAL FREIGHT SERVICES   </v>
          </cell>
          <cell r="C98">
            <v>0</v>
          </cell>
          <cell r="D98">
            <v>0</v>
          </cell>
          <cell r="E98">
            <v>215.43</v>
          </cell>
          <cell r="F98">
            <v>280.52999999999997</v>
          </cell>
          <cell r="G98">
            <v>0</v>
          </cell>
          <cell r="H98">
            <v>0</v>
          </cell>
          <cell r="I98">
            <v>0</v>
          </cell>
          <cell r="J98">
            <v>495.96</v>
          </cell>
          <cell r="L98">
            <v>2</v>
          </cell>
          <cell r="M98">
            <v>495.96</v>
          </cell>
        </row>
        <row r="99">
          <cell r="A99">
            <v>102029712</v>
          </cell>
          <cell r="B99" t="str">
            <v xml:space="preserve">KAZEM M ZAHEDI     (DBS)                </v>
          </cell>
          <cell r="C99">
            <v>0</v>
          </cell>
          <cell r="D99">
            <v>0</v>
          </cell>
          <cell r="E99">
            <v>0</v>
          </cell>
          <cell r="F99">
            <v>0</v>
          </cell>
          <cell r="G99">
            <v>0</v>
          </cell>
          <cell r="H99">
            <v>0</v>
          </cell>
          <cell r="I99">
            <v>713.87</v>
          </cell>
          <cell r="J99">
            <v>713.87</v>
          </cell>
          <cell r="L99">
            <v>15</v>
          </cell>
          <cell r="M99">
            <v>713.87</v>
          </cell>
        </row>
        <row r="100">
          <cell r="A100">
            <v>102029926</v>
          </cell>
          <cell r="B100" t="str">
            <v xml:space="preserve">KENNY YUE HOCK ONG                      </v>
          </cell>
          <cell r="C100">
            <v>0</v>
          </cell>
          <cell r="D100">
            <v>0</v>
          </cell>
          <cell r="E100">
            <v>0</v>
          </cell>
          <cell r="F100">
            <v>0</v>
          </cell>
          <cell r="G100">
            <v>0</v>
          </cell>
          <cell r="H100">
            <v>0</v>
          </cell>
          <cell r="I100">
            <v>362.75</v>
          </cell>
          <cell r="J100">
            <v>362.75</v>
          </cell>
          <cell r="L100">
            <v>15</v>
          </cell>
          <cell r="M100">
            <v>362.75</v>
          </cell>
        </row>
        <row r="101">
          <cell r="A101">
            <v>102035526</v>
          </cell>
          <cell r="B101" t="str">
            <v xml:space="preserve">KIDO                                    </v>
          </cell>
          <cell r="C101">
            <v>0</v>
          </cell>
          <cell r="D101">
            <v>0</v>
          </cell>
          <cell r="E101">
            <v>2.4</v>
          </cell>
          <cell r="F101">
            <v>23.02</v>
          </cell>
          <cell r="G101">
            <v>2.19</v>
          </cell>
          <cell r="H101">
            <v>3.53</v>
          </cell>
          <cell r="I101">
            <v>0</v>
          </cell>
          <cell r="J101">
            <v>31.14</v>
          </cell>
          <cell r="L101">
            <v>1</v>
          </cell>
          <cell r="M101">
            <v>31.14</v>
          </cell>
        </row>
        <row r="102">
          <cell r="A102">
            <v>102041483</v>
          </cell>
          <cell r="B102" t="str">
            <v xml:space="preserve">KINGWAY SUPERETTE                       </v>
          </cell>
          <cell r="C102">
            <v>0</v>
          </cell>
          <cell r="D102">
            <v>0</v>
          </cell>
          <cell r="E102">
            <v>0</v>
          </cell>
          <cell r="F102">
            <v>0</v>
          </cell>
          <cell r="G102">
            <v>0</v>
          </cell>
          <cell r="H102">
            <v>0</v>
          </cell>
          <cell r="I102">
            <v>118.26</v>
          </cell>
          <cell r="J102">
            <v>118.26</v>
          </cell>
          <cell r="L102">
            <v>15</v>
          </cell>
          <cell r="M102">
            <v>118.26</v>
          </cell>
        </row>
        <row r="103">
          <cell r="A103">
            <v>102037624</v>
          </cell>
          <cell r="B103" t="str">
            <v xml:space="preserve">L A SILVESTER                           </v>
          </cell>
          <cell r="C103">
            <v>0</v>
          </cell>
          <cell r="D103">
            <v>0</v>
          </cell>
          <cell r="E103">
            <v>0</v>
          </cell>
          <cell r="F103">
            <v>0</v>
          </cell>
          <cell r="G103">
            <v>0</v>
          </cell>
          <cell r="H103">
            <v>0</v>
          </cell>
          <cell r="I103">
            <v>65.13</v>
          </cell>
          <cell r="J103">
            <v>65.13</v>
          </cell>
          <cell r="L103">
            <v>15</v>
          </cell>
          <cell r="M103">
            <v>65.13</v>
          </cell>
        </row>
        <row r="104">
          <cell r="A104">
            <v>102037562</v>
          </cell>
          <cell r="B104" t="str">
            <v xml:space="preserve">L ASEKONA                               </v>
          </cell>
          <cell r="C104">
            <v>0</v>
          </cell>
          <cell r="D104">
            <v>0</v>
          </cell>
          <cell r="E104">
            <v>0</v>
          </cell>
          <cell r="F104">
            <v>0</v>
          </cell>
          <cell r="G104">
            <v>0</v>
          </cell>
          <cell r="H104">
            <v>0</v>
          </cell>
          <cell r="I104">
            <v>73.72</v>
          </cell>
          <cell r="J104">
            <v>73.72</v>
          </cell>
          <cell r="L104">
            <v>15</v>
          </cell>
          <cell r="M104">
            <v>73.72</v>
          </cell>
        </row>
        <row r="105">
          <cell r="A105">
            <v>102037852</v>
          </cell>
          <cell r="B105" t="str">
            <v xml:space="preserve">L C BELL                                </v>
          </cell>
          <cell r="C105">
            <v>0</v>
          </cell>
          <cell r="D105">
            <v>0</v>
          </cell>
          <cell r="E105">
            <v>0</v>
          </cell>
          <cell r="F105">
            <v>0</v>
          </cell>
          <cell r="G105">
            <v>0</v>
          </cell>
          <cell r="H105">
            <v>0</v>
          </cell>
          <cell r="I105">
            <v>99.32</v>
          </cell>
          <cell r="J105">
            <v>99.32</v>
          </cell>
          <cell r="L105">
            <v>15</v>
          </cell>
          <cell r="M105">
            <v>99.32</v>
          </cell>
        </row>
        <row r="106">
          <cell r="A106">
            <v>102037513</v>
          </cell>
          <cell r="B106" t="str">
            <v xml:space="preserve">L FAAMUMU                               </v>
          </cell>
          <cell r="C106">
            <v>0</v>
          </cell>
          <cell r="D106">
            <v>0</v>
          </cell>
          <cell r="E106">
            <v>0</v>
          </cell>
          <cell r="F106">
            <v>0</v>
          </cell>
          <cell r="G106">
            <v>0</v>
          </cell>
          <cell r="H106">
            <v>0</v>
          </cell>
          <cell r="I106">
            <v>328.39</v>
          </cell>
          <cell r="J106">
            <v>328.39</v>
          </cell>
          <cell r="L106">
            <v>15</v>
          </cell>
          <cell r="M106">
            <v>328.39</v>
          </cell>
        </row>
        <row r="107">
          <cell r="A107">
            <v>102037260</v>
          </cell>
          <cell r="B107" t="str">
            <v xml:space="preserve">L VAILI(DBS*)                           </v>
          </cell>
          <cell r="C107">
            <v>0</v>
          </cell>
          <cell r="D107">
            <v>0</v>
          </cell>
          <cell r="E107">
            <v>0</v>
          </cell>
          <cell r="F107">
            <v>0</v>
          </cell>
          <cell r="G107">
            <v>0</v>
          </cell>
          <cell r="H107">
            <v>0</v>
          </cell>
          <cell r="I107">
            <v>200.43</v>
          </cell>
          <cell r="J107">
            <v>200.43</v>
          </cell>
          <cell r="L107">
            <v>15</v>
          </cell>
          <cell r="M107">
            <v>200.43</v>
          </cell>
        </row>
        <row r="108">
          <cell r="A108">
            <v>102003162</v>
          </cell>
          <cell r="B108" t="str">
            <v xml:space="preserve">LEISURE CORP                            </v>
          </cell>
          <cell r="C108">
            <v>0</v>
          </cell>
          <cell r="D108">
            <v>0</v>
          </cell>
          <cell r="E108">
            <v>5.0199999999999996</v>
          </cell>
          <cell r="F108">
            <v>7.71</v>
          </cell>
          <cell r="G108">
            <v>27.52</v>
          </cell>
          <cell r="H108">
            <v>19.96</v>
          </cell>
          <cell r="I108">
            <v>2907.93</v>
          </cell>
          <cell r="J108">
            <v>2968.14</v>
          </cell>
          <cell r="L108">
            <v>2</v>
          </cell>
          <cell r="M108">
            <v>2968.14</v>
          </cell>
        </row>
        <row r="109">
          <cell r="A109">
            <v>102035994</v>
          </cell>
          <cell r="B109" t="str">
            <v xml:space="preserve">LIGI LIU (DBS)                          </v>
          </cell>
          <cell r="C109">
            <v>0</v>
          </cell>
          <cell r="D109">
            <v>0</v>
          </cell>
          <cell r="E109">
            <v>0</v>
          </cell>
          <cell r="F109">
            <v>0</v>
          </cell>
          <cell r="G109">
            <v>0</v>
          </cell>
          <cell r="H109">
            <v>0</v>
          </cell>
          <cell r="I109">
            <v>100</v>
          </cell>
          <cell r="J109">
            <v>100</v>
          </cell>
          <cell r="L109">
            <v>15</v>
          </cell>
          <cell r="M109">
            <v>100</v>
          </cell>
        </row>
        <row r="110">
          <cell r="A110">
            <v>102035995</v>
          </cell>
          <cell r="B110" t="str">
            <v xml:space="preserve">LISE LEAOTTA  (DBS)                     </v>
          </cell>
          <cell r="C110">
            <v>0</v>
          </cell>
          <cell r="D110">
            <v>0</v>
          </cell>
          <cell r="E110">
            <v>0</v>
          </cell>
          <cell r="F110">
            <v>0</v>
          </cell>
          <cell r="G110">
            <v>0</v>
          </cell>
          <cell r="H110">
            <v>0</v>
          </cell>
          <cell r="I110">
            <v>264.87</v>
          </cell>
          <cell r="J110">
            <v>264.87</v>
          </cell>
          <cell r="L110">
            <v>15</v>
          </cell>
          <cell r="M110">
            <v>264.87</v>
          </cell>
        </row>
        <row r="111">
          <cell r="A111">
            <v>102090583</v>
          </cell>
          <cell r="B111" t="str">
            <v xml:space="preserve">LLOYDS REGISTER OF SHIPPING             </v>
          </cell>
          <cell r="C111">
            <v>653.41</v>
          </cell>
          <cell r="D111">
            <v>119.47</v>
          </cell>
          <cell r="E111">
            <v>0</v>
          </cell>
          <cell r="F111">
            <v>0</v>
          </cell>
          <cell r="G111">
            <v>0</v>
          </cell>
          <cell r="H111">
            <v>0</v>
          </cell>
          <cell r="I111">
            <v>0</v>
          </cell>
          <cell r="J111">
            <v>772.88</v>
          </cell>
          <cell r="L111">
            <v>2</v>
          </cell>
          <cell r="M111">
            <v>1124.3800000000001</v>
          </cell>
        </row>
        <row r="112">
          <cell r="A112">
            <v>102037160</v>
          </cell>
          <cell r="B112" t="str">
            <v xml:space="preserve">M G BIGWOOD                             </v>
          </cell>
          <cell r="C112">
            <v>0</v>
          </cell>
          <cell r="D112">
            <v>0</v>
          </cell>
          <cell r="E112">
            <v>0</v>
          </cell>
          <cell r="F112">
            <v>0</v>
          </cell>
          <cell r="G112">
            <v>0</v>
          </cell>
          <cell r="H112">
            <v>0</v>
          </cell>
          <cell r="I112">
            <v>130.05000000000001</v>
          </cell>
          <cell r="J112">
            <v>130.05000000000001</v>
          </cell>
          <cell r="L112">
            <v>15</v>
          </cell>
          <cell r="M112">
            <v>130.05000000000001</v>
          </cell>
        </row>
        <row r="113">
          <cell r="A113">
            <v>102035848</v>
          </cell>
          <cell r="B113" t="str">
            <v xml:space="preserve">M J TRAVEL                              </v>
          </cell>
          <cell r="C113">
            <v>0</v>
          </cell>
          <cell r="D113">
            <v>0</v>
          </cell>
          <cell r="E113">
            <v>0</v>
          </cell>
          <cell r="F113">
            <v>0</v>
          </cell>
          <cell r="G113">
            <v>0</v>
          </cell>
          <cell r="H113">
            <v>0</v>
          </cell>
          <cell r="I113">
            <v>192.84</v>
          </cell>
          <cell r="J113">
            <v>192.84</v>
          </cell>
          <cell r="L113">
            <v>15</v>
          </cell>
          <cell r="M113">
            <v>192.84</v>
          </cell>
        </row>
        <row r="114">
          <cell r="A114">
            <v>102037140</v>
          </cell>
          <cell r="B114" t="str">
            <v xml:space="preserve">M M SADARAKA                            </v>
          </cell>
          <cell r="C114">
            <v>0</v>
          </cell>
          <cell r="D114">
            <v>0</v>
          </cell>
          <cell r="E114">
            <v>0</v>
          </cell>
          <cell r="F114">
            <v>0</v>
          </cell>
          <cell r="G114">
            <v>0</v>
          </cell>
          <cell r="H114">
            <v>0</v>
          </cell>
          <cell r="I114">
            <v>73.06</v>
          </cell>
          <cell r="J114">
            <v>73.06</v>
          </cell>
          <cell r="L114">
            <v>15</v>
          </cell>
          <cell r="M114">
            <v>73.06</v>
          </cell>
        </row>
        <row r="115">
          <cell r="A115">
            <v>102090610</v>
          </cell>
          <cell r="B115" t="str">
            <v xml:space="preserve">MAERSK NEW ZEALAND LIMITED              </v>
          </cell>
          <cell r="C115">
            <v>3760.39</v>
          </cell>
          <cell r="D115">
            <v>165.17</v>
          </cell>
          <cell r="E115">
            <v>0</v>
          </cell>
          <cell r="F115">
            <v>0</v>
          </cell>
          <cell r="G115">
            <v>0</v>
          </cell>
          <cell r="H115">
            <v>0</v>
          </cell>
          <cell r="I115">
            <v>0</v>
          </cell>
          <cell r="J115">
            <v>3925.56</v>
          </cell>
          <cell r="L115">
            <v>2</v>
          </cell>
          <cell r="M115">
            <v>3240.36</v>
          </cell>
        </row>
        <row r="116">
          <cell r="A116">
            <v>102090612</v>
          </cell>
          <cell r="B116" t="str">
            <v xml:space="preserve">MAERSK NEW ZEALAND LIMITED              </v>
          </cell>
          <cell r="C116">
            <v>16.62</v>
          </cell>
          <cell r="D116">
            <v>0</v>
          </cell>
          <cell r="E116">
            <v>0</v>
          </cell>
          <cell r="F116">
            <v>0</v>
          </cell>
          <cell r="G116">
            <v>0</v>
          </cell>
          <cell r="H116">
            <v>0</v>
          </cell>
          <cell r="I116">
            <v>0</v>
          </cell>
          <cell r="J116">
            <v>16.62</v>
          </cell>
          <cell r="L116" t="e">
            <v>#N/A</v>
          </cell>
          <cell r="M116" t="e">
            <v>#N/A</v>
          </cell>
        </row>
        <row r="117">
          <cell r="A117">
            <v>102081129</v>
          </cell>
          <cell r="B117" t="str">
            <v xml:space="preserve">MALAMA SOO  (DBS)                       </v>
          </cell>
          <cell r="C117">
            <v>0</v>
          </cell>
          <cell r="D117">
            <v>0</v>
          </cell>
          <cell r="E117">
            <v>0</v>
          </cell>
          <cell r="F117">
            <v>0</v>
          </cell>
          <cell r="G117">
            <v>0</v>
          </cell>
          <cell r="H117">
            <v>0</v>
          </cell>
          <cell r="I117">
            <v>721.9</v>
          </cell>
          <cell r="J117">
            <v>721.9</v>
          </cell>
          <cell r="L117">
            <v>15</v>
          </cell>
          <cell r="M117">
            <v>721.9</v>
          </cell>
        </row>
        <row r="118">
          <cell r="A118">
            <v>102011010</v>
          </cell>
          <cell r="B118" t="str">
            <v xml:space="preserve">MARIE SULLIVAN                          </v>
          </cell>
          <cell r="C118">
            <v>0</v>
          </cell>
          <cell r="D118">
            <v>0</v>
          </cell>
          <cell r="E118">
            <v>0</v>
          </cell>
          <cell r="F118">
            <v>0</v>
          </cell>
          <cell r="G118">
            <v>0</v>
          </cell>
          <cell r="H118">
            <v>0</v>
          </cell>
          <cell r="I118">
            <v>140.74</v>
          </cell>
          <cell r="J118">
            <v>140.74</v>
          </cell>
          <cell r="L118">
            <v>15</v>
          </cell>
          <cell r="M118">
            <v>140.74</v>
          </cell>
        </row>
        <row r="119">
          <cell r="A119">
            <v>102006536</v>
          </cell>
          <cell r="B119" t="str">
            <v xml:space="preserve">MARITIME RESOURCE MANAGEMENT (NZ) LTD   </v>
          </cell>
          <cell r="C119">
            <v>535.61</v>
          </cell>
          <cell r="D119">
            <v>24.96</v>
          </cell>
          <cell r="E119">
            <v>0</v>
          </cell>
          <cell r="F119">
            <v>0</v>
          </cell>
          <cell r="G119">
            <v>0</v>
          </cell>
          <cell r="H119">
            <v>0</v>
          </cell>
          <cell r="I119">
            <v>0</v>
          </cell>
          <cell r="J119">
            <v>560.57000000000005</v>
          </cell>
          <cell r="L119">
            <v>2</v>
          </cell>
          <cell r="M119">
            <v>1282.99</v>
          </cell>
        </row>
        <row r="120">
          <cell r="A120">
            <v>102006538</v>
          </cell>
          <cell r="B120" t="str">
            <v xml:space="preserve">MARITIME RESOURCE MANAGEMENT (NZ) LTD   </v>
          </cell>
          <cell r="C120">
            <v>38.72</v>
          </cell>
          <cell r="D120">
            <v>0.49</v>
          </cell>
          <cell r="E120">
            <v>0</v>
          </cell>
          <cell r="F120">
            <v>0</v>
          </cell>
          <cell r="G120">
            <v>0</v>
          </cell>
          <cell r="H120">
            <v>0</v>
          </cell>
          <cell r="I120">
            <v>0</v>
          </cell>
          <cell r="J120">
            <v>39.21</v>
          </cell>
          <cell r="L120">
            <v>2</v>
          </cell>
          <cell r="M120">
            <v>30.93</v>
          </cell>
        </row>
        <row r="121">
          <cell r="A121">
            <v>102047894</v>
          </cell>
          <cell r="B121" t="str">
            <v xml:space="preserve">MASSEY UNIVERSITY                       </v>
          </cell>
          <cell r="C121">
            <v>2494.9699999999998</v>
          </cell>
          <cell r="D121">
            <v>0</v>
          </cell>
          <cell r="E121">
            <v>0</v>
          </cell>
          <cell r="F121">
            <v>0</v>
          </cell>
          <cell r="G121">
            <v>0</v>
          </cell>
          <cell r="H121">
            <v>0</v>
          </cell>
          <cell r="I121">
            <v>0</v>
          </cell>
          <cell r="J121">
            <v>2494.9699999999998</v>
          </cell>
          <cell r="L121">
            <v>2</v>
          </cell>
          <cell r="M121">
            <v>2294.4299999999998</v>
          </cell>
        </row>
        <row r="122">
          <cell r="A122">
            <v>102090632</v>
          </cell>
          <cell r="B122" t="str">
            <v xml:space="preserve">MCCANN ERICKSON NEW ZEALAND             </v>
          </cell>
          <cell r="C122">
            <v>2072.35</v>
          </cell>
          <cell r="D122">
            <v>0</v>
          </cell>
          <cell r="E122">
            <v>0</v>
          </cell>
          <cell r="F122">
            <v>0</v>
          </cell>
          <cell r="G122">
            <v>0</v>
          </cell>
          <cell r="H122">
            <v>0</v>
          </cell>
          <cell r="I122">
            <v>0</v>
          </cell>
          <cell r="J122">
            <v>2072.35</v>
          </cell>
          <cell r="L122">
            <v>2</v>
          </cell>
          <cell r="M122">
            <v>1910.13</v>
          </cell>
        </row>
        <row r="123">
          <cell r="A123">
            <v>102075817</v>
          </cell>
          <cell r="B123" t="str">
            <v xml:space="preserve">MILLWORTH PTY LTD                       </v>
          </cell>
          <cell r="C123">
            <v>11.21</v>
          </cell>
          <cell r="D123">
            <v>4.78</v>
          </cell>
          <cell r="E123">
            <v>12.67</v>
          </cell>
          <cell r="F123">
            <v>46.62</v>
          </cell>
          <cell r="G123">
            <v>143.82</v>
          </cell>
          <cell r="H123">
            <v>0</v>
          </cell>
          <cell r="I123">
            <v>0</v>
          </cell>
          <cell r="J123">
            <v>219.1</v>
          </cell>
          <cell r="L123">
            <v>1</v>
          </cell>
          <cell r="M123">
            <v>219.1</v>
          </cell>
        </row>
        <row r="124">
          <cell r="A124">
            <v>102035912</v>
          </cell>
          <cell r="B124" t="str">
            <v xml:space="preserve">MIS  MELISSA THOMPSON                   </v>
          </cell>
          <cell r="C124">
            <v>0</v>
          </cell>
          <cell r="D124">
            <v>0</v>
          </cell>
          <cell r="E124">
            <v>0</v>
          </cell>
          <cell r="F124">
            <v>0</v>
          </cell>
          <cell r="G124">
            <v>0</v>
          </cell>
          <cell r="H124">
            <v>0</v>
          </cell>
          <cell r="I124">
            <v>92.38</v>
          </cell>
          <cell r="J124">
            <v>92.38</v>
          </cell>
          <cell r="L124">
            <v>15</v>
          </cell>
          <cell r="M124">
            <v>92.38</v>
          </cell>
        </row>
        <row r="125">
          <cell r="A125">
            <v>102034948</v>
          </cell>
          <cell r="B125" t="str">
            <v xml:space="preserve">MISS A A A HUNT                         </v>
          </cell>
          <cell r="C125">
            <v>0</v>
          </cell>
          <cell r="D125">
            <v>0</v>
          </cell>
          <cell r="E125">
            <v>0</v>
          </cell>
          <cell r="F125">
            <v>0</v>
          </cell>
          <cell r="G125">
            <v>0</v>
          </cell>
          <cell r="H125">
            <v>0</v>
          </cell>
          <cell r="I125">
            <v>237.82</v>
          </cell>
          <cell r="J125">
            <v>237.82</v>
          </cell>
          <cell r="L125">
            <v>15</v>
          </cell>
          <cell r="M125">
            <v>237.82</v>
          </cell>
        </row>
        <row r="126">
          <cell r="A126">
            <v>102086380</v>
          </cell>
          <cell r="B126" t="str">
            <v xml:space="preserve">MISS A AMOHANGA                         </v>
          </cell>
          <cell r="C126">
            <v>0</v>
          </cell>
          <cell r="D126">
            <v>0</v>
          </cell>
          <cell r="E126">
            <v>0</v>
          </cell>
          <cell r="F126">
            <v>0</v>
          </cell>
          <cell r="G126">
            <v>0</v>
          </cell>
          <cell r="H126">
            <v>0</v>
          </cell>
          <cell r="I126">
            <v>196.87</v>
          </cell>
          <cell r="J126">
            <v>196.87</v>
          </cell>
          <cell r="L126">
            <v>15</v>
          </cell>
          <cell r="M126">
            <v>196.87</v>
          </cell>
        </row>
        <row r="127">
          <cell r="A127">
            <v>102035983</v>
          </cell>
          <cell r="B127" t="str">
            <v xml:space="preserve">MISS A TUPUOLA                          </v>
          </cell>
          <cell r="C127">
            <v>0</v>
          </cell>
          <cell r="D127">
            <v>0</v>
          </cell>
          <cell r="E127">
            <v>0</v>
          </cell>
          <cell r="F127">
            <v>0</v>
          </cell>
          <cell r="G127">
            <v>0</v>
          </cell>
          <cell r="H127">
            <v>0</v>
          </cell>
          <cell r="I127">
            <v>95.58</v>
          </cell>
          <cell r="J127">
            <v>95.58</v>
          </cell>
          <cell r="L127">
            <v>15</v>
          </cell>
          <cell r="M127">
            <v>95.58</v>
          </cell>
        </row>
        <row r="128">
          <cell r="A128">
            <v>102061480</v>
          </cell>
          <cell r="B128" t="str">
            <v xml:space="preserve">MISS AERE JOSEPH   (DBS*)               </v>
          </cell>
          <cell r="C128">
            <v>0</v>
          </cell>
          <cell r="D128">
            <v>0</v>
          </cell>
          <cell r="E128">
            <v>0</v>
          </cell>
          <cell r="F128">
            <v>0</v>
          </cell>
          <cell r="G128">
            <v>0</v>
          </cell>
          <cell r="H128">
            <v>0</v>
          </cell>
          <cell r="I128">
            <v>409.98</v>
          </cell>
          <cell r="J128">
            <v>409.98</v>
          </cell>
          <cell r="L128">
            <v>15</v>
          </cell>
          <cell r="M128">
            <v>409.98</v>
          </cell>
        </row>
        <row r="129">
          <cell r="A129">
            <v>102013850</v>
          </cell>
          <cell r="B129" t="str">
            <v xml:space="preserve">MISS AFSANEH KHOSRAVI TALEBI (CMI)      </v>
          </cell>
          <cell r="C129">
            <v>0</v>
          </cell>
          <cell r="D129">
            <v>0</v>
          </cell>
          <cell r="E129">
            <v>0</v>
          </cell>
          <cell r="F129">
            <v>0</v>
          </cell>
          <cell r="G129">
            <v>0</v>
          </cell>
          <cell r="H129">
            <v>0</v>
          </cell>
          <cell r="I129">
            <v>920.3</v>
          </cell>
          <cell r="J129">
            <v>920.3</v>
          </cell>
          <cell r="L129">
            <v>15</v>
          </cell>
          <cell r="M129">
            <v>920.3</v>
          </cell>
        </row>
        <row r="130">
          <cell r="A130">
            <v>102084914</v>
          </cell>
          <cell r="B130" t="str">
            <v xml:space="preserve">MISS AGNES TAURUA                       </v>
          </cell>
          <cell r="C130">
            <v>0</v>
          </cell>
          <cell r="D130">
            <v>0</v>
          </cell>
          <cell r="E130">
            <v>0</v>
          </cell>
          <cell r="F130">
            <v>0</v>
          </cell>
          <cell r="G130">
            <v>0</v>
          </cell>
          <cell r="H130">
            <v>0</v>
          </cell>
          <cell r="I130">
            <v>72.459999999999994</v>
          </cell>
          <cell r="J130">
            <v>72.459999999999994</v>
          </cell>
          <cell r="L130">
            <v>15</v>
          </cell>
          <cell r="M130">
            <v>72.459999999999994</v>
          </cell>
        </row>
        <row r="131">
          <cell r="A131">
            <v>102014532</v>
          </cell>
          <cell r="B131" t="str">
            <v xml:space="preserve">MISS AKARONGA ANGOIKA                   </v>
          </cell>
          <cell r="C131">
            <v>0</v>
          </cell>
          <cell r="D131">
            <v>0</v>
          </cell>
          <cell r="E131">
            <v>0</v>
          </cell>
          <cell r="F131">
            <v>0</v>
          </cell>
          <cell r="G131">
            <v>0</v>
          </cell>
          <cell r="H131">
            <v>0</v>
          </cell>
          <cell r="I131">
            <v>71.22</v>
          </cell>
          <cell r="J131">
            <v>71.22</v>
          </cell>
          <cell r="L131">
            <v>15</v>
          </cell>
          <cell r="M131">
            <v>71.22</v>
          </cell>
        </row>
        <row r="132">
          <cell r="A132">
            <v>102048666</v>
          </cell>
          <cell r="B132" t="str">
            <v xml:space="preserve">MISS ALEJANDRA GUTIERREZ (DBS)          </v>
          </cell>
          <cell r="C132">
            <v>0</v>
          </cell>
          <cell r="D132">
            <v>0</v>
          </cell>
          <cell r="E132">
            <v>0</v>
          </cell>
          <cell r="F132">
            <v>0</v>
          </cell>
          <cell r="G132">
            <v>0</v>
          </cell>
          <cell r="H132">
            <v>0</v>
          </cell>
          <cell r="I132">
            <v>486.95</v>
          </cell>
          <cell r="J132">
            <v>486.95</v>
          </cell>
          <cell r="L132">
            <v>15</v>
          </cell>
          <cell r="M132">
            <v>486.95</v>
          </cell>
        </row>
        <row r="133">
          <cell r="A133">
            <v>102061342</v>
          </cell>
          <cell r="B133" t="str">
            <v xml:space="preserve">MISS ALICE TOPINE                       </v>
          </cell>
          <cell r="C133">
            <v>0</v>
          </cell>
          <cell r="D133">
            <v>0</v>
          </cell>
          <cell r="E133">
            <v>0</v>
          </cell>
          <cell r="F133">
            <v>0</v>
          </cell>
          <cell r="G133">
            <v>0</v>
          </cell>
          <cell r="H133">
            <v>0</v>
          </cell>
          <cell r="I133">
            <v>68.959999999999994</v>
          </cell>
          <cell r="J133">
            <v>68.959999999999994</v>
          </cell>
          <cell r="L133">
            <v>15</v>
          </cell>
          <cell r="M133">
            <v>68.959999999999994</v>
          </cell>
        </row>
        <row r="134">
          <cell r="A134">
            <v>102030895</v>
          </cell>
          <cell r="B134" t="str">
            <v xml:space="preserve">MISS ALOFA MALIGI (DBS)                 </v>
          </cell>
          <cell r="C134">
            <v>0</v>
          </cell>
          <cell r="D134">
            <v>0</v>
          </cell>
          <cell r="E134">
            <v>0</v>
          </cell>
          <cell r="F134">
            <v>0</v>
          </cell>
          <cell r="G134">
            <v>0</v>
          </cell>
          <cell r="H134">
            <v>0</v>
          </cell>
          <cell r="I134">
            <v>490.78</v>
          </cell>
          <cell r="J134">
            <v>490.78</v>
          </cell>
          <cell r="L134">
            <v>15</v>
          </cell>
          <cell r="M134">
            <v>490.78</v>
          </cell>
        </row>
        <row r="135">
          <cell r="A135">
            <v>102074577</v>
          </cell>
          <cell r="B135" t="str">
            <v xml:space="preserve">MISS AMANDA HONEY                       </v>
          </cell>
          <cell r="C135">
            <v>0</v>
          </cell>
          <cell r="D135">
            <v>0</v>
          </cell>
          <cell r="E135">
            <v>0</v>
          </cell>
          <cell r="F135">
            <v>0</v>
          </cell>
          <cell r="G135">
            <v>0</v>
          </cell>
          <cell r="H135">
            <v>0</v>
          </cell>
          <cell r="I135">
            <v>65.59</v>
          </cell>
          <cell r="J135">
            <v>65.59</v>
          </cell>
          <cell r="L135">
            <v>15</v>
          </cell>
          <cell r="M135">
            <v>65.59</v>
          </cell>
        </row>
        <row r="136">
          <cell r="A136">
            <v>102018551</v>
          </cell>
          <cell r="B136" t="str">
            <v xml:space="preserve">MISS AMANDA TITO  (DBS)                 </v>
          </cell>
          <cell r="C136">
            <v>0</v>
          </cell>
          <cell r="D136">
            <v>0</v>
          </cell>
          <cell r="E136">
            <v>0</v>
          </cell>
          <cell r="F136">
            <v>0</v>
          </cell>
          <cell r="G136">
            <v>0</v>
          </cell>
          <cell r="H136">
            <v>0</v>
          </cell>
          <cell r="I136">
            <v>283.44</v>
          </cell>
          <cell r="J136">
            <v>283.44</v>
          </cell>
          <cell r="L136">
            <v>15</v>
          </cell>
          <cell r="M136">
            <v>283.44</v>
          </cell>
        </row>
        <row r="137">
          <cell r="A137">
            <v>102010070</v>
          </cell>
          <cell r="B137" t="str">
            <v xml:space="preserve">MISS AMELIA KAVALIKU  (CMI)             </v>
          </cell>
          <cell r="C137">
            <v>0</v>
          </cell>
          <cell r="D137">
            <v>0</v>
          </cell>
          <cell r="E137">
            <v>0</v>
          </cell>
          <cell r="F137">
            <v>0</v>
          </cell>
          <cell r="G137">
            <v>0</v>
          </cell>
          <cell r="H137">
            <v>0</v>
          </cell>
          <cell r="I137">
            <v>1090.48</v>
          </cell>
          <cell r="J137">
            <v>1090.48</v>
          </cell>
          <cell r="L137">
            <v>22</v>
          </cell>
          <cell r="M137">
            <v>1020.48</v>
          </cell>
        </row>
        <row r="138">
          <cell r="A138">
            <v>102041012</v>
          </cell>
          <cell r="B138" t="str">
            <v xml:space="preserve">MISS AMELIA LONGLEY                     </v>
          </cell>
          <cell r="C138">
            <v>0</v>
          </cell>
          <cell r="D138">
            <v>0</v>
          </cell>
          <cell r="E138">
            <v>0</v>
          </cell>
          <cell r="F138">
            <v>0</v>
          </cell>
          <cell r="G138">
            <v>0</v>
          </cell>
          <cell r="H138">
            <v>0</v>
          </cell>
          <cell r="I138">
            <v>54.5</v>
          </cell>
          <cell r="J138">
            <v>54.5</v>
          </cell>
          <cell r="L138">
            <v>15</v>
          </cell>
          <cell r="M138">
            <v>54.5</v>
          </cell>
        </row>
        <row r="139">
          <cell r="A139">
            <v>102024612</v>
          </cell>
          <cell r="B139" t="str">
            <v xml:space="preserve">MISS AMELLIA P GILLAM (DBS)             </v>
          </cell>
          <cell r="C139">
            <v>0</v>
          </cell>
          <cell r="D139">
            <v>0</v>
          </cell>
          <cell r="E139">
            <v>0</v>
          </cell>
          <cell r="F139">
            <v>0</v>
          </cell>
          <cell r="G139">
            <v>0</v>
          </cell>
          <cell r="H139">
            <v>0</v>
          </cell>
          <cell r="I139">
            <v>1116.6099999999999</v>
          </cell>
          <cell r="J139">
            <v>1116.6099999999999</v>
          </cell>
          <cell r="L139">
            <v>15</v>
          </cell>
          <cell r="M139">
            <v>1116.6099999999999</v>
          </cell>
        </row>
        <row r="140">
          <cell r="A140">
            <v>102009487</v>
          </cell>
          <cell r="B140" t="str">
            <v xml:space="preserve">MISS AMY LI        (DBS)                </v>
          </cell>
          <cell r="C140">
            <v>0</v>
          </cell>
          <cell r="D140">
            <v>0</v>
          </cell>
          <cell r="E140">
            <v>0</v>
          </cell>
          <cell r="F140">
            <v>0</v>
          </cell>
          <cell r="G140">
            <v>0</v>
          </cell>
          <cell r="H140">
            <v>0</v>
          </cell>
          <cell r="I140">
            <v>719.96</v>
          </cell>
          <cell r="J140">
            <v>719.96</v>
          </cell>
          <cell r="L140">
            <v>15</v>
          </cell>
          <cell r="M140">
            <v>719.96</v>
          </cell>
        </row>
        <row r="141">
          <cell r="A141">
            <v>102038136</v>
          </cell>
          <cell r="B141" t="str">
            <v xml:space="preserve">MISS ANA LALAKAI   (DBS)                </v>
          </cell>
          <cell r="C141">
            <v>0</v>
          </cell>
          <cell r="D141">
            <v>0</v>
          </cell>
          <cell r="E141">
            <v>0</v>
          </cell>
          <cell r="F141">
            <v>0</v>
          </cell>
          <cell r="G141">
            <v>0</v>
          </cell>
          <cell r="H141">
            <v>0</v>
          </cell>
          <cell r="I141">
            <v>666.18</v>
          </cell>
          <cell r="J141">
            <v>666.18</v>
          </cell>
          <cell r="L141">
            <v>15</v>
          </cell>
          <cell r="M141">
            <v>666.18</v>
          </cell>
        </row>
        <row r="142">
          <cell r="A142">
            <v>102042768</v>
          </cell>
          <cell r="B142" t="str">
            <v xml:space="preserve">MISS ANDREA TE KAWA    (DBS)            </v>
          </cell>
          <cell r="C142">
            <v>0</v>
          </cell>
          <cell r="D142">
            <v>0</v>
          </cell>
          <cell r="E142">
            <v>0</v>
          </cell>
          <cell r="F142">
            <v>0</v>
          </cell>
          <cell r="G142">
            <v>0</v>
          </cell>
          <cell r="H142">
            <v>0</v>
          </cell>
          <cell r="I142">
            <v>1211.47</v>
          </cell>
          <cell r="J142">
            <v>1211.47</v>
          </cell>
          <cell r="L142">
            <v>15</v>
          </cell>
          <cell r="M142">
            <v>1211.47</v>
          </cell>
        </row>
        <row r="143">
          <cell r="A143">
            <v>102027865</v>
          </cell>
          <cell r="B143" t="str">
            <v xml:space="preserve">MISS ANE MATAVAO                        </v>
          </cell>
          <cell r="C143">
            <v>0</v>
          </cell>
          <cell r="D143">
            <v>0</v>
          </cell>
          <cell r="E143">
            <v>0</v>
          </cell>
          <cell r="F143">
            <v>0</v>
          </cell>
          <cell r="G143">
            <v>0</v>
          </cell>
          <cell r="H143">
            <v>0</v>
          </cell>
          <cell r="I143">
            <v>143.66999999999999</v>
          </cell>
          <cell r="J143">
            <v>143.66999999999999</v>
          </cell>
          <cell r="L143">
            <v>15</v>
          </cell>
          <cell r="M143">
            <v>143.66999999999999</v>
          </cell>
        </row>
        <row r="144">
          <cell r="A144">
            <v>102014264</v>
          </cell>
          <cell r="B144" t="str">
            <v xml:space="preserve">MISS ANGELA B SIHAMAU                   </v>
          </cell>
          <cell r="C144">
            <v>0</v>
          </cell>
          <cell r="D144">
            <v>0</v>
          </cell>
          <cell r="E144">
            <v>0</v>
          </cell>
          <cell r="F144">
            <v>0</v>
          </cell>
          <cell r="G144">
            <v>0</v>
          </cell>
          <cell r="H144">
            <v>0</v>
          </cell>
          <cell r="I144">
            <v>90.97</v>
          </cell>
          <cell r="J144">
            <v>90.97</v>
          </cell>
          <cell r="L144">
            <v>15</v>
          </cell>
          <cell r="M144">
            <v>90.97</v>
          </cell>
        </row>
        <row r="145">
          <cell r="A145">
            <v>102077768</v>
          </cell>
          <cell r="B145" t="str">
            <v xml:space="preserve">MISS ANGELA C CRABB                     </v>
          </cell>
          <cell r="C145">
            <v>0</v>
          </cell>
          <cell r="D145">
            <v>0</v>
          </cell>
          <cell r="E145">
            <v>0</v>
          </cell>
          <cell r="F145">
            <v>0</v>
          </cell>
          <cell r="G145">
            <v>0</v>
          </cell>
          <cell r="H145">
            <v>0</v>
          </cell>
          <cell r="I145">
            <v>96.58</v>
          </cell>
          <cell r="J145">
            <v>96.58</v>
          </cell>
          <cell r="L145">
            <v>15</v>
          </cell>
          <cell r="M145">
            <v>96.58</v>
          </cell>
        </row>
        <row r="146">
          <cell r="A146">
            <v>102020892</v>
          </cell>
          <cell r="B146" t="str">
            <v xml:space="preserve">MISS ANGELA HARVEY (DBS)                </v>
          </cell>
          <cell r="C146">
            <v>0</v>
          </cell>
          <cell r="D146">
            <v>0</v>
          </cell>
          <cell r="E146">
            <v>0</v>
          </cell>
          <cell r="F146">
            <v>0</v>
          </cell>
          <cell r="G146">
            <v>0</v>
          </cell>
          <cell r="H146">
            <v>0</v>
          </cell>
          <cell r="I146">
            <v>241.66</v>
          </cell>
          <cell r="J146">
            <v>241.66</v>
          </cell>
          <cell r="L146">
            <v>15</v>
          </cell>
          <cell r="M146">
            <v>241.66</v>
          </cell>
        </row>
        <row r="147">
          <cell r="A147">
            <v>102033847</v>
          </cell>
          <cell r="B147" t="str">
            <v xml:space="preserve">MISS ANGELA PETERS (DBS)                </v>
          </cell>
          <cell r="C147">
            <v>0</v>
          </cell>
          <cell r="D147">
            <v>0</v>
          </cell>
          <cell r="E147">
            <v>0</v>
          </cell>
          <cell r="F147">
            <v>0</v>
          </cell>
          <cell r="G147">
            <v>0</v>
          </cell>
          <cell r="H147">
            <v>0</v>
          </cell>
          <cell r="I147">
            <v>238.88</v>
          </cell>
          <cell r="J147">
            <v>238.88</v>
          </cell>
          <cell r="L147">
            <v>15</v>
          </cell>
          <cell r="M147">
            <v>238.88</v>
          </cell>
        </row>
        <row r="148">
          <cell r="A148">
            <v>102069139</v>
          </cell>
          <cell r="B148" t="str">
            <v xml:space="preserve">MISS ANGELINE ALBERT                    </v>
          </cell>
          <cell r="C148">
            <v>0</v>
          </cell>
          <cell r="D148">
            <v>0</v>
          </cell>
          <cell r="E148">
            <v>0</v>
          </cell>
          <cell r="F148">
            <v>0</v>
          </cell>
          <cell r="G148">
            <v>0</v>
          </cell>
          <cell r="H148">
            <v>0</v>
          </cell>
          <cell r="I148">
            <v>157.84</v>
          </cell>
          <cell r="J148">
            <v>157.84</v>
          </cell>
          <cell r="L148">
            <v>15</v>
          </cell>
          <cell r="M148">
            <v>157.84</v>
          </cell>
        </row>
        <row r="149">
          <cell r="A149">
            <v>102073554</v>
          </cell>
          <cell r="B149" t="str">
            <v xml:space="preserve">MISS ANITA M DEATH                      </v>
          </cell>
          <cell r="C149">
            <v>0</v>
          </cell>
          <cell r="D149">
            <v>0</v>
          </cell>
          <cell r="E149">
            <v>0</v>
          </cell>
          <cell r="F149">
            <v>0</v>
          </cell>
          <cell r="G149">
            <v>0</v>
          </cell>
          <cell r="H149">
            <v>0</v>
          </cell>
          <cell r="I149">
            <v>214.95</v>
          </cell>
          <cell r="J149">
            <v>214.95</v>
          </cell>
          <cell r="L149">
            <v>15</v>
          </cell>
          <cell r="M149">
            <v>214.95</v>
          </cell>
        </row>
        <row r="150">
          <cell r="A150">
            <v>102010268</v>
          </cell>
          <cell r="B150" t="str">
            <v xml:space="preserve">MISS ANITA VATUVEI                      </v>
          </cell>
          <cell r="C150">
            <v>0</v>
          </cell>
          <cell r="D150">
            <v>0</v>
          </cell>
          <cell r="E150">
            <v>0</v>
          </cell>
          <cell r="F150">
            <v>0</v>
          </cell>
          <cell r="G150">
            <v>0</v>
          </cell>
          <cell r="H150">
            <v>0</v>
          </cell>
          <cell r="I150">
            <v>325</v>
          </cell>
          <cell r="J150">
            <v>325</v>
          </cell>
          <cell r="L150">
            <v>15</v>
          </cell>
          <cell r="M150">
            <v>325</v>
          </cell>
        </row>
        <row r="151">
          <cell r="A151">
            <v>102017243</v>
          </cell>
          <cell r="B151" t="str">
            <v xml:space="preserve">MISS ANN BUNYAN  (CMI)                  </v>
          </cell>
          <cell r="C151">
            <v>0</v>
          </cell>
          <cell r="D151">
            <v>0</v>
          </cell>
          <cell r="E151">
            <v>0</v>
          </cell>
          <cell r="F151">
            <v>0</v>
          </cell>
          <cell r="G151">
            <v>0</v>
          </cell>
          <cell r="H151">
            <v>0</v>
          </cell>
          <cell r="I151">
            <v>587.48</v>
          </cell>
          <cell r="J151">
            <v>587.48</v>
          </cell>
          <cell r="L151">
            <v>15</v>
          </cell>
          <cell r="M151">
            <v>587.48</v>
          </cell>
        </row>
        <row r="152">
          <cell r="A152">
            <v>102044876</v>
          </cell>
          <cell r="B152" t="str">
            <v xml:space="preserve">MISS ANN HENARE                         </v>
          </cell>
          <cell r="C152">
            <v>0</v>
          </cell>
          <cell r="D152">
            <v>0</v>
          </cell>
          <cell r="E152">
            <v>0</v>
          </cell>
          <cell r="F152">
            <v>0</v>
          </cell>
          <cell r="G152">
            <v>0</v>
          </cell>
          <cell r="H152">
            <v>0</v>
          </cell>
          <cell r="I152">
            <v>100.31</v>
          </cell>
          <cell r="J152">
            <v>100.31</v>
          </cell>
          <cell r="L152">
            <v>15</v>
          </cell>
          <cell r="M152">
            <v>100.31</v>
          </cell>
        </row>
        <row r="153">
          <cell r="A153">
            <v>102033133</v>
          </cell>
          <cell r="B153" t="str">
            <v xml:space="preserve">MISS ANN L STEPTOWE                     </v>
          </cell>
          <cell r="C153">
            <v>0</v>
          </cell>
          <cell r="D153">
            <v>0</v>
          </cell>
          <cell r="E153">
            <v>0</v>
          </cell>
          <cell r="F153">
            <v>0</v>
          </cell>
          <cell r="G153">
            <v>0</v>
          </cell>
          <cell r="H153">
            <v>0</v>
          </cell>
          <cell r="I153">
            <v>10.59</v>
          </cell>
          <cell r="J153">
            <v>10.59</v>
          </cell>
          <cell r="L153">
            <v>22</v>
          </cell>
          <cell r="M153">
            <v>10.59</v>
          </cell>
        </row>
        <row r="154">
          <cell r="A154">
            <v>102062301</v>
          </cell>
          <cell r="B154" t="str">
            <v xml:space="preserve">MISS ANN TATE                           </v>
          </cell>
          <cell r="C154">
            <v>0</v>
          </cell>
          <cell r="D154">
            <v>0</v>
          </cell>
          <cell r="E154">
            <v>0</v>
          </cell>
          <cell r="F154">
            <v>0</v>
          </cell>
          <cell r="G154">
            <v>0</v>
          </cell>
          <cell r="H154">
            <v>0</v>
          </cell>
          <cell r="I154">
            <v>151.44999999999999</v>
          </cell>
          <cell r="J154">
            <v>151.44999999999999</v>
          </cell>
          <cell r="L154">
            <v>15</v>
          </cell>
          <cell r="M154">
            <v>151.44999999999999</v>
          </cell>
        </row>
        <row r="155">
          <cell r="A155">
            <v>102058602</v>
          </cell>
          <cell r="B155" t="str">
            <v xml:space="preserve">MISS ANNA C CAMPBELL                    </v>
          </cell>
          <cell r="C155">
            <v>9.0500000000000007</v>
          </cell>
          <cell r="D155">
            <v>0</v>
          </cell>
          <cell r="E155">
            <v>11.46</v>
          </cell>
          <cell r="F155">
            <v>12.94</v>
          </cell>
          <cell r="G155">
            <v>0</v>
          </cell>
          <cell r="H155">
            <v>1.3</v>
          </cell>
          <cell r="I155">
            <v>0</v>
          </cell>
          <cell r="J155">
            <v>34.75</v>
          </cell>
          <cell r="L155">
            <v>5</v>
          </cell>
          <cell r="M155">
            <v>34.75</v>
          </cell>
        </row>
        <row r="156">
          <cell r="A156">
            <v>102074932</v>
          </cell>
          <cell r="B156" t="str">
            <v xml:space="preserve">MISS ANNA NIUTILI  (DBS)                </v>
          </cell>
          <cell r="C156">
            <v>0</v>
          </cell>
          <cell r="D156">
            <v>0</v>
          </cell>
          <cell r="E156">
            <v>0</v>
          </cell>
          <cell r="F156">
            <v>0</v>
          </cell>
          <cell r="G156">
            <v>0</v>
          </cell>
          <cell r="H156">
            <v>0</v>
          </cell>
          <cell r="I156">
            <v>196.98</v>
          </cell>
          <cell r="J156">
            <v>196.98</v>
          </cell>
          <cell r="L156">
            <v>15</v>
          </cell>
          <cell r="M156">
            <v>196.98</v>
          </cell>
        </row>
        <row r="157">
          <cell r="A157">
            <v>102068850</v>
          </cell>
          <cell r="B157" t="str">
            <v xml:space="preserve">MISS ANNA TUATAMA                       </v>
          </cell>
          <cell r="C157">
            <v>0</v>
          </cell>
          <cell r="D157">
            <v>0</v>
          </cell>
          <cell r="E157">
            <v>0</v>
          </cell>
          <cell r="F157">
            <v>22.07</v>
          </cell>
          <cell r="G157">
            <v>7.72</v>
          </cell>
          <cell r="H157">
            <v>0</v>
          </cell>
          <cell r="I157">
            <v>0</v>
          </cell>
          <cell r="J157">
            <v>29.79</v>
          </cell>
          <cell r="L157">
            <v>5</v>
          </cell>
          <cell r="M157">
            <v>29.79</v>
          </cell>
        </row>
        <row r="158">
          <cell r="A158">
            <v>102079379</v>
          </cell>
          <cell r="B158" t="str">
            <v xml:space="preserve">MISS ANNALIZA COSME                     </v>
          </cell>
          <cell r="C158">
            <v>0</v>
          </cell>
          <cell r="D158">
            <v>0</v>
          </cell>
          <cell r="E158">
            <v>0</v>
          </cell>
          <cell r="F158">
            <v>0</v>
          </cell>
          <cell r="G158">
            <v>0</v>
          </cell>
          <cell r="H158">
            <v>0</v>
          </cell>
          <cell r="I158">
            <v>152.86000000000001</v>
          </cell>
          <cell r="J158">
            <v>152.86000000000001</v>
          </cell>
          <cell r="L158">
            <v>15</v>
          </cell>
          <cell r="M158">
            <v>152.86000000000001</v>
          </cell>
        </row>
        <row r="159">
          <cell r="A159">
            <v>102086475</v>
          </cell>
          <cell r="B159" t="str">
            <v xml:space="preserve">MISS ANNE CARNEGIE                      </v>
          </cell>
          <cell r="C159">
            <v>0</v>
          </cell>
          <cell r="D159">
            <v>0</v>
          </cell>
          <cell r="E159">
            <v>0</v>
          </cell>
          <cell r="F159">
            <v>0</v>
          </cell>
          <cell r="G159">
            <v>0</v>
          </cell>
          <cell r="H159">
            <v>0</v>
          </cell>
          <cell r="I159">
            <v>127.4</v>
          </cell>
          <cell r="J159">
            <v>127.4</v>
          </cell>
          <cell r="L159">
            <v>15</v>
          </cell>
          <cell r="M159">
            <v>127.4</v>
          </cell>
        </row>
        <row r="160">
          <cell r="A160">
            <v>102071327</v>
          </cell>
          <cell r="B160" t="str">
            <v xml:space="preserve">MISS ANNE HENDERSON                     </v>
          </cell>
          <cell r="C160">
            <v>0</v>
          </cell>
          <cell r="D160">
            <v>0</v>
          </cell>
          <cell r="E160">
            <v>0</v>
          </cell>
          <cell r="F160">
            <v>0</v>
          </cell>
          <cell r="G160">
            <v>0</v>
          </cell>
          <cell r="H160">
            <v>0</v>
          </cell>
          <cell r="I160">
            <v>98.92</v>
          </cell>
          <cell r="J160">
            <v>98.92</v>
          </cell>
          <cell r="L160">
            <v>15</v>
          </cell>
          <cell r="M160">
            <v>98.92</v>
          </cell>
        </row>
        <row r="161">
          <cell r="A161">
            <v>102078167</v>
          </cell>
          <cell r="B161" t="str">
            <v xml:space="preserve">MISS ANNE SPEIR                         </v>
          </cell>
          <cell r="C161">
            <v>0</v>
          </cell>
          <cell r="D161">
            <v>0</v>
          </cell>
          <cell r="E161">
            <v>0</v>
          </cell>
          <cell r="F161">
            <v>0</v>
          </cell>
          <cell r="G161">
            <v>0</v>
          </cell>
          <cell r="H161">
            <v>0</v>
          </cell>
          <cell r="I161">
            <v>500.57</v>
          </cell>
          <cell r="J161">
            <v>500.57</v>
          </cell>
          <cell r="L161">
            <v>15</v>
          </cell>
          <cell r="M161">
            <v>500.57</v>
          </cell>
        </row>
        <row r="162">
          <cell r="A162">
            <v>102009820</v>
          </cell>
          <cell r="B162" t="str">
            <v xml:space="preserve">MISS ANNE-MARIE CHICHESTER (DBS)        </v>
          </cell>
          <cell r="C162">
            <v>0</v>
          </cell>
          <cell r="D162">
            <v>0</v>
          </cell>
          <cell r="E162">
            <v>0</v>
          </cell>
          <cell r="F162">
            <v>0</v>
          </cell>
          <cell r="G162">
            <v>0</v>
          </cell>
          <cell r="H162">
            <v>0</v>
          </cell>
          <cell r="I162">
            <v>210.82</v>
          </cell>
          <cell r="J162">
            <v>210.82</v>
          </cell>
          <cell r="L162">
            <v>15</v>
          </cell>
          <cell r="M162">
            <v>210.82</v>
          </cell>
        </row>
        <row r="163">
          <cell r="A163">
            <v>102028416</v>
          </cell>
          <cell r="B163" t="str">
            <v xml:space="preserve">MISS ANNETTE STEWART                    </v>
          </cell>
          <cell r="C163">
            <v>0</v>
          </cell>
          <cell r="D163">
            <v>0</v>
          </cell>
          <cell r="E163">
            <v>0</v>
          </cell>
          <cell r="F163">
            <v>0</v>
          </cell>
          <cell r="G163">
            <v>0</v>
          </cell>
          <cell r="H163">
            <v>0</v>
          </cell>
          <cell r="I163">
            <v>50.15</v>
          </cell>
          <cell r="J163">
            <v>50.15</v>
          </cell>
          <cell r="K163">
            <v>0</v>
          </cell>
          <cell r="L163">
            <v>15</v>
          </cell>
          <cell r="M163">
            <v>50.15</v>
          </cell>
        </row>
        <row r="164">
          <cell r="A164">
            <v>102072415</v>
          </cell>
          <cell r="B164" t="str">
            <v xml:space="preserve">MISS ANZAC LAGIONO                      </v>
          </cell>
          <cell r="C164">
            <v>0</v>
          </cell>
          <cell r="D164">
            <v>0</v>
          </cell>
          <cell r="E164">
            <v>0</v>
          </cell>
          <cell r="F164">
            <v>0</v>
          </cell>
          <cell r="G164">
            <v>0</v>
          </cell>
          <cell r="H164">
            <v>0</v>
          </cell>
          <cell r="I164">
            <v>138.4</v>
          </cell>
          <cell r="J164">
            <v>138.4</v>
          </cell>
          <cell r="L164">
            <v>15</v>
          </cell>
          <cell r="M164">
            <v>138.4</v>
          </cell>
        </row>
        <row r="165">
          <cell r="A165">
            <v>102076827</v>
          </cell>
          <cell r="B165" t="str">
            <v xml:space="preserve">MISS ARIANA COOPER                      </v>
          </cell>
          <cell r="C165">
            <v>0</v>
          </cell>
          <cell r="D165">
            <v>0</v>
          </cell>
          <cell r="E165">
            <v>0</v>
          </cell>
          <cell r="F165">
            <v>0</v>
          </cell>
          <cell r="G165">
            <v>0</v>
          </cell>
          <cell r="H165">
            <v>0</v>
          </cell>
          <cell r="I165">
            <v>95.54</v>
          </cell>
          <cell r="J165">
            <v>95.54</v>
          </cell>
          <cell r="L165">
            <v>15</v>
          </cell>
          <cell r="M165">
            <v>95.54</v>
          </cell>
        </row>
        <row r="166">
          <cell r="A166">
            <v>102057441</v>
          </cell>
          <cell r="B166" t="str">
            <v xml:space="preserve">MISS ARLENE BATES  (DBS)                </v>
          </cell>
          <cell r="C166">
            <v>0</v>
          </cell>
          <cell r="D166">
            <v>0</v>
          </cell>
          <cell r="E166">
            <v>0</v>
          </cell>
          <cell r="F166">
            <v>0</v>
          </cell>
          <cell r="G166">
            <v>0</v>
          </cell>
          <cell r="H166">
            <v>0</v>
          </cell>
          <cell r="I166">
            <v>12254.97</v>
          </cell>
          <cell r="J166">
            <v>12254.97</v>
          </cell>
          <cell r="L166">
            <v>15</v>
          </cell>
          <cell r="M166">
            <v>12254.97</v>
          </cell>
        </row>
        <row r="167">
          <cell r="A167">
            <v>102070098</v>
          </cell>
          <cell r="B167" t="str">
            <v xml:space="preserve">MISS AROHA MILLAR    (DBS)              </v>
          </cell>
          <cell r="C167">
            <v>0</v>
          </cell>
          <cell r="D167">
            <v>0</v>
          </cell>
          <cell r="E167">
            <v>0</v>
          </cell>
          <cell r="F167">
            <v>0</v>
          </cell>
          <cell r="G167">
            <v>0</v>
          </cell>
          <cell r="H167">
            <v>0</v>
          </cell>
          <cell r="I167">
            <v>354.81</v>
          </cell>
          <cell r="J167">
            <v>354.81</v>
          </cell>
          <cell r="L167">
            <v>15</v>
          </cell>
          <cell r="M167">
            <v>354.81</v>
          </cell>
        </row>
        <row r="168">
          <cell r="A168">
            <v>102014368</v>
          </cell>
          <cell r="B168" t="str">
            <v xml:space="preserve">MISS ARUNI NAIDU                        </v>
          </cell>
          <cell r="C168">
            <v>0</v>
          </cell>
          <cell r="D168">
            <v>0</v>
          </cell>
          <cell r="E168">
            <v>0</v>
          </cell>
          <cell r="F168">
            <v>0</v>
          </cell>
          <cell r="G168">
            <v>0</v>
          </cell>
          <cell r="H168">
            <v>0</v>
          </cell>
          <cell r="I168">
            <v>108.71</v>
          </cell>
          <cell r="J168">
            <v>108.71</v>
          </cell>
          <cell r="L168">
            <v>15</v>
          </cell>
          <cell r="M168">
            <v>108.71</v>
          </cell>
        </row>
        <row r="169">
          <cell r="A169">
            <v>102072614</v>
          </cell>
          <cell r="B169" t="str">
            <v xml:space="preserve">MISS ASHNEEN MOHAMMED                   </v>
          </cell>
          <cell r="C169">
            <v>0</v>
          </cell>
          <cell r="D169">
            <v>0</v>
          </cell>
          <cell r="E169">
            <v>0</v>
          </cell>
          <cell r="F169">
            <v>0</v>
          </cell>
          <cell r="G169">
            <v>0</v>
          </cell>
          <cell r="H169">
            <v>0</v>
          </cell>
          <cell r="I169">
            <v>95.57</v>
          </cell>
          <cell r="J169">
            <v>95.57</v>
          </cell>
          <cell r="L169">
            <v>15</v>
          </cell>
          <cell r="M169">
            <v>95.57</v>
          </cell>
        </row>
        <row r="170">
          <cell r="A170">
            <v>102014102</v>
          </cell>
          <cell r="B170" t="str">
            <v xml:space="preserve">MISS ATELIANA ROACHE                    </v>
          </cell>
          <cell r="C170">
            <v>0</v>
          </cell>
          <cell r="D170">
            <v>0</v>
          </cell>
          <cell r="E170">
            <v>0</v>
          </cell>
          <cell r="F170">
            <v>0</v>
          </cell>
          <cell r="G170">
            <v>0</v>
          </cell>
          <cell r="H170">
            <v>0</v>
          </cell>
          <cell r="I170">
            <v>60.63</v>
          </cell>
          <cell r="J170">
            <v>60.63</v>
          </cell>
          <cell r="L170">
            <v>15</v>
          </cell>
          <cell r="M170">
            <v>60.63</v>
          </cell>
        </row>
        <row r="171">
          <cell r="A171">
            <v>102068085</v>
          </cell>
          <cell r="B171" t="str">
            <v xml:space="preserve">MISS AUA KITEA     (DBS)                </v>
          </cell>
          <cell r="C171">
            <v>0</v>
          </cell>
          <cell r="D171">
            <v>0</v>
          </cell>
          <cell r="E171">
            <v>0</v>
          </cell>
          <cell r="F171">
            <v>0</v>
          </cell>
          <cell r="G171">
            <v>0</v>
          </cell>
          <cell r="H171">
            <v>0</v>
          </cell>
          <cell r="I171">
            <v>369.43</v>
          </cell>
          <cell r="J171">
            <v>369.43</v>
          </cell>
          <cell r="L171">
            <v>15</v>
          </cell>
          <cell r="M171">
            <v>369.43</v>
          </cell>
        </row>
        <row r="172">
          <cell r="A172">
            <v>102033118</v>
          </cell>
          <cell r="B172" t="str">
            <v xml:space="preserve">MISS AVINA FORSYTH                      </v>
          </cell>
          <cell r="C172">
            <v>2.2799999999999998</v>
          </cell>
          <cell r="D172">
            <v>0</v>
          </cell>
          <cell r="E172">
            <v>34.21</v>
          </cell>
          <cell r="F172">
            <v>52.85</v>
          </cell>
          <cell r="G172">
            <v>0</v>
          </cell>
          <cell r="H172">
            <v>0</v>
          </cell>
          <cell r="I172">
            <v>3.14</v>
          </cell>
          <cell r="J172">
            <v>92.48</v>
          </cell>
          <cell r="L172">
            <v>5</v>
          </cell>
          <cell r="M172">
            <v>92.48</v>
          </cell>
        </row>
        <row r="173">
          <cell r="A173">
            <v>102055171</v>
          </cell>
          <cell r="B173" t="str">
            <v xml:space="preserve">MISS AZLEENA MOHD NOOR  (DBS*)          </v>
          </cell>
          <cell r="C173">
            <v>0</v>
          </cell>
          <cell r="D173">
            <v>0</v>
          </cell>
          <cell r="E173">
            <v>0</v>
          </cell>
          <cell r="F173">
            <v>0</v>
          </cell>
          <cell r="G173">
            <v>0</v>
          </cell>
          <cell r="H173">
            <v>0</v>
          </cell>
          <cell r="I173">
            <v>242.86</v>
          </cell>
          <cell r="J173">
            <v>242.86</v>
          </cell>
          <cell r="L173">
            <v>15</v>
          </cell>
          <cell r="M173">
            <v>242.86</v>
          </cell>
        </row>
        <row r="174">
          <cell r="A174">
            <v>102082451</v>
          </cell>
          <cell r="B174" t="str">
            <v xml:space="preserve">MISS BELINDA HOLLIDAY                   </v>
          </cell>
          <cell r="C174">
            <v>0</v>
          </cell>
          <cell r="D174">
            <v>0</v>
          </cell>
          <cell r="E174">
            <v>0</v>
          </cell>
          <cell r="F174">
            <v>0</v>
          </cell>
          <cell r="G174">
            <v>0</v>
          </cell>
          <cell r="H174">
            <v>0</v>
          </cell>
          <cell r="I174">
            <v>88.19</v>
          </cell>
          <cell r="J174">
            <v>88.19</v>
          </cell>
          <cell r="L174">
            <v>15</v>
          </cell>
          <cell r="M174">
            <v>88.19</v>
          </cell>
        </row>
        <row r="175">
          <cell r="A175">
            <v>102069855</v>
          </cell>
          <cell r="B175" t="str">
            <v xml:space="preserve">MISS BELLONA EDMONDS                    </v>
          </cell>
          <cell r="C175">
            <v>0</v>
          </cell>
          <cell r="D175">
            <v>0</v>
          </cell>
          <cell r="E175">
            <v>0</v>
          </cell>
          <cell r="F175">
            <v>0</v>
          </cell>
          <cell r="G175">
            <v>0</v>
          </cell>
          <cell r="H175">
            <v>0</v>
          </cell>
          <cell r="I175">
            <v>75.209999999999994</v>
          </cell>
          <cell r="J175">
            <v>75.209999999999994</v>
          </cell>
          <cell r="L175">
            <v>15</v>
          </cell>
          <cell r="M175">
            <v>75.209999999999994</v>
          </cell>
        </row>
        <row r="176">
          <cell r="A176">
            <v>102069082</v>
          </cell>
          <cell r="B176" t="str">
            <v xml:space="preserve">MISS BERYL TEMOANANUI                   </v>
          </cell>
          <cell r="C176">
            <v>0</v>
          </cell>
          <cell r="D176">
            <v>0</v>
          </cell>
          <cell r="E176">
            <v>0</v>
          </cell>
          <cell r="F176">
            <v>0</v>
          </cell>
          <cell r="G176">
            <v>0</v>
          </cell>
          <cell r="H176">
            <v>0</v>
          </cell>
          <cell r="I176">
            <v>97.68</v>
          </cell>
          <cell r="J176">
            <v>97.68</v>
          </cell>
          <cell r="L176">
            <v>15</v>
          </cell>
          <cell r="M176">
            <v>97.68</v>
          </cell>
        </row>
        <row r="177">
          <cell r="A177">
            <v>102022171</v>
          </cell>
          <cell r="B177" t="str">
            <v xml:space="preserve">MISS BETTY SIETY  (DBS)                 </v>
          </cell>
          <cell r="C177">
            <v>0</v>
          </cell>
          <cell r="D177">
            <v>0</v>
          </cell>
          <cell r="E177">
            <v>0</v>
          </cell>
          <cell r="F177">
            <v>0</v>
          </cell>
          <cell r="G177">
            <v>0</v>
          </cell>
          <cell r="H177">
            <v>0</v>
          </cell>
          <cell r="I177">
            <v>500.23</v>
          </cell>
          <cell r="J177">
            <v>500.23</v>
          </cell>
          <cell r="L177">
            <v>15</v>
          </cell>
          <cell r="M177">
            <v>500.23</v>
          </cell>
        </row>
        <row r="178">
          <cell r="A178">
            <v>102077163</v>
          </cell>
          <cell r="B178" t="str">
            <v xml:space="preserve">MISS BEVERLY KITISENI  (DBS)            </v>
          </cell>
          <cell r="C178">
            <v>0</v>
          </cell>
          <cell r="D178">
            <v>0</v>
          </cell>
          <cell r="E178">
            <v>0</v>
          </cell>
          <cell r="F178">
            <v>0</v>
          </cell>
          <cell r="G178">
            <v>0</v>
          </cell>
          <cell r="H178">
            <v>0</v>
          </cell>
          <cell r="I178">
            <v>186.49</v>
          </cell>
          <cell r="J178">
            <v>186.49</v>
          </cell>
          <cell r="L178">
            <v>15</v>
          </cell>
          <cell r="M178">
            <v>186.49</v>
          </cell>
        </row>
        <row r="179">
          <cell r="A179">
            <v>102010917</v>
          </cell>
          <cell r="B179" t="str">
            <v xml:space="preserve">MISS BHANU PATEL   (DBS)                </v>
          </cell>
          <cell r="C179">
            <v>0</v>
          </cell>
          <cell r="D179">
            <v>0</v>
          </cell>
          <cell r="E179">
            <v>0</v>
          </cell>
          <cell r="F179">
            <v>0</v>
          </cell>
          <cell r="G179">
            <v>0</v>
          </cell>
          <cell r="H179">
            <v>0</v>
          </cell>
          <cell r="I179">
            <v>79.099999999999994</v>
          </cell>
          <cell r="J179">
            <v>79.099999999999994</v>
          </cell>
          <cell r="L179">
            <v>15</v>
          </cell>
          <cell r="M179">
            <v>79.099999999999994</v>
          </cell>
        </row>
        <row r="180">
          <cell r="A180">
            <v>102073490</v>
          </cell>
          <cell r="B180" t="str">
            <v xml:space="preserve">MISS BOBBIE-JO LEAF                     </v>
          </cell>
          <cell r="C180">
            <v>15.71</v>
          </cell>
          <cell r="D180">
            <v>41.23</v>
          </cell>
          <cell r="E180">
            <v>5.63</v>
          </cell>
          <cell r="F180">
            <v>21.69</v>
          </cell>
          <cell r="G180">
            <v>10.94</v>
          </cell>
          <cell r="H180">
            <v>0</v>
          </cell>
          <cell r="I180">
            <v>0</v>
          </cell>
          <cell r="J180">
            <v>95.2</v>
          </cell>
          <cell r="L180">
            <v>5</v>
          </cell>
          <cell r="M180">
            <v>95.2</v>
          </cell>
        </row>
        <row r="181">
          <cell r="A181">
            <v>102013021</v>
          </cell>
          <cell r="B181" t="str">
            <v xml:space="preserve">MISS BOUNPAN SAMOUNTRY   (CMI)          </v>
          </cell>
          <cell r="C181">
            <v>0</v>
          </cell>
          <cell r="D181">
            <v>0</v>
          </cell>
          <cell r="E181">
            <v>0</v>
          </cell>
          <cell r="F181">
            <v>0</v>
          </cell>
          <cell r="G181">
            <v>0</v>
          </cell>
          <cell r="H181">
            <v>0</v>
          </cell>
          <cell r="I181">
            <v>1241.5899999999999</v>
          </cell>
          <cell r="J181">
            <v>1241.5899999999999</v>
          </cell>
          <cell r="L181">
            <v>15</v>
          </cell>
          <cell r="M181">
            <v>1241.5899999999999</v>
          </cell>
        </row>
        <row r="182">
          <cell r="A182">
            <v>102010181</v>
          </cell>
          <cell r="B182" t="str">
            <v xml:space="preserve">MISS C ADAMS  (DBS)                     </v>
          </cell>
          <cell r="C182">
            <v>0</v>
          </cell>
          <cell r="D182">
            <v>0</v>
          </cell>
          <cell r="E182">
            <v>0</v>
          </cell>
          <cell r="F182">
            <v>0</v>
          </cell>
          <cell r="G182">
            <v>0</v>
          </cell>
          <cell r="H182">
            <v>0</v>
          </cell>
          <cell r="I182">
            <v>731.35</v>
          </cell>
          <cell r="J182">
            <v>731.35</v>
          </cell>
          <cell r="L182">
            <v>15</v>
          </cell>
          <cell r="M182">
            <v>731.35</v>
          </cell>
        </row>
        <row r="183">
          <cell r="A183">
            <v>102006581</v>
          </cell>
          <cell r="B183" t="str">
            <v xml:space="preserve">MISS C. L. EVANS                        </v>
          </cell>
          <cell r="C183">
            <v>0</v>
          </cell>
          <cell r="D183">
            <v>0</v>
          </cell>
          <cell r="E183">
            <v>0</v>
          </cell>
          <cell r="F183">
            <v>0</v>
          </cell>
          <cell r="G183">
            <v>0</v>
          </cell>
          <cell r="H183">
            <v>0</v>
          </cell>
          <cell r="I183">
            <v>85.27</v>
          </cell>
          <cell r="J183">
            <v>85.27</v>
          </cell>
          <cell r="L183">
            <v>15</v>
          </cell>
          <cell r="M183">
            <v>85.27</v>
          </cell>
        </row>
        <row r="184">
          <cell r="A184">
            <v>102072148</v>
          </cell>
          <cell r="B184" t="str">
            <v xml:space="preserve">MISS CANDY COTTON                       </v>
          </cell>
          <cell r="C184">
            <v>0</v>
          </cell>
          <cell r="D184">
            <v>0</v>
          </cell>
          <cell r="E184">
            <v>0</v>
          </cell>
          <cell r="F184">
            <v>0</v>
          </cell>
          <cell r="G184">
            <v>0</v>
          </cell>
          <cell r="H184">
            <v>0</v>
          </cell>
          <cell r="I184">
            <v>58.13</v>
          </cell>
          <cell r="J184">
            <v>58.13</v>
          </cell>
          <cell r="L184">
            <v>15</v>
          </cell>
          <cell r="M184">
            <v>58.13</v>
          </cell>
        </row>
        <row r="185">
          <cell r="A185">
            <v>102014612</v>
          </cell>
          <cell r="B185" t="str">
            <v xml:space="preserve">MISS CARLA KOSASIH (CMI)                </v>
          </cell>
          <cell r="C185">
            <v>0</v>
          </cell>
          <cell r="D185">
            <v>0</v>
          </cell>
          <cell r="E185">
            <v>0</v>
          </cell>
          <cell r="F185">
            <v>0</v>
          </cell>
          <cell r="G185">
            <v>0</v>
          </cell>
          <cell r="H185">
            <v>0</v>
          </cell>
          <cell r="I185">
            <v>623.01</v>
          </cell>
          <cell r="J185">
            <v>623.01</v>
          </cell>
          <cell r="L185">
            <v>15</v>
          </cell>
          <cell r="M185">
            <v>623.01</v>
          </cell>
        </row>
        <row r="186">
          <cell r="A186">
            <v>102022321</v>
          </cell>
          <cell r="B186" t="str">
            <v xml:space="preserve">MISS CARLYNN MATEHAEME                  </v>
          </cell>
          <cell r="C186">
            <v>0</v>
          </cell>
          <cell r="D186">
            <v>0</v>
          </cell>
          <cell r="E186">
            <v>0</v>
          </cell>
          <cell r="F186">
            <v>0</v>
          </cell>
          <cell r="G186">
            <v>0</v>
          </cell>
          <cell r="H186">
            <v>0</v>
          </cell>
          <cell r="I186">
            <v>198.53</v>
          </cell>
          <cell r="J186">
            <v>198.53</v>
          </cell>
          <cell r="L186">
            <v>15</v>
          </cell>
          <cell r="M186">
            <v>198.53</v>
          </cell>
        </row>
        <row r="187">
          <cell r="A187">
            <v>102062669</v>
          </cell>
          <cell r="B187" t="str">
            <v xml:space="preserve">MISS CARMEN LAUGHTON (DBS)              </v>
          </cell>
          <cell r="C187">
            <v>0</v>
          </cell>
          <cell r="D187">
            <v>0</v>
          </cell>
          <cell r="E187">
            <v>0</v>
          </cell>
          <cell r="F187">
            <v>0</v>
          </cell>
          <cell r="G187">
            <v>0</v>
          </cell>
          <cell r="H187">
            <v>0</v>
          </cell>
          <cell r="I187">
            <v>511.69</v>
          </cell>
          <cell r="J187">
            <v>511.69</v>
          </cell>
          <cell r="L187">
            <v>15</v>
          </cell>
          <cell r="M187">
            <v>511.69</v>
          </cell>
        </row>
        <row r="188">
          <cell r="A188">
            <v>102063475</v>
          </cell>
          <cell r="B188" t="str">
            <v xml:space="preserve">MISS CAROL L BROUGHTON                  </v>
          </cell>
          <cell r="C188">
            <v>0</v>
          </cell>
          <cell r="D188">
            <v>0</v>
          </cell>
          <cell r="E188">
            <v>0</v>
          </cell>
          <cell r="F188">
            <v>0</v>
          </cell>
          <cell r="G188">
            <v>0</v>
          </cell>
          <cell r="H188">
            <v>0</v>
          </cell>
          <cell r="I188">
            <v>74.040000000000006</v>
          </cell>
          <cell r="J188">
            <v>74.040000000000006</v>
          </cell>
          <cell r="L188">
            <v>15</v>
          </cell>
          <cell r="M188">
            <v>74.040000000000006</v>
          </cell>
        </row>
        <row r="189">
          <cell r="A189">
            <v>102037841</v>
          </cell>
          <cell r="B189" t="str">
            <v xml:space="preserve">MISS CAROL RICHMOND (CMI)               </v>
          </cell>
          <cell r="C189">
            <v>0</v>
          </cell>
          <cell r="D189">
            <v>0</v>
          </cell>
          <cell r="E189">
            <v>0</v>
          </cell>
          <cell r="F189">
            <v>0</v>
          </cell>
          <cell r="G189">
            <v>0</v>
          </cell>
          <cell r="H189">
            <v>0</v>
          </cell>
          <cell r="I189">
            <v>1036.97</v>
          </cell>
          <cell r="J189">
            <v>1036.97</v>
          </cell>
          <cell r="L189">
            <v>15</v>
          </cell>
          <cell r="M189">
            <v>1036.97</v>
          </cell>
        </row>
        <row r="190">
          <cell r="A190">
            <v>102054164</v>
          </cell>
          <cell r="B190" t="str">
            <v xml:space="preserve">MISS CAROLINE A MARREKO                 </v>
          </cell>
          <cell r="C190">
            <v>0</v>
          </cell>
          <cell r="D190">
            <v>0</v>
          </cell>
          <cell r="E190">
            <v>0</v>
          </cell>
          <cell r="F190">
            <v>0</v>
          </cell>
          <cell r="G190">
            <v>0</v>
          </cell>
          <cell r="H190">
            <v>0</v>
          </cell>
          <cell r="I190">
            <v>582.41</v>
          </cell>
          <cell r="J190">
            <v>582.41</v>
          </cell>
          <cell r="L190">
            <v>15</v>
          </cell>
          <cell r="M190">
            <v>582.41</v>
          </cell>
        </row>
        <row r="191">
          <cell r="A191">
            <v>102035947</v>
          </cell>
          <cell r="B191" t="str">
            <v xml:space="preserve">MISS CAROLINE EGEN                      </v>
          </cell>
          <cell r="C191">
            <v>0</v>
          </cell>
          <cell r="D191">
            <v>0</v>
          </cell>
          <cell r="E191">
            <v>0</v>
          </cell>
          <cell r="F191">
            <v>0</v>
          </cell>
          <cell r="G191">
            <v>0</v>
          </cell>
          <cell r="H191">
            <v>0</v>
          </cell>
          <cell r="I191">
            <v>54.82</v>
          </cell>
          <cell r="J191">
            <v>54.82</v>
          </cell>
          <cell r="L191">
            <v>15</v>
          </cell>
          <cell r="M191">
            <v>54.82</v>
          </cell>
        </row>
        <row r="192">
          <cell r="A192">
            <v>102070144</v>
          </cell>
          <cell r="B192" t="str">
            <v xml:space="preserve">MISS CAROLINE POARU                     </v>
          </cell>
          <cell r="C192">
            <v>12.07</v>
          </cell>
          <cell r="D192">
            <v>2.75</v>
          </cell>
          <cell r="E192">
            <v>3.47</v>
          </cell>
          <cell r="F192">
            <v>10.050000000000001</v>
          </cell>
          <cell r="G192">
            <v>1.35</v>
          </cell>
          <cell r="H192">
            <v>0.82</v>
          </cell>
          <cell r="I192">
            <v>0</v>
          </cell>
          <cell r="J192">
            <v>30.51</v>
          </cell>
          <cell r="L192">
            <v>5</v>
          </cell>
          <cell r="M192">
            <v>30.51</v>
          </cell>
        </row>
        <row r="193">
          <cell r="A193">
            <v>102051432</v>
          </cell>
          <cell r="B193" t="str">
            <v xml:space="preserve">MISS CAROLINE WILSON                    </v>
          </cell>
          <cell r="C193">
            <v>0</v>
          </cell>
          <cell r="D193">
            <v>0</v>
          </cell>
          <cell r="E193">
            <v>0</v>
          </cell>
          <cell r="F193">
            <v>0</v>
          </cell>
          <cell r="G193">
            <v>0</v>
          </cell>
          <cell r="H193">
            <v>0</v>
          </cell>
          <cell r="I193">
            <v>82.43</v>
          </cell>
          <cell r="J193">
            <v>82.43</v>
          </cell>
          <cell r="L193">
            <v>15</v>
          </cell>
          <cell r="M193">
            <v>82.43</v>
          </cell>
        </row>
        <row r="194">
          <cell r="A194">
            <v>102043515</v>
          </cell>
          <cell r="B194" t="str">
            <v xml:space="preserve">MISS CASEY ERU                          </v>
          </cell>
          <cell r="C194">
            <v>0</v>
          </cell>
          <cell r="D194">
            <v>0</v>
          </cell>
          <cell r="E194">
            <v>0</v>
          </cell>
          <cell r="F194">
            <v>0</v>
          </cell>
          <cell r="G194">
            <v>0</v>
          </cell>
          <cell r="H194">
            <v>0</v>
          </cell>
          <cell r="I194">
            <v>75.61</v>
          </cell>
          <cell r="J194">
            <v>75.61</v>
          </cell>
          <cell r="L194">
            <v>15</v>
          </cell>
          <cell r="M194">
            <v>75.61</v>
          </cell>
        </row>
        <row r="195">
          <cell r="A195">
            <v>102059424</v>
          </cell>
          <cell r="B195" t="str">
            <v xml:space="preserve">MISS CATHERINE MALLETT                  </v>
          </cell>
          <cell r="C195">
            <v>0</v>
          </cell>
          <cell r="D195">
            <v>0</v>
          </cell>
          <cell r="E195">
            <v>0</v>
          </cell>
          <cell r="F195">
            <v>0</v>
          </cell>
          <cell r="G195">
            <v>0</v>
          </cell>
          <cell r="H195">
            <v>0</v>
          </cell>
          <cell r="I195">
            <v>139.31</v>
          </cell>
          <cell r="J195">
            <v>139.31</v>
          </cell>
          <cell r="L195">
            <v>15</v>
          </cell>
          <cell r="M195">
            <v>139.31</v>
          </cell>
        </row>
        <row r="196">
          <cell r="A196">
            <v>102039715</v>
          </cell>
          <cell r="B196" t="str">
            <v xml:space="preserve">MISS CHARLOTTE HOANI                    </v>
          </cell>
          <cell r="C196">
            <v>0</v>
          </cell>
          <cell r="D196">
            <v>0</v>
          </cell>
          <cell r="E196">
            <v>0</v>
          </cell>
          <cell r="F196">
            <v>0</v>
          </cell>
          <cell r="G196">
            <v>0</v>
          </cell>
          <cell r="H196">
            <v>0</v>
          </cell>
          <cell r="I196">
            <v>67.83</v>
          </cell>
          <cell r="J196">
            <v>67.83</v>
          </cell>
          <cell r="L196">
            <v>15</v>
          </cell>
          <cell r="M196">
            <v>67.83</v>
          </cell>
        </row>
        <row r="197">
          <cell r="A197">
            <v>102021662</v>
          </cell>
          <cell r="B197" t="str">
            <v xml:space="preserve">MISS CHERYL GARDINER (DBS)              </v>
          </cell>
          <cell r="C197">
            <v>0</v>
          </cell>
          <cell r="D197">
            <v>0</v>
          </cell>
          <cell r="E197">
            <v>0</v>
          </cell>
          <cell r="F197">
            <v>0</v>
          </cell>
          <cell r="G197">
            <v>0</v>
          </cell>
          <cell r="H197">
            <v>0</v>
          </cell>
          <cell r="I197">
            <v>31.83</v>
          </cell>
          <cell r="J197">
            <v>31.83</v>
          </cell>
          <cell r="L197" t="e">
            <v>#N/A</v>
          </cell>
          <cell r="M197" t="e">
            <v>#N/A</v>
          </cell>
        </row>
        <row r="198">
          <cell r="A198">
            <v>102074900</v>
          </cell>
          <cell r="B198" t="str">
            <v xml:space="preserve">MISS CHRISTINA R METCALFE               </v>
          </cell>
          <cell r="C198">
            <v>0</v>
          </cell>
          <cell r="D198">
            <v>0</v>
          </cell>
          <cell r="E198">
            <v>0</v>
          </cell>
          <cell r="F198">
            <v>0</v>
          </cell>
          <cell r="G198">
            <v>0</v>
          </cell>
          <cell r="H198">
            <v>0</v>
          </cell>
          <cell r="I198">
            <v>126.26</v>
          </cell>
          <cell r="J198">
            <v>126.26</v>
          </cell>
          <cell r="L198">
            <v>15</v>
          </cell>
          <cell r="M198">
            <v>126.26</v>
          </cell>
        </row>
        <row r="199">
          <cell r="A199">
            <v>102037531</v>
          </cell>
          <cell r="B199" t="str">
            <v xml:space="preserve">MISS CHRISTINE COOPMAN  (DBS)           </v>
          </cell>
          <cell r="C199">
            <v>0</v>
          </cell>
          <cell r="D199">
            <v>0</v>
          </cell>
          <cell r="E199">
            <v>0</v>
          </cell>
          <cell r="F199">
            <v>0</v>
          </cell>
          <cell r="G199">
            <v>0</v>
          </cell>
          <cell r="H199">
            <v>0</v>
          </cell>
          <cell r="I199">
            <v>325.63</v>
          </cell>
          <cell r="J199">
            <v>325.63</v>
          </cell>
          <cell r="L199">
            <v>15</v>
          </cell>
          <cell r="M199">
            <v>325.63</v>
          </cell>
        </row>
        <row r="200">
          <cell r="A200">
            <v>102025885</v>
          </cell>
          <cell r="B200" t="str">
            <v xml:space="preserve">MISS CLAUDINE NEIL                      </v>
          </cell>
          <cell r="C200">
            <v>0</v>
          </cell>
          <cell r="D200">
            <v>0</v>
          </cell>
          <cell r="E200">
            <v>0</v>
          </cell>
          <cell r="F200">
            <v>0</v>
          </cell>
          <cell r="G200">
            <v>0</v>
          </cell>
          <cell r="H200">
            <v>0</v>
          </cell>
          <cell r="I200">
            <v>109.55</v>
          </cell>
          <cell r="J200">
            <v>109.55</v>
          </cell>
          <cell r="L200">
            <v>15</v>
          </cell>
          <cell r="M200">
            <v>109.55</v>
          </cell>
        </row>
        <row r="201">
          <cell r="A201">
            <v>102015051</v>
          </cell>
          <cell r="B201" t="str">
            <v xml:space="preserve">MISS D A H CHONG                        </v>
          </cell>
          <cell r="C201">
            <v>0</v>
          </cell>
          <cell r="D201">
            <v>0</v>
          </cell>
          <cell r="E201">
            <v>0</v>
          </cell>
          <cell r="F201">
            <v>0</v>
          </cell>
          <cell r="G201">
            <v>0</v>
          </cell>
          <cell r="H201">
            <v>0</v>
          </cell>
          <cell r="I201">
            <v>118.96</v>
          </cell>
          <cell r="J201">
            <v>118.96</v>
          </cell>
          <cell r="L201">
            <v>15</v>
          </cell>
          <cell r="M201">
            <v>118.96</v>
          </cell>
        </row>
        <row r="202">
          <cell r="A202">
            <v>102023730</v>
          </cell>
          <cell r="B202" t="str">
            <v xml:space="preserve">MISS D MOHELIKA   (DBS)                 </v>
          </cell>
          <cell r="C202">
            <v>0</v>
          </cell>
          <cell r="D202">
            <v>0</v>
          </cell>
          <cell r="E202">
            <v>0</v>
          </cell>
          <cell r="F202">
            <v>0</v>
          </cell>
          <cell r="G202">
            <v>0</v>
          </cell>
          <cell r="H202">
            <v>0</v>
          </cell>
          <cell r="I202">
            <v>222.6</v>
          </cell>
          <cell r="J202">
            <v>222.6</v>
          </cell>
          <cell r="L202">
            <v>15</v>
          </cell>
          <cell r="M202">
            <v>222.6</v>
          </cell>
        </row>
        <row r="203">
          <cell r="A203">
            <v>102016114</v>
          </cell>
          <cell r="B203" t="str">
            <v xml:space="preserve">MISS DANNI KIRKPATRICK                  </v>
          </cell>
          <cell r="C203">
            <v>0</v>
          </cell>
          <cell r="D203">
            <v>0</v>
          </cell>
          <cell r="E203">
            <v>0</v>
          </cell>
          <cell r="F203">
            <v>0</v>
          </cell>
          <cell r="G203">
            <v>0</v>
          </cell>
          <cell r="H203">
            <v>0</v>
          </cell>
          <cell r="I203">
            <v>163.24</v>
          </cell>
          <cell r="J203">
            <v>163.24</v>
          </cell>
          <cell r="L203">
            <v>15</v>
          </cell>
          <cell r="M203">
            <v>163.24</v>
          </cell>
        </row>
        <row r="204">
          <cell r="A204">
            <v>102011552</v>
          </cell>
          <cell r="B204" t="str">
            <v xml:space="preserve">MISS DARNELL TE HEUHEU (DBS)            </v>
          </cell>
          <cell r="C204">
            <v>0</v>
          </cell>
          <cell r="D204">
            <v>0</v>
          </cell>
          <cell r="E204">
            <v>0</v>
          </cell>
          <cell r="F204">
            <v>0</v>
          </cell>
          <cell r="G204">
            <v>0</v>
          </cell>
          <cell r="H204">
            <v>0</v>
          </cell>
          <cell r="I204">
            <v>356.49</v>
          </cell>
          <cell r="J204">
            <v>356.49</v>
          </cell>
          <cell r="L204">
            <v>15</v>
          </cell>
          <cell r="M204">
            <v>356.49</v>
          </cell>
        </row>
        <row r="205">
          <cell r="A205">
            <v>102083555</v>
          </cell>
          <cell r="B205" t="str">
            <v xml:space="preserve">MISS DE-ANNE MURDOCH                    </v>
          </cell>
          <cell r="C205">
            <v>0</v>
          </cell>
          <cell r="D205">
            <v>0</v>
          </cell>
          <cell r="E205">
            <v>0</v>
          </cell>
          <cell r="F205">
            <v>0</v>
          </cell>
          <cell r="G205">
            <v>0</v>
          </cell>
          <cell r="H205">
            <v>0</v>
          </cell>
          <cell r="I205">
            <v>60.76</v>
          </cell>
          <cell r="J205">
            <v>60.76</v>
          </cell>
          <cell r="L205">
            <v>15</v>
          </cell>
          <cell r="M205">
            <v>60.76</v>
          </cell>
        </row>
        <row r="206">
          <cell r="A206">
            <v>102075723</v>
          </cell>
          <cell r="B206" t="str">
            <v xml:space="preserve">MISS DEBORAH SHATTOCK                   </v>
          </cell>
          <cell r="C206">
            <v>25.9</v>
          </cell>
          <cell r="D206">
            <v>21.51</v>
          </cell>
          <cell r="E206">
            <v>8.8000000000000007</v>
          </cell>
          <cell r="F206">
            <v>18.72</v>
          </cell>
          <cell r="G206">
            <v>14.65</v>
          </cell>
          <cell r="H206">
            <v>0</v>
          </cell>
          <cell r="I206">
            <v>0</v>
          </cell>
          <cell r="J206">
            <v>89.58</v>
          </cell>
          <cell r="L206">
            <v>5</v>
          </cell>
          <cell r="M206">
            <v>89.58</v>
          </cell>
        </row>
        <row r="207">
          <cell r="A207">
            <v>102019867</v>
          </cell>
          <cell r="B207" t="str">
            <v xml:space="preserve">MISS DEBRA COMBER                       </v>
          </cell>
          <cell r="C207">
            <v>0</v>
          </cell>
          <cell r="D207">
            <v>0</v>
          </cell>
          <cell r="E207">
            <v>0</v>
          </cell>
          <cell r="F207">
            <v>0</v>
          </cell>
          <cell r="G207">
            <v>0</v>
          </cell>
          <cell r="H207">
            <v>0</v>
          </cell>
          <cell r="I207">
            <v>51.37</v>
          </cell>
          <cell r="J207">
            <v>51.37</v>
          </cell>
          <cell r="L207">
            <v>15</v>
          </cell>
          <cell r="M207">
            <v>51.37</v>
          </cell>
        </row>
        <row r="208">
          <cell r="A208">
            <v>102039472</v>
          </cell>
          <cell r="B208" t="str">
            <v xml:space="preserve">MISS DEBRA LAWLESS                      </v>
          </cell>
          <cell r="C208">
            <v>0</v>
          </cell>
          <cell r="D208">
            <v>0</v>
          </cell>
          <cell r="E208">
            <v>0</v>
          </cell>
          <cell r="F208">
            <v>0</v>
          </cell>
          <cell r="G208">
            <v>0</v>
          </cell>
          <cell r="H208">
            <v>0</v>
          </cell>
          <cell r="I208">
            <v>148.54</v>
          </cell>
          <cell r="J208">
            <v>148.54</v>
          </cell>
          <cell r="L208">
            <v>15</v>
          </cell>
          <cell r="M208">
            <v>148.54</v>
          </cell>
        </row>
        <row r="209">
          <cell r="A209">
            <v>102050648</v>
          </cell>
          <cell r="B209" t="str">
            <v xml:space="preserve">MISS DEIDRE KING  (DBS*)                </v>
          </cell>
          <cell r="C209">
            <v>0</v>
          </cell>
          <cell r="D209">
            <v>0</v>
          </cell>
          <cell r="E209">
            <v>0</v>
          </cell>
          <cell r="F209">
            <v>0</v>
          </cell>
          <cell r="G209">
            <v>0</v>
          </cell>
          <cell r="H209">
            <v>0</v>
          </cell>
          <cell r="I209">
            <v>209.54</v>
          </cell>
          <cell r="J209">
            <v>209.54</v>
          </cell>
          <cell r="L209">
            <v>15</v>
          </cell>
          <cell r="M209">
            <v>209.54</v>
          </cell>
        </row>
        <row r="210">
          <cell r="A210">
            <v>102069551</v>
          </cell>
          <cell r="B210" t="str">
            <v xml:space="preserve">MISS DELAMERE AMUKETI                   </v>
          </cell>
          <cell r="C210">
            <v>0</v>
          </cell>
          <cell r="D210">
            <v>0</v>
          </cell>
          <cell r="E210">
            <v>0</v>
          </cell>
          <cell r="F210">
            <v>0</v>
          </cell>
          <cell r="G210">
            <v>0</v>
          </cell>
          <cell r="H210">
            <v>0</v>
          </cell>
          <cell r="I210">
            <v>51.89</v>
          </cell>
          <cell r="J210">
            <v>51.89</v>
          </cell>
          <cell r="L210">
            <v>15</v>
          </cell>
          <cell r="M210">
            <v>51.89</v>
          </cell>
        </row>
        <row r="211">
          <cell r="A211">
            <v>102059060</v>
          </cell>
          <cell r="B211" t="str">
            <v xml:space="preserve">MISS DENISE REDDY  (DBS)                </v>
          </cell>
          <cell r="C211">
            <v>0</v>
          </cell>
          <cell r="D211">
            <v>0</v>
          </cell>
          <cell r="E211">
            <v>0</v>
          </cell>
          <cell r="F211">
            <v>0</v>
          </cell>
          <cell r="G211">
            <v>0</v>
          </cell>
          <cell r="H211">
            <v>0</v>
          </cell>
          <cell r="I211">
            <v>1078.19</v>
          </cell>
          <cell r="J211">
            <v>1078.19</v>
          </cell>
          <cell r="L211">
            <v>15</v>
          </cell>
          <cell r="M211">
            <v>1078.19</v>
          </cell>
        </row>
        <row r="212">
          <cell r="A212">
            <v>102068674</v>
          </cell>
          <cell r="B212" t="str">
            <v xml:space="preserve">MISS DI STEWART                         </v>
          </cell>
          <cell r="C212">
            <v>0</v>
          </cell>
          <cell r="D212">
            <v>0</v>
          </cell>
          <cell r="E212">
            <v>0</v>
          </cell>
          <cell r="F212">
            <v>0</v>
          </cell>
          <cell r="G212">
            <v>0</v>
          </cell>
          <cell r="H212">
            <v>0</v>
          </cell>
          <cell r="I212">
            <v>242.64</v>
          </cell>
          <cell r="J212">
            <v>242.64</v>
          </cell>
          <cell r="L212">
            <v>15</v>
          </cell>
          <cell r="M212">
            <v>242.64</v>
          </cell>
        </row>
        <row r="213">
          <cell r="A213">
            <v>102023320</v>
          </cell>
          <cell r="B213" t="str">
            <v xml:space="preserve">MISS DIANE FULLER  (DBS)                </v>
          </cell>
          <cell r="C213">
            <v>0</v>
          </cell>
          <cell r="D213">
            <v>0</v>
          </cell>
          <cell r="E213">
            <v>0</v>
          </cell>
          <cell r="F213">
            <v>0</v>
          </cell>
          <cell r="G213">
            <v>0</v>
          </cell>
          <cell r="H213">
            <v>0</v>
          </cell>
          <cell r="I213">
            <v>201.16</v>
          </cell>
          <cell r="J213">
            <v>201.16</v>
          </cell>
          <cell r="L213">
            <v>15</v>
          </cell>
          <cell r="M213">
            <v>201.16</v>
          </cell>
        </row>
        <row r="214">
          <cell r="A214">
            <v>102072103</v>
          </cell>
          <cell r="B214" t="str">
            <v xml:space="preserve">MISS DIANE ROBERTS                      </v>
          </cell>
          <cell r="C214">
            <v>0</v>
          </cell>
          <cell r="D214">
            <v>0</v>
          </cell>
          <cell r="E214">
            <v>0</v>
          </cell>
          <cell r="F214">
            <v>0</v>
          </cell>
          <cell r="G214">
            <v>0</v>
          </cell>
          <cell r="H214">
            <v>0</v>
          </cell>
          <cell r="I214">
            <v>179.66</v>
          </cell>
          <cell r="J214">
            <v>179.66</v>
          </cell>
          <cell r="L214">
            <v>15</v>
          </cell>
          <cell r="M214">
            <v>179.66</v>
          </cell>
        </row>
        <row r="215">
          <cell r="A215">
            <v>102082544</v>
          </cell>
          <cell r="B215" t="str">
            <v xml:space="preserve">MISS DIANNE LEPPER (DBS)                </v>
          </cell>
          <cell r="C215">
            <v>0</v>
          </cell>
          <cell r="D215">
            <v>0</v>
          </cell>
          <cell r="E215">
            <v>0</v>
          </cell>
          <cell r="F215">
            <v>0</v>
          </cell>
          <cell r="G215">
            <v>0</v>
          </cell>
          <cell r="H215">
            <v>0</v>
          </cell>
          <cell r="I215">
            <v>5.5</v>
          </cell>
          <cell r="J215">
            <v>5.5</v>
          </cell>
          <cell r="L215">
            <v>22</v>
          </cell>
          <cell r="M215">
            <v>5.5</v>
          </cell>
        </row>
        <row r="216">
          <cell r="A216">
            <v>102011206</v>
          </cell>
          <cell r="B216" t="str">
            <v xml:space="preserve">MISS DINA WHATARAU  (DBS)               </v>
          </cell>
          <cell r="C216">
            <v>0</v>
          </cell>
          <cell r="D216">
            <v>0</v>
          </cell>
          <cell r="E216">
            <v>0</v>
          </cell>
          <cell r="F216">
            <v>0</v>
          </cell>
          <cell r="G216">
            <v>0</v>
          </cell>
          <cell r="H216">
            <v>0</v>
          </cell>
          <cell r="I216">
            <v>449.48</v>
          </cell>
          <cell r="J216">
            <v>449.48</v>
          </cell>
          <cell r="L216">
            <v>15</v>
          </cell>
          <cell r="M216">
            <v>449.48</v>
          </cell>
        </row>
        <row r="217">
          <cell r="A217">
            <v>102066422</v>
          </cell>
          <cell r="B217" t="str">
            <v xml:space="preserve">MISS DONITA CHOY                        </v>
          </cell>
          <cell r="C217">
            <v>0</v>
          </cell>
          <cell r="D217">
            <v>0</v>
          </cell>
          <cell r="E217">
            <v>0</v>
          </cell>
          <cell r="F217">
            <v>0</v>
          </cell>
          <cell r="G217">
            <v>0</v>
          </cell>
          <cell r="H217">
            <v>0</v>
          </cell>
          <cell r="I217">
            <v>97.45</v>
          </cell>
          <cell r="J217">
            <v>97.45</v>
          </cell>
          <cell r="L217">
            <v>15</v>
          </cell>
          <cell r="M217">
            <v>97.45</v>
          </cell>
        </row>
        <row r="218">
          <cell r="A218">
            <v>102062950</v>
          </cell>
          <cell r="B218" t="str">
            <v xml:space="preserve">MISS DONNA BEAZLEY                      </v>
          </cell>
          <cell r="C218">
            <v>0</v>
          </cell>
          <cell r="D218">
            <v>0</v>
          </cell>
          <cell r="E218">
            <v>0</v>
          </cell>
          <cell r="F218">
            <v>0</v>
          </cell>
          <cell r="G218">
            <v>0</v>
          </cell>
          <cell r="H218">
            <v>0</v>
          </cell>
          <cell r="I218">
            <v>140.91</v>
          </cell>
          <cell r="J218">
            <v>140.91</v>
          </cell>
          <cell r="L218">
            <v>15</v>
          </cell>
          <cell r="M218">
            <v>140.91</v>
          </cell>
        </row>
        <row r="219">
          <cell r="A219">
            <v>102031204</v>
          </cell>
          <cell r="B219" t="str">
            <v xml:space="preserve">MISS DONNA CHENG                        </v>
          </cell>
          <cell r="C219">
            <v>0</v>
          </cell>
          <cell r="D219">
            <v>0</v>
          </cell>
          <cell r="E219">
            <v>0</v>
          </cell>
          <cell r="F219">
            <v>0</v>
          </cell>
          <cell r="G219">
            <v>0</v>
          </cell>
          <cell r="H219">
            <v>0</v>
          </cell>
          <cell r="I219">
            <v>170.18</v>
          </cell>
          <cell r="J219">
            <v>170.18</v>
          </cell>
          <cell r="L219">
            <v>15</v>
          </cell>
          <cell r="M219">
            <v>170.18</v>
          </cell>
        </row>
        <row r="220">
          <cell r="A220">
            <v>102070865</v>
          </cell>
          <cell r="B220" t="str">
            <v xml:space="preserve">MISS DOROTHY TURNER                     </v>
          </cell>
          <cell r="C220">
            <v>0</v>
          </cell>
          <cell r="D220">
            <v>0</v>
          </cell>
          <cell r="E220">
            <v>0</v>
          </cell>
          <cell r="F220">
            <v>0</v>
          </cell>
          <cell r="G220">
            <v>0</v>
          </cell>
          <cell r="H220">
            <v>0</v>
          </cell>
          <cell r="I220">
            <v>90.3</v>
          </cell>
          <cell r="J220">
            <v>90.3</v>
          </cell>
          <cell r="L220">
            <v>15</v>
          </cell>
          <cell r="M220">
            <v>90.3</v>
          </cell>
        </row>
        <row r="221">
          <cell r="A221">
            <v>102077075</v>
          </cell>
          <cell r="B221" t="str">
            <v xml:space="preserve">MISS EDNA RAMSFIELD                     </v>
          </cell>
          <cell r="C221">
            <v>63.36</v>
          </cell>
          <cell r="D221">
            <v>53.3</v>
          </cell>
          <cell r="E221">
            <v>22.27</v>
          </cell>
          <cell r="F221">
            <v>16.059999999999999</v>
          </cell>
          <cell r="G221">
            <v>0.16</v>
          </cell>
          <cell r="H221">
            <v>0</v>
          </cell>
          <cell r="I221">
            <v>0</v>
          </cell>
          <cell r="J221">
            <v>155.15</v>
          </cell>
          <cell r="L221">
            <v>5</v>
          </cell>
          <cell r="M221">
            <v>155.15</v>
          </cell>
        </row>
        <row r="222">
          <cell r="A222">
            <v>102013640</v>
          </cell>
          <cell r="B222" t="str">
            <v xml:space="preserve">MISS EDWINA TEURA                       </v>
          </cell>
          <cell r="C222">
            <v>0</v>
          </cell>
          <cell r="D222">
            <v>0</v>
          </cell>
          <cell r="E222">
            <v>0</v>
          </cell>
          <cell r="F222">
            <v>0</v>
          </cell>
          <cell r="G222">
            <v>0</v>
          </cell>
          <cell r="H222">
            <v>0</v>
          </cell>
          <cell r="I222">
            <v>95.28</v>
          </cell>
          <cell r="J222">
            <v>95.28</v>
          </cell>
          <cell r="L222">
            <v>15</v>
          </cell>
          <cell r="M222">
            <v>95.28</v>
          </cell>
        </row>
        <row r="223">
          <cell r="A223">
            <v>102055673</v>
          </cell>
          <cell r="B223" t="str">
            <v xml:space="preserve">MISS ELAINE KURENE                      </v>
          </cell>
          <cell r="C223">
            <v>0</v>
          </cell>
          <cell r="D223">
            <v>0</v>
          </cell>
          <cell r="E223">
            <v>0</v>
          </cell>
          <cell r="F223">
            <v>0</v>
          </cell>
          <cell r="G223">
            <v>0</v>
          </cell>
          <cell r="H223">
            <v>0</v>
          </cell>
          <cell r="I223">
            <v>158.32</v>
          </cell>
          <cell r="J223">
            <v>158.32</v>
          </cell>
          <cell r="L223">
            <v>15</v>
          </cell>
          <cell r="M223">
            <v>158.32</v>
          </cell>
        </row>
        <row r="224">
          <cell r="A224">
            <v>102008616</v>
          </cell>
          <cell r="B224" t="str">
            <v xml:space="preserve">MISS ELAINE R. KOOTSTRA                 </v>
          </cell>
          <cell r="C224">
            <v>0</v>
          </cell>
          <cell r="D224">
            <v>0</v>
          </cell>
          <cell r="E224">
            <v>0</v>
          </cell>
          <cell r="F224">
            <v>0</v>
          </cell>
          <cell r="G224">
            <v>0</v>
          </cell>
          <cell r="H224">
            <v>0</v>
          </cell>
          <cell r="I224">
            <v>99.57</v>
          </cell>
          <cell r="J224">
            <v>99.57</v>
          </cell>
          <cell r="L224">
            <v>15</v>
          </cell>
          <cell r="M224">
            <v>99.57</v>
          </cell>
        </row>
        <row r="225">
          <cell r="A225">
            <v>102052670</v>
          </cell>
          <cell r="B225" t="str">
            <v xml:space="preserve">MISS ELIZABETH HUMPHREYS                </v>
          </cell>
          <cell r="C225">
            <v>0</v>
          </cell>
          <cell r="D225">
            <v>0</v>
          </cell>
          <cell r="E225">
            <v>0</v>
          </cell>
          <cell r="F225">
            <v>0</v>
          </cell>
          <cell r="G225">
            <v>0</v>
          </cell>
          <cell r="H225">
            <v>0</v>
          </cell>
          <cell r="I225">
            <v>200.48</v>
          </cell>
          <cell r="J225">
            <v>200.48</v>
          </cell>
          <cell r="L225">
            <v>15</v>
          </cell>
          <cell r="M225">
            <v>200.48</v>
          </cell>
        </row>
        <row r="226">
          <cell r="A226">
            <v>102064564</v>
          </cell>
          <cell r="B226" t="str">
            <v xml:space="preserve">MISS ELIZABETH L BARBER                 </v>
          </cell>
          <cell r="C226">
            <v>0</v>
          </cell>
          <cell r="D226">
            <v>0.32</v>
          </cell>
          <cell r="E226">
            <v>43.84</v>
          </cell>
          <cell r="F226">
            <v>27.37</v>
          </cell>
          <cell r="G226">
            <v>23.43</v>
          </cell>
          <cell r="H226">
            <v>0</v>
          </cell>
          <cell r="I226">
            <v>0</v>
          </cell>
          <cell r="J226">
            <v>94.96</v>
          </cell>
          <cell r="L226">
            <v>5</v>
          </cell>
          <cell r="M226">
            <v>94.96</v>
          </cell>
        </row>
        <row r="227">
          <cell r="A227">
            <v>102047270</v>
          </cell>
          <cell r="B227" t="str">
            <v xml:space="preserve">MISS ELIZAPESI KOLOAMATANGI  (DBS)      </v>
          </cell>
          <cell r="C227">
            <v>0</v>
          </cell>
          <cell r="D227">
            <v>0</v>
          </cell>
          <cell r="E227">
            <v>0</v>
          </cell>
          <cell r="F227">
            <v>0</v>
          </cell>
          <cell r="G227">
            <v>0</v>
          </cell>
          <cell r="H227">
            <v>0</v>
          </cell>
          <cell r="I227">
            <v>249.77</v>
          </cell>
          <cell r="J227">
            <v>249.77</v>
          </cell>
          <cell r="L227">
            <v>15</v>
          </cell>
          <cell r="M227">
            <v>249.77</v>
          </cell>
        </row>
        <row r="228">
          <cell r="A228">
            <v>102019765</v>
          </cell>
          <cell r="B228" t="str">
            <v xml:space="preserve">MISS ELOISE J BRIMBLECOMBE              </v>
          </cell>
          <cell r="C228">
            <v>0</v>
          </cell>
          <cell r="D228">
            <v>0</v>
          </cell>
          <cell r="E228">
            <v>0</v>
          </cell>
          <cell r="F228">
            <v>0</v>
          </cell>
          <cell r="G228">
            <v>0</v>
          </cell>
          <cell r="H228">
            <v>0</v>
          </cell>
          <cell r="I228">
            <v>54.57</v>
          </cell>
          <cell r="J228">
            <v>54.57</v>
          </cell>
          <cell r="L228">
            <v>15</v>
          </cell>
          <cell r="M228">
            <v>54.57</v>
          </cell>
        </row>
        <row r="229">
          <cell r="A229">
            <v>102054800</v>
          </cell>
          <cell r="B229" t="str">
            <v xml:space="preserve">MISS EMALINE MOREL                      </v>
          </cell>
          <cell r="C229">
            <v>0</v>
          </cell>
          <cell r="D229">
            <v>0</v>
          </cell>
          <cell r="E229">
            <v>0</v>
          </cell>
          <cell r="F229">
            <v>0</v>
          </cell>
          <cell r="G229">
            <v>0</v>
          </cell>
          <cell r="H229">
            <v>0</v>
          </cell>
          <cell r="I229">
            <v>95.55</v>
          </cell>
          <cell r="J229">
            <v>95.55</v>
          </cell>
          <cell r="L229">
            <v>15</v>
          </cell>
          <cell r="M229">
            <v>95.55</v>
          </cell>
        </row>
        <row r="230">
          <cell r="A230">
            <v>102027000</v>
          </cell>
          <cell r="B230" t="str">
            <v xml:space="preserve">MISS EMILY A HOLDEN  (DBS)              </v>
          </cell>
          <cell r="C230">
            <v>0</v>
          </cell>
          <cell r="D230">
            <v>0</v>
          </cell>
          <cell r="E230">
            <v>0</v>
          </cell>
          <cell r="F230">
            <v>0</v>
          </cell>
          <cell r="G230">
            <v>0</v>
          </cell>
          <cell r="H230">
            <v>0</v>
          </cell>
          <cell r="I230">
            <v>201.93</v>
          </cell>
          <cell r="J230">
            <v>201.93</v>
          </cell>
          <cell r="L230">
            <v>15</v>
          </cell>
          <cell r="M230">
            <v>201.93</v>
          </cell>
        </row>
        <row r="231">
          <cell r="A231">
            <v>102055768</v>
          </cell>
          <cell r="B231" t="str">
            <v xml:space="preserve">MISS EMMA CAIRNS                        </v>
          </cell>
          <cell r="C231">
            <v>15.97</v>
          </cell>
          <cell r="D231">
            <v>4.16</v>
          </cell>
          <cell r="E231">
            <v>2.2799999999999998</v>
          </cell>
          <cell r="F231">
            <v>0</v>
          </cell>
          <cell r="G231">
            <v>13.36</v>
          </cell>
          <cell r="H231">
            <v>0</v>
          </cell>
          <cell r="I231">
            <v>0</v>
          </cell>
          <cell r="J231">
            <v>35.770000000000003</v>
          </cell>
          <cell r="L231">
            <v>5</v>
          </cell>
          <cell r="M231">
            <v>35.770000000000003</v>
          </cell>
        </row>
        <row r="232">
          <cell r="A232">
            <v>102034468</v>
          </cell>
          <cell r="B232" t="str">
            <v xml:space="preserve">MISS EMMA CONSEDINE  (DBS)              </v>
          </cell>
          <cell r="C232">
            <v>0</v>
          </cell>
          <cell r="D232">
            <v>0</v>
          </cell>
          <cell r="E232">
            <v>0</v>
          </cell>
          <cell r="F232">
            <v>0</v>
          </cell>
          <cell r="G232">
            <v>0</v>
          </cell>
          <cell r="H232">
            <v>0</v>
          </cell>
          <cell r="I232">
            <v>236.96</v>
          </cell>
          <cell r="J232">
            <v>236.96</v>
          </cell>
          <cell r="L232">
            <v>15</v>
          </cell>
          <cell r="M232">
            <v>236.96</v>
          </cell>
        </row>
        <row r="233">
          <cell r="A233">
            <v>102062964</v>
          </cell>
          <cell r="B233" t="str">
            <v xml:space="preserve">MISS EMMA HAREMA                        </v>
          </cell>
          <cell r="C233">
            <v>0</v>
          </cell>
          <cell r="D233">
            <v>0</v>
          </cell>
          <cell r="E233">
            <v>0</v>
          </cell>
          <cell r="F233">
            <v>0</v>
          </cell>
          <cell r="G233">
            <v>0</v>
          </cell>
          <cell r="H233">
            <v>0</v>
          </cell>
          <cell r="I233">
            <v>107.61</v>
          </cell>
          <cell r="J233">
            <v>107.61</v>
          </cell>
          <cell r="L233">
            <v>15</v>
          </cell>
          <cell r="M233">
            <v>107.61</v>
          </cell>
        </row>
        <row r="234">
          <cell r="A234">
            <v>102048617</v>
          </cell>
          <cell r="B234" t="str">
            <v xml:space="preserve">MISS ENID NATHAN                        </v>
          </cell>
          <cell r="C234">
            <v>0</v>
          </cell>
          <cell r="D234">
            <v>0</v>
          </cell>
          <cell r="E234">
            <v>0</v>
          </cell>
          <cell r="F234">
            <v>0</v>
          </cell>
          <cell r="G234">
            <v>0</v>
          </cell>
          <cell r="H234">
            <v>0</v>
          </cell>
          <cell r="I234">
            <v>67.81</v>
          </cell>
          <cell r="J234">
            <v>67.81</v>
          </cell>
          <cell r="L234">
            <v>15</v>
          </cell>
          <cell r="M234">
            <v>67.81</v>
          </cell>
        </row>
        <row r="235">
          <cell r="A235">
            <v>102025801</v>
          </cell>
          <cell r="B235" t="str">
            <v xml:space="preserve">MISS ERENA L HAMMOND                    </v>
          </cell>
          <cell r="C235">
            <v>0</v>
          </cell>
          <cell r="D235">
            <v>0</v>
          </cell>
          <cell r="E235">
            <v>0</v>
          </cell>
          <cell r="F235">
            <v>0</v>
          </cell>
          <cell r="G235">
            <v>0</v>
          </cell>
          <cell r="H235">
            <v>0</v>
          </cell>
          <cell r="I235">
            <v>50</v>
          </cell>
          <cell r="J235">
            <v>50</v>
          </cell>
          <cell r="L235">
            <v>22</v>
          </cell>
          <cell r="M235">
            <v>50</v>
          </cell>
        </row>
        <row r="236">
          <cell r="A236">
            <v>102020350</v>
          </cell>
          <cell r="B236" t="str">
            <v xml:space="preserve">MISS ESTHER KINZETT                     </v>
          </cell>
          <cell r="C236">
            <v>0</v>
          </cell>
          <cell r="D236">
            <v>0</v>
          </cell>
          <cell r="E236">
            <v>0</v>
          </cell>
          <cell r="F236">
            <v>0</v>
          </cell>
          <cell r="G236">
            <v>0</v>
          </cell>
          <cell r="H236">
            <v>0</v>
          </cell>
          <cell r="I236">
            <v>109.3</v>
          </cell>
          <cell r="J236">
            <v>109.3</v>
          </cell>
          <cell r="L236">
            <v>15</v>
          </cell>
          <cell r="M236">
            <v>109.3</v>
          </cell>
        </row>
        <row r="237">
          <cell r="A237">
            <v>102013627</v>
          </cell>
          <cell r="B237" t="str">
            <v xml:space="preserve">MISS EUESE F TUITALILI (DBS)            </v>
          </cell>
          <cell r="C237">
            <v>0</v>
          </cell>
          <cell r="D237">
            <v>0</v>
          </cell>
          <cell r="E237">
            <v>0</v>
          </cell>
          <cell r="F237">
            <v>0</v>
          </cell>
          <cell r="G237">
            <v>0</v>
          </cell>
          <cell r="H237">
            <v>0</v>
          </cell>
          <cell r="I237">
            <v>1221</v>
          </cell>
          <cell r="J237">
            <v>1221</v>
          </cell>
          <cell r="L237">
            <v>15</v>
          </cell>
          <cell r="M237">
            <v>1221</v>
          </cell>
        </row>
        <row r="238">
          <cell r="A238">
            <v>102043481</v>
          </cell>
          <cell r="B238" t="str">
            <v xml:space="preserve">MISS FAAVAE TAUA                        </v>
          </cell>
          <cell r="C238">
            <v>0</v>
          </cell>
          <cell r="D238">
            <v>0</v>
          </cell>
          <cell r="E238">
            <v>0</v>
          </cell>
          <cell r="F238">
            <v>0</v>
          </cell>
          <cell r="G238">
            <v>0</v>
          </cell>
          <cell r="H238">
            <v>0</v>
          </cell>
          <cell r="I238">
            <v>103.38</v>
          </cell>
          <cell r="J238">
            <v>103.38</v>
          </cell>
          <cell r="L238">
            <v>15</v>
          </cell>
          <cell r="M238">
            <v>103.38</v>
          </cell>
        </row>
        <row r="239">
          <cell r="A239">
            <v>102029964</v>
          </cell>
          <cell r="B239" t="str">
            <v xml:space="preserve">MISS FAAVALE ALIIFAALOGO                </v>
          </cell>
          <cell r="C239">
            <v>0</v>
          </cell>
          <cell r="D239">
            <v>0</v>
          </cell>
          <cell r="E239">
            <v>0</v>
          </cell>
          <cell r="F239">
            <v>0</v>
          </cell>
          <cell r="G239">
            <v>0</v>
          </cell>
          <cell r="H239">
            <v>0</v>
          </cell>
          <cell r="I239">
            <v>127.08</v>
          </cell>
          <cell r="J239">
            <v>127.08</v>
          </cell>
          <cell r="L239">
            <v>15</v>
          </cell>
          <cell r="M239">
            <v>127.08</v>
          </cell>
        </row>
        <row r="240">
          <cell r="A240">
            <v>102024874</v>
          </cell>
          <cell r="B240" t="str">
            <v xml:space="preserve">MISS FALEATA LAUINA                     </v>
          </cell>
          <cell r="C240">
            <v>0</v>
          </cell>
          <cell r="D240">
            <v>0</v>
          </cell>
          <cell r="E240">
            <v>0</v>
          </cell>
          <cell r="F240">
            <v>0</v>
          </cell>
          <cell r="G240">
            <v>0</v>
          </cell>
          <cell r="H240">
            <v>0</v>
          </cell>
          <cell r="I240">
            <v>163.13</v>
          </cell>
          <cell r="J240">
            <v>163.13</v>
          </cell>
          <cell r="L240">
            <v>15</v>
          </cell>
          <cell r="M240">
            <v>163.13</v>
          </cell>
        </row>
        <row r="241">
          <cell r="A241">
            <v>102050326</v>
          </cell>
          <cell r="B241" t="str">
            <v xml:space="preserve">MISS FEAO LITOVA                        </v>
          </cell>
          <cell r="C241">
            <v>0</v>
          </cell>
          <cell r="D241">
            <v>0</v>
          </cell>
          <cell r="E241">
            <v>0</v>
          </cell>
          <cell r="F241">
            <v>0</v>
          </cell>
          <cell r="G241">
            <v>0</v>
          </cell>
          <cell r="H241">
            <v>0</v>
          </cell>
          <cell r="I241">
            <v>141.88</v>
          </cell>
          <cell r="J241">
            <v>141.88</v>
          </cell>
          <cell r="L241">
            <v>15</v>
          </cell>
          <cell r="M241">
            <v>141.88</v>
          </cell>
        </row>
        <row r="242">
          <cell r="A242">
            <v>102042740</v>
          </cell>
          <cell r="B242" t="str">
            <v xml:space="preserve">MISS FETOAI GASEATA                     </v>
          </cell>
          <cell r="C242">
            <v>0</v>
          </cell>
          <cell r="D242">
            <v>0</v>
          </cell>
          <cell r="E242">
            <v>0</v>
          </cell>
          <cell r="F242">
            <v>0</v>
          </cell>
          <cell r="G242">
            <v>0</v>
          </cell>
          <cell r="H242">
            <v>0</v>
          </cell>
          <cell r="I242">
            <v>104.91</v>
          </cell>
          <cell r="J242">
            <v>104.91</v>
          </cell>
          <cell r="L242">
            <v>15</v>
          </cell>
          <cell r="M242">
            <v>104.91</v>
          </cell>
        </row>
        <row r="243">
          <cell r="A243">
            <v>102015849</v>
          </cell>
          <cell r="B243" t="str">
            <v xml:space="preserve">MISS FETU LEO                           </v>
          </cell>
          <cell r="C243">
            <v>0</v>
          </cell>
          <cell r="D243">
            <v>0</v>
          </cell>
          <cell r="E243">
            <v>0</v>
          </cell>
          <cell r="F243">
            <v>0</v>
          </cell>
          <cell r="G243">
            <v>0</v>
          </cell>
          <cell r="H243">
            <v>0</v>
          </cell>
          <cell r="I243">
            <v>281.58999999999997</v>
          </cell>
          <cell r="J243">
            <v>281.58999999999997</v>
          </cell>
          <cell r="L243">
            <v>15</v>
          </cell>
          <cell r="M243">
            <v>281.58999999999997</v>
          </cell>
        </row>
        <row r="244">
          <cell r="A244">
            <v>102005541</v>
          </cell>
          <cell r="B244" t="str">
            <v xml:space="preserve">MISS FIETOVOLA TAFOLO  (DBS)            </v>
          </cell>
          <cell r="C244">
            <v>0</v>
          </cell>
          <cell r="D244">
            <v>0</v>
          </cell>
          <cell r="E244">
            <v>0</v>
          </cell>
          <cell r="F244">
            <v>0</v>
          </cell>
          <cell r="G244">
            <v>0</v>
          </cell>
          <cell r="H244">
            <v>0</v>
          </cell>
          <cell r="I244">
            <v>329.6</v>
          </cell>
          <cell r="J244">
            <v>329.6</v>
          </cell>
          <cell r="L244">
            <v>15</v>
          </cell>
          <cell r="M244">
            <v>329.6</v>
          </cell>
        </row>
        <row r="245">
          <cell r="A245">
            <v>102068096</v>
          </cell>
          <cell r="B245" t="str">
            <v xml:space="preserve">MISS FILIPINA MULIAGATELE               </v>
          </cell>
          <cell r="C245">
            <v>0</v>
          </cell>
          <cell r="D245">
            <v>0</v>
          </cell>
          <cell r="E245">
            <v>0</v>
          </cell>
          <cell r="F245">
            <v>0</v>
          </cell>
          <cell r="G245">
            <v>0</v>
          </cell>
          <cell r="H245">
            <v>0</v>
          </cell>
          <cell r="I245">
            <v>195.85</v>
          </cell>
          <cell r="J245">
            <v>195.85</v>
          </cell>
          <cell r="L245">
            <v>15</v>
          </cell>
          <cell r="M245">
            <v>195.85</v>
          </cell>
        </row>
        <row r="246">
          <cell r="A246">
            <v>102064284</v>
          </cell>
          <cell r="B246" t="str">
            <v xml:space="preserve">MISS FIONA ARTHUR                       </v>
          </cell>
          <cell r="C246">
            <v>0</v>
          </cell>
          <cell r="D246">
            <v>0</v>
          </cell>
          <cell r="E246">
            <v>0</v>
          </cell>
          <cell r="F246">
            <v>0</v>
          </cell>
          <cell r="G246">
            <v>0</v>
          </cell>
          <cell r="H246">
            <v>0</v>
          </cell>
          <cell r="I246">
            <v>133.44999999999999</v>
          </cell>
          <cell r="J246">
            <v>133.44999999999999</v>
          </cell>
          <cell r="L246">
            <v>15</v>
          </cell>
          <cell r="M246">
            <v>133.44999999999999</v>
          </cell>
        </row>
        <row r="247">
          <cell r="A247">
            <v>102029216</v>
          </cell>
          <cell r="B247" t="str">
            <v xml:space="preserve">MISS FIONA GADD                         </v>
          </cell>
          <cell r="C247">
            <v>0</v>
          </cell>
          <cell r="D247">
            <v>0</v>
          </cell>
          <cell r="E247">
            <v>0</v>
          </cell>
          <cell r="F247">
            <v>0</v>
          </cell>
          <cell r="G247">
            <v>0</v>
          </cell>
          <cell r="H247">
            <v>0</v>
          </cell>
          <cell r="I247">
            <v>115.37</v>
          </cell>
          <cell r="J247">
            <v>115.37</v>
          </cell>
          <cell r="L247">
            <v>15</v>
          </cell>
          <cell r="M247">
            <v>115.37</v>
          </cell>
        </row>
        <row r="248">
          <cell r="A248">
            <v>102012383</v>
          </cell>
          <cell r="B248" t="str">
            <v xml:space="preserve">MISS FIONA HOPE                         </v>
          </cell>
          <cell r="C248">
            <v>0</v>
          </cell>
          <cell r="D248">
            <v>0</v>
          </cell>
          <cell r="E248">
            <v>0</v>
          </cell>
          <cell r="F248">
            <v>0</v>
          </cell>
          <cell r="G248">
            <v>0</v>
          </cell>
          <cell r="H248">
            <v>0</v>
          </cell>
          <cell r="I248">
            <v>155.38999999999999</v>
          </cell>
          <cell r="J248">
            <v>155.38999999999999</v>
          </cell>
          <cell r="L248">
            <v>15</v>
          </cell>
          <cell r="M248">
            <v>155.38999999999999</v>
          </cell>
        </row>
        <row r="249">
          <cell r="A249">
            <v>102040456</v>
          </cell>
          <cell r="B249" t="str">
            <v xml:space="preserve">MISS FIONA L HAINES                     </v>
          </cell>
          <cell r="C249">
            <v>0</v>
          </cell>
          <cell r="D249">
            <v>0</v>
          </cell>
          <cell r="E249">
            <v>0</v>
          </cell>
          <cell r="F249">
            <v>0</v>
          </cell>
          <cell r="G249">
            <v>0</v>
          </cell>
          <cell r="H249">
            <v>0</v>
          </cell>
          <cell r="I249">
            <v>106.23</v>
          </cell>
          <cell r="J249">
            <v>106.23</v>
          </cell>
          <cell r="L249">
            <v>15</v>
          </cell>
          <cell r="M249">
            <v>106.23</v>
          </cell>
        </row>
        <row r="250">
          <cell r="A250">
            <v>102024840</v>
          </cell>
          <cell r="B250" t="str">
            <v xml:space="preserve">MISS FIONA LOPAMAUA  (DBS)              </v>
          </cell>
          <cell r="C250">
            <v>0</v>
          </cell>
          <cell r="D250">
            <v>0</v>
          </cell>
          <cell r="E250">
            <v>0</v>
          </cell>
          <cell r="F250">
            <v>0</v>
          </cell>
          <cell r="G250">
            <v>0</v>
          </cell>
          <cell r="H250">
            <v>0</v>
          </cell>
          <cell r="I250">
            <v>397.99</v>
          </cell>
          <cell r="J250">
            <v>397.99</v>
          </cell>
          <cell r="L250">
            <v>15</v>
          </cell>
          <cell r="M250">
            <v>397.99</v>
          </cell>
        </row>
        <row r="251">
          <cell r="A251">
            <v>102010466</v>
          </cell>
          <cell r="B251" t="str">
            <v xml:space="preserve">MISS FLORENCE PILIU (DBS)               </v>
          </cell>
          <cell r="C251">
            <v>0</v>
          </cell>
          <cell r="D251">
            <v>0</v>
          </cell>
          <cell r="E251">
            <v>0</v>
          </cell>
          <cell r="F251">
            <v>0</v>
          </cell>
          <cell r="G251">
            <v>0</v>
          </cell>
          <cell r="H251">
            <v>0</v>
          </cell>
          <cell r="I251">
            <v>368.84</v>
          </cell>
          <cell r="J251">
            <v>368.84</v>
          </cell>
          <cell r="L251">
            <v>15</v>
          </cell>
          <cell r="M251">
            <v>368.84</v>
          </cell>
        </row>
        <row r="252">
          <cell r="A252">
            <v>102010184</v>
          </cell>
          <cell r="B252" t="str">
            <v xml:space="preserve">MISS FRANCES DALLEY                     </v>
          </cell>
          <cell r="C252">
            <v>0</v>
          </cell>
          <cell r="D252">
            <v>0</v>
          </cell>
          <cell r="E252">
            <v>0</v>
          </cell>
          <cell r="F252">
            <v>0</v>
          </cell>
          <cell r="G252">
            <v>0</v>
          </cell>
          <cell r="H252">
            <v>0</v>
          </cell>
          <cell r="I252">
            <v>86.64</v>
          </cell>
          <cell r="J252">
            <v>86.64</v>
          </cell>
          <cell r="L252">
            <v>15</v>
          </cell>
          <cell r="M252">
            <v>86.64</v>
          </cell>
        </row>
        <row r="253">
          <cell r="A253">
            <v>102064651</v>
          </cell>
          <cell r="B253" t="str">
            <v xml:space="preserve">MISS FRANCES TESSA MAYA  (DBS)          </v>
          </cell>
          <cell r="C253">
            <v>0</v>
          </cell>
          <cell r="D253">
            <v>0</v>
          </cell>
          <cell r="E253">
            <v>0</v>
          </cell>
          <cell r="F253">
            <v>0</v>
          </cell>
          <cell r="G253">
            <v>0</v>
          </cell>
          <cell r="H253">
            <v>0</v>
          </cell>
          <cell r="I253">
            <v>378.28</v>
          </cell>
          <cell r="J253">
            <v>378.28</v>
          </cell>
          <cell r="L253">
            <v>15</v>
          </cell>
          <cell r="M253">
            <v>378.28</v>
          </cell>
        </row>
        <row r="254">
          <cell r="A254">
            <v>102010056</v>
          </cell>
          <cell r="B254" t="str">
            <v xml:space="preserve">MISS FRANCIS IOANE (CMI)                </v>
          </cell>
          <cell r="C254">
            <v>0</v>
          </cell>
          <cell r="D254">
            <v>0</v>
          </cell>
          <cell r="E254">
            <v>0</v>
          </cell>
          <cell r="F254">
            <v>0</v>
          </cell>
          <cell r="G254">
            <v>0</v>
          </cell>
          <cell r="H254">
            <v>0</v>
          </cell>
          <cell r="I254">
            <v>1288.5</v>
          </cell>
          <cell r="J254">
            <v>1288.5</v>
          </cell>
          <cell r="L254">
            <v>15</v>
          </cell>
          <cell r="M254">
            <v>1288.5</v>
          </cell>
        </row>
        <row r="255">
          <cell r="A255">
            <v>102070225</v>
          </cell>
          <cell r="B255" t="str">
            <v xml:space="preserve">MISS FRANCIS PAINTER                    </v>
          </cell>
          <cell r="C255">
            <v>0</v>
          </cell>
          <cell r="D255">
            <v>0</v>
          </cell>
          <cell r="E255">
            <v>0</v>
          </cell>
          <cell r="F255">
            <v>0</v>
          </cell>
          <cell r="G255">
            <v>0</v>
          </cell>
          <cell r="H255">
            <v>0</v>
          </cell>
          <cell r="I255">
            <v>190.41</v>
          </cell>
          <cell r="J255">
            <v>190.41</v>
          </cell>
          <cell r="L255">
            <v>15</v>
          </cell>
          <cell r="M255">
            <v>190.41</v>
          </cell>
        </row>
        <row r="256">
          <cell r="A256">
            <v>102046397</v>
          </cell>
          <cell r="B256" t="str">
            <v xml:space="preserve">MISS G TAKIE                            </v>
          </cell>
          <cell r="C256">
            <v>0</v>
          </cell>
          <cell r="D256">
            <v>0</v>
          </cell>
          <cell r="E256">
            <v>0</v>
          </cell>
          <cell r="F256">
            <v>0</v>
          </cell>
          <cell r="G256">
            <v>0</v>
          </cell>
          <cell r="H256">
            <v>0</v>
          </cell>
          <cell r="I256">
            <v>81.569999999999993</v>
          </cell>
          <cell r="J256">
            <v>81.569999999999993</v>
          </cell>
          <cell r="L256">
            <v>15</v>
          </cell>
          <cell r="M256">
            <v>81.569999999999993</v>
          </cell>
        </row>
        <row r="257">
          <cell r="A257">
            <v>102034025</v>
          </cell>
          <cell r="B257" t="str">
            <v xml:space="preserve">MISS GADE R NAIDU                       </v>
          </cell>
          <cell r="C257">
            <v>0</v>
          </cell>
          <cell r="D257">
            <v>0</v>
          </cell>
          <cell r="E257">
            <v>0</v>
          </cell>
          <cell r="F257">
            <v>0</v>
          </cell>
          <cell r="G257">
            <v>0</v>
          </cell>
          <cell r="H257">
            <v>0</v>
          </cell>
          <cell r="I257">
            <v>148.43</v>
          </cell>
          <cell r="J257">
            <v>148.43</v>
          </cell>
          <cell r="L257">
            <v>15</v>
          </cell>
          <cell r="M257">
            <v>148.43</v>
          </cell>
        </row>
        <row r="258">
          <cell r="A258">
            <v>102070936</v>
          </cell>
          <cell r="B258" t="str">
            <v xml:space="preserve">MISS GAEWYN VIVIANI                     </v>
          </cell>
          <cell r="C258">
            <v>0</v>
          </cell>
          <cell r="D258">
            <v>0</v>
          </cell>
          <cell r="E258">
            <v>0</v>
          </cell>
          <cell r="F258">
            <v>0</v>
          </cell>
          <cell r="G258">
            <v>0</v>
          </cell>
          <cell r="H258">
            <v>0</v>
          </cell>
          <cell r="I258">
            <v>111.48</v>
          </cell>
          <cell r="J258">
            <v>111.48</v>
          </cell>
          <cell r="L258">
            <v>15</v>
          </cell>
          <cell r="M258">
            <v>111.48</v>
          </cell>
        </row>
        <row r="259">
          <cell r="A259">
            <v>102015241</v>
          </cell>
          <cell r="B259" t="str">
            <v xml:space="preserve">MISS GAFA LEMALU                        </v>
          </cell>
          <cell r="C259">
            <v>0</v>
          </cell>
          <cell r="D259">
            <v>0</v>
          </cell>
          <cell r="E259">
            <v>0</v>
          </cell>
          <cell r="F259">
            <v>0</v>
          </cell>
          <cell r="G259">
            <v>0</v>
          </cell>
          <cell r="H259">
            <v>0</v>
          </cell>
          <cell r="I259">
            <v>159.22999999999999</v>
          </cell>
          <cell r="J259">
            <v>159.22999999999999</v>
          </cell>
          <cell r="L259">
            <v>15</v>
          </cell>
          <cell r="M259">
            <v>159.22999999999999</v>
          </cell>
        </row>
        <row r="260">
          <cell r="A260">
            <v>102062119</v>
          </cell>
          <cell r="B260" t="str">
            <v xml:space="preserve">MISS GALILOA SEMU                       </v>
          </cell>
          <cell r="C260">
            <v>0</v>
          </cell>
          <cell r="D260">
            <v>0</v>
          </cell>
          <cell r="E260">
            <v>0</v>
          </cell>
          <cell r="F260">
            <v>0</v>
          </cell>
          <cell r="G260">
            <v>0</v>
          </cell>
          <cell r="H260">
            <v>0</v>
          </cell>
          <cell r="I260">
            <v>65.209999999999994</v>
          </cell>
          <cell r="J260">
            <v>65.209999999999994</v>
          </cell>
          <cell r="L260">
            <v>15</v>
          </cell>
          <cell r="M260">
            <v>65.209999999999994</v>
          </cell>
        </row>
        <row r="261">
          <cell r="A261">
            <v>102035057</v>
          </cell>
          <cell r="B261" t="str">
            <v xml:space="preserve">MISS GAUSAGA PINONO                     </v>
          </cell>
          <cell r="C261">
            <v>0</v>
          </cell>
          <cell r="D261">
            <v>0</v>
          </cell>
          <cell r="E261">
            <v>0</v>
          </cell>
          <cell r="F261">
            <v>0</v>
          </cell>
          <cell r="G261">
            <v>0</v>
          </cell>
          <cell r="H261">
            <v>0</v>
          </cell>
          <cell r="I261">
            <v>160.5</v>
          </cell>
          <cell r="J261">
            <v>160.5</v>
          </cell>
          <cell r="L261">
            <v>15</v>
          </cell>
          <cell r="M261">
            <v>160.5</v>
          </cell>
        </row>
        <row r="262">
          <cell r="A262">
            <v>102024343</v>
          </cell>
          <cell r="B262" t="str">
            <v xml:space="preserve">MISS GENNINE LOCHANE                    </v>
          </cell>
          <cell r="C262">
            <v>0</v>
          </cell>
          <cell r="D262">
            <v>0</v>
          </cell>
          <cell r="E262">
            <v>0</v>
          </cell>
          <cell r="F262">
            <v>0</v>
          </cell>
          <cell r="G262">
            <v>0</v>
          </cell>
          <cell r="H262">
            <v>0</v>
          </cell>
          <cell r="I262">
            <v>68.400000000000006</v>
          </cell>
          <cell r="J262">
            <v>68.400000000000006</v>
          </cell>
          <cell r="L262">
            <v>15</v>
          </cell>
          <cell r="M262">
            <v>68.400000000000006</v>
          </cell>
        </row>
        <row r="263">
          <cell r="A263">
            <v>102025940</v>
          </cell>
          <cell r="B263" t="str">
            <v xml:space="preserve">MISS GEORGIA POILA                      </v>
          </cell>
          <cell r="C263">
            <v>0</v>
          </cell>
          <cell r="D263">
            <v>0</v>
          </cell>
          <cell r="E263">
            <v>0</v>
          </cell>
          <cell r="F263">
            <v>0</v>
          </cell>
          <cell r="G263">
            <v>0</v>
          </cell>
          <cell r="H263">
            <v>0</v>
          </cell>
          <cell r="I263">
            <v>78.59</v>
          </cell>
          <cell r="J263">
            <v>78.59</v>
          </cell>
          <cell r="L263">
            <v>15</v>
          </cell>
          <cell r="M263">
            <v>78.59</v>
          </cell>
        </row>
        <row r="264">
          <cell r="A264">
            <v>102073844</v>
          </cell>
          <cell r="B264" t="str">
            <v xml:space="preserve">MISS GEORGIE HEPI                       </v>
          </cell>
          <cell r="C264">
            <v>0</v>
          </cell>
          <cell r="D264">
            <v>0</v>
          </cell>
          <cell r="E264">
            <v>0</v>
          </cell>
          <cell r="F264">
            <v>0</v>
          </cell>
          <cell r="G264">
            <v>0</v>
          </cell>
          <cell r="H264">
            <v>0</v>
          </cell>
          <cell r="I264">
            <v>94.24</v>
          </cell>
          <cell r="J264">
            <v>94.24</v>
          </cell>
          <cell r="L264">
            <v>15</v>
          </cell>
          <cell r="M264">
            <v>94.24</v>
          </cell>
        </row>
        <row r="265">
          <cell r="A265">
            <v>102038012</v>
          </cell>
          <cell r="B265" t="str">
            <v xml:space="preserve">MISS GEORGINA ALLAN                     </v>
          </cell>
          <cell r="C265">
            <v>0</v>
          </cell>
          <cell r="D265">
            <v>0</v>
          </cell>
          <cell r="E265">
            <v>0</v>
          </cell>
          <cell r="F265">
            <v>0</v>
          </cell>
          <cell r="G265">
            <v>0</v>
          </cell>
          <cell r="H265">
            <v>0</v>
          </cell>
          <cell r="I265">
            <v>101.96</v>
          </cell>
          <cell r="J265">
            <v>101.96</v>
          </cell>
          <cell r="L265">
            <v>15</v>
          </cell>
          <cell r="M265">
            <v>101.96</v>
          </cell>
        </row>
        <row r="266">
          <cell r="A266">
            <v>102068567</v>
          </cell>
          <cell r="B266" t="str">
            <v xml:space="preserve">MISS GERALDINE HARDAKER                 </v>
          </cell>
          <cell r="C266">
            <v>0</v>
          </cell>
          <cell r="D266">
            <v>0</v>
          </cell>
          <cell r="E266">
            <v>0</v>
          </cell>
          <cell r="F266">
            <v>0</v>
          </cell>
          <cell r="G266">
            <v>0</v>
          </cell>
          <cell r="H266">
            <v>0</v>
          </cell>
          <cell r="I266">
            <v>121.38</v>
          </cell>
          <cell r="J266">
            <v>121.38</v>
          </cell>
          <cell r="L266">
            <v>15</v>
          </cell>
          <cell r="M266">
            <v>121.38</v>
          </cell>
        </row>
        <row r="267">
          <cell r="A267">
            <v>102015368</v>
          </cell>
          <cell r="B267" t="str">
            <v xml:space="preserve">MISS GINA A MATTHEWS                    </v>
          </cell>
          <cell r="C267">
            <v>0</v>
          </cell>
          <cell r="D267">
            <v>0</v>
          </cell>
          <cell r="E267">
            <v>0</v>
          </cell>
          <cell r="F267">
            <v>0</v>
          </cell>
          <cell r="G267">
            <v>0</v>
          </cell>
          <cell r="H267">
            <v>0</v>
          </cell>
          <cell r="I267">
            <v>228.43</v>
          </cell>
          <cell r="J267">
            <v>228.43</v>
          </cell>
          <cell r="L267">
            <v>15</v>
          </cell>
          <cell r="M267">
            <v>228.43</v>
          </cell>
        </row>
        <row r="268">
          <cell r="A268">
            <v>102044721</v>
          </cell>
          <cell r="B268" t="str">
            <v xml:space="preserve">MISS GINA RONGOTAUA                     </v>
          </cell>
          <cell r="C268">
            <v>0</v>
          </cell>
          <cell r="D268">
            <v>0</v>
          </cell>
          <cell r="E268">
            <v>0</v>
          </cell>
          <cell r="F268">
            <v>0</v>
          </cell>
          <cell r="G268">
            <v>0</v>
          </cell>
          <cell r="H268">
            <v>0</v>
          </cell>
          <cell r="I268">
            <v>155.32</v>
          </cell>
          <cell r="J268">
            <v>155.32</v>
          </cell>
          <cell r="L268">
            <v>15</v>
          </cell>
          <cell r="M268">
            <v>155.32</v>
          </cell>
        </row>
        <row r="269">
          <cell r="A269">
            <v>102057002</v>
          </cell>
          <cell r="B269" t="str">
            <v xml:space="preserve">MISS GITA V WATI  (DBS*)                </v>
          </cell>
          <cell r="C269">
            <v>0</v>
          </cell>
          <cell r="D269">
            <v>0</v>
          </cell>
          <cell r="E269">
            <v>0</v>
          </cell>
          <cell r="F269">
            <v>0</v>
          </cell>
          <cell r="G269">
            <v>0</v>
          </cell>
          <cell r="H269">
            <v>0</v>
          </cell>
          <cell r="I269">
            <v>256.02999999999997</v>
          </cell>
          <cell r="J269">
            <v>256.02999999999997</v>
          </cell>
          <cell r="L269">
            <v>15</v>
          </cell>
          <cell r="M269">
            <v>256.02999999999997</v>
          </cell>
        </row>
        <row r="270">
          <cell r="A270">
            <v>102072010</v>
          </cell>
          <cell r="B270" t="str">
            <v xml:space="preserve">MISS GLORIA OPPERT                      </v>
          </cell>
          <cell r="C270">
            <v>38.82</v>
          </cell>
          <cell r="D270">
            <v>33.79</v>
          </cell>
          <cell r="E270">
            <v>41.25</v>
          </cell>
          <cell r="F270">
            <v>23.88</v>
          </cell>
          <cell r="G270">
            <v>12.73</v>
          </cell>
          <cell r="H270">
            <v>0</v>
          </cell>
          <cell r="I270">
            <v>0</v>
          </cell>
          <cell r="J270">
            <v>150.47</v>
          </cell>
          <cell r="L270">
            <v>5</v>
          </cell>
          <cell r="M270">
            <v>150.47</v>
          </cell>
        </row>
        <row r="271">
          <cell r="A271">
            <v>102041155</v>
          </cell>
          <cell r="B271" t="str">
            <v xml:space="preserve">MISS HANIFA BIBI   (DBS)                </v>
          </cell>
          <cell r="C271">
            <v>0</v>
          </cell>
          <cell r="D271">
            <v>0</v>
          </cell>
          <cell r="E271">
            <v>0</v>
          </cell>
          <cell r="F271">
            <v>0</v>
          </cell>
          <cell r="G271">
            <v>0</v>
          </cell>
          <cell r="H271">
            <v>0</v>
          </cell>
          <cell r="I271">
            <v>319.19</v>
          </cell>
          <cell r="J271">
            <v>319.19</v>
          </cell>
          <cell r="L271">
            <v>15</v>
          </cell>
          <cell r="M271">
            <v>319.19</v>
          </cell>
        </row>
        <row r="272">
          <cell r="A272">
            <v>102074882</v>
          </cell>
          <cell r="B272" t="str">
            <v xml:space="preserve">MISS HAZEL KOHE-LOVE                    </v>
          </cell>
          <cell r="C272">
            <v>0</v>
          </cell>
          <cell r="D272">
            <v>0</v>
          </cell>
          <cell r="E272">
            <v>0</v>
          </cell>
          <cell r="F272">
            <v>0</v>
          </cell>
          <cell r="G272">
            <v>39.69</v>
          </cell>
          <cell r="H272">
            <v>0</v>
          </cell>
          <cell r="I272">
            <v>0</v>
          </cell>
          <cell r="J272">
            <v>39.69</v>
          </cell>
          <cell r="L272">
            <v>5</v>
          </cell>
          <cell r="M272">
            <v>39.69</v>
          </cell>
        </row>
        <row r="273">
          <cell r="A273">
            <v>102069547</v>
          </cell>
          <cell r="B273" t="str">
            <v xml:space="preserve">MISS HEIDI GAPES                        </v>
          </cell>
          <cell r="C273">
            <v>0</v>
          </cell>
          <cell r="D273">
            <v>0</v>
          </cell>
          <cell r="E273">
            <v>0</v>
          </cell>
          <cell r="F273">
            <v>0</v>
          </cell>
          <cell r="G273">
            <v>0</v>
          </cell>
          <cell r="H273">
            <v>0</v>
          </cell>
          <cell r="I273">
            <v>186.96</v>
          </cell>
          <cell r="J273">
            <v>186.96</v>
          </cell>
          <cell r="L273">
            <v>15</v>
          </cell>
          <cell r="M273">
            <v>186.96</v>
          </cell>
        </row>
        <row r="274">
          <cell r="A274">
            <v>102012891</v>
          </cell>
          <cell r="B274" t="str">
            <v xml:space="preserve">MISS HELEN O' SULLIVAN (DBS)            </v>
          </cell>
          <cell r="C274">
            <v>0</v>
          </cell>
          <cell r="D274">
            <v>0</v>
          </cell>
          <cell r="E274">
            <v>0</v>
          </cell>
          <cell r="F274">
            <v>0</v>
          </cell>
          <cell r="G274">
            <v>0</v>
          </cell>
          <cell r="H274">
            <v>0</v>
          </cell>
          <cell r="I274">
            <v>382.4</v>
          </cell>
          <cell r="J274">
            <v>382.4</v>
          </cell>
          <cell r="L274">
            <v>15</v>
          </cell>
          <cell r="M274">
            <v>382.4</v>
          </cell>
        </row>
        <row r="275">
          <cell r="A275">
            <v>102024609</v>
          </cell>
          <cell r="B275" t="str">
            <v xml:space="preserve">MISS HILAATU TUANAKI                    </v>
          </cell>
          <cell r="C275">
            <v>0</v>
          </cell>
          <cell r="D275">
            <v>0</v>
          </cell>
          <cell r="E275">
            <v>0</v>
          </cell>
          <cell r="F275">
            <v>0</v>
          </cell>
          <cell r="G275">
            <v>0</v>
          </cell>
          <cell r="H275">
            <v>0</v>
          </cell>
          <cell r="I275">
            <v>79.23</v>
          </cell>
          <cell r="J275">
            <v>79.23</v>
          </cell>
          <cell r="L275">
            <v>15</v>
          </cell>
          <cell r="M275">
            <v>79.23</v>
          </cell>
        </row>
        <row r="276">
          <cell r="A276">
            <v>102020661</v>
          </cell>
          <cell r="B276" t="str">
            <v xml:space="preserve">MISS HIRIA WAENGA                       </v>
          </cell>
          <cell r="C276">
            <v>0</v>
          </cell>
          <cell r="D276">
            <v>0</v>
          </cell>
          <cell r="E276">
            <v>0</v>
          </cell>
          <cell r="F276">
            <v>0</v>
          </cell>
          <cell r="G276">
            <v>0</v>
          </cell>
          <cell r="H276">
            <v>0</v>
          </cell>
          <cell r="I276">
            <v>15.47</v>
          </cell>
          <cell r="J276">
            <v>15.47</v>
          </cell>
          <cell r="L276">
            <v>1</v>
          </cell>
          <cell r="M276">
            <v>15.47</v>
          </cell>
        </row>
        <row r="277">
          <cell r="A277">
            <v>102037389</v>
          </cell>
          <cell r="B277" t="str">
            <v xml:space="preserve">MISS HOLLY BRYCE                        </v>
          </cell>
          <cell r="C277">
            <v>0</v>
          </cell>
          <cell r="D277">
            <v>0</v>
          </cell>
          <cell r="E277">
            <v>0</v>
          </cell>
          <cell r="F277">
            <v>0</v>
          </cell>
          <cell r="G277">
            <v>0</v>
          </cell>
          <cell r="H277">
            <v>0</v>
          </cell>
          <cell r="I277">
            <v>99.49</v>
          </cell>
          <cell r="J277">
            <v>99.49</v>
          </cell>
          <cell r="L277">
            <v>15</v>
          </cell>
          <cell r="M277">
            <v>99.49</v>
          </cell>
        </row>
        <row r="278">
          <cell r="A278">
            <v>102025041</v>
          </cell>
          <cell r="B278" t="str">
            <v xml:space="preserve">MISS HONG YAN      (DBS)                </v>
          </cell>
          <cell r="C278">
            <v>0</v>
          </cell>
          <cell r="D278">
            <v>0</v>
          </cell>
          <cell r="E278">
            <v>0</v>
          </cell>
          <cell r="F278">
            <v>0</v>
          </cell>
          <cell r="G278">
            <v>0</v>
          </cell>
          <cell r="H278">
            <v>0</v>
          </cell>
          <cell r="I278">
            <v>676.51</v>
          </cell>
          <cell r="J278">
            <v>676.51</v>
          </cell>
          <cell r="L278">
            <v>15</v>
          </cell>
          <cell r="M278">
            <v>676.51</v>
          </cell>
        </row>
        <row r="279">
          <cell r="A279">
            <v>102022911</v>
          </cell>
          <cell r="B279" t="str">
            <v xml:space="preserve">MISS HSIN-YI LU (DBS*)                  </v>
          </cell>
          <cell r="C279">
            <v>0</v>
          </cell>
          <cell r="D279">
            <v>0</v>
          </cell>
          <cell r="E279">
            <v>0</v>
          </cell>
          <cell r="F279">
            <v>0</v>
          </cell>
          <cell r="G279">
            <v>0</v>
          </cell>
          <cell r="H279">
            <v>0</v>
          </cell>
          <cell r="I279">
            <v>206.09</v>
          </cell>
          <cell r="J279">
            <v>206.09</v>
          </cell>
          <cell r="L279">
            <v>15</v>
          </cell>
          <cell r="M279">
            <v>206.09</v>
          </cell>
        </row>
        <row r="280">
          <cell r="A280">
            <v>102010012</v>
          </cell>
          <cell r="B280" t="str">
            <v xml:space="preserve">MISS HUE T.T. THANH  (DBS)              </v>
          </cell>
          <cell r="C280">
            <v>0</v>
          </cell>
          <cell r="D280">
            <v>0</v>
          </cell>
          <cell r="E280">
            <v>0</v>
          </cell>
          <cell r="F280">
            <v>0</v>
          </cell>
          <cell r="G280">
            <v>0</v>
          </cell>
          <cell r="H280">
            <v>0</v>
          </cell>
          <cell r="I280">
            <v>851.82</v>
          </cell>
          <cell r="J280">
            <v>851.82</v>
          </cell>
          <cell r="L280">
            <v>15</v>
          </cell>
          <cell r="M280">
            <v>851.82</v>
          </cell>
        </row>
        <row r="281">
          <cell r="A281">
            <v>102035837</v>
          </cell>
          <cell r="B281" t="str">
            <v xml:space="preserve">MISS I LATU    (CMI)                    </v>
          </cell>
          <cell r="C281">
            <v>0</v>
          </cell>
          <cell r="D281">
            <v>0</v>
          </cell>
          <cell r="E281">
            <v>0</v>
          </cell>
          <cell r="F281">
            <v>0</v>
          </cell>
          <cell r="G281">
            <v>0</v>
          </cell>
          <cell r="H281">
            <v>0</v>
          </cell>
          <cell r="I281">
            <v>1660.52</v>
          </cell>
          <cell r="J281">
            <v>1660.52</v>
          </cell>
          <cell r="L281">
            <v>15</v>
          </cell>
          <cell r="M281">
            <v>1660.52</v>
          </cell>
        </row>
        <row r="282">
          <cell r="A282">
            <v>102017519</v>
          </cell>
          <cell r="B282" t="str">
            <v xml:space="preserve">MISS I NAITITI   (CMI)                  </v>
          </cell>
          <cell r="C282">
            <v>0</v>
          </cell>
          <cell r="D282">
            <v>0</v>
          </cell>
          <cell r="E282">
            <v>0</v>
          </cell>
          <cell r="F282">
            <v>0</v>
          </cell>
          <cell r="G282">
            <v>0</v>
          </cell>
          <cell r="H282">
            <v>0</v>
          </cell>
          <cell r="I282">
            <v>2056.09</v>
          </cell>
          <cell r="J282">
            <v>2056.09</v>
          </cell>
          <cell r="L282">
            <v>22</v>
          </cell>
          <cell r="M282">
            <v>2006.09</v>
          </cell>
        </row>
        <row r="283">
          <cell r="A283">
            <v>102005895</v>
          </cell>
          <cell r="B283" t="str">
            <v xml:space="preserve">MISS I. NAITITI    (CMI)                </v>
          </cell>
          <cell r="C283">
            <v>0</v>
          </cell>
          <cell r="D283">
            <v>0</v>
          </cell>
          <cell r="E283">
            <v>0</v>
          </cell>
          <cell r="F283">
            <v>0</v>
          </cell>
          <cell r="G283">
            <v>0</v>
          </cell>
          <cell r="H283">
            <v>0</v>
          </cell>
          <cell r="I283">
            <v>945.16</v>
          </cell>
          <cell r="J283">
            <v>945.16</v>
          </cell>
          <cell r="L283">
            <v>15</v>
          </cell>
          <cell r="M283">
            <v>945.16</v>
          </cell>
        </row>
        <row r="284">
          <cell r="A284">
            <v>102056944</v>
          </cell>
          <cell r="B284" t="str">
            <v xml:space="preserve">MISS IFRAH ASKAR                        </v>
          </cell>
          <cell r="C284">
            <v>0</v>
          </cell>
          <cell r="D284">
            <v>0</v>
          </cell>
          <cell r="E284">
            <v>0</v>
          </cell>
          <cell r="F284">
            <v>0</v>
          </cell>
          <cell r="G284">
            <v>0</v>
          </cell>
          <cell r="H284">
            <v>0</v>
          </cell>
          <cell r="I284">
            <v>108.87</v>
          </cell>
          <cell r="J284">
            <v>108.87</v>
          </cell>
          <cell r="L284">
            <v>15</v>
          </cell>
          <cell r="M284">
            <v>108.87</v>
          </cell>
        </row>
        <row r="285">
          <cell r="A285">
            <v>102044234</v>
          </cell>
          <cell r="B285" t="str">
            <v xml:space="preserve">MISS ILO TASI   (CMI)                   </v>
          </cell>
          <cell r="C285">
            <v>0</v>
          </cell>
          <cell r="D285">
            <v>0</v>
          </cell>
          <cell r="E285">
            <v>0</v>
          </cell>
          <cell r="F285">
            <v>0</v>
          </cell>
          <cell r="G285">
            <v>0</v>
          </cell>
          <cell r="H285">
            <v>0</v>
          </cell>
          <cell r="I285">
            <v>1097.0899999999999</v>
          </cell>
          <cell r="J285">
            <v>1097.0899999999999</v>
          </cell>
          <cell r="L285">
            <v>15</v>
          </cell>
          <cell r="M285">
            <v>1097.0899999999999</v>
          </cell>
        </row>
        <row r="286">
          <cell r="A286">
            <v>102045239</v>
          </cell>
          <cell r="B286" t="str">
            <v xml:space="preserve">MISS INA NGAVAVIA                       </v>
          </cell>
          <cell r="C286">
            <v>0</v>
          </cell>
          <cell r="D286">
            <v>0</v>
          </cell>
          <cell r="E286">
            <v>0</v>
          </cell>
          <cell r="F286">
            <v>0</v>
          </cell>
          <cell r="G286">
            <v>0</v>
          </cell>
          <cell r="H286">
            <v>0</v>
          </cell>
          <cell r="I286">
            <v>54.97</v>
          </cell>
          <cell r="J286">
            <v>54.97</v>
          </cell>
          <cell r="L286">
            <v>15</v>
          </cell>
          <cell r="M286">
            <v>54.97</v>
          </cell>
        </row>
        <row r="287">
          <cell r="A287">
            <v>102043343</v>
          </cell>
          <cell r="B287" t="str">
            <v xml:space="preserve">MISS ISABELLE RAVEL                     </v>
          </cell>
          <cell r="C287">
            <v>0</v>
          </cell>
          <cell r="D287">
            <v>0</v>
          </cell>
          <cell r="E287">
            <v>0</v>
          </cell>
          <cell r="F287">
            <v>0</v>
          </cell>
          <cell r="G287">
            <v>0</v>
          </cell>
          <cell r="H287">
            <v>0</v>
          </cell>
          <cell r="I287">
            <v>169.3</v>
          </cell>
          <cell r="J287">
            <v>169.3</v>
          </cell>
          <cell r="L287">
            <v>15</v>
          </cell>
          <cell r="M287">
            <v>169.3</v>
          </cell>
        </row>
        <row r="288">
          <cell r="A288">
            <v>102012547</v>
          </cell>
          <cell r="B288" t="str">
            <v xml:space="preserve">MISS ISAPELA SETIU  (DBS)               </v>
          </cell>
          <cell r="C288">
            <v>0</v>
          </cell>
          <cell r="D288">
            <v>0</v>
          </cell>
          <cell r="E288">
            <v>0</v>
          </cell>
          <cell r="F288">
            <v>0</v>
          </cell>
          <cell r="G288">
            <v>0</v>
          </cell>
          <cell r="H288">
            <v>0</v>
          </cell>
          <cell r="I288">
            <v>310.95</v>
          </cell>
          <cell r="J288">
            <v>310.95</v>
          </cell>
          <cell r="L288">
            <v>15</v>
          </cell>
          <cell r="M288">
            <v>310.95</v>
          </cell>
        </row>
        <row r="289">
          <cell r="A289">
            <v>102046889</v>
          </cell>
          <cell r="B289" t="str">
            <v xml:space="preserve">MISS ISIKELI VALU (DBS)                 </v>
          </cell>
          <cell r="C289">
            <v>0</v>
          </cell>
          <cell r="D289">
            <v>0</v>
          </cell>
          <cell r="E289">
            <v>0</v>
          </cell>
          <cell r="F289">
            <v>0</v>
          </cell>
          <cell r="G289">
            <v>0</v>
          </cell>
          <cell r="H289">
            <v>0</v>
          </cell>
          <cell r="I289">
            <v>900.62</v>
          </cell>
          <cell r="J289">
            <v>900.62</v>
          </cell>
          <cell r="L289">
            <v>15</v>
          </cell>
          <cell r="M289">
            <v>900.62</v>
          </cell>
        </row>
        <row r="290">
          <cell r="A290">
            <v>102007214</v>
          </cell>
          <cell r="B290" t="str">
            <v xml:space="preserve">MISS J. R. PERRETT  (DBS)               </v>
          </cell>
          <cell r="C290">
            <v>0</v>
          </cell>
          <cell r="D290">
            <v>0</v>
          </cell>
          <cell r="E290">
            <v>0</v>
          </cell>
          <cell r="F290">
            <v>0</v>
          </cell>
          <cell r="G290">
            <v>0</v>
          </cell>
          <cell r="H290">
            <v>0</v>
          </cell>
          <cell r="I290">
            <v>801.64</v>
          </cell>
          <cell r="J290">
            <v>801.64</v>
          </cell>
          <cell r="L290">
            <v>15</v>
          </cell>
          <cell r="M290">
            <v>801.64</v>
          </cell>
        </row>
        <row r="291">
          <cell r="A291">
            <v>102021271</v>
          </cell>
          <cell r="B291" t="str">
            <v xml:space="preserve">MISS JACINTA MISIPATI                   </v>
          </cell>
          <cell r="C291">
            <v>0</v>
          </cell>
          <cell r="D291">
            <v>0</v>
          </cell>
          <cell r="E291">
            <v>0</v>
          </cell>
          <cell r="F291">
            <v>0</v>
          </cell>
          <cell r="G291">
            <v>0</v>
          </cell>
          <cell r="H291">
            <v>0</v>
          </cell>
          <cell r="I291">
            <v>154.04</v>
          </cell>
          <cell r="J291">
            <v>154.04</v>
          </cell>
          <cell r="L291">
            <v>15</v>
          </cell>
          <cell r="M291">
            <v>154.04</v>
          </cell>
        </row>
        <row r="292">
          <cell r="A292">
            <v>102034180</v>
          </cell>
          <cell r="B292" t="str">
            <v xml:space="preserve">MISS JACKIE HOLAH (DBS)                 </v>
          </cell>
          <cell r="C292">
            <v>0</v>
          </cell>
          <cell r="D292">
            <v>0</v>
          </cell>
          <cell r="E292">
            <v>0</v>
          </cell>
          <cell r="F292">
            <v>0</v>
          </cell>
          <cell r="G292">
            <v>0</v>
          </cell>
          <cell r="H292">
            <v>0</v>
          </cell>
          <cell r="I292">
            <v>264.95</v>
          </cell>
          <cell r="J292">
            <v>264.95</v>
          </cell>
          <cell r="L292">
            <v>15</v>
          </cell>
          <cell r="M292">
            <v>264.95</v>
          </cell>
        </row>
        <row r="293">
          <cell r="A293">
            <v>102024853</v>
          </cell>
          <cell r="B293" t="str">
            <v xml:space="preserve">MISS JACQUI M BOYLE    (DBS)            </v>
          </cell>
          <cell r="C293">
            <v>0</v>
          </cell>
          <cell r="D293">
            <v>0</v>
          </cell>
          <cell r="E293">
            <v>0</v>
          </cell>
          <cell r="F293">
            <v>0</v>
          </cell>
          <cell r="G293">
            <v>0</v>
          </cell>
          <cell r="H293">
            <v>0</v>
          </cell>
          <cell r="I293">
            <v>291.87</v>
          </cell>
          <cell r="J293">
            <v>291.87</v>
          </cell>
          <cell r="L293">
            <v>15</v>
          </cell>
          <cell r="M293">
            <v>291.87</v>
          </cell>
        </row>
        <row r="294">
          <cell r="A294">
            <v>102060632</v>
          </cell>
          <cell r="B294" t="str">
            <v xml:space="preserve">MISS JACQUIE SPENCER                    </v>
          </cell>
          <cell r="C294">
            <v>0</v>
          </cell>
          <cell r="D294">
            <v>0</v>
          </cell>
          <cell r="E294">
            <v>0</v>
          </cell>
          <cell r="F294">
            <v>0</v>
          </cell>
          <cell r="G294">
            <v>0</v>
          </cell>
          <cell r="H294">
            <v>0</v>
          </cell>
          <cell r="I294">
            <v>238.55</v>
          </cell>
          <cell r="J294">
            <v>238.55</v>
          </cell>
          <cell r="L294">
            <v>15</v>
          </cell>
          <cell r="M294">
            <v>238.55</v>
          </cell>
        </row>
        <row r="295">
          <cell r="A295">
            <v>102079884</v>
          </cell>
          <cell r="B295" t="str">
            <v xml:space="preserve">MISS JALIMUN NISA                       </v>
          </cell>
          <cell r="C295">
            <v>0</v>
          </cell>
          <cell r="D295">
            <v>0</v>
          </cell>
          <cell r="E295">
            <v>0</v>
          </cell>
          <cell r="F295">
            <v>0</v>
          </cell>
          <cell r="G295">
            <v>0</v>
          </cell>
          <cell r="H295">
            <v>0</v>
          </cell>
          <cell r="I295">
            <v>102.24</v>
          </cell>
          <cell r="J295">
            <v>102.24</v>
          </cell>
          <cell r="L295">
            <v>15</v>
          </cell>
          <cell r="M295">
            <v>102.24</v>
          </cell>
        </row>
        <row r="296">
          <cell r="A296">
            <v>102024430</v>
          </cell>
          <cell r="B296" t="str">
            <v xml:space="preserve">MISS JANE F KNOWLES                     </v>
          </cell>
          <cell r="C296">
            <v>0</v>
          </cell>
          <cell r="D296">
            <v>0</v>
          </cell>
          <cell r="E296">
            <v>0</v>
          </cell>
          <cell r="F296">
            <v>0</v>
          </cell>
          <cell r="G296">
            <v>0</v>
          </cell>
          <cell r="H296">
            <v>0</v>
          </cell>
          <cell r="I296">
            <v>80.27</v>
          </cell>
          <cell r="J296">
            <v>80.27</v>
          </cell>
          <cell r="L296">
            <v>15</v>
          </cell>
          <cell r="M296">
            <v>80.27</v>
          </cell>
        </row>
        <row r="297">
          <cell r="A297">
            <v>102015542</v>
          </cell>
          <cell r="B297" t="str">
            <v xml:space="preserve">MISS JANE M DOHERTY                     </v>
          </cell>
          <cell r="C297">
            <v>0</v>
          </cell>
          <cell r="D297">
            <v>0</v>
          </cell>
          <cell r="E297">
            <v>0</v>
          </cell>
          <cell r="F297">
            <v>0</v>
          </cell>
          <cell r="G297">
            <v>0</v>
          </cell>
          <cell r="H297">
            <v>0</v>
          </cell>
          <cell r="I297">
            <v>67.47</v>
          </cell>
          <cell r="J297">
            <v>67.47</v>
          </cell>
          <cell r="L297">
            <v>15</v>
          </cell>
          <cell r="M297">
            <v>67.47</v>
          </cell>
        </row>
        <row r="298">
          <cell r="A298">
            <v>102076468</v>
          </cell>
          <cell r="B298" t="str">
            <v xml:space="preserve">MISS JANE QUINN                         </v>
          </cell>
          <cell r="C298">
            <v>0</v>
          </cell>
          <cell r="D298">
            <v>0</v>
          </cell>
          <cell r="E298">
            <v>0</v>
          </cell>
          <cell r="F298">
            <v>35.78</v>
          </cell>
          <cell r="G298">
            <v>10.210000000000001</v>
          </cell>
          <cell r="H298">
            <v>0</v>
          </cell>
          <cell r="I298">
            <v>0</v>
          </cell>
          <cell r="J298">
            <v>45.99</v>
          </cell>
          <cell r="L298">
            <v>5</v>
          </cell>
          <cell r="M298">
            <v>45.99</v>
          </cell>
        </row>
        <row r="299">
          <cell r="A299">
            <v>102032969</v>
          </cell>
          <cell r="B299" t="str">
            <v xml:space="preserve">MISS JANE STRICKLAND  (DBS)             </v>
          </cell>
          <cell r="C299">
            <v>0</v>
          </cell>
          <cell r="D299">
            <v>0</v>
          </cell>
          <cell r="E299">
            <v>0</v>
          </cell>
          <cell r="F299">
            <v>0</v>
          </cell>
          <cell r="G299">
            <v>0</v>
          </cell>
          <cell r="H299">
            <v>0</v>
          </cell>
          <cell r="I299">
            <v>359.6</v>
          </cell>
          <cell r="J299">
            <v>359.6</v>
          </cell>
          <cell r="L299">
            <v>15</v>
          </cell>
          <cell r="M299">
            <v>359.6</v>
          </cell>
        </row>
        <row r="300">
          <cell r="A300">
            <v>102045150</v>
          </cell>
          <cell r="B300" t="str">
            <v xml:space="preserve">MISS JANE TANIELU                       </v>
          </cell>
          <cell r="C300">
            <v>0</v>
          </cell>
          <cell r="D300">
            <v>0</v>
          </cell>
          <cell r="E300">
            <v>0</v>
          </cell>
          <cell r="F300">
            <v>0</v>
          </cell>
          <cell r="G300">
            <v>0</v>
          </cell>
          <cell r="H300">
            <v>0</v>
          </cell>
          <cell r="I300">
            <v>113.83</v>
          </cell>
          <cell r="J300">
            <v>113.83</v>
          </cell>
          <cell r="L300">
            <v>15</v>
          </cell>
          <cell r="M300">
            <v>113.83</v>
          </cell>
        </row>
        <row r="301">
          <cell r="A301">
            <v>102012820</v>
          </cell>
          <cell r="B301" t="str">
            <v xml:space="preserve">MISS JANE TAREINA  (CMI)                </v>
          </cell>
          <cell r="C301">
            <v>0</v>
          </cell>
          <cell r="D301">
            <v>0</v>
          </cell>
          <cell r="E301">
            <v>0</v>
          </cell>
          <cell r="F301">
            <v>0</v>
          </cell>
          <cell r="G301">
            <v>0</v>
          </cell>
          <cell r="H301">
            <v>0</v>
          </cell>
          <cell r="I301">
            <v>946.62</v>
          </cell>
          <cell r="J301">
            <v>946.62</v>
          </cell>
          <cell r="L301">
            <v>15</v>
          </cell>
          <cell r="M301">
            <v>946.62</v>
          </cell>
        </row>
        <row r="302">
          <cell r="A302">
            <v>102080452</v>
          </cell>
          <cell r="B302" t="str">
            <v xml:space="preserve">MISS JANET WHITE                        </v>
          </cell>
          <cell r="C302">
            <v>0</v>
          </cell>
          <cell r="D302">
            <v>0</v>
          </cell>
          <cell r="E302">
            <v>0</v>
          </cell>
          <cell r="F302">
            <v>0</v>
          </cell>
          <cell r="G302">
            <v>0</v>
          </cell>
          <cell r="H302">
            <v>0</v>
          </cell>
          <cell r="I302">
            <v>324.17</v>
          </cell>
          <cell r="J302">
            <v>324.17</v>
          </cell>
          <cell r="L302">
            <v>15</v>
          </cell>
          <cell r="M302">
            <v>324.17</v>
          </cell>
        </row>
        <row r="303">
          <cell r="A303">
            <v>102037933</v>
          </cell>
          <cell r="B303" t="str">
            <v xml:space="preserve">MISS JANICE HANSEN                      </v>
          </cell>
          <cell r="C303">
            <v>0</v>
          </cell>
          <cell r="D303">
            <v>0</v>
          </cell>
          <cell r="E303">
            <v>0</v>
          </cell>
          <cell r="F303">
            <v>0</v>
          </cell>
          <cell r="G303">
            <v>0</v>
          </cell>
          <cell r="H303">
            <v>0</v>
          </cell>
          <cell r="I303">
            <v>99.09</v>
          </cell>
          <cell r="J303">
            <v>99.09</v>
          </cell>
          <cell r="L303">
            <v>15</v>
          </cell>
          <cell r="M303">
            <v>99.09</v>
          </cell>
        </row>
        <row r="304">
          <cell r="A304">
            <v>102040125</v>
          </cell>
          <cell r="B304" t="str">
            <v xml:space="preserve">MISS JANICE IKITULE                     </v>
          </cell>
          <cell r="C304">
            <v>0</v>
          </cell>
          <cell r="D304">
            <v>0</v>
          </cell>
          <cell r="E304">
            <v>0</v>
          </cell>
          <cell r="F304">
            <v>0</v>
          </cell>
          <cell r="G304">
            <v>0</v>
          </cell>
          <cell r="H304">
            <v>0</v>
          </cell>
          <cell r="I304">
            <v>117.42</v>
          </cell>
          <cell r="J304">
            <v>117.42</v>
          </cell>
          <cell r="L304">
            <v>15</v>
          </cell>
          <cell r="M304">
            <v>117.42</v>
          </cell>
        </row>
        <row r="305">
          <cell r="A305">
            <v>102039672</v>
          </cell>
          <cell r="B305" t="str">
            <v xml:space="preserve">MISS JEANETTE RANFURLY                  </v>
          </cell>
          <cell r="C305">
            <v>0</v>
          </cell>
          <cell r="D305">
            <v>0</v>
          </cell>
          <cell r="E305">
            <v>0</v>
          </cell>
          <cell r="F305">
            <v>0</v>
          </cell>
          <cell r="G305">
            <v>0</v>
          </cell>
          <cell r="H305">
            <v>0</v>
          </cell>
          <cell r="I305">
            <v>94.04</v>
          </cell>
          <cell r="J305">
            <v>94.04</v>
          </cell>
          <cell r="L305">
            <v>15</v>
          </cell>
          <cell r="M305">
            <v>94.04</v>
          </cell>
        </row>
        <row r="306">
          <cell r="A306">
            <v>102055571</v>
          </cell>
          <cell r="B306" t="str">
            <v xml:space="preserve">MISS JENNIE E KING                      </v>
          </cell>
          <cell r="C306">
            <v>0</v>
          </cell>
          <cell r="D306">
            <v>47.92</v>
          </cell>
          <cell r="E306">
            <v>1.66</v>
          </cell>
          <cell r="F306">
            <v>26.14</v>
          </cell>
          <cell r="G306">
            <v>0.99</v>
          </cell>
          <cell r="H306">
            <v>0</v>
          </cell>
          <cell r="I306">
            <v>0</v>
          </cell>
          <cell r="J306">
            <v>76.709999999999994</v>
          </cell>
          <cell r="L306">
            <v>5</v>
          </cell>
          <cell r="M306">
            <v>76.709999999999994</v>
          </cell>
        </row>
        <row r="307">
          <cell r="A307">
            <v>102070378</v>
          </cell>
          <cell r="B307" t="str">
            <v xml:space="preserve">MISS JENNIFER HARRIS                    </v>
          </cell>
          <cell r="C307">
            <v>0</v>
          </cell>
          <cell r="D307">
            <v>0</v>
          </cell>
          <cell r="E307">
            <v>0</v>
          </cell>
          <cell r="F307">
            <v>0</v>
          </cell>
          <cell r="G307">
            <v>0</v>
          </cell>
          <cell r="H307">
            <v>0</v>
          </cell>
          <cell r="I307">
            <v>263.58</v>
          </cell>
          <cell r="J307">
            <v>263.58</v>
          </cell>
          <cell r="L307">
            <v>15</v>
          </cell>
          <cell r="M307">
            <v>263.58</v>
          </cell>
        </row>
        <row r="308">
          <cell r="A308">
            <v>102055788</v>
          </cell>
          <cell r="B308" t="str">
            <v xml:space="preserve">MISS JENNIFER SAOLELE   (DBS)           </v>
          </cell>
          <cell r="C308">
            <v>0</v>
          </cell>
          <cell r="D308">
            <v>0</v>
          </cell>
          <cell r="E308">
            <v>0</v>
          </cell>
          <cell r="F308">
            <v>0</v>
          </cell>
          <cell r="G308">
            <v>0</v>
          </cell>
          <cell r="H308">
            <v>0</v>
          </cell>
          <cell r="I308">
            <v>366.41</v>
          </cell>
          <cell r="J308">
            <v>366.41</v>
          </cell>
          <cell r="L308">
            <v>15</v>
          </cell>
          <cell r="M308">
            <v>366.41</v>
          </cell>
        </row>
        <row r="309">
          <cell r="A309">
            <v>102059244</v>
          </cell>
          <cell r="B309" t="str">
            <v xml:space="preserve">MISS JENNY STAAL                        </v>
          </cell>
          <cell r="C309">
            <v>0</v>
          </cell>
          <cell r="D309">
            <v>0</v>
          </cell>
          <cell r="E309">
            <v>0</v>
          </cell>
          <cell r="F309">
            <v>0</v>
          </cell>
          <cell r="G309">
            <v>0</v>
          </cell>
          <cell r="H309">
            <v>0</v>
          </cell>
          <cell r="I309">
            <v>22</v>
          </cell>
          <cell r="J309">
            <v>22</v>
          </cell>
          <cell r="L309">
            <v>22</v>
          </cell>
          <cell r="M309">
            <v>22</v>
          </cell>
        </row>
        <row r="310">
          <cell r="A310">
            <v>102060973</v>
          </cell>
          <cell r="B310" t="str">
            <v xml:space="preserve">MISS JEWEL HENARE  (DBS)                </v>
          </cell>
          <cell r="C310">
            <v>0</v>
          </cell>
          <cell r="D310">
            <v>0</v>
          </cell>
          <cell r="E310">
            <v>0</v>
          </cell>
          <cell r="F310">
            <v>0</v>
          </cell>
          <cell r="G310">
            <v>0</v>
          </cell>
          <cell r="H310">
            <v>0</v>
          </cell>
          <cell r="I310">
            <v>424.1</v>
          </cell>
          <cell r="J310">
            <v>424.1</v>
          </cell>
          <cell r="L310">
            <v>15</v>
          </cell>
          <cell r="M310">
            <v>424.1</v>
          </cell>
        </row>
        <row r="311">
          <cell r="A311">
            <v>102037274</v>
          </cell>
          <cell r="B311" t="str">
            <v xml:space="preserve">MISS JILL LAWLER                        </v>
          </cell>
          <cell r="C311">
            <v>0</v>
          </cell>
          <cell r="D311">
            <v>0</v>
          </cell>
          <cell r="E311">
            <v>0</v>
          </cell>
          <cell r="F311">
            <v>0</v>
          </cell>
          <cell r="G311">
            <v>0</v>
          </cell>
          <cell r="H311">
            <v>0</v>
          </cell>
          <cell r="I311">
            <v>100.38</v>
          </cell>
          <cell r="J311">
            <v>100.38</v>
          </cell>
          <cell r="L311">
            <v>15</v>
          </cell>
          <cell r="M311">
            <v>100.38</v>
          </cell>
        </row>
        <row r="312">
          <cell r="A312">
            <v>102034275</v>
          </cell>
          <cell r="B312" t="str">
            <v xml:space="preserve">MISS JILLIAN MURDOCH (DBS)              </v>
          </cell>
          <cell r="C312">
            <v>0</v>
          </cell>
          <cell r="D312">
            <v>0</v>
          </cell>
          <cell r="E312">
            <v>0</v>
          </cell>
          <cell r="F312">
            <v>0</v>
          </cell>
          <cell r="G312">
            <v>0</v>
          </cell>
          <cell r="H312">
            <v>0</v>
          </cell>
          <cell r="I312">
            <v>259.33999999999997</v>
          </cell>
          <cell r="J312">
            <v>259.33999999999997</v>
          </cell>
          <cell r="L312">
            <v>15</v>
          </cell>
          <cell r="M312">
            <v>259.33999999999997</v>
          </cell>
        </row>
        <row r="313">
          <cell r="A313">
            <v>102073577</v>
          </cell>
          <cell r="B313" t="str">
            <v xml:space="preserve">MISS JINYNE EDMONDS   (DBS)             </v>
          </cell>
          <cell r="C313">
            <v>0</v>
          </cell>
          <cell r="D313">
            <v>0</v>
          </cell>
          <cell r="E313">
            <v>0</v>
          </cell>
          <cell r="F313">
            <v>0</v>
          </cell>
          <cell r="G313">
            <v>0</v>
          </cell>
          <cell r="H313">
            <v>0</v>
          </cell>
          <cell r="I313">
            <v>448.22</v>
          </cell>
          <cell r="J313">
            <v>448.22</v>
          </cell>
          <cell r="L313">
            <v>15</v>
          </cell>
          <cell r="M313">
            <v>448.22</v>
          </cell>
        </row>
        <row r="314">
          <cell r="A314">
            <v>102069745</v>
          </cell>
          <cell r="B314" t="str">
            <v xml:space="preserve">MISS JO MCKENDRICK                      </v>
          </cell>
          <cell r="C314">
            <v>0</v>
          </cell>
          <cell r="D314">
            <v>0</v>
          </cell>
          <cell r="E314">
            <v>0</v>
          </cell>
          <cell r="F314">
            <v>0</v>
          </cell>
          <cell r="G314">
            <v>0</v>
          </cell>
          <cell r="H314">
            <v>0</v>
          </cell>
          <cell r="I314">
            <v>69.73</v>
          </cell>
          <cell r="J314">
            <v>69.73</v>
          </cell>
          <cell r="L314">
            <v>15</v>
          </cell>
          <cell r="M314">
            <v>69.73</v>
          </cell>
        </row>
        <row r="315">
          <cell r="A315">
            <v>102076386</v>
          </cell>
          <cell r="B315" t="str">
            <v xml:space="preserve">MISS JO RICHARDS                        </v>
          </cell>
          <cell r="C315">
            <v>10.62</v>
          </cell>
          <cell r="D315">
            <v>22.97</v>
          </cell>
          <cell r="E315">
            <v>33.53</v>
          </cell>
          <cell r="F315">
            <v>57.38</v>
          </cell>
          <cell r="G315">
            <v>1.0900000000000001</v>
          </cell>
          <cell r="H315">
            <v>0</v>
          </cell>
          <cell r="I315">
            <v>0</v>
          </cell>
          <cell r="J315">
            <v>125.59</v>
          </cell>
          <cell r="L315">
            <v>5</v>
          </cell>
          <cell r="M315">
            <v>125.59</v>
          </cell>
        </row>
        <row r="316">
          <cell r="A316">
            <v>102011314</v>
          </cell>
          <cell r="B316" t="str">
            <v xml:space="preserve">MISS JOAN YANDALL                       </v>
          </cell>
          <cell r="C316">
            <v>0</v>
          </cell>
          <cell r="D316">
            <v>0</v>
          </cell>
          <cell r="E316">
            <v>0</v>
          </cell>
          <cell r="F316">
            <v>0</v>
          </cell>
          <cell r="G316">
            <v>0</v>
          </cell>
          <cell r="H316">
            <v>0</v>
          </cell>
          <cell r="I316">
            <v>121.07</v>
          </cell>
          <cell r="J316">
            <v>121.07</v>
          </cell>
          <cell r="L316">
            <v>15</v>
          </cell>
          <cell r="M316">
            <v>121.07</v>
          </cell>
        </row>
        <row r="317">
          <cell r="A317">
            <v>102010508</v>
          </cell>
          <cell r="B317" t="str">
            <v xml:space="preserve">MISS JOANNE FINAU  (DBS)                </v>
          </cell>
          <cell r="C317">
            <v>0</v>
          </cell>
          <cell r="D317">
            <v>0</v>
          </cell>
          <cell r="E317">
            <v>0</v>
          </cell>
          <cell r="F317">
            <v>0</v>
          </cell>
          <cell r="G317">
            <v>0</v>
          </cell>
          <cell r="H317">
            <v>0</v>
          </cell>
          <cell r="I317">
            <v>359.36</v>
          </cell>
          <cell r="J317">
            <v>359.36</v>
          </cell>
          <cell r="L317">
            <v>15</v>
          </cell>
          <cell r="M317">
            <v>359.36</v>
          </cell>
        </row>
        <row r="318">
          <cell r="A318">
            <v>102085588</v>
          </cell>
          <cell r="B318" t="str">
            <v xml:space="preserve">MISS JOANNE KEARNEY                     </v>
          </cell>
          <cell r="C318">
            <v>0</v>
          </cell>
          <cell r="D318">
            <v>0</v>
          </cell>
          <cell r="E318">
            <v>0</v>
          </cell>
          <cell r="F318">
            <v>0</v>
          </cell>
          <cell r="G318">
            <v>0</v>
          </cell>
          <cell r="H318">
            <v>0</v>
          </cell>
          <cell r="I318">
            <v>206.35</v>
          </cell>
          <cell r="J318">
            <v>206.35</v>
          </cell>
          <cell r="L318">
            <v>15</v>
          </cell>
          <cell r="M318">
            <v>206.35</v>
          </cell>
        </row>
        <row r="319">
          <cell r="A319">
            <v>102043410</v>
          </cell>
          <cell r="B319" t="str">
            <v xml:space="preserve">MISS JOANNE M GIBBONS  (DBS*)           </v>
          </cell>
          <cell r="C319">
            <v>0</v>
          </cell>
          <cell r="D319">
            <v>0</v>
          </cell>
          <cell r="E319">
            <v>0</v>
          </cell>
          <cell r="F319">
            <v>0</v>
          </cell>
          <cell r="G319">
            <v>0</v>
          </cell>
          <cell r="H319">
            <v>0</v>
          </cell>
          <cell r="I319">
            <v>192.55</v>
          </cell>
          <cell r="J319">
            <v>192.55</v>
          </cell>
          <cell r="L319">
            <v>15</v>
          </cell>
          <cell r="M319">
            <v>192.55</v>
          </cell>
        </row>
        <row r="320">
          <cell r="A320">
            <v>102042894</v>
          </cell>
          <cell r="B320" t="str">
            <v xml:space="preserve">MISS JOANNE REUBEN                      </v>
          </cell>
          <cell r="C320">
            <v>0</v>
          </cell>
          <cell r="D320">
            <v>0</v>
          </cell>
          <cell r="E320">
            <v>0</v>
          </cell>
          <cell r="F320">
            <v>0</v>
          </cell>
          <cell r="G320">
            <v>0</v>
          </cell>
          <cell r="H320">
            <v>0</v>
          </cell>
          <cell r="I320">
            <v>117.58</v>
          </cell>
          <cell r="J320">
            <v>117.58</v>
          </cell>
          <cell r="L320">
            <v>15</v>
          </cell>
          <cell r="M320">
            <v>117.58</v>
          </cell>
        </row>
        <row r="321">
          <cell r="A321">
            <v>102016756</v>
          </cell>
          <cell r="B321" t="str">
            <v xml:space="preserve">MISS JOANNE ROWE                        </v>
          </cell>
          <cell r="C321">
            <v>0</v>
          </cell>
          <cell r="D321">
            <v>0</v>
          </cell>
          <cell r="E321">
            <v>0</v>
          </cell>
          <cell r="F321">
            <v>0</v>
          </cell>
          <cell r="G321">
            <v>0</v>
          </cell>
          <cell r="H321">
            <v>0</v>
          </cell>
          <cell r="I321">
            <v>116.54</v>
          </cell>
          <cell r="J321">
            <v>116.54</v>
          </cell>
          <cell r="L321">
            <v>15</v>
          </cell>
          <cell r="M321">
            <v>116.54</v>
          </cell>
        </row>
        <row r="322">
          <cell r="A322">
            <v>102073513</v>
          </cell>
          <cell r="B322" t="str">
            <v xml:space="preserve">MISS JODY RAIKA                         </v>
          </cell>
          <cell r="C322">
            <v>0</v>
          </cell>
          <cell r="D322">
            <v>0</v>
          </cell>
          <cell r="E322">
            <v>0</v>
          </cell>
          <cell r="F322">
            <v>11.82</v>
          </cell>
          <cell r="G322">
            <v>5.99</v>
          </cell>
          <cell r="H322">
            <v>0</v>
          </cell>
          <cell r="I322">
            <v>0</v>
          </cell>
          <cell r="J322">
            <v>17.809999999999999</v>
          </cell>
          <cell r="L322">
            <v>5</v>
          </cell>
          <cell r="M322">
            <v>17.809999999999999</v>
          </cell>
        </row>
        <row r="323">
          <cell r="A323">
            <v>102022162</v>
          </cell>
          <cell r="B323" t="str">
            <v xml:space="preserve">MISS JONGJIT SUKJITTANON    (DBS)       </v>
          </cell>
          <cell r="C323">
            <v>0</v>
          </cell>
          <cell r="D323">
            <v>0</v>
          </cell>
          <cell r="E323">
            <v>0</v>
          </cell>
          <cell r="F323">
            <v>0</v>
          </cell>
          <cell r="G323">
            <v>0</v>
          </cell>
          <cell r="H323">
            <v>0</v>
          </cell>
          <cell r="I323">
            <v>459.51</v>
          </cell>
          <cell r="J323">
            <v>459.51</v>
          </cell>
          <cell r="L323">
            <v>15</v>
          </cell>
          <cell r="M323">
            <v>459.51</v>
          </cell>
        </row>
        <row r="324">
          <cell r="A324">
            <v>102049499</v>
          </cell>
          <cell r="B324" t="str">
            <v xml:space="preserve">MISS JOSEPHINE INIA  (DBS)              </v>
          </cell>
          <cell r="C324">
            <v>0</v>
          </cell>
          <cell r="D324">
            <v>0</v>
          </cell>
          <cell r="E324">
            <v>0</v>
          </cell>
          <cell r="F324">
            <v>0</v>
          </cell>
          <cell r="G324">
            <v>0</v>
          </cell>
          <cell r="H324">
            <v>0</v>
          </cell>
          <cell r="I324">
            <v>264.83</v>
          </cell>
          <cell r="J324">
            <v>264.83</v>
          </cell>
          <cell r="L324">
            <v>15</v>
          </cell>
          <cell r="M324">
            <v>264.83</v>
          </cell>
        </row>
        <row r="325">
          <cell r="A325">
            <v>102068515</v>
          </cell>
          <cell r="B325" t="str">
            <v xml:space="preserve">MISS JOSEPHINE R TAEREAU                </v>
          </cell>
          <cell r="C325">
            <v>0</v>
          </cell>
          <cell r="D325">
            <v>0</v>
          </cell>
          <cell r="E325">
            <v>0</v>
          </cell>
          <cell r="F325">
            <v>0</v>
          </cell>
          <cell r="G325">
            <v>0</v>
          </cell>
          <cell r="H325">
            <v>0</v>
          </cell>
          <cell r="I325">
            <v>315.24</v>
          </cell>
          <cell r="J325">
            <v>315.24</v>
          </cell>
          <cell r="L325">
            <v>15</v>
          </cell>
          <cell r="M325">
            <v>315.24</v>
          </cell>
        </row>
        <row r="326">
          <cell r="A326">
            <v>102045111</v>
          </cell>
          <cell r="B326" t="str">
            <v xml:space="preserve">MISS JOSIE GRAHAM  (DBS)                </v>
          </cell>
          <cell r="C326">
            <v>0</v>
          </cell>
          <cell r="D326">
            <v>0</v>
          </cell>
          <cell r="E326">
            <v>0</v>
          </cell>
          <cell r="F326">
            <v>0</v>
          </cell>
          <cell r="G326">
            <v>0</v>
          </cell>
          <cell r="H326">
            <v>0</v>
          </cell>
          <cell r="I326">
            <v>270.69</v>
          </cell>
          <cell r="J326">
            <v>270.69</v>
          </cell>
          <cell r="L326">
            <v>15</v>
          </cell>
          <cell r="M326">
            <v>270.69</v>
          </cell>
        </row>
        <row r="327">
          <cell r="A327">
            <v>102015851</v>
          </cell>
          <cell r="B327" t="str">
            <v xml:space="preserve">MISS JOYCE CONTRERAS  (DBS)             </v>
          </cell>
          <cell r="C327">
            <v>0</v>
          </cell>
          <cell r="D327">
            <v>0</v>
          </cell>
          <cell r="E327">
            <v>0</v>
          </cell>
          <cell r="F327">
            <v>0</v>
          </cell>
          <cell r="G327">
            <v>0</v>
          </cell>
          <cell r="H327">
            <v>0</v>
          </cell>
          <cell r="I327">
            <v>238.34</v>
          </cell>
          <cell r="J327">
            <v>238.34</v>
          </cell>
          <cell r="L327">
            <v>15</v>
          </cell>
          <cell r="M327">
            <v>238.34</v>
          </cell>
        </row>
        <row r="328">
          <cell r="A328">
            <v>102049537</v>
          </cell>
          <cell r="B328" t="str">
            <v xml:space="preserve">MISS JUDY WARREN                        </v>
          </cell>
          <cell r="C328">
            <v>0</v>
          </cell>
          <cell r="D328">
            <v>31.5</v>
          </cell>
          <cell r="E328">
            <v>5.99</v>
          </cell>
          <cell r="F328">
            <v>21.82</v>
          </cell>
          <cell r="G328">
            <v>0</v>
          </cell>
          <cell r="H328">
            <v>0.01</v>
          </cell>
          <cell r="I328">
            <v>0</v>
          </cell>
          <cell r="J328">
            <v>59.32</v>
          </cell>
          <cell r="L328">
            <v>5</v>
          </cell>
          <cell r="M328">
            <v>59.32</v>
          </cell>
        </row>
        <row r="329">
          <cell r="A329">
            <v>102021403</v>
          </cell>
          <cell r="B329" t="str">
            <v xml:space="preserve">MISS JU-JU CHOU  (DBS)                  </v>
          </cell>
          <cell r="C329">
            <v>0</v>
          </cell>
          <cell r="D329">
            <v>0</v>
          </cell>
          <cell r="E329">
            <v>0</v>
          </cell>
          <cell r="F329">
            <v>0</v>
          </cell>
          <cell r="G329">
            <v>0</v>
          </cell>
          <cell r="H329">
            <v>0</v>
          </cell>
          <cell r="I329">
            <v>294.44</v>
          </cell>
          <cell r="J329">
            <v>294.44</v>
          </cell>
          <cell r="L329">
            <v>15</v>
          </cell>
          <cell r="M329">
            <v>294.44</v>
          </cell>
        </row>
        <row r="330">
          <cell r="A330">
            <v>102011343</v>
          </cell>
          <cell r="B330" t="str">
            <v xml:space="preserve">MISS JULIE DIXON                        </v>
          </cell>
          <cell r="C330">
            <v>0</v>
          </cell>
          <cell r="D330">
            <v>0</v>
          </cell>
          <cell r="E330">
            <v>0</v>
          </cell>
          <cell r="F330">
            <v>0</v>
          </cell>
          <cell r="G330">
            <v>0</v>
          </cell>
          <cell r="H330">
            <v>0</v>
          </cell>
          <cell r="I330">
            <v>77.790000000000006</v>
          </cell>
          <cell r="J330">
            <v>77.790000000000006</v>
          </cell>
          <cell r="L330">
            <v>15</v>
          </cell>
          <cell r="M330">
            <v>77.790000000000006</v>
          </cell>
        </row>
        <row r="331">
          <cell r="A331">
            <v>102081965</v>
          </cell>
          <cell r="B331" t="str">
            <v xml:space="preserve">MISS JULIE PALMER                       </v>
          </cell>
          <cell r="C331">
            <v>0</v>
          </cell>
          <cell r="D331">
            <v>0</v>
          </cell>
          <cell r="E331">
            <v>0</v>
          </cell>
          <cell r="F331">
            <v>0</v>
          </cell>
          <cell r="G331">
            <v>0</v>
          </cell>
          <cell r="H331">
            <v>0</v>
          </cell>
          <cell r="I331">
            <v>85.37</v>
          </cell>
          <cell r="J331">
            <v>85.37</v>
          </cell>
          <cell r="L331">
            <v>15</v>
          </cell>
          <cell r="M331">
            <v>85.37</v>
          </cell>
        </row>
        <row r="332">
          <cell r="A332">
            <v>102075171</v>
          </cell>
          <cell r="B332" t="str">
            <v xml:space="preserve">MISS JULIET NEVILLE                     </v>
          </cell>
          <cell r="C332">
            <v>0.31</v>
          </cell>
          <cell r="D332">
            <v>9.14</v>
          </cell>
          <cell r="E332">
            <v>4.9000000000000004</v>
          </cell>
          <cell r="F332">
            <v>10.19</v>
          </cell>
          <cell r="G332">
            <v>19.149999999999999</v>
          </cell>
          <cell r="H332">
            <v>0</v>
          </cell>
          <cell r="I332">
            <v>0</v>
          </cell>
          <cell r="J332">
            <v>43.69</v>
          </cell>
          <cell r="L332">
            <v>5</v>
          </cell>
          <cell r="M332">
            <v>43.69</v>
          </cell>
        </row>
        <row r="333">
          <cell r="A333">
            <v>102009671</v>
          </cell>
          <cell r="B333" t="str">
            <v xml:space="preserve">MISS JUNE C MATTHEWS                    </v>
          </cell>
          <cell r="C333">
            <v>0</v>
          </cell>
          <cell r="D333">
            <v>0</v>
          </cell>
          <cell r="E333">
            <v>0</v>
          </cell>
          <cell r="F333">
            <v>0</v>
          </cell>
          <cell r="G333">
            <v>0</v>
          </cell>
          <cell r="H333">
            <v>0</v>
          </cell>
          <cell r="I333">
            <v>52.92</v>
          </cell>
          <cell r="J333">
            <v>52.92</v>
          </cell>
          <cell r="L333">
            <v>15</v>
          </cell>
          <cell r="M333">
            <v>52.92</v>
          </cell>
        </row>
        <row r="334">
          <cell r="A334">
            <v>102006093</v>
          </cell>
          <cell r="B334" t="str">
            <v xml:space="preserve">MISS K SOMI        (CMI)                </v>
          </cell>
          <cell r="C334">
            <v>0</v>
          </cell>
          <cell r="D334">
            <v>0</v>
          </cell>
          <cell r="E334">
            <v>0</v>
          </cell>
          <cell r="F334">
            <v>0</v>
          </cell>
          <cell r="G334">
            <v>0</v>
          </cell>
          <cell r="H334">
            <v>0</v>
          </cell>
          <cell r="I334">
            <v>1581.06</v>
          </cell>
          <cell r="J334">
            <v>1581.06</v>
          </cell>
          <cell r="L334">
            <v>15</v>
          </cell>
          <cell r="M334">
            <v>1581.06</v>
          </cell>
        </row>
        <row r="335">
          <cell r="A335">
            <v>102034456</v>
          </cell>
          <cell r="B335" t="str">
            <v xml:space="preserve">MISS KAIEI CHARLIE                      </v>
          </cell>
          <cell r="C335">
            <v>0</v>
          </cell>
          <cell r="D335">
            <v>0</v>
          </cell>
          <cell r="E335">
            <v>0</v>
          </cell>
          <cell r="F335">
            <v>0</v>
          </cell>
          <cell r="G335">
            <v>0</v>
          </cell>
          <cell r="H335">
            <v>0</v>
          </cell>
          <cell r="I335">
            <v>122.98</v>
          </cell>
          <cell r="J335">
            <v>122.98</v>
          </cell>
          <cell r="L335">
            <v>15</v>
          </cell>
          <cell r="M335">
            <v>122.98</v>
          </cell>
        </row>
        <row r="336">
          <cell r="A336">
            <v>102025076</v>
          </cell>
          <cell r="B336" t="str">
            <v xml:space="preserve">MISS KANI PENEVETA   (DBS*)             </v>
          </cell>
          <cell r="C336">
            <v>0</v>
          </cell>
          <cell r="D336">
            <v>0</v>
          </cell>
          <cell r="E336">
            <v>0</v>
          </cell>
          <cell r="F336">
            <v>0</v>
          </cell>
          <cell r="G336">
            <v>0</v>
          </cell>
          <cell r="H336">
            <v>0</v>
          </cell>
          <cell r="I336">
            <v>108.15</v>
          </cell>
          <cell r="J336">
            <v>108.15</v>
          </cell>
          <cell r="L336">
            <v>15</v>
          </cell>
          <cell r="M336">
            <v>108.15</v>
          </cell>
        </row>
        <row r="337">
          <cell r="A337">
            <v>102070335</v>
          </cell>
          <cell r="B337" t="str">
            <v xml:space="preserve">MISS KARE RENATA                        </v>
          </cell>
          <cell r="C337">
            <v>0</v>
          </cell>
          <cell r="D337">
            <v>0</v>
          </cell>
          <cell r="E337">
            <v>0</v>
          </cell>
          <cell r="F337">
            <v>0</v>
          </cell>
          <cell r="G337">
            <v>0</v>
          </cell>
          <cell r="H337">
            <v>0</v>
          </cell>
          <cell r="I337">
            <v>61.97</v>
          </cell>
          <cell r="J337">
            <v>61.97</v>
          </cell>
          <cell r="L337">
            <v>15</v>
          </cell>
          <cell r="M337">
            <v>61.97</v>
          </cell>
        </row>
        <row r="338">
          <cell r="A338">
            <v>102069895</v>
          </cell>
          <cell r="B338" t="str">
            <v xml:space="preserve">MISS KAREN LINDSAY                      </v>
          </cell>
          <cell r="C338">
            <v>0</v>
          </cell>
          <cell r="D338">
            <v>0</v>
          </cell>
          <cell r="E338">
            <v>0</v>
          </cell>
          <cell r="F338">
            <v>0</v>
          </cell>
          <cell r="G338">
            <v>0</v>
          </cell>
          <cell r="H338">
            <v>0</v>
          </cell>
          <cell r="I338">
            <v>99.8</v>
          </cell>
          <cell r="J338">
            <v>99.8</v>
          </cell>
          <cell r="L338">
            <v>15</v>
          </cell>
          <cell r="M338">
            <v>99.8</v>
          </cell>
        </row>
        <row r="339">
          <cell r="A339">
            <v>102015748</v>
          </cell>
          <cell r="B339" t="str">
            <v xml:space="preserve">MISS KAREN ORR                          </v>
          </cell>
          <cell r="C339">
            <v>0</v>
          </cell>
          <cell r="D339">
            <v>0</v>
          </cell>
          <cell r="E339">
            <v>0</v>
          </cell>
          <cell r="F339">
            <v>0</v>
          </cell>
          <cell r="G339">
            <v>0</v>
          </cell>
          <cell r="H339">
            <v>0</v>
          </cell>
          <cell r="I339">
            <v>124.48</v>
          </cell>
          <cell r="J339">
            <v>124.48</v>
          </cell>
          <cell r="L339">
            <v>15</v>
          </cell>
          <cell r="M339">
            <v>124.48</v>
          </cell>
        </row>
        <row r="340">
          <cell r="A340">
            <v>102016522</v>
          </cell>
          <cell r="B340" t="str">
            <v xml:space="preserve">MISS KAREN S HENRICKSEN                 </v>
          </cell>
          <cell r="C340">
            <v>0</v>
          </cell>
          <cell r="D340">
            <v>0</v>
          </cell>
          <cell r="E340">
            <v>0</v>
          </cell>
          <cell r="F340">
            <v>0</v>
          </cell>
          <cell r="G340">
            <v>0</v>
          </cell>
          <cell r="H340">
            <v>0</v>
          </cell>
          <cell r="I340">
            <v>129.83000000000001</v>
          </cell>
          <cell r="J340">
            <v>129.83000000000001</v>
          </cell>
          <cell r="L340">
            <v>15</v>
          </cell>
          <cell r="M340">
            <v>129.83000000000001</v>
          </cell>
        </row>
        <row r="341">
          <cell r="A341">
            <v>102032049</v>
          </cell>
          <cell r="B341" t="str">
            <v xml:space="preserve">MISS KARINA MOORE                       </v>
          </cell>
          <cell r="C341">
            <v>0</v>
          </cell>
          <cell r="D341">
            <v>0</v>
          </cell>
          <cell r="E341">
            <v>0</v>
          </cell>
          <cell r="F341">
            <v>0</v>
          </cell>
          <cell r="G341">
            <v>0</v>
          </cell>
          <cell r="H341">
            <v>0</v>
          </cell>
          <cell r="I341">
            <v>69.34</v>
          </cell>
          <cell r="J341">
            <v>69.34</v>
          </cell>
          <cell r="L341">
            <v>15</v>
          </cell>
          <cell r="M341">
            <v>69.34</v>
          </cell>
        </row>
        <row r="342">
          <cell r="A342">
            <v>102069751</v>
          </cell>
          <cell r="B342" t="str">
            <v xml:space="preserve">MISS KARLEY FEAVER                      </v>
          </cell>
          <cell r="C342">
            <v>0</v>
          </cell>
          <cell r="D342">
            <v>0</v>
          </cell>
          <cell r="E342">
            <v>0</v>
          </cell>
          <cell r="F342">
            <v>0</v>
          </cell>
          <cell r="G342">
            <v>0</v>
          </cell>
          <cell r="H342">
            <v>0</v>
          </cell>
          <cell r="I342">
            <v>115.05</v>
          </cell>
          <cell r="J342">
            <v>115.05</v>
          </cell>
          <cell r="L342">
            <v>15</v>
          </cell>
          <cell r="M342">
            <v>115.05</v>
          </cell>
        </row>
        <row r="343">
          <cell r="A343">
            <v>102024665</v>
          </cell>
          <cell r="B343" t="str">
            <v xml:space="preserve">MISS KATALINA TAUFUI                    </v>
          </cell>
          <cell r="C343">
            <v>0</v>
          </cell>
          <cell r="D343">
            <v>0</v>
          </cell>
          <cell r="E343">
            <v>0</v>
          </cell>
          <cell r="F343">
            <v>0</v>
          </cell>
          <cell r="G343">
            <v>0</v>
          </cell>
          <cell r="H343">
            <v>0</v>
          </cell>
          <cell r="I343">
            <v>136.33000000000001</v>
          </cell>
          <cell r="J343">
            <v>136.33000000000001</v>
          </cell>
          <cell r="L343">
            <v>15</v>
          </cell>
          <cell r="M343">
            <v>136.33000000000001</v>
          </cell>
        </row>
        <row r="344">
          <cell r="A344">
            <v>102042092</v>
          </cell>
          <cell r="B344" t="str">
            <v xml:space="preserve">MISS KATHLEEN LEWIS                     </v>
          </cell>
          <cell r="C344">
            <v>0</v>
          </cell>
          <cell r="D344">
            <v>0</v>
          </cell>
          <cell r="E344">
            <v>0</v>
          </cell>
          <cell r="F344">
            <v>0</v>
          </cell>
          <cell r="G344">
            <v>0</v>
          </cell>
          <cell r="H344">
            <v>0</v>
          </cell>
          <cell r="I344">
            <v>81.02</v>
          </cell>
          <cell r="J344">
            <v>81.02</v>
          </cell>
          <cell r="L344">
            <v>15</v>
          </cell>
          <cell r="M344">
            <v>81.02</v>
          </cell>
        </row>
        <row r="345">
          <cell r="A345">
            <v>102069383</v>
          </cell>
          <cell r="B345" t="str">
            <v xml:space="preserve">MISS KATHLEEN SMILER                    </v>
          </cell>
          <cell r="C345">
            <v>0</v>
          </cell>
          <cell r="D345">
            <v>0</v>
          </cell>
          <cell r="E345">
            <v>0</v>
          </cell>
          <cell r="F345">
            <v>0</v>
          </cell>
          <cell r="G345">
            <v>0</v>
          </cell>
          <cell r="H345">
            <v>0</v>
          </cell>
          <cell r="I345">
            <v>149.81</v>
          </cell>
          <cell r="J345">
            <v>149.81</v>
          </cell>
          <cell r="L345">
            <v>15</v>
          </cell>
          <cell r="M345">
            <v>149.81</v>
          </cell>
        </row>
        <row r="346">
          <cell r="A346">
            <v>102018686</v>
          </cell>
          <cell r="B346" t="str">
            <v xml:space="preserve">MISS KATHRYN CHO                        </v>
          </cell>
          <cell r="C346">
            <v>0</v>
          </cell>
          <cell r="D346">
            <v>0</v>
          </cell>
          <cell r="E346">
            <v>0</v>
          </cell>
          <cell r="F346">
            <v>0</v>
          </cell>
          <cell r="G346">
            <v>0</v>
          </cell>
          <cell r="H346">
            <v>0</v>
          </cell>
          <cell r="I346">
            <v>84.61</v>
          </cell>
          <cell r="J346">
            <v>84.61</v>
          </cell>
          <cell r="L346">
            <v>15</v>
          </cell>
          <cell r="M346">
            <v>84.61</v>
          </cell>
        </row>
        <row r="347">
          <cell r="A347">
            <v>102067870</v>
          </cell>
          <cell r="B347" t="str">
            <v xml:space="preserve">MISS KATHRYN EVANS                      </v>
          </cell>
          <cell r="C347">
            <v>2.99</v>
          </cell>
          <cell r="D347">
            <v>9.76</v>
          </cell>
          <cell r="E347">
            <v>9.6</v>
          </cell>
          <cell r="F347">
            <v>12.9</v>
          </cell>
          <cell r="G347">
            <v>1.52</v>
          </cell>
          <cell r="H347">
            <v>0</v>
          </cell>
          <cell r="I347">
            <v>0</v>
          </cell>
          <cell r="J347">
            <v>36.770000000000003</v>
          </cell>
          <cell r="L347">
            <v>5</v>
          </cell>
          <cell r="M347">
            <v>36.770000000000003</v>
          </cell>
        </row>
        <row r="348">
          <cell r="A348">
            <v>102080815</v>
          </cell>
          <cell r="B348" t="str">
            <v xml:space="preserve">MISS KATO0ONE KAHO                      </v>
          </cell>
          <cell r="C348">
            <v>0</v>
          </cell>
          <cell r="D348">
            <v>0</v>
          </cell>
          <cell r="E348">
            <v>0</v>
          </cell>
          <cell r="F348">
            <v>0</v>
          </cell>
          <cell r="G348">
            <v>0</v>
          </cell>
          <cell r="H348">
            <v>0</v>
          </cell>
          <cell r="I348">
            <v>156.79</v>
          </cell>
          <cell r="J348">
            <v>156.79</v>
          </cell>
          <cell r="L348">
            <v>15</v>
          </cell>
          <cell r="M348">
            <v>156.79</v>
          </cell>
        </row>
        <row r="349">
          <cell r="A349">
            <v>102062915</v>
          </cell>
          <cell r="B349" t="str">
            <v xml:space="preserve">MISS KATRINA PITA                       </v>
          </cell>
          <cell r="C349">
            <v>0</v>
          </cell>
          <cell r="D349">
            <v>33.090000000000003</v>
          </cell>
          <cell r="E349">
            <v>22.15</v>
          </cell>
          <cell r="F349">
            <v>6.48</v>
          </cell>
          <cell r="G349">
            <v>25.79</v>
          </cell>
          <cell r="H349">
            <v>0</v>
          </cell>
          <cell r="I349">
            <v>0</v>
          </cell>
          <cell r="J349">
            <v>87.51</v>
          </cell>
          <cell r="L349">
            <v>5</v>
          </cell>
          <cell r="M349">
            <v>87.51</v>
          </cell>
        </row>
        <row r="350">
          <cell r="A350">
            <v>102057008</v>
          </cell>
          <cell r="B350" t="str">
            <v xml:space="preserve">MISS KATRINA RAPIHANA                   </v>
          </cell>
          <cell r="C350">
            <v>0</v>
          </cell>
          <cell r="D350">
            <v>0</v>
          </cell>
          <cell r="E350">
            <v>0</v>
          </cell>
          <cell r="F350">
            <v>0</v>
          </cell>
          <cell r="G350">
            <v>21.71</v>
          </cell>
          <cell r="H350">
            <v>0</v>
          </cell>
          <cell r="I350">
            <v>0</v>
          </cell>
          <cell r="J350">
            <v>21.71</v>
          </cell>
          <cell r="L350">
            <v>5</v>
          </cell>
          <cell r="M350">
            <v>21.71</v>
          </cell>
        </row>
        <row r="351">
          <cell r="A351">
            <v>102048687</v>
          </cell>
          <cell r="B351" t="str">
            <v xml:space="preserve">MISS KAY BOYD                           </v>
          </cell>
          <cell r="C351">
            <v>0</v>
          </cell>
          <cell r="D351">
            <v>0</v>
          </cell>
          <cell r="E351">
            <v>0</v>
          </cell>
          <cell r="F351">
            <v>0</v>
          </cell>
          <cell r="G351">
            <v>0</v>
          </cell>
          <cell r="H351">
            <v>0</v>
          </cell>
          <cell r="I351">
            <v>131.71</v>
          </cell>
          <cell r="J351">
            <v>131.71</v>
          </cell>
          <cell r="L351">
            <v>15</v>
          </cell>
          <cell r="M351">
            <v>131.71</v>
          </cell>
        </row>
        <row r="352">
          <cell r="A352">
            <v>102022822</v>
          </cell>
          <cell r="B352" t="str">
            <v xml:space="preserve">MISS KELLY COCHRANE  (CMI)              </v>
          </cell>
          <cell r="C352">
            <v>0</v>
          </cell>
          <cell r="D352">
            <v>0</v>
          </cell>
          <cell r="E352">
            <v>0</v>
          </cell>
          <cell r="F352">
            <v>0</v>
          </cell>
          <cell r="G352">
            <v>0</v>
          </cell>
          <cell r="H352">
            <v>0</v>
          </cell>
          <cell r="I352">
            <v>608.91999999999996</v>
          </cell>
          <cell r="J352">
            <v>608.91999999999996</v>
          </cell>
          <cell r="L352">
            <v>15</v>
          </cell>
          <cell r="M352">
            <v>608.91999999999996</v>
          </cell>
        </row>
        <row r="353">
          <cell r="A353">
            <v>102016543</v>
          </cell>
          <cell r="B353" t="str">
            <v xml:space="preserve">MISS KILI FASI                          </v>
          </cell>
          <cell r="C353">
            <v>0</v>
          </cell>
          <cell r="D353">
            <v>0</v>
          </cell>
          <cell r="E353">
            <v>0</v>
          </cell>
          <cell r="F353">
            <v>0</v>
          </cell>
          <cell r="G353">
            <v>0</v>
          </cell>
          <cell r="H353">
            <v>0</v>
          </cell>
          <cell r="I353">
            <v>100.56</v>
          </cell>
          <cell r="J353">
            <v>100.56</v>
          </cell>
          <cell r="L353">
            <v>15</v>
          </cell>
          <cell r="M353">
            <v>100.56</v>
          </cell>
        </row>
        <row r="354">
          <cell r="A354">
            <v>102016132</v>
          </cell>
          <cell r="B354" t="str">
            <v xml:space="preserve">MISS KILISITINA FISI'ITALIA  (DBS*)     </v>
          </cell>
          <cell r="C354">
            <v>0</v>
          </cell>
          <cell r="D354">
            <v>0</v>
          </cell>
          <cell r="E354">
            <v>0</v>
          </cell>
          <cell r="F354">
            <v>0</v>
          </cell>
          <cell r="G354">
            <v>0</v>
          </cell>
          <cell r="H354">
            <v>0</v>
          </cell>
          <cell r="I354">
            <v>205.88</v>
          </cell>
          <cell r="J354">
            <v>205.88</v>
          </cell>
          <cell r="L354">
            <v>15</v>
          </cell>
          <cell r="M354">
            <v>205.88</v>
          </cell>
        </row>
        <row r="355">
          <cell r="A355">
            <v>102057799</v>
          </cell>
          <cell r="B355" t="str">
            <v xml:space="preserve">MISS KIRIKINO KAUPO                     </v>
          </cell>
          <cell r="C355">
            <v>0</v>
          </cell>
          <cell r="D355">
            <v>0</v>
          </cell>
          <cell r="E355">
            <v>0</v>
          </cell>
          <cell r="F355">
            <v>0</v>
          </cell>
          <cell r="G355">
            <v>0</v>
          </cell>
          <cell r="H355">
            <v>0</v>
          </cell>
          <cell r="I355">
            <v>68.75</v>
          </cell>
          <cell r="J355">
            <v>68.75</v>
          </cell>
          <cell r="L355">
            <v>15</v>
          </cell>
          <cell r="M355">
            <v>68.75</v>
          </cell>
        </row>
        <row r="356">
          <cell r="A356">
            <v>102074772</v>
          </cell>
          <cell r="B356" t="str">
            <v xml:space="preserve">MISS KOLOPA C SIMEONA                   </v>
          </cell>
          <cell r="C356">
            <v>7.81</v>
          </cell>
          <cell r="D356">
            <v>10.050000000000001</v>
          </cell>
          <cell r="E356">
            <v>99.61</v>
          </cell>
          <cell r="F356">
            <v>27.23</v>
          </cell>
          <cell r="G356">
            <v>8.24</v>
          </cell>
          <cell r="H356">
            <v>0</v>
          </cell>
          <cell r="I356">
            <v>0</v>
          </cell>
          <cell r="J356">
            <v>152.94</v>
          </cell>
          <cell r="L356">
            <v>5</v>
          </cell>
          <cell r="M356">
            <v>152.94</v>
          </cell>
        </row>
        <row r="357">
          <cell r="A357">
            <v>102037881</v>
          </cell>
          <cell r="B357" t="str">
            <v xml:space="preserve">MISS L ALISI                            </v>
          </cell>
          <cell r="C357">
            <v>0</v>
          </cell>
          <cell r="D357">
            <v>0</v>
          </cell>
          <cell r="E357">
            <v>0</v>
          </cell>
          <cell r="F357">
            <v>0</v>
          </cell>
          <cell r="G357">
            <v>0</v>
          </cell>
          <cell r="H357">
            <v>0</v>
          </cell>
          <cell r="I357">
            <v>150.51</v>
          </cell>
          <cell r="J357">
            <v>150.51</v>
          </cell>
          <cell r="L357">
            <v>15</v>
          </cell>
          <cell r="M357">
            <v>150.51</v>
          </cell>
        </row>
        <row r="358">
          <cell r="A358">
            <v>102036404</v>
          </cell>
          <cell r="B358" t="str">
            <v xml:space="preserve">MISS L AMANAR   (DBS)                   </v>
          </cell>
          <cell r="C358">
            <v>0</v>
          </cell>
          <cell r="D358">
            <v>0</v>
          </cell>
          <cell r="E358">
            <v>0</v>
          </cell>
          <cell r="F358">
            <v>0</v>
          </cell>
          <cell r="G358">
            <v>0</v>
          </cell>
          <cell r="H358">
            <v>0</v>
          </cell>
          <cell r="I358">
            <v>324.27</v>
          </cell>
          <cell r="J358">
            <v>324.27</v>
          </cell>
          <cell r="L358">
            <v>15</v>
          </cell>
          <cell r="M358">
            <v>324.27</v>
          </cell>
        </row>
        <row r="359">
          <cell r="A359">
            <v>102035846</v>
          </cell>
          <cell r="B359" t="str">
            <v xml:space="preserve">MISS L FANGA       (DBS)                </v>
          </cell>
          <cell r="C359">
            <v>0</v>
          </cell>
          <cell r="D359">
            <v>0</v>
          </cell>
          <cell r="E359">
            <v>0</v>
          </cell>
          <cell r="F359">
            <v>0</v>
          </cell>
          <cell r="G359">
            <v>0</v>
          </cell>
          <cell r="H359">
            <v>0</v>
          </cell>
          <cell r="I359">
            <v>470.48</v>
          </cell>
          <cell r="J359">
            <v>470.48</v>
          </cell>
          <cell r="L359">
            <v>15</v>
          </cell>
          <cell r="M359">
            <v>470.48</v>
          </cell>
        </row>
        <row r="360">
          <cell r="A360">
            <v>102036681</v>
          </cell>
          <cell r="B360" t="str">
            <v xml:space="preserve">MISS L GOGO                             </v>
          </cell>
          <cell r="C360">
            <v>0</v>
          </cell>
          <cell r="D360">
            <v>0</v>
          </cell>
          <cell r="E360">
            <v>0</v>
          </cell>
          <cell r="F360">
            <v>0</v>
          </cell>
          <cell r="G360">
            <v>0</v>
          </cell>
          <cell r="H360">
            <v>0</v>
          </cell>
          <cell r="I360">
            <v>58.52</v>
          </cell>
          <cell r="J360">
            <v>58.52</v>
          </cell>
          <cell r="L360">
            <v>15</v>
          </cell>
          <cell r="M360">
            <v>58.52</v>
          </cell>
        </row>
        <row r="361">
          <cell r="A361">
            <v>102060224</v>
          </cell>
          <cell r="B361" t="str">
            <v xml:space="preserve">MISS L M COTTER                         </v>
          </cell>
          <cell r="C361">
            <v>0</v>
          </cell>
          <cell r="D361">
            <v>0</v>
          </cell>
          <cell r="E361">
            <v>0</v>
          </cell>
          <cell r="F361">
            <v>0</v>
          </cell>
          <cell r="G361">
            <v>0</v>
          </cell>
          <cell r="H361">
            <v>0</v>
          </cell>
          <cell r="I361">
            <v>134.46</v>
          </cell>
          <cell r="J361">
            <v>134.46</v>
          </cell>
          <cell r="L361">
            <v>15</v>
          </cell>
          <cell r="M361">
            <v>134.46</v>
          </cell>
        </row>
        <row r="362">
          <cell r="A362">
            <v>102035938</v>
          </cell>
          <cell r="B362" t="str">
            <v xml:space="preserve">MISS L NAMOA                            </v>
          </cell>
          <cell r="C362">
            <v>0</v>
          </cell>
          <cell r="D362">
            <v>0</v>
          </cell>
          <cell r="E362">
            <v>0</v>
          </cell>
          <cell r="F362">
            <v>0</v>
          </cell>
          <cell r="G362">
            <v>0</v>
          </cell>
          <cell r="H362">
            <v>0</v>
          </cell>
          <cell r="I362">
            <v>111.06</v>
          </cell>
          <cell r="J362">
            <v>111.06</v>
          </cell>
          <cell r="L362">
            <v>15</v>
          </cell>
          <cell r="M362">
            <v>111.06</v>
          </cell>
        </row>
        <row r="363">
          <cell r="A363">
            <v>102032438</v>
          </cell>
          <cell r="B363" t="str">
            <v xml:space="preserve">MISS L TURNER   (DBS)                   </v>
          </cell>
          <cell r="C363">
            <v>0</v>
          </cell>
          <cell r="D363">
            <v>0</v>
          </cell>
          <cell r="E363">
            <v>0</v>
          </cell>
          <cell r="F363">
            <v>0</v>
          </cell>
          <cell r="G363">
            <v>0</v>
          </cell>
          <cell r="H363">
            <v>0</v>
          </cell>
          <cell r="I363">
            <v>372.08</v>
          </cell>
          <cell r="J363">
            <v>372.08</v>
          </cell>
          <cell r="L363">
            <v>15</v>
          </cell>
          <cell r="M363">
            <v>372.08</v>
          </cell>
        </row>
        <row r="364">
          <cell r="A364">
            <v>102005904</v>
          </cell>
          <cell r="B364" t="str">
            <v xml:space="preserve">MISS L. F. FAATELE                      </v>
          </cell>
          <cell r="C364">
            <v>0</v>
          </cell>
          <cell r="D364">
            <v>0</v>
          </cell>
          <cell r="E364">
            <v>0</v>
          </cell>
          <cell r="F364">
            <v>0</v>
          </cell>
          <cell r="G364">
            <v>0</v>
          </cell>
          <cell r="H364">
            <v>0</v>
          </cell>
          <cell r="I364">
            <v>56.99</v>
          </cell>
          <cell r="J364">
            <v>56.99</v>
          </cell>
          <cell r="L364">
            <v>15</v>
          </cell>
          <cell r="M364">
            <v>56.99</v>
          </cell>
        </row>
        <row r="365">
          <cell r="A365">
            <v>102035889</v>
          </cell>
          <cell r="B365" t="str">
            <v xml:space="preserve">MISS LAFO SENITULI (CMI)                </v>
          </cell>
          <cell r="C365">
            <v>0</v>
          </cell>
          <cell r="D365">
            <v>0</v>
          </cell>
          <cell r="E365">
            <v>0</v>
          </cell>
          <cell r="F365">
            <v>0</v>
          </cell>
          <cell r="G365">
            <v>0</v>
          </cell>
          <cell r="H365">
            <v>0</v>
          </cell>
          <cell r="I365">
            <v>678.81</v>
          </cell>
          <cell r="J365">
            <v>678.81</v>
          </cell>
          <cell r="L365">
            <v>15</v>
          </cell>
          <cell r="M365">
            <v>678.81</v>
          </cell>
        </row>
        <row r="366">
          <cell r="A366">
            <v>102049681</v>
          </cell>
          <cell r="B366" t="str">
            <v xml:space="preserve">MISS LAUREL D SMITH                     </v>
          </cell>
          <cell r="C366">
            <v>0</v>
          </cell>
          <cell r="D366">
            <v>0</v>
          </cell>
          <cell r="E366">
            <v>0</v>
          </cell>
          <cell r="F366">
            <v>0</v>
          </cell>
          <cell r="G366">
            <v>0</v>
          </cell>
          <cell r="H366">
            <v>0</v>
          </cell>
          <cell r="I366">
            <v>76.38</v>
          </cell>
          <cell r="J366">
            <v>76.38</v>
          </cell>
          <cell r="L366">
            <v>15</v>
          </cell>
          <cell r="M366">
            <v>76.38</v>
          </cell>
        </row>
        <row r="367">
          <cell r="A367">
            <v>102039494</v>
          </cell>
          <cell r="B367" t="str">
            <v xml:space="preserve">MISS LAURITA MCDONALD                   </v>
          </cell>
          <cell r="C367">
            <v>0</v>
          </cell>
          <cell r="D367">
            <v>0</v>
          </cell>
          <cell r="E367">
            <v>0</v>
          </cell>
          <cell r="F367">
            <v>0</v>
          </cell>
          <cell r="G367">
            <v>0</v>
          </cell>
          <cell r="H367">
            <v>0</v>
          </cell>
          <cell r="I367">
            <v>55.06</v>
          </cell>
          <cell r="J367">
            <v>55.06</v>
          </cell>
          <cell r="L367">
            <v>15</v>
          </cell>
          <cell r="M367">
            <v>55.06</v>
          </cell>
        </row>
        <row r="368">
          <cell r="A368">
            <v>102045858</v>
          </cell>
          <cell r="B368" t="str">
            <v xml:space="preserve">MISS LAVINIA WATSON                     </v>
          </cell>
          <cell r="C368">
            <v>0</v>
          </cell>
          <cell r="D368">
            <v>0</v>
          </cell>
          <cell r="E368">
            <v>0</v>
          </cell>
          <cell r="F368">
            <v>0</v>
          </cell>
          <cell r="G368">
            <v>0</v>
          </cell>
          <cell r="H368">
            <v>0</v>
          </cell>
          <cell r="I368">
            <v>73.27</v>
          </cell>
          <cell r="J368">
            <v>73.27</v>
          </cell>
          <cell r="L368">
            <v>15</v>
          </cell>
          <cell r="M368">
            <v>73.27</v>
          </cell>
        </row>
        <row r="369">
          <cell r="A369">
            <v>102064154</v>
          </cell>
          <cell r="B369" t="str">
            <v xml:space="preserve">MISS LEANIVA SILUUGA                    </v>
          </cell>
          <cell r="C369">
            <v>0</v>
          </cell>
          <cell r="D369">
            <v>0</v>
          </cell>
          <cell r="E369">
            <v>0</v>
          </cell>
          <cell r="F369">
            <v>0</v>
          </cell>
          <cell r="G369">
            <v>0</v>
          </cell>
          <cell r="H369">
            <v>0</v>
          </cell>
          <cell r="I369">
            <v>50.35</v>
          </cell>
          <cell r="J369">
            <v>50.35</v>
          </cell>
          <cell r="L369">
            <v>15</v>
          </cell>
          <cell r="M369">
            <v>50.35</v>
          </cell>
        </row>
        <row r="370">
          <cell r="A370">
            <v>102048820</v>
          </cell>
          <cell r="B370" t="str">
            <v xml:space="preserve">MISS LEANNE BURWELL                     </v>
          </cell>
          <cell r="C370">
            <v>0</v>
          </cell>
          <cell r="D370">
            <v>0</v>
          </cell>
          <cell r="E370">
            <v>0</v>
          </cell>
          <cell r="F370">
            <v>0</v>
          </cell>
          <cell r="G370">
            <v>0</v>
          </cell>
          <cell r="H370">
            <v>0</v>
          </cell>
          <cell r="I370">
            <v>154.06</v>
          </cell>
          <cell r="J370">
            <v>154.06</v>
          </cell>
          <cell r="L370">
            <v>15</v>
          </cell>
          <cell r="M370">
            <v>154.06</v>
          </cell>
        </row>
        <row r="371">
          <cell r="A371">
            <v>102034423</v>
          </cell>
          <cell r="B371" t="str">
            <v xml:space="preserve">MISS LEANNE T DICKSON                   </v>
          </cell>
          <cell r="C371">
            <v>0</v>
          </cell>
          <cell r="D371">
            <v>0</v>
          </cell>
          <cell r="E371">
            <v>0</v>
          </cell>
          <cell r="F371">
            <v>0</v>
          </cell>
          <cell r="G371">
            <v>0</v>
          </cell>
          <cell r="H371">
            <v>0</v>
          </cell>
          <cell r="I371">
            <v>93.3</v>
          </cell>
          <cell r="J371">
            <v>93.3</v>
          </cell>
          <cell r="L371">
            <v>22</v>
          </cell>
          <cell r="M371">
            <v>93.3</v>
          </cell>
        </row>
        <row r="372">
          <cell r="A372">
            <v>102015005</v>
          </cell>
          <cell r="B372" t="str">
            <v xml:space="preserve">MISS LEFUA TAMATE  (DBS)                </v>
          </cell>
          <cell r="C372">
            <v>0</v>
          </cell>
          <cell r="D372">
            <v>0</v>
          </cell>
          <cell r="E372">
            <v>0</v>
          </cell>
          <cell r="F372">
            <v>0</v>
          </cell>
          <cell r="G372">
            <v>0</v>
          </cell>
          <cell r="H372">
            <v>0</v>
          </cell>
          <cell r="I372">
            <v>401.13</v>
          </cell>
          <cell r="J372">
            <v>401.13</v>
          </cell>
          <cell r="L372">
            <v>15</v>
          </cell>
          <cell r="M372">
            <v>401.13</v>
          </cell>
        </row>
        <row r="373">
          <cell r="A373">
            <v>102012129</v>
          </cell>
          <cell r="B373" t="str">
            <v xml:space="preserve">MISS LELAVA TANUVASA  (DBS)             </v>
          </cell>
          <cell r="C373">
            <v>0</v>
          </cell>
          <cell r="D373">
            <v>0</v>
          </cell>
          <cell r="E373">
            <v>0</v>
          </cell>
          <cell r="F373">
            <v>0</v>
          </cell>
          <cell r="G373">
            <v>0</v>
          </cell>
          <cell r="H373">
            <v>0</v>
          </cell>
          <cell r="I373">
            <v>1036.5999999999999</v>
          </cell>
          <cell r="J373">
            <v>1036.5999999999999</v>
          </cell>
          <cell r="L373">
            <v>15</v>
          </cell>
          <cell r="M373">
            <v>1036.5999999999999</v>
          </cell>
        </row>
        <row r="374">
          <cell r="A374">
            <v>102009121</v>
          </cell>
          <cell r="B374" t="str">
            <v xml:space="preserve">MISS LEONE K LANE (DBS)                 </v>
          </cell>
          <cell r="C374">
            <v>0</v>
          </cell>
          <cell r="D374">
            <v>0</v>
          </cell>
          <cell r="E374">
            <v>0</v>
          </cell>
          <cell r="F374">
            <v>0</v>
          </cell>
          <cell r="G374">
            <v>0</v>
          </cell>
          <cell r="H374">
            <v>0</v>
          </cell>
          <cell r="I374">
            <v>233.35</v>
          </cell>
          <cell r="J374">
            <v>233.35</v>
          </cell>
          <cell r="L374">
            <v>15</v>
          </cell>
          <cell r="M374">
            <v>233.35</v>
          </cell>
        </row>
        <row r="375">
          <cell r="A375">
            <v>102014167</v>
          </cell>
          <cell r="B375" t="str">
            <v xml:space="preserve">MISS LESIELI FATANI                     </v>
          </cell>
          <cell r="C375">
            <v>0</v>
          </cell>
          <cell r="D375">
            <v>0</v>
          </cell>
          <cell r="E375">
            <v>0</v>
          </cell>
          <cell r="F375">
            <v>0</v>
          </cell>
          <cell r="G375">
            <v>0</v>
          </cell>
          <cell r="H375">
            <v>0</v>
          </cell>
          <cell r="I375">
            <v>67.930000000000007</v>
          </cell>
          <cell r="J375">
            <v>67.930000000000007</v>
          </cell>
          <cell r="L375">
            <v>15</v>
          </cell>
          <cell r="M375">
            <v>67.930000000000007</v>
          </cell>
        </row>
        <row r="376">
          <cell r="A376">
            <v>102037180</v>
          </cell>
          <cell r="B376" t="str">
            <v xml:space="preserve">MISS LESLEY TEKOARI                     </v>
          </cell>
          <cell r="C376">
            <v>0</v>
          </cell>
          <cell r="D376">
            <v>0</v>
          </cell>
          <cell r="E376">
            <v>0</v>
          </cell>
          <cell r="F376">
            <v>0</v>
          </cell>
          <cell r="G376">
            <v>0</v>
          </cell>
          <cell r="H376">
            <v>0</v>
          </cell>
          <cell r="I376">
            <v>157.49</v>
          </cell>
          <cell r="J376">
            <v>157.49</v>
          </cell>
          <cell r="L376">
            <v>15</v>
          </cell>
          <cell r="M376">
            <v>157.49</v>
          </cell>
        </row>
        <row r="377">
          <cell r="A377">
            <v>102031619</v>
          </cell>
          <cell r="B377" t="str">
            <v xml:space="preserve">MISS LETTY S BARTLEY                    </v>
          </cell>
          <cell r="C377">
            <v>0</v>
          </cell>
          <cell r="D377">
            <v>0</v>
          </cell>
          <cell r="E377">
            <v>0</v>
          </cell>
          <cell r="F377">
            <v>0</v>
          </cell>
          <cell r="G377">
            <v>0</v>
          </cell>
          <cell r="H377">
            <v>0</v>
          </cell>
          <cell r="I377">
            <v>68.17</v>
          </cell>
          <cell r="J377">
            <v>68.17</v>
          </cell>
          <cell r="L377">
            <v>15</v>
          </cell>
          <cell r="M377">
            <v>68.17</v>
          </cell>
        </row>
        <row r="378">
          <cell r="A378">
            <v>102022009</v>
          </cell>
          <cell r="B378" t="str">
            <v xml:space="preserve">MISS LEZZA SEMU                         </v>
          </cell>
          <cell r="C378">
            <v>0</v>
          </cell>
          <cell r="D378">
            <v>0</v>
          </cell>
          <cell r="E378">
            <v>0</v>
          </cell>
          <cell r="F378">
            <v>0</v>
          </cell>
          <cell r="G378">
            <v>0</v>
          </cell>
          <cell r="H378">
            <v>0</v>
          </cell>
          <cell r="I378">
            <v>129.5</v>
          </cell>
          <cell r="J378">
            <v>129.5</v>
          </cell>
          <cell r="L378">
            <v>15</v>
          </cell>
          <cell r="M378">
            <v>129.5</v>
          </cell>
        </row>
        <row r="379">
          <cell r="A379">
            <v>102077242</v>
          </cell>
          <cell r="B379" t="str">
            <v xml:space="preserve">MISS LICHELLE HEALEY                    </v>
          </cell>
          <cell r="C379">
            <v>0</v>
          </cell>
          <cell r="D379">
            <v>0</v>
          </cell>
          <cell r="E379">
            <v>0</v>
          </cell>
          <cell r="F379">
            <v>0</v>
          </cell>
          <cell r="G379">
            <v>0</v>
          </cell>
          <cell r="H379">
            <v>0</v>
          </cell>
          <cell r="I379">
            <v>104.14</v>
          </cell>
          <cell r="J379">
            <v>104.14</v>
          </cell>
          <cell r="L379">
            <v>15</v>
          </cell>
          <cell r="M379">
            <v>104.14</v>
          </cell>
        </row>
        <row r="380">
          <cell r="A380">
            <v>102009192</v>
          </cell>
          <cell r="B380" t="str">
            <v xml:space="preserve">MISS LILY VAIKAI                        </v>
          </cell>
          <cell r="C380">
            <v>0</v>
          </cell>
          <cell r="D380">
            <v>0</v>
          </cell>
          <cell r="E380">
            <v>0</v>
          </cell>
          <cell r="F380">
            <v>0</v>
          </cell>
          <cell r="G380">
            <v>0</v>
          </cell>
          <cell r="H380">
            <v>0</v>
          </cell>
          <cell r="I380">
            <v>171.27</v>
          </cell>
          <cell r="J380">
            <v>171.27</v>
          </cell>
          <cell r="L380">
            <v>15</v>
          </cell>
          <cell r="M380">
            <v>171.27</v>
          </cell>
        </row>
        <row r="381">
          <cell r="A381">
            <v>102052199</v>
          </cell>
          <cell r="B381" t="str">
            <v xml:space="preserve">MISS LINDA TEARIKIAVA                   </v>
          </cell>
          <cell r="C381">
            <v>0</v>
          </cell>
          <cell r="D381">
            <v>0</v>
          </cell>
          <cell r="E381">
            <v>0</v>
          </cell>
          <cell r="F381">
            <v>0</v>
          </cell>
          <cell r="G381">
            <v>0</v>
          </cell>
          <cell r="H381">
            <v>0</v>
          </cell>
          <cell r="I381">
            <v>62.49</v>
          </cell>
          <cell r="J381">
            <v>62.49</v>
          </cell>
          <cell r="L381">
            <v>15</v>
          </cell>
          <cell r="M381">
            <v>62.49</v>
          </cell>
        </row>
        <row r="382">
          <cell r="A382">
            <v>102025044</v>
          </cell>
          <cell r="B382" t="str">
            <v xml:space="preserve">MISS LORETTA HUNT  (DBS*)               </v>
          </cell>
          <cell r="C382">
            <v>0</v>
          </cell>
          <cell r="D382">
            <v>0</v>
          </cell>
          <cell r="E382">
            <v>0</v>
          </cell>
          <cell r="F382">
            <v>0</v>
          </cell>
          <cell r="G382">
            <v>0</v>
          </cell>
          <cell r="H382">
            <v>0</v>
          </cell>
          <cell r="I382">
            <v>487.09</v>
          </cell>
          <cell r="J382">
            <v>487.09</v>
          </cell>
          <cell r="L382">
            <v>15</v>
          </cell>
          <cell r="M382">
            <v>487.09</v>
          </cell>
        </row>
        <row r="383">
          <cell r="A383">
            <v>102015001</v>
          </cell>
          <cell r="B383" t="str">
            <v xml:space="preserve">MISS LOSALINE TAUNIMA                   </v>
          </cell>
          <cell r="C383">
            <v>0</v>
          </cell>
          <cell r="D383">
            <v>0</v>
          </cell>
          <cell r="E383">
            <v>0</v>
          </cell>
          <cell r="F383">
            <v>0</v>
          </cell>
          <cell r="G383">
            <v>0</v>
          </cell>
          <cell r="H383">
            <v>0</v>
          </cell>
          <cell r="I383">
            <v>241.52</v>
          </cell>
          <cell r="J383">
            <v>241.52</v>
          </cell>
          <cell r="L383">
            <v>15</v>
          </cell>
          <cell r="M383">
            <v>241.52</v>
          </cell>
        </row>
        <row r="384">
          <cell r="A384">
            <v>102035034</v>
          </cell>
          <cell r="B384" t="str">
            <v xml:space="preserve">MISS LOUISE ENOSA                       </v>
          </cell>
          <cell r="C384">
            <v>0</v>
          </cell>
          <cell r="D384">
            <v>0</v>
          </cell>
          <cell r="E384">
            <v>0</v>
          </cell>
          <cell r="F384">
            <v>0</v>
          </cell>
          <cell r="G384">
            <v>0</v>
          </cell>
          <cell r="H384">
            <v>0</v>
          </cell>
          <cell r="I384">
            <v>135.27000000000001</v>
          </cell>
          <cell r="J384">
            <v>135.27000000000001</v>
          </cell>
          <cell r="L384">
            <v>15</v>
          </cell>
          <cell r="M384">
            <v>135.27000000000001</v>
          </cell>
        </row>
        <row r="385">
          <cell r="A385">
            <v>102008020</v>
          </cell>
          <cell r="B385" t="str">
            <v xml:space="preserve">MISS LOUISE HEPTINSTALL  (DBS*)         </v>
          </cell>
          <cell r="C385">
            <v>0</v>
          </cell>
          <cell r="D385">
            <v>0</v>
          </cell>
          <cell r="E385">
            <v>0</v>
          </cell>
          <cell r="F385">
            <v>0</v>
          </cell>
          <cell r="G385">
            <v>0</v>
          </cell>
          <cell r="H385">
            <v>0</v>
          </cell>
          <cell r="I385">
            <v>238.62</v>
          </cell>
          <cell r="J385">
            <v>238.62</v>
          </cell>
          <cell r="L385">
            <v>15</v>
          </cell>
          <cell r="M385">
            <v>238.62</v>
          </cell>
        </row>
        <row r="386">
          <cell r="A386">
            <v>102070025</v>
          </cell>
          <cell r="B386" t="str">
            <v xml:space="preserve">MISS LUCELLE VANBOXEL                   </v>
          </cell>
          <cell r="C386">
            <v>0</v>
          </cell>
          <cell r="D386">
            <v>0</v>
          </cell>
          <cell r="E386">
            <v>0</v>
          </cell>
          <cell r="F386">
            <v>0</v>
          </cell>
          <cell r="G386">
            <v>0</v>
          </cell>
          <cell r="H386">
            <v>0</v>
          </cell>
          <cell r="I386">
            <v>28</v>
          </cell>
          <cell r="J386">
            <v>28</v>
          </cell>
          <cell r="L386">
            <v>22</v>
          </cell>
          <cell r="M386">
            <v>28</v>
          </cell>
        </row>
        <row r="387">
          <cell r="A387">
            <v>102039141</v>
          </cell>
          <cell r="B387" t="str">
            <v xml:space="preserve">MISS LUCI TAUMOLI  (DBS)                </v>
          </cell>
          <cell r="C387">
            <v>0</v>
          </cell>
          <cell r="D387">
            <v>0</v>
          </cell>
          <cell r="E387">
            <v>0</v>
          </cell>
          <cell r="F387">
            <v>0</v>
          </cell>
          <cell r="G387">
            <v>0</v>
          </cell>
          <cell r="H387">
            <v>0</v>
          </cell>
          <cell r="I387">
            <v>484.08</v>
          </cell>
          <cell r="J387">
            <v>484.08</v>
          </cell>
          <cell r="L387">
            <v>15</v>
          </cell>
          <cell r="M387">
            <v>484.08</v>
          </cell>
        </row>
        <row r="388">
          <cell r="A388">
            <v>102045786</v>
          </cell>
          <cell r="B388" t="str">
            <v xml:space="preserve">MISS LUCY S J BARRINGTON                </v>
          </cell>
          <cell r="C388">
            <v>0</v>
          </cell>
          <cell r="D388">
            <v>0</v>
          </cell>
          <cell r="E388">
            <v>0</v>
          </cell>
          <cell r="F388">
            <v>0</v>
          </cell>
          <cell r="G388">
            <v>0</v>
          </cell>
          <cell r="H388">
            <v>0</v>
          </cell>
          <cell r="I388">
            <v>72.959999999999994</v>
          </cell>
          <cell r="J388">
            <v>72.959999999999994</v>
          </cell>
          <cell r="L388">
            <v>15</v>
          </cell>
          <cell r="M388">
            <v>72.959999999999994</v>
          </cell>
        </row>
        <row r="389">
          <cell r="A389">
            <v>102034934</v>
          </cell>
          <cell r="B389" t="str">
            <v xml:space="preserve">MISS LULU TAUIALO                       </v>
          </cell>
          <cell r="C389">
            <v>0</v>
          </cell>
          <cell r="D389">
            <v>0</v>
          </cell>
          <cell r="E389">
            <v>0</v>
          </cell>
          <cell r="F389">
            <v>0</v>
          </cell>
          <cell r="G389">
            <v>0</v>
          </cell>
          <cell r="H389">
            <v>0</v>
          </cell>
          <cell r="I389">
            <v>192</v>
          </cell>
          <cell r="J389">
            <v>192</v>
          </cell>
          <cell r="L389">
            <v>15</v>
          </cell>
          <cell r="M389">
            <v>192</v>
          </cell>
        </row>
        <row r="390">
          <cell r="A390">
            <v>102014099</v>
          </cell>
          <cell r="B390" t="str">
            <v xml:space="preserve">MISS LURE TAUOFAGA  (DBS)               </v>
          </cell>
          <cell r="C390">
            <v>0</v>
          </cell>
          <cell r="D390">
            <v>0</v>
          </cell>
          <cell r="E390">
            <v>0</v>
          </cell>
          <cell r="F390">
            <v>0</v>
          </cell>
          <cell r="G390">
            <v>0</v>
          </cell>
          <cell r="H390">
            <v>0</v>
          </cell>
          <cell r="I390">
            <v>391.37</v>
          </cell>
          <cell r="J390">
            <v>391.37</v>
          </cell>
          <cell r="L390">
            <v>15</v>
          </cell>
          <cell r="M390">
            <v>391.37</v>
          </cell>
        </row>
        <row r="391">
          <cell r="A391">
            <v>102061868</v>
          </cell>
          <cell r="B391" t="str">
            <v xml:space="preserve">MISS LYNETTE TAYLOR                     </v>
          </cell>
          <cell r="C391">
            <v>0</v>
          </cell>
          <cell r="D391">
            <v>0</v>
          </cell>
          <cell r="E391">
            <v>0</v>
          </cell>
          <cell r="F391">
            <v>0</v>
          </cell>
          <cell r="G391">
            <v>0</v>
          </cell>
          <cell r="H391">
            <v>0</v>
          </cell>
          <cell r="I391">
            <v>112.07</v>
          </cell>
          <cell r="J391">
            <v>112.07</v>
          </cell>
          <cell r="L391">
            <v>15</v>
          </cell>
          <cell r="M391">
            <v>112.07</v>
          </cell>
        </row>
        <row r="392">
          <cell r="A392">
            <v>102073422</v>
          </cell>
          <cell r="B392" t="str">
            <v xml:space="preserve">MISS M E HOHEPA                         </v>
          </cell>
          <cell r="C392">
            <v>16.11</v>
          </cell>
          <cell r="D392">
            <v>0</v>
          </cell>
          <cell r="E392">
            <v>0.33</v>
          </cell>
          <cell r="F392">
            <v>14</v>
          </cell>
          <cell r="G392">
            <v>37.630000000000003</v>
          </cell>
          <cell r="H392">
            <v>0</v>
          </cell>
          <cell r="I392">
            <v>0</v>
          </cell>
          <cell r="J392">
            <v>68.069999999999993</v>
          </cell>
          <cell r="L392">
            <v>5</v>
          </cell>
          <cell r="M392">
            <v>68.069999999999993</v>
          </cell>
        </row>
        <row r="393">
          <cell r="A393">
            <v>102046317</v>
          </cell>
          <cell r="B393" t="str">
            <v xml:space="preserve">MISS M E REYNOLDS BROWN                 </v>
          </cell>
          <cell r="C393">
            <v>5.92</v>
          </cell>
          <cell r="D393">
            <v>7.16</v>
          </cell>
          <cell r="E393">
            <v>53.51</v>
          </cell>
          <cell r="F393">
            <v>35.06</v>
          </cell>
          <cell r="G393">
            <v>26.11</v>
          </cell>
          <cell r="H393">
            <v>0</v>
          </cell>
          <cell r="I393">
            <v>0</v>
          </cell>
          <cell r="J393">
            <v>127.76</v>
          </cell>
          <cell r="L393">
            <v>5</v>
          </cell>
          <cell r="M393">
            <v>127.76</v>
          </cell>
        </row>
        <row r="394">
          <cell r="A394">
            <v>102032430</v>
          </cell>
          <cell r="B394" t="str">
            <v xml:space="preserve">MISS M PO-CHING                         </v>
          </cell>
          <cell r="C394">
            <v>0</v>
          </cell>
          <cell r="D394">
            <v>0</v>
          </cell>
          <cell r="E394">
            <v>0</v>
          </cell>
          <cell r="F394">
            <v>0</v>
          </cell>
          <cell r="G394">
            <v>0</v>
          </cell>
          <cell r="H394">
            <v>0</v>
          </cell>
          <cell r="I394">
            <v>147.24</v>
          </cell>
          <cell r="J394">
            <v>147.24</v>
          </cell>
          <cell r="L394">
            <v>15</v>
          </cell>
          <cell r="M394">
            <v>147.24</v>
          </cell>
        </row>
        <row r="395">
          <cell r="A395">
            <v>102073835</v>
          </cell>
          <cell r="B395" t="str">
            <v xml:space="preserve">MISS MAANAIMA FAASALAINA                </v>
          </cell>
          <cell r="C395">
            <v>0</v>
          </cell>
          <cell r="D395">
            <v>0</v>
          </cell>
          <cell r="E395">
            <v>0</v>
          </cell>
          <cell r="F395">
            <v>0</v>
          </cell>
          <cell r="G395">
            <v>0</v>
          </cell>
          <cell r="H395">
            <v>0</v>
          </cell>
          <cell r="I395">
            <v>139.81</v>
          </cell>
          <cell r="J395">
            <v>139.81</v>
          </cell>
          <cell r="L395">
            <v>15</v>
          </cell>
          <cell r="M395">
            <v>139.81</v>
          </cell>
        </row>
        <row r="396">
          <cell r="A396">
            <v>102061303</v>
          </cell>
          <cell r="B396" t="str">
            <v xml:space="preserve">MISS MAFA LANCE                         </v>
          </cell>
          <cell r="C396">
            <v>0</v>
          </cell>
          <cell r="D396">
            <v>0</v>
          </cell>
          <cell r="E396">
            <v>0</v>
          </cell>
          <cell r="F396">
            <v>0</v>
          </cell>
          <cell r="G396">
            <v>0</v>
          </cell>
          <cell r="H396">
            <v>0</v>
          </cell>
          <cell r="I396">
            <v>149.11000000000001</v>
          </cell>
          <cell r="J396">
            <v>149.11000000000001</v>
          </cell>
          <cell r="L396">
            <v>15</v>
          </cell>
          <cell r="M396">
            <v>149.11000000000001</v>
          </cell>
        </row>
        <row r="397">
          <cell r="A397">
            <v>102060636</v>
          </cell>
          <cell r="B397" t="str">
            <v xml:space="preserve">MISS MAGARET CARD                       </v>
          </cell>
          <cell r="C397">
            <v>0</v>
          </cell>
          <cell r="D397">
            <v>0</v>
          </cell>
          <cell r="E397">
            <v>0</v>
          </cell>
          <cell r="F397">
            <v>0</v>
          </cell>
          <cell r="G397">
            <v>0</v>
          </cell>
          <cell r="H397">
            <v>0</v>
          </cell>
          <cell r="I397">
            <v>67.23</v>
          </cell>
          <cell r="J397">
            <v>67.23</v>
          </cell>
          <cell r="L397">
            <v>15</v>
          </cell>
          <cell r="M397">
            <v>67.23</v>
          </cell>
        </row>
        <row r="398">
          <cell r="A398">
            <v>102029078</v>
          </cell>
          <cell r="B398" t="str">
            <v xml:space="preserve">MISS MAGGIE WILLIAMS                    </v>
          </cell>
          <cell r="C398">
            <v>0</v>
          </cell>
          <cell r="D398">
            <v>0</v>
          </cell>
          <cell r="E398">
            <v>0</v>
          </cell>
          <cell r="F398">
            <v>0</v>
          </cell>
          <cell r="G398">
            <v>0</v>
          </cell>
          <cell r="H398">
            <v>0</v>
          </cell>
          <cell r="I398">
            <v>65.790000000000006</v>
          </cell>
          <cell r="J398">
            <v>65.790000000000006</v>
          </cell>
          <cell r="L398">
            <v>15</v>
          </cell>
          <cell r="M398">
            <v>65.790000000000006</v>
          </cell>
        </row>
        <row r="399">
          <cell r="A399">
            <v>102036353</v>
          </cell>
          <cell r="B399" t="str">
            <v xml:space="preserve">MISS MAILE PALU  (DBS)                  </v>
          </cell>
          <cell r="C399">
            <v>0</v>
          </cell>
          <cell r="D399">
            <v>0</v>
          </cell>
          <cell r="E399">
            <v>0</v>
          </cell>
          <cell r="F399">
            <v>0</v>
          </cell>
          <cell r="G399">
            <v>0</v>
          </cell>
          <cell r="H399">
            <v>0</v>
          </cell>
          <cell r="I399">
            <v>939.2</v>
          </cell>
          <cell r="J399">
            <v>939.2</v>
          </cell>
          <cell r="L399">
            <v>15</v>
          </cell>
          <cell r="M399">
            <v>939.2</v>
          </cell>
        </row>
        <row r="400">
          <cell r="A400">
            <v>102014646</v>
          </cell>
          <cell r="B400" t="str">
            <v xml:space="preserve">MISS MAKIONGO PUKEITI   (DBS)           </v>
          </cell>
          <cell r="C400">
            <v>0</v>
          </cell>
          <cell r="D400">
            <v>0</v>
          </cell>
          <cell r="E400">
            <v>0</v>
          </cell>
          <cell r="F400">
            <v>0</v>
          </cell>
          <cell r="G400">
            <v>0</v>
          </cell>
          <cell r="H400">
            <v>0</v>
          </cell>
          <cell r="I400">
            <v>259.51</v>
          </cell>
          <cell r="J400">
            <v>259.51</v>
          </cell>
          <cell r="L400">
            <v>22</v>
          </cell>
          <cell r="M400">
            <v>259.51</v>
          </cell>
        </row>
        <row r="401">
          <cell r="A401">
            <v>102062363</v>
          </cell>
          <cell r="B401" t="str">
            <v xml:space="preserve">MISS MALAE SIONE                        </v>
          </cell>
          <cell r="C401">
            <v>0</v>
          </cell>
          <cell r="D401">
            <v>0</v>
          </cell>
          <cell r="E401">
            <v>0</v>
          </cell>
          <cell r="F401">
            <v>0</v>
          </cell>
          <cell r="G401">
            <v>0</v>
          </cell>
          <cell r="H401">
            <v>0</v>
          </cell>
          <cell r="I401">
            <v>161.29</v>
          </cell>
          <cell r="J401">
            <v>161.29</v>
          </cell>
          <cell r="L401">
            <v>15</v>
          </cell>
          <cell r="M401">
            <v>161.29</v>
          </cell>
        </row>
        <row r="402">
          <cell r="A402">
            <v>102022030</v>
          </cell>
          <cell r="B402" t="str">
            <v xml:space="preserve">MISS MALIA LEMALU                       </v>
          </cell>
          <cell r="C402">
            <v>0</v>
          </cell>
          <cell r="D402">
            <v>0</v>
          </cell>
          <cell r="E402">
            <v>0</v>
          </cell>
          <cell r="F402">
            <v>0</v>
          </cell>
          <cell r="G402">
            <v>0</v>
          </cell>
          <cell r="H402">
            <v>0</v>
          </cell>
          <cell r="I402">
            <v>143</v>
          </cell>
          <cell r="J402">
            <v>143</v>
          </cell>
          <cell r="L402">
            <v>15</v>
          </cell>
          <cell r="M402">
            <v>143</v>
          </cell>
        </row>
        <row r="403">
          <cell r="A403">
            <v>102013824</v>
          </cell>
          <cell r="B403" t="str">
            <v xml:space="preserve">MISS MALIA TALIAULI (DBS)               </v>
          </cell>
          <cell r="C403">
            <v>0</v>
          </cell>
          <cell r="D403">
            <v>0</v>
          </cell>
          <cell r="E403">
            <v>0</v>
          </cell>
          <cell r="F403">
            <v>0</v>
          </cell>
          <cell r="G403">
            <v>0</v>
          </cell>
          <cell r="H403">
            <v>0</v>
          </cell>
          <cell r="I403">
            <v>235.63</v>
          </cell>
          <cell r="J403">
            <v>235.63</v>
          </cell>
          <cell r="L403">
            <v>15</v>
          </cell>
          <cell r="M403">
            <v>235.63</v>
          </cell>
        </row>
        <row r="404">
          <cell r="A404">
            <v>102072147</v>
          </cell>
          <cell r="B404" t="str">
            <v xml:space="preserve">MISS MANIA BEAUTY KARENA                </v>
          </cell>
          <cell r="C404">
            <v>0</v>
          </cell>
          <cell r="D404">
            <v>0</v>
          </cell>
          <cell r="E404">
            <v>0</v>
          </cell>
          <cell r="F404">
            <v>0</v>
          </cell>
          <cell r="G404">
            <v>0</v>
          </cell>
          <cell r="H404">
            <v>0</v>
          </cell>
          <cell r="I404">
            <v>132.49</v>
          </cell>
          <cell r="J404">
            <v>132.49</v>
          </cell>
          <cell r="L404">
            <v>15</v>
          </cell>
          <cell r="M404">
            <v>132.49</v>
          </cell>
        </row>
        <row r="405">
          <cell r="A405">
            <v>102030615</v>
          </cell>
          <cell r="B405" t="str">
            <v xml:space="preserve">MISS MANISHA PATEL                      </v>
          </cell>
          <cell r="C405">
            <v>0</v>
          </cell>
          <cell r="D405">
            <v>0</v>
          </cell>
          <cell r="E405">
            <v>0</v>
          </cell>
          <cell r="F405">
            <v>0</v>
          </cell>
          <cell r="G405">
            <v>0</v>
          </cell>
          <cell r="H405">
            <v>0</v>
          </cell>
          <cell r="I405">
            <v>54.2</v>
          </cell>
          <cell r="J405">
            <v>54.2</v>
          </cell>
          <cell r="L405">
            <v>15</v>
          </cell>
          <cell r="M405">
            <v>54.2</v>
          </cell>
        </row>
        <row r="406">
          <cell r="A406">
            <v>102038651</v>
          </cell>
          <cell r="B406" t="str">
            <v xml:space="preserve">MISS MANLA EMANI   (DBS*HOLD)           </v>
          </cell>
          <cell r="C406">
            <v>0</v>
          </cell>
          <cell r="D406">
            <v>0</v>
          </cell>
          <cell r="E406">
            <v>0</v>
          </cell>
          <cell r="F406">
            <v>0</v>
          </cell>
          <cell r="G406">
            <v>0</v>
          </cell>
          <cell r="H406">
            <v>0</v>
          </cell>
          <cell r="I406">
            <v>151.57</v>
          </cell>
          <cell r="J406">
            <v>151.57</v>
          </cell>
          <cell r="L406">
            <v>15</v>
          </cell>
          <cell r="M406">
            <v>151.57</v>
          </cell>
        </row>
        <row r="407">
          <cell r="A407">
            <v>102071850</v>
          </cell>
          <cell r="B407" t="str">
            <v xml:space="preserve">MISS MAREE STANLEY-HUNT                 </v>
          </cell>
          <cell r="C407">
            <v>0</v>
          </cell>
          <cell r="D407">
            <v>0</v>
          </cell>
          <cell r="E407">
            <v>0</v>
          </cell>
          <cell r="F407">
            <v>0</v>
          </cell>
          <cell r="G407">
            <v>22.23</v>
          </cell>
          <cell r="H407">
            <v>0</v>
          </cell>
          <cell r="I407">
            <v>0</v>
          </cell>
          <cell r="J407">
            <v>22.23</v>
          </cell>
          <cell r="L407">
            <v>5</v>
          </cell>
          <cell r="M407">
            <v>22.23</v>
          </cell>
        </row>
        <row r="408">
          <cell r="A408">
            <v>102029060</v>
          </cell>
          <cell r="B408" t="str">
            <v xml:space="preserve">MISS MARETA K MATAA (DBS)               </v>
          </cell>
          <cell r="C408">
            <v>0</v>
          </cell>
          <cell r="D408">
            <v>0</v>
          </cell>
          <cell r="E408">
            <v>0</v>
          </cell>
          <cell r="F408">
            <v>0</v>
          </cell>
          <cell r="G408">
            <v>0</v>
          </cell>
          <cell r="H408">
            <v>0</v>
          </cell>
          <cell r="I408">
            <v>257.10000000000002</v>
          </cell>
          <cell r="J408">
            <v>257.10000000000002</v>
          </cell>
          <cell r="L408">
            <v>15</v>
          </cell>
          <cell r="M408">
            <v>257.10000000000002</v>
          </cell>
        </row>
        <row r="409">
          <cell r="A409">
            <v>102033850</v>
          </cell>
          <cell r="B409" t="str">
            <v xml:space="preserve">MISS MARGARET COOMBER                   </v>
          </cell>
          <cell r="C409">
            <v>0</v>
          </cell>
          <cell r="D409">
            <v>0</v>
          </cell>
          <cell r="E409">
            <v>0</v>
          </cell>
          <cell r="F409">
            <v>0</v>
          </cell>
          <cell r="G409">
            <v>0</v>
          </cell>
          <cell r="H409">
            <v>0</v>
          </cell>
          <cell r="I409">
            <v>114.21</v>
          </cell>
          <cell r="J409">
            <v>114.21</v>
          </cell>
          <cell r="L409">
            <v>15</v>
          </cell>
          <cell r="M409">
            <v>114.21</v>
          </cell>
        </row>
        <row r="410">
          <cell r="A410">
            <v>102036322</v>
          </cell>
          <cell r="B410" t="str">
            <v xml:space="preserve">MISS MARIA COOK                         </v>
          </cell>
          <cell r="C410">
            <v>0</v>
          </cell>
          <cell r="D410">
            <v>0</v>
          </cell>
          <cell r="E410">
            <v>0</v>
          </cell>
          <cell r="F410">
            <v>0</v>
          </cell>
          <cell r="G410">
            <v>0</v>
          </cell>
          <cell r="H410">
            <v>0</v>
          </cell>
          <cell r="I410">
            <v>115.67</v>
          </cell>
          <cell r="J410">
            <v>115.67</v>
          </cell>
          <cell r="L410">
            <v>15</v>
          </cell>
          <cell r="M410">
            <v>115.67</v>
          </cell>
        </row>
        <row r="411">
          <cell r="A411">
            <v>102011888</v>
          </cell>
          <cell r="B411" t="str">
            <v xml:space="preserve">MISS MARIA J. TUAPAWA                   </v>
          </cell>
          <cell r="C411">
            <v>0</v>
          </cell>
          <cell r="D411">
            <v>0</v>
          </cell>
          <cell r="E411">
            <v>0</v>
          </cell>
          <cell r="F411">
            <v>0</v>
          </cell>
          <cell r="G411">
            <v>0</v>
          </cell>
          <cell r="H411">
            <v>0</v>
          </cell>
          <cell r="I411">
            <v>75.12</v>
          </cell>
          <cell r="J411">
            <v>75.12</v>
          </cell>
          <cell r="L411">
            <v>15</v>
          </cell>
          <cell r="M411">
            <v>75.12</v>
          </cell>
        </row>
        <row r="412">
          <cell r="A412">
            <v>102045222</v>
          </cell>
          <cell r="B412" t="str">
            <v xml:space="preserve">MISS MARIA LEOTA                        </v>
          </cell>
          <cell r="C412">
            <v>0</v>
          </cell>
          <cell r="D412">
            <v>0</v>
          </cell>
          <cell r="E412">
            <v>0</v>
          </cell>
          <cell r="F412">
            <v>0</v>
          </cell>
          <cell r="G412">
            <v>0</v>
          </cell>
          <cell r="H412">
            <v>0</v>
          </cell>
          <cell r="I412">
            <v>58.17</v>
          </cell>
          <cell r="J412">
            <v>58.17</v>
          </cell>
          <cell r="L412">
            <v>15</v>
          </cell>
          <cell r="M412">
            <v>58.17</v>
          </cell>
        </row>
        <row r="413">
          <cell r="A413">
            <v>102063834</v>
          </cell>
          <cell r="B413" t="str">
            <v xml:space="preserve">MISS MARIA TANUAULILO (DBS)             </v>
          </cell>
          <cell r="C413">
            <v>0</v>
          </cell>
          <cell r="D413">
            <v>0</v>
          </cell>
          <cell r="E413">
            <v>0</v>
          </cell>
          <cell r="F413">
            <v>0</v>
          </cell>
          <cell r="G413">
            <v>0</v>
          </cell>
          <cell r="H413">
            <v>0</v>
          </cell>
          <cell r="I413">
            <v>1834.43</v>
          </cell>
          <cell r="J413">
            <v>1834.43</v>
          </cell>
          <cell r="L413">
            <v>15</v>
          </cell>
          <cell r="M413">
            <v>1834.43</v>
          </cell>
        </row>
        <row r="414">
          <cell r="A414">
            <v>102074844</v>
          </cell>
          <cell r="B414" t="str">
            <v xml:space="preserve">MISS MARIA ULUILELATA                   </v>
          </cell>
          <cell r="C414">
            <v>0</v>
          </cell>
          <cell r="D414">
            <v>0</v>
          </cell>
          <cell r="E414">
            <v>0</v>
          </cell>
          <cell r="F414">
            <v>0</v>
          </cell>
          <cell r="G414">
            <v>0</v>
          </cell>
          <cell r="H414">
            <v>0</v>
          </cell>
          <cell r="I414">
            <v>111.91</v>
          </cell>
          <cell r="J414">
            <v>111.91</v>
          </cell>
          <cell r="L414">
            <v>15</v>
          </cell>
          <cell r="M414">
            <v>111.91</v>
          </cell>
        </row>
        <row r="415">
          <cell r="A415">
            <v>102069497</v>
          </cell>
          <cell r="B415" t="str">
            <v xml:space="preserve">MISS MARIANNE DEMPSTER                  </v>
          </cell>
          <cell r="C415">
            <v>1.0900000000000001</v>
          </cell>
          <cell r="D415">
            <v>4.01</v>
          </cell>
          <cell r="E415">
            <v>0.68</v>
          </cell>
          <cell r="F415">
            <v>10.85</v>
          </cell>
          <cell r="G415">
            <v>1.67</v>
          </cell>
          <cell r="H415">
            <v>0</v>
          </cell>
          <cell r="I415">
            <v>0</v>
          </cell>
          <cell r="J415">
            <v>18.3</v>
          </cell>
          <cell r="L415">
            <v>5</v>
          </cell>
          <cell r="M415">
            <v>18.3</v>
          </cell>
        </row>
        <row r="416">
          <cell r="A416">
            <v>102069156</v>
          </cell>
          <cell r="B416" t="str">
            <v xml:space="preserve">MISS MARIANNE MANUKAU                   </v>
          </cell>
          <cell r="C416">
            <v>0</v>
          </cell>
          <cell r="D416">
            <v>0</v>
          </cell>
          <cell r="E416">
            <v>0</v>
          </cell>
          <cell r="F416">
            <v>0</v>
          </cell>
          <cell r="G416">
            <v>0</v>
          </cell>
          <cell r="H416">
            <v>0</v>
          </cell>
          <cell r="I416">
            <v>143.04</v>
          </cell>
          <cell r="J416">
            <v>143.04</v>
          </cell>
          <cell r="L416">
            <v>15</v>
          </cell>
          <cell r="M416">
            <v>143.04</v>
          </cell>
        </row>
        <row r="417">
          <cell r="A417">
            <v>102012235</v>
          </cell>
          <cell r="B417" t="str">
            <v xml:space="preserve">MISS MARIE G TUKUITONGA                 </v>
          </cell>
          <cell r="C417">
            <v>0</v>
          </cell>
          <cell r="D417">
            <v>0</v>
          </cell>
          <cell r="E417">
            <v>0</v>
          </cell>
          <cell r="F417">
            <v>0</v>
          </cell>
          <cell r="G417">
            <v>0</v>
          </cell>
          <cell r="H417">
            <v>0</v>
          </cell>
          <cell r="I417">
            <v>71.760000000000005</v>
          </cell>
          <cell r="J417">
            <v>71.760000000000005</v>
          </cell>
          <cell r="L417">
            <v>22</v>
          </cell>
          <cell r="M417">
            <v>71.760000000000005</v>
          </cell>
        </row>
        <row r="418">
          <cell r="A418">
            <v>102059094</v>
          </cell>
          <cell r="B418" t="str">
            <v xml:space="preserve">MISS MARIE L MILLS  (DBS*)              </v>
          </cell>
          <cell r="C418">
            <v>0</v>
          </cell>
          <cell r="D418">
            <v>0</v>
          </cell>
          <cell r="E418">
            <v>0</v>
          </cell>
          <cell r="F418">
            <v>0</v>
          </cell>
          <cell r="G418">
            <v>0</v>
          </cell>
          <cell r="H418">
            <v>0</v>
          </cell>
          <cell r="I418">
            <v>218.59</v>
          </cell>
          <cell r="J418">
            <v>218.59</v>
          </cell>
          <cell r="L418">
            <v>15</v>
          </cell>
          <cell r="M418">
            <v>218.59</v>
          </cell>
        </row>
        <row r="419">
          <cell r="A419">
            <v>102071489</v>
          </cell>
          <cell r="B419" t="str">
            <v xml:space="preserve">MISS MARRISSA JONES                     </v>
          </cell>
          <cell r="C419">
            <v>0</v>
          </cell>
          <cell r="D419">
            <v>0</v>
          </cell>
          <cell r="E419">
            <v>0</v>
          </cell>
          <cell r="F419">
            <v>0</v>
          </cell>
          <cell r="G419">
            <v>0</v>
          </cell>
          <cell r="H419">
            <v>0</v>
          </cell>
          <cell r="I419">
            <v>122.5</v>
          </cell>
          <cell r="J419">
            <v>122.5</v>
          </cell>
          <cell r="L419">
            <v>15</v>
          </cell>
          <cell r="M419">
            <v>122.5</v>
          </cell>
        </row>
        <row r="420">
          <cell r="A420">
            <v>102039115</v>
          </cell>
          <cell r="B420" t="str">
            <v xml:space="preserve">MISS MARTHA GALBRAITH                   </v>
          </cell>
          <cell r="C420">
            <v>0</v>
          </cell>
          <cell r="D420">
            <v>0</v>
          </cell>
          <cell r="E420">
            <v>0</v>
          </cell>
          <cell r="F420">
            <v>0</v>
          </cell>
          <cell r="G420">
            <v>0</v>
          </cell>
          <cell r="H420">
            <v>0</v>
          </cell>
          <cell r="I420">
            <v>244.48</v>
          </cell>
          <cell r="J420">
            <v>244.48</v>
          </cell>
          <cell r="L420">
            <v>15</v>
          </cell>
          <cell r="M420">
            <v>244.48</v>
          </cell>
        </row>
        <row r="421">
          <cell r="A421">
            <v>102027901</v>
          </cell>
          <cell r="B421" t="str">
            <v xml:space="preserve">MISS MARY KARBHARI  (DBS)               </v>
          </cell>
          <cell r="C421">
            <v>0</v>
          </cell>
          <cell r="D421">
            <v>0</v>
          </cell>
          <cell r="E421">
            <v>0</v>
          </cell>
          <cell r="F421">
            <v>0</v>
          </cell>
          <cell r="G421">
            <v>0</v>
          </cell>
          <cell r="H421">
            <v>0</v>
          </cell>
          <cell r="I421">
            <v>482.61</v>
          </cell>
          <cell r="J421">
            <v>482.61</v>
          </cell>
          <cell r="L421">
            <v>15</v>
          </cell>
          <cell r="M421">
            <v>482.61</v>
          </cell>
        </row>
        <row r="422">
          <cell r="A422">
            <v>102051556</v>
          </cell>
          <cell r="B422" t="str">
            <v xml:space="preserve">MISS MARY LEILUA                        </v>
          </cell>
          <cell r="C422">
            <v>0</v>
          </cell>
          <cell r="D422">
            <v>0</v>
          </cell>
          <cell r="E422">
            <v>0</v>
          </cell>
          <cell r="F422">
            <v>0</v>
          </cell>
          <cell r="G422">
            <v>0</v>
          </cell>
          <cell r="H422">
            <v>0</v>
          </cell>
          <cell r="I422">
            <v>147.62</v>
          </cell>
          <cell r="J422">
            <v>147.62</v>
          </cell>
          <cell r="L422">
            <v>15</v>
          </cell>
          <cell r="M422">
            <v>147.62</v>
          </cell>
        </row>
        <row r="423">
          <cell r="A423">
            <v>102058686</v>
          </cell>
          <cell r="B423" t="str">
            <v xml:space="preserve">MISS MARY TATARA   (DBS)                </v>
          </cell>
          <cell r="C423">
            <v>0</v>
          </cell>
          <cell r="D423">
            <v>0</v>
          </cell>
          <cell r="E423">
            <v>0</v>
          </cell>
          <cell r="F423">
            <v>0</v>
          </cell>
          <cell r="G423">
            <v>0</v>
          </cell>
          <cell r="H423">
            <v>0</v>
          </cell>
          <cell r="I423">
            <v>159.80000000000001</v>
          </cell>
          <cell r="J423">
            <v>159.80000000000001</v>
          </cell>
          <cell r="L423">
            <v>15</v>
          </cell>
          <cell r="M423">
            <v>159.80000000000001</v>
          </cell>
        </row>
        <row r="424">
          <cell r="A424">
            <v>102063364</v>
          </cell>
          <cell r="B424" t="str">
            <v xml:space="preserve">MISS MARY-ANN SURRIDGE                  </v>
          </cell>
          <cell r="C424">
            <v>0</v>
          </cell>
          <cell r="D424">
            <v>0</v>
          </cell>
          <cell r="E424">
            <v>0</v>
          </cell>
          <cell r="F424">
            <v>0</v>
          </cell>
          <cell r="G424">
            <v>0</v>
          </cell>
          <cell r="H424">
            <v>0</v>
          </cell>
          <cell r="I424">
            <v>97.06</v>
          </cell>
          <cell r="J424">
            <v>97.06</v>
          </cell>
          <cell r="L424">
            <v>15</v>
          </cell>
          <cell r="M424">
            <v>97.06</v>
          </cell>
        </row>
        <row r="425">
          <cell r="A425">
            <v>102052005</v>
          </cell>
          <cell r="B425" t="str">
            <v xml:space="preserve">MISS MATA K TAERE  (DBS)                </v>
          </cell>
          <cell r="C425">
            <v>0</v>
          </cell>
          <cell r="D425">
            <v>0</v>
          </cell>
          <cell r="E425">
            <v>0</v>
          </cell>
          <cell r="F425">
            <v>0</v>
          </cell>
          <cell r="G425">
            <v>0</v>
          </cell>
          <cell r="H425">
            <v>0</v>
          </cell>
          <cell r="I425">
            <v>335.75</v>
          </cell>
          <cell r="J425">
            <v>335.75</v>
          </cell>
          <cell r="L425">
            <v>15</v>
          </cell>
          <cell r="M425">
            <v>335.75</v>
          </cell>
        </row>
        <row r="426">
          <cell r="A426">
            <v>102056730</v>
          </cell>
          <cell r="B426" t="str">
            <v xml:space="preserve">MISS MATA MARII (DBS)                   </v>
          </cell>
          <cell r="C426">
            <v>0</v>
          </cell>
          <cell r="D426">
            <v>0</v>
          </cell>
          <cell r="E426">
            <v>0</v>
          </cell>
          <cell r="F426">
            <v>0</v>
          </cell>
          <cell r="G426">
            <v>0</v>
          </cell>
          <cell r="H426">
            <v>0</v>
          </cell>
          <cell r="I426">
            <v>201.82</v>
          </cell>
          <cell r="J426">
            <v>201.82</v>
          </cell>
          <cell r="L426">
            <v>15</v>
          </cell>
          <cell r="M426">
            <v>201.82</v>
          </cell>
        </row>
        <row r="427">
          <cell r="A427">
            <v>102070892</v>
          </cell>
          <cell r="B427" t="str">
            <v xml:space="preserve">MISS MATAI VAEAU                        </v>
          </cell>
          <cell r="C427">
            <v>0</v>
          </cell>
          <cell r="D427">
            <v>0</v>
          </cell>
          <cell r="E427">
            <v>0</v>
          </cell>
          <cell r="F427">
            <v>0</v>
          </cell>
          <cell r="G427">
            <v>0</v>
          </cell>
          <cell r="H427">
            <v>0</v>
          </cell>
          <cell r="I427">
            <v>54.83</v>
          </cell>
          <cell r="J427">
            <v>54.83</v>
          </cell>
          <cell r="L427">
            <v>15</v>
          </cell>
          <cell r="M427">
            <v>54.83</v>
          </cell>
        </row>
        <row r="428">
          <cell r="A428">
            <v>102033191</v>
          </cell>
          <cell r="B428" t="str">
            <v xml:space="preserve">MISS MATAORA TINI                       </v>
          </cell>
          <cell r="C428">
            <v>0</v>
          </cell>
          <cell r="D428">
            <v>0</v>
          </cell>
          <cell r="E428">
            <v>0</v>
          </cell>
          <cell r="F428">
            <v>0</v>
          </cell>
          <cell r="G428">
            <v>0</v>
          </cell>
          <cell r="H428">
            <v>0</v>
          </cell>
          <cell r="I428">
            <v>116.79</v>
          </cell>
          <cell r="J428">
            <v>116.79</v>
          </cell>
          <cell r="L428">
            <v>15</v>
          </cell>
          <cell r="M428">
            <v>116.79</v>
          </cell>
        </row>
        <row r="429">
          <cell r="A429">
            <v>102039681</v>
          </cell>
          <cell r="B429" t="str">
            <v xml:space="preserve">MISS MATERLENE FIAME   (DBS)            </v>
          </cell>
          <cell r="C429">
            <v>0</v>
          </cell>
          <cell r="D429">
            <v>0</v>
          </cell>
          <cell r="E429">
            <v>0</v>
          </cell>
          <cell r="F429">
            <v>0</v>
          </cell>
          <cell r="G429">
            <v>0</v>
          </cell>
          <cell r="H429">
            <v>0</v>
          </cell>
          <cell r="I429">
            <v>288.25</v>
          </cell>
          <cell r="J429">
            <v>288.25</v>
          </cell>
          <cell r="L429">
            <v>15</v>
          </cell>
          <cell r="M429">
            <v>288.25</v>
          </cell>
        </row>
        <row r="430">
          <cell r="A430">
            <v>102066704</v>
          </cell>
          <cell r="B430" t="str">
            <v xml:space="preserve">MISS MAUI PUREA                         </v>
          </cell>
          <cell r="C430">
            <v>0</v>
          </cell>
          <cell r="D430">
            <v>0</v>
          </cell>
          <cell r="E430">
            <v>0</v>
          </cell>
          <cell r="F430">
            <v>0</v>
          </cell>
          <cell r="G430">
            <v>0</v>
          </cell>
          <cell r="H430">
            <v>0</v>
          </cell>
          <cell r="I430">
            <v>403.67</v>
          </cell>
          <cell r="J430">
            <v>403.67</v>
          </cell>
          <cell r="L430">
            <v>15</v>
          </cell>
          <cell r="M430">
            <v>403.67</v>
          </cell>
        </row>
        <row r="431">
          <cell r="A431">
            <v>102022937</v>
          </cell>
          <cell r="B431" t="str">
            <v xml:space="preserve">MISS MAUREEN B COONEY                   </v>
          </cell>
          <cell r="C431">
            <v>0</v>
          </cell>
          <cell r="D431">
            <v>0</v>
          </cell>
          <cell r="E431">
            <v>0</v>
          </cell>
          <cell r="F431">
            <v>0</v>
          </cell>
          <cell r="G431">
            <v>0</v>
          </cell>
          <cell r="H431">
            <v>0</v>
          </cell>
          <cell r="I431">
            <v>101.13</v>
          </cell>
          <cell r="J431">
            <v>101.13</v>
          </cell>
          <cell r="L431">
            <v>15</v>
          </cell>
          <cell r="M431">
            <v>101.13</v>
          </cell>
        </row>
        <row r="432">
          <cell r="A432">
            <v>102079999</v>
          </cell>
          <cell r="B432" t="str">
            <v xml:space="preserve">MISS MAXINE TARAIWA                     </v>
          </cell>
          <cell r="C432">
            <v>0</v>
          </cell>
          <cell r="D432">
            <v>0</v>
          </cell>
          <cell r="E432">
            <v>0</v>
          </cell>
          <cell r="F432">
            <v>0</v>
          </cell>
          <cell r="G432">
            <v>0</v>
          </cell>
          <cell r="H432">
            <v>0</v>
          </cell>
          <cell r="I432">
            <v>79.22</v>
          </cell>
          <cell r="J432">
            <v>79.22</v>
          </cell>
          <cell r="L432">
            <v>15</v>
          </cell>
          <cell r="M432">
            <v>79.22</v>
          </cell>
        </row>
        <row r="433">
          <cell r="A433">
            <v>102062806</v>
          </cell>
          <cell r="B433" t="str">
            <v xml:space="preserve">MISS MEALI ISAAC   (DBS)                </v>
          </cell>
          <cell r="C433">
            <v>0</v>
          </cell>
          <cell r="D433">
            <v>0</v>
          </cell>
          <cell r="E433">
            <v>0</v>
          </cell>
          <cell r="F433">
            <v>0</v>
          </cell>
          <cell r="G433">
            <v>0</v>
          </cell>
          <cell r="H433">
            <v>0</v>
          </cell>
          <cell r="I433">
            <v>3171.25</v>
          </cell>
          <cell r="J433">
            <v>3171.25</v>
          </cell>
          <cell r="L433">
            <v>15</v>
          </cell>
          <cell r="M433">
            <v>3171.25</v>
          </cell>
        </row>
        <row r="434">
          <cell r="A434">
            <v>102024288</v>
          </cell>
          <cell r="B434" t="str">
            <v xml:space="preserve">MISS MEGAN E WALKER                     </v>
          </cell>
          <cell r="C434">
            <v>0</v>
          </cell>
          <cell r="D434">
            <v>0</v>
          </cell>
          <cell r="E434">
            <v>0</v>
          </cell>
          <cell r="F434">
            <v>0</v>
          </cell>
          <cell r="G434">
            <v>0</v>
          </cell>
          <cell r="H434">
            <v>0</v>
          </cell>
          <cell r="I434">
            <v>90.14</v>
          </cell>
          <cell r="J434">
            <v>90.14</v>
          </cell>
          <cell r="L434">
            <v>15</v>
          </cell>
          <cell r="M434">
            <v>90.14</v>
          </cell>
        </row>
        <row r="435">
          <cell r="A435">
            <v>102027874</v>
          </cell>
          <cell r="B435" t="str">
            <v xml:space="preserve">MISS MEGAN T MORRIS                     </v>
          </cell>
          <cell r="C435">
            <v>0</v>
          </cell>
          <cell r="D435">
            <v>0</v>
          </cell>
          <cell r="E435">
            <v>0</v>
          </cell>
          <cell r="F435">
            <v>0</v>
          </cell>
          <cell r="G435">
            <v>0</v>
          </cell>
          <cell r="H435">
            <v>0</v>
          </cell>
          <cell r="I435">
            <v>187.89</v>
          </cell>
          <cell r="J435">
            <v>187.89</v>
          </cell>
          <cell r="L435">
            <v>15</v>
          </cell>
          <cell r="M435">
            <v>187.89</v>
          </cell>
        </row>
        <row r="436">
          <cell r="A436">
            <v>102028334</v>
          </cell>
          <cell r="B436" t="str">
            <v xml:space="preserve">MISS MELANI MANARANGI                   </v>
          </cell>
          <cell r="C436">
            <v>0</v>
          </cell>
          <cell r="D436">
            <v>0</v>
          </cell>
          <cell r="E436">
            <v>0</v>
          </cell>
          <cell r="F436">
            <v>0</v>
          </cell>
          <cell r="G436">
            <v>0</v>
          </cell>
          <cell r="H436">
            <v>0</v>
          </cell>
          <cell r="I436">
            <v>127.42</v>
          </cell>
          <cell r="J436">
            <v>127.42</v>
          </cell>
          <cell r="L436">
            <v>15</v>
          </cell>
          <cell r="M436">
            <v>127.42</v>
          </cell>
        </row>
        <row r="437">
          <cell r="A437">
            <v>102073707</v>
          </cell>
          <cell r="B437" t="str">
            <v xml:space="preserve">MISS MELANIE J FAULKNER                 </v>
          </cell>
          <cell r="C437">
            <v>0</v>
          </cell>
          <cell r="D437">
            <v>0</v>
          </cell>
          <cell r="E437">
            <v>0</v>
          </cell>
          <cell r="F437">
            <v>0</v>
          </cell>
          <cell r="G437">
            <v>0</v>
          </cell>
          <cell r="H437">
            <v>0</v>
          </cell>
          <cell r="I437">
            <v>322.79000000000002</v>
          </cell>
          <cell r="J437">
            <v>322.79000000000002</v>
          </cell>
          <cell r="L437">
            <v>15</v>
          </cell>
          <cell r="M437">
            <v>322.79000000000002</v>
          </cell>
        </row>
        <row r="438">
          <cell r="A438">
            <v>102066534</v>
          </cell>
          <cell r="B438" t="str">
            <v xml:space="preserve">MISS MELANIE TALIVAI                    </v>
          </cell>
          <cell r="C438">
            <v>0</v>
          </cell>
          <cell r="D438">
            <v>5.72</v>
          </cell>
          <cell r="E438">
            <v>33.21</v>
          </cell>
          <cell r="F438">
            <v>11.07</v>
          </cell>
          <cell r="G438">
            <v>20.9</v>
          </cell>
          <cell r="H438">
            <v>0</v>
          </cell>
          <cell r="I438">
            <v>0</v>
          </cell>
          <cell r="J438">
            <v>70.900000000000006</v>
          </cell>
          <cell r="L438">
            <v>5</v>
          </cell>
          <cell r="M438">
            <v>70.900000000000006</v>
          </cell>
        </row>
        <row r="439">
          <cell r="A439">
            <v>102086548</v>
          </cell>
          <cell r="B439" t="str">
            <v xml:space="preserve">MISS MELANIE WELLS                      </v>
          </cell>
          <cell r="C439">
            <v>0</v>
          </cell>
          <cell r="D439">
            <v>0</v>
          </cell>
          <cell r="E439">
            <v>0</v>
          </cell>
          <cell r="F439">
            <v>0</v>
          </cell>
          <cell r="G439">
            <v>0</v>
          </cell>
          <cell r="H439">
            <v>0</v>
          </cell>
          <cell r="I439">
            <v>83.52</v>
          </cell>
          <cell r="J439">
            <v>83.52</v>
          </cell>
          <cell r="L439">
            <v>15</v>
          </cell>
          <cell r="M439">
            <v>83.52</v>
          </cell>
        </row>
        <row r="440">
          <cell r="A440">
            <v>102039100</v>
          </cell>
          <cell r="B440" t="str">
            <v xml:space="preserve">MISS MELDA BARCLAY                      </v>
          </cell>
          <cell r="C440">
            <v>0</v>
          </cell>
          <cell r="D440">
            <v>0</v>
          </cell>
          <cell r="E440">
            <v>0</v>
          </cell>
          <cell r="F440">
            <v>0</v>
          </cell>
          <cell r="G440">
            <v>0</v>
          </cell>
          <cell r="H440">
            <v>0</v>
          </cell>
          <cell r="I440">
            <v>159.22</v>
          </cell>
          <cell r="J440">
            <v>159.22</v>
          </cell>
          <cell r="L440">
            <v>15</v>
          </cell>
          <cell r="M440">
            <v>159.22</v>
          </cell>
        </row>
        <row r="441">
          <cell r="A441">
            <v>102066436</v>
          </cell>
          <cell r="B441" t="str">
            <v xml:space="preserve">MISS MELE HEILALA   (DBS)               </v>
          </cell>
          <cell r="C441">
            <v>0</v>
          </cell>
          <cell r="D441">
            <v>0</v>
          </cell>
          <cell r="E441">
            <v>0</v>
          </cell>
          <cell r="F441">
            <v>0</v>
          </cell>
          <cell r="G441">
            <v>0</v>
          </cell>
          <cell r="H441">
            <v>0</v>
          </cell>
          <cell r="I441">
            <v>758.52</v>
          </cell>
          <cell r="J441">
            <v>758.52</v>
          </cell>
          <cell r="L441">
            <v>15</v>
          </cell>
          <cell r="M441">
            <v>758.52</v>
          </cell>
        </row>
        <row r="442">
          <cell r="A442">
            <v>102027492</v>
          </cell>
          <cell r="B442" t="str">
            <v xml:space="preserve">MISS MELE MANGISI  (DBS)                </v>
          </cell>
          <cell r="C442">
            <v>0</v>
          </cell>
          <cell r="D442">
            <v>0</v>
          </cell>
          <cell r="E442">
            <v>0</v>
          </cell>
          <cell r="F442">
            <v>0</v>
          </cell>
          <cell r="G442">
            <v>0</v>
          </cell>
          <cell r="H442">
            <v>0</v>
          </cell>
          <cell r="I442">
            <v>376.81</v>
          </cell>
          <cell r="J442">
            <v>376.81</v>
          </cell>
          <cell r="L442">
            <v>15</v>
          </cell>
          <cell r="M442">
            <v>376.81</v>
          </cell>
        </row>
        <row r="443">
          <cell r="A443">
            <v>102079277</v>
          </cell>
          <cell r="B443" t="str">
            <v xml:space="preserve">MISS MELESEINI TALASINGA                </v>
          </cell>
          <cell r="C443">
            <v>0</v>
          </cell>
          <cell r="D443">
            <v>0</v>
          </cell>
          <cell r="E443">
            <v>0</v>
          </cell>
          <cell r="F443">
            <v>0</v>
          </cell>
          <cell r="G443">
            <v>0</v>
          </cell>
          <cell r="H443">
            <v>0</v>
          </cell>
          <cell r="I443">
            <v>79.05</v>
          </cell>
          <cell r="J443">
            <v>79.05</v>
          </cell>
          <cell r="L443">
            <v>15</v>
          </cell>
          <cell r="M443">
            <v>79.05</v>
          </cell>
        </row>
        <row r="444">
          <cell r="A444">
            <v>102073898</v>
          </cell>
          <cell r="B444" t="str">
            <v xml:space="preserve">MISS METUA TANGATATAIA                  </v>
          </cell>
          <cell r="C444">
            <v>0</v>
          </cell>
          <cell r="D444">
            <v>0</v>
          </cell>
          <cell r="E444">
            <v>0</v>
          </cell>
          <cell r="F444">
            <v>0</v>
          </cell>
          <cell r="G444">
            <v>0</v>
          </cell>
          <cell r="H444">
            <v>0</v>
          </cell>
          <cell r="I444">
            <v>86.69</v>
          </cell>
          <cell r="J444">
            <v>86.69</v>
          </cell>
          <cell r="L444">
            <v>22</v>
          </cell>
          <cell r="M444">
            <v>86.69</v>
          </cell>
        </row>
        <row r="445">
          <cell r="A445">
            <v>102006196</v>
          </cell>
          <cell r="B445" t="str">
            <v xml:space="preserve">MISS MICHELLE BALEMI                    </v>
          </cell>
          <cell r="C445">
            <v>0</v>
          </cell>
          <cell r="D445">
            <v>0</v>
          </cell>
          <cell r="E445">
            <v>0</v>
          </cell>
          <cell r="F445">
            <v>0</v>
          </cell>
          <cell r="G445">
            <v>0</v>
          </cell>
          <cell r="H445">
            <v>0</v>
          </cell>
          <cell r="I445">
            <v>50.75</v>
          </cell>
          <cell r="J445">
            <v>50.75</v>
          </cell>
          <cell r="L445">
            <v>15</v>
          </cell>
          <cell r="M445">
            <v>50.75</v>
          </cell>
        </row>
        <row r="446">
          <cell r="A446">
            <v>102026912</v>
          </cell>
          <cell r="B446" t="str">
            <v xml:space="preserve">MISS MICHELLE CHAVE                     </v>
          </cell>
          <cell r="C446">
            <v>0</v>
          </cell>
          <cell r="D446">
            <v>0</v>
          </cell>
          <cell r="E446">
            <v>0</v>
          </cell>
          <cell r="F446">
            <v>0</v>
          </cell>
          <cell r="G446">
            <v>0</v>
          </cell>
          <cell r="H446">
            <v>0</v>
          </cell>
          <cell r="I446">
            <v>73.489999999999995</v>
          </cell>
          <cell r="J446">
            <v>73.489999999999995</v>
          </cell>
          <cell r="L446">
            <v>15</v>
          </cell>
          <cell r="M446">
            <v>73.489999999999995</v>
          </cell>
        </row>
        <row r="447">
          <cell r="A447">
            <v>102073862</v>
          </cell>
          <cell r="B447" t="str">
            <v xml:space="preserve">MISS MICHELLE M CUTLER  (DBS*)          </v>
          </cell>
          <cell r="C447">
            <v>0</v>
          </cell>
          <cell r="D447">
            <v>0</v>
          </cell>
          <cell r="E447">
            <v>0</v>
          </cell>
          <cell r="F447">
            <v>0</v>
          </cell>
          <cell r="G447">
            <v>0</v>
          </cell>
          <cell r="H447">
            <v>0</v>
          </cell>
          <cell r="I447">
            <v>244.03</v>
          </cell>
          <cell r="J447">
            <v>244.03</v>
          </cell>
          <cell r="L447">
            <v>15</v>
          </cell>
          <cell r="M447">
            <v>244.03</v>
          </cell>
        </row>
        <row r="448">
          <cell r="A448">
            <v>102080258</v>
          </cell>
          <cell r="B448" t="str">
            <v xml:space="preserve">MISS MICHELLE WHITLOCK                  </v>
          </cell>
          <cell r="C448">
            <v>0</v>
          </cell>
          <cell r="D448">
            <v>0</v>
          </cell>
          <cell r="E448">
            <v>0</v>
          </cell>
          <cell r="F448">
            <v>0</v>
          </cell>
          <cell r="G448">
            <v>0</v>
          </cell>
          <cell r="H448">
            <v>0</v>
          </cell>
          <cell r="I448">
            <v>62.83</v>
          </cell>
          <cell r="J448">
            <v>62.83</v>
          </cell>
          <cell r="K448">
            <v>200001012</v>
          </cell>
          <cell r="L448">
            <v>15</v>
          </cell>
          <cell r="M448">
            <v>62.83</v>
          </cell>
        </row>
        <row r="449">
          <cell r="A449">
            <v>102076775</v>
          </cell>
          <cell r="B449" t="str">
            <v xml:space="preserve">MISS MIHI PAUL                          </v>
          </cell>
          <cell r="C449">
            <v>0</v>
          </cell>
          <cell r="D449">
            <v>0</v>
          </cell>
          <cell r="E449">
            <v>0</v>
          </cell>
          <cell r="F449">
            <v>0</v>
          </cell>
          <cell r="G449">
            <v>0</v>
          </cell>
          <cell r="H449">
            <v>0</v>
          </cell>
          <cell r="I449">
            <v>62.08</v>
          </cell>
          <cell r="J449">
            <v>62.08</v>
          </cell>
          <cell r="L449">
            <v>15</v>
          </cell>
          <cell r="M449">
            <v>62.08</v>
          </cell>
        </row>
        <row r="450">
          <cell r="A450">
            <v>102067144</v>
          </cell>
          <cell r="B450" t="str">
            <v xml:space="preserve">MISS MIIMETUA VERO                      </v>
          </cell>
          <cell r="C450">
            <v>0</v>
          </cell>
          <cell r="D450">
            <v>0</v>
          </cell>
          <cell r="E450">
            <v>0</v>
          </cell>
          <cell r="F450">
            <v>0</v>
          </cell>
          <cell r="G450">
            <v>0</v>
          </cell>
          <cell r="H450">
            <v>0</v>
          </cell>
          <cell r="I450">
            <v>158.09</v>
          </cell>
          <cell r="J450">
            <v>158.09</v>
          </cell>
          <cell r="L450">
            <v>15</v>
          </cell>
          <cell r="M450">
            <v>158.09</v>
          </cell>
        </row>
        <row r="451">
          <cell r="A451">
            <v>102068721</v>
          </cell>
          <cell r="B451" t="str">
            <v xml:space="preserve">MISS MIL HENRY                          </v>
          </cell>
          <cell r="C451">
            <v>1.87</v>
          </cell>
          <cell r="D451">
            <v>0.15</v>
          </cell>
          <cell r="E451">
            <v>4.24</v>
          </cell>
          <cell r="F451">
            <v>4.8099999999999996</v>
          </cell>
          <cell r="G451">
            <v>9.24</v>
          </cell>
          <cell r="H451">
            <v>0</v>
          </cell>
          <cell r="I451">
            <v>0</v>
          </cell>
          <cell r="J451">
            <v>20.309999999999999</v>
          </cell>
          <cell r="L451">
            <v>5</v>
          </cell>
          <cell r="M451">
            <v>20.309999999999999</v>
          </cell>
        </row>
        <row r="452">
          <cell r="A452">
            <v>102066621</v>
          </cell>
          <cell r="B452" t="str">
            <v xml:space="preserve">MISS MILI CASH                          </v>
          </cell>
          <cell r="C452">
            <v>0</v>
          </cell>
          <cell r="D452">
            <v>0</v>
          </cell>
          <cell r="E452">
            <v>0</v>
          </cell>
          <cell r="F452">
            <v>0</v>
          </cell>
          <cell r="G452">
            <v>0</v>
          </cell>
          <cell r="H452">
            <v>0</v>
          </cell>
          <cell r="I452">
            <v>172.07</v>
          </cell>
          <cell r="J452">
            <v>172.07</v>
          </cell>
          <cell r="L452">
            <v>15</v>
          </cell>
          <cell r="M452">
            <v>172.07</v>
          </cell>
        </row>
        <row r="453">
          <cell r="A453">
            <v>102063998</v>
          </cell>
          <cell r="B453" t="str">
            <v xml:space="preserve">MISS MILLY APOLLO                       </v>
          </cell>
          <cell r="C453">
            <v>0</v>
          </cell>
          <cell r="D453">
            <v>0</v>
          </cell>
          <cell r="E453">
            <v>0</v>
          </cell>
          <cell r="F453">
            <v>0</v>
          </cell>
          <cell r="G453">
            <v>0</v>
          </cell>
          <cell r="H453">
            <v>0</v>
          </cell>
          <cell r="I453">
            <v>101.13</v>
          </cell>
          <cell r="J453">
            <v>101.13</v>
          </cell>
          <cell r="L453">
            <v>15</v>
          </cell>
          <cell r="M453">
            <v>101.13</v>
          </cell>
        </row>
        <row r="454">
          <cell r="A454">
            <v>102072834</v>
          </cell>
          <cell r="B454" t="str">
            <v xml:space="preserve">MISS MILLY M ELISARA                    </v>
          </cell>
          <cell r="C454">
            <v>0</v>
          </cell>
          <cell r="D454">
            <v>7.72</v>
          </cell>
          <cell r="E454">
            <v>18.29</v>
          </cell>
          <cell r="F454">
            <v>0.54</v>
          </cell>
          <cell r="G454">
            <v>40.450000000000003</v>
          </cell>
          <cell r="H454">
            <v>0</v>
          </cell>
          <cell r="I454">
            <v>0</v>
          </cell>
          <cell r="J454">
            <v>67</v>
          </cell>
          <cell r="L454">
            <v>5</v>
          </cell>
          <cell r="M454">
            <v>67</v>
          </cell>
        </row>
        <row r="455">
          <cell r="A455">
            <v>102027424</v>
          </cell>
          <cell r="B455" t="str">
            <v xml:space="preserve">MISS MIRANDA S ROBERTSON    (DBS)       </v>
          </cell>
          <cell r="C455">
            <v>0</v>
          </cell>
          <cell r="D455">
            <v>0</v>
          </cell>
          <cell r="E455">
            <v>0</v>
          </cell>
          <cell r="F455">
            <v>0</v>
          </cell>
          <cell r="G455">
            <v>0</v>
          </cell>
          <cell r="H455">
            <v>0</v>
          </cell>
          <cell r="I455">
            <v>383.9</v>
          </cell>
          <cell r="J455">
            <v>383.9</v>
          </cell>
          <cell r="L455">
            <v>15</v>
          </cell>
          <cell r="M455">
            <v>383.9</v>
          </cell>
        </row>
        <row r="456">
          <cell r="A456">
            <v>102016045</v>
          </cell>
          <cell r="B456" t="str">
            <v xml:space="preserve">MISS MIRI PUKEITI  (DBS)                </v>
          </cell>
          <cell r="C456">
            <v>0</v>
          </cell>
          <cell r="D456">
            <v>0</v>
          </cell>
          <cell r="E456">
            <v>0</v>
          </cell>
          <cell r="F456">
            <v>0</v>
          </cell>
          <cell r="G456">
            <v>0</v>
          </cell>
          <cell r="H456">
            <v>0</v>
          </cell>
          <cell r="I456">
            <v>395.95</v>
          </cell>
          <cell r="J456">
            <v>395.95</v>
          </cell>
          <cell r="L456">
            <v>15</v>
          </cell>
          <cell r="M456">
            <v>395.95</v>
          </cell>
        </row>
        <row r="457">
          <cell r="A457">
            <v>102047967</v>
          </cell>
          <cell r="B457" t="str">
            <v xml:space="preserve">MISS MOANA KILIFITONI  (DBS)            </v>
          </cell>
          <cell r="C457">
            <v>0</v>
          </cell>
          <cell r="D457">
            <v>0</v>
          </cell>
          <cell r="E457">
            <v>0</v>
          </cell>
          <cell r="F457">
            <v>0</v>
          </cell>
          <cell r="G457">
            <v>0</v>
          </cell>
          <cell r="H457">
            <v>0</v>
          </cell>
          <cell r="I457">
            <v>159.13</v>
          </cell>
          <cell r="J457">
            <v>159.13</v>
          </cell>
          <cell r="L457">
            <v>15</v>
          </cell>
          <cell r="M457">
            <v>159.13</v>
          </cell>
        </row>
        <row r="458">
          <cell r="A458">
            <v>102023706</v>
          </cell>
          <cell r="B458" t="str">
            <v xml:space="preserve">MISS MOE JOSEPH  (DBS*)                 </v>
          </cell>
          <cell r="C458">
            <v>0</v>
          </cell>
          <cell r="D458">
            <v>0</v>
          </cell>
          <cell r="E458">
            <v>0</v>
          </cell>
          <cell r="F458">
            <v>0</v>
          </cell>
          <cell r="G458">
            <v>0</v>
          </cell>
          <cell r="H458">
            <v>0</v>
          </cell>
          <cell r="I458">
            <v>209.37</v>
          </cell>
          <cell r="J458">
            <v>209.37</v>
          </cell>
          <cell r="L458">
            <v>15</v>
          </cell>
          <cell r="M458">
            <v>209.37</v>
          </cell>
        </row>
        <row r="459">
          <cell r="A459">
            <v>102021793</v>
          </cell>
          <cell r="B459" t="str">
            <v xml:space="preserve">MISS MOE TALATAU                        </v>
          </cell>
          <cell r="C459">
            <v>0</v>
          </cell>
          <cell r="D459">
            <v>0</v>
          </cell>
          <cell r="E459">
            <v>0</v>
          </cell>
          <cell r="F459">
            <v>0</v>
          </cell>
          <cell r="G459">
            <v>0</v>
          </cell>
          <cell r="H459">
            <v>0</v>
          </cell>
          <cell r="I459">
            <v>50.98</v>
          </cell>
          <cell r="J459">
            <v>50.98</v>
          </cell>
          <cell r="L459">
            <v>15</v>
          </cell>
          <cell r="M459">
            <v>50.98</v>
          </cell>
        </row>
        <row r="460">
          <cell r="A460">
            <v>102056208</v>
          </cell>
          <cell r="B460" t="str">
            <v xml:space="preserve">MISS MOIRA FUNNELL                      </v>
          </cell>
          <cell r="C460">
            <v>0</v>
          </cell>
          <cell r="D460">
            <v>0</v>
          </cell>
          <cell r="E460">
            <v>0</v>
          </cell>
          <cell r="F460">
            <v>0</v>
          </cell>
          <cell r="G460">
            <v>0</v>
          </cell>
          <cell r="H460">
            <v>0</v>
          </cell>
          <cell r="I460">
            <v>323.11</v>
          </cell>
          <cell r="J460">
            <v>323.11</v>
          </cell>
          <cell r="L460">
            <v>15</v>
          </cell>
          <cell r="M460">
            <v>323.11</v>
          </cell>
        </row>
        <row r="461">
          <cell r="A461">
            <v>102061984</v>
          </cell>
          <cell r="B461" t="str">
            <v xml:space="preserve">MISS MOKA SIONO                         </v>
          </cell>
          <cell r="C461">
            <v>0</v>
          </cell>
          <cell r="D461">
            <v>0</v>
          </cell>
          <cell r="E461">
            <v>0</v>
          </cell>
          <cell r="F461">
            <v>0</v>
          </cell>
          <cell r="G461">
            <v>0</v>
          </cell>
          <cell r="H461">
            <v>0</v>
          </cell>
          <cell r="I461">
            <v>72.75</v>
          </cell>
          <cell r="J461">
            <v>72.75</v>
          </cell>
          <cell r="L461">
            <v>15</v>
          </cell>
          <cell r="M461">
            <v>72.75</v>
          </cell>
        </row>
        <row r="462">
          <cell r="A462">
            <v>102032844</v>
          </cell>
          <cell r="B462" t="str">
            <v xml:space="preserve">MISS MONICA BROOKS                      </v>
          </cell>
          <cell r="C462">
            <v>0</v>
          </cell>
          <cell r="D462">
            <v>0</v>
          </cell>
          <cell r="E462">
            <v>0</v>
          </cell>
          <cell r="F462">
            <v>0</v>
          </cell>
          <cell r="G462">
            <v>0</v>
          </cell>
          <cell r="H462">
            <v>0</v>
          </cell>
          <cell r="I462">
            <v>58.45</v>
          </cell>
          <cell r="J462">
            <v>58.45</v>
          </cell>
          <cell r="L462">
            <v>15</v>
          </cell>
          <cell r="M462">
            <v>58.45</v>
          </cell>
        </row>
        <row r="463">
          <cell r="A463">
            <v>102029303</v>
          </cell>
          <cell r="B463" t="str">
            <v xml:space="preserve">MISS MONIQUE ALLEN   (DBS)              </v>
          </cell>
          <cell r="C463">
            <v>0</v>
          </cell>
          <cell r="D463">
            <v>0</v>
          </cell>
          <cell r="E463">
            <v>0</v>
          </cell>
          <cell r="F463">
            <v>0</v>
          </cell>
          <cell r="G463">
            <v>0</v>
          </cell>
          <cell r="H463">
            <v>0</v>
          </cell>
          <cell r="I463">
            <v>127.22</v>
          </cell>
          <cell r="J463">
            <v>127.22</v>
          </cell>
          <cell r="L463">
            <v>15</v>
          </cell>
          <cell r="M463">
            <v>127.22</v>
          </cell>
        </row>
        <row r="464">
          <cell r="A464">
            <v>102041605</v>
          </cell>
          <cell r="B464" t="str">
            <v xml:space="preserve">MISS MORGAN MCCARRISON  (DBS)           </v>
          </cell>
          <cell r="C464">
            <v>0</v>
          </cell>
          <cell r="D464">
            <v>0</v>
          </cell>
          <cell r="E464">
            <v>0</v>
          </cell>
          <cell r="F464">
            <v>0</v>
          </cell>
          <cell r="G464">
            <v>0</v>
          </cell>
          <cell r="H464">
            <v>0</v>
          </cell>
          <cell r="I464">
            <v>377.02</v>
          </cell>
          <cell r="J464">
            <v>377.02</v>
          </cell>
          <cell r="L464">
            <v>15</v>
          </cell>
          <cell r="M464">
            <v>377.02</v>
          </cell>
        </row>
        <row r="465">
          <cell r="A465">
            <v>102058940</v>
          </cell>
          <cell r="B465" t="str">
            <v xml:space="preserve">MISS MYRA CASIBANG                      </v>
          </cell>
          <cell r="C465">
            <v>0</v>
          </cell>
          <cell r="D465">
            <v>0</v>
          </cell>
          <cell r="E465">
            <v>0</v>
          </cell>
          <cell r="F465">
            <v>0</v>
          </cell>
          <cell r="G465">
            <v>35.619999999999997</v>
          </cell>
          <cell r="H465">
            <v>0</v>
          </cell>
          <cell r="I465">
            <v>0</v>
          </cell>
          <cell r="J465">
            <v>35.619999999999997</v>
          </cell>
          <cell r="L465">
            <v>5</v>
          </cell>
          <cell r="M465">
            <v>35.619999999999997</v>
          </cell>
        </row>
        <row r="466">
          <cell r="A466">
            <v>102075419</v>
          </cell>
          <cell r="B466" t="str">
            <v xml:space="preserve">MISS N E GRACE  (DBS)                   </v>
          </cell>
          <cell r="C466">
            <v>0</v>
          </cell>
          <cell r="D466">
            <v>0</v>
          </cell>
          <cell r="E466">
            <v>0</v>
          </cell>
          <cell r="F466">
            <v>0</v>
          </cell>
          <cell r="G466">
            <v>0</v>
          </cell>
          <cell r="H466">
            <v>0</v>
          </cell>
          <cell r="I466">
            <v>200.47</v>
          </cell>
          <cell r="J466">
            <v>200.47</v>
          </cell>
          <cell r="L466">
            <v>15</v>
          </cell>
          <cell r="M466">
            <v>200.47</v>
          </cell>
        </row>
        <row r="467">
          <cell r="A467">
            <v>102031518</v>
          </cell>
          <cell r="B467" t="str">
            <v xml:space="preserve">MISS N S VANDEWIEL   (DBS)              </v>
          </cell>
          <cell r="C467">
            <v>0</v>
          </cell>
          <cell r="D467">
            <v>0</v>
          </cell>
          <cell r="E467">
            <v>0</v>
          </cell>
          <cell r="F467">
            <v>0</v>
          </cell>
          <cell r="G467">
            <v>0</v>
          </cell>
          <cell r="H467">
            <v>0</v>
          </cell>
          <cell r="I467">
            <v>437.87</v>
          </cell>
          <cell r="J467">
            <v>437.87</v>
          </cell>
          <cell r="L467">
            <v>15</v>
          </cell>
          <cell r="M467">
            <v>437.87</v>
          </cell>
        </row>
        <row r="468">
          <cell r="A468">
            <v>102034280</v>
          </cell>
          <cell r="B468" t="str">
            <v xml:space="preserve">MISS NAKETA FERGUSON                    </v>
          </cell>
          <cell r="C468">
            <v>0</v>
          </cell>
          <cell r="D468">
            <v>0</v>
          </cell>
          <cell r="E468">
            <v>0</v>
          </cell>
          <cell r="F468">
            <v>0</v>
          </cell>
          <cell r="G468">
            <v>0</v>
          </cell>
          <cell r="H468">
            <v>0</v>
          </cell>
          <cell r="I468">
            <v>130.56</v>
          </cell>
          <cell r="J468">
            <v>130.56</v>
          </cell>
          <cell r="L468">
            <v>15</v>
          </cell>
          <cell r="M468">
            <v>130.56</v>
          </cell>
        </row>
        <row r="469">
          <cell r="A469">
            <v>102077559</v>
          </cell>
          <cell r="B469" t="str">
            <v xml:space="preserve">MISS NANCY GORDON                       </v>
          </cell>
          <cell r="C469">
            <v>0</v>
          </cell>
          <cell r="D469">
            <v>0</v>
          </cell>
          <cell r="E469">
            <v>0</v>
          </cell>
          <cell r="F469">
            <v>0</v>
          </cell>
          <cell r="G469">
            <v>0</v>
          </cell>
          <cell r="H469">
            <v>0</v>
          </cell>
          <cell r="I469">
            <v>140.02000000000001</v>
          </cell>
          <cell r="J469">
            <v>140.02000000000001</v>
          </cell>
          <cell r="L469">
            <v>15</v>
          </cell>
          <cell r="M469">
            <v>140.02000000000001</v>
          </cell>
        </row>
        <row r="470">
          <cell r="A470">
            <v>102025057</v>
          </cell>
          <cell r="B470" t="str">
            <v xml:space="preserve">MISS NAOAFIOGA LELEVAGA                 </v>
          </cell>
          <cell r="C470">
            <v>0</v>
          </cell>
          <cell r="D470">
            <v>0</v>
          </cell>
          <cell r="E470">
            <v>0</v>
          </cell>
          <cell r="F470">
            <v>0</v>
          </cell>
          <cell r="G470">
            <v>0</v>
          </cell>
          <cell r="H470">
            <v>0</v>
          </cell>
          <cell r="I470">
            <v>78.599999999999994</v>
          </cell>
          <cell r="J470">
            <v>78.599999999999994</v>
          </cell>
          <cell r="L470">
            <v>15</v>
          </cell>
          <cell r="M470">
            <v>78.599999999999994</v>
          </cell>
        </row>
        <row r="471">
          <cell r="A471">
            <v>102071950</v>
          </cell>
          <cell r="B471" t="str">
            <v xml:space="preserve">MISS NAOMI MAKI                         </v>
          </cell>
          <cell r="C471">
            <v>0</v>
          </cell>
          <cell r="D471">
            <v>0</v>
          </cell>
          <cell r="E471">
            <v>0</v>
          </cell>
          <cell r="F471">
            <v>0</v>
          </cell>
          <cell r="G471">
            <v>0</v>
          </cell>
          <cell r="H471">
            <v>0</v>
          </cell>
          <cell r="I471">
            <v>166.5</v>
          </cell>
          <cell r="J471">
            <v>166.5</v>
          </cell>
          <cell r="L471">
            <v>15</v>
          </cell>
          <cell r="M471">
            <v>166.5</v>
          </cell>
        </row>
        <row r="472">
          <cell r="A472">
            <v>102020836</v>
          </cell>
          <cell r="B472" t="str">
            <v xml:space="preserve">MISS NASRIN FOULADI                     </v>
          </cell>
          <cell r="C472">
            <v>0</v>
          </cell>
          <cell r="D472">
            <v>0</v>
          </cell>
          <cell r="E472">
            <v>0</v>
          </cell>
          <cell r="F472">
            <v>0</v>
          </cell>
          <cell r="G472">
            <v>0</v>
          </cell>
          <cell r="H472">
            <v>0</v>
          </cell>
          <cell r="I472">
            <v>80.099999999999994</v>
          </cell>
          <cell r="J472">
            <v>80.099999999999994</v>
          </cell>
          <cell r="L472">
            <v>15</v>
          </cell>
          <cell r="M472">
            <v>80.099999999999994</v>
          </cell>
        </row>
        <row r="473">
          <cell r="A473">
            <v>102009289</v>
          </cell>
          <cell r="B473" t="str">
            <v xml:space="preserve">MISS NATALIE J DENTON                   </v>
          </cell>
          <cell r="C473">
            <v>0</v>
          </cell>
          <cell r="D473">
            <v>0</v>
          </cell>
          <cell r="E473">
            <v>0</v>
          </cell>
          <cell r="F473">
            <v>0</v>
          </cell>
          <cell r="G473">
            <v>0</v>
          </cell>
          <cell r="H473">
            <v>0</v>
          </cell>
          <cell r="I473">
            <v>125.55</v>
          </cell>
          <cell r="J473">
            <v>125.55</v>
          </cell>
          <cell r="L473">
            <v>15</v>
          </cell>
          <cell r="M473">
            <v>125.55</v>
          </cell>
        </row>
        <row r="474">
          <cell r="A474">
            <v>102063846</v>
          </cell>
          <cell r="B474" t="str">
            <v xml:space="preserve">MISS NATANIA RICHARDSONS                </v>
          </cell>
          <cell r="C474">
            <v>0</v>
          </cell>
          <cell r="D474">
            <v>0</v>
          </cell>
          <cell r="E474">
            <v>0</v>
          </cell>
          <cell r="F474">
            <v>0</v>
          </cell>
          <cell r="G474">
            <v>0</v>
          </cell>
          <cell r="H474">
            <v>0</v>
          </cell>
          <cell r="I474">
            <v>69.739999999999995</v>
          </cell>
          <cell r="J474">
            <v>69.739999999999995</v>
          </cell>
          <cell r="L474">
            <v>15</v>
          </cell>
          <cell r="M474">
            <v>69.739999999999995</v>
          </cell>
        </row>
        <row r="475">
          <cell r="A475">
            <v>102024605</v>
          </cell>
          <cell r="B475" t="str">
            <v xml:space="preserve">MISS NAVA TANGIIA                       </v>
          </cell>
          <cell r="C475">
            <v>0</v>
          </cell>
          <cell r="D475">
            <v>0</v>
          </cell>
          <cell r="E475">
            <v>0</v>
          </cell>
          <cell r="F475">
            <v>0</v>
          </cell>
          <cell r="G475">
            <v>0</v>
          </cell>
          <cell r="H475">
            <v>0</v>
          </cell>
          <cell r="I475">
            <v>225.7</v>
          </cell>
          <cell r="J475">
            <v>225.7</v>
          </cell>
          <cell r="L475">
            <v>15</v>
          </cell>
          <cell r="M475">
            <v>225.7</v>
          </cell>
        </row>
        <row r="476">
          <cell r="A476">
            <v>102024978</v>
          </cell>
          <cell r="B476" t="str">
            <v xml:space="preserve">MISS NGA J POUAO   (DBS)                </v>
          </cell>
          <cell r="C476">
            <v>0</v>
          </cell>
          <cell r="D476">
            <v>0</v>
          </cell>
          <cell r="E476">
            <v>0</v>
          </cell>
          <cell r="F476">
            <v>0</v>
          </cell>
          <cell r="G476">
            <v>0</v>
          </cell>
          <cell r="H476">
            <v>0</v>
          </cell>
          <cell r="I476">
            <v>464.41</v>
          </cell>
          <cell r="J476">
            <v>464.41</v>
          </cell>
          <cell r="L476">
            <v>15</v>
          </cell>
          <cell r="M476">
            <v>464.41</v>
          </cell>
        </row>
        <row r="477">
          <cell r="A477">
            <v>102052285</v>
          </cell>
          <cell r="B477" t="str">
            <v xml:space="preserve">MISS NGA TAIA   (DBS)                   </v>
          </cell>
          <cell r="C477">
            <v>0</v>
          </cell>
          <cell r="D477">
            <v>0</v>
          </cell>
          <cell r="E477">
            <v>0</v>
          </cell>
          <cell r="F477">
            <v>0</v>
          </cell>
          <cell r="G477">
            <v>0</v>
          </cell>
          <cell r="H477">
            <v>0</v>
          </cell>
          <cell r="I477">
            <v>498.88</v>
          </cell>
          <cell r="J477">
            <v>498.88</v>
          </cell>
          <cell r="L477">
            <v>15</v>
          </cell>
          <cell r="M477">
            <v>498.88</v>
          </cell>
        </row>
        <row r="478">
          <cell r="A478">
            <v>102024531</v>
          </cell>
          <cell r="B478" t="str">
            <v xml:space="preserve">MISS NGAHUIA R BIRD                     </v>
          </cell>
          <cell r="C478">
            <v>0</v>
          </cell>
          <cell r="D478">
            <v>0</v>
          </cell>
          <cell r="E478">
            <v>0</v>
          </cell>
          <cell r="F478">
            <v>0</v>
          </cell>
          <cell r="G478">
            <v>0</v>
          </cell>
          <cell r="H478">
            <v>0</v>
          </cell>
          <cell r="I478">
            <v>211.26</v>
          </cell>
          <cell r="J478">
            <v>211.26</v>
          </cell>
          <cell r="L478">
            <v>15</v>
          </cell>
          <cell r="M478">
            <v>211.26</v>
          </cell>
        </row>
        <row r="479">
          <cell r="A479">
            <v>102039587</v>
          </cell>
          <cell r="B479" t="str">
            <v xml:space="preserve">MISS NGERE TUORO                        </v>
          </cell>
          <cell r="C479">
            <v>0</v>
          </cell>
          <cell r="D479">
            <v>0</v>
          </cell>
          <cell r="E479">
            <v>0</v>
          </cell>
          <cell r="F479">
            <v>0</v>
          </cell>
          <cell r="G479">
            <v>0</v>
          </cell>
          <cell r="H479">
            <v>0</v>
          </cell>
          <cell r="I479">
            <v>56.45</v>
          </cell>
          <cell r="J479">
            <v>56.45</v>
          </cell>
          <cell r="L479">
            <v>15</v>
          </cell>
          <cell r="M479">
            <v>56.45</v>
          </cell>
        </row>
        <row r="480">
          <cell r="A480">
            <v>102065174</v>
          </cell>
          <cell r="B480" t="str">
            <v xml:space="preserve">MISS NGORENGATAMARIKI METUAUTI          </v>
          </cell>
          <cell r="C480">
            <v>0</v>
          </cell>
          <cell r="D480">
            <v>0</v>
          </cell>
          <cell r="E480">
            <v>0</v>
          </cell>
          <cell r="F480">
            <v>0</v>
          </cell>
          <cell r="G480">
            <v>0</v>
          </cell>
          <cell r="H480">
            <v>0</v>
          </cell>
          <cell r="I480">
            <v>62.46</v>
          </cell>
          <cell r="J480">
            <v>62.46</v>
          </cell>
          <cell r="L480">
            <v>15</v>
          </cell>
          <cell r="M480">
            <v>62.46</v>
          </cell>
        </row>
        <row r="481">
          <cell r="A481">
            <v>102089068</v>
          </cell>
          <cell r="B481" t="str">
            <v xml:space="preserve">MISS NICKY BROWN                        </v>
          </cell>
          <cell r="C481">
            <v>0</v>
          </cell>
          <cell r="D481">
            <v>0</v>
          </cell>
          <cell r="E481">
            <v>0</v>
          </cell>
          <cell r="F481">
            <v>0</v>
          </cell>
          <cell r="G481">
            <v>0</v>
          </cell>
          <cell r="H481">
            <v>0</v>
          </cell>
          <cell r="I481">
            <v>710.93</v>
          </cell>
          <cell r="J481">
            <v>710.93</v>
          </cell>
          <cell r="L481">
            <v>15</v>
          </cell>
          <cell r="M481">
            <v>710.93</v>
          </cell>
        </row>
        <row r="482">
          <cell r="A482">
            <v>102035807</v>
          </cell>
          <cell r="B482" t="str">
            <v xml:space="preserve">MISS NICKY BROWN   (DBS)                </v>
          </cell>
          <cell r="C482">
            <v>0</v>
          </cell>
          <cell r="D482">
            <v>0</v>
          </cell>
          <cell r="E482">
            <v>0</v>
          </cell>
          <cell r="F482">
            <v>0</v>
          </cell>
          <cell r="G482">
            <v>0</v>
          </cell>
          <cell r="H482">
            <v>0</v>
          </cell>
          <cell r="I482">
            <v>1392.38</v>
          </cell>
          <cell r="J482">
            <v>1392.38</v>
          </cell>
          <cell r="L482">
            <v>15</v>
          </cell>
          <cell r="M482">
            <v>1392.38</v>
          </cell>
        </row>
        <row r="483">
          <cell r="A483">
            <v>102069893</v>
          </cell>
          <cell r="B483" t="str">
            <v xml:space="preserve">MISS NICOLA BROOKES  (DBS)              </v>
          </cell>
          <cell r="C483">
            <v>0</v>
          </cell>
          <cell r="D483">
            <v>0</v>
          </cell>
          <cell r="E483">
            <v>0</v>
          </cell>
          <cell r="F483">
            <v>0</v>
          </cell>
          <cell r="G483">
            <v>0</v>
          </cell>
          <cell r="H483">
            <v>0</v>
          </cell>
          <cell r="I483">
            <v>195.27</v>
          </cell>
          <cell r="J483">
            <v>195.27</v>
          </cell>
          <cell r="L483">
            <v>15</v>
          </cell>
          <cell r="M483">
            <v>195.27</v>
          </cell>
        </row>
        <row r="484">
          <cell r="A484">
            <v>102028329</v>
          </cell>
          <cell r="B484" t="str">
            <v>MISS NIDHIPORN RUNGRATTANAPRASERT  (DBS*</v>
          </cell>
          <cell r="C484">
            <v>0</v>
          </cell>
          <cell r="D484">
            <v>0</v>
          </cell>
          <cell r="E484">
            <v>0</v>
          </cell>
          <cell r="F484">
            <v>0</v>
          </cell>
          <cell r="G484">
            <v>0</v>
          </cell>
          <cell r="H484">
            <v>0</v>
          </cell>
          <cell r="I484">
            <v>217.17</v>
          </cell>
          <cell r="J484">
            <v>217.17</v>
          </cell>
          <cell r="L484">
            <v>15</v>
          </cell>
          <cell r="M484">
            <v>217.17</v>
          </cell>
        </row>
        <row r="485">
          <cell r="A485">
            <v>102081950</v>
          </cell>
          <cell r="B485" t="str">
            <v xml:space="preserve">MISS NINA PUSPADEWI (DBS)               </v>
          </cell>
          <cell r="C485">
            <v>0</v>
          </cell>
          <cell r="D485">
            <v>0</v>
          </cell>
          <cell r="E485">
            <v>0</v>
          </cell>
          <cell r="F485">
            <v>0</v>
          </cell>
          <cell r="G485">
            <v>0</v>
          </cell>
          <cell r="H485">
            <v>0</v>
          </cell>
          <cell r="I485">
            <v>371.05</v>
          </cell>
          <cell r="J485">
            <v>371.05</v>
          </cell>
          <cell r="L485">
            <v>15</v>
          </cell>
          <cell r="M485">
            <v>371.05</v>
          </cell>
        </row>
        <row r="486">
          <cell r="A486">
            <v>102011979</v>
          </cell>
          <cell r="B486" t="str">
            <v xml:space="preserve">MISS NINA TUTINI (DBS)                  </v>
          </cell>
          <cell r="C486">
            <v>0</v>
          </cell>
          <cell r="D486">
            <v>0</v>
          </cell>
          <cell r="E486">
            <v>0</v>
          </cell>
          <cell r="F486">
            <v>0</v>
          </cell>
          <cell r="G486">
            <v>0</v>
          </cell>
          <cell r="H486">
            <v>0</v>
          </cell>
          <cell r="I486">
            <v>290.82</v>
          </cell>
          <cell r="J486">
            <v>290.82</v>
          </cell>
          <cell r="L486">
            <v>15</v>
          </cell>
          <cell r="M486">
            <v>290.82</v>
          </cell>
        </row>
        <row r="487">
          <cell r="A487">
            <v>102048031</v>
          </cell>
          <cell r="B487" t="str">
            <v xml:space="preserve">MISS NIVA FAAOLATANE  (DBS)             </v>
          </cell>
          <cell r="C487">
            <v>0</v>
          </cell>
          <cell r="D487">
            <v>0</v>
          </cell>
          <cell r="E487">
            <v>0</v>
          </cell>
          <cell r="F487">
            <v>0</v>
          </cell>
          <cell r="G487">
            <v>0</v>
          </cell>
          <cell r="H487">
            <v>0</v>
          </cell>
          <cell r="I487">
            <v>189.49</v>
          </cell>
          <cell r="J487">
            <v>189.49</v>
          </cell>
          <cell r="L487">
            <v>15</v>
          </cell>
          <cell r="M487">
            <v>189.49</v>
          </cell>
        </row>
        <row r="488">
          <cell r="A488">
            <v>102008300</v>
          </cell>
          <cell r="B488" t="str">
            <v xml:space="preserve">MISS NYSHIA J. SPELLMAN (CMI)           </v>
          </cell>
          <cell r="C488">
            <v>0</v>
          </cell>
          <cell r="D488">
            <v>0</v>
          </cell>
          <cell r="E488">
            <v>0</v>
          </cell>
          <cell r="F488">
            <v>0</v>
          </cell>
          <cell r="G488">
            <v>0</v>
          </cell>
          <cell r="H488">
            <v>0</v>
          </cell>
          <cell r="I488">
            <v>2650.58</v>
          </cell>
          <cell r="J488">
            <v>2650.58</v>
          </cell>
          <cell r="L488">
            <v>15</v>
          </cell>
          <cell r="M488">
            <v>2650.58</v>
          </cell>
        </row>
        <row r="489">
          <cell r="A489">
            <v>102009624</v>
          </cell>
          <cell r="B489" t="str">
            <v xml:space="preserve">MISS ODELE P PARK   (DBS)               </v>
          </cell>
          <cell r="C489">
            <v>0</v>
          </cell>
          <cell r="D489">
            <v>0</v>
          </cell>
          <cell r="E489">
            <v>0</v>
          </cell>
          <cell r="F489">
            <v>0</v>
          </cell>
          <cell r="G489">
            <v>0</v>
          </cell>
          <cell r="H489">
            <v>0</v>
          </cell>
          <cell r="I489">
            <v>463.46</v>
          </cell>
          <cell r="J489">
            <v>463.46</v>
          </cell>
          <cell r="L489">
            <v>15</v>
          </cell>
          <cell r="M489">
            <v>463.46</v>
          </cell>
        </row>
        <row r="490">
          <cell r="A490">
            <v>102077125</v>
          </cell>
          <cell r="B490" t="str">
            <v xml:space="preserve">MISS ODETTE NILSEN (DBS)                </v>
          </cell>
          <cell r="C490">
            <v>0</v>
          </cell>
          <cell r="D490">
            <v>0</v>
          </cell>
          <cell r="E490">
            <v>0</v>
          </cell>
          <cell r="F490">
            <v>0</v>
          </cell>
          <cell r="G490">
            <v>0</v>
          </cell>
          <cell r="H490">
            <v>0</v>
          </cell>
          <cell r="I490">
            <v>303.13</v>
          </cell>
          <cell r="J490">
            <v>303.13</v>
          </cell>
          <cell r="L490">
            <v>15</v>
          </cell>
          <cell r="M490">
            <v>303.13</v>
          </cell>
        </row>
        <row r="491">
          <cell r="A491">
            <v>102050143</v>
          </cell>
          <cell r="B491" t="str">
            <v xml:space="preserve">MISS OLIVE SAAMAUSILI                   </v>
          </cell>
          <cell r="C491">
            <v>0</v>
          </cell>
          <cell r="D491">
            <v>0</v>
          </cell>
          <cell r="E491">
            <v>0</v>
          </cell>
          <cell r="F491">
            <v>0</v>
          </cell>
          <cell r="G491">
            <v>0</v>
          </cell>
          <cell r="H491">
            <v>0</v>
          </cell>
          <cell r="I491">
            <v>163.71</v>
          </cell>
          <cell r="J491">
            <v>163.71</v>
          </cell>
          <cell r="L491">
            <v>15</v>
          </cell>
          <cell r="M491">
            <v>163.71</v>
          </cell>
        </row>
        <row r="492">
          <cell r="A492">
            <v>102015812</v>
          </cell>
          <cell r="B492" t="str">
            <v xml:space="preserve">MISS OTILIA L SALE  (DBS)               </v>
          </cell>
          <cell r="C492">
            <v>0</v>
          </cell>
          <cell r="D492">
            <v>0</v>
          </cell>
          <cell r="E492">
            <v>0</v>
          </cell>
          <cell r="F492">
            <v>0</v>
          </cell>
          <cell r="G492">
            <v>0</v>
          </cell>
          <cell r="H492">
            <v>0</v>
          </cell>
          <cell r="I492">
            <v>367.36</v>
          </cell>
          <cell r="J492">
            <v>367.36</v>
          </cell>
          <cell r="L492">
            <v>15</v>
          </cell>
          <cell r="M492">
            <v>367.36</v>
          </cell>
        </row>
        <row r="493">
          <cell r="A493">
            <v>102086103</v>
          </cell>
          <cell r="B493" t="str">
            <v xml:space="preserve">MISS P PUTARA                           </v>
          </cell>
          <cell r="C493">
            <v>0</v>
          </cell>
          <cell r="D493">
            <v>0</v>
          </cell>
          <cell r="E493">
            <v>0</v>
          </cell>
          <cell r="F493">
            <v>0</v>
          </cell>
          <cell r="G493">
            <v>0</v>
          </cell>
          <cell r="H493">
            <v>0</v>
          </cell>
          <cell r="I493">
            <v>54.21</v>
          </cell>
          <cell r="J493">
            <v>54.21</v>
          </cell>
          <cell r="L493">
            <v>15</v>
          </cell>
          <cell r="M493">
            <v>54.21</v>
          </cell>
        </row>
        <row r="494">
          <cell r="A494">
            <v>102035950</v>
          </cell>
          <cell r="B494" t="str">
            <v xml:space="preserve">MISS P TIVAO   (DBS)                    </v>
          </cell>
          <cell r="C494">
            <v>0</v>
          </cell>
          <cell r="D494">
            <v>0</v>
          </cell>
          <cell r="E494">
            <v>0</v>
          </cell>
          <cell r="F494">
            <v>0</v>
          </cell>
          <cell r="G494">
            <v>0</v>
          </cell>
          <cell r="H494">
            <v>0</v>
          </cell>
          <cell r="I494">
            <v>314.08</v>
          </cell>
          <cell r="J494">
            <v>314.08</v>
          </cell>
          <cell r="L494">
            <v>15</v>
          </cell>
          <cell r="M494">
            <v>314.08</v>
          </cell>
        </row>
        <row r="495">
          <cell r="A495">
            <v>102018200</v>
          </cell>
          <cell r="B495" t="str">
            <v xml:space="preserve">MISS PALU S HALATOA  (DBS)              </v>
          </cell>
          <cell r="C495">
            <v>0</v>
          </cell>
          <cell r="D495">
            <v>0</v>
          </cell>
          <cell r="E495">
            <v>0</v>
          </cell>
          <cell r="F495">
            <v>0</v>
          </cell>
          <cell r="G495">
            <v>0</v>
          </cell>
          <cell r="H495">
            <v>0</v>
          </cell>
          <cell r="I495">
            <v>522.77</v>
          </cell>
          <cell r="J495">
            <v>522.77</v>
          </cell>
          <cell r="L495">
            <v>15</v>
          </cell>
          <cell r="M495">
            <v>522.77</v>
          </cell>
        </row>
        <row r="496">
          <cell r="A496">
            <v>102041609</v>
          </cell>
          <cell r="B496" t="str">
            <v xml:space="preserve">MISS PAM MCVICAR                        </v>
          </cell>
          <cell r="C496">
            <v>0</v>
          </cell>
          <cell r="D496">
            <v>0</v>
          </cell>
          <cell r="E496">
            <v>0</v>
          </cell>
          <cell r="F496">
            <v>0</v>
          </cell>
          <cell r="G496">
            <v>0</v>
          </cell>
          <cell r="H496">
            <v>0</v>
          </cell>
          <cell r="I496">
            <v>59.68</v>
          </cell>
          <cell r="J496">
            <v>59.68</v>
          </cell>
          <cell r="L496">
            <v>15</v>
          </cell>
          <cell r="M496">
            <v>59.68</v>
          </cell>
        </row>
        <row r="497">
          <cell r="A497">
            <v>102052023</v>
          </cell>
          <cell r="B497" t="str">
            <v xml:space="preserve">MISS PANIA FROST  (DBS*)                </v>
          </cell>
          <cell r="C497">
            <v>0</v>
          </cell>
          <cell r="D497">
            <v>0</v>
          </cell>
          <cell r="E497">
            <v>0</v>
          </cell>
          <cell r="F497">
            <v>0</v>
          </cell>
          <cell r="G497">
            <v>0</v>
          </cell>
          <cell r="H497">
            <v>0</v>
          </cell>
          <cell r="I497">
            <v>478.25</v>
          </cell>
          <cell r="J497">
            <v>478.25</v>
          </cell>
          <cell r="L497">
            <v>15</v>
          </cell>
          <cell r="M497">
            <v>478.25</v>
          </cell>
        </row>
        <row r="498">
          <cell r="A498">
            <v>102039652</v>
          </cell>
          <cell r="B498" t="str">
            <v xml:space="preserve">MISS PASAMA PULUKA   (DBS)              </v>
          </cell>
          <cell r="C498">
            <v>0</v>
          </cell>
          <cell r="D498">
            <v>0</v>
          </cell>
          <cell r="E498">
            <v>0</v>
          </cell>
          <cell r="F498">
            <v>0</v>
          </cell>
          <cell r="G498">
            <v>0</v>
          </cell>
          <cell r="H498">
            <v>0</v>
          </cell>
          <cell r="I498">
            <v>0.8</v>
          </cell>
          <cell r="J498">
            <v>0.8</v>
          </cell>
          <cell r="L498">
            <v>22</v>
          </cell>
          <cell r="M498">
            <v>0.8</v>
          </cell>
        </row>
        <row r="499">
          <cell r="A499">
            <v>102066721</v>
          </cell>
          <cell r="B499" t="str">
            <v xml:space="preserve">MISS PATIENCE SIBOSO (DBS)              </v>
          </cell>
          <cell r="C499">
            <v>0</v>
          </cell>
          <cell r="D499">
            <v>0</v>
          </cell>
          <cell r="E499">
            <v>0</v>
          </cell>
          <cell r="F499">
            <v>0</v>
          </cell>
          <cell r="G499">
            <v>0</v>
          </cell>
          <cell r="H499">
            <v>0</v>
          </cell>
          <cell r="I499">
            <v>1146.83</v>
          </cell>
          <cell r="J499">
            <v>1146.83</v>
          </cell>
          <cell r="L499">
            <v>15</v>
          </cell>
          <cell r="M499">
            <v>1146.83</v>
          </cell>
        </row>
        <row r="500">
          <cell r="A500">
            <v>102070861</v>
          </cell>
          <cell r="B500" t="str">
            <v xml:space="preserve">MISS PAULA MORATTI                      </v>
          </cell>
          <cell r="C500">
            <v>0</v>
          </cell>
          <cell r="D500">
            <v>0</v>
          </cell>
          <cell r="E500">
            <v>0</v>
          </cell>
          <cell r="F500">
            <v>0</v>
          </cell>
          <cell r="G500">
            <v>0</v>
          </cell>
          <cell r="H500">
            <v>0</v>
          </cell>
          <cell r="I500">
            <v>156.1</v>
          </cell>
          <cell r="J500">
            <v>156.1</v>
          </cell>
          <cell r="L500">
            <v>15</v>
          </cell>
          <cell r="M500">
            <v>156.1</v>
          </cell>
        </row>
        <row r="501">
          <cell r="A501">
            <v>102012104</v>
          </cell>
          <cell r="B501" t="str">
            <v xml:space="preserve">MISS POIA AUMUA                         </v>
          </cell>
          <cell r="C501">
            <v>0</v>
          </cell>
          <cell r="D501">
            <v>0</v>
          </cell>
          <cell r="E501">
            <v>0</v>
          </cell>
          <cell r="F501">
            <v>0</v>
          </cell>
          <cell r="G501">
            <v>0</v>
          </cell>
          <cell r="H501">
            <v>0</v>
          </cell>
          <cell r="I501">
            <v>77.81</v>
          </cell>
          <cell r="J501">
            <v>77.81</v>
          </cell>
          <cell r="L501">
            <v>15</v>
          </cell>
          <cell r="M501">
            <v>77.81</v>
          </cell>
        </row>
        <row r="502">
          <cell r="A502">
            <v>102061105</v>
          </cell>
          <cell r="B502" t="str">
            <v xml:space="preserve">MISS POLUA ARUTA                        </v>
          </cell>
          <cell r="C502">
            <v>0</v>
          </cell>
          <cell r="D502">
            <v>0</v>
          </cell>
          <cell r="E502">
            <v>0</v>
          </cell>
          <cell r="F502">
            <v>0</v>
          </cell>
          <cell r="G502">
            <v>0</v>
          </cell>
          <cell r="H502">
            <v>0</v>
          </cell>
          <cell r="I502">
            <v>61.18</v>
          </cell>
          <cell r="J502">
            <v>61.18</v>
          </cell>
          <cell r="L502">
            <v>15</v>
          </cell>
          <cell r="M502">
            <v>61.18</v>
          </cell>
        </row>
        <row r="503">
          <cell r="A503">
            <v>102011182</v>
          </cell>
          <cell r="B503" t="str">
            <v xml:space="preserve">MISS PRISCILLA HALL (DBS)               </v>
          </cell>
          <cell r="C503">
            <v>0</v>
          </cell>
          <cell r="D503">
            <v>0</v>
          </cell>
          <cell r="E503">
            <v>0</v>
          </cell>
          <cell r="F503">
            <v>0</v>
          </cell>
          <cell r="G503">
            <v>0</v>
          </cell>
          <cell r="H503">
            <v>0</v>
          </cell>
          <cell r="I503">
            <v>714.59</v>
          </cell>
          <cell r="J503">
            <v>714.59</v>
          </cell>
          <cell r="L503">
            <v>15</v>
          </cell>
          <cell r="M503">
            <v>714.59</v>
          </cell>
        </row>
        <row r="504">
          <cell r="A504">
            <v>102072880</v>
          </cell>
          <cell r="B504" t="str">
            <v xml:space="preserve">MISS R D RYAN                           </v>
          </cell>
          <cell r="C504">
            <v>0</v>
          </cell>
          <cell r="D504">
            <v>0</v>
          </cell>
          <cell r="E504">
            <v>0</v>
          </cell>
          <cell r="F504">
            <v>0</v>
          </cell>
          <cell r="G504">
            <v>0</v>
          </cell>
          <cell r="H504">
            <v>0</v>
          </cell>
          <cell r="I504">
            <v>82.13</v>
          </cell>
          <cell r="J504">
            <v>82.13</v>
          </cell>
          <cell r="L504">
            <v>15</v>
          </cell>
          <cell r="M504">
            <v>82.13</v>
          </cell>
        </row>
        <row r="505">
          <cell r="A505">
            <v>102070441</v>
          </cell>
          <cell r="B505" t="str">
            <v xml:space="preserve">MISS RACHEAL C SMITH                    </v>
          </cell>
          <cell r="C505">
            <v>0</v>
          </cell>
          <cell r="D505">
            <v>0</v>
          </cell>
          <cell r="E505">
            <v>0</v>
          </cell>
          <cell r="F505">
            <v>0</v>
          </cell>
          <cell r="G505">
            <v>0</v>
          </cell>
          <cell r="H505">
            <v>0</v>
          </cell>
          <cell r="I505">
            <v>98.12</v>
          </cell>
          <cell r="J505">
            <v>98.12</v>
          </cell>
          <cell r="L505">
            <v>15</v>
          </cell>
          <cell r="M505">
            <v>98.12</v>
          </cell>
        </row>
        <row r="506">
          <cell r="A506">
            <v>102064252</v>
          </cell>
          <cell r="B506" t="str">
            <v xml:space="preserve">MISS RACHEL AUVA'A                      </v>
          </cell>
          <cell r="C506">
            <v>0</v>
          </cell>
          <cell r="D506">
            <v>0</v>
          </cell>
          <cell r="E506">
            <v>0</v>
          </cell>
          <cell r="F506">
            <v>0</v>
          </cell>
          <cell r="G506">
            <v>0</v>
          </cell>
          <cell r="H506">
            <v>0</v>
          </cell>
          <cell r="I506">
            <v>128.99</v>
          </cell>
          <cell r="J506">
            <v>128.99</v>
          </cell>
          <cell r="L506">
            <v>15</v>
          </cell>
          <cell r="M506">
            <v>128.99</v>
          </cell>
        </row>
        <row r="507">
          <cell r="A507">
            <v>102053775</v>
          </cell>
          <cell r="B507" t="str">
            <v xml:space="preserve">MISS RAEMON MATENE                      </v>
          </cell>
          <cell r="C507">
            <v>0</v>
          </cell>
          <cell r="D507">
            <v>0</v>
          </cell>
          <cell r="E507">
            <v>0</v>
          </cell>
          <cell r="F507">
            <v>0</v>
          </cell>
          <cell r="G507">
            <v>0</v>
          </cell>
          <cell r="H507">
            <v>0</v>
          </cell>
          <cell r="I507">
            <v>52.97</v>
          </cell>
          <cell r="J507">
            <v>52.97</v>
          </cell>
          <cell r="L507">
            <v>15</v>
          </cell>
          <cell r="M507">
            <v>52.97</v>
          </cell>
        </row>
        <row r="508">
          <cell r="A508">
            <v>102067424</v>
          </cell>
          <cell r="B508" t="str">
            <v xml:space="preserve">MISS RAEWYN SOLOMAN                     </v>
          </cell>
          <cell r="C508">
            <v>0</v>
          </cell>
          <cell r="D508">
            <v>0</v>
          </cell>
          <cell r="E508">
            <v>0</v>
          </cell>
          <cell r="F508">
            <v>0</v>
          </cell>
          <cell r="G508">
            <v>0</v>
          </cell>
          <cell r="H508">
            <v>0</v>
          </cell>
          <cell r="I508">
            <v>337.6</v>
          </cell>
          <cell r="J508">
            <v>337.6</v>
          </cell>
          <cell r="L508">
            <v>15</v>
          </cell>
          <cell r="M508">
            <v>337.6</v>
          </cell>
        </row>
        <row r="509">
          <cell r="A509">
            <v>102039194</v>
          </cell>
          <cell r="B509" t="str">
            <v xml:space="preserve">MISS RAMONA ILI                         </v>
          </cell>
          <cell r="C509">
            <v>0</v>
          </cell>
          <cell r="D509">
            <v>0</v>
          </cell>
          <cell r="E509">
            <v>0</v>
          </cell>
          <cell r="F509">
            <v>0</v>
          </cell>
          <cell r="G509">
            <v>0</v>
          </cell>
          <cell r="H509">
            <v>0</v>
          </cell>
          <cell r="I509">
            <v>77.8</v>
          </cell>
          <cell r="J509">
            <v>77.8</v>
          </cell>
          <cell r="L509">
            <v>15</v>
          </cell>
          <cell r="M509">
            <v>77.8</v>
          </cell>
        </row>
        <row r="510">
          <cell r="A510">
            <v>102035988</v>
          </cell>
          <cell r="B510" t="str">
            <v xml:space="preserve">MISS RAMONA IORAMO                      </v>
          </cell>
          <cell r="C510">
            <v>0</v>
          </cell>
          <cell r="D510">
            <v>0</v>
          </cell>
          <cell r="E510">
            <v>0</v>
          </cell>
          <cell r="F510">
            <v>0</v>
          </cell>
          <cell r="G510">
            <v>0</v>
          </cell>
          <cell r="H510">
            <v>0</v>
          </cell>
          <cell r="I510">
            <v>75.430000000000007</v>
          </cell>
          <cell r="J510">
            <v>75.430000000000007</v>
          </cell>
          <cell r="L510">
            <v>15</v>
          </cell>
          <cell r="M510">
            <v>75.430000000000007</v>
          </cell>
        </row>
        <row r="511">
          <cell r="A511">
            <v>102011916</v>
          </cell>
          <cell r="B511" t="str">
            <v xml:space="preserve">MISS RAMONA MATAUTIA (DBS)              </v>
          </cell>
          <cell r="C511">
            <v>0</v>
          </cell>
          <cell r="D511">
            <v>0</v>
          </cell>
          <cell r="E511">
            <v>0</v>
          </cell>
          <cell r="F511">
            <v>0</v>
          </cell>
          <cell r="G511">
            <v>0</v>
          </cell>
          <cell r="H511">
            <v>0</v>
          </cell>
          <cell r="I511">
            <v>122.11</v>
          </cell>
          <cell r="J511">
            <v>122.11</v>
          </cell>
          <cell r="L511">
            <v>22</v>
          </cell>
          <cell r="M511">
            <v>122.11</v>
          </cell>
        </row>
        <row r="512">
          <cell r="A512">
            <v>102080647</v>
          </cell>
          <cell r="B512" t="str">
            <v xml:space="preserve">MISS RANITA CHANDRA                     </v>
          </cell>
          <cell r="C512">
            <v>0</v>
          </cell>
          <cell r="D512">
            <v>0</v>
          </cell>
          <cell r="E512">
            <v>0</v>
          </cell>
          <cell r="F512">
            <v>0</v>
          </cell>
          <cell r="G512">
            <v>0</v>
          </cell>
          <cell r="H512">
            <v>25.27</v>
          </cell>
          <cell r="I512">
            <v>49.38</v>
          </cell>
          <cell r="J512">
            <v>74.650000000000006</v>
          </cell>
          <cell r="L512">
            <v>15</v>
          </cell>
          <cell r="M512">
            <v>74.650000000000006</v>
          </cell>
        </row>
        <row r="513">
          <cell r="A513">
            <v>102037455</v>
          </cell>
          <cell r="B513" t="str">
            <v xml:space="preserve">MISS RAWIRI RAIHA  (DBS)                </v>
          </cell>
          <cell r="C513">
            <v>0</v>
          </cell>
          <cell r="D513">
            <v>0</v>
          </cell>
          <cell r="E513">
            <v>0</v>
          </cell>
          <cell r="F513">
            <v>0</v>
          </cell>
          <cell r="G513">
            <v>0</v>
          </cell>
          <cell r="H513">
            <v>0</v>
          </cell>
          <cell r="I513">
            <v>487.39</v>
          </cell>
          <cell r="J513">
            <v>487.39</v>
          </cell>
          <cell r="L513">
            <v>15</v>
          </cell>
          <cell r="M513">
            <v>487.39</v>
          </cell>
        </row>
        <row r="514">
          <cell r="A514">
            <v>102075305</v>
          </cell>
          <cell r="B514" t="str">
            <v xml:space="preserve">MISS RAYLENE LITTLE                     </v>
          </cell>
          <cell r="C514">
            <v>4.96</v>
          </cell>
          <cell r="D514">
            <v>14.56</v>
          </cell>
          <cell r="E514">
            <v>2.71</v>
          </cell>
          <cell r="F514">
            <v>4.71</v>
          </cell>
          <cell r="G514">
            <v>11.27</v>
          </cell>
          <cell r="H514">
            <v>0</v>
          </cell>
          <cell r="I514">
            <v>0</v>
          </cell>
          <cell r="J514">
            <v>38.21</v>
          </cell>
          <cell r="L514">
            <v>5</v>
          </cell>
          <cell r="M514">
            <v>38.21</v>
          </cell>
        </row>
        <row r="515">
          <cell r="A515">
            <v>102009543</v>
          </cell>
          <cell r="B515" t="str">
            <v xml:space="preserve">MISS REANTER TUIVAI  (DBS)              </v>
          </cell>
          <cell r="C515">
            <v>0</v>
          </cell>
          <cell r="D515">
            <v>0</v>
          </cell>
          <cell r="E515">
            <v>0</v>
          </cell>
          <cell r="F515">
            <v>0</v>
          </cell>
          <cell r="G515">
            <v>0</v>
          </cell>
          <cell r="H515">
            <v>0</v>
          </cell>
          <cell r="I515">
            <v>816.44</v>
          </cell>
          <cell r="J515">
            <v>816.44</v>
          </cell>
          <cell r="L515">
            <v>15</v>
          </cell>
          <cell r="M515">
            <v>816.44</v>
          </cell>
        </row>
        <row r="516">
          <cell r="A516">
            <v>102055855</v>
          </cell>
          <cell r="B516" t="str">
            <v xml:space="preserve">MISS REBECCA AUNESE                     </v>
          </cell>
          <cell r="C516">
            <v>0</v>
          </cell>
          <cell r="D516">
            <v>0</v>
          </cell>
          <cell r="E516">
            <v>0</v>
          </cell>
          <cell r="F516">
            <v>0</v>
          </cell>
          <cell r="G516">
            <v>0</v>
          </cell>
          <cell r="H516">
            <v>0</v>
          </cell>
          <cell r="I516">
            <v>160.04</v>
          </cell>
          <cell r="J516">
            <v>160.04</v>
          </cell>
          <cell r="L516">
            <v>15</v>
          </cell>
          <cell r="M516">
            <v>160.04</v>
          </cell>
        </row>
        <row r="517">
          <cell r="A517">
            <v>102045127</v>
          </cell>
          <cell r="B517" t="str">
            <v xml:space="preserve">MISS REBECCA K THORPE                   </v>
          </cell>
          <cell r="C517">
            <v>0</v>
          </cell>
          <cell r="D517">
            <v>0</v>
          </cell>
          <cell r="E517">
            <v>0</v>
          </cell>
          <cell r="F517">
            <v>0</v>
          </cell>
          <cell r="G517">
            <v>0</v>
          </cell>
          <cell r="H517">
            <v>0</v>
          </cell>
          <cell r="I517">
            <v>91.15</v>
          </cell>
          <cell r="J517">
            <v>91.15</v>
          </cell>
          <cell r="L517">
            <v>15</v>
          </cell>
          <cell r="M517">
            <v>91.15</v>
          </cell>
        </row>
        <row r="518">
          <cell r="A518">
            <v>102039873</v>
          </cell>
          <cell r="B518" t="str">
            <v xml:space="preserve">MISS REBECCA WILBURN                    </v>
          </cell>
          <cell r="C518">
            <v>0</v>
          </cell>
          <cell r="D518">
            <v>0</v>
          </cell>
          <cell r="E518">
            <v>0</v>
          </cell>
          <cell r="F518">
            <v>0</v>
          </cell>
          <cell r="G518">
            <v>0</v>
          </cell>
          <cell r="H518">
            <v>0</v>
          </cell>
          <cell r="I518">
            <v>57.3</v>
          </cell>
          <cell r="J518">
            <v>57.3</v>
          </cell>
          <cell r="L518">
            <v>15</v>
          </cell>
          <cell r="M518">
            <v>57.3</v>
          </cell>
        </row>
        <row r="519">
          <cell r="A519">
            <v>102061611</v>
          </cell>
          <cell r="B519" t="str">
            <v xml:space="preserve">MISS REGINA WALKER                      </v>
          </cell>
          <cell r="C519">
            <v>5.62</v>
          </cell>
          <cell r="D519">
            <v>0</v>
          </cell>
          <cell r="E519">
            <v>0</v>
          </cell>
          <cell r="F519">
            <v>0</v>
          </cell>
          <cell r="G519">
            <v>12.78</v>
          </cell>
          <cell r="H519">
            <v>0</v>
          </cell>
          <cell r="I519">
            <v>0</v>
          </cell>
          <cell r="J519">
            <v>18.399999999999999</v>
          </cell>
          <cell r="L519">
            <v>5</v>
          </cell>
          <cell r="M519">
            <v>18.399999999999999</v>
          </cell>
        </row>
        <row r="520">
          <cell r="A520">
            <v>102007683</v>
          </cell>
          <cell r="B520" t="str">
            <v xml:space="preserve">MISS RENEE C. MATHEWS                   </v>
          </cell>
          <cell r="C520">
            <v>0</v>
          </cell>
          <cell r="D520">
            <v>0</v>
          </cell>
          <cell r="E520">
            <v>0</v>
          </cell>
          <cell r="F520">
            <v>0</v>
          </cell>
          <cell r="G520">
            <v>0</v>
          </cell>
          <cell r="H520">
            <v>0</v>
          </cell>
          <cell r="I520">
            <v>108.19</v>
          </cell>
          <cell r="J520">
            <v>108.19</v>
          </cell>
          <cell r="L520">
            <v>15</v>
          </cell>
          <cell r="M520">
            <v>108.19</v>
          </cell>
        </row>
        <row r="521">
          <cell r="A521">
            <v>102033579</v>
          </cell>
          <cell r="B521" t="str">
            <v xml:space="preserve">MISS RIMA CAMPBELL  (CMI)               </v>
          </cell>
          <cell r="C521">
            <v>0</v>
          </cell>
          <cell r="D521">
            <v>0</v>
          </cell>
          <cell r="E521">
            <v>0</v>
          </cell>
          <cell r="F521">
            <v>0</v>
          </cell>
          <cell r="G521">
            <v>0</v>
          </cell>
          <cell r="H521">
            <v>0</v>
          </cell>
          <cell r="I521">
            <v>917.48</v>
          </cell>
          <cell r="J521">
            <v>917.48</v>
          </cell>
          <cell r="L521">
            <v>15</v>
          </cell>
          <cell r="M521">
            <v>917.48</v>
          </cell>
        </row>
        <row r="522">
          <cell r="A522">
            <v>102085206</v>
          </cell>
          <cell r="B522" t="str">
            <v xml:space="preserve">MISS RIMARU SNOWBALL                    </v>
          </cell>
          <cell r="C522">
            <v>0</v>
          </cell>
          <cell r="D522">
            <v>0</v>
          </cell>
          <cell r="E522">
            <v>0</v>
          </cell>
          <cell r="F522">
            <v>0</v>
          </cell>
          <cell r="G522">
            <v>0</v>
          </cell>
          <cell r="H522">
            <v>0</v>
          </cell>
          <cell r="I522">
            <v>315.51</v>
          </cell>
          <cell r="J522">
            <v>315.51</v>
          </cell>
          <cell r="L522">
            <v>15</v>
          </cell>
          <cell r="M522">
            <v>315.51</v>
          </cell>
        </row>
        <row r="523">
          <cell r="A523">
            <v>102048022</v>
          </cell>
          <cell r="B523" t="str">
            <v xml:space="preserve">MISS RITA FAUTUA                        </v>
          </cell>
          <cell r="C523">
            <v>0</v>
          </cell>
          <cell r="D523">
            <v>0</v>
          </cell>
          <cell r="E523">
            <v>0</v>
          </cell>
          <cell r="F523">
            <v>0</v>
          </cell>
          <cell r="G523">
            <v>0</v>
          </cell>
          <cell r="H523">
            <v>0</v>
          </cell>
          <cell r="I523">
            <v>90.33</v>
          </cell>
          <cell r="J523">
            <v>90.33</v>
          </cell>
          <cell r="L523">
            <v>15</v>
          </cell>
          <cell r="M523">
            <v>90.33</v>
          </cell>
        </row>
        <row r="524">
          <cell r="A524">
            <v>102044675</v>
          </cell>
          <cell r="B524" t="str">
            <v xml:space="preserve">MISS RITA TUITAALILI                    </v>
          </cell>
          <cell r="C524">
            <v>0</v>
          </cell>
          <cell r="D524">
            <v>0</v>
          </cell>
          <cell r="E524">
            <v>0</v>
          </cell>
          <cell r="F524">
            <v>0</v>
          </cell>
          <cell r="G524">
            <v>0</v>
          </cell>
          <cell r="H524">
            <v>0</v>
          </cell>
          <cell r="I524">
            <v>87.45</v>
          </cell>
          <cell r="J524">
            <v>87.45</v>
          </cell>
          <cell r="L524">
            <v>15</v>
          </cell>
          <cell r="M524">
            <v>87.45</v>
          </cell>
        </row>
        <row r="525">
          <cell r="A525">
            <v>102075681</v>
          </cell>
          <cell r="B525" t="str">
            <v xml:space="preserve">MISS ROBERTA ELSLEY                     </v>
          </cell>
          <cell r="C525">
            <v>16.149999999999999</v>
          </cell>
          <cell r="D525">
            <v>3.61</v>
          </cell>
          <cell r="E525">
            <v>42.88</v>
          </cell>
          <cell r="F525">
            <v>0.5</v>
          </cell>
          <cell r="G525">
            <v>23.4</v>
          </cell>
          <cell r="H525">
            <v>0</v>
          </cell>
          <cell r="I525">
            <v>0</v>
          </cell>
          <cell r="J525">
            <v>86.54</v>
          </cell>
          <cell r="L525">
            <v>5</v>
          </cell>
          <cell r="M525">
            <v>86.54</v>
          </cell>
        </row>
        <row r="526">
          <cell r="A526">
            <v>102036456</v>
          </cell>
          <cell r="B526" t="str">
            <v xml:space="preserve">MISS ROCHELLE MANASE                    </v>
          </cell>
          <cell r="C526">
            <v>0</v>
          </cell>
          <cell r="D526">
            <v>0</v>
          </cell>
          <cell r="E526">
            <v>0</v>
          </cell>
          <cell r="F526">
            <v>0</v>
          </cell>
          <cell r="G526">
            <v>0</v>
          </cell>
          <cell r="H526">
            <v>0</v>
          </cell>
          <cell r="I526">
            <v>183.69</v>
          </cell>
          <cell r="J526">
            <v>183.69</v>
          </cell>
          <cell r="L526">
            <v>15</v>
          </cell>
          <cell r="M526">
            <v>183.69</v>
          </cell>
        </row>
        <row r="527">
          <cell r="A527">
            <v>102011149</v>
          </cell>
          <cell r="B527" t="str">
            <v xml:space="preserve">MISS ROCHELLE RAHUI  (DBS)              </v>
          </cell>
          <cell r="C527">
            <v>0</v>
          </cell>
          <cell r="D527">
            <v>0</v>
          </cell>
          <cell r="E527">
            <v>0</v>
          </cell>
          <cell r="F527">
            <v>0</v>
          </cell>
          <cell r="G527">
            <v>0</v>
          </cell>
          <cell r="H527">
            <v>0</v>
          </cell>
          <cell r="I527">
            <v>168.1</v>
          </cell>
          <cell r="J527">
            <v>168.1</v>
          </cell>
          <cell r="L527">
            <v>15</v>
          </cell>
          <cell r="M527">
            <v>168.1</v>
          </cell>
        </row>
        <row r="528">
          <cell r="A528">
            <v>102070312</v>
          </cell>
          <cell r="B528" t="str">
            <v xml:space="preserve">MISS RONA M PARKER                      </v>
          </cell>
          <cell r="C528">
            <v>0</v>
          </cell>
          <cell r="D528">
            <v>0</v>
          </cell>
          <cell r="E528">
            <v>0</v>
          </cell>
          <cell r="F528">
            <v>0</v>
          </cell>
          <cell r="G528">
            <v>0</v>
          </cell>
          <cell r="H528">
            <v>0</v>
          </cell>
          <cell r="I528">
            <v>56.71</v>
          </cell>
          <cell r="J528">
            <v>56.71</v>
          </cell>
          <cell r="L528">
            <v>15</v>
          </cell>
          <cell r="M528">
            <v>56.71</v>
          </cell>
        </row>
        <row r="529">
          <cell r="A529">
            <v>102019851</v>
          </cell>
          <cell r="B529" t="str">
            <v xml:space="preserve">MISS RONA SYMONS   (DBS)                </v>
          </cell>
          <cell r="C529">
            <v>0</v>
          </cell>
          <cell r="D529">
            <v>0</v>
          </cell>
          <cell r="E529">
            <v>0</v>
          </cell>
          <cell r="F529">
            <v>0</v>
          </cell>
          <cell r="G529">
            <v>0</v>
          </cell>
          <cell r="H529">
            <v>0</v>
          </cell>
          <cell r="I529">
            <v>460.86</v>
          </cell>
          <cell r="J529">
            <v>460.86</v>
          </cell>
          <cell r="L529">
            <v>15</v>
          </cell>
          <cell r="M529">
            <v>460.86</v>
          </cell>
        </row>
        <row r="530">
          <cell r="A530">
            <v>102043115</v>
          </cell>
          <cell r="B530" t="str">
            <v xml:space="preserve">MISS S F J WHITEHEAD   (DBS)            </v>
          </cell>
          <cell r="C530">
            <v>0</v>
          </cell>
          <cell r="D530">
            <v>0</v>
          </cell>
          <cell r="E530">
            <v>0</v>
          </cell>
          <cell r="F530">
            <v>0</v>
          </cell>
          <cell r="G530">
            <v>0</v>
          </cell>
          <cell r="H530">
            <v>0</v>
          </cell>
          <cell r="I530">
            <v>881.41</v>
          </cell>
          <cell r="J530">
            <v>881.41</v>
          </cell>
          <cell r="L530">
            <v>15</v>
          </cell>
          <cell r="M530">
            <v>881.41</v>
          </cell>
        </row>
        <row r="531">
          <cell r="A531">
            <v>102014103</v>
          </cell>
          <cell r="B531" t="str">
            <v xml:space="preserve">MISS S SAMUELA                          </v>
          </cell>
          <cell r="C531">
            <v>0</v>
          </cell>
          <cell r="D531">
            <v>0</v>
          </cell>
          <cell r="E531">
            <v>0</v>
          </cell>
          <cell r="F531">
            <v>0</v>
          </cell>
          <cell r="G531">
            <v>0</v>
          </cell>
          <cell r="H531">
            <v>0</v>
          </cell>
          <cell r="I531">
            <v>54.77</v>
          </cell>
          <cell r="J531">
            <v>54.77</v>
          </cell>
          <cell r="L531">
            <v>15</v>
          </cell>
          <cell r="M531">
            <v>54.77</v>
          </cell>
        </row>
        <row r="532">
          <cell r="A532">
            <v>102006828</v>
          </cell>
          <cell r="B532" t="str">
            <v xml:space="preserve">MISS S. D. ELLIS                        </v>
          </cell>
          <cell r="C532">
            <v>0</v>
          </cell>
          <cell r="D532">
            <v>0.56999999999999995</v>
          </cell>
          <cell r="E532">
            <v>7.87</v>
          </cell>
          <cell r="F532">
            <v>25.31</v>
          </cell>
          <cell r="G532">
            <v>2.23</v>
          </cell>
          <cell r="H532">
            <v>0</v>
          </cell>
          <cell r="I532">
            <v>0</v>
          </cell>
          <cell r="J532">
            <v>35.979999999999997</v>
          </cell>
          <cell r="L532">
            <v>5</v>
          </cell>
          <cell r="M532">
            <v>35.979999999999997</v>
          </cell>
        </row>
        <row r="533">
          <cell r="A533">
            <v>102048595</v>
          </cell>
          <cell r="B533" t="str">
            <v xml:space="preserve">MISS S. W. DEVI                         </v>
          </cell>
          <cell r="C533">
            <v>0</v>
          </cell>
          <cell r="D533">
            <v>0</v>
          </cell>
          <cell r="E533">
            <v>0</v>
          </cell>
          <cell r="F533">
            <v>0</v>
          </cell>
          <cell r="G533">
            <v>0</v>
          </cell>
          <cell r="H533">
            <v>0</v>
          </cell>
          <cell r="I533">
            <v>57.94</v>
          </cell>
          <cell r="J533">
            <v>57.94</v>
          </cell>
          <cell r="L533">
            <v>15</v>
          </cell>
          <cell r="M533">
            <v>57.94</v>
          </cell>
        </row>
        <row r="534">
          <cell r="A534">
            <v>102070593</v>
          </cell>
          <cell r="B534" t="str">
            <v xml:space="preserve">MISS SAANE NAUA (DBS)                   </v>
          </cell>
          <cell r="C534">
            <v>0</v>
          </cell>
          <cell r="D534">
            <v>0</v>
          </cell>
          <cell r="E534">
            <v>0</v>
          </cell>
          <cell r="F534">
            <v>0</v>
          </cell>
          <cell r="G534">
            <v>0</v>
          </cell>
          <cell r="H534">
            <v>0</v>
          </cell>
          <cell r="I534">
            <v>218.03</v>
          </cell>
          <cell r="J534">
            <v>218.03</v>
          </cell>
          <cell r="L534">
            <v>15</v>
          </cell>
          <cell r="M534">
            <v>218.03</v>
          </cell>
        </row>
        <row r="535">
          <cell r="A535">
            <v>102020002</v>
          </cell>
          <cell r="B535" t="str">
            <v xml:space="preserve">MISS SALAVAO LAIONE   (DBS)             </v>
          </cell>
          <cell r="C535">
            <v>0</v>
          </cell>
          <cell r="D535">
            <v>0</v>
          </cell>
          <cell r="E535">
            <v>0</v>
          </cell>
          <cell r="F535">
            <v>0</v>
          </cell>
          <cell r="G535">
            <v>0</v>
          </cell>
          <cell r="H535">
            <v>0</v>
          </cell>
          <cell r="I535">
            <v>137.99</v>
          </cell>
          <cell r="J535">
            <v>137.99</v>
          </cell>
          <cell r="L535">
            <v>15</v>
          </cell>
          <cell r="M535">
            <v>137.99</v>
          </cell>
        </row>
        <row r="536">
          <cell r="A536">
            <v>102020676</v>
          </cell>
          <cell r="B536" t="str">
            <v xml:space="preserve">MISS SALLY TANUVASA                     </v>
          </cell>
          <cell r="C536">
            <v>0</v>
          </cell>
          <cell r="D536">
            <v>0</v>
          </cell>
          <cell r="E536">
            <v>0</v>
          </cell>
          <cell r="F536">
            <v>0</v>
          </cell>
          <cell r="G536">
            <v>0</v>
          </cell>
          <cell r="H536">
            <v>0</v>
          </cell>
          <cell r="I536">
            <v>62.67</v>
          </cell>
          <cell r="J536">
            <v>62.67</v>
          </cell>
          <cell r="L536">
            <v>15</v>
          </cell>
          <cell r="M536">
            <v>62.67</v>
          </cell>
        </row>
        <row r="537">
          <cell r="A537">
            <v>102038244</v>
          </cell>
          <cell r="B537" t="str">
            <v xml:space="preserve">MISS SALOME FUIMAONO      (DBS)         </v>
          </cell>
          <cell r="C537">
            <v>0</v>
          </cell>
          <cell r="D537">
            <v>0</v>
          </cell>
          <cell r="E537">
            <v>0</v>
          </cell>
          <cell r="F537">
            <v>0</v>
          </cell>
          <cell r="G537">
            <v>0</v>
          </cell>
          <cell r="H537">
            <v>0</v>
          </cell>
          <cell r="I537">
            <v>123.84</v>
          </cell>
          <cell r="J537">
            <v>123.84</v>
          </cell>
          <cell r="L537">
            <v>15</v>
          </cell>
          <cell r="M537">
            <v>123.84</v>
          </cell>
        </row>
        <row r="538">
          <cell r="A538">
            <v>102022941</v>
          </cell>
          <cell r="B538" t="str">
            <v xml:space="preserve">MISS SALOME L LIKILIKI                  </v>
          </cell>
          <cell r="C538">
            <v>0</v>
          </cell>
          <cell r="D538">
            <v>0</v>
          </cell>
          <cell r="E538">
            <v>0</v>
          </cell>
          <cell r="F538">
            <v>0</v>
          </cell>
          <cell r="G538">
            <v>0</v>
          </cell>
          <cell r="H538">
            <v>0</v>
          </cell>
          <cell r="I538">
            <v>75.03</v>
          </cell>
          <cell r="J538">
            <v>75.03</v>
          </cell>
          <cell r="L538">
            <v>15</v>
          </cell>
          <cell r="M538">
            <v>75.03</v>
          </cell>
        </row>
        <row r="539">
          <cell r="A539">
            <v>102014652</v>
          </cell>
          <cell r="B539" t="str">
            <v xml:space="preserve">MISS SALOTE OLIVE                       </v>
          </cell>
          <cell r="C539">
            <v>0</v>
          </cell>
          <cell r="D539">
            <v>0</v>
          </cell>
          <cell r="E539">
            <v>0</v>
          </cell>
          <cell r="F539">
            <v>0</v>
          </cell>
          <cell r="G539">
            <v>0</v>
          </cell>
          <cell r="H539">
            <v>0</v>
          </cell>
          <cell r="I539">
            <v>88.31</v>
          </cell>
          <cell r="J539">
            <v>88.31</v>
          </cell>
          <cell r="L539">
            <v>15</v>
          </cell>
          <cell r="M539">
            <v>88.31</v>
          </cell>
        </row>
        <row r="540">
          <cell r="A540">
            <v>102034611</v>
          </cell>
          <cell r="B540" t="str">
            <v xml:space="preserve">MISS SAMALAULU TUULIMA  (DBS)           </v>
          </cell>
          <cell r="C540">
            <v>0</v>
          </cell>
          <cell r="D540">
            <v>0</v>
          </cell>
          <cell r="E540">
            <v>0</v>
          </cell>
          <cell r="F540">
            <v>0</v>
          </cell>
          <cell r="G540">
            <v>0</v>
          </cell>
          <cell r="H540">
            <v>0</v>
          </cell>
          <cell r="I540">
            <v>400.42</v>
          </cell>
          <cell r="J540">
            <v>400.42</v>
          </cell>
          <cell r="L540">
            <v>15</v>
          </cell>
          <cell r="M540">
            <v>400.42</v>
          </cell>
        </row>
        <row r="541">
          <cell r="A541">
            <v>102066247</v>
          </cell>
          <cell r="B541" t="str">
            <v xml:space="preserve">MISS SANDRA LESLIE                      </v>
          </cell>
          <cell r="C541">
            <v>0</v>
          </cell>
          <cell r="D541">
            <v>0</v>
          </cell>
          <cell r="E541">
            <v>0</v>
          </cell>
          <cell r="F541">
            <v>0</v>
          </cell>
          <cell r="G541">
            <v>0</v>
          </cell>
          <cell r="H541">
            <v>0</v>
          </cell>
          <cell r="I541">
            <v>183.67</v>
          </cell>
          <cell r="J541">
            <v>183.67</v>
          </cell>
          <cell r="L541">
            <v>15</v>
          </cell>
          <cell r="M541">
            <v>183.67</v>
          </cell>
        </row>
        <row r="542">
          <cell r="A542">
            <v>102029114</v>
          </cell>
          <cell r="B542" t="str">
            <v xml:space="preserve">MISS SANTIKA E RIM                      </v>
          </cell>
          <cell r="C542">
            <v>0</v>
          </cell>
          <cell r="D542">
            <v>0</v>
          </cell>
          <cell r="E542">
            <v>0</v>
          </cell>
          <cell r="F542">
            <v>0</v>
          </cell>
          <cell r="G542">
            <v>0</v>
          </cell>
          <cell r="H542">
            <v>0</v>
          </cell>
          <cell r="I542">
            <v>57.76</v>
          </cell>
          <cell r="J542">
            <v>57.76</v>
          </cell>
          <cell r="L542">
            <v>15</v>
          </cell>
          <cell r="M542">
            <v>57.76</v>
          </cell>
        </row>
        <row r="543">
          <cell r="A543">
            <v>102042396</v>
          </cell>
          <cell r="B543" t="str">
            <v xml:space="preserve">MISS SAOMALIE PAUGA   (DBS)             </v>
          </cell>
          <cell r="C543">
            <v>0</v>
          </cell>
          <cell r="D543">
            <v>0</v>
          </cell>
          <cell r="E543">
            <v>0</v>
          </cell>
          <cell r="F543">
            <v>0</v>
          </cell>
          <cell r="G543">
            <v>0</v>
          </cell>
          <cell r="H543">
            <v>0</v>
          </cell>
          <cell r="I543">
            <v>583.41</v>
          </cell>
          <cell r="J543">
            <v>583.41</v>
          </cell>
          <cell r="L543">
            <v>15</v>
          </cell>
          <cell r="M543">
            <v>583.41</v>
          </cell>
        </row>
        <row r="544">
          <cell r="A544">
            <v>102067958</v>
          </cell>
          <cell r="B544" t="str">
            <v xml:space="preserve">MISS SARAH A MURPHY                     </v>
          </cell>
          <cell r="C544">
            <v>0</v>
          </cell>
          <cell r="D544">
            <v>0</v>
          </cell>
          <cell r="E544">
            <v>0</v>
          </cell>
          <cell r="F544">
            <v>7.47</v>
          </cell>
          <cell r="G544">
            <v>20.02</v>
          </cell>
          <cell r="H544">
            <v>0</v>
          </cell>
          <cell r="I544">
            <v>0</v>
          </cell>
          <cell r="J544">
            <v>27.49</v>
          </cell>
          <cell r="L544">
            <v>5</v>
          </cell>
          <cell r="M544">
            <v>27.49</v>
          </cell>
        </row>
        <row r="545">
          <cell r="A545">
            <v>102087017</v>
          </cell>
          <cell r="B545" t="str">
            <v xml:space="preserve">MISS SARAH HYDES                        </v>
          </cell>
          <cell r="C545">
            <v>0</v>
          </cell>
          <cell r="D545">
            <v>0</v>
          </cell>
          <cell r="E545">
            <v>0</v>
          </cell>
          <cell r="F545">
            <v>0</v>
          </cell>
          <cell r="G545">
            <v>0</v>
          </cell>
          <cell r="H545">
            <v>0</v>
          </cell>
          <cell r="I545">
            <v>85.73</v>
          </cell>
          <cell r="J545">
            <v>85.73</v>
          </cell>
          <cell r="L545">
            <v>15</v>
          </cell>
          <cell r="M545">
            <v>85.73</v>
          </cell>
        </row>
        <row r="546">
          <cell r="A546">
            <v>102035006</v>
          </cell>
          <cell r="B546" t="str">
            <v xml:space="preserve">MISS SARAH KIRK                         </v>
          </cell>
          <cell r="C546">
            <v>0</v>
          </cell>
          <cell r="D546">
            <v>0</v>
          </cell>
          <cell r="E546">
            <v>0</v>
          </cell>
          <cell r="F546">
            <v>0</v>
          </cell>
          <cell r="G546">
            <v>0</v>
          </cell>
          <cell r="H546">
            <v>0</v>
          </cell>
          <cell r="I546">
            <v>128.93</v>
          </cell>
          <cell r="J546">
            <v>128.93</v>
          </cell>
          <cell r="L546">
            <v>15</v>
          </cell>
          <cell r="M546">
            <v>128.93</v>
          </cell>
        </row>
        <row r="547">
          <cell r="A547">
            <v>102013644</v>
          </cell>
          <cell r="B547" t="str">
            <v xml:space="preserve">MISS SARAH TEO                          </v>
          </cell>
          <cell r="C547">
            <v>0</v>
          </cell>
          <cell r="D547">
            <v>0</v>
          </cell>
          <cell r="E547">
            <v>0</v>
          </cell>
          <cell r="F547">
            <v>0</v>
          </cell>
          <cell r="G547">
            <v>0</v>
          </cell>
          <cell r="H547">
            <v>0</v>
          </cell>
          <cell r="I547">
            <v>429.56</v>
          </cell>
          <cell r="J547">
            <v>429.56</v>
          </cell>
          <cell r="L547">
            <v>15</v>
          </cell>
          <cell r="M547">
            <v>429.56</v>
          </cell>
        </row>
        <row r="548">
          <cell r="A548">
            <v>102081870</v>
          </cell>
          <cell r="B548" t="str">
            <v xml:space="preserve">MISS SARAI AUTIFUGA                     </v>
          </cell>
          <cell r="C548">
            <v>0</v>
          </cell>
          <cell r="D548">
            <v>0</v>
          </cell>
          <cell r="E548">
            <v>0</v>
          </cell>
          <cell r="F548">
            <v>0</v>
          </cell>
          <cell r="G548">
            <v>0</v>
          </cell>
          <cell r="H548">
            <v>0</v>
          </cell>
          <cell r="I548">
            <v>66.16</v>
          </cell>
          <cell r="J548">
            <v>66.16</v>
          </cell>
          <cell r="L548">
            <v>15</v>
          </cell>
          <cell r="M548">
            <v>66.16</v>
          </cell>
        </row>
        <row r="549">
          <cell r="A549">
            <v>102055078</v>
          </cell>
          <cell r="B549" t="str">
            <v xml:space="preserve">MISS SEINI TOVO                         </v>
          </cell>
          <cell r="C549">
            <v>0</v>
          </cell>
          <cell r="D549">
            <v>0</v>
          </cell>
          <cell r="E549">
            <v>0</v>
          </cell>
          <cell r="F549">
            <v>0</v>
          </cell>
          <cell r="G549">
            <v>0</v>
          </cell>
          <cell r="H549">
            <v>0</v>
          </cell>
          <cell r="I549">
            <v>88.92</v>
          </cell>
          <cell r="J549">
            <v>88.92</v>
          </cell>
          <cell r="L549">
            <v>15</v>
          </cell>
          <cell r="M549">
            <v>88.92</v>
          </cell>
        </row>
        <row r="550">
          <cell r="A550">
            <v>102036473</v>
          </cell>
          <cell r="B550" t="str">
            <v xml:space="preserve">MISS SELESA MATAIA                      </v>
          </cell>
          <cell r="C550">
            <v>0</v>
          </cell>
          <cell r="D550">
            <v>0</v>
          </cell>
          <cell r="E550">
            <v>0</v>
          </cell>
          <cell r="F550">
            <v>0</v>
          </cell>
          <cell r="G550">
            <v>0</v>
          </cell>
          <cell r="H550">
            <v>0</v>
          </cell>
          <cell r="I550">
            <v>516.41999999999996</v>
          </cell>
          <cell r="J550">
            <v>516.41999999999996</v>
          </cell>
          <cell r="L550">
            <v>15</v>
          </cell>
          <cell r="M550">
            <v>516.41999999999996</v>
          </cell>
        </row>
        <row r="551">
          <cell r="A551">
            <v>102034093</v>
          </cell>
          <cell r="B551" t="str">
            <v xml:space="preserve">MISS SEMEATU GALUVAO                    </v>
          </cell>
          <cell r="C551">
            <v>0</v>
          </cell>
          <cell r="D551">
            <v>0</v>
          </cell>
          <cell r="E551">
            <v>0</v>
          </cell>
          <cell r="F551">
            <v>0</v>
          </cell>
          <cell r="G551">
            <v>0</v>
          </cell>
          <cell r="H551">
            <v>0</v>
          </cell>
          <cell r="I551">
            <v>128.79</v>
          </cell>
          <cell r="J551">
            <v>128.79</v>
          </cell>
          <cell r="L551">
            <v>15</v>
          </cell>
          <cell r="M551">
            <v>128.79</v>
          </cell>
        </row>
        <row r="552">
          <cell r="A552">
            <v>102010921</v>
          </cell>
          <cell r="B552" t="str">
            <v xml:space="preserve">MISS SESILIA NEPA  (DBS)                </v>
          </cell>
          <cell r="C552">
            <v>0</v>
          </cell>
          <cell r="D552">
            <v>0</v>
          </cell>
          <cell r="E552">
            <v>0</v>
          </cell>
          <cell r="F552">
            <v>0</v>
          </cell>
          <cell r="G552">
            <v>0</v>
          </cell>
          <cell r="H552">
            <v>0</v>
          </cell>
          <cell r="I552">
            <v>477.58</v>
          </cell>
          <cell r="J552">
            <v>477.58</v>
          </cell>
          <cell r="L552">
            <v>15</v>
          </cell>
          <cell r="M552">
            <v>477.58</v>
          </cell>
        </row>
        <row r="553">
          <cell r="A553">
            <v>102011039</v>
          </cell>
          <cell r="B553" t="str">
            <v xml:space="preserve">MISS SHABAM KHAN                        </v>
          </cell>
          <cell r="C553">
            <v>0</v>
          </cell>
          <cell r="D553">
            <v>0</v>
          </cell>
          <cell r="E553">
            <v>0</v>
          </cell>
          <cell r="F553">
            <v>0</v>
          </cell>
          <cell r="G553">
            <v>0</v>
          </cell>
          <cell r="H553">
            <v>0</v>
          </cell>
          <cell r="I553">
            <v>60.21</v>
          </cell>
          <cell r="J553">
            <v>60.21</v>
          </cell>
          <cell r="L553">
            <v>15</v>
          </cell>
          <cell r="M553">
            <v>60.21</v>
          </cell>
        </row>
        <row r="554">
          <cell r="A554">
            <v>102025101</v>
          </cell>
          <cell r="B554" t="str">
            <v xml:space="preserve">MISS SHANE ALI (DBS)                    </v>
          </cell>
          <cell r="C554">
            <v>0</v>
          </cell>
          <cell r="D554">
            <v>0</v>
          </cell>
          <cell r="E554">
            <v>0</v>
          </cell>
          <cell r="F554">
            <v>0</v>
          </cell>
          <cell r="G554">
            <v>0</v>
          </cell>
          <cell r="H554">
            <v>0</v>
          </cell>
          <cell r="I554">
            <v>216.65</v>
          </cell>
          <cell r="J554">
            <v>216.65</v>
          </cell>
          <cell r="L554">
            <v>15</v>
          </cell>
          <cell r="M554">
            <v>216.65</v>
          </cell>
        </row>
        <row r="555">
          <cell r="A555">
            <v>102071955</v>
          </cell>
          <cell r="B555" t="str">
            <v xml:space="preserve">MISS SHANNON LAURENCE-BADE              </v>
          </cell>
          <cell r="C555">
            <v>0</v>
          </cell>
          <cell r="D555">
            <v>0</v>
          </cell>
          <cell r="E555">
            <v>0</v>
          </cell>
          <cell r="F555">
            <v>0</v>
          </cell>
          <cell r="G555">
            <v>0</v>
          </cell>
          <cell r="H555">
            <v>0</v>
          </cell>
          <cell r="I555">
            <v>53.51</v>
          </cell>
          <cell r="J555">
            <v>53.51</v>
          </cell>
          <cell r="L555">
            <v>15</v>
          </cell>
          <cell r="M555">
            <v>53.51</v>
          </cell>
        </row>
        <row r="556">
          <cell r="A556">
            <v>102010613</v>
          </cell>
          <cell r="B556" t="str">
            <v xml:space="preserve">MISS SHAREEL PANDE                      </v>
          </cell>
          <cell r="C556">
            <v>0</v>
          </cell>
          <cell r="D556">
            <v>0</v>
          </cell>
          <cell r="E556">
            <v>0</v>
          </cell>
          <cell r="F556">
            <v>0</v>
          </cell>
          <cell r="G556">
            <v>0</v>
          </cell>
          <cell r="H556">
            <v>0</v>
          </cell>
          <cell r="I556">
            <v>200</v>
          </cell>
          <cell r="J556">
            <v>200</v>
          </cell>
          <cell r="L556">
            <v>15</v>
          </cell>
          <cell r="M556">
            <v>200</v>
          </cell>
        </row>
        <row r="557">
          <cell r="A557">
            <v>102013653</v>
          </cell>
          <cell r="B557" t="str">
            <v xml:space="preserve">MISS SHARON M MAC DERMOTT   (DBS)       </v>
          </cell>
          <cell r="C557">
            <v>0</v>
          </cell>
          <cell r="D557">
            <v>0</v>
          </cell>
          <cell r="E557">
            <v>0</v>
          </cell>
          <cell r="F557">
            <v>0</v>
          </cell>
          <cell r="G557">
            <v>0</v>
          </cell>
          <cell r="H557">
            <v>0</v>
          </cell>
          <cell r="I557">
            <v>272.97000000000003</v>
          </cell>
          <cell r="J557">
            <v>272.97000000000003</v>
          </cell>
          <cell r="L557">
            <v>15</v>
          </cell>
          <cell r="M557">
            <v>272.97000000000003</v>
          </cell>
        </row>
        <row r="558">
          <cell r="A558">
            <v>102070117</v>
          </cell>
          <cell r="B558" t="str">
            <v xml:space="preserve">MISS SHARON MC COWATT                   </v>
          </cell>
          <cell r="C558">
            <v>0</v>
          </cell>
          <cell r="D558">
            <v>0</v>
          </cell>
          <cell r="E558">
            <v>0</v>
          </cell>
          <cell r="F558">
            <v>0</v>
          </cell>
          <cell r="G558">
            <v>0</v>
          </cell>
          <cell r="H558">
            <v>0</v>
          </cell>
          <cell r="I558">
            <v>111.87</v>
          </cell>
          <cell r="J558">
            <v>111.87</v>
          </cell>
          <cell r="L558">
            <v>22</v>
          </cell>
          <cell r="M558">
            <v>111.87</v>
          </cell>
        </row>
        <row r="559">
          <cell r="A559">
            <v>102055309</v>
          </cell>
          <cell r="B559" t="str">
            <v xml:space="preserve">MISS SHARON MC HENERY                   </v>
          </cell>
          <cell r="C559">
            <v>0</v>
          </cell>
          <cell r="D559">
            <v>0</v>
          </cell>
          <cell r="E559">
            <v>0</v>
          </cell>
          <cell r="F559">
            <v>0</v>
          </cell>
          <cell r="G559">
            <v>11.43</v>
          </cell>
          <cell r="H559">
            <v>0</v>
          </cell>
          <cell r="I559">
            <v>0</v>
          </cell>
          <cell r="J559">
            <v>11.43</v>
          </cell>
          <cell r="L559">
            <v>5</v>
          </cell>
          <cell r="M559">
            <v>11.43</v>
          </cell>
        </row>
        <row r="560">
          <cell r="A560">
            <v>102040200</v>
          </cell>
          <cell r="B560" t="str">
            <v xml:space="preserve">MISS SHARON YATES                       </v>
          </cell>
          <cell r="C560">
            <v>0</v>
          </cell>
          <cell r="D560">
            <v>0</v>
          </cell>
          <cell r="E560">
            <v>0</v>
          </cell>
          <cell r="F560">
            <v>0</v>
          </cell>
          <cell r="G560">
            <v>0</v>
          </cell>
          <cell r="H560">
            <v>0</v>
          </cell>
          <cell r="I560">
            <v>56.81</v>
          </cell>
          <cell r="J560">
            <v>56.81</v>
          </cell>
          <cell r="L560">
            <v>15</v>
          </cell>
          <cell r="M560">
            <v>56.81</v>
          </cell>
        </row>
        <row r="561">
          <cell r="A561">
            <v>102081669</v>
          </cell>
          <cell r="B561" t="str">
            <v xml:space="preserve">MISS SHERLENE QUILTER                   </v>
          </cell>
          <cell r="C561">
            <v>0</v>
          </cell>
          <cell r="D561">
            <v>0</v>
          </cell>
          <cell r="E561">
            <v>0</v>
          </cell>
          <cell r="F561">
            <v>0</v>
          </cell>
          <cell r="G561">
            <v>0</v>
          </cell>
          <cell r="H561">
            <v>0</v>
          </cell>
          <cell r="I561">
            <v>615.76</v>
          </cell>
          <cell r="J561">
            <v>615.76</v>
          </cell>
          <cell r="L561">
            <v>21</v>
          </cell>
          <cell r="M561">
            <v>615.76</v>
          </cell>
        </row>
        <row r="562">
          <cell r="A562">
            <v>102068526</v>
          </cell>
          <cell r="B562" t="str">
            <v xml:space="preserve">MISS SHERYL E BISHOP                    </v>
          </cell>
          <cell r="C562">
            <v>0</v>
          </cell>
          <cell r="D562">
            <v>0</v>
          </cell>
          <cell r="E562">
            <v>0</v>
          </cell>
          <cell r="F562">
            <v>0</v>
          </cell>
          <cell r="G562">
            <v>0</v>
          </cell>
          <cell r="H562">
            <v>0</v>
          </cell>
          <cell r="I562">
            <v>51.9</v>
          </cell>
          <cell r="J562">
            <v>51.9</v>
          </cell>
          <cell r="L562">
            <v>15</v>
          </cell>
          <cell r="M562">
            <v>51.9</v>
          </cell>
        </row>
        <row r="563">
          <cell r="A563">
            <v>102054080</v>
          </cell>
          <cell r="B563" t="str">
            <v xml:space="preserve">MISS SHINAKO OKABAYASHI                 </v>
          </cell>
          <cell r="C563">
            <v>0</v>
          </cell>
          <cell r="D563">
            <v>0</v>
          </cell>
          <cell r="E563">
            <v>0</v>
          </cell>
          <cell r="F563">
            <v>0</v>
          </cell>
          <cell r="G563">
            <v>0</v>
          </cell>
          <cell r="H563">
            <v>0</v>
          </cell>
          <cell r="I563">
            <v>197.8</v>
          </cell>
          <cell r="J563">
            <v>197.8</v>
          </cell>
          <cell r="L563">
            <v>15</v>
          </cell>
          <cell r="M563">
            <v>197.8</v>
          </cell>
        </row>
        <row r="564">
          <cell r="A564">
            <v>102045299</v>
          </cell>
          <cell r="B564" t="str">
            <v xml:space="preserve">MISS SHIREE F HAMPSON                   </v>
          </cell>
          <cell r="C564">
            <v>0</v>
          </cell>
          <cell r="D564">
            <v>0</v>
          </cell>
          <cell r="E564">
            <v>0</v>
          </cell>
          <cell r="F564">
            <v>0</v>
          </cell>
          <cell r="G564">
            <v>0</v>
          </cell>
          <cell r="H564">
            <v>0</v>
          </cell>
          <cell r="I564">
            <v>90.02</v>
          </cell>
          <cell r="J564">
            <v>90.02</v>
          </cell>
          <cell r="L564">
            <v>15</v>
          </cell>
          <cell r="M564">
            <v>90.02</v>
          </cell>
        </row>
        <row r="565">
          <cell r="A565">
            <v>102042056</v>
          </cell>
          <cell r="B565" t="str">
            <v xml:space="preserve">MISS SIAFAGA MENELAO                    </v>
          </cell>
          <cell r="C565">
            <v>0</v>
          </cell>
          <cell r="D565">
            <v>0</v>
          </cell>
          <cell r="E565">
            <v>0</v>
          </cell>
          <cell r="F565">
            <v>0</v>
          </cell>
          <cell r="G565">
            <v>0</v>
          </cell>
          <cell r="H565">
            <v>0</v>
          </cell>
          <cell r="I565">
            <v>124.39</v>
          </cell>
          <cell r="J565">
            <v>124.39</v>
          </cell>
          <cell r="L565">
            <v>15</v>
          </cell>
          <cell r="M565">
            <v>124.39</v>
          </cell>
        </row>
        <row r="566">
          <cell r="A566">
            <v>102034665</v>
          </cell>
          <cell r="B566" t="str">
            <v xml:space="preserve">MISS SINA MUA                           </v>
          </cell>
          <cell r="C566">
            <v>0</v>
          </cell>
          <cell r="D566">
            <v>0</v>
          </cell>
          <cell r="E566">
            <v>0</v>
          </cell>
          <cell r="F566">
            <v>0</v>
          </cell>
          <cell r="G566">
            <v>0</v>
          </cell>
          <cell r="H566">
            <v>0</v>
          </cell>
          <cell r="I566">
            <v>106.53</v>
          </cell>
          <cell r="J566">
            <v>106.53</v>
          </cell>
          <cell r="L566">
            <v>15</v>
          </cell>
          <cell r="M566">
            <v>106.53</v>
          </cell>
        </row>
        <row r="567">
          <cell r="A567">
            <v>102056105</v>
          </cell>
          <cell r="B567" t="str">
            <v xml:space="preserve">MISS SIOBHAN RIHARI                     </v>
          </cell>
          <cell r="C567">
            <v>0</v>
          </cell>
          <cell r="D567">
            <v>0</v>
          </cell>
          <cell r="E567">
            <v>0</v>
          </cell>
          <cell r="F567">
            <v>0</v>
          </cell>
          <cell r="G567">
            <v>0</v>
          </cell>
          <cell r="H567">
            <v>0</v>
          </cell>
          <cell r="I567">
            <v>114.72</v>
          </cell>
          <cell r="J567">
            <v>114.72</v>
          </cell>
          <cell r="L567">
            <v>15</v>
          </cell>
          <cell r="M567">
            <v>114.72</v>
          </cell>
        </row>
        <row r="568">
          <cell r="A568">
            <v>102052072</v>
          </cell>
          <cell r="B568" t="str">
            <v xml:space="preserve">MISS SIU FUKOFUKA                       </v>
          </cell>
          <cell r="C568">
            <v>0</v>
          </cell>
          <cell r="D568">
            <v>0</v>
          </cell>
          <cell r="E568">
            <v>0</v>
          </cell>
          <cell r="F568">
            <v>0</v>
          </cell>
          <cell r="G568">
            <v>0</v>
          </cell>
          <cell r="H568">
            <v>0</v>
          </cell>
          <cell r="I568">
            <v>61.45</v>
          </cell>
          <cell r="J568">
            <v>61.45</v>
          </cell>
          <cell r="L568">
            <v>15</v>
          </cell>
          <cell r="M568">
            <v>61.45</v>
          </cell>
        </row>
        <row r="569">
          <cell r="A569">
            <v>102034630</v>
          </cell>
          <cell r="B569" t="str">
            <v xml:space="preserve">MISS SIU PALE   (DBS)                   </v>
          </cell>
          <cell r="C569">
            <v>0</v>
          </cell>
          <cell r="D569">
            <v>0</v>
          </cell>
          <cell r="E569">
            <v>0</v>
          </cell>
          <cell r="F569">
            <v>0</v>
          </cell>
          <cell r="G569">
            <v>0</v>
          </cell>
          <cell r="H569">
            <v>0</v>
          </cell>
          <cell r="I569">
            <v>275.5</v>
          </cell>
          <cell r="J569">
            <v>275.5</v>
          </cell>
          <cell r="L569">
            <v>15</v>
          </cell>
          <cell r="M569">
            <v>275.5</v>
          </cell>
        </row>
        <row r="570">
          <cell r="A570">
            <v>102065145</v>
          </cell>
          <cell r="B570" t="str">
            <v xml:space="preserve">MISS SIU VAIVALATA                      </v>
          </cell>
          <cell r="C570">
            <v>0</v>
          </cell>
          <cell r="D570">
            <v>0</v>
          </cell>
          <cell r="E570">
            <v>0</v>
          </cell>
          <cell r="F570">
            <v>0</v>
          </cell>
          <cell r="G570">
            <v>0</v>
          </cell>
          <cell r="H570">
            <v>0</v>
          </cell>
          <cell r="I570">
            <v>78.52</v>
          </cell>
          <cell r="J570">
            <v>78.52</v>
          </cell>
          <cell r="L570">
            <v>15</v>
          </cell>
          <cell r="M570">
            <v>78.52</v>
          </cell>
        </row>
        <row r="571">
          <cell r="A571">
            <v>102081135</v>
          </cell>
          <cell r="B571" t="str">
            <v xml:space="preserve">MISS SONIA WEAVER                       </v>
          </cell>
          <cell r="C571">
            <v>0</v>
          </cell>
          <cell r="D571">
            <v>0</v>
          </cell>
          <cell r="E571">
            <v>0</v>
          </cell>
          <cell r="F571">
            <v>0</v>
          </cell>
          <cell r="G571">
            <v>0</v>
          </cell>
          <cell r="H571">
            <v>0</v>
          </cell>
          <cell r="I571">
            <v>126.83</v>
          </cell>
          <cell r="J571">
            <v>126.83</v>
          </cell>
          <cell r="L571">
            <v>15</v>
          </cell>
          <cell r="M571">
            <v>126.83</v>
          </cell>
        </row>
        <row r="572">
          <cell r="A572">
            <v>102030889</v>
          </cell>
          <cell r="B572" t="str">
            <v xml:space="preserve">MISS SONYA TOREA                        </v>
          </cell>
          <cell r="C572">
            <v>0</v>
          </cell>
          <cell r="D572">
            <v>0</v>
          </cell>
          <cell r="E572">
            <v>0</v>
          </cell>
          <cell r="F572">
            <v>0</v>
          </cell>
          <cell r="G572">
            <v>0</v>
          </cell>
          <cell r="H572">
            <v>0</v>
          </cell>
          <cell r="I572">
            <v>170.4</v>
          </cell>
          <cell r="J572">
            <v>170.4</v>
          </cell>
          <cell r="L572">
            <v>15</v>
          </cell>
          <cell r="M572">
            <v>170.4</v>
          </cell>
        </row>
        <row r="573">
          <cell r="A573">
            <v>102048556</v>
          </cell>
          <cell r="B573" t="str">
            <v xml:space="preserve">MISS SOPHIE RAMEKA                      </v>
          </cell>
          <cell r="C573">
            <v>0</v>
          </cell>
          <cell r="D573">
            <v>0</v>
          </cell>
          <cell r="E573">
            <v>0</v>
          </cell>
          <cell r="F573">
            <v>0</v>
          </cell>
          <cell r="G573">
            <v>0</v>
          </cell>
          <cell r="H573">
            <v>0</v>
          </cell>
          <cell r="I573">
            <v>163.78</v>
          </cell>
          <cell r="J573">
            <v>163.78</v>
          </cell>
          <cell r="L573">
            <v>15</v>
          </cell>
          <cell r="M573">
            <v>163.78</v>
          </cell>
        </row>
        <row r="574">
          <cell r="A574">
            <v>102030899</v>
          </cell>
          <cell r="B574" t="str">
            <v xml:space="preserve">MISS SOSEFINA LEOTA  (DBS*)             </v>
          </cell>
          <cell r="C574">
            <v>0</v>
          </cell>
          <cell r="D574">
            <v>0</v>
          </cell>
          <cell r="E574">
            <v>0</v>
          </cell>
          <cell r="F574">
            <v>0</v>
          </cell>
          <cell r="G574">
            <v>0</v>
          </cell>
          <cell r="H574">
            <v>0</v>
          </cell>
          <cell r="I574">
            <v>233.42</v>
          </cell>
          <cell r="J574">
            <v>233.42</v>
          </cell>
          <cell r="L574">
            <v>15</v>
          </cell>
          <cell r="M574">
            <v>233.42</v>
          </cell>
        </row>
        <row r="575">
          <cell r="A575">
            <v>102035489</v>
          </cell>
          <cell r="B575" t="str">
            <v xml:space="preserve">MISS STACEY REED                        </v>
          </cell>
          <cell r="C575">
            <v>0</v>
          </cell>
          <cell r="D575">
            <v>0</v>
          </cell>
          <cell r="E575">
            <v>0</v>
          </cell>
          <cell r="F575">
            <v>0</v>
          </cell>
          <cell r="G575">
            <v>0</v>
          </cell>
          <cell r="H575">
            <v>0</v>
          </cell>
          <cell r="I575">
            <v>75.260000000000005</v>
          </cell>
          <cell r="J575">
            <v>75.260000000000005</v>
          </cell>
          <cell r="L575">
            <v>15</v>
          </cell>
          <cell r="M575">
            <v>75.260000000000005</v>
          </cell>
        </row>
        <row r="576">
          <cell r="A576">
            <v>102070331</v>
          </cell>
          <cell r="B576" t="str">
            <v xml:space="preserve">MISS STEPHANIE STEWART                  </v>
          </cell>
          <cell r="C576">
            <v>0</v>
          </cell>
          <cell r="D576">
            <v>0</v>
          </cell>
          <cell r="E576">
            <v>0</v>
          </cell>
          <cell r="F576">
            <v>0</v>
          </cell>
          <cell r="G576">
            <v>0</v>
          </cell>
          <cell r="H576">
            <v>0</v>
          </cell>
          <cell r="I576">
            <v>230.52</v>
          </cell>
          <cell r="J576">
            <v>230.52</v>
          </cell>
          <cell r="L576">
            <v>15</v>
          </cell>
          <cell r="M576">
            <v>230.52</v>
          </cell>
        </row>
        <row r="577">
          <cell r="A577">
            <v>102013642</v>
          </cell>
          <cell r="B577" t="str">
            <v xml:space="preserve">MISS SUI BROWN                          </v>
          </cell>
          <cell r="C577">
            <v>0</v>
          </cell>
          <cell r="D577">
            <v>0</v>
          </cell>
          <cell r="E577">
            <v>0</v>
          </cell>
          <cell r="F577">
            <v>0</v>
          </cell>
          <cell r="G577">
            <v>0</v>
          </cell>
          <cell r="H577">
            <v>0</v>
          </cell>
          <cell r="I577">
            <v>169.43</v>
          </cell>
          <cell r="J577">
            <v>169.43</v>
          </cell>
          <cell r="L577">
            <v>15</v>
          </cell>
          <cell r="M577">
            <v>169.43</v>
          </cell>
        </row>
        <row r="578">
          <cell r="A578">
            <v>102083015</v>
          </cell>
          <cell r="B578" t="str">
            <v xml:space="preserve">MISS SULIA MCKINLEY (DBS)               </v>
          </cell>
          <cell r="C578">
            <v>0</v>
          </cell>
          <cell r="D578">
            <v>0</v>
          </cell>
          <cell r="E578">
            <v>0</v>
          </cell>
          <cell r="F578">
            <v>0</v>
          </cell>
          <cell r="G578">
            <v>0</v>
          </cell>
          <cell r="H578">
            <v>0</v>
          </cell>
          <cell r="I578">
            <v>626.86</v>
          </cell>
          <cell r="J578">
            <v>626.86</v>
          </cell>
          <cell r="L578">
            <v>15</v>
          </cell>
          <cell r="M578">
            <v>626.86</v>
          </cell>
        </row>
        <row r="579">
          <cell r="A579">
            <v>102010733</v>
          </cell>
          <cell r="B579" t="str">
            <v xml:space="preserve">MISS SUSAN DIGGS   (DBS)                </v>
          </cell>
          <cell r="C579">
            <v>0</v>
          </cell>
          <cell r="D579">
            <v>0</v>
          </cell>
          <cell r="E579">
            <v>0</v>
          </cell>
          <cell r="F579">
            <v>0</v>
          </cell>
          <cell r="G579">
            <v>0</v>
          </cell>
          <cell r="H579">
            <v>0</v>
          </cell>
          <cell r="I579">
            <v>457.71</v>
          </cell>
          <cell r="J579">
            <v>457.71</v>
          </cell>
          <cell r="L579">
            <v>15</v>
          </cell>
          <cell r="M579">
            <v>457.71</v>
          </cell>
        </row>
        <row r="580">
          <cell r="A580">
            <v>102024250</v>
          </cell>
          <cell r="B580" t="str">
            <v xml:space="preserve">MISS SUSAN YOUNADIM                     </v>
          </cell>
          <cell r="C580">
            <v>0</v>
          </cell>
          <cell r="D580">
            <v>0</v>
          </cell>
          <cell r="E580">
            <v>0</v>
          </cell>
          <cell r="F580">
            <v>0</v>
          </cell>
          <cell r="G580">
            <v>0</v>
          </cell>
          <cell r="H580">
            <v>0</v>
          </cell>
          <cell r="I580">
            <v>100</v>
          </cell>
          <cell r="J580">
            <v>100</v>
          </cell>
          <cell r="L580">
            <v>15</v>
          </cell>
          <cell r="M580">
            <v>100</v>
          </cell>
        </row>
        <row r="581">
          <cell r="A581">
            <v>102036541</v>
          </cell>
          <cell r="B581" t="str">
            <v xml:space="preserve">MISS SUZANNE COE                        </v>
          </cell>
          <cell r="C581">
            <v>0</v>
          </cell>
          <cell r="D581">
            <v>0</v>
          </cell>
          <cell r="E581">
            <v>0</v>
          </cell>
          <cell r="F581">
            <v>0</v>
          </cell>
          <cell r="G581">
            <v>0</v>
          </cell>
          <cell r="H581">
            <v>0</v>
          </cell>
          <cell r="I581">
            <v>129.53</v>
          </cell>
          <cell r="J581">
            <v>129.53</v>
          </cell>
          <cell r="L581">
            <v>15</v>
          </cell>
          <cell r="M581">
            <v>129.53</v>
          </cell>
        </row>
        <row r="582">
          <cell r="A582">
            <v>102038026</v>
          </cell>
          <cell r="B582" t="str">
            <v xml:space="preserve">MISS T COOK  (DBS*)                     </v>
          </cell>
          <cell r="C582">
            <v>0</v>
          </cell>
          <cell r="D582">
            <v>0</v>
          </cell>
          <cell r="E582">
            <v>0</v>
          </cell>
          <cell r="F582">
            <v>0</v>
          </cell>
          <cell r="G582">
            <v>0</v>
          </cell>
          <cell r="H582">
            <v>0</v>
          </cell>
          <cell r="I582">
            <v>202.39</v>
          </cell>
          <cell r="J582">
            <v>202.39</v>
          </cell>
          <cell r="L582">
            <v>15</v>
          </cell>
          <cell r="M582">
            <v>202.39</v>
          </cell>
        </row>
        <row r="583">
          <cell r="A583">
            <v>102035781</v>
          </cell>
          <cell r="B583" t="str">
            <v xml:space="preserve">MISS T MAPUSUA (DBS)                    </v>
          </cell>
          <cell r="C583">
            <v>0</v>
          </cell>
          <cell r="D583">
            <v>0</v>
          </cell>
          <cell r="E583">
            <v>0</v>
          </cell>
          <cell r="F583">
            <v>0</v>
          </cell>
          <cell r="G583">
            <v>0</v>
          </cell>
          <cell r="H583">
            <v>0</v>
          </cell>
          <cell r="I583">
            <v>315.58</v>
          </cell>
          <cell r="J583">
            <v>315.58</v>
          </cell>
          <cell r="L583">
            <v>15</v>
          </cell>
          <cell r="M583">
            <v>315.58</v>
          </cell>
        </row>
        <row r="584">
          <cell r="A584">
            <v>102035157</v>
          </cell>
          <cell r="B584" t="str">
            <v xml:space="preserve">MISS T OA                               </v>
          </cell>
          <cell r="C584">
            <v>0</v>
          </cell>
          <cell r="D584">
            <v>0</v>
          </cell>
          <cell r="E584">
            <v>0</v>
          </cell>
          <cell r="F584">
            <v>0</v>
          </cell>
          <cell r="G584">
            <v>0</v>
          </cell>
          <cell r="H584">
            <v>0</v>
          </cell>
          <cell r="I584">
            <v>64.430000000000007</v>
          </cell>
          <cell r="J584">
            <v>64.430000000000007</v>
          </cell>
          <cell r="L584">
            <v>15</v>
          </cell>
          <cell r="M584">
            <v>64.430000000000007</v>
          </cell>
        </row>
        <row r="585">
          <cell r="A585">
            <v>102024933</v>
          </cell>
          <cell r="B585" t="str">
            <v xml:space="preserve">MISS T TINUMALU                         </v>
          </cell>
          <cell r="C585">
            <v>0</v>
          </cell>
          <cell r="D585">
            <v>0</v>
          </cell>
          <cell r="E585">
            <v>0</v>
          </cell>
          <cell r="F585">
            <v>0</v>
          </cell>
          <cell r="G585">
            <v>0</v>
          </cell>
          <cell r="H585">
            <v>0</v>
          </cell>
          <cell r="I585">
            <v>183.31</v>
          </cell>
          <cell r="J585">
            <v>183.31</v>
          </cell>
          <cell r="L585">
            <v>15</v>
          </cell>
          <cell r="M585">
            <v>183.31</v>
          </cell>
        </row>
        <row r="586">
          <cell r="A586">
            <v>102051811</v>
          </cell>
          <cell r="B586" t="str">
            <v xml:space="preserve">MISS TALA TOA                           </v>
          </cell>
          <cell r="C586">
            <v>0</v>
          </cell>
          <cell r="D586">
            <v>0</v>
          </cell>
          <cell r="E586">
            <v>0</v>
          </cell>
          <cell r="F586">
            <v>0</v>
          </cell>
          <cell r="G586">
            <v>0</v>
          </cell>
          <cell r="H586">
            <v>0</v>
          </cell>
          <cell r="I586">
            <v>65.48</v>
          </cell>
          <cell r="J586">
            <v>65.48</v>
          </cell>
          <cell r="L586">
            <v>15</v>
          </cell>
          <cell r="M586">
            <v>65.48</v>
          </cell>
        </row>
        <row r="587">
          <cell r="A587">
            <v>102065828</v>
          </cell>
          <cell r="B587" t="str">
            <v xml:space="preserve">MISS TALAILETALALELEI LUATUANU'U        </v>
          </cell>
          <cell r="C587">
            <v>0</v>
          </cell>
          <cell r="D587">
            <v>0</v>
          </cell>
          <cell r="E587">
            <v>0</v>
          </cell>
          <cell r="F587">
            <v>0</v>
          </cell>
          <cell r="G587">
            <v>0</v>
          </cell>
          <cell r="H587">
            <v>0</v>
          </cell>
          <cell r="I587">
            <v>62.23</v>
          </cell>
          <cell r="J587">
            <v>62.23</v>
          </cell>
          <cell r="L587">
            <v>15</v>
          </cell>
          <cell r="M587">
            <v>62.23</v>
          </cell>
        </row>
        <row r="588">
          <cell r="A588">
            <v>102030094</v>
          </cell>
          <cell r="B588" t="str">
            <v xml:space="preserve">MISS TANGATA AKAVI                      </v>
          </cell>
          <cell r="C588">
            <v>0</v>
          </cell>
          <cell r="D588">
            <v>0</v>
          </cell>
          <cell r="E588">
            <v>0</v>
          </cell>
          <cell r="F588">
            <v>0</v>
          </cell>
          <cell r="G588">
            <v>0</v>
          </cell>
          <cell r="H588">
            <v>0</v>
          </cell>
          <cell r="I588">
            <v>145.57</v>
          </cell>
          <cell r="J588">
            <v>145.57</v>
          </cell>
          <cell r="L588">
            <v>15</v>
          </cell>
          <cell r="M588">
            <v>145.57</v>
          </cell>
        </row>
        <row r="589">
          <cell r="A589">
            <v>102010707</v>
          </cell>
          <cell r="B589" t="str">
            <v xml:space="preserve">MISS TANIA ELIZABETH WORTERS            </v>
          </cell>
          <cell r="C589">
            <v>0</v>
          </cell>
          <cell r="D589">
            <v>0</v>
          </cell>
          <cell r="E589">
            <v>0</v>
          </cell>
          <cell r="F589">
            <v>0</v>
          </cell>
          <cell r="G589">
            <v>0</v>
          </cell>
          <cell r="H589">
            <v>0</v>
          </cell>
          <cell r="I589">
            <v>181.14</v>
          </cell>
          <cell r="J589">
            <v>181.14</v>
          </cell>
          <cell r="L589">
            <v>15</v>
          </cell>
          <cell r="M589">
            <v>181.14</v>
          </cell>
        </row>
        <row r="590">
          <cell r="A590">
            <v>102005331</v>
          </cell>
          <cell r="B590" t="str">
            <v xml:space="preserve">MISS TANIA POMPALLIER                   </v>
          </cell>
          <cell r="C590">
            <v>0</v>
          </cell>
          <cell r="D590">
            <v>0</v>
          </cell>
          <cell r="E590">
            <v>0</v>
          </cell>
          <cell r="F590">
            <v>0</v>
          </cell>
          <cell r="G590">
            <v>0</v>
          </cell>
          <cell r="H590">
            <v>0</v>
          </cell>
          <cell r="I590">
            <v>152.66</v>
          </cell>
          <cell r="J590">
            <v>152.66</v>
          </cell>
          <cell r="L590">
            <v>15</v>
          </cell>
          <cell r="M590">
            <v>152.66</v>
          </cell>
        </row>
        <row r="591">
          <cell r="A591">
            <v>102062868</v>
          </cell>
          <cell r="B591" t="str">
            <v xml:space="preserve">MISS TASI TANOI    (DBS)                </v>
          </cell>
          <cell r="C591">
            <v>0</v>
          </cell>
          <cell r="D591">
            <v>0</v>
          </cell>
          <cell r="E591">
            <v>0</v>
          </cell>
          <cell r="F591">
            <v>0</v>
          </cell>
          <cell r="G591">
            <v>0</v>
          </cell>
          <cell r="H591">
            <v>0</v>
          </cell>
          <cell r="I591">
            <v>176.52</v>
          </cell>
          <cell r="J591">
            <v>176.52</v>
          </cell>
          <cell r="L591">
            <v>15</v>
          </cell>
          <cell r="M591">
            <v>176.52</v>
          </cell>
        </row>
        <row r="592">
          <cell r="A592">
            <v>102012854</v>
          </cell>
          <cell r="B592" t="str">
            <v xml:space="preserve">MISS TAUAHI EDWARDS                     </v>
          </cell>
          <cell r="C592">
            <v>0</v>
          </cell>
          <cell r="D592">
            <v>0</v>
          </cell>
          <cell r="E592">
            <v>0</v>
          </cell>
          <cell r="F592">
            <v>0</v>
          </cell>
          <cell r="G592">
            <v>0</v>
          </cell>
          <cell r="H592">
            <v>0</v>
          </cell>
          <cell r="I592">
            <v>76.12</v>
          </cell>
          <cell r="J592">
            <v>76.12</v>
          </cell>
          <cell r="L592">
            <v>15</v>
          </cell>
          <cell r="M592">
            <v>76.12</v>
          </cell>
        </row>
        <row r="593">
          <cell r="A593">
            <v>102014595</v>
          </cell>
          <cell r="B593" t="str">
            <v xml:space="preserve">MISS TAUALEOO TALAILEUA                 </v>
          </cell>
          <cell r="C593">
            <v>0</v>
          </cell>
          <cell r="D593">
            <v>0</v>
          </cell>
          <cell r="E593">
            <v>0</v>
          </cell>
          <cell r="F593">
            <v>0</v>
          </cell>
          <cell r="G593">
            <v>0</v>
          </cell>
          <cell r="H593">
            <v>0</v>
          </cell>
          <cell r="I593">
            <v>102.47</v>
          </cell>
          <cell r="J593">
            <v>102.47</v>
          </cell>
          <cell r="L593">
            <v>15</v>
          </cell>
          <cell r="M593">
            <v>102.47</v>
          </cell>
        </row>
        <row r="594">
          <cell r="A594">
            <v>102058474</v>
          </cell>
          <cell r="B594" t="str">
            <v xml:space="preserve">MISS TAUTU AUPUNI                       </v>
          </cell>
          <cell r="C594">
            <v>0</v>
          </cell>
          <cell r="D594">
            <v>0</v>
          </cell>
          <cell r="E594">
            <v>0</v>
          </cell>
          <cell r="F594">
            <v>0</v>
          </cell>
          <cell r="G594">
            <v>0</v>
          </cell>
          <cell r="H594">
            <v>0</v>
          </cell>
          <cell r="I594">
            <v>111.93</v>
          </cell>
          <cell r="J594">
            <v>111.93</v>
          </cell>
          <cell r="L594">
            <v>15</v>
          </cell>
          <cell r="M594">
            <v>111.93</v>
          </cell>
        </row>
        <row r="595">
          <cell r="A595">
            <v>102060371</v>
          </cell>
          <cell r="B595" t="str">
            <v xml:space="preserve">MISS TE AWINA DOWSON                    </v>
          </cell>
          <cell r="C595">
            <v>0</v>
          </cell>
          <cell r="D595">
            <v>0</v>
          </cell>
          <cell r="E595">
            <v>0</v>
          </cell>
          <cell r="F595">
            <v>0</v>
          </cell>
          <cell r="G595">
            <v>0</v>
          </cell>
          <cell r="H595">
            <v>0</v>
          </cell>
          <cell r="I595">
            <v>156.52000000000001</v>
          </cell>
          <cell r="J595">
            <v>156.52000000000001</v>
          </cell>
          <cell r="L595">
            <v>15</v>
          </cell>
          <cell r="M595">
            <v>156.52000000000001</v>
          </cell>
        </row>
        <row r="596">
          <cell r="A596">
            <v>102074707</v>
          </cell>
          <cell r="B596" t="str">
            <v xml:space="preserve">MISS TEATA &amp; MISS NAKI NGALUAFE         </v>
          </cell>
          <cell r="C596">
            <v>0</v>
          </cell>
          <cell r="D596">
            <v>0</v>
          </cell>
          <cell r="E596">
            <v>0</v>
          </cell>
          <cell r="F596">
            <v>0</v>
          </cell>
          <cell r="G596">
            <v>0</v>
          </cell>
          <cell r="H596">
            <v>0</v>
          </cell>
          <cell r="I596">
            <v>61.69</v>
          </cell>
          <cell r="J596">
            <v>61.69</v>
          </cell>
          <cell r="L596">
            <v>15</v>
          </cell>
          <cell r="M596">
            <v>61.69</v>
          </cell>
        </row>
        <row r="597">
          <cell r="A597">
            <v>102051407</v>
          </cell>
          <cell r="B597" t="str">
            <v xml:space="preserve">MISS TEJJIT TULSI                       </v>
          </cell>
          <cell r="C597">
            <v>0</v>
          </cell>
          <cell r="D597">
            <v>0</v>
          </cell>
          <cell r="E597">
            <v>0</v>
          </cell>
          <cell r="F597">
            <v>0</v>
          </cell>
          <cell r="G597">
            <v>0</v>
          </cell>
          <cell r="H597">
            <v>0</v>
          </cell>
          <cell r="I597">
            <v>67.17</v>
          </cell>
          <cell r="J597">
            <v>67.17</v>
          </cell>
          <cell r="L597">
            <v>15</v>
          </cell>
          <cell r="M597">
            <v>67.17</v>
          </cell>
        </row>
        <row r="598">
          <cell r="A598">
            <v>102032227</v>
          </cell>
          <cell r="B598" t="str">
            <v xml:space="preserve">MISS TERESA NUNNS  (CMI)                </v>
          </cell>
          <cell r="C598">
            <v>0</v>
          </cell>
          <cell r="D598">
            <v>0</v>
          </cell>
          <cell r="E598">
            <v>0</v>
          </cell>
          <cell r="F598">
            <v>0</v>
          </cell>
          <cell r="G598">
            <v>0</v>
          </cell>
          <cell r="H598">
            <v>0</v>
          </cell>
          <cell r="I598">
            <v>1149.3699999999999</v>
          </cell>
          <cell r="J598">
            <v>1149.3699999999999</v>
          </cell>
          <cell r="L598">
            <v>15</v>
          </cell>
          <cell r="M598">
            <v>1149.3699999999999</v>
          </cell>
        </row>
        <row r="599">
          <cell r="A599">
            <v>102041316</v>
          </cell>
          <cell r="B599" t="str">
            <v xml:space="preserve">MISS TIFFANY CAMPBELL                   </v>
          </cell>
          <cell r="C599">
            <v>0</v>
          </cell>
          <cell r="D599">
            <v>0</v>
          </cell>
          <cell r="E599">
            <v>0</v>
          </cell>
          <cell r="F599">
            <v>0</v>
          </cell>
          <cell r="G599">
            <v>0</v>
          </cell>
          <cell r="H599">
            <v>0</v>
          </cell>
          <cell r="I599">
            <v>109.84</v>
          </cell>
          <cell r="J599">
            <v>109.84</v>
          </cell>
          <cell r="L599">
            <v>15</v>
          </cell>
          <cell r="M599">
            <v>109.84</v>
          </cell>
        </row>
        <row r="600">
          <cell r="A600">
            <v>102074787</v>
          </cell>
          <cell r="B600" t="str">
            <v xml:space="preserve">MISS TIFFANY LEE WAUGH                  </v>
          </cell>
          <cell r="C600">
            <v>0</v>
          </cell>
          <cell r="D600">
            <v>0</v>
          </cell>
          <cell r="E600">
            <v>0</v>
          </cell>
          <cell r="F600">
            <v>19.29</v>
          </cell>
          <cell r="G600">
            <v>0.56999999999999995</v>
          </cell>
          <cell r="H600">
            <v>0</v>
          </cell>
          <cell r="I600">
            <v>0</v>
          </cell>
          <cell r="J600">
            <v>19.86</v>
          </cell>
          <cell r="L600">
            <v>5</v>
          </cell>
          <cell r="M600">
            <v>19.86</v>
          </cell>
        </row>
        <row r="601">
          <cell r="A601">
            <v>102011193</v>
          </cell>
          <cell r="B601" t="str">
            <v xml:space="preserve">MISS TIHAUPERE MOE                      </v>
          </cell>
          <cell r="C601">
            <v>0</v>
          </cell>
          <cell r="D601">
            <v>0</v>
          </cell>
          <cell r="E601">
            <v>0</v>
          </cell>
          <cell r="F601">
            <v>0</v>
          </cell>
          <cell r="G601">
            <v>0</v>
          </cell>
          <cell r="H601">
            <v>0</v>
          </cell>
          <cell r="I601">
            <v>56.8</v>
          </cell>
          <cell r="J601">
            <v>56.8</v>
          </cell>
          <cell r="L601">
            <v>15</v>
          </cell>
          <cell r="M601">
            <v>56.8</v>
          </cell>
        </row>
        <row r="602">
          <cell r="A602">
            <v>102015141</v>
          </cell>
          <cell r="B602" t="str">
            <v xml:space="preserve">MISS TINA DANIELA                       </v>
          </cell>
          <cell r="C602">
            <v>0</v>
          </cell>
          <cell r="D602">
            <v>0</v>
          </cell>
          <cell r="E602">
            <v>0</v>
          </cell>
          <cell r="F602">
            <v>0</v>
          </cell>
          <cell r="G602">
            <v>0</v>
          </cell>
          <cell r="H602">
            <v>0</v>
          </cell>
          <cell r="I602">
            <v>95.68</v>
          </cell>
          <cell r="J602">
            <v>95.68</v>
          </cell>
          <cell r="L602">
            <v>15</v>
          </cell>
          <cell r="M602">
            <v>95.68</v>
          </cell>
        </row>
        <row r="603">
          <cell r="A603">
            <v>102038383</v>
          </cell>
          <cell r="B603" t="str">
            <v xml:space="preserve">MISS TINA LENNY    (DBS)                </v>
          </cell>
          <cell r="C603">
            <v>0</v>
          </cell>
          <cell r="D603">
            <v>0</v>
          </cell>
          <cell r="E603">
            <v>0</v>
          </cell>
          <cell r="F603">
            <v>0</v>
          </cell>
          <cell r="G603">
            <v>0</v>
          </cell>
          <cell r="H603">
            <v>0</v>
          </cell>
          <cell r="I603">
            <v>543.59</v>
          </cell>
          <cell r="J603">
            <v>543.59</v>
          </cell>
          <cell r="L603">
            <v>15</v>
          </cell>
          <cell r="M603">
            <v>543.59</v>
          </cell>
        </row>
        <row r="604">
          <cell r="A604">
            <v>102019848</v>
          </cell>
          <cell r="B604" t="str">
            <v xml:space="preserve">MISS TINA WATERFIELD  (DBS)             </v>
          </cell>
          <cell r="C604">
            <v>0</v>
          </cell>
          <cell r="D604">
            <v>0</v>
          </cell>
          <cell r="E604">
            <v>0</v>
          </cell>
          <cell r="F604">
            <v>0</v>
          </cell>
          <cell r="G604">
            <v>0</v>
          </cell>
          <cell r="H604">
            <v>0</v>
          </cell>
          <cell r="I604">
            <v>561</v>
          </cell>
          <cell r="J604">
            <v>561</v>
          </cell>
          <cell r="L604">
            <v>15</v>
          </cell>
          <cell r="M604">
            <v>561</v>
          </cell>
        </row>
        <row r="605">
          <cell r="A605">
            <v>102017241</v>
          </cell>
          <cell r="B605" t="str">
            <v xml:space="preserve">MISS TOGA SONNY  (DBS*)                 </v>
          </cell>
          <cell r="C605">
            <v>0</v>
          </cell>
          <cell r="D605">
            <v>0</v>
          </cell>
          <cell r="E605">
            <v>0</v>
          </cell>
          <cell r="F605">
            <v>0</v>
          </cell>
          <cell r="G605">
            <v>0</v>
          </cell>
          <cell r="H605">
            <v>0</v>
          </cell>
          <cell r="I605">
            <v>214.17</v>
          </cell>
          <cell r="J605">
            <v>214.17</v>
          </cell>
          <cell r="L605">
            <v>15</v>
          </cell>
          <cell r="M605">
            <v>214.17</v>
          </cell>
        </row>
        <row r="606">
          <cell r="A606">
            <v>102067539</v>
          </cell>
          <cell r="B606" t="str">
            <v xml:space="preserve">MISS TONI BRAGG                         </v>
          </cell>
          <cell r="C606">
            <v>0</v>
          </cell>
          <cell r="D606">
            <v>0</v>
          </cell>
          <cell r="E606">
            <v>0</v>
          </cell>
          <cell r="F606">
            <v>0</v>
          </cell>
          <cell r="G606">
            <v>0</v>
          </cell>
          <cell r="H606">
            <v>0</v>
          </cell>
          <cell r="I606">
            <v>91.57</v>
          </cell>
          <cell r="J606">
            <v>91.57</v>
          </cell>
          <cell r="L606">
            <v>15</v>
          </cell>
          <cell r="M606">
            <v>91.57</v>
          </cell>
        </row>
        <row r="607">
          <cell r="A607">
            <v>102066249</v>
          </cell>
          <cell r="B607" t="str">
            <v xml:space="preserve">MISS TONI KARAUTI                       </v>
          </cell>
          <cell r="C607">
            <v>0</v>
          </cell>
          <cell r="D607">
            <v>0</v>
          </cell>
          <cell r="E607">
            <v>0</v>
          </cell>
          <cell r="F607">
            <v>0</v>
          </cell>
          <cell r="G607">
            <v>0</v>
          </cell>
          <cell r="H607">
            <v>0</v>
          </cell>
          <cell r="I607">
            <v>126.56</v>
          </cell>
          <cell r="J607">
            <v>126.56</v>
          </cell>
          <cell r="L607">
            <v>15</v>
          </cell>
          <cell r="M607">
            <v>126.56</v>
          </cell>
        </row>
        <row r="608">
          <cell r="A608">
            <v>102072306</v>
          </cell>
          <cell r="B608" t="str">
            <v xml:space="preserve">MISS TONI RASMUSSEN                     </v>
          </cell>
          <cell r="C608">
            <v>20.18</v>
          </cell>
          <cell r="D608">
            <v>8.34</v>
          </cell>
          <cell r="E608">
            <v>7.92</v>
          </cell>
          <cell r="F608">
            <v>0.94</v>
          </cell>
          <cell r="G608">
            <v>15.64</v>
          </cell>
          <cell r="H608">
            <v>0</v>
          </cell>
          <cell r="I608">
            <v>0</v>
          </cell>
          <cell r="J608">
            <v>53.02</v>
          </cell>
          <cell r="L608">
            <v>5</v>
          </cell>
          <cell r="M608">
            <v>53.02</v>
          </cell>
        </row>
        <row r="609">
          <cell r="A609">
            <v>102023293</v>
          </cell>
          <cell r="B609" t="str">
            <v xml:space="preserve">MISS TRACEY HARKNESS  (CMI)             </v>
          </cell>
          <cell r="C609">
            <v>0</v>
          </cell>
          <cell r="D609">
            <v>0</v>
          </cell>
          <cell r="E609">
            <v>0</v>
          </cell>
          <cell r="F609">
            <v>0</v>
          </cell>
          <cell r="G609">
            <v>0</v>
          </cell>
          <cell r="H609">
            <v>0</v>
          </cell>
          <cell r="I609">
            <v>88.39</v>
          </cell>
          <cell r="J609">
            <v>88.39</v>
          </cell>
          <cell r="L609">
            <v>22</v>
          </cell>
          <cell r="M609">
            <v>88.39</v>
          </cell>
        </row>
        <row r="610">
          <cell r="A610">
            <v>102061518</v>
          </cell>
          <cell r="B610" t="str">
            <v xml:space="preserve">MISS TRACEY MAKIRI                      </v>
          </cell>
          <cell r="C610">
            <v>0</v>
          </cell>
          <cell r="D610">
            <v>0</v>
          </cell>
          <cell r="E610">
            <v>0</v>
          </cell>
          <cell r="F610">
            <v>0</v>
          </cell>
          <cell r="G610">
            <v>0</v>
          </cell>
          <cell r="H610">
            <v>0</v>
          </cell>
          <cell r="I610">
            <v>68.53</v>
          </cell>
          <cell r="J610">
            <v>68.53</v>
          </cell>
          <cell r="L610">
            <v>15</v>
          </cell>
          <cell r="M610">
            <v>68.53</v>
          </cell>
        </row>
        <row r="611">
          <cell r="A611">
            <v>102026978</v>
          </cell>
          <cell r="B611" t="str">
            <v xml:space="preserve">MISS TRACEY WILKINSON                   </v>
          </cell>
          <cell r="C611">
            <v>0</v>
          </cell>
          <cell r="D611">
            <v>0</v>
          </cell>
          <cell r="E611">
            <v>0</v>
          </cell>
          <cell r="F611">
            <v>0</v>
          </cell>
          <cell r="G611">
            <v>0</v>
          </cell>
          <cell r="H611">
            <v>0</v>
          </cell>
          <cell r="I611">
            <v>78.430000000000007</v>
          </cell>
          <cell r="J611">
            <v>78.430000000000007</v>
          </cell>
          <cell r="L611">
            <v>15</v>
          </cell>
          <cell r="M611">
            <v>78.430000000000007</v>
          </cell>
        </row>
        <row r="612">
          <cell r="A612">
            <v>102011173</v>
          </cell>
          <cell r="B612" t="str">
            <v xml:space="preserve">MISS TRACY BENNETT (DBS)                </v>
          </cell>
          <cell r="C612">
            <v>0</v>
          </cell>
          <cell r="D612">
            <v>0</v>
          </cell>
          <cell r="E612">
            <v>0</v>
          </cell>
          <cell r="F612">
            <v>0</v>
          </cell>
          <cell r="G612">
            <v>0</v>
          </cell>
          <cell r="H612">
            <v>0</v>
          </cell>
          <cell r="I612">
            <v>445.47</v>
          </cell>
          <cell r="J612">
            <v>445.47</v>
          </cell>
          <cell r="L612">
            <v>15</v>
          </cell>
          <cell r="M612">
            <v>445.47</v>
          </cell>
        </row>
        <row r="613">
          <cell r="A613">
            <v>102027489</v>
          </cell>
          <cell r="B613" t="str">
            <v xml:space="preserve">MISS TRACY D BULMAN  (DBS)              </v>
          </cell>
          <cell r="C613">
            <v>0</v>
          </cell>
          <cell r="D613">
            <v>0</v>
          </cell>
          <cell r="E613">
            <v>0</v>
          </cell>
          <cell r="F613">
            <v>0</v>
          </cell>
          <cell r="G613">
            <v>0</v>
          </cell>
          <cell r="H613">
            <v>0</v>
          </cell>
          <cell r="I613">
            <v>139.84</v>
          </cell>
          <cell r="J613">
            <v>139.84</v>
          </cell>
          <cell r="L613">
            <v>15</v>
          </cell>
          <cell r="M613">
            <v>139.84</v>
          </cell>
        </row>
        <row r="614">
          <cell r="A614">
            <v>102061461</v>
          </cell>
          <cell r="B614" t="str">
            <v xml:space="preserve">MISS TRACY WATSON                       </v>
          </cell>
          <cell r="C614">
            <v>0</v>
          </cell>
          <cell r="D614">
            <v>0</v>
          </cell>
          <cell r="E614">
            <v>0</v>
          </cell>
          <cell r="F614">
            <v>0</v>
          </cell>
          <cell r="G614">
            <v>0</v>
          </cell>
          <cell r="H614">
            <v>0</v>
          </cell>
          <cell r="I614">
            <v>77.02</v>
          </cell>
          <cell r="J614">
            <v>77.02</v>
          </cell>
          <cell r="L614">
            <v>15</v>
          </cell>
          <cell r="M614">
            <v>77.02</v>
          </cell>
        </row>
        <row r="615">
          <cell r="A615">
            <v>102063103</v>
          </cell>
          <cell r="B615" t="str">
            <v xml:space="preserve">MISS TRICIA MOORE                       </v>
          </cell>
          <cell r="C615">
            <v>0</v>
          </cell>
          <cell r="D615">
            <v>0</v>
          </cell>
          <cell r="E615">
            <v>0</v>
          </cell>
          <cell r="F615">
            <v>0</v>
          </cell>
          <cell r="G615">
            <v>0</v>
          </cell>
          <cell r="H615">
            <v>0</v>
          </cell>
          <cell r="I615">
            <v>78.47</v>
          </cell>
          <cell r="J615">
            <v>78.47</v>
          </cell>
          <cell r="L615">
            <v>15</v>
          </cell>
          <cell r="M615">
            <v>78.47</v>
          </cell>
        </row>
        <row r="616">
          <cell r="A616">
            <v>102072926</v>
          </cell>
          <cell r="B616" t="str">
            <v xml:space="preserve">MISS TRUDY A CLARE                      </v>
          </cell>
          <cell r="C616">
            <v>0</v>
          </cell>
          <cell r="D616">
            <v>0</v>
          </cell>
          <cell r="E616">
            <v>0</v>
          </cell>
          <cell r="F616">
            <v>0</v>
          </cell>
          <cell r="G616">
            <v>0</v>
          </cell>
          <cell r="H616">
            <v>0</v>
          </cell>
          <cell r="I616">
            <v>67.17</v>
          </cell>
          <cell r="J616">
            <v>67.17</v>
          </cell>
          <cell r="L616">
            <v>15</v>
          </cell>
          <cell r="M616">
            <v>67.17</v>
          </cell>
        </row>
        <row r="617">
          <cell r="A617">
            <v>102042798</v>
          </cell>
          <cell r="B617" t="str">
            <v xml:space="preserve">MISS TUALUPETU LAFUA                    </v>
          </cell>
          <cell r="C617">
            <v>0</v>
          </cell>
          <cell r="D617">
            <v>0</v>
          </cell>
          <cell r="E617">
            <v>0</v>
          </cell>
          <cell r="F617">
            <v>0</v>
          </cell>
          <cell r="G617">
            <v>0</v>
          </cell>
          <cell r="H617">
            <v>0</v>
          </cell>
          <cell r="I617">
            <v>60.76</v>
          </cell>
          <cell r="J617">
            <v>60.76</v>
          </cell>
          <cell r="L617">
            <v>15</v>
          </cell>
          <cell r="M617">
            <v>60.76</v>
          </cell>
        </row>
        <row r="618">
          <cell r="A618">
            <v>102031350</v>
          </cell>
          <cell r="B618" t="str">
            <v xml:space="preserve">MISS TUI IHAKA                          </v>
          </cell>
          <cell r="C618">
            <v>0</v>
          </cell>
          <cell r="D618">
            <v>0</v>
          </cell>
          <cell r="E618">
            <v>0</v>
          </cell>
          <cell r="F618">
            <v>0</v>
          </cell>
          <cell r="G618">
            <v>0</v>
          </cell>
          <cell r="H618">
            <v>0</v>
          </cell>
          <cell r="I618">
            <v>117.95</v>
          </cell>
          <cell r="J618">
            <v>117.95</v>
          </cell>
          <cell r="L618">
            <v>15</v>
          </cell>
          <cell r="M618">
            <v>117.95</v>
          </cell>
        </row>
        <row r="619">
          <cell r="A619">
            <v>102014125</v>
          </cell>
          <cell r="B619" t="str">
            <v xml:space="preserve">MISS TUSANI SAALEA (DBS*)               </v>
          </cell>
          <cell r="C619">
            <v>0</v>
          </cell>
          <cell r="D619">
            <v>0</v>
          </cell>
          <cell r="E619">
            <v>0</v>
          </cell>
          <cell r="F619">
            <v>0</v>
          </cell>
          <cell r="G619">
            <v>0</v>
          </cell>
          <cell r="H619">
            <v>0</v>
          </cell>
          <cell r="I619">
            <v>226.41</v>
          </cell>
          <cell r="J619">
            <v>226.41</v>
          </cell>
          <cell r="L619">
            <v>15</v>
          </cell>
          <cell r="M619">
            <v>226.41</v>
          </cell>
        </row>
        <row r="620">
          <cell r="A620">
            <v>102010470</v>
          </cell>
          <cell r="B620" t="str">
            <v xml:space="preserve">MISS ULATA FAALELEA (DBS*)              </v>
          </cell>
          <cell r="C620">
            <v>0</v>
          </cell>
          <cell r="D620">
            <v>0</v>
          </cell>
          <cell r="E620">
            <v>0</v>
          </cell>
          <cell r="F620">
            <v>0</v>
          </cell>
          <cell r="G620">
            <v>0</v>
          </cell>
          <cell r="H620">
            <v>0</v>
          </cell>
          <cell r="I620">
            <v>489.32</v>
          </cell>
          <cell r="J620">
            <v>489.32</v>
          </cell>
          <cell r="L620">
            <v>15</v>
          </cell>
          <cell r="M620">
            <v>489.32</v>
          </cell>
        </row>
        <row r="621">
          <cell r="A621">
            <v>102061110</v>
          </cell>
          <cell r="B621" t="str">
            <v xml:space="preserve">MISS UPOKOTEA TUAREKURA                 </v>
          </cell>
          <cell r="C621">
            <v>4.63</v>
          </cell>
          <cell r="D621">
            <v>38.85</v>
          </cell>
          <cell r="E621">
            <v>0</v>
          </cell>
          <cell r="F621">
            <v>16.489999999999998</v>
          </cell>
          <cell r="G621">
            <v>39.15</v>
          </cell>
          <cell r="H621">
            <v>0</v>
          </cell>
          <cell r="I621">
            <v>0</v>
          </cell>
          <cell r="J621">
            <v>99.12</v>
          </cell>
          <cell r="L621">
            <v>5</v>
          </cell>
          <cell r="M621">
            <v>99.12</v>
          </cell>
        </row>
        <row r="622">
          <cell r="A622">
            <v>102062564</v>
          </cell>
          <cell r="B622" t="str">
            <v xml:space="preserve">MISS VANU VAEGA                         </v>
          </cell>
          <cell r="C622">
            <v>0</v>
          </cell>
          <cell r="D622">
            <v>0</v>
          </cell>
          <cell r="E622">
            <v>0</v>
          </cell>
          <cell r="F622">
            <v>0</v>
          </cell>
          <cell r="G622">
            <v>0</v>
          </cell>
          <cell r="H622">
            <v>0</v>
          </cell>
          <cell r="I622">
            <v>140.36000000000001</v>
          </cell>
          <cell r="J622">
            <v>140.36000000000001</v>
          </cell>
          <cell r="L622">
            <v>15</v>
          </cell>
          <cell r="M622">
            <v>140.36000000000001</v>
          </cell>
        </row>
        <row r="623">
          <cell r="A623">
            <v>102010795</v>
          </cell>
          <cell r="B623" t="str">
            <v xml:space="preserve">MISS VENESA K WATSON   (CMI)            </v>
          </cell>
          <cell r="C623">
            <v>0</v>
          </cell>
          <cell r="D623">
            <v>0</v>
          </cell>
          <cell r="E623">
            <v>0</v>
          </cell>
          <cell r="F623">
            <v>0</v>
          </cell>
          <cell r="G623">
            <v>0</v>
          </cell>
          <cell r="H623">
            <v>0</v>
          </cell>
          <cell r="I623">
            <v>547.27</v>
          </cell>
          <cell r="J623">
            <v>547.27</v>
          </cell>
          <cell r="L623">
            <v>15</v>
          </cell>
          <cell r="M623">
            <v>547.27</v>
          </cell>
        </row>
        <row r="624">
          <cell r="A624">
            <v>102050359</v>
          </cell>
          <cell r="B624" t="str">
            <v xml:space="preserve">MISS VERONICA BURGESS                   </v>
          </cell>
          <cell r="C624">
            <v>0</v>
          </cell>
          <cell r="D624">
            <v>0</v>
          </cell>
          <cell r="E624">
            <v>0</v>
          </cell>
          <cell r="F624">
            <v>0</v>
          </cell>
          <cell r="G624">
            <v>0</v>
          </cell>
          <cell r="H624">
            <v>0</v>
          </cell>
          <cell r="I624">
            <v>144.26</v>
          </cell>
          <cell r="J624">
            <v>144.26</v>
          </cell>
          <cell r="L624">
            <v>15</v>
          </cell>
          <cell r="M624">
            <v>144.26</v>
          </cell>
        </row>
        <row r="625">
          <cell r="A625">
            <v>102014793</v>
          </cell>
          <cell r="B625" t="str">
            <v xml:space="preserve">MISS VICKI L CARRINGTON  (DBS)          </v>
          </cell>
          <cell r="C625">
            <v>0</v>
          </cell>
          <cell r="D625">
            <v>0</v>
          </cell>
          <cell r="E625">
            <v>0</v>
          </cell>
          <cell r="F625">
            <v>0</v>
          </cell>
          <cell r="G625">
            <v>0</v>
          </cell>
          <cell r="H625">
            <v>0</v>
          </cell>
          <cell r="I625">
            <v>506.21</v>
          </cell>
          <cell r="J625">
            <v>506.21</v>
          </cell>
          <cell r="L625">
            <v>15</v>
          </cell>
          <cell r="M625">
            <v>506.21</v>
          </cell>
        </row>
        <row r="626">
          <cell r="A626">
            <v>102083584</v>
          </cell>
          <cell r="B626" t="str">
            <v xml:space="preserve">MISS VICTORIA CLEMENS                   </v>
          </cell>
          <cell r="C626">
            <v>0</v>
          </cell>
          <cell r="D626">
            <v>0</v>
          </cell>
          <cell r="E626">
            <v>0</v>
          </cell>
          <cell r="F626">
            <v>0</v>
          </cell>
          <cell r="G626">
            <v>0</v>
          </cell>
          <cell r="H626">
            <v>0</v>
          </cell>
          <cell r="I626">
            <v>64.64</v>
          </cell>
          <cell r="J626">
            <v>64.64</v>
          </cell>
          <cell r="L626">
            <v>22</v>
          </cell>
          <cell r="M626">
            <v>64.64</v>
          </cell>
        </row>
        <row r="627">
          <cell r="A627">
            <v>102010052</v>
          </cell>
          <cell r="B627" t="str">
            <v xml:space="preserve">MISS VICTORIA TAFATU   (DBS)            </v>
          </cell>
          <cell r="C627">
            <v>0</v>
          </cell>
          <cell r="D627">
            <v>0</v>
          </cell>
          <cell r="E627">
            <v>0</v>
          </cell>
          <cell r="F627">
            <v>0</v>
          </cell>
          <cell r="G627">
            <v>0</v>
          </cell>
          <cell r="H627">
            <v>0</v>
          </cell>
          <cell r="I627">
            <v>1177.0999999999999</v>
          </cell>
          <cell r="J627">
            <v>1177.0999999999999</v>
          </cell>
          <cell r="L627">
            <v>15</v>
          </cell>
          <cell r="M627">
            <v>1177.0999999999999</v>
          </cell>
        </row>
        <row r="628">
          <cell r="A628">
            <v>102040452</v>
          </cell>
          <cell r="B628" t="str">
            <v xml:space="preserve">MISS VINITA SHANKAR (DBS)               </v>
          </cell>
          <cell r="C628">
            <v>0</v>
          </cell>
          <cell r="D628">
            <v>0</v>
          </cell>
          <cell r="E628">
            <v>0</v>
          </cell>
          <cell r="F628">
            <v>0</v>
          </cell>
          <cell r="G628">
            <v>0</v>
          </cell>
          <cell r="H628">
            <v>0</v>
          </cell>
          <cell r="I628">
            <v>224.01</v>
          </cell>
          <cell r="J628">
            <v>224.01</v>
          </cell>
          <cell r="L628">
            <v>15</v>
          </cell>
          <cell r="M628">
            <v>224.01</v>
          </cell>
        </row>
        <row r="629">
          <cell r="A629">
            <v>102075335</v>
          </cell>
          <cell r="B629" t="str">
            <v xml:space="preserve">MISS VIRGINIA WORTHINGTON               </v>
          </cell>
          <cell r="C629">
            <v>0</v>
          </cell>
          <cell r="D629">
            <v>0</v>
          </cell>
          <cell r="E629">
            <v>0</v>
          </cell>
          <cell r="F629">
            <v>0</v>
          </cell>
          <cell r="G629">
            <v>0</v>
          </cell>
          <cell r="H629">
            <v>0</v>
          </cell>
          <cell r="I629">
            <v>148.05000000000001</v>
          </cell>
          <cell r="J629">
            <v>148.05000000000001</v>
          </cell>
          <cell r="L629">
            <v>15</v>
          </cell>
          <cell r="M629">
            <v>148.05000000000001</v>
          </cell>
        </row>
        <row r="630">
          <cell r="A630">
            <v>102063202</v>
          </cell>
          <cell r="B630" t="str">
            <v xml:space="preserve">MISS VIVIAN VOON  (DBS)                 </v>
          </cell>
          <cell r="C630">
            <v>0</v>
          </cell>
          <cell r="D630">
            <v>0</v>
          </cell>
          <cell r="E630">
            <v>0</v>
          </cell>
          <cell r="F630">
            <v>0</v>
          </cell>
          <cell r="G630">
            <v>0</v>
          </cell>
          <cell r="H630">
            <v>0</v>
          </cell>
          <cell r="I630">
            <v>831.68</v>
          </cell>
          <cell r="J630">
            <v>831.68</v>
          </cell>
          <cell r="L630">
            <v>15</v>
          </cell>
          <cell r="M630">
            <v>831.68</v>
          </cell>
        </row>
        <row r="631">
          <cell r="A631">
            <v>102051392</v>
          </cell>
          <cell r="B631" t="str">
            <v xml:space="preserve">MISS VONGPETH SOUKHAPHANH               </v>
          </cell>
          <cell r="C631">
            <v>0</v>
          </cell>
          <cell r="D631">
            <v>0</v>
          </cell>
          <cell r="E631">
            <v>0</v>
          </cell>
          <cell r="F631">
            <v>0</v>
          </cell>
          <cell r="G631">
            <v>0</v>
          </cell>
          <cell r="H631">
            <v>0</v>
          </cell>
          <cell r="I631">
            <v>77.47</v>
          </cell>
          <cell r="J631">
            <v>77.47</v>
          </cell>
          <cell r="L631">
            <v>15</v>
          </cell>
          <cell r="M631">
            <v>77.47</v>
          </cell>
        </row>
        <row r="632">
          <cell r="A632">
            <v>102043066</v>
          </cell>
          <cell r="B632" t="str">
            <v xml:space="preserve">MISS WENDY MAYWOOD  (DBS)               </v>
          </cell>
          <cell r="C632">
            <v>0</v>
          </cell>
          <cell r="D632">
            <v>0</v>
          </cell>
          <cell r="E632">
            <v>0</v>
          </cell>
          <cell r="F632">
            <v>0</v>
          </cell>
          <cell r="G632">
            <v>0</v>
          </cell>
          <cell r="H632">
            <v>0</v>
          </cell>
          <cell r="I632">
            <v>229.07</v>
          </cell>
          <cell r="J632">
            <v>229.07</v>
          </cell>
          <cell r="L632">
            <v>15</v>
          </cell>
          <cell r="M632">
            <v>229.07</v>
          </cell>
        </row>
        <row r="633">
          <cell r="A633">
            <v>102035191</v>
          </cell>
          <cell r="B633" t="str">
            <v xml:space="preserve">MISS WENDY POPPLEWELL                   </v>
          </cell>
          <cell r="C633">
            <v>0</v>
          </cell>
          <cell r="D633">
            <v>0</v>
          </cell>
          <cell r="E633">
            <v>0</v>
          </cell>
          <cell r="F633">
            <v>0</v>
          </cell>
          <cell r="G633">
            <v>0</v>
          </cell>
          <cell r="H633">
            <v>0</v>
          </cell>
          <cell r="I633">
            <v>54.36</v>
          </cell>
          <cell r="J633">
            <v>54.36</v>
          </cell>
          <cell r="L633">
            <v>15</v>
          </cell>
          <cell r="M633">
            <v>54.36</v>
          </cell>
        </row>
        <row r="634">
          <cell r="A634">
            <v>102025859</v>
          </cell>
          <cell r="B634" t="str">
            <v xml:space="preserve">MISS WILIMINA M DE GROOT                </v>
          </cell>
          <cell r="C634">
            <v>0</v>
          </cell>
          <cell r="D634">
            <v>0</v>
          </cell>
          <cell r="E634">
            <v>0</v>
          </cell>
          <cell r="F634">
            <v>0</v>
          </cell>
          <cell r="G634">
            <v>0</v>
          </cell>
          <cell r="H634">
            <v>0</v>
          </cell>
          <cell r="I634">
            <v>321.7</v>
          </cell>
          <cell r="J634">
            <v>321.7</v>
          </cell>
          <cell r="L634">
            <v>15</v>
          </cell>
          <cell r="M634">
            <v>321.7</v>
          </cell>
        </row>
        <row r="635">
          <cell r="A635">
            <v>102004039</v>
          </cell>
          <cell r="B635" t="str">
            <v xml:space="preserve">MISS XIAO LIN WANG                      </v>
          </cell>
          <cell r="C635">
            <v>0</v>
          </cell>
          <cell r="D635">
            <v>0</v>
          </cell>
          <cell r="E635">
            <v>0</v>
          </cell>
          <cell r="F635">
            <v>22.26</v>
          </cell>
          <cell r="G635">
            <v>10.94</v>
          </cell>
          <cell r="H635">
            <v>55.32</v>
          </cell>
          <cell r="I635">
            <v>0</v>
          </cell>
          <cell r="J635">
            <v>88.52</v>
          </cell>
          <cell r="L635">
            <v>1</v>
          </cell>
          <cell r="M635">
            <v>88.52</v>
          </cell>
        </row>
        <row r="636">
          <cell r="A636">
            <v>102072113</v>
          </cell>
          <cell r="B636" t="str">
            <v xml:space="preserve">MISS YETTE BROWN                        </v>
          </cell>
          <cell r="C636">
            <v>0</v>
          </cell>
          <cell r="D636">
            <v>0</v>
          </cell>
          <cell r="E636">
            <v>0</v>
          </cell>
          <cell r="F636">
            <v>0</v>
          </cell>
          <cell r="G636">
            <v>0</v>
          </cell>
          <cell r="H636">
            <v>0</v>
          </cell>
          <cell r="I636">
            <v>90.8</v>
          </cell>
          <cell r="J636">
            <v>90.8</v>
          </cell>
          <cell r="L636">
            <v>15</v>
          </cell>
          <cell r="M636">
            <v>90.8</v>
          </cell>
        </row>
        <row r="637">
          <cell r="A637">
            <v>102064793</v>
          </cell>
          <cell r="B637" t="str">
            <v xml:space="preserve">MISS YVONNA IHAIA  (DBS)                </v>
          </cell>
          <cell r="C637">
            <v>0</v>
          </cell>
          <cell r="D637">
            <v>0</v>
          </cell>
          <cell r="E637">
            <v>0</v>
          </cell>
          <cell r="F637">
            <v>0</v>
          </cell>
          <cell r="G637">
            <v>0</v>
          </cell>
          <cell r="H637">
            <v>0</v>
          </cell>
          <cell r="I637">
            <v>159.85</v>
          </cell>
          <cell r="J637">
            <v>159.85</v>
          </cell>
          <cell r="L637">
            <v>15</v>
          </cell>
          <cell r="M637">
            <v>159.85</v>
          </cell>
        </row>
        <row r="638">
          <cell r="A638">
            <v>102051160</v>
          </cell>
          <cell r="B638" t="str">
            <v xml:space="preserve">MISS ZENA FIELD                         </v>
          </cell>
          <cell r="C638">
            <v>0</v>
          </cell>
          <cell r="D638">
            <v>0</v>
          </cell>
          <cell r="E638">
            <v>0</v>
          </cell>
          <cell r="F638">
            <v>0</v>
          </cell>
          <cell r="G638">
            <v>0</v>
          </cell>
          <cell r="H638">
            <v>0</v>
          </cell>
          <cell r="I638">
            <v>55.96</v>
          </cell>
          <cell r="J638">
            <v>55.96</v>
          </cell>
          <cell r="L638">
            <v>15</v>
          </cell>
          <cell r="M638">
            <v>55.96</v>
          </cell>
        </row>
        <row r="639">
          <cell r="A639">
            <v>102068179</v>
          </cell>
          <cell r="B639" t="str">
            <v xml:space="preserve">MISS ZENAIDA BORRE                      </v>
          </cell>
          <cell r="C639">
            <v>0</v>
          </cell>
          <cell r="D639">
            <v>0</v>
          </cell>
          <cell r="E639">
            <v>0</v>
          </cell>
          <cell r="F639">
            <v>0</v>
          </cell>
          <cell r="G639">
            <v>0</v>
          </cell>
          <cell r="H639">
            <v>0</v>
          </cell>
          <cell r="I639">
            <v>292.16000000000003</v>
          </cell>
          <cell r="J639">
            <v>292.16000000000003</v>
          </cell>
          <cell r="L639">
            <v>15</v>
          </cell>
          <cell r="M639">
            <v>292.16000000000003</v>
          </cell>
        </row>
        <row r="640">
          <cell r="A640">
            <v>102004504</v>
          </cell>
          <cell r="B640" t="str">
            <v>MONEY-TEC FINANCIAL INFORMATION SERVICES</v>
          </cell>
          <cell r="C640">
            <v>99.13</v>
          </cell>
          <cell r="D640">
            <v>20.98</v>
          </cell>
          <cell r="E640">
            <v>59.81</v>
          </cell>
          <cell r="F640">
            <v>403.41</v>
          </cell>
          <cell r="G640">
            <v>110.47</v>
          </cell>
          <cell r="H640">
            <v>159.9</v>
          </cell>
          <cell r="I640">
            <v>227.4</v>
          </cell>
          <cell r="J640">
            <v>1081.0999999999999</v>
          </cell>
          <cell r="L640">
            <v>1</v>
          </cell>
          <cell r="M640">
            <v>1081.0999999999999</v>
          </cell>
        </row>
        <row r="641">
          <cell r="A641">
            <v>102037402</v>
          </cell>
          <cell r="B641" t="str">
            <v xml:space="preserve">MOUNTAIN VIEW AUTOPAINTERS              </v>
          </cell>
          <cell r="C641">
            <v>0</v>
          </cell>
          <cell r="D641">
            <v>0</v>
          </cell>
          <cell r="E641">
            <v>0</v>
          </cell>
          <cell r="F641">
            <v>0</v>
          </cell>
          <cell r="G641">
            <v>0</v>
          </cell>
          <cell r="H641">
            <v>0</v>
          </cell>
          <cell r="I641">
            <v>264.36</v>
          </cell>
          <cell r="J641">
            <v>264.36</v>
          </cell>
          <cell r="L641">
            <v>15</v>
          </cell>
          <cell r="M641">
            <v>264.36</v>
          </cell>
        </row>
        <row r="642">
          <cell r="A642">
            <v>102037107</v>
          </cell>
          <cell r="B642" t="str">
            <v xml:space="preserve">MR &amp; MRS BHARAT AND KAMLA PATEL         </v>
          </cell>
          <cell r="C642">
            <v>0</v>
          </cell>
          <cell r="D642">
            <v>0</v>
          </cell>
          <cell r="E642">
            <v>0</v>
          </cell>
          <cell r="F642">
            <v>0</v>
          </cell>
          <cell r="G642">
            <v>0</v>
          </cell>
          <cell r="H642">
            <v>0</v>
          </cell>
          <cell r="I642">
            <v>82.5</v>
          </cell>
          <cell r="J642">
            <v>82.5</v>
          </cell>
          <cell r="L642">
            <v>15</v>
          </cell>
          <cell r="M642">
            <v>82.5</v>
          </cell>
        </row>
        <row r="643">
          <cell r="A643">
            <v>102069544</v>
          </cell>
          <cell r="B643" t="str">
            <v xml:space="preserve">MR &amp; MRS JOSEPH PAYNE   (DBS)           </v>
          </cell>
          <cell r="C643">
            <v>0</v>
          </cell>
          <cell r="D643">
            <v>0</v>
          </cell>
          <cell r="E643">
            <v>0</v>
          </cell>
          <cell r="F643">
            <v>0</v>
          </cell>
          <cell r="G643">
            <v>0</v>
          </cell>
          <cell r="H643">
            <v>0</v>
          </cell>
          <cell r="I643">
            <v>102.44</v>
          </cell>
          <cell r="J643">
            <v>102.44</v>
          </cell>
          <cell r="L643">
            <v>15</v>
          </cell>
          <cell r="M643">
            <v>102.44</v>
          </cell>
        </row>
        <row r="644">
          <cell r="A644">
            <v>102082714</v>
          </cell>
          <cell r="B644" t="str">
            <v xml:space="preserve">MR &amp; MRS LEO NEAL                       </v>
          </cell>
          <cell r="C644">
            <v>0</v>
          </cell>
          <cell r="D644">
            <v>0</v>
          </cell>
          <cell r="E644">
            <v>0</v>
          </cell>
          <cell r="F644">
            <v>0</v>
          </cell>
          <cell r="G644">
            <v>0</v>
          </cell>
          <cell r="H644">
            <v>0</v>
          </cell>
          <cell r="I644">
            <v>168.54</v>
          </cell>
          <cell r="J644">
            <v>168.54</v>
          </cell>
          <cell r="L644">
            <v>15</v>
          </cell>
          <cell r="M644">
            <v>168.54</v>
          </cell>
        </row>
        <row r="645">
          <cell r="A645">
            <v>102032894</v>
          </cell>
          <cell r="B645" t="str">
            <v xml:space="preserve">MR &amp; MRS NJ &amp; NL KINNERSLEY             </v>
          </cell>
          <cell r="C645">
            <v>0</v>
          </cell>
          <cell r="D645">
            <v>0</v>
          </cell>
          <cell r="E645">
            <v>0</v>
          </cell>
          <cell r="F645">
            <v>0</v>
          </cell>
          <cell r="G645">
            <v>0</v>
          </cell>
          <cell r="H645">
            <v>0</v>
          </cell>
          <cell r="I645">
            <v>113.7</v>
          </cell>
          <cell r="J645">
            <v>113.7</v>
          </cell>
          <cell r="L645">
            <v>15</v>
          </cell>
          <cell r="M645">
            <v>113.7</v>
          </cell>
        </row>
        <row r="646">
          <cell r="A646">
            <v>102041246</v>
          </cell>
          <cell r="B646" t="str">
            <v xml:space="preserve">MR &amp; MRS S &amp; T IOANE                    </v>
          </cell>
          <cell r="C646">
            <v>0</v>
          </cell>
          <cell r="D646">
            <v>0</v>
          </cell>
          <cell r="E646">
            <v>0</v>
          </cell>
          <cell r="F646">
            <v>0</v>
          </cell>
          <cell r="G646">
            <v>0</v>
          </cell>
          <cell r="H646">
            <v>0</v>
          </cell>
          <cell r="I646">
            <v>71.06</v>
          </cell>
          <cell r="J646">
            <v>71.06</v>
          </cell>
          <cell r="L646">
            <v>15</v>
          </cell>
          <cell r="M646">
            <v>71.06</v>
          </cell>
        </row>
        <row r="647">
          <cell r="A647">
            <v>102050064</v>
          </cell>
          <cell r="B647" t="str">
            <v xml:space="preserve">MR A ANDRIANOV     (DBS)                </v>
          </cell>
          <cell r="C647">
            <v>0</v>
          </cell>
          <cell r="D647">
            <v>0</v>
          </cell>
          <cell r="E647">
            <v>0</v>
          </cell>
          <cell r="F647">
            <v>0</v>
          </cell>
          <cell r="G647">
            <v>0</v>
          </cell>
          <cell r="H647">
            <v>0</v>
          </cell>
          <cell r="I647">
            <v>979.48</v>
          </cell>
          <cell r="J647">
            <v>979.48</v>
          </cell>
          <cell r="L647">
            <v>15</v>
          </cell>
          <cell r="M647">
            <v>979.48</v>
          </cell>
        </row>
        <row r="648">
          <cell r="A648">
            <v>102042834</v>
          </cell>
          <cell r="B648" t="str">
            <v xml:space="preserve">MR A J MCCALL                           </v>
          </cell>
          <cell r="C648">
            <v>0</v>
          </cell>
          <cell r="D648">
            <v>0</v>
          </cell>
          <cell r="E648">
            <v>0</v>
          </cell>
          <cell r="F648">
            <v>0</v>
          </cell>
          <cell r="G648">
            <v>0</v>
          </cell>
          <cell r="H648">
            <v>0</v>
          </cell>
          <cell r="I648">
            <v>73.540000000000006</v>
          </cell>
          <cell r="J648">
            <v>73.540000000000006</v>
          </cell>
          <cell r="L648">
            <v>15</v>
          </cell>
          <cell r="M648">
            <v>73.540000000000006</v>
          </cell>
        </row>
        <row r="649">
          <cell r="A649">
            <v>102017534</v>
          </cell>
          <cell r="B649" t="str">
            <v xml:space="preserve">MR A KAMAL         (DBS* HOLD)          </v>
          </cell>
          <cell r="C649">
            <v>0</v>
          </cell>
          <cell r="D649">
            <v>0</v>
          </cell>
          <cell r="E649">
            <v>0</v>
          </cell>
          <cell r="F649">
            <v>0</v>
          </cell>
          <cell r="G649">
            <v>0</v>
          </cell>
          <cell r="H649">
            <v>0</v>
          </cell>
          <cell r="I649">
            <v>2198.83</v>
          </cell>
          <cell r="J649">
            <v>2198.83</v>
          </cell>
          <cell r="L649">
            <v>15</v>
          </cell>
          <cell r="M649">
            <v>2198.83</v>
          </cell>
        </row>
        <row r="650">
          <cell r="A650">
            <v>102006104</v>
          </cell>
          <cell r="B650" t="str">
            <v xml:space="preserve">MR A R WHITE     (DBS*HOLD)             </v>
          </cell>
          <cell r="C650">
            <v>0</v>
          </cell>
          <cell r="D650">
            <v>0</v>
          </cell>
          <cell r="E650">
            <v>0</v>
          </cell>
          <cell r="F650">
            <v>0</v>
          </cell>
          <cell r="G650">
            <v>0</v>
          </cell>
          <cell r="H650">
            <v>0</v>
          </cell>
          <cell r="I650">
            <v>139.79</v>
          </cell>
          <cell r="J650">
            <v>139.79</v>
          </cell>
          <cell r="L650">
            <v>22</v>
          </cell>
          <cell r="M650">
            <v>139.79</v>
          </cell>
        </row>
        <row r="651">
          <cell r="A651">
            <v>102052238</v>
          </cell>
          <cell r="B651" t="str">
            <v xml:space="preserve">MR AARON D. FEWELL  (DBS)               </v>
          </cell>
          <cell r="C651">
            <v>0</v>
          </cell>
          <cell r="D651">
            <v>0</v>
          </cell>
          <cell r="E651">
            <v>0</v>
          </cell>
          <cell r="F651">
            <v>0</v>
          </cell>
          <cell r="G651">
            <v>0</v>
          </cell>
          <cell r="H651">
            <v>0</v>
          </cell>
          <cell r="I651">
            <v>364.76</v>
          </cell>
          <cell r="J651">
            <v>364.76</v>
          </cell>
          <cell r="L651">
            <v>15</v>
          </cell>
          <cell r="M651">
            <v>364.76</v>
          </cell>
        </row>
        <row r="652">
          <cell r="A652">
            <v>102070292</v>
          </cell>
          <cell r="B652" t="str">
            <v xml:space="preserve">MR AARON MATHEW TAHI                    </v>
          </cell>
          <cell r="C652">
            <v>0</v>
          </cell>
          <cell r="D652">
            <v>0</v>
          </cell>
          <cell r="E652">
            <v>0</v>
          </cell>
          <cell r="F652">
            <v>0</v>
          </cell>
          <cell r="G652">
            <v>0</v>
          </cell>
          <cell r="H652">
            <v>0</v>
          </cell>
          <cell r="I652">
            <v>104.84</v>
          </cell>
          <cell r="J652">
            <v>104.84</v>
          </cell>
          <cell r="L652">
            <v>15</v>
          </cell>
          <cell r="M652">
            <v>104.84</v>
          </cell>
        </row>
        <row r="653">
          <cell r="A653">
            <v>102011229</v>
          </cell>
          <cell r="B653" t="str">
            <v xml:space="preserve">MR AARON MORTEN                         </v>
          </cell>
          <cell r="C653">
            <v>0</v>
          </cell>
          <cell r="D653">
            <v>0</v>
          </cell>
          <cell r="E653">
            <v>0</v>
          </cell>
          <cell r="F653">
            <v>0</v>
          </cell>
          <cell r="G653">
            <v>0</v>
          </cell>
          <cell r="H653">
            <v>0</v>
          </cell>
          <cell r="I653">
            <v>110.44</v>
          </cell>
          <cell r="J653">
            <v>110.44</v>
          </cell>
          <cell r="L653">
            <v>15</v>
          </cell>
          <cell r="M653">
            <v>110.44</v>
          </cell>
        </row>
        <row r="654">
          <cell r="A654">
            <v>102053721</v>
          </cell>
          <cell r="B654" t="str">
            <v xml:space="preserve">MR AARON SAUNI     (DBS)                </v>
          </cell>
          <cell r="C654">
            <v>0</v>
          </cell>
          <cell r="D654">
            <v>0</v>
          </cell>
          <cell r="E654">
            <v>0</v>
          </cell>
          <cell r="F654">
            <v>0</v>
          </cell>
          <cell r="G654">
            <v>0</v>
          </cell>
          <cell r="H654">
            <v>0</v>
          </cell>
          <cell r="I654">
            <v>1820.72</v>
          </cell>
          <cell r="J654">
            <v>1820.72</v>
          </cell>
          <cell r="L654">
            <v>15</v>
          </cell>
          <cell r="M654">
            <v>1820.72</v>
          </cell>
        </row>
        <row r="655">
          <cell r="A655">
            <v>102014775</v>
          </cell>
          <cell r="B655" t="str">
            <v xml:space="preserve">MR ABBAS SAFFARI                        </v>
          </cell>
          <cell r="C655">
            <v>0</v>
          </cell>
          <cell r="D655">
            <v>0</v>
          </cell>
          <cell r="E655">
            <v>0</v>
          </cell>
          <cell r="F655">
            <v>0</v>
          </cell>
          <cell r="G655">
            <v>0</v>
          </cell>
          <cell r="H655">
            <v>0</v>
          </cell>
          <cell r="I655">
            <v>112.08</v>
          </cell>
          <cell r="J655">
            <v>112.08</v>
          </cell>
          <cell r="L655">
            <v>15</v>
          </cell>
          <cell r="M655">
            <v>112.08</v>
          </cell>
        </row>
        <row r="656">
          <cell r="A656">
            <v>102013969</v>
          </cell>
          <cell r="B656" t="str">
            <v xml:space="preserve">MR ABBOD ABBOD                          </v>
          </cell>
          <cell r="C656">
            <v>0</v>
          </cell>
          <cell r="D656">
            <v>0</v>
          </cell>
          <cell r="E656">
            <v>0</v>
          </cell>
          <cell r="F656">
            <v>0</v>
          </cell>
          <cell r="G656">
            <v>0</v>
          </cell>
          <cell r="H656">
            <v>0</v>
          </cell>
          <cell r="I656">
            <v>200</v>
          </cell>
          <cell r="J656">
            <v>200</v>
          </cell>
          <cell r="L656">
            <v>15</v>
          </cell>
          <cell r="M656">
            <v>200</v>
          </cell>
        </row>
        <row r="657">
          <cell r="A657">
            <v>102028868</v>
          </cell>
          <cell r="B657" t="str">
            <v xml:space="preserve">MR ABDIASIS OSMAN  (DBS)                </v>
          </cell>
          <cell r="C657">
            <v>0</v>
          </cell>
          <cell r="D657">
            <v>0</v>
          </cell>
          <cell r="E657">
            <v>0</v>
          </cell>
          <cell r="F657">
            <v>0</v>
          </cell>
          <cell r="G657">
            <v>0</v>
          </cell>
          <cell r="H657">
            <v>0</v>
          </cell>
          <cell r="I657">
            <v>306.52999999999997</v>
          </cell>
          <cell r="J657">
            <v>306.52999999999997</v>
          </cell>
          <cell r="L657">
            <v>15</v>
          </cell>
          <cell r="M657">
            <v>306.52999999999997</v>
          </cell>
        </row>
        <row r="658">
          <cell r="A658">
            <v>102028028</v>
          </cell>
          <cell r="B658" t="str">
            <v xml:space="preserve">MR ABDINUR SUBAYR  (DBS)                </v>
          </cell>
          <cell r="C658">
            <v>0</v>
          </cell>
          <cell r="D658">
            <v>0</v>
          </cell>
          <cell r="E658">
            <v>0</v>
          </cell>
          <cell r="F658">
            <v>0</v>
          </cell>
          <cell r="G658">
            <v>0</v>
          </cell>
          <cell r="H658">
            <v>0</v>
          </cell>
          <cell r="I658">
            <v>20</v>
          </cell>
          <cell r="J658">
            <v>20</v>
          </cell>
          <cell r="L658">
            <v>22</v>
          </cell>
          <cell r="M658">
            <v>20</v>
          </cell>
        </row>
        <row r="659">
          <cell r="A659">
            <v>102047051</v>
          </cell>
          <cell r="B659" t="str">
            <v xml:space="preserve">MR ABDIRAHMAN SIYAD (DBS*)              </v>
          </cell>
          <cell r="C659">
            <v>0</v>
          </cell>
          <cell r="D659">
            <v>0</v>
          </cell>
          <cell r="E659">
            <v>0</v>
          </cell>
          <cell r="F659">
            <v>0</v>
          </cell>
          <cell r="G659">
            <v>0</v>
          </cell>
          <cell r="H659">
            <v>0</v>
          </cell>
          <cell r="I659">
            <v>204.8</v>
          </cell>
          <cell r="J659">
            <v>204.8</v>
          </cell>
          <cell r="L659">
            <v>15</v>
          </cell>
          <cell r="M659">
            <v>204.8</v>
          </cell>
        </row>
        <row r="660">
          <cell r="A660">
            <v>102009698</v>
          </cell>
          <cell r="B660" t="str">
            <v xml:space="preserve">MR ABDUL ALEEN AZAD (DBS)               </v>
          </cell>
          <cell r="C660">
            <v>0</v>
          </cell>
          <cell r="D660">
            <v>0</v>
          </cell>
          <cell r="E660">
            <v>0</v>
          </cell>
          <cell r="F660">
            <v>0</v>
          </cell>
          <cell r="G660">
            <v>0</v>
          </cell>
          <cell r="H660">
            <v>0</v>
          </cell>
          <cell r="I660">
            <v>537.04999999999995</v>
          </cell>
          <cell r="J660">
            <v>537.04999999999995</v>
          </cell>
          <cell r="L660">
            <v>15</v>
          </cell>
          <cell r="M660">
            <v>537.04999999999995</v>
          </cell>
        </row>
        <row r="661">
          <cell r="A661">
            <v>102015170</v>
          </cell>
          <cell r="B661" t="str">
            <v xml:space="preserve">MR ABDUL NASIR AMRAN SAFI               </v>
          </cell>
          <cell r="C661">
            <v>0</v>
          </cell>
          <cell r="D661">
            <v>0</v>
          </cell>
          <cell r="E661">
            <v>0</v>
          </cell>
          <cell r="F661">
            <v>0</v>
          </cell>
          <cell r="G661">
            <v>0</v>
          </cell>
          <cell r="H661">
            <v>0</v>
          </cell>
          <cell r="I661">
            <v>241.65</v>
          </cell>
          <cell r="J661">
            <v>241.65</v>
          </cell>
          <cell r="L661">
            <v>15</v>
          </cell>
          <cell r="M661">
            <v>241.65</v>
          </cell>
        </row>
        <row r="662">
          <cell r="A662">
            <v>102041115</v>
          </cell>
          <cell r="B662" t="str">
            <v xml:space="preserve">MR ABDUL QAYYUM    (DBS)                </v>
          </cell>
          <cell r="C662">
            <v>0</v>
          </cell>
          <cell r="D662">
            <v>0</v>
          </cell>
          <cell r="E662">
            <v>0</v>
          </cell>
          <cell r="F662">
            <v>0</v>
          </cell>
          <cell r="G662">
            <v>0</v>
          </cell>
          <cell r="H662">
            <v>0</v>
          </cell>
          <cell r="I662">
            <v>374.94</v>
          </cell>
          <cell r="J662">
            <v>374.94</v>
          </cell>
          <cell r="L662">
            <v>15</v>
          </cell>
          <cell r="M662">
            <v>374.94</v>
          </cell>
        </row>
        <row r="663">
          <cell r="A663">
            <v>102040837</v>
          </cell>
          <cell r="B663" t="str">
            <v xml:space="preserve">MR ABDUL SATTAR                         </v>
          </cell>
          <cell r="C663">
            <v>0</v>
          </cell>
          <cell r="D663">
            <v>0</v>
          </cell>
          <cell r="E663">
            <v>0</v>
          </cell>
          <cell r="F663">
            <v>0</v>
          </cell>
          <cell r="G663">
            <v>0</v>
          </cell>
          <cell r="H663">
            <v>0</v>
          </cell>
          <cell r="I663">
            <v>65.3</v>
          </cell>
          <cell r="J663">
            <v>65.3</v>
          </cell>
          <cell r="L663">
            <v>15</v>
          </cell>
          <cell r="M663">
            <v>65.3</v>
          </cell>
        </row>
        <row r="664">
          <cell r="A664">
            <v>102085401</v>
          </cell>
          <cell r="B664" t="str">
            <v xml:space="preserve">MR ABRAHAM COX                          </v>
          </cell>
          <cell r="C664">
            <v>0</v>
          </cell>
          <cell r="D664">
            <v>0</v>
          </cell>
          <cell r="E664">
            <v>0</v>
          </cell>
          <cell r="F664">
            <v>0</v>
          </cell>
          <cell r="G664">
            <v>0</v>
          </cell>
          <cell r="H664">
            <v>0</v>
          </cell>
          <cell r="I664">
            <v>206.37</v>
          </cell>
          <cell r="J664">
            <v>206.37</v>
          </cell>
          <cell r="L664">
            <v>15</v>
          </cell>
          <cell r="M664">
            <v>206.37</v>
          </cell>
        </row>
        <row r="665">
          <cell r="A665">
            <v>102070360</v>
          </cell>
          <cell r="B665" t="str">
            <v xml:space="preserve">MR ADAM J COWENS                        </v>
          </cell>
          <cell r="C665">
            <v>0</v>
          </cell>
          <cell r="D665">
            <v>0</v>
          </cell>
          <cell r="E665">
            <v>0</v>
          </cell>
          <cell r="F665">
            <v>0</v>
          </cell>
          <cell r="G665">
            <v>0</v>
          </cell>
          <cell r="H665">
            <v>0</v>
          </cell>
          <cell r="I665">
            <v>208.76</v>
          </cell>
          <cell r="J665">
            <v>208.76</v>
          </cell>
          <cell r="L665">
            <v>15</v>
          </cell>
          <cell r="M665">
            <v>208.76</v>
          </cell>
        </row>
        <row r="666">
          <cell r="A666">
            <v>102029237</v>
          </cell>
          <cell r="B666" t="str">
            <v xml:space="preserve">MR ADAM KAIRUA                          </v>
          </cell>
          <cell r="C666">
            <v>0</v>
          </cell>
          <cell r="D666">
            <v>0</v>
          </cell>
          <cell r="E666">
            <v>0</v>
          </cell>
          <cell r="F666">
            <v>0</v>
          </cell>
          <cell r="G666">
            <v>0</v>
          </cell>
          <cell r="H666">
            <v>0</v>
          </cell>
          <cell r="I666">
            <v>195.07</v>
          </cell>
          <cell r="J666">
            <v>195.07</v>
          </cell>
          <cell r="L666">
            <v>15</v>
          </cell>
          <cell r="M666">
            <v>195.07</v>
          </cell>
        </row>
        <row r="667">
          <cell r="A667">
            <v>102029512</v>
          </cell>
          <cell r="B667" t="str">
            <v xml:space="preserve">MR ADAM RENATTA                         </v>
          </cell>
          <cell r="C667">
            <v>0</v>
          </cell>
          <cell r="D667">
            <v>0</v>
          </cell>
          <cell r="E667">
            <v>0</v>
          </cell>
          <cell r="F667">
            <v>0</v>
          </cell>
          <cell r="G667">
            <v>0</v>
          </cell>
          <cell r="H667">
            <v>3.65</v>
          </cell>
          <cell r="I667">
            <v>62.13</v>
          </cell>
          <cell r="J667">
            <v>65.78</v>
          </cell>
          <cell r="L667">
            <v>1</v>
          </cell>
          <cell r="M667">
            <v>65.78</v>
          </cell>
        </row>
        <row r="668">
          <cell r="A668">
            <v>102039360</v>
          </cell>
          <cell r="B668" t="str">
            <v xml:space="preserve">MR ADRIENNE WHITIORA                    </v>
          </cell>
          <cell r="C668">
            <v>0</v>
          </cell>
          <cell r="D668">
            <v>0</v>
          </cell>
          <cell r="E668">
            <v>0</v>
          </cell>
          <cell r="F668">
            <v>0</v>
          </cell>
          <cell r="G668">
            <v>0</v>
          </cell>
          <cell r="H668">
            <v>0</v>
          </cell>
          <cell r="I668">
            <v>140.34</v>
          </cell>
          <cell r="J668">
            <v>140.34</v>
          </cell>
          <cell r="L668">
            <v>15</v>
          </cell>
          <cell r="M668">
            <v>140.34</v>
          </cell>
        </row>
        <row r="669">
          <cell r="A669">
            <v>102084800</v>
          </cell>
          <cell r="B669" t="str">
            <v xml:space="preserve">MR ADWAR ODISHO                         </v>
          </cell>
          <cell r="C669">
            <v>0</v>
          </cell>
          <cell r="D669">
            <v>0</v>
          </cell>
          <cell r="E669">
            <v>0</v>
          </cell>
          <cell r="F669">
            <v>0</v>
          </cell>
          <cell r="G669">
            <v>0</v>
          </cell>
          <cell r="H669">
            <v>0</v>
          </cell>
          <cell r="I669">
            <v>392.81</v>
          </cell>
          <cell r="J669">
            <v>392.81</v>
          </cell>
          <cell r="L669">
            <v>15</v>
          </cell>
          <cell r="M669">
            <v>392.81</v>
          </cell>
        </row>
        <row r="670">
          <cell r="A670">
            <v>102064062</v>
          </cell>
          <cell r="B670" t="str">
            <v xml:space="preserve">MR AHMAD FARHADI                        </v>
          </cell>
          <cell r="C670">
            <v>0</v>
          </cell>
          <cell r="D670">
            <v>0</v>
          </cell>
          <cell r="E670">
            <v>0</v>
          </cell>
          <cell r="F670">
            <v>0</v>
          </cell>
          <cell r="G670">
            <v>0</v>
          </cell>
          <cell r="H670">
            <v>0</v>
          </cell>
          <cell r="I670">
            <v>169.02</v>
          </cell>
          <cell r="J670">
            <v>169.02</v>
          </cell>
          <cell r="L670">
            <v>15</v>
          </cell>
          <cell r="M670">
            <v>169.02</v>
          </cell>
        </row>
        <row r="671">
          <cell r="A671">
            <v>102066411</v>
          </cell>
          <cell r="B671" t="str">
            <v xml:space="preserve">MR AIRI KAINUKU                         </v>
          </cell>
          <cell r="C671">
            <v>0</v>
          </cell>
          <cell r="D671">
            <v>0</v>
          </cell>
          <cell r="E671">
            <v>0</v>
          </cell>
          <cell r="F671">
            <v>0</v>
          </cell>
          <cell r="G671">
            <v>0</v>
          </cell>
          <cell r="H671">
            <v>0</v>
          </cell>
          <cell r="I671">
            <v>103.37</v>
          </cell>
          <cell r="J671">
            <v>103.37</v>
          </cell>
          <cell r="L671">
            <v>15</v>
          </cell>
          <cell r="M671">
            <v>103.37</v>
          </cell>
        </row>
        <row r="672">
          <cell r="A672">
            <v>102043559</v>
          </cell>
          <cell r="B672" t="str">
            <v xml:space="preserve">MR AISEA TAFUNA                         </v>
          </cell>
          <cell r="C672">
            <v>0</v>
          </cell>
          <cell r="D672">
            <v>0</v>
          </cell>
          <cell r="E672">
            <v>0</v>
          </cell>
          <cell r="F672">
            <v>0</v>
          </cell>
          <cell r="G672">
            <v>0</v>
          </cell>
          <cell r="H672">
            <v>0</v>
          </cell>
          <cell r="I672">
            <v>186.91</v>
          </cell>
          <cell r="J672">
            <v>186.91</v>
          </cell>
          <cell r="L672">
            <v>15</v>
          </cell>
          <cell r="M672">
            <v>186.91</v>
          </cell>
        </row>
        <row r="673">
          <cell r="A673">
            <v>102066954</v>
          </cell>
          <cell r="B673" t="str">
            <v xml:space="preserve">MR AJAI SINGH                           </v>
          </cell>
          <cell r="C673">
            <v>110.55</v>
          </cell>
          <cell r="D673">
            <v>122.99</v>
          </cell>
          <cell r="E673">
            <v>203.67</v>
          </cell>
          <cell r="F673">
            <v>156.22</v>
          </cell>
          <cell r="G673">
            <v>124.31</v>
          </cell>
          <cell r="H673">
            <v>0</v>
          </cell>
          <cell r="I673">
            <v>0</v>
          </cell>
          <cell r="J673">
            <v>717.74</v>
          </cell>
          <cell r="L673">
            <v>5</v>
          </cell>
          <cell r="M673">
            <v>717.74</v>
          </cell>
        </row>
        <row r="674">
          <cell r="A674">
            <v>102028092</v>
          </cell>
          <cell r="B674" t="str">
            <v xml:space="preserve">MR AJITH KUMAR MOHARIR                  </v>
          </cell>
          <cell r="C674">
            <v>0</v>
          </cell>
          <cell r="D674">
            <v>0</v>
          </cell>
          <cell r="E674">
            <v>0</v>
          </cell>
          <cell r="F674">
            <v>0</v>
          </cell>
          <cell r="G674">
            <v>0</v>
          </cell>
          <cell r="H674">
            <v>0</v>
          </cell>
          <cell r="I674">
            <v>78.45</v>
          </cell>
          <cell r="J674">
            <v>78.45</v>
          </cell>
          <cell r="L674">
            <v>15</v>
          </cell>
          <cell r="M674">
            <v>78.45</v>
          </cell>
        </row>
        <row r="675">
          <cell r="A675">
            <v>102029447</v>
          </cell>
          <cell r="B675" t="str">
            <v xml:space="preserve">MR AJMER SINGH                          </v>
          </cell>
          <cell r="C675">
            <v>0</v>
          </cell>
          <cell r="D675">
            <v>0</v>
          </cell>
          <cell r="E675">
            <v>0</v>
          </cell>
          <cell r="F675">
            <v>0</v>
          </cell>
          <cell r="G675">
            <v>0</v>
          </cell>
          <cell r="H675">
            <v>0</v>
          </cell>
          <cell r="I675">
            <v>185.76</v>
          </cell>
          <cell r="J675">
            <v>185.76</v>
          </cell>
          <cell r="L675">
            <v>15</v>
          </cell>
          <cell r="M675">
            <v>185.76</v>
          </cell>
        </row>
        <row r="676">
          <cell r="A676">
            <v>102040182</v>
          </cell>
          <cell r="B676" t="str">
            <v xml:space="preserve">MR AKE MOANA                            </v>
          </cell>
          <cell r="C676">
            <v>0</v>
          </cell>
          <cell r="D676">
            <v>0</v>
          </cell>
          <cell r="E676">
            <v>0</v>
          </cell>
          <cell r="F676">
            <v>0</v>
          </cell>
          <cell r="G676">
            <v>0</v>
          </cell>
          <cell r="H676">
            <v>0</v>
          </cell>
          <cell r="I676">
            <v>83.62</v>
          </cell>
          <cell r="J676">
            <v>83.62</v>
          </cell>
          <cell r="L676">
            <v>15</v>
          </cell>
          <cell r="M676">
            <v>83.62</v>
          </cell>
        </row>
        <row r="677">
          <cell r="A677">
            <v>102025578</v>
          </cell>
          <cell r="B677" t="str">
            <v xml:space="preserve">MR AKEREI SANERIVI (DBS)                </v>
          </cell>
          <cell r="C677">
            <v>0</v>
          </cell>
          <cell r="D677">
            <v>0</v>
          </cell>
          <cell r="E677">
            <v>0</v>
          </cell>
          <cell r="F677">
            <v>0</v>
          </cell>
          <cell r="G677">
            <v>0</v>
          </cell>
          <cell r="H677">
            <v>0</v>
          </cell>
          <cell r="I677">
            <v>1019.01</v>
          </cell>
          <cell r="J677">
            <v>1019.01</v>
          </cell>
          <cell r="L677">
            <v>15</v>
          </cell>
          <cell r="M677">
            <v>1019.01</v>
          </cell>
        </row>
        <row r="678">
          <cell r="A678">
            <v>102055792</v>
          </cell>
          <cell r="B678" t="str">
            <v xml:space="preserve">MR ALAN BASHER                          </v>
          </cell>
          <cell r="C678">
            <v>0</v>
          </cell>
          <cell r="D678">
            <v>0</v>
          </cell>
          <cell r="E678">
            <v>0</v>
          </cell>
          <cell r="F678">
            <v>0</v>
          </cell>
          <cell r="G678">
            <v>0</v>
          </cell>
          <cell r="H678">
            <v>0</v>
          </cell>
          <cell r="I678">
            <v>58.92</v>
          </cell>
          <cell r="J678">
            <v>58.92</v>
          </cell>
          <cell r="L678">
            <v>15</v>
          </cell>
          <cell r="M678">
            <v>58.92</v>
          </cell>
        </row>
        <row r="679">
          <cell r="A679">
            <v>102021019</v>
          </cell>
          <cell r="B679" t="str">
            <v xml:space="preserve">MR ALAN HEA                             </v>
          </cell>
          <cell r="C679">
            <v>0</v>
          </cell>
          <cell r="D679">
            <v>32.49</v>
          </cell>
          <cell r="E679">
            <v>0</v>
          </cell>
          <cell r="F679">
            <v>32.04</v>
          </cell>
          <cell r="G679">
            <v>55.29</v>
          </cell>
          <cell r="H679">
            <v>0</v>
          </cell>
          <cell r="I679">
            <v>0</v>
          </cell>
          <cell r="J679">
            <v>119.82</v>
          </cell>
          <cell r="L679">
            <v>1</v>
          </cell>
          <cell r="M679">
            <v>119.82</v>
          </cell>
        </row>
        <row r="680">
          <cell r="A680">
            <v>102075076</v>
          </cell>
          <cell r="B680" t="str">
            <v xml:space="preserve">MR ALAN HENRY                           </v>
          </cell>
          <cell r="C680">
            <v>52.22</v>
          </cell>
          <cell r="D680">
            <v>84.7</v>
          </cell>
          <cell r="E680">
            <v>21.48</v>
          </cell>
          <cell r="F680">
            <v>19.54</v>
          </cell>
          <cell r="G680">
            <v>4.09</v>
          </cell>
          <cell r="H680">
            <v>0</v>
          </cell>
          <cell r="I680">
            <v>0</v>
          </cell>
          <cell r="J680">
            <v>182.03</v>
          </cell>
          <cell r="L680">
            <v>5</v>
          </cell>
          <cell r="M680">
            <v>182.03</v>
          </cell>
        </row>
        <row r="681">
          <cell r="A681">
            <v>102029490</v>
          </cell>
          <cell r="B681" t="str">
            <v xml:space="preserve">MR ALAN LU                              </v>
          </cell>
          <cell r="C681">
            <v>0</v>
          </cell>
          <cell r="D681">
            <v>0</v>
          </cell>
          <cell r="E681">
            <v>17.559999999999999</v>
          </cell>
          <cell r="F681">
            <v>18.72</v>
          </cell>
          <cell r="G681">
            <v>33.36</v>
          </cell>
          <cell r="H681">
            <v>0</v>
          </cell>
          <cell r="I681">
            <v>0</v>
          </cell>
          <cell r="J681">
            <v>69.64</v>
          </cell>
          <cell r="L681">
            <v>1</v>
          </cell>
          <cell r="M681">
            <v>69.64</v>
          </cell>
        </row>
        <row r="682">
          <cell r="A682">
            <v>102045837</v>
          </cell>
          <cell r="B682" t="str">
            <v xml:space="preserve">MR ALAN MAHER      (DBS)                </v>
          </cell>
          <cell r="C682">
            <v>0</v>
          </cell>
          <cell r="D682">
            <v>0</v>
          </cell>
          <cell r="E682">
            <v>0</v>
          </cell>
          <cell r="F682">
            <v>0</v>
          </cell>
          <cell r="G682">
            <v>0</v>
          </cell>
          <cell r="H682">
            <v>0</v>
          </cell>
          <cell r="I682">
            <v>456.92</v>
          </cell>
          <cell r="J682">
            <v>456.92</v>
          </cell>
          <cell r="L682">
            <v>15</v>
          </cell>
          <cell r="M682">
            <v>456.92</v>
          </cell>
        </row>
        <row r="683">
          <cell r="A683">
            <v>102075301</v>
          </cell>
          <cell r="B683" t="str">
            <v xml:space="preserve">MR ALAN PEPITO                          </v>
          </cell>
          <cell r="C683">
            <v>0</v>
          </cell>
          <cell r="D683">
            <v>0</v>
          </cell>
          <cell r="E683">
            <v>0</v>
          </cell>
          <cell r="F683">
            <v>0</v>
          </cell>
          <cell r="G683">
            <v>0</v>
          </cell>
          <cell r="H683">
            <v>0</v>
          </cell>
          <cell r="I683">
            <v>190.14</v>
          </cell>
          <cell r="J683">
            <v>190.14</v>
          </cell>
          <cell r="L683">
            <v>15</v>
          </cell>
          <cell r="M683">
            <v>190.14</v>
          </cell>
        </row>
        <row r="684">
          <cell r="A684">
            <v>102010057</v>
          </cell>
          <cell r="B684" t="str">
            <v xml:space="preserve">MR ALAN ROBINSON                        </v>
          </cell>
          <cell r="C684">
            <v>0</v>
          </cell>
          <cell r="D684">
            <v>0</v>
          </cell>
          <cell r="E684">
            <v>0</v>
          </cell>
          <cell r="F684">
            <v>0</v>
          </cell>
          <cell r="G684">
            <v>0</v>
          </cell>
          <cell r="H684">
            <v>0</v>
          </cell>
          <cell r="I684">
            <v>305</v>
          </cell>
          <cell r="J684">
            <v>305</v>
          </cell>
          <cell r="L684">
            <v>15</v>
          </cell>
          <cell r="M684">
            <v>305</v>
          </cell>
        </row>
        <row r="685">
          <cell r="A685">
            <v>102069418</v>
          </cell>
          <cell r="B685" t="str">
            <v xml:space="preserve">MR ALAN WRATT                           </v>
          </cell>
          <cell r="C685">
            <v>0</v>
          </cell>
          <cell r="D685">
            <v>0</v>
          </cell>
          <cell r="E685">
            <v>0</v>
          </cell>
          <cell r="F685">
            <v>0</v>
          </cell>
          <cell r="G685">
            <v>0</v>
          </cell>
          <cell r="H685">
            <v>0</v>
          </cell>
          <cell r="I685">
            <v>94.46</v>
          </cell>
          <cell r="J685">
            <v>94.46</v>
          </cell>
          <cell r="L685">
            <v>15</v>
          </cell>
          <cell r="M685">
            <v>94.46</v>
          </cell>
        </row>
        <row r="686">
          <cell r="A686">
            <v>102047262</v>
          </cell>
          <cell r="B686" t="str">
            <v xml:space="preserve">MR ALANZO SHERIFF   (DBS)               </v>
          </cell>
          <cell r="C686">
            <v>0</v>
          </cell>
          <cell r="D686">
            <v>0</v>
          </cell>
          <cell r="E686">
            <v>0</v>
          </cell>
          <cell r="F686">
            <v>0</v>
          </cell>
          <cell r="G686">
            <v>0</v>
          </cell>
          <cell r="H686">
            <v>0</v>
          </cell>
          <cell r="I686">
            <v>1840.33</v>
          </cell>
          <cell r="J686">
            <v>1840.33</v>
          </cell>
          <cell r="L686">
            <v>15</v>
          </cell>
          <cell r="M686">
            <v>1840.33</v>
          </cell>
        </row>
        <row r="687">
          <cell r="A687">
            <v>102022980</v>
          </cell>
          <cell r="B687" t="str">
            <v xml:space="preserve">MR ALBERT HANSEN  (DBS)                 </v>
          </cell>
          <cell r="C687">
            <v>0</v>
          </cell>
          <cell r="D687">
            <v>0</v>
          </cell>
          <cell r="E687">
            <v>0</v>
          </cell>
          <cell r="F687">
            <v>0</v>
          </cell>
          <cell r="G687">
            <v>0</v>
          </cell>
          <cell r="H687">
            <v>0</v>
          </cell>
          <cell r="I687">
            <v>1112.75</v>
          </cell>
          <cell r="J687">
            <v>1112.75</v>
          </cell>
          <cell r="L687">
            <v>15</v>
          </cell>
          <cell r="M687">
            <v>1112.75</v>
          </cell>
        </row>
        <row r="688">
          <cell r="A688">
            <v>102056860</v>
          </cell>
          <cell r="B688" t="str">
            <v xml:space="preserve">MR ALEC TAALA                           </v>
          </cell>
          <cell r="C688">
            <v>0</v>
          </cell>
          <cell r="D688">
            <v>0</v>
          </cell>
          <cell r="E688">
            <v>0</v>
          </cell>
          <cell r="F688">
            <v>0</v>
          </cell>
          <cell r="G688">
            <v>0</v>
          </cell>
          <cell r="H688">
            <v>0</v>
          </cell>
          <cell r="I688">
            <v>57.78</v>
          </cell>
          <cell r="J688">
            <v>57.78</v>
          </cell>
          <cell r="L688">
            <v>15</v>
          </cell>
          <cell r="M688">
            <v>57.78</v>
          </cell>
        </row>
        <row r="689">
          <cell r="A689">
            <v>102026920</v>
          </cell>
          <cell r="B689" t="str">
            <v xml:space="preserve">MR ALEKSEY A FROLOV                     </v>
          </cell>
          <cell r="C689">
            <v>0</v>
          </cell>
          <cell r="D689">
            <v>0</v>
          </cell>
          <cell r="E689">
            <v>0</v>
          </cell>
          <cell r="F689">
            <v>0</v>
          </cell>
          <cell r="G689">
            <v>0</v>
          </cell>
          <cell r="H689">
            <v>0</v>
          </cell>
          <cell r="I689">
            <v>59.39</v>
          </cell>
          <cell r="J689">
            <v>59.39</v>
          </cell>
          <cell r="L689">
            <v>15</v>
          </cell>
          <cell r="M689">
            <v>59.39</v>
          </cell>
        </row>
        <row r="690">
          <cell r="A690">
            <v>102053020</v>
          </cell>
          <cell r="B690" t="str">
            <v xml:space="preserve">MR ALEX JOHNSTON                        </v>
          </cell>
          <cell r="C690">
            <v>0</v>
          </cell>
          <cell r="D690">
            <v>0</v>
          </cell>
          <cell r="E690">
            <v>0</v>
          </cell>
          <cell r="F690">
            <v>0</v>
          </cell>
          <cell r="G690">
            <v>0</v>
          </cell>
          <cell r="H690">
            <v>0</v>
          </cell>
          <cell r="I690">
            <v>93.79</v>
          </cell>
          <cell r="J690">
            <v>93.79</v>
          </cell>
          <cell r="L690">
            <v>15</v>
          </cell>
          <cell r="M690">
            <v>93.79</v>
          </cell>
        </row>
        <row r="691">
          <cell r="A691">
            <v>102032980</v>
          </cell>
          <cell r="B691" t="str">
            <v xml:space="preserve">MR ALEX P MCCARTHY                      </v>
          </cell>
          <cell r="C691">
            <v>0</v>
          </cell>
          <cell r="D691">
            <v>0</v>
          </cell>
          <cell r="E691">
            <v>0</v>
          </cell>
          <cell r="F691">
            <v>0</v>
          </cell>
          <cell r="G691">
            <v>0</v>
          </cell>
          <cell r="H691">
            <v>0</v>
          </cell>
          <cell r="I691">
            <v>174.81</v>
          </cell>
          <cell r="J691">
            <v>174.81</v>
          </cell>
          <cell r="L691">
            <v>15</v>
          </cell>
          <cell r="M691">
            <v>174.81</v>
          </cell>
        </row>
        <row r="692">
          <cell r="A692">
            <v>102072274</v>
          </cell>
          <cell r="B692" t="str">
            <v xml:space="preserve">MR ALEX PHILLIPS                        </v>
          </cell>
          <cell r="C692">
            <v>0</v>
          </cell>
          <cell r="D692">
            <v>0</v>
          </cell>
          <cell r="E692">
            <v>0</v>
          </cell>
          <cell r="F692">
            <v>0</v>
          </cell>
          <cell r="G692">
            <v>0</v>
          </cell>
          <cell r="H692">
            <v>0</v>
          </cell>
          <cell r="I692">
            <v>139.88</v>
          </cell>
          <cell r="J692">
            <v>139.88</v>
          </cell>
          <cell r="L692">
            <v>15</v>
          </cell>
          <cell r="M692">
            <v>139.88</v>
          </cell>
        </row>
        <row r="693">
          <cell r="A693">
            <v>102011740</v>
          </cell>
          <cell r="B693" t="str">
            <v xml:space="preserve">MR ALEXANDER TATNELL                    </v>
          </cell>
          <cell r="C693">
            <v>0</v>
          </cell>
          <cell r="D693">
            <v>0</v>
          </cell>
          <cell r="E693">
            <v>0</v>
          </cell>
          <cell r="F693">
            <v>0</v>
          </cell>
          <cell r="G693">
            <v>0</v>
          </cell>
          <cell r="H693">
            <v>0</v>
          </cell>
          <cell r="I693">
            <v>246.08</v>
          </cell>
          <cell r="J693">
            <v>246.08</v>
          </cell>
          <cell r="L693">
            <v>15</v>
          </cell>
          <cell r="M693">
            <v>246.08</v>
          </cell>
        </row>
        <row r="694">
          <cell r="A694">
            <v>102073795</v>
          </cell>
          <cell r="B694" t="str">
            <v xml:space="preserve">MR ALF LITTLE                           </v>
          </cell>
          <cell r="C694">
            <v>0.45</v>
          </cell>
          <cell r="D694">
            <v>20.91</v>
          </cell>
          <cell r="E694">
            <v>6.99</v>
          </cell>
          <cell r="F694">
            <v>9.3800000000000008</v>
          </cell>
          <cell r="G694">
            <v>65.7</v>
          </cell>
          <cell r="H694">
            <v>0</v>
          </cell>
          <cell r="I694">
            <v>0</v>
          </cell>
          <cell r="J694">
            <v>103.43</v>
          </cell>
          <cell r="L694">
            <v>5</v>
          </cell>
          <cell r="M694">
            <v>103.43</v>
          </cell>
        </row>
        <row r="695">
          <cell r="A695">
            <v>102015766</v>
          </cell>
          <cell r="B695" t="str">
            <v xml:space="preserve">MR ALFRED FAIREKA                       </v>
          </cell>
          <cell r="C695">
            <v>0</v>
          </cell>
          <cell r="D695">
            <v>0</v>
          </cell>
          <cell r="E695">
            <v>0</v>
          </cell>
          <cell r="F695">
            <v>0</v>
          </cell>
          <cell r="G695">
            <v>0</v>
          </cell>
          <cell r="H695">
            <v>0</v>
          </cell>
          <cell r="I695">
            <v>190.76</v>
          </cell>
          <cell r="J695">
            <v>190.76</v>
          </cell>
          <cell r="L695">
            <v>15</v>
          </cell>
          <cell r="M695">
            <v>190.76</v>
          </cell>
        </row>
        <row r="696">
          <cell r="A696">
            <v>102020798</v>
          </cell>
          <cell r="B696" t="str">
            <v xml:space="preserve">MR ALFRED NASSENSTEIN   (DBS)           </v>
          </cell>
          <cell r="C696">
            <v>0</v>
          </cell>
          <cell r="D696">
            <v>0</v>
          </cell>
          <cell r="E696">
            <v>0</v>
          </cell>
          <cell r="F696">
            <v>0</v>
          </cell>
          <cell r="G696">
            <v>0</v>
          </cell>
          <cell r="H696">
            <v>0</v>
          </cell>
          <cell r="I696">
            <v>544.23</v>
          </cell>
          <cell r="J696">
            <v>544.23</v>
          </cell>
          <cell r="L696">
            <v>15</v>
          </cell>
          <cell r="M696">
            <v>544.23</v>
          </cell>
        </row>
        <row r="697">
          <cell r="A697">
            <v>102058064</v>
          </cell>
          <cell r="B697" t="str">
            <v xml:space="preserve">MR ALFRED ROWSON   (DBS)                </v>
          </cell>
          <cell r="C697">
            <v>0</v>
          </cell>
          <cell r="D697">
            <v>0</v>
          </cell>
          <cell r="E697">
            <v>0</v>
          </cell>
          <cell r="F697">
            <v>0</v>
          </cell>
          <cell r="G697">
            <v>0</v>
          </cell>
          <cell r="H697">
            <v>0</v>
          </cell>
          <cell r="I697">
            <v>598.44000000000005</v>
          </cell>
          <cell r="J697">
            <v>598.44000000000005</v>
          </cell>
          <cell r="L697">
            <v>15</v>
          </cell>
          <cell r="M697">
            <v>598.44000000000005</v>
          </cell>
        </row>
        <row r="698">
          <cell r="A698">
            <v>102058992</v>
          </cell>
          <cell r="B698" t="str">
            <v xml:space="preserve">MR ALFRED SECCOMBE                      </v>
          </cell>
          <cell r="C698">
            <v>0</v>
          </cell>
          <cell r="D698">
            <v>0</v>
          </cell>
          <cell r="E698">
            <v>0</v>
          </cell>
          <cell r="F698">
            <v>0</v>
          </cell>
          <cell r="G698">
            <v>0</v>
          </cell>
          <cell r="H698">
            <v>0</v>
          </cell>
          <cell r="I698">
            <v>148.34</v>
          </cell>
          <cell r="J698">
            <v>148.34</v>
          </cell>
          <cell r="L698">
            <v>15</v>
          </cell>
          <cell r="M698">
            <v>148.34</v>
          </cell>
        </row>
        <row r="699">
          <cell r="A699">
            <v>102077222</v>
          </cell>
          <cell r="B699" t="str">
            <v xml:space="preserve">MR ALI MOHAMMAD (DBS)                   </v>
          </cell>
          <cell r="C699">
            <v>0</v>
          </cell>
          <cell r="D699">
            <v>0</v>
          </cell>
          <cell r="E699">
            <v>0</v>
          </cell>
          <cell r="F699">
            <v>0</v>
          </cell>
          <cell r="G699">
            <v>0</v>
          </cell>
          <cell r="H699">
            <v>0</v>
          </cell>
          <cell r="I699">
            <v>867.3</v>
          </cell>
          <cell r="J699">
            <v>867.3</v>
          </cell>
          <cell r="L699">
            <v>15</v>
          </cell>
          <cell r="M699">
            <v>867.3</v>
          </cell>
        </row>
        <row r="700">
          <cell r="A700">
            <v>102090470</v>
          </cell>
          <cell r="B700" t="str">
            <v xml:space="preserve">MR ALISTER HEATH                        </v>
          </cell>
          <cell r="C700">
            <v>116.99</v>
          </cell>
          <cell r="D700">
            <v>76.11</v>
          </cell>
          <cell r="E700">
            <v>194.13</v>
          </cell>
          <cell r="F700">
            <v>80.72</v>
          </cell>
          <cell r="G700">
            <v>74.63</v>
          </cell>
          <cell r="H700">
            <v>108.06</v>
          </cell>
          <cell r="I700">
            <v>0</v>
          </cell>
          <cell r="J700">
            <v>650.64</v>
          </cell>
          <cell r="L700">
            <v>2</v>
          </cell>
          <cell r="M700">
            <v>1180</v>
          </cell>
        </row>
        <row r="701">
          <cell r="A701">
            <v>102061464</v>
          </cell>
          <cell r="B701" t="str">
            <v xml:space="preserve">MR ALIY DADA       (DBS)                </v>
          </cell>
          <cell r="C701">
            <v>0</v>
          </cell>
          <cell r="D701">
            <v>0</v>
          </cell>
          <cell r="E701">
            <v>0</v>
          </cell>
          <cell r="F701">
            <v>0</v>
          </cell>
          <cell r="G701">
            <v>0</v>
          </cell>
          <cell r="H701">
            <v>0</v>
          </cell>
          <cell r="I701">
            <v>443.54</v>
          </cell>
          <cell r="J701">
            <v>443.54</v>
          </cell>
          <cell r="L701">
            <v>15</v>
          </cell>
          <cell r="M701">
            <v>443.54</v>
          </cell>
        </row>
        <row r="702">
          <cell r="A702">
            <v>102074400</v>
          </cell>
          <cell r="B702" t="str">
            <v xml:space="preserve">MR ALLAN COLLINS                        </v>
          </cell>
          <cell r="C702">
            <v>0</v>
          </cell>
          <cell r="D702">
            <v>0</v>
          </cell>
          <cell r="E702">
            <v>0</v>
          </cell>
          <cell r="F702">
            <v>0</v>
          </cell>
          <cell r="G702">
            <v>0</v>
          </cell>
          <cell r="H702">
            <v>0</v>
          </cell>
          <cell r="I702">
            <v>95.26</v>
          </cell>
          <cell r="J702">
            <v>95.26</v>
          </cell>
          <cell r="L702">
            <v>15</v>
          </cell>
          <cell r="M702">
            <v>95.26</v>
          </cell>
        </row>
        <row r="703">
          <cell r="A703">
            <v>102034812</v>
          </cell>
          <cell r="B703" t="str">
            <v xml:space="preserve">MR ALLAN M FAWCETT                      </v>
          </cell>
          <cell r="C703">
            <v>0</v>
          </cell>
          <cell r="D703">
            <v>0</v>
          </cell>
          <cell r="E703">
            <v>9.5399999999999991</v>
          </cell>
          <cell r="F703">
            <v>13.12</v>
          </cell>
          <cell r="G703">
            <v>1.98</v>
          </cell>
          <cell r="H703">
            <v>0</v>
          </cell>
          <cell r="I703">
            <v>0</v>
          </cell>
          <cell r="J703">
            <v>24.64</v>
          </cell>
          <cell r="L703">
            <v>5</v>
          </cell>
          <cell r="M703">
            <v>24.64</v>
          </cell>
        </row>
        <row r="704">
          <cell r="A704">
            <v>102031666</v>
          </cell>
          <cell r="B704" t="str">
            <v xml:space="preserve">MR ALLAN R PILCHER                      </v>
          </cell>
          <cell r="C704">
            <v>0</v>
          </cell>
          <cell r="D704">
            <v>0</v>
          </cell>
          <cell r="E704">
            <v>0</v>
          </cell>
          <cell r="F704">
            <v>0</v>
          </cell>
          <cell r="G704">
            <v>0</v>
          </cell>
          <cell r="H704">
            <v>0</v>
          </cell>
          <cell r="I704">
            <v>147.53</v>
          </cell>
          <cell r="J704">
            <v>147.53</v>
          </cell>
          <cell r="L704">
            <v>15</v>
          </cell>
          <cell r="M704">
            <v>147.53</v>
          </cell>
        </row>
        <row r="705">
          <cell r="A705">
            <v>102030172</v>
          </cell>
          <cell r="B705" t="str">
            <v xml:space="preserve">MR ALLEN BENTLEY                        </v>
          </cell>
          <cell r="C705">
            <v>0</v>
          </cell>
          <cell r="D705">
            <v>0</v>
          </cell>
          <cell r="E705">
            <v>0</v>
          </cell>
          <cell r="F705">
            <v>0</v>
          </cell>
          <cell r="G705">
            <v>0</v>
          </cell>
          <cell r="H705">
            <v>0</v>
          </cell>
          <cell r="I705">
            <v>73.7</v>
          </cell>
          <cell r="J705">
            <v>73.7</v>
          </cell>
          <cell r="L705">
            <v>15</v>
          </cell>
          <cell r="M705">
            <v>73.7</v>
          </cell>
        </row>
        <row r="706">
          <cell r="A706">
            <v>102035851</v>
          </cell>
          <cell r="B706" t="str">
            <v xml:space="preserve">MR ALOFI MULLER                         </v>
          </cell>
          <cell r="C706">
            <v>0</v>
          </cell>
          <cell r="D706">
            <v>0</v>
          </cell>
          <cell r="E706">
            <v>0</v>
          </cell>
          <cell r="F706">
            <v>0</v>
          </cell>
          <cell r="G706">
            <v>0</v>
          </cell>
          <cell r="H706">
            <v>0</v>
          </cell>
          <cell r="I706">
            <v>153.83000000000001</v>
          </cell>
          <cell r="J706">
            <v>153.83000000000001</v>
          </cell>
          <cell r="L706">
            <v>15</v>
          </cell>
          <cell r="M706">
            <v>153.83000000000001</v>
          </cell>
        </row>
        <row r="707">
          <cell r="A707">
            <v>102015280</v>
          </cell>
          <cell r="B707" t="str">
            <v xml:space="preserve">MR ALOSIO SAO                           </v>
          </cell>
          <cell r="C707">
            <v>0</v>
          </cell>
          <cell r="D707">
            <v>0</v>
          </cell>
          <cell r="E707">
            <v>0</v>
          </cell>
          <cell r="F707">
            <v>0</v>
          </cell>
          <cell r="G707">
            <v>0</v>
          </cell>
          <cell r="H707">
            <v>0</v>
          </cell>
          <cell r="I707">
            <v>145.38</v>
          </cell>
          <cell r="J707">
            <v>145.38</v>
          </cell>
          <cell r="L707">
            <v>15</v>
          </cell>
          <cell r="M707">
            <v>145.38</v>
          </cell>
        </row>
        <row r="708">
          <cell r="A708">
            <v>102024416</v>
          </cell>
          <cell r="B708" t="str">
            <v xml:space="preserve">MR ALTON FRANCIS  (DBS)                 </v>
          </cell>
          <cell r="C708">
            <v>0</v>
          </cell>
          <cell r="D708">
            <v>0</v>
          </cell>
          <cell r="E708">
            <v>0</v>
          </cell>
          <cell r="F708">
            <v>0</v>
          </cell>
          <cell r="G708">
            <v>0</v>
          </cell>
          <cell r="H708">
            <v>0</v>
          </cell>
          <cell r="I708">
            <v>292.83999999999997</v>
          </cell>
          <cell r="J708">
            <v>292.83999999999997</v>
          </cell>
          <cell r="L708">
            <v>15</v>
          </cell>
          <cell r="M708">
            <v>292.83999999999997</v>
          </cell>
        </row>
        <row r="709">
          <cell r="A709">
            <v>102012916</v>
          </cell>
          <cell r="B709" t="str">
            <v xml:space="preserve">MR AMBBAL WALLA                         </v>
          </cell>
          <cell r="C709">
            <v>0</v>
          </cell>
          <cell r="D709">
            <v>0</v>
          </cell>
          <cell r="E709">
            <v>0</v>
          </cell>
          <cell r="F709">
            <v>0</v>
          </cell>
          <cell r="G709">
            <v>0</v>
          </cell>
          <cell r="H709">
            <v>0</v>
          </cell>
          <cell r="I709">
            <v>101.19</v>
          </cell>
          <cell r="J709">
            <v>101.19</v>
          </cell>
          <cell r="L709">
            <v>15</v>
          </cell>
          <cell r="M709">
            <v>101.19</v>
          </cell>
        </row>
        <row r="710">
          <cell r="A710">
            <v>102040783</v>
          </cell>
          <cell r="B710" t="str">
            <v xml:space="preserve">MR AMEENDRA MUDALIAR                    </v>
          </cell>
          <cell r="C710">
            <v>0</v>
          </cell>
          <cell r="D710">
            <v>0</v>
          </cell>
          <cell r="E710">
            <v>0</v>
          </cell>
          <cell r="F710">
            <v>0</v>
          </cell>
          <cell r="G710">
            <v>0</v>
          </cell>
          <cell r="H710">
            <v>0</v>
          </cell>
          <cell r="I710">
            <v>109.87</v>
          </cell>
          <cell r="J710">
            <v>109.87</v>
          </cell>
          <cell r="L710">
            <v>15</v>
          </cell>
          <cell r="M710">
            <v>109.87</v>
          </cell>
        </row>
        <row r="711">
          <cell r="A711">
            <v>102033393</v>
          </cell>
          <cell r="B711" t="str">
            <v xml:space="preserve">MR AMI PALELAPE    (DBS)                </v>
          </cell>
          <cell r="C711">
            <v>0</v>
          </cell>
          <cell r="D711">
            <v>0</v>
          </cell>
          <cell r="E711">
            <v>0</v>
          </cell>
          <cell r="F711">
            <v>0</v>
          </cell>
          <cell r="G711">
            <v>0</v>
          </cell>
          <cell r="H711">
            <v>0</v>
          </cell>
          <cell r="I711">
            <v>408.68</v>
          </cell>
          <cell r="J711">
            <v>408.68</v>
          </cell>
          <cell r="L711">
            <v>15</v>
          </cell>
          <cell r="M711">
            <v>408.68</v>
          </cell>
        </row>
        <row r="712">
          <cell r="A712">
            <v>102011288</v>
          </cell>
          <cell r="B712" t="str">
            <v xml:space="preserve">MR AMIN ALMUDHAFAR                      </v>
          </cell>
          <cell r="C712">
            <v>0</v>
          </cell>
          <cell r="D712">
            <v>0</v>
          </cell>
          <cell r="E712">
            <v>0</v>
          </cell>
          <cell r="F712">
            <v>0</v>
          </cell>
          <cell r="G712">
            <v>0</v>
          </cell>
          <cell r="H712">
            <v>0</v>
          </cell>
          <cell r="I712">
            <v>52.61</v>
          </cell>
          <cell r="J712">
            <v>52.61</v>
          </cell>
          <cell r="L712">
            <v>15</v>
          </cell>
          <cell r="M712">
            <v>52.61</v>
          </cell>
        </row>
        <row r="713">
          <cell r="A713">
            <v>102011156</v>
          </cell>
          <cell r="B713" t="str">
            <v xml:space="preserve">MR AMIR ESRAEIL                         </v>
          </cell>
          <cell r="C713">
            <v>0</v>
          </cell>
          <cell r="D713">
            <v>0</v>
          </cell>
          <cell r="E713">
            <v>0</v>
          </cell>
          <cell r="F713">
            <v>0</v>
          </cell>
          <cell r="G713">
            <v>0</v>
          </cell>
          <cell r="H713">
            <v>0</v>
          </cell>
          <cell r="I713">
            <v>91.78</v>
          </cell>
          <cell r="J713">
            <v>91.78</v>
          </cell>
          <cell r="L713">
            <v>15</v>
          </cell>
          <cell r="M713">
            <v>91.78</v>
          </cell>
        </row>
        <row r="714">
          <cell r="A714">
            <v>102013414</v>
          </cell>
          <cell r="B714" t="str">
            <v xml:space="preserve">MR AMIR GOUDARZI-BORUJERDI              </v>
          </cell>
          <cell r="C714">
            <v>0</v>
          </cell>
          <cell r="D714">
            <v>0</v>
          </cell>
          <cell r="E714">
            <v>0</v>
          </cell>
          <cell r="F714">
            <v>0</v>
          </cell>
          <cell r="G714">
            <v>0</v>
          </cell>
          <cell r="H714">
            <v>0</v>
          </cell>
          <cell r="I714">
            <v>217.58</v>
          </cell>
          <cell r="J714">
            <v>217.58</v>
          </cell>
          <cell r="L714">
            <v>15</v>
          </cell>
          <cell r="M714">
            <v>217.58</v>
          </cell>
        </row>
        <row r="715">
          <cell r="A715">
            <v>102062339</v>
          </cell>
          <cell r="B715" t="str">
            <v xml:space="preserve">MR AMIR SHOJAIEFARD (DBS)               </v>
          </cell>
          <cell r="C715">
            <v>0</v>
          </cell>
          <cell r="D715">
            <v>0</v>
          </cell>
          <cell r="E715">
            <v>0</v>
          </cell>
          <cell r="F715">
            <v>0</v>
          </cell>
          <cell r="G715">
            <v>0</v>
          </cell>
          <cell r="H715">
            <v>0</v>
          </cell>
          <cell r="I715">
            <v>442.82</v>
          </cell>
          <cell r="J715">
            <v>442.82</v>
          </cell>
          <cell r="L715">
            <v>15</v>
          </cell>
          <cell r="M715">
            <v>442.82</v>
          </cell>
        </row>
        <row r="716">
          <cell r="A716">
            <v>102080513</v>
          </cell>
          <cell r="B716" t="str">
            <v xml:space="preserve">MR AMOS RACE                            </v>
          </cell>
          <cell r="C716">
            <v>0</v>
          </cell>
          <cell r="D716">
            <v>0</v>
          </cell>
          <cell r="E716">
            <v>0</v>
          </cell>
          <cell r="F716">
            <v>0</v>
          </cell>
          <cell r="G716">
            <v>0</v>
          </cell>
          <cell r="H716">
            <v>0</v>
          </cell>
          <cell r="I716">
            <v>184.11</v>
          </cell>
          <cell r="J716">
            <v>184.11</v>
          </cell>
          <cell r="L716">
            <v>15</v>
          </cell>
          <cell r="M716">
            <v>184.11</v>
          </cell>
        </row>
        <row r="717">
          <cell r="A717">
            <v>102058412</v>
          </cell>
          <cell r="B717" t="str">
            <v xml:space="preserve">MR ANASAMY PILLAY (DBS)                 </v>
          </cell>
          <cell r="C717">
            <v>0</v>
          </cell>
          <cell r="D717">
            <v>0</v>
          </cell>
          <cell r="E717">
            <v>0</v>
          </cell>
          <cell r="F717">
            <v>0</v>
          </cell>
          <cell r="G717">
            <v>0</v>
          </cell>
          <cell r="H717">
            <v>0</v>
          </cell>
          <cell r="I717">
            <v>287.33</v>
          </cell>
          <cell r="J717">
            <v>287.33</v>
          </cell>
          <cell r="L717">
            <v>15</v>
          </cell>
          <cell r="M717">
            <v>287.33</v>
          </cell>
        </row>
        <row r="718">
          <cell r="A718">
            <v>102053194</v>
          </cell>
          <cell r="B718" t="str">
            <v xml:space="preserve">MR ANATELL TAFAO                        </v>
          </cell>
          <cell r="C718">
            <v>0</v>
          </cell>
          <cell r="D718">
            <v>0</v>
          </cell>
          <cell r="E718">
            <v>0</v>
          </cell>
          <cell r="F718">
            <v>0</v>
          </cell>
          <cell r="G718">
            <v>0</v>
          </cell>
          <cell r="H718">
            <v>0</v>
          </cell>
          <cell r="I718">
            <v>315.77999999999997</v>
          </cell>
          <cell r="J718">
            <v>315.77999999999997</v>
          </cell>
          <cell r="L718">
            <v>15</v>
          </cell>
          <cell r="M718">
            <v>315.77999999999997</v>
          </cell>
        </row>
        <row r="719">
          <cell r="A719">
            <v>102016096</v>
          </cell>
          <cell r="B719" t="str">
            <v xml:space="preserve">MR ANATOLI POLOUNINE                    </v>
          </cell>
          <cell r="C719">
            <v>0</v>
          </cell>
          <cell r="D719">
            <v>0</v>
          </cell>
          <cell r="E719">
            <v>0</v>
          </cell>
          <cell r="F719">
            <v>0</v>
          </cell>
          <cell r="G719">
            <v>0</v>
          </cell>
          <cell r="H719">
            <v>0</v>
          </cell>
          <cell r="I719">
            <v>102.2</v>
          </cell>
          <cell r="J719">
            <v>102.2</v>
          </cell>
          <cell r="L719">
            <v>15</v>
          </cell>
          <cell r="M719">
            <v>102.2</v>
          </cell>
        </row>
        <row r="720">
          <cell r="A720">
            <v>102065218</v>
          </cell>
          <cell r="B720" t="str">
            <v xml:space="preserve">MR AND MRS FRANK NOEMA                  </v>
          </cell>
          <cell r="C720">
            <v>0</v>
          </cell>
          <cell r="D720">
            <v>0</v>
          </cell>
          <cell r="E720">
            <v>0</v>
          </cell>
          <cell r="F720">
            <v>0</v>
          </cell>
          <cell r="G720">
            <v>0</v>
          </cell>
          <cell r="H720">
            <v>0</v>
          </cell>
          <cell r="I720">
            <v>88.18</v>
          </cell>
          <cell r="J720">
            <v>88.18</v>
          </cell>
          <cell r="L720">
            <v>15</v>
          </cell>
          <cell r="M720">
            <v>88.18</v>
          </cell>
        </row>
        <row r="721">
          <cell r="A721">
            <v>102053210</v>
          </cell>
          <cell r="B721" t="str">
            <v xml:space="preserve">MR AND MRS LINDSAY                      </v>
          </cell>
          <cell r="C721">
            <v>0</v>
          </cell>
          <cell r="D721">
            <v>0</v>
          </cell>
          <cell r="E721">
            <v>0</v>
          </cell>
          <cell r="F721">
            <v>0</v>
          </cell>
          <cell r="G721">
            <v>0</v>
          </cell>
          <cell r="H721">
            <v>0</v>
          </cell>
          <cell r="I721">
            <v>90.44</v>
          </cell>
          <cell r="J721">
            <v>90.44</v>
          </cell>
          <cell r="L721">
            <v>15</v>
          </cell>
          <cell r="M721">
            <v>90.44</v>
          </cell>
        </row>
        <row r="722">
          <cell r="A722">
            <v>102066113</v>
          </cell>
          <cell r="B722" t="str">
            <v xml:space="preserve">MR AND MRS MAT NIO-APORO  DBS*          </v>
          </cell>
          <cell r="C722">
            <v>0</v>
          </cell>
          <cell r="D722">
            <v>0</v>
          </cell>
          <cell r="E722">
            <v>0</v>
          </cell>
          <cell r="F722">
            <v>0</v>
          </cell>
          <cell r="G722">
            <v>0</v>
          </cell>
          <cell r="H722">
            <v>0</v>
          </cell>
          <cell r="I722">
            <v>194.12</v>
          </cell>
          <cell r="J722">
            <v>194.12</v>
          </cell>
          <cell r="L722">
            <v>22</v>
          </cell>
          <cell r="M722">
            <v>194.12</v>
          </cell>
        </row>
        <row r="723">
          <cell r="A723">
            <v>102052844</v>
          </cell>
          <cell r="B723" t="str">
            <v xml:space="preserve">MR ANDRE OERTEL    (DBS)                </v>
          </cell>
          <cell r="C723">
            <v>0</v>
          </cell>
          <cell r="D723">
            <v>0</v>
          </cell>
          <cell r="E723">
            <v>0</v>
          </cell>
          <cell r="F723">
            <v>0</v>
          </cell>
          <cell r="G723">
            <v>0</v>
          </cell>
          <cell r="H723">
            <v>0</v>
          </cell>
          <cell r="I723">
            <v>1051.43</v>
          </cell>
          <cell r="J723">
            <v>1051.43</v>
          </cell>
          <cell r="L723">
            <v>15</v>
          </cell>
          <cell r="M723">
            <v>1051.43</v>
          </cell>
        </row>
        <row r="724">
          <cell r="A724">
            <v>102025198</v>
          </cell>
          <cell r="B724" t="str">
            <v xml:space="preserve">MR ANDREA YIASOUMI  (DBS*)              </v>
          </cell>
          <cell r="C724">
            <v>0</v>
          </cell>
          <cell r="D724">
            <v>0</v>
          </cell>
          <cell r="E724">
            <v>0</v>
          </cell>
          <cell r="F724">
            <v>0</v>
          </cell>
          <cell r="G724">
            <v>0</v>
          </cell>
          <cell r="H724">
            <v>0</v>
          </cell>
          <cell r="I724">
            <v>202.22</v>
          </cell>
          <cell r="J724">
            <v>202.22</v>
          </cell>
          <cell r="L724">
            <v>15</v>
          </cell>
          <cell r="M724">
            <v>202.22</v>
          </cell>
        </row>
        <row r="725">
          <cell r="A725">
            <v>102083410</v>
          </cell>
          <cell r="B725" t="str">
            <v xml:space="preserve">MR ANDREAS KOUTRIS                      </v>
          </cell>
          <cell r="C725">
            <v>0</v>
          </cell>
          <cell r="D725">
            <v>0</v>
          </cell>
          <cell r="E725">
            <v>0</v>
          </cell>
          <cell r="F725">
            <v>0</v>
          </cell>
          <cell r="G725">
            <v>0</v>
          </cell>
          <cell r="H725">
            <v>0</v>
          </cell>
          <cell r="I725">
            <v>106.34</v>
          </cell>
          <cell r="J725">
            <v>106.34</v>
          </cell>
          <cell r="L725">
            <v>15</v>
          </cell>
          <cell r="M725">
            <v>106.34</v>
          </cell>
        </row>
        <row r="726">
          <cell r="A726">
            <v>102063151</v>
          </cell>
          <cell r="B726" t="str">
            <v xml:space="preserve">MR ANDREW COOK                          </v>
          </cell>
          <cell r="C726">
            <v>0</v>
          </cell>
          <cell r="D726">
            <v>0</v>
          </cell>
          <cell r="E726">
            <v>0</v>
          </cell>
          <cell r="F726">
            <v>0</v>
          </cell>
          <cell r="G726">
            <v>0</v>
          </cell>
          <cell r="H726">
            <v>0</v>
          </cell>
          <cell r="I726">
            <v>54.56</v>
          </cell>
          <cell r="J726">
            <v>54.56</v>
          </cell>
          <cell r="L726">
            <v>15</v>
          </cell>
          <cell r="M726">
            <v>54.56</v>
          </cell>
        </row>
        <row r="727">
          <cell r="A727">
            <v>102076086</v>
          </cell>
          <cell r="B727" t="str">
            <v xml:space="preserve">MR ANDREW DOULL                         </v>
          </cell>
          <cell r="C727">
            <v>0</v>
          </cell>
          <cell r="D727">
            <v>0</v>
          </cell>
          <cell r="E727">
            <v>0</v>
          </cell>
          <cell r="F727">
            <v>0</v>
          </cell>
          <cell r="G727">
            <v>0</v>
          </cell>
          <cell r="H727">
            <v>0</v>
          </cell>
          <cell r="I727">
            <v>52.92</v>
          </cell>
          <cell r="J727">
            <v>52.92</v>
          </cell>
          <cell r="L727">
            <v>22</v>
          </cell>
          <cell r="M727">
            <v>52.92</v>
          </cell>
        </row>
        <row r="728">
          <cell r="A728">
            <v>102038360</v>
          </cell>
          <cell r="B728" t="str">
            <v xml:space="preserve">MR ANDREW FOWLER                        </v>
          </cell>
          <cell r="C728">
            <v>0</v>
          </cell>
          <cell r="D728">
            <v>0</v>
          </cell>
          <cell r="E728">
            <v>0</v>
          </cell>
          <cell r="F728">
            <v>0</v>
          </cell>
          <cell r="G728">
            <v>0</v>
          </cell>
          <cell r="H728">
            <v>0</v>
          </cell>
          <cell r="I728">
            <v>103.81</v>
          </cell>
          <cell r="J728">
            <v>103.81</v>
          </cell>
          <cell r="L728">
            <v>15</v>
          </cell>
          <cell r="M728">
            <v>103.81</v>
          </cell>
        </row>
        <row r="729">
          <cell r="A729">
            <v>102039509</v>
          </cell>
          <cell r="B729" t="str">
            <v xml:space="preserve">MR ANDREW GARDINER   (DBS)              </v>
          </cell>
          <cell r="C729">
            <v>0</v>
          </cell>
          <cell r="D729">
            <v>0</v>
          </cell>
          <cell r="E729">
            <v>0</v>
          </cell>
          <cell r="F729">
            <v>0</v>
          </cell>
          <cell r="G729">
            <v>0</v>
          </cell>
          <cell r="H729">
            <v>0</v>
          </cell>
          <cell r="I729">
            <v>447.82</v>
          </cell>
          <cell r="J729">
            <v>447.82</v>
          </cell>
          <cell r="L729">
            <v>15</v>
          </cell>
          <cell r="M729">
            <v>447.82</v>
          </cell>
        </row>
        <row r="730">
          <cell r="A730">
            <v>102026364</v>
          </cell>
          <cell r="B730" t="str">
            <v xml:space="preserve">MR ANDREW HEATHFIELD                    </v>
          </cell>
          <cell r="C730">
            <v>0</v>
          </cell>
          <cell r="D730">
            <v>0</v>
          </cell>
          <cell r="E730">
            <v>0</v>
          </cell>
          <cell r="F730">
            <v>0</v>
          </cell>
          <cell r="G730">
            <v>0</v>
          </cell>
          <cell r="H730">
            <v>0</v>
          </cell>
          <cell r="I730">
            <v>156.11000000000001</v>
          </cell>
          <cell r="J730">
            <v>156.11000000000001</v>
          </cell>
          <cell r="L730">
            <v>15</v>
          </cell>
          <cell r="M730">
            <v>156.11000000000001</v>
          </cell>
        </row>
        <row r="731">
          <cell r="A731">
            <v>102034030</v>
          </cell>
          <cell r="B731" t="str">
            <v xml:space="preserve">MR ANDREW M FALLOW                      </v>
          </cell>
          <cell r="C731">
            <v>0</v>
          </cell>
          <cell r="D731">
            <v>0</v>
          </cell>
          <cell r="E731">
            <v>0</v>
          </cell>
          <cell r="F731">
            <v>0</v>
          </cell>
          <cell r="G731">
            <v>0</v>
          </cell>
          <cell r="H731">
            <v>0</v>
          </cell>
          <cell r="I731">
            <v>26.58</v>
          </cell>
          <cell r="J731">
            <v>26.58</v>
          </cell>
          <cell r="L731">
            <v>22</v>
          </cell>
          <cell r="M731">
            <v>26.58</v>
          </cell>
        </row>
        <row r="732">
          <cell r="A732">
            <v>102068404</v>
          </cell>
          <cell r="B732" t="str">
            <v xml:space="preserve">MR ANDREW MC KECHNIE (DBS)              </v>
          </cell>
          <cell r="C732">
            <v>0</v>
          </cell>
          <cell r="D732">
            <v>0</v>
          </cell>
          <cell r="E732">
            <v>0</v>
          </cell>
          <cell r="F732">
            <v>0</v>
          </cell>
          <cell r="G732">
            <v>0</v>
          </cell>
          <cell r="H732">
            <v>0</v>
          </cell>
          <cell r="I732">
            <v>389.89</v>
          </cell>
          <cell r="J732">
            <v>389.89</v>
          </cell>
          <cell r="L732">
            <v>15</v>
          </cell>
          <cell r="M732">
            <v>389.89</v>
          </cell>
        </row>
        <row r="733">
          <cell r="A733">
            <v>102072547</v>
          </cell>
          <cell r="B733" t="str">
            <v xml:space="preserve">MR ANDREW SHAW                          </v>
          </cell>
          <cell r="C733">
            <v>0</v>
          </cell>
          <cell r="D733">
            <v>0</v>
          </cell>
          <cell r="E733">
            <v>0</v>
          </cell>
          <cell r="F733">
            <v>0</v>
          </cell>
          <cell r="G733">
            <v>0</v>
          </cell>
          <cell r="H733">
            <v>0</v>
          </cell>
          <cell r="I733">
            <v>138.69</v>
          </cell>
          <cell r="J733">
            <v>138.69</v>
          </cell>
          <cell r="L733">
            <v>15</v>
          </cell>
          <cell r="M733">
            <v>138.69</v>
          </cell>
        </row>
        <row r="734">
          <cell r="A734">
            <v>102068637</v>
          </cell>
          <cell r="B734" t="str">
            <v xml:space="preserve">MR ANDREW SUBRITZKY                     </v>
          </cell>
          <cell r="C734">
            <v>0</v>
          </cell>
          <cell r="D734">
            <v>0</v>
          </cell>
          <cell r="E734">
            <v>0</v>
          </cell>
          <cell r="F734">
            <v>0</v>
          </cell>
          <cell r="G734">
            <v>0</v>
          </cell>
          <cell r="H734">
            <v>0</v>
          </cell>
          <cell r="I734">
            <v>72.95</v>
          </cell>
          <cell r="J734">
            <v>72.95</v>
          </cell>
          <cell r="L734">
            <v>15</v>
          </cell>
          <cell r="M734">
            <v>72.95</v>
          </cell>
        </row>
        <row r="735">
          <cell r="A735">
            <v>102069072</v>
          </cell>
          <cell r="B735" t="str">
            <v xml:space="preserve">MR ANDREW TALAIMANU                     </v>
          </cell>
          <cell r="C735">
            <v>0</v>
          </cell>
          <cell r="D735">
            <v>0</v>
          </cell>
          <cell r="E735">
            <v>0</v>
          </cell>
          <cell r="F735">
            <v>0</v>
          </cell>
          <cell r="G735">
            <v>0</v>
          </cell>
          <cell r="H735">
            <v>0</v>
          </cell>
          <cell r="I735">
            <v>243.15</v>
          </cell>
          <cell r="J735">
            <v>243.15</v>
          </cell>
          <cell r="L735">
            <v>15</v>
          </cell>
          <cell r="M735">
            <v>243.15</v>
          </cell>
        </row>
        <row r="736">
          <cell r="A736">
            <v>102043504</v>
          </cell>
          <cell r="B736" t="str">
            <v xml:space="preserve">MR ANDREW THAKURDAS                     </v>
          </cell>
          <cell r="C736">
            <v>0</v>
          </cell>
          <cell r="D736">
            <v>0</v>
          </cell>
          <cell r="E736">
            <v>0</v>
          </cell>
          <cell r="F736">
            <v>0</v>
          </cell>
          <cell r="G736">
            <v>0</v>
          </cell>
          <cell r="H736">
            <v>0</v>
          </cell>
          <cell r="I736">
            <v>151.47</v>
          </cell>
          <cell r="J736">
            <v>151.47</v>
          </cell>
          <cell r="L736">
            <v>15</v>
          </cell>
          <cell r="M736">
            <v>151.47</v>
          </cell>
        </row>
        <row r="737">
          <cell r="A737">
            <v>102009106</v>
          </cell>
          <cell r="B737" t="str">
            <v xml:space="preserve">MR ANEEZ A JALIL   (DBS)                </v>
          </cell>
          <cell r="C737">
            <v>0</v>
          </cell>
          <cell r="D737">
            <v>0</v>
          </cell>
          <cell r="E737">
            <v>0</v>
          </cell>
          <cell r="F737">
            <v>0</v>
          </cell>
          <cell r="G737">
            <v>0</v>
          </cell>
          <cell r="H737">
            <v>0</v>
          </cell>
          <cell r="I737">
            <v>355.58</v>
          </cell>
          <cell r="J737">
            <v>355.58</v>
          </cell>
          <cell r="L737">
            <v>15</v>
          </cell>
          <cell r="M737">
            <v>355.58</v>
          </cell>
        </row>
        <row r="738">
          <cell r="A738">
            <v>102020995</v>
          </cell>
          <cell r="B738" t="str">
            <v xml:space="preserve">MR ANGUS J MCFARLANE                    </v>
          </cell>
          <cell r="C738">
            <v>0</v>
          </cell>
          <cell r="D738">
            <v>0</v>
          </cell>
          <cell r="E738">
            <v>0</v>
          </cell>
          <cell r="F738">
            <v>0</v>
          </cell>
          <cell r="G738">
            <v>0</v>
          </cell>
          <cell r="H738">
            <v>0</v>
          </cell>
          <cell r="I738">
            <v>108.35</v>
          </cell>
          <cell r="J738">
            <v>108.35</v>
          </cell>
          <cell r="L738">
            <v>15</v>
          </cell>
          <cell r="M738">
            <v>108.35</v>
          </cell>
        </row>
        <row r="739">
          <cell r="A739">
            <v>102034234</v>
          </cell>
          <cell r="B739" t="str">
            <v xml:space="preserve">MR ANIGA FATIALOFA  (DBS*)              </v>
          </cell>
          <cell r="C739">
            <v>0</v>
          </cell>
          <cell r="D739">
            <v>0</v>
          </cell>
          <cell r="E739">
            <v>0</v>
          </cell>
          <cell r="F739">
            <v>0</v>
          </cell>
          <cell r="G739">
            <v>0</v>
          </cell>
          <cell r="H739">
            <v>0</v>
          </cell>
          <cell r="I739">
            <v>120.03</v>
          </cell>
          <cell r="J739">
            <v>120.03</v>
          </cell>
          <cell r="L739">
            <v>15</v>
          </cell>
          <cell r="M739">
            <v>120.03</v>
          </cell>
        </row>
        <row r="740">
          <cell r="A740">
            <v>102059148</v>
          </cell>
          <cell r="B740" t="str">
            <v xml:space="preserve">MR ANIL DUTT                            </v>
          </cell>
          <cell r="C740">
            <v>0</v>
          </cell>
          <cell r="D740">
            <v>0</v>
          </cell>
          <cell r="E740">
            <v>0</v>
          </cell>
          <cell r="F740">
            <v>0</v>
          </cell>
          <cell r="G740">
            <v>0</v>
          </cell>
          <cell r="H740">
            <v>0</v>
          </cell>
          <cell r="I740">
            <v>97.76</v>
          </cell>
          <cell r="J740">
            <v>97.76</v>
          </cell>
          <cell r="L740">
            <v>15</v>
          </cell>
          <cell r="M740">
            <v>97.76</v>
          </cell>
        </row>
        <row r="741">
          <cell r="A741">
            <v>102026687</v>
          </cell>
          <cell r="B741" t="str">
            <v xml:space="preserve">MR ANIL KRISHNAM                        </v>
          </cell>
          <cell r="C741">
            <v>0</v>
          </cell>
          <cell r="D741">
            <v>0</v>
          </cell>
          <cell r="E741">
            <v>0</v>
          </cell>
          <cell r="F741">
            <v>0</v>
          </cell>
          <cell r="G741">
            <v>0</v>
          </cell>
          <cell r="H741">
            <v>0</v>
          </cell>
          <cell r="I741">
            <v>136.6</v>
          </cell>
          <cell r="J741">
            <v>136.6</v>
          </cell>
          <cell r="L741">
            <v>15</v>
          </cell>
          <cell r="M741">
            <v>136.6</v>
          </cell>
        </row>
        <row r="742">
          <cell r="A742">
            <v>102012932</v>
          </cell>
          <cell r="B742" t="str">
            <v xml:space="preserve">MR ANIL TOPIWALA    (DBS)               </v>
          </cell>
          <cell r="C742">
            <v>0</v>
          </cell>
          <cell r="D742">
            <v>0</v>
          </cell>
          <cell r="E742">
            <v>0</v>
          </cell>
          <cell r="F742">
            <v>0</v>
          </cell>
          <cell r="G742">
            <v>0</v>
          </cell>
          <cell r="H742">
            <v>0</v>
          </cell>
          <cell r="I742">
            <v>540.64</v>
          </cell>
          <cell r="J742">
            <v>540.64</v>
          </cell>
          <cell r="L742">
            <v>15</v>
          </cell>
          <cell r="M742">
            <v>540.64</v>
          </cell>
        </row>
        <row r="743">
          <cell r="A743">
            <v>102053654</v>
          </cell>
          <cell r="B743" t="str">
            <v xml:space="preserve">MR ANIL VARMA                           </v>
          </cell>
          <cell r="C743">
            <v>131.80000000000001</v>
          </cell>
          <cell r="D743">
            <v>104.06</v>
          </cell>
          <cell r="E743">
            <v>111.71</v>
          </cell>
          <cell r="F743">
            <v>0</v>
          </cell>
          <cell r="G743">
            <v>83.9</v>
          </cell>
          <cell r="H743">
            <v>0</v>
          </cell>
          <cell r="I743">
            <v>0</v>
          </cell>
          <cell r="J743">
            <v>431.47</v>
          </cell>
          <cell r="L743">
            <v>5</v>
          </cell>
          <cell r="M743">
            <v>431.47</v>
          </cell>
        </row>
        <row r="744">
          <cell r="A744">
            <v>102045409</v>
          </cell>
          <cell r="B744" t="str">
            <v xml:space="preserve">MR ANTHONY C. MEYERS                    </v>
          </cell>
          <cell r="C744">
            <v>0</v>
          </cell>
          <cell r="D744">
            <v>0</v>
          </cell>
          <cell r="E744">
            <v>0</v>
          </cell>
          <cell r="F744">
            <v>0</v>
          </cell>
          <cell r="G744">
            <v>0</v>
          </cell>
          <cell r="H744">
            <v>0</v>
          </cell>
          <cell r="I744">
            <v>288.38</v>
          </cell>
          <cell r="J744">
            <v>288.38</v>
          </cell>
          <cell r="L744">
            <v>15</v>
          </cell>
          <cell r="M744">
            <v>288.38</v>
          </cell>
        </row>
        <row r="745">
          <cell r="A745">
            <v>102013394</v>
          </cell>
          <cell r="B745" t="str">
            <v xml:space="preserve">MR ANTHONY KEENAN  (DBS)                </v>
          </cell>
          <cell r="C745">
            <v>0</v>
          </cell>
          <cell r="D745">
            <v>0</v>
          </cell>
          <cell r="E745">
            <v>0</v>
          </cell>
          <cell r="F745">
            <v>0</v>
          </cell>
          <cell r="G745">
            <v>0</v>
          </cell>
          <cell r="H745">
            <v>0</v>
          </cell>
          <cell r="I745">
            <v>828.95</v>
          </cell>
          <cell r="J745">
            <v>828.95</v>
          </cell>
          <cell r="L745">
            <v>15</v>
          </cell>
          <cell r="M745">
            <v>828.95</v>
          </cell>
        </row>
        <row r="746">
          <cell r="A746">
            <v>102048301</v>
          </cell>
          <cell r="B746" t="str">
            <v xml:space="preserve">MR ANTHONY TUA                          </v>
          </cell>
          <cell r="C746">
            <v>0</v>
          </cell>
          <cell r="D746">
            <v>0</v>
          </cell>
          <cell r="E746">
            <v>0</v>
          </cell>
          <cell r="F746">
            <v>0</v>
          </cell>
          <cell r="G746">
            <v>0</v>
          </cell>
          <cell r="H746">
            <v>0</v>
          </cell>
          <cell r="I746">
            <v>154.53</v>
          </cell>
          <cell r="J746">
            <v>154.53</v>
          </cell>
          <cell r="L746">
            <v>15</v>
          </cell>
          <cell r="M746">
            <v>154.53</v>
          </cell>
        </row>
        <row r="747">
          <cell r="A747">
            <v>102025570</v>
          </cell>
          <cell r="B747" t="str">
            <v xml:space="preserve">MR ANTI SAR MUGHAMES   (DBS)            </v>
          </cell>
          <cell r="C747">
            <v>0</v>
          </cell>
          <cell r="D747">
            <v>0</v>
          </cell>
          <cell r="E747">
            <v>0</v>
          </cell>
          <cell r="F747">
            <v>0</v>
          </cell>
          <cell r="G747">
            <v>0</v>
          </cell>
          <cell r="H747">
            <v>0</v>
          </cell>
          <cell r="I747">
            <v>403.58</v>
          </cell>
          <cell r="J747">
            <v>403.58</v>
          </cell>
          <cell r="L747">
            <v>15</v>
          </cell>
          <cell r="M747">
            <v>403.58</v>
          </cell>
        </row>
        <row r="748">
          <cell r="A748">
            <v>102015745</v>
          </cell>
          <cell r="B748" t="str">
            <v xml:space="preserve">MR ANTON GOSCHE    (DBS)                </v>
          </cell>
          <cell r="C748">
            <v>0</v>
          </cell>
          <cell r="D748">
            <v>0</v>
          </cell>
          <cell r="E748">
            <v>0</v>
          </cell>
          <cell r="F748">
            <v>0</v>
          </cell>
          <cell r="G748">
            <v>0</v>
          </cell>
          <cell r="H748">
            <v>0</v>
          </cell>
          <cell r="I748">
            <v>693.36</v>
          </cell>
          <cell r="J748">
            <v>693.36</v>
          </cell>
          <cell r="L748">
            <v>15</v>
          </cell>
          <cell r="M748">
            <v>693.36</v>
          </cell>
        </row>
        <row r="749">
          <cell r="A749">
            <v>102069354</v>
          </cell>
          <cell r="B749" t="str">
            <v xml:space="preserve">MR ANTONIA LAUANO                       </v>
          </cell>
          <cell r="C749">
            <v>0</v>
          </cell>
          <cell r="D749">
            <v>0</v>
          </cell>
          <cell r="E749">
            <v>0</v>
          </cell>
          <cell r="F749">
            <v>0</v>
          </cell>
          <cell r="G749">
            <v>0</v>
          </cell>
          <cell r="H749">
            <v>0</v>
          </cell>
          <cell r="I749">
            <v>275.31</v>
          </cell>
          <cell r="J749">
            <v>275.31</v>
          </cell>
          <cell r="L749">
            <v>15</v>
          </cell>
          <cell r="M749">
            <v>275.31</v>
          </cell>
        </row>
        <row r="750">
          <cell r="A750">
            <v>102012853</v>
          </cell>
          <cell r="B750" t="str">
            <v xml:space="preserve">MR ANTONIA LAUANO                       </v>
          </cell>
          <cell r="C750">
            <v>0</v>
          </cell>
          <cell r="D750">
            <v>0</v>
          </cell>
          <cell r="E750">
            <v>0</v>
          </cell>
          <cell r="F750">
            <v>0</v>
          </cell>
          <cell r="G750">
            <v>0</v>
          </cell>
          <cell r="H750">
            <v>0</v>
          </cell>
          <cell r="I750">
            <v>150.36000000000001</v>
          </cell>
          <cell r="J750">
            <v>150.36000000000001</v>
          </cell>
          <cell r="L750">
            <v>15</v>
          </cell>
          <cell r="M750">
            <v>150.36000000000001</v>
          </cell>
        </row>
        <row r="751">
          <cell r="A751">
            <v>102030441</v>
          </cell>
          <cell r="B751" t="str">
            <v xml:space="preserve">MR ANTONIO BUONOCORE  (DBS)             </v>
          </cell>
          <cell r="C751">
            <v>0</v>
          </cell>
          <cell r="D751">
            <v>0</v>
          </cell>
          <cell r="E751">
            <v>0</v>
          </cell>
          <cell r="F751">
            <v>0</v>
          </cell>
          <cell r="G751">
            <v>0</v>
          </cell>
          <cell r="H751">
            <v>0</v>
          </cell>
          <cell r="I751">
            <v>578.78</v>
          </cell>
          <cell r="J751">
            <v>578.78</v>
          </cell>
          <cell r="L751">
            <v>22</v>
          </cell>
          <cell r="M751">
            <v>578.78</v>
          </cell>
        </row>
        <row r="752">
          <cell r="A752">
            <v>102062265</v>
          </cell>
          <cell r="B752" t="str">
            <v xml:space="preserve">MR ANTONIO PUPUALII                     </v>
          </cell>
          <cell r="C752">
            <v>0</v>
          </cell>
          <cell r="D752">
            <v>0</v>
          </cell>
          <cell r="E752">
            <v>0</v>
          </cell>
          <cell r="F752">
            <v>0</v>
          </cell>
          <cell r="G752">
            <v>0</v>
          </cell>
          <cell r="H752">
            <v>0</v>
          </cell>
          <cell r="I752">
            <v>31.68</v>
          </cell>
          <cell r="J752">
            <v>31.68</v>
          </cell>
          <cell r="L752">
            <v>22</v>
          </cell>
          <cell r="M752">
            <v>31.68</v>
          </cell>
        </row>
        <row r="753">
          <cell r="A753">
            <v>102069141</v>
          </cell>
          <cell r="B753" t="str">
            <v xml:space="preserve">MR APIMELEKI PUAMAU                     </v>
          </cell>
          <cell r="C753">
            <v>0</v>
          </cell>
          <cell r="D753">
            <v>0</v>
          </cell>
          <cell r="E753">
            <v>0</v>
          </cell>
          <cell r="F753">
            <v>0</v>
          </cell>
          <cell r="G753">
            <v>0</v>
          </cell>
          <cell r="H753">
            <v>0</v>
          </cell>
          <cell r="I753">
            <v>104.25</v>
          </cell>
          <cell r="J753">
            <v>104.25</v>
          </cell>
          <cell r="L753">
            <v>15</v>
          </cell>
          <cell r="M753">
            <v>104.25</v>
          </cell>
        </row>
        <row r="754">
          <cell r="A754">
            <v>102087181</v>
          </cell>
          <cell r="B754" t="str">
            <v xml:space="preserve">MR APOTNOR A AFRAH                      </v>
          </cell>
          <cell r="C754">
            <v>0</v>
          </cell>
          <cell r="D754">
            <v>0</v>
          </cell>
          <cell r="E754">
            <v>0</v>
          </cell>
          <cell r="F754">
            <v>0</v>
          </cell>
          <cell r="G754">
            <v>0</v>
          </cell>
          <cell r="H754">
            <v>0</v>
          </cell>
          <cell r="I754">
            <v>291.95</v>
          </cell>
          <cell r="J754">
            <v>291.95</v>
          </cell>
          <cell r="L754">
            <v>15</v>
          </cell>
          <cell r="M754">
            <v>291.95</v>
          </cell>
        </row>
        <row r="755">
          <cell r="A755">
            <v>102025156</v>
          </cell>
          <cell r="B755" t="str">
            <v xml:space="preserve">MR AREN PATEL      (DBS)                </v>
          </cell>
          <cell r="C755">
            <v>0</v>
          </cell>
          <cell r="D755">
            <v>0</v>
          </cell>
          <cell r="E755">
            <v>0</v>
          </cell>
          <cell r="F755">
            <v>0</v>
          </cell>
          <cell r="G755">
            <v>0</v>
          </cell>
          <cell r="H755">
            <v>0</v>
          </cell>
          <cell r="I755">
            <v>484.85</v>
          </cell>
          <cell r="J755">
            <v>484.85</v>
          </cell>
          <cell r="L755">
            <v>15</v>
          </cell>
          <cell r="M755">
            <v>484.85</v>
          </cell>
        </row>
        <row r="756">
          <cell r="A756">
            <v>102072506</v>
          </cell>
          <cell r="B756" t="str">
            <v xml:space="preserve">MR ARESH MAHARAJ                        </v>
          </cell>
          <cell r="C756">
            <v>0</v>
          </cell>
          <cell r="D756">
            <v>0</v>
          </cell>
          <cell r="E756">
            <v>0</v>
          </cell>
          <cell r="F756">
            <v>0</v>
          </cell>
          <cell r="G756">
            <v>0</v>
          </cell>
          <cell r="H756">
            <v>0</v>
          </cell>
          <cell r="I756">
            <v>94.4</v>
          </cell>
          <cell r="J756">
            <v>94.4</v>
          </cell>
          <cell r="L756">
            <v>15</v>
          </cell>
          <cell r="M756">
            <v>94.4</v>
          </cell>
        </row>
        <row r="757">
          <cell r="A757">
            <v>102012925</v>
          </cell>
          <cell r="B757" t="str">
            <v xml:space="preserve">MR ARNULFO BUENVIAJE                    </v>
          </cell>
          <cell r="C757">
            <v>0</v>
          </cell>
          <cell r="D757">
            <v>0</v>
          </cell>
          <cell r="E757">
            <v>0</v>
          </cell>
          <cell r="F757">
            <v>0</v>
          </cell>
          <cell r="G757">
            <v>0</v>
          </cell>
          <cell r="H757">
            <v>0</v>
          </cell>
          <cell r="I757">
            <v>53.79</v>
          </cell>
          <cell r="J757">
            <v>53.79</v>
          </cell>
          <cell r="L757">
            <v>15</v>
          </cell>
          <cell r="M757">
            <v>53.79</v>
          </cell>
        </row>
        <row r="758">
          <cell r="A758">
            <v>102041857</v>
          </cell>
          <cell r="B758" t="str">
            <v xml:space="preserve">MR ARSHAD MAQBOOL                       </v>
          </cell>
          <cell r="C758">
            <v>0</v>
          </cell>
          <cell r="D758">
            <v>0</v>
          </cell>
          <cell r="E758">
            <v>0</v>
          </cell>
          <cell r="F758">
            <v>0</v>
          </cell>
          <cell r="G758">
            <v>0</v>
          </cell>
          <cell r="H758">
            <v>0</v>
          </cell>
          <cell r="I758">
            <v>69.05</v>
          </cell>
          <cell r="J758">
            <v>69.05</v>
          </cell>
          <cell r="L758">
            <v>15</v>
          </cell>
          <cell r="M758">
            <v>69.05</v>
          </cell>
        </row>
        <row r="759">
          <cell r="A759">
            <v>102030523</v>
          </cell>
          <cell r="B759" t="str">
            <v xml:space="preserve">MR ARTHER INGLIS   (DBS*HOLD)           </v>
          </cell>
          <cell r="C759">
            <v>0</v>
          </cell>
          <cell r="D759">
            <v>0</v>
          </cell>
          <cell r="E759">
            <v>0</v>
          </cell>
          <cell r="F759">
            <v>0</v>
          </cell>
          <cell r="G759">
            <v>0</v>
          </cell>
          <cell r="H759">
            <v>0</v>
          </cell>
          <cell r="I759">
            <v>82.82</v>
          </cell>
          <cell r="J759">
            <v>82.82</v>
          </cell>
          <cell r="L759">
            <v>15</v>
          </cell>
          <cell r="M759">
            <v>82.82</v>
          </cell>
        </row>
        <row r="760">
          <cell r="A760">
            <v>102074419</v>
          </cell>
          <cell r="B760" t="str">
            <v xml:space="preserve">MR ARTHUR HUNTER  (DBS)                 </v>
          </cell>
          <cell r="C760">
            <v>26.02</v>
          </cell>
          <cell r="D760">
            <v>23.01</v>
          </cell>
          <cell r="E760">
            <v>28.01</v>
          </cell>
          <cell r="F760">
            <v>40.78</v>
          </cell>
          <cell r="G760">
            <v>49.2</v>
          </cell>
          <cell r="H760">
            <v>0</v>
          </cell>
          <cell r="I760">
            <v>0</v>
          </cell>
          <cell r="J760">
            <v>167.02</v>
          </cell>
          <cell r="L760">
            <v>5</v>
          </cell>
          <cell r="M760">
            <v>167.02</v>
          </cell>
        </row>
        <row r="761">
          <cell r="A761">
            <v>102071876</v>
          </cell>
          <cell r="B761" t="str">
            <v xml:space="preserve">MR ASELUSI TUPOU                        </v>
          </cell>
          <cell r="C761">
            <v>0</v>
          </cell>
          <cell r="D761">
            <v>14.87</v>
          </cell>
          <cell r="E761">
            <v>15.76</v>
          </cell>
          <cell r="F761">
            <v>2.0699999999999998</v>
          </cell>
          <cell r="G761">
            <v>14.32</v>
          </cell>
          <cell r="H761">
            <v>0</v>
          </cell>
          <cell r="I761">
            <v>0</v>
          </cell>
          <cell r="J761">
            <v>47.02</v>
          </cell>
          <cell r="L761">
            <v>5</v>
          </cell>
          <cell r="M761">
            <v>47.02</v>
          </cell>
        </row>
        <row r="762">
          <cell r="A762">
            <v>102082047</v>
          </cell>
          <cell r="B762" t="str">
            <v xml:space="preserve">MR ASHLEY RADAICH                       </v>
          </cell>
          <cell r="C762">
            <v>0</v>
          </cell>
          <cell r="D762">
            <v>0</v>
          </cell>
          <cell r="E762">
            <v>0</v>
          </cell>
          <cell r="F762">
            <v>0</v>
          </cell>
          <cell r="G762">
            <v>0</v>
          </cell>
          <cell r="H762">
            <v>0</v>
          </cell>
          <cell r="I762">
            <v>106.84</v>
          </cell>
          <cell r="J762">
            <v>106.84</v>
          </cell>
          <cell r="L762">
            <v>15</v>
          </cell>
          <cell r="M762">
            <v>106.84</v>
          </cell>
        </row>
        <row r="763">
          <cell r="A763">
            <v>102053442</v>
          </cell>
          <cell r="B763" t="str">
            <v xml:space="preserve">MR ASOVALU MANASE                       </v>
          </cell>
          <cell r="C763">
            <v>0</v>
          </cell>
          <cell r="D763">
            <v>0</v>
          </cell>
          <cell r="E763">
            <v>0</v>
          </cell>
          <cell r="F763">
            <v>0</v>
          </cell>
          <cell r="G763">
            <v>0</v>
          </cell>
          <cell r="H763">
            <v>0</v>
          </cell>
          <cell r="I763">
            <v>91.75</v>
          </cell>
          <cell r="J763">
            <v>91.75</v>
          </cell>
          <cell r="L763">
            <v>15</v>
          </cell>
          <cell r="M763">
            <v>91.75</v>
          </cell>
        </row>
        <row r="764">
          <cell r="A764">
            <v>102067468</v>
          </cell>
          <cell r="B764" t="str">
            <v xml:space="preserve">MR ATIQUE KHAN                          </v>
          </cell>
          <cell r="C764">
            <v>0</v>
          </cell>
          <cell r="D764">
            <v>0</v>
          </cell>
          <cell r="E764">
            <v>0</v>
          </cell>
          <cell r="F764">
            <v>0</v>
          </cell>
          <cell r="G764">
            <v>0</v>
          </cell>
          <cell r="H764">
            <v>0</v>
          </cell>
          <cell r="I764">
            <v>774.5</v>
          </cell>
          <cell r="J764">
            <v>774.5</v>
          </cell>
          <cell r="L764">
            <v>15</v>
          </cell>
          <cell r="M764">
            <v>774.5</v>
          </cell>
        </row>
        <row r="765">
          <cell r="A765">
            <v>102015507</v>
          </cell>
          <cell r="B765" t="str">
            <v xml:space="preserve">MR ATIQUE U KHAN  (DBS*)                </v>
          </cell>
          <cell r="C765">
            <v>0</v>
          </cell>
          <cell r="D765">
            <v>0</v>
          </cell>
          <cell r="E765">
            <v>0</v>
          </cell>
          <cell r="F765">
            <v>0</v>
          </cell>
          <cell r="G765">
            <v>0</v>
          </cell>
          <cell r="H765">
            <v>0</v>
          </cell>
          <cell r="I765">
            <v>207.52</v>
          </cell>
          <cell r="J765">
            <v>207.52</v>
          </cell>
          <cell r="L765">
            <v>15</v>
          </cell>
          <cell r="M765">
            <v>207.52</v>
          </cell>
        </row>
        <row r="766">
          <cell r="A766">
            <v>102024440</v>
          </cell>
          <cell r="B766" t="str">
            <v xml:space="preserve">MR ATSUSHI KAWAMOTO  (DBS)              </v>
          </cell>
          <cell r="C766">
            <v>0</v>
          </cell>
          <cell r="D766">
            <v>0</v>
          </cell>
          <cell r="E766">
            <v>0</v>
          </cell>
          <cell r="F766">
            <v>0</v>
          </cell>
          <cell r="G766">
            <v>0</v>
          </cell>
          <cell r="H766">
            <v>0</v>
          </cell>
          <cell r="I766">
            <v>478.39</v>
          </cell>
          <cell r="J766">
            <v>478.39</v>
          </cell>
          <cell r="L766">
            <v>15</v>
          </cell>
          <cell r="M766">
            <v>478.39</v>
          </cell>
        </row>
        <row r="767">
          <cell r="A767">
            <v>102018552</v>
          </cell>
          <cell r="B767" t="str">
            <v xml:space="preserve">MR ATU HAFKA   (DBS)                    </v>
          </cell>
          <cell r="C767">
            <v>0</v>
          </cell>
          <cell r="D767">
            <v>0</v>
          </cell>
          <cell r="E767">
            <v>0</v>
          </cell>
          <cell r="F767">
            <v>0</v>
          </cell>
          <cell r="G767">
            <v>0</v>
          </cell>
          <cell r="H767">
            <v>0</v>
          </cell>
          <cell r="I767">
            <v>314.77999999999997</v>
          </cell>
          <cell r="J767">
            <v>314.77999999999997</v>
          </cell>
          <cell r="L767">
            <v>15</v>
          </cell>
          <cell r="M767">
            <v>314.77999999999997</v>
          </cell>
        </row>
        <row r="768">
          <cell r="A768">
            <v>102014579</v>
          </cell>
          <cell r="B768" t="str">
            <v xml:space="preserve">MR AUGUSTINE NIMETI                     </v>
          </cell>
          <cell r="C768">
            <v>0</v>
          </cell>
          <cell r="D768">
            <v>0</v>
          </cell>
          <cell r="E768">
            <v>0</v>
          </cell>
          <cell r="F768">
            <v>0</v>
          </cell>
          <cell r="G768">
            <v>0</v>
          </cell>
          <cell r="H768">
            <v>0</v>
          </cell>
          <cell r="I768">
            <v>195.85</v>
          </cell>
          <cell r="J768">
            <v>195.85</v>
          </cell>
          <cell r="L768">
            <v>15</v>
          </cell>
          <cell r="M768">
            <v>195.85</v>
          </cell>
        </row>
        <row r="769">
          <cell r="A769">
            <v>102067661</v>
          </cell>
          <cell r="B769" t="str">
            <v xml:space="preserve">MR AVTAR SINGH                          </v>
          </cell>
          <cell r="C769">
            <v>0</v>
          </cell>
          <cell r="D769">
            <v>0</v>
          </cell>
          <cell r="E769">
            <v>0</v>
          </cell>
          <cell r="F769">
            <v>0</v>
          </cell>
          <cell r="G769">
            <v>0</v>
          </cell>
          <cell r="H769">
            <v>0</v>
          </cell>
          <cell r="I769">
            <v>545.04</v>
          </cell>
          <cell r="J769">
            <v>545.04</v>
          </cell>
          <cell r="L769">
            <v>15</v>
          </cell>
          <cell r="M769">
            <v>545.04</v>
          </cell>
        </row>
        <row r="770">
          <cell r="A770">
            <v>102028067</v>
          </cell>
          <cell r="B770" t="str">
            <v xml:space="preserve">MR AZAM RIAZUDDIN   (DBS)               </v>
          </cell>
          <cell r="C770">
            <v>0</v>
          </cell>
          <cell r="D770">
            <v>0</v>
          </cell>
          <cell r="E770">
            <v>0</v>
          </cell>
          <cell r="F770">
            <v>0</v>
          </cell>
          <cell r="G770">
            <v>0</v>
          </cell>
          <cell r="H770">
            <v>0</v>
          </cell>
          <cell r="I770">
            <v>272.33</v>
          </cell>
          <cell r="J770">
            <v>272.33</v>
          </cell>
          <cell r="L770">
            <v>15</v>
          </cell>
          <cell r="M770">
            <v>272.33</v>
          </cell>
        </row>
        <row r="771">
          <cell r="A771">
            <v>102029925</v>
          </cell>
          <cell r="B771" t="str">
            <v xml:space="preserve">MR B DUTMER      (DBS)                  </v>
          </cell>
          <cell r="C771">
            <v>0</v>
          </cell>
          <cell r="D771">
            <v>0</v>
          </cell>
          <cell r="E771">
            <v>0</v>
          </cell>
          <cell r="F771">
            <v>0</v>
          </cell>
          <cell r="G771">
            <v>0</v>
          </cell>
          <cell r="H771">
            <v>0</v>
          </cell>
          <cell r="I771">
            <v>491.95</v>
          </cell>
          <cell r="J771">
            <v>491.95</v>
          </cell>
          <cell r="L771">
            <v>15</v>
          </cell>
          <cell r="M771">
            <v>491.95</v>
          </cell>
        </row>
        <row r="772">
          <cell r="A772">
            <v>102015903</v>
          </cell>
          <cell r="B772" t="str">
            <v xml:space="preserve">MR B. A. K. WIJEWARDENE  (DBS)          </v>
          </cell>
          <cell r="C772">
            <v>0</v>
          </cell>
          <cell r="D772">
            <v>0</v>
          </cell>
          <cell r="E772">
            <v>0</v>
          </cell>
          <cell r="F772">
            <v>0</v>
          </cell>
          <cell r="G772">
            <v>0</v>
          </cell>
          <cell r="H772">
            <v>0</v>
          </cell>
          <cell r="I772">
            <v>823.28</v>
          </cell>
          <cell r="J772">
            <v>823.28</v>
          </cell>
          <cell r="L772">
            <v>15</v>
          </cell>
          <cell r="M772">
            <v>823.28</v>
          </cell>
        </row>
        <row r="773">
          <cell r="A773">
            <v>102007224</v>
          </cell>
          <cell r="B773" t="str">
            <v xml:space="preserve">MR B. P. VUJCICH   (DBS)                </v>
          </cell>
          <cell r="C773">
            <v>0</v>
          </cell>
          <cell r="D773">
            <v>0</v>
          </cell>
          <cell r="E773">
            <v>0</v>
          </cell>
          <cell r="F773">
            <v>0</v>
          </cell>
          <cell r="G773">
            <v>0</v>
          </cell>
          <cell r="H773">
            <v>0</v>
          </cell>
          <cell r="I773">
            <v>1371.59</v>
          </cell>
          <cell r="J773">
            <v>1371.59</v>
          </cell>
          <cell r="L773">
            <v>15</v>
          </cell>
          <cell r="M773">
            <v>1371.59</v>
          </cell>
        </row>
        <row r="774">
          <cell r="A774">
            <v>102032252</v>
          </cell>
          <cell r="B774" t="str">
            <v xml:space="preserve">MR BADIE SARKIS    (CMI)                </v>
          </cell>
          <cell r="C774">
            <v>0</v>
          </cell>
          <cell r="D774">
            <v>0</v>
          </cell>
          <cell r="E774">
            <v>0</v>
          </cell>
          <cell r="F774">
            <v>0</v>
          </cell>
          <cell r="G774">
            <v>0</v>
          </cell>
          <cell r="H774">
            <v>0</v>
          </cell>
          <cell r="I774">
            <v>1592.65</v>
          </cell>
          <cell r="J774">
            <v>1592.65</v>
          </cell>
          <cell r="L774">
            <v>15</v>
          </cell>
          <cell r="M774">
            <v>1592.65</v>
          </cell>
        </row>
        <row r="775">
          <cell r="A775">
            <v>102028418</v>
          </cell>
          <cell r="B775" t="str">
            <v xml:space="preserve">MR BALBIR SINGH                         </v>
          </cell>
          <cell r="C775">
            <v>0</v>
          </cell>
          <cell r="D775">
            <v>0</v>
          </cell>
          <cell r="E775">
            <v>0</v>
          </cell>
          <cell r="F775">
            <v>0</v>
          </cell>
          <cell r="G775">
            <v>0</v>
          </cell>
          <cell r="H775">
            <v>0</v>
          </cell>
          <cell r="I775">
            <v>224.52</v>
          </cell>
          <cell r="J775">
            <v>224.52</v>
          </cell>
          <cell r="L775">
            <v>22</v>
          </cell>
          <cell r="M775">
            <v>224.52</v>
          </cell>
        </row>
        <row r="776">
          <cell r="A776">
            <v>102059231</v>
          </cell>
          <cell r="B776" t="str">
            <v xml:space="preserve">MR BANTWAL SRINIVAS PRADEEP             </v>
          </cell>
          <cell r="C776">
            <v>0</v>
          </cell>
          <cell r="D776">
            <v>0</v>
          </cell>
          <cell r="E776">
            <v>0</v>
          </cell>
          <cell r="F776">
            <v>0</v>
          </cell>
          <cell r="G776">
            <v>0</v>
          </cell>
          <cell r="H776">
            <v>0</v>
          </cell>
          <cell r="I776">
            <v>656.74</v>
          </cell>
          <cell r="J776">
            <v>656.74</v>
          </cell>
          <cell r="L776">
            <v>15</v>
          </cell>
          <cell r="M776">
            <v>656.74</v>
          </cell>
        </row>
        <row r="777">
          <cell r="A777">
            <v>102008392</v>
          </cell>
          <cell r="B777" t="str">
            <v xml:space="preserve">MR BAREND C. REYNJES  (DBS)             </v>
          </cell>
          <cell r="C777">
            <v>0</v>
          </cell>
          <cell r="D777">
            <v>0</v>
          </cell>
          <cell r="E777">
            <v>0</v>
          </cell>
          <cell r="F777">
            <v>0</v>
          </cell>
          <cell r="G777">
            <v>0</v>
          </cell>
          <cell r="H777">
            <v>0</v>
          </cell>
          <cell r="I777">
            <v>368.34</v>
          </cell>
          <cell r="J777">
            <v>368.34</v>
          </cell>
          <cell r="L777">
            <v>15</v>
          </cell>
          <cell r="M777">
            <v>368.34</v>
          </cell>
        </row>
        <row r="778">
          <cell r="A778">
            <v>102064999</v>
          </cell>
          <cell r="B778" t="str">
            <v xml:space="preserve">MR BARRY BRIDGMAN                       </v>
          </cell>
          <cell r="C778">
            <v>0</v>
          </cell>
          <cell r="D778">
            <v>0</v>
          </cell>
          <cell r="E778">
            <v>0</v>
          </cell>
          <cell r="F778">
            <v>0</v>
          </cell>
          <cell r="G778">
            <v>0</v>
          </cell>
          <cell r="H778">
            <v>0</v>
          </cell>
          <cell r="I778">
            <v>182.39</v>
          </cell>
          <cell r="J778">
            <v>182.39</v>
          </cell>
          <cell r="L778">
            <v>15</v>
          </cell>
          <cell r="M778">
            <v>182.39</v>
          </cell>
        </row>
        <row r="779">
          <cell r="A779">
            <v>102063554</v>
          </cell>
          <cell r="B779" t="str">
            <v xml:space="preserve">MR BARRY GILL                           </v>
          </cell>
          <cell r="C779">
            <v>0</v>
          </cell>
          <cell r="D779">
            <v>0</v>
          </cell>
          <cell r="E779">
            <v>0</v>
          </cell>
          <cell r="F779">
            <v>0</v>
          </cell>
          <cell r="G779">
            <v>0</v>
          </cell>
          <cell r="H779">
            <v>0</v>
          </cell>
          <cell r="I779">
            <v>68.150000000000006</v>
          </cell>
          <cell r="J779">
            <v>68.150000000000006</v>
          </cell>
          <cell r="L779">
            <v>15</v>
          </cell>
          <cell r="M779">
            <v>68.150000000000006</v>
          </cell>
        </row>
        <row r="780">
          <cell r="A780">
            <v>102030038</v>
          </cell>
          <cell r="B780" t="str">
            <v xml:space="preserve">MR BARRY J THOMPSON                     </v>
          </cell>
          <cell r="C780">
            <v>0</v>
          </cell>
          <cell r="D780">
            <v>0</v>
          </cell>
          <cell r="E780">
            <v>0</v>
          </cell>
          <cell r="F780">
            <v>0</v>
          </cell>
          <cell r="G780">
            <v>0</v>
          </cell>
          <cell r="H780">
            <v>0</v>
          </cell>
          <cell r="I780">
            <v>70.569999999999993</v>
          </cell>
          <cell r="J780">
            <v>70.569999999999993</v>
          </cell>
          <cell r="L780">
            <v>15</v>
          </cell>
          <cell r="M780">
            <v>70.569999999999993</v>
          </cell>
        </row>
        <row r="781">
          <cell r="A781">
            <v>102048324</v>
          </cell>
          <cell r="B781" t="str">
            <v xml:space="preserve">MR BARRY LEATHER  (DBS*HOLD)            </v>
          </cell>
          <cell r="C781">
            <v>0</v>
          </cell>
          <cell r="D781">
            <v>0</v>
          </cell>
          <cell r="E781">
            <v>0</v>
          </cell>
          <cell r="F781">
            <v>0</v>
          </cell>
          <cell r="G781">
            <v>0</v>
          </cell>
          <cell r="H781">
            <v>0</v>
          </cell>
          <cell r="I781">
            <v>70.44</v>
          </cell>
          <cell r="J781">
            <v>70.44</v>
          </cell>
          <cell r="L781">
            <v>15</v>
          </cell>
          <cell r="M781">
            <v>70.44</v>
          </cell>
        </row>
        <row r="782">
          <cell r="A782">
            <v>102057029</v>
          </cell>
          <cell r="B782" t="str">
            <v xml:space="preserve">MR BARRY MC EWEN                        </v>
          </cell>
          <cell r="C782">
            <v>0</v>
          </cell>
          <cell r="D782">
            <v>0</v>
          </cell>
          <cell r="E782">
            <v>0</v>
          </cell>
          <cell r="F782">
            <v>0</v>
          </cell>
          <cell r="G782">
            <v>0</v>
          </cell>
          <cell r="H782">
            <v>0</v>
          </cell>
          <cell r="I782">
            <v>446.11</v>
          </cell>
          <cell r="J782">
            <v>446.11</v>
          </cell>
          <cell r="L782">
            <v>21</v>
          </cell>
          <cell r="M782">
            <v>446.11</v>
          </cell>
        </row>
        <row r="783">
          <cell r="A783">
            <v>102077194</v>
          </cell>
          <cell r="B783" t="str">
            <v xml:space="preserve">MR BARRY MCKENZIE                       </v>
          </cell>
          <cell r="C783">
            <v>0</v>
          </cell>
          <cell r="D783">
            <v>0</v>
          </cell>
          <cell r="E783">
            <v>0</v>
          </cell>
          <cell r="F783">
            <v>0</v>
          </cell>
          <cell r="G783">
            <v>0</v>
          </cell>
          <cell r="H783">
            <v>0</v>
          </cell>
          <cell r="I783">
            <v>116.08</v>
          </cell>
          <cell r="J783">
            <v>116.08</v>
          </cell>
          <cell r="L783">
            <v>15</v>
          </cell>
          <cell r="M783">
            <v>116.08</v>
          </cell>
        </row>
        <row r="784">
          <cell r="A784">
            <v>102056475</v>
          </cell>
          <cell r="B784" t="str">
            <v xml:space="preserve">MR BARRY SKYNNER                        </v>
          </cell>
          <cell r="C784">
            <v>0</v>
          </cell>
          <cell r="D784">
            <v>0</v>
          </cell>
          <cell r="E784">
            <v>0</v>
          </cell>
          <cell r="F784">
            <v>0</v>
          </cell>
          <cell r="G784">
            <v>0</v>
          </cell>
          <cell r="H784">
            <v>0</v>
          </cell>
          <cell r="I784">
            <v>81.96</v>
          </cell>
          <cell r="J784">
            <v>81.96</v>
          </cell>
          <cell r="L784">
            <v>15</v>
          </cell>
          <cell r="M784">
            <v>81.96</v>
          </cell>
        </row>
        <row r="785">
          <cell r="A785">
            <v>102065395</v>
          </cell>
          <cell r="B785" t="str">
            <v xml:space="preserve">MR BARRY WATSON    (DBS)                </v>
          </cell>
          <cell r="C785">
            <v>0</v>
          </cell>
          <cell r="D785">
            <v>0</v>
          </cell>
          <cell r="E785">
            <v>0</v>
          </cell>
          <cell r="F785">
            <v>0</v>
          </cell>
          <cell r="G785">
            <v>0</v>
          </cell>
          <cell r="H785">
            <v>0</v>
          </cell>
          <cell r="I785">
            <v>594.38</v>
          </cell>
          <cell r="J785">
            <v>594.38</v>
          </cell>
          <cell r="L785">
            <v>15</v>
          </cell>
          <cell r="M785">
            <v>594.38</v>
          </cell>
        </row>
        <row r="786">
          <cell r="A786">
            <v>102070026</v>
          </cell>
          <cell r="B786" t="str">
            <v xml:space="preserve">MR BASHIR DIN                           </v>
          </cell>
          <cell r="C786">
            <v>0</v>
          </cell>
          <cell r="D786">
            <v>0</v>
          </cell>
          <cell r="E786">
            <v>0</v>
          </cell>
          <cell r="F786">
            <v>0</v>
          </cell>
          <cell r="G786">
            <v>0</v>
          </cell>
          <cell r="H786">
            <v>0</v>
          </cell>
          <cell r="I786">
            <v>62.9</v>
          </cell>
          <cell r="J786">
            <v>62.9</v>
          </cell>
          <cell r="L786">
            <v>15</v>
          </cell>
          <cell r="M786">
            <v>62.9</v>
          </cell>
        </row>
        <row r="787">
          <cell r="A787">
            <v>102024310</v>
          </cell>
          <cell r="B787" t="str">
            <v xml:space="preserve">MR BASIL H RATHBONE                     </v>
          </cell>
          <cell r="C787">
            <v>0</v>
          </cell>
          <cell r="D787">
            <v>0</v>
          </cell>
          <cell r="E787">
            <v>0</v>
          </cell>
          <cell r="F787">
            <v>0</v>
          </cell>
          <cell r="G787">
            <v>0</v>
          </cell>
          <cell r="H787">
            <v>0</v>
          </cell>
          <cell r="I787">
            <v>104</v>
          </cell>
          <cell r="J787">
            <v>104</v>
          </cell>
          <cell r="L787">
            <v>15</v>
          </cell>
          <cell r="M787">
            <v>104</v>
          </cell>
        </row>
        <row r="788">
          <cell r="A788">
            <v>102071552</v>
          </cell>
          <cell r="B788" t="str">
            <v xml:space="preserve">MR BASIL WAITITI   (DBS)                </v>
          </cell>
          <cell r="C788">
            <v>0</v>
          </cell>
          <cell r="D788">
            <v>0</v>
          </cell>
          <cell r="E788">
            <v>0</v>
          </cell>
          <cell r="F788">
            <v>0</v>
          </cell>
          <cell r="G788">
            <v>0</v>
          </cell>
          <cell r="H788">
            <v>0</v>
          </cell>
          <cell r="I788">
            <v>194.36</v>
          </cell>
          <cell r="J788">
            <v>194.36</v>
          </cell>
          <cell r="L788">
            <v>15</v>
          </cell>
          <cell r="M788">
            <v>194.36</v>
          </cell>
        </row>
        <row r="789">
          <cell r="A789">
            <v>102016059</v>
          </cell>
          <cell r="B789" t="str">
            <v xml:space="preserve">MR BAULI MAULI (DBS)                    </v>
          </cell>
          <cell r="C789">
            <v>0</v>
          </cell>
          <cell r="D789">
            <v>0</v>
          </cell>
          <cell r="E789">
            <v>0</v>
          </cell>
          <cell r="F789">
            <v>0</v>
          </cell>
          <cell r="G789">
            <v>0</v>
          </cell>
          <cell r="H789">
            <v>0</v>
          </cell>
          <cell r="I789">
            <v>662.33</v>
          </cell>
          <cell r="J789">
            <v>662.33</v>
          </cell>
          <cell r="L789">
            <v>15</v>
          </cell>
          <cell r="M789">
            <v>662.33</v>
          </cell>
        </row>
        <row r="790">
          <cell r="A790">
            <v>102037791</v>
          </cell>
          <cell r="B790" t="str">
            <v xml:space="preserve">MR BAZIL R STEVENS                      </v>
          </cell>
          <cell r="C790">
            <v>0</v>
          </cell>
          <cell r="D790">
            <v>0</v>
          </cell>
          <cell r="E790">
            <v>0</v>
          </cell>
          <cell r="F790">
            <v>0</v>
          </cell>
          <cell r="G790">
            <v>0</v>
          </cell>
          <cell r="H790">
            <v>0</v>
          </cell>
          <cell r="I790">
            <v>229.16</v>
          </cell>
          <cell r="J790">
            <v>229.16</v>
          </cell>
          <cell r="L790">
            <v>15</v>
          </cell>
          <cell r="M790">
            <v>229.16</v>
          </cell>
        </row>
        <row r="791">
          <cell r="A791">
            <v>102052369</v>
          </cell>
          <cell r="B791" t="str">
            <v xml:space="preserve">MR BECHU PRASAD                         </v>
          </cell>
          <cell r="C791">
            <v>0</v>
          </cell>
          <cell r="D791">
            <v>0</v>
          </cell>
          <cell r="E791">
            <v>0</v>
          </cell>
          <cell r="F791">
            <v>0</v>
          </cell>
          <cell r="G791">
            <v>0</v>
          </cell>
          <cell r="H791">
            <v>0</v>
          </cell>
          <cell r="I791">
            <v>100</v>
          </cell>
          <cell r="J791">
            <v>100</v>
          </cell>
          <cell r="L791">
            <v>15</v>
          </cell>
          <cell r="M791">
            <v>100</v>
          </cell>
        </row>
        <row r="792">
          <cell r="A792">
            <v>102043239</v>
          </cell>
          <cell r="B792" t="str">
            <v xml:space="preserve">MR BEN BOWYER                           </v>
          </cell>
          <cell r="C792">
            <v>0</v>
          </cell>
          <cell r="D792">
            <v>0</v>
          </cell>
          <cell r="E792">
            <v>0</v>
          </cell>
          <cell r="F792">
            <v>0</v>
          </cell>
          <cell r="G792">
            <v>0</v>
          </cell>
          <cell r="H792">
            <v>0</v>
          </cell>
          <cell r="I792">
            <v>173.11</v>
          </cell>
          <cell r="J792">
            <v>173.11</v>
          </cell>
          <cell r="L792">
            <v>15</v>
          </cell>
          <cell r="M792">
            <v>173.11</v>
          </cell>
        </row>
        <row r="793">
          <cell r="A793">
            <v>102015261</v>
          </cell>
          <cell r="B793" t="str">
            <v xml:space="preserve">MR BEN E NOA                            </v>
          </cell>
          <cell r="C793">
            <v>0</v>
          </cell>
          <cell r="D793">
            <v>0</v>
          </cell>
          <cell r="E793">
            <v>0</v>
          </cell>
          <cell r="F793">
            <v>0</v>
          </cell>
          <cell r="G793">
            <v>0</v>
          </cell>
          <cell r="H793">
            <v>0</v>
          </cell>
          <cell r="I793">
            <v>276.14999999999998</v>
          </cell>
          <cell r="J793">
            <v>276.14999999999998</v>
          </cell>
          <cell r="L793">
            <v>15</v>
          </cell>
          <cell r="M793">
            <v>276.14999999999998</v>
          </cell>
        </row>
        <row r="794">
          <cell r="A794">
            <v>102015452</v>
          </cell>
          <cell r="B794" t="str">
            <v xml:space="preserve">MR BENJAMIN A K DARKWA  (DBS)           </v>
          </cell>
          <cell r="C794">
            <v>0</v>
          </cell>
          <cell r="D794">
            <v>0</v>
          </cell>
          <cell r="E794">
            <v>0</v>
          </cell>
          <cell r="F794">
            <v>0</v>
          </cell>
          <cell r="G794">
            <v>0</v>
          </cell>
          <cell r="H794">
            <v>0</v>
          </cell>
          <cell r="I794">
            <v>466.06</v>
          </cell>
          <cell r="J794">
            <v>466.06</v>
          </cell>
          <cell r="L794">
            <v>15</v>
          </cell>
          <cell r="M794">
            <v>466.06</v>
          </cell>
        </row>
        <row r="795">
          <cell r="A795">
            <v>102014530</v>
          </cell>
          <cell r="B795" t="str">
            <v xml:space="preserve">MR BENJAMIN RAO                         </v>
          </cell>
          <cell r="C795">
            <v>0</v>
          </cell>
          <cell r="D795">
            <v>0</v>
          </cell>
          <cell r="E795">
            <v>0</v>
          </cell>
          <cell r="F795">
            <v>0</v>
          </cell>
          <cell r="G795">
            <v>0</v>
          </cell>
          <cell r="H795">
            <v>0</v>
          </cell>
          <cell r="I795">
            <v>71.75</v>
          </cell>
          <cell r="J795">
            <v>71.75</v>
          </cell>
          <cell r="K795">
            <v>200001013</v>
          </cell>
          <cell r="L795">
            <v>15</v>
          </cell>
          <cell r="M795">
            <v>71.75</v>
          </cell>
        </row>
        <row r="796">
          <cell r="A796">
            <v>102058080</v>
          </cell>
          <cell r="B796" t="str">
            <v xml:space="preserve">MR BENJAMIN WHITTINGTON                 </v>
          </cell>
          <cell r="C796">
            <v>0</v>
          </cell>
          <cell r="D796">
            <v>0</v>
          </cell>
          <cell r="E796">
            <v>0</v>
          </cell>
          <cell r="F796">
            <v>0</v>
          </cell>
          <cell r="G796">
            <v>0</v>
          </cell>
          <cell r="H796">
            <v>0</v>
          </cell>
          <cell r="I796">
            <v>209.1</v>
          </cell>
          <cell r="J796">
            <v>209.1</v>
          </cell>
          <cell r="L796">
            <v>15</v>
          </cell>
          <cell r="M796">
            <v>209.1</v>
          </cell>
        </row>
        <row r="797">
          <cell r="A797">
            <v>102053121</v>
          </cell>
          <cell r="B797" t="str">
            <v xml:space="preserve">MR BERNARD GOH   (DBS)                  </v>
          </cell>
          <cell r="C797">
            <v>0</v>
          </cell>
          <cell r="D797">
            <v>0</v>
          </cell>
          <cell r="E797">
            <v>0</v>
          </cell>
          <cell r="F797">
            <v>0</v>
          </cell>
          <cell r="G797">
            <v>0</v>
          </cell>
          <cell r="H797">
            <v>0</v>
          </cell>
          <cell r="I797">
            <v>275.58999999999997</v>
          </cell>
          <cell r="J797">
            <v>275.58999999999997</v>
          </cell>
          <cell r="L797">
            <v>15</v>
          </cell>
          <cell r="M797">
            <v>275.58999999999997</v>
          </cell>
        </row>
        <row r="798">
          <cell r="A798">
            <v>102038018</v>
          </cell>
          <cell r="B798" t="str">
            <v xml:space="preserve">MR BETELO AH'SAM                        </v>
          </cell>
          <cell r="C798">
            <v>0</v>
          </cell>
          <cell r="D798">
            <v>0</v>
          </cell>
          <cell r="E798">
            <v>0</v>
          </cell>
          <cell r="F798">
            <v>0</v>
          </cell>
          <cell r="G798">
            <v>0</v>
          </cell>
          <cell r="H798">
            <v>0</v>
          </cell>
          <cell r="I798">
            <v>91.05</v>
          </cell>
          <cell r="J798">
            <v>91.05</v>
          </cell>
          <cell r="L798">
            <v>15</v>
          </cell>
          <cell r="M798">
            <v>91.05</v>
          </cell>
        </row>
        <row r="799">
          <cell r="A799">
            <v>102057713</v>
          </cell>
          <cell r="B799" t="str">
            <v xml:space="preserve">MR BHAGAT SINGH                         </v>
          </cell>
          <cell r="C799">
            <v>0</v>
          </cell>
          <cell r="D799">
            <v>0</v>
          </cell>
          <cell r="E799">
            <v>0</v>
          </cell>
          <cell r="F799">
            <v>0</v>
          </cell>
          <cell r="G799">
            <v>0</v>
          </cell>
          <cell r="H799">
            <v>0</v>
          </cell>
          <cell r="I799">
            <v>195.11</v>
          </cell>
          <cell r="J799">
            <v>195.11</v>
          </cell>
          <cell r="L799">
            <v>15</v>
          </cell>
          <cell r="M799">
            <v>195.11</v>
          </cell>
        </row>
        <row r="800">
          <cell r="A800">
            <v>102052291</v>
          </cell>
          <cell r="B800" t="str">
            <v xml:space="preserve">MR BHAMATISH MAHAMED                    </v>
          </cell>
          <cell r="C800">
            <v>0</v>
          </cell>
          <cell r="D800">
            <v>0</v>
          </cell>
          <cell r="E800">
            <v>0</v>
          </cell>
          <cell r="F800">
            <v>0</v>
          </cell>
          <cell r="G800">
            <v>0</v>
          </cell>
          <cell r="H800">
            <v>0</v>
          </cell>
          <cell r="I800">
            <v>175.51</v>
          </cell>
          <cell r="J800">
            <v>175.51</v>
          </cell>
          <cell r="L800">
            <v>15</v>
          </cell>
          <cell r="M800">
            <v>175.51</v>
          </cell>
        </row>
        <row r="801">
          <cell r="A801">
            <v>102013786</v>
          </cell>
          <cell r="B801" t="str">
            <v xml:space="preserve">MR BHAMINDER SINGH  (DBS)               </v>
          </cell>
          <cell r="C801">
            <v>0</v>
          </cell>
          <cell r="D801">
            <v>0</v>
          </cell>
          <cell r="E801">
            <v>0</v>
          </cell>
          <cell r="F801">
            <v>0</v>
          </cell>
          <cell r="G801">
            <v>0</v>
          </cell>
          <cell r="H801">
            <v>0</v>
          </cell>
          <cell r="I801">
            <v>2680.83</v>
          </cell>
          <cell r="J801">
            <v>2680.83</v>
          </cell>
          <cell r="L801">
            <v>15</v>
          </cell>
          <cell r="M801">
            <v>2680.83</v>
          </cell>
        </row>
        <row r="802">
          <cell r="A802">
            <v>102029065</v>
          </cell>
          <cell r="B802" t="str">
            <v xml:space="preserve">MR BHARAT A S PATEL                     </v>
          </cell>
          <cell r="C802">
            <v>0</v>
          </cell>
          <cell r="D802">
            <v>0</v>
          </cell>
          <cell r="E802">
            <v>0</v>
          </cell>
          <cell r="F802">
            <v>0</v>
          </cell>
          <cell r="G802">
            <v>0</v>
          </cell>
          <cell r="H802">
            <v>0</v>
          </cell>
          <cell r="I802">
            <v>128.75</v>
          </cell>
          <cell r="J802">
            <v>128.75</v>
          </cell>
          <cell r="L802">
            <v>15</v>
          </cell>
          <cell r="M802">
            <v>128.75</v>
          </cell>
        </row>
        <row r="803">
          <cell r="A803">
            <v>102073433</v>
          </cell>
          <cell r="B803" t="str">
            <v xml:space="preserve">MR BHARAT KUMAR                         </v>
          </cell>
          <cell r="C803">
            <v>0</v>
          </cell>
          <cell r="D803">
            <v>0</v>
          </cell>
          <cell r="E803">
            <v>0</v>
          </cell>
          <cell r="F803">
            <v>0</v>
          </cell>
          <cell r="G803">
            <v>0</v>
          </cell>
          <cell r="H803">
            <v>0</v>
          </cell>
          <cell r="I803">
            <v>133.16</v>
          </cell>
          <cell r="J803">
            <v>133.16</v>
          </cell>
          <cell r="L803">
            <v>15</v>
          </cell>
          <cell r="M803">
            <v>133.16</v>
          </cell>
        </row>
        <row r="804">
          <cell r="A804">
            <v>102072619</v>
          </cell>
          <cell r="B804" t="str">
            <v xml:space="preserve">MR BHARAT PATEL                         </v>
          </cell>
          <cell r="C804">
            <v>3.54</v>
          </cell>
          <cell r="D804">
            <v>5.91</v>
          </cell>
          <cell r="E804">
            <v>13.18</v>
          </cell>
          <cell r="F804">
            <v>58.91</v>
          </cell>
          <cell r="G804">
            <v>52.53</v>
          </cell>
          <cell r="H804">
            <v>0</v>
          </cell>
          <cell r="I804">
            <v>0</v>
          </cell>
          <cell r="J804">
            <v>134.07</v>
          </cell>
          <cell r="L804">
            <v>5</v>
          </cell>
          <cell r="M804">
            <v>134.07</v>
          </cell>
        </row>
        <row r="805">
          <cell r="A805">
            <v>102056883</v>
          </cell>
          <cell r="B805" t="str">
            <v xml:space="preserve">MR BILL ANISI                           </v>
          </cell>
          <cell r="C805">
            <v>0</v>
          </cell>
          <cell r="D805">
            <v>0</v>
          </cell>
          <cell r="E805">
            <v>0</v>
          </cell>
          <cell r="F805">
            <v>0</v>
          </cell>
          <cell r="G805">
            <v>0</v>
          </cell>
          <cell r="H805">
            <v>0</v>
          </cell>
          <cell r="I805">
            <v>94.67</v>
          </cell>
          <cell r="J805">
            <v>94.67</v>
          </cell>
          <cell r="L805">
            <v>15</v>
          </cell>
          <cell r="M805">
            <v>94.67</v>
          </cell>
        </row>
        <row r="806">
          <cell r="A806">
            <v>102029098</v>
          </cell>
          <cell r="B806" t="str">
            <v xml:space="preserve">MR BILL SCOTT    (DBS)                  </v>
          </cell>
          <cell r="C806">
            <v>0</v>
          </cell>
          <cell r="D806">
            <v>0</v>
          </cell>
          <cell r="E806">
            <v>0</v>
          </cell>
          <cell r="F806">
            <v>0</v>
          </cell>
          <cell r="G806">
            <v>0</v>
          </cell>
          <cell r="H806">
            <v>0</v>
          </cell>
          <cell r="I806">
            <v>444.56</v>
          </cell>
          <cell r="J806">
            <v>444.56</v>
          </cell>
          <cell r="L806">
            <v>15</v>
          </cell>
          <cell r="M806">
            <v>444.56</v>
          </cell>
        </row>
        <row r="807">
          <cell r="A807">
            <v>102051008</v>
          </cell>
          <cell r="B807" t="str">
            <v xml:space="preserve">MR BILLY MATENGA                        </v>
          </cell>
          <cell r="C807">
            <v>0</v>
          </cell>
          <cell r="D807">
            <v>0</v>
          </cell>
          <cell r="E807">
            <v>0</v>
          </cell>
          <cell r="F807">
            <v>0</v>
          </cell>
          <cell r="G807">
            <v>0</v>
          </cell>
          <cell r="H807">
            <v>0</v>
          </cell>
          <cell r="I807">
            <v>95.81</v>
          </cell>
          <cell r="J807">
            <v>95.81</v>
          </cell>
          <cell r="L807">
            <v>15</v>
          </cell>
          <cell r="M807">
            <v>95.81</v>
          </cell>
        </row>
        <row r="808">
          <cell r="A808">
            <v>102040265</v>
          </cell>
          <cell r="B808" t="str">
            <v xml:space="preserve">MR BIO SCHUSTER    (DBS)                </v>
          </cell>
          <cell r="C808">
            <v>0</v>
          </cell>
          <cell r="D808">
            <v>0</v>
          </cell>
          <cell r="E808">
            <v>0</v>
          </cell>
          <cell r="F808">
            <v>0</v>
          </cell>
          <cell r="G808">
            <v>0</v>
          </cell>
          <cell r="H808">
            <v>0</v>
          </cell>
          <cell r="I808">
            <v>355.07</v>
          </cell>
          <cell r="J808">
            <v>355.07</v>
          </cell>
          <cell r="L808">
            <v>15</v>
          </cell>
          <cell r="M808">
            <v>355.07</v>
          </cell>
        </row>
        <row r="809">
          <cell r="A809">
            <v>102057827</v>
          </cell>
          <cell r="B809" t="str">
            <v xml:space="preserve">MR BJORN MODERSOHN  (DBS*HOLD)          </v>
          </cell>
          <cell r="C809">
            <v>0</v>
          </cell>
          <cell r="D809">
            <v>0</v>
          </cell>
          <cell r="E809">
            <v>0</v>
          </cell>
          <cell r="F809">
            <v>0</v>
          </cell>
          <cell r="G809">
            <v>0</v>
          </cell>
          <cell r="H809">
            <v>0</v>
          </cell>
          <cell r="I809">
            <v>238.17</v>
          </cell>
          <cell r="J809">
            <v>238.17</v>
          </cell>
          <cell r="L809">
            <v>22</v>
          </cell>
          <cell r="M809">
            <v>238.17</v>
          </cell>
        </row>
        <row r="810">
          <cell r="A810">
            <v>102068560</v>
          </cell>
          <cell r="B810" t="str">
            <v xml:space="preserve">MR BLIND MARSTERS                       </v>
          </cell>
          <cell r="C810">
            <v>0</v>
          </cell>
          <cell r="D810">
            <v>0</v>
          </cell>
          <cell r="E810">
            <v>0</v>
          </cell>
          <cell r="F810">
            <v>0</v>
          </cell>
          <cell r="G810">
            <v>0</v>
          </cell>
          <cell r="H810">
            <v>0</v>
          </cell>
          <cell r="I810">
            <v>100.38</v>
          </cell>
          <cell r="J810">
            <v>100.38</v>
          </cell>
          <cell r="L810">
            <v>15</v>
          </cell>
          <cell r="M810">
            <v>100.38</v>
          </cell>
        </row>
        <row r="811">
          <cell r="A811">
            <v>102067867</v>
          </cell>
          <cell r="B811" t="str">
            <v xml:space="preserve">MR BOB BUDREWICZ                        </v>
          </cell>
          <cell r="C811">
            <v>0</v>
          </cell>
          <cell r="D811">
            <v>0</v>
          </cell>
          <cell r="E811">
            <v>0</v>
          </cell>
          <cell r="F811">
            <v>0</v>
          </cell>
          <cell r="G811">
            <v>0</v>
          </cell>
          <cell r="H811">
            <v>0</v>
          </cell>
          <cell r="I811">
            <v>139.74</v>
          </cell>
          <cell r="J811">
            <v>139.74</v>
          </cell>
          <cell r="L811">
            <v>15</v>
          </cell>
          <cell r="M811">
            <v>139.74</v>
          </cell>
        </row>
        <row r="812">
          <cell r="A812">
            <v>102027076</v>
          </cell>
          <cell r="B812" t="str">
            <v xml:space="preserve">MR BOGDAN DEREVIANKO (DBS*)             </v>
          </cell>
          <cell r="C812">
            <v>0</v>
          </cell>
          <cell r="D812">
            <v>0</v>
          </cell>
          <cell r="E812">
            <v>0</v>
          </cell>
          <cell r="F812">
            <v>0</v>
          </cell>
          <cell r="G812">
            <v>0</v>
          </cell>
          <cell r="H812">
            <v>0</v>
          </cell>
          <cell r="I812">
            <v>578.03</v>
          </cell>
          <cell r="J812">
            <v>578.03</v>
          </cell>
          <cell r="L812">
            <v>15</v>
          </cell>
          <cell r="M812">
            <v>578.03</v>
          </cell>
        </row>
        <row r="813">
          <cell r="A813">
            <v>102063661</v>
          </cell>
          <cell r="B813" t="str">
            <v xml:space="preserve">MR BOSS PAVING                          </v>
          </cell>
          <cell r="C813">
            <v>0</v>
          </cell>
          <cell r="D813">
            <v>0</v>
          </cell>
          <cell r="E813">
            <v>0</v>
          </cell>
          <cell r="F813">
            <v>0</v>
          </cell>
          <cell r="G813">
            <v>0</v>
          </cell>
          <cell r="H813">
            <v>0</v>
          </cell>
          <cell r="I813">
            <v>310.23</v>
          </cell>
          <cell r="J813">
            <v>310.23</v>
          </cell>
          <cell r="L813">
            <v>15</v>
          </cell>
          <cell r="M813">
            <v>310.23</v>
          </cell>
        </row>
        <row r="814">
          <cell r="A814">
            <v>102064597</v>
          </cell>
          <cell r="B814" t="str">
            <v xml:space="preserve">MR BRADLY DVORAK                        </v>
          </cell>
          <cell r="C814">
            <v>0</v>
          </cell>
          <cell r="D814">
            <v>0</v>
          </cell>
          <cell r="E814">
            <v>0</v>
          </cell>
          <cell r="F814">
            <v>0</v>
          </cell>
          <cell r="G814">
            <v>0</v>
          </cell>
          <cell r="H814">
            <v>0</v>
          </cell>
          <cell r="I814">
            <v>52.4</v>
          </cell>
          <cell r="J814">
            <v>52.4</v>
          </cell>
          <cell r="L814">
            <v>15</v>
          </cell>
          <cell r="M814">
            <v>52.4</v>
          </cell>
        </row>
        <row r="815">
          <cell r="A815">
            <v>102015179</v>
          </cell>
          <cell r="B815" t="str">
            <v xml:space="preserve">MR BRANISLAV SILIANOSK                  </v>
          </cell>
          <cell r="C815">
            <v>0</v>
          </cell>
          <cell r="D815">
            <v>0</v>
          </cell>
          <cell r="E815">
            <v>0</v>
          </cell>
          <cell r="F815">
            <v>0</v>
          </cell>
          <cell r="G815">
            <v>0</v>
          </cell>
          <cell r="H815">
            <v>0</v>
          </cell>
          <cell r="I815">
            <v>100.82</v>
          </cell>
          <cell r="J815">
            <v>100.82</v>
          </cell>
          <cell r="L815">
            <v>15</v>
          </cell>
          <cell r="M815">
            <v>100.82</v>
          </cell>
        </row>
        <row r="816">
          <cell r="A816">
            <v>102022289</v>
          </cell>
          <cell r="B816" t="str">
            <v xml:space="preserve">MR BRENDON COOK                         </v>
          </cell>
          <cell r="C816">
            <v>0</v>
          </cell>
          <cell r="D816">
            <v>0</v>
          </cell>
          <cell r="E816">
            <v>0</v>
          </cell>
          <cell r="F816">
            <v>0</v>
          </cell>
          <cell r="G816">
            <v>0</v>
          </cell>
          <cell r="H816">
            <v>0</v>
          </cell>
          <cell r="I816">
            <v>96.95</v>
          </cell>
          <cell r="J816">
            <v>96.95</v>
          </cell>
          <cell r="L816">
            <v>15</v>
          </cell>
          <cell r="M816">
            <v>96.95</v>
          </cell>
        </row>
        <row r="817">
          <cell r="A817">
            <v>102033834</v>
          </cell>
          <cell r="B817" t="str">
            <v xml:space="preserve">MR BRENDON SMITH (DBS)                  </v>
          </cell>
          <cell r="C817">
            <v>0</v>
          </cell>
          <cell r="D817">
            <v>0</v>
          </cell>
          <cell r="E817">
            <v>0</v>
          </cell>
          <cell r="F817">
            <v>0</v>
          </cell>
          <cell r="G817">
            <v>0</v>
          </cell>
          <cell r="H817">
            <v>0</v>
          </cell>
          <cell r="I817">
            <v>330.37</v>
          </cell>
          <cell r="J817">
            <v>330.37</v>
          </cell>
          <cell r="L817">
            <v>15</v>
          </cell>
          <cell r="M817">
            <v>330.37</v>
          </cell>
        </row>
        <row r="818">
          <cell r="A818">
            <v>102047078</v>
          </cell>
          <cell r="B818" t="str">
            <v xml:space="preserve">MR BRENDON WATSON  (DBS)                </v>
          </cell>
          <cell r="C818">
            <v>0</v>
          </cell>
          <cell r="D818">
            <v>0</v>
          </cell>
          <cell r="E818">
            <v>0</v>
          </cell>
          <cell r="F818">
            <v>0</v>
          </cell>
          <cell r="G818">
            <v>0</v>
          </cell>
          <cell r="H818">
            <v>0</v>
          </cell>
          <cell r="I818">
            <v>693.26</v>
          </cell>
          <cell r="J818">
            <v>693.26</v>
          </cell>
          <cell r="L818">
            <v>15</v>
          </cell>
          <cell r="M818">
            <v>693.26</v>
          </cell>
        </row>
        <row r="819">
          <cell r="A819">
            <v>102072424</v>
          </cell>
          <cell r="B819" t="str">
            <v xml:space="preserve">MR BRENT CHADDERTON                     </v>
          </cell>
          <cell r="C819">
            <v>1.21</v>
          </cell>
          <cell r="D819">
            <v>1.2</v>
          </cell>
          <cell r="E819">
            <v>10.039999999999999</v>
          </cell>
          <cell r="F819">
            <v>0.2</v>
          </cell>
          <cell r="G819">
            <v>37.75</v>
          </cell>
          <cell r="H819">
            <v>0</v>
          </cell>
          <cell r="I819">
            <v>0</v>
          </cell>
          <cell r="J819">
            <v>50.4</v>
          </cell>
          <cell r="L819">
            <v>5</v>
          </cell>
          <cell r="M819">
            <v>50.4</v>
          </cell>
        </row>
        <row r="820">
          <cell r="A820">
            <v>102074943</v>
          </cell>
          <cell r="B820" t="str">
            <v xml:space="preserve">MR BRENT D RUSH                         </v>
          </cell>
          <cell r="C820">
            <v>50.98</v>
          </cell>
          <cell r="D820">
            <v>50.43</v>
          </cell>
          <cell r="E820">
            <v>69.510000000000005</v>
          </cell>
          <cell r="F820">
            <v>17.239999999999998</v>
          </cell>
          <cell r="G820">
            <v>45.38</v>
          </cell>
          <cell r="H820">
            <v>0</v>
          </cell>
          <cell r="I820">
            <v>0</v>
          </cell>
          <cell r="J820">
            <v>233.54</v>
          </cell>
          <cell r="L820">
            <v>5</v>
          </cell>
          <cell r="M820">
            <v>233.54</v>
          </cell>
        </row>
        <row r="821">
          <cell r="A821">
            <v>102041753</v>
          </cell>
          <cell r="B821" t="str">
            <v xml:space="preserve">MR BRENT NIELLSEN                       </v>
          </cell>
          <cell r="C821">
            <v>0</v>
          </cell>
          <cell r="D821">
            <v>0</v>
          </cell>
          <cell r="E821">
            <v>0</v>
          </cell>
          <cell r="F821">
            <v>0</v>
          </cell>
          <cell r="G821">
            <v>0</v>
          </cell>
          <cell r="H821">
            <v>0</v>
          </cell>
          <cell r="I821">
            <v>188.15</v>
          </cell>
          <cell r="J821">
            <v>188.15</v>
          </cell>
          <cell r="L821">
            <v>15</v>
          </cell>
          <cell r="M821">
            <v>188.15</v>
          </cell>
        </row>
        <row r="822">
          <cell r="A822">
            <v>102032676</v>
          </cell>
          <cell r="B822" t="str">
            <v xml:space="preserve">MR BRENT O'HALLORAN                     </v>
          </cell>
          <cell r="C822">
            <v>25.98</v>
          </cell>
          <cell r="D822">
            <v>1.08</v>
          </cell>
          <cell r="E822">
            <v>0</v>
          </cell>
          <cell r="F822">
            <v>12.45</v>
          </cell>
          <cell r="G822">
            <v>4.8099999999999996</v>
          </cell>
          <cell r="H822">
            <v>0</v>
          </cell>
          <cell r="I822">
            <v>0</v>
          </cell>
          <cell r="J822">
            <v>44.32</v>
          </cell>
          <cell r="L822">
            <v>5</v>
          </cell>
          <cell r="M822">
            <v>44.32</v>
          </cell>
        </row>
        <row r="823">
          <cell r="A823">
            <v>102074734</v>
          </cell>
          <cell r="B823" t="str">
            <v xml:space="preserve">MR BRETT ERIC CAPAMAGIAN  (DBS)         </v>
          </cell>
          <cell r="C823">
            <v>0</v>
          </cell>
          <cell r="D823">
            <v>0</v>
          </cell>
          <cell r="E823">
            <v>0</v>
          </cell>
          <cell r="F823">
            <v>0</v>
          </cell>
          <cell r="G823">
            <v>0</v>
          </cell>
          <cell r="H823">
            <v>0</v>
          </cell>
          <cell r="I823">
            <v>250.45</v>
          </cell>
          <cell r="J823">
            <v>250.45</v>
          </cell>
          <cell r="L823">
            <v>15</v>
          </cell>
          <cell r="M823">
            <v>250.45</v>
          </cell>
        </row>
        <row r="824">
          <cell r="A824">
            <v>102053609</v>
          </cell>
          <cell r="B824" t="str">
            <v xml:space="preserve">MR BRETT L MC ALEES                     </v>
          </cell>
          <cell r="C824">
            <v>0</v>
          </cell>
          <cell r="D824">
            <v>0</v>
          </cell>
          <cell r="E824">
            <v>0</v>
          </cell>
          <cell r="F824">
            <v>0</v>
          </cell>
          <cell r="G824">
            <v>0</v>
          </cell>
          <cell r="H824">
            <v>0</v>
          </cell>
          <cell r="I824">
            <v>83.25</v>
          </cell>
          <cell r="J824">
            <v>83.25</v>
          </cell>
          <cell r="L824">
            <v>15</v>
          </cell>
          <cell r="M824">
            <v>83.25</v>
          </cell>
        </row>
        <row r="825">
          <cell r="A825">
            <v>102044138</v>
          </cell>
          <cell r="B825" t="str">
            <v xml:space="preserve">MR BRIAN D MAISEY                       </v>
          </cell>
          <cell r="C825">
            <v>0</v>
          </cell>
          <cell r="D825">
            <v>0</v>
          </cell>
          <cell r="E825">
            <v>0</v>
          </cell>
          <cell r="F825">
            <v>0</v>
          </cell>
          <cell r="G825">
            <v>0</v>
          </cell>
          <cell r="H825">
            <v>0</v>
          </cell>
          <cell r="I825">
            <v>131.58000000000001</v>
          </cell>
          <cell r="J825">
            <v>131.58000000000001</v>
          </cell>
          <cell r="L825">
            <v>15</v>
          </cell>
          <cell r="M825">
            <v>131.58000000000001</v>
          </cell>
        </row>
        <row r="826">
          <cell r="A826">
            <v>102040618</v>
          </cell>
          <cell r="B826" t="str">
            <v xml:space="preserve">MR BRIAN D STOVE                        </v>
          </cell>
          <cell r="C826">
            <v>0</v>
          </cell>
          <cell r="D826">
            <v>0</v>
          </cell>
          <cell r="E826">
            <v>0</v>
          </cell>
          <cell r="F826">
            <v>0</v>
          </cell>
          <cell r="G826">
            <v>0</v>
          </cell>
          <cell r="H826">
            <v>0</v>
          </cell>
          <cell r="I826">
            <v>96.24</v>
          </cell>
          <cell r="J826">
            <v>96.24</v>
          </cell>
          <cell r="L826">
            <v>15</v>
          </cell>
          <cell r="M826">
            <v>96.24</v>
          </cell>
        </row>
        <row r="827">
          <cell r="A827">
            <v>102018189</v>
          </cell>
          <cell r="B827" t="str">
            <v xml:space="preserve">MR BRIAN GRADY (DBS*)                   </v>
          </cell>
          <cell r="C827">
            <v>0</v>
          </cell>
          <cell r="D827">
            <v>0</v>
          </cell>
          <cell r="E827">
            <v>0</v>
          </cell>
          <cell r="F827">
            <v>0</v>
          </cell>
          <cell r="G827">
            <v>0</v>
          </cell>
          <cell r="H827">
            <v>0</v>
          </cell>
          <cell r="I827">
            <v>332.33</v>
          </cell>
          <cell r="J827">
            <v>332.33</v>
          </cell>
          <cell r="L827">
            <v>15</v>
          </cell>
          <cell r="M827">
            <v>332.33</v>
          </cell>
        </row>
        <row r="828">
          <cell r="A828">
            <v>102060612</v>
          </cell>
          <cell r="B828" t="str">
            <v xml:space="preserve">MR BRIAN MC ELHINNEY                    </v>
          </cell>
          <cell r="C828">
            <v>0</v>
          </cell>
          <cell r="D828">
            <v>0</v>
          </cell>
          <cell r="E828">
            <v>0</v>
          </cell>
          <cell r="F828">
            <v>0</v>
          </cell>
          <cell r="G828">
            <v>0</v>
          </cell>
          <cell r="H828">
            <v>0</v>
          </cell>
          <cell r="I828">
            <v>58.52</v>
          </cell>
          <cell r="J828">
            <v>58.52</v>
          </cell>
          <cell r="L828">
            <v>15</v>
          </cell>
          <cell r="M828">
            <v>58.52</v>
          </cell>
        </row>
        <row r="829">
          <cell r="A829">
            <v>102066599</v>
          </cell>
          <cell r="B829" t="str">
            <v xml:space="preserve">MR BRIAN RANDALL                        </v>
          </cell>
          <cell r="C829">
            <v>0</v>
          </cell>
          <cell r="D829">
            <v>0</v>
          </cell>
          <cell r="E829">
            <v>0</v>
          </cell>
          <cell r="F829">
            <v>0</v>
          </cell>
          <cell r="G829">
            <v>0</v>
          </cell>
          <cell r="H829">
            <v>0</v>
          </cell>
          <cell r="I829">
            <v>57.29</v>
          </cell>
          <cell r="J829">
            <v>57.29</v>
          </cell>
          <cell r="L829">
            <v>15</v>
          </cell>
          <cell r="M829">
            <v>57.29</v>
          </cell>
        </row>
        <row r="830">
          <cell r="A830">
            <v>102018547</v>
          </cell>
          <cell r="B830" t="str">
            <v xml:space="preserve">MR BRIDGET G. OWEN                      </v>
          </cell>
          <cell r="C830">
            <v>0</v>
          </cell>
          <cell r="D830">
            <v>0</v>
          </cell>
          <cell r="E830">
            <v>0</v>
          </cell>
          <cell r="F830">
            <v>0</v>
          </cell>
          <cell r="G830">
            <v>0</v>
          </cell>
          <cell r="H830">
            <v>0</v>
          </cell>
          <cell r="I830">
            <v>220.39</v>
          </cell>
          <cell r="J830">
            <v>220.39</v>
          </cell>
          <cell r="L830">
            <v>15</v>
          </cell>
          <cell r="M830">
            <v>220.39</v>
          </cell>
        </row>
        <row r="831">
          <cell r="A831">
            <v>102010844</v>
          </cell>
          <cell r="B831" t="str">
            <v xml:space="preserve">MR BRUCE CLAYTON  (CMI)                 </v>
          </cell>
          <cell r="C831">
            <v>0</v>
          </cell>
          <cell r="D831">
            <v>0</v>
          </cell>
          <cell r="E831">
            <v>0</v>
          </cell>
          <cell r="F831">
            <v>0</v>
          </cell>
          <cell r="G831">
            <v>0</v>
          </cell>
          <cell r="H831">
            <v>0</v>
          </cell>
          <cell r="I831">
            <v>921.39</v>
          </cell>
          <cell r="J831">
            <v>921.39</v>
          </cell>
          <cell r="L831">
            <v>15</v>
          </cell>
          <cell r="M831">
            <v>921.39</v>
          </cell>
        </row>
        <row r="832">
          <cell r="A832">
            <v>102073248</v>
          </cell>
          <cell r="B832" t="str">
            <v xml:space="preserve">MR BRUCE GREENSLADE                     </v>
          </cell>
          <cell r="C832">
            <v>0</v>
          </cell>
          <cell r="D832">
            <v>0</v>
          </cell>
          <cell r="E832">
            <v>0</v>
          </cell>
          <cell r="F832">
            <v>0</v>
          </cell>
          <cell r="G832">
            <v>0</v>
          </cell>
          <cell r="H832">
            <v>0</v>
          </cell>
          <cell r="I832">
            <v>593.22</v>
          </cell>
          <cell r="J832">
            <v>593.22</v>
          </cell>
          <cell r="L832">
            <v>15</v>
          </cell>
          <cell r="M832">
            <v>593.22</v>
          </cell>
        </row>
        <row r="833">
          <cell r="A833">
            <v>102019231</v>
          </cell>
          <cell r="B833" t="str">
            <v xml:space="preserve">MR BRUCE NEILSON                        </v>
          </cell>
          <cell r="C833">
            <v>0</v>
          </cell>
          <cell r="D833">
            <v>0</v>
          </cell>
          <cell r="E833">
            <v>0</v>
          </cell>
          <cell r="F833">
            <v>0</v>
          </cell>
          <cell r="G833">
            <v>0</v>
          </cell>
          <cell r="H833">
            <v>0</v>
          </cell>
          <cell r="I833">
            <v>191.22</v>
          </cell>
          <cell r="J833">
            <v>191.22</v>
          </cell>
          <cell r="L833">
            <v>15</v>
          </cell>
          <cell r="M833">
            <v>191.22</v>
          </cell>
        </row>
        <row r="834">
          <cell r="A834">
            <v>102016480</v>
          </cell>
          <cell r="B834" t="str">
            <v xml:space="preserve">MR BRYAN L CHAPMAN                      </v>
          </cell>
          <cell r="C834">
            <v>0</v>
          </cell>
          <cell r="D834">
            <v>0</v>
          </cell>
          <cell r="E834">
            <v>0</v>
          </cell>
          <cell r="F834">
            <v>0</v>
          </cell>
          <cell r="G834">
            <v>0</v>
          </cell>
          <cell r="H834">
            <v>0</v>
          </cell>
          <cell r="I834">
            <v>101.11</v>
          </cell>
          <cell r="J834">
            <v>101.11</v>
          </cell>
          <cell r="L834">
            <v>15</v>
          </cell>
          <cell r="M834">
            <v>101.11</v>
          </cell>
        </row>
        <row r="835">
          <cell r="A835">
            <v>102051525</v>
          </cell>
          <cell r="B835" t="str">
            <v xml:space="preserve">MR BUNROS SING                          </v>
          </cell>
          <cell r="C835">
            <v>0</v>
          </cell>
          <cell r="D835">
            <v>0</v>
          </cell>
          <cell r="E835">
            <v>0</v>
          </cell>
          <cell r="F835">
            <v>0</v>
          </cell>
          <cell r="G835">
            <v>0</v>
          </cell>
          <cell r="H835">
            <v>0</v>
          </cell>
          <cell r="I835">
            <v>84.31</v>
          </cell>
          <cell r="J835">
            <v>84.31</v>
          </cell>
          <cell r="L835">
            <v>15</v>
          </cell>
          <cell r="M835">
            <v>84.31</v>
          </cell>
        </row>
        <row r="836">
          <cell r="A836">
            <v>102077420</v>
          </cell>
          <cell r="B836" t="str">
            <v xml:space="preserve">MR BURWOOD KIMIANGATAU                  </v>
          </cell>
          <cell r="C836">
            <v>0</v>
          </cell>
          <cell r="D836">
            <v>0</v>
          </cell>
          <cell r="E836">
            <v>0</v>
          </cell>
          <cell r="F836">
            <v>0</v>
          </cell>
          <cell r="G836">
            <v>0</v>
          </cell>
          <cell r="H836">
            <v>0</v>
          </cell>
          <cell r="I836">
            <v>99.4</v>
          </cell>
          <cell r="J836">
            <v>99.4</v>
          </cell>
          <cell r="L836">
            <v>15</v>
          </cell>
          <cell r="M836">
            <v>99.4</v>
          </cell>
        </row>
        <row r="837">
          <cell r="A837">
            <v>102000805</v>
          </cell>
          <cell r="B837" t="str">
            <v xml:space="preserve">MR BYUNG HO PARK                        </v>
          </cell>
          <cell r="C837">
            <v>0</v>
          </cell>
          <cell r="D837">
            <v>0</v>
          </cell>
          <cell r="E837">
            <v>0</v>
          </cell>
          <cell r="F837">
            <v>0</v>
          </cell>
          <cell r="G837">
            <v>0</v>
          </cell>
          <cell r="H837">
            <v>0</v>
          </cell>
          <cell r="I837">
            <v>165.04</v>
          </cell>
          <cell r="J837">
            <v>165.04</v>
          </cell>
          <cell r="L837">
            <v>22</v>
          </cell>
          <cell r="M837">
            <v>165.04</v>
          </cell>
        </row>
        <row r="838">
          <cell r="A838">
            <v>102069749</v>
          </cell>
          <cell r="B838" t="str">
            <v xml:space="preserve">MR C D COBB   (DBS)                     </v>
          </cell>
          <cell r="C838">
            <v>0</v>
          </cell>
          <cell r="D838">
            <v>0</v>
          </cell>
          <cell r="E838">
            <v>0</v>
          </cell>
          <cell r="F838">
            <v>0</v>
          </cell>
          <cell r="G838">
            <v>0</v>
          </cell>
          <cell r="H838">
            <v>0</v>
          </cell>
          <cell r="I838">
            <v>295.49</v>
          </cell>
          <cell r="J838">
            <v>295.49</v>
          </cell>
          <cell r="L838">
            <v>15</v>
          </cell>
          <cell r="M838">
            <v>295.49</v>
          </cell>
        </row>
        <row r="839">
          <cell r="A839">
            <v>102019273</v>
          </cell>
          <cell r="B839" t="str">
            <v xml:space="preserve">MR C WONG   (DBS)                       </v>
          </cell>
          <cell r="C839">
            <v>0</v>
          </cell>
          <cell r="D839">
            <v>0</v>
          </cell>
          <cell r="E839">
            <v>0</v>
          </cell>
          <cell r="F839">
            <v>0</v>
          </cell>
          <cell r="G839">
            <v>0</v>
          </cell>
          <cell r="H839">
            <v>0</v>
          </cell>
          <cell r="I839">
            <v>759.51</v>
          </cell>
          <cell r="J839">
            <v>759.51</v>
          </cell>
          <cell r="L839">
            <v>15</v>
          </cell>
          <cell r="M839">
            <v>759.51</v>
          </cell>
        </row>
        <row r="840">
          <cell r="A840">
            <v>102006223</v>
          </cell>
          <cell r="B840" t="str">
            <v xml:space="preserve">MR C. KENDALL                           </v>
          </cell>
          <cell r="C840">
            <v>0</v>
          </cell>
          <cell r="D840">
            <v>0</v>
          </cell>
          <cell r="E840">
            <v>0</v>
          </cell>
          <cell r="F840">
            <v>0</v>
          </cell>
          <cell r="G840">
            <v>0</v>
          </cell>
          <cell r="H840">
            <v>0</v>
          </cell>
          <cell r="I840">
            <v>58.24</v>
          </cell>
          <cell r="J840">
            <v>58.24</v>
          </cell>
          <cell r="L840">
            <v>15</v>
          </cell>
          <cell r="M840">
            <v>58.24</v>
          </cell>
        </row>
        <row r="841">
          <cell r="A841">
            <v>102032431</v>
          </cell>
          <cell r="B841" t="str">
            <v xml:space="preserve">MR C.A. MARRIS                          </v>
          </cell>
          <cell r="C841">
            <v>5.94</v>
          </cell>
          <cell r="D841">
            <v>0</v>
          </cell>
          <cell r="E841">
            <v>0</v>
          </cell>
          <cell r="F841">
            <v>0</v>
          </cell>
          <cell r="G841">
            <v>0</v>
          </cell>
          <cell r="H841">
            <v>0</v>
          </cell>
          <cell r="I841">
            <v>0</v>
          </cell>
          <cell r="J841">
            <v>5.94</v>
          </cell>
          <cell r="L841" t="e">
            <v>#N/A</v>
          </cell>
          <cell r="M841" t="e">
            <v>#N/A</v>
          </cell>
        </row>
        <row r="842">
          <cell r="A842">
            <v>102041670</v>
          </cell>
          <cell r="B842" t="str">
            <v xml:space="preserve">MR C.W. TONG                            </v>
          </cell>
          <cell r="C842">
            <v>0</v>
          </cell>
          <cell r="D842">
            <v>0</v>
          </cell>
          <cell r="E842">
            <v>0</v>
          </cell>
          <cell r="F842">
            <v>0</v>
          </cell>
          <cell r="G842">
            <v>0</v>
          </cell>
          <cell r="H842">
            <v>0</v>
          </cell>
          <cell r="I842">
            <v>64.58</v>
          </cell>
          <cell r="J842">
            <v>64.58</v>
          </cell>
          <cell r="L842">
            <v>15</v>
          </cell>
          <cell r="M842">
            <v>64.58</v>
          </cell>
        </row>
        <row r="843">
          <cell r="A843">
            <v>102059386</v>
          </cell>
          <cell r="B843" t="str">
            <v xml:space="preserve">MR CALVIN NEELEY                        </v>
          </cell>
          <cell r="C843">
            <v>0</v>
          </cell>
          <cell r="D843">
            <v>0</v>
          </cell>
          <cell r="E843">
            <v>0</v>
          </cell>
          <cell r="F843">
            <v>0</v>
          </cell>
          <cell r="G843">
            <v>0</v>
          </cell>
          <cell r="H843">
            <v>0</v>
          </cell>
          <cell r="I843">
            <v>133.04</v>
          </cell>
          <cell r="J843">
            <v>133.04</v>
          </cell>
          <cell r="L843">
            <v>15</v>
          </cell>
          <cell r="M843">
            <v>133.04</v>
          </cell>
        </row>
        <row r="844">
          <cell r="A844">
            <v>102076420</v>
          </cell>
          <cell r="B844" t="str">
            <v xml:space="preserve">MR CAM GAMBO                            </v>
          </cell>
          <cell r="C844">
            <v>0</v>
          </cell>
          <cell r="D844">
            <v>0</v>
          </cell>
          <cell r="E844">
            <v>0</v>
          </cell>
          <cell r="F844">
            <v>0</v>
          </cell>
          <cell r="G844">
            <v>0</v>
          </cell>
          <cell r="H844">
            <v>0</v>
          </cell>
          <cell r="I844">
            <v>4390.8</v>
          </cell>
          <cell r="J844">
            <v>4390.8</v>
          </cell>
          <cell r="L844">
            <v>21</v>
          </cell>
          <cell r="M844">
            <v>4390.8</v>
          </cell>
        </row>
        <row r="845">
          <cell r="A845">
            <v>102072579</v>
          </cell>
          <cell r="B845" t="str">
            <v xml:space="preserve">MR CAMBRIDGE TUAIVI  (DBS*)             </v>
          </cell>
          <cell r="C845">
            <v>0</v>
          </cell>
          <cell r="D845">
            <v>0</v>
          </cell>
          <cell r="E845">
            <v>0</v>
          </cell>
          <cell r="F845">
            <v>0</v>
          </cell>
          <cell r="G845">
            <v>0</v>
          </cell>
          <cell r="H845">
            <v>0</v>
          </cell>
          <cell r="I845">
            <v>233.99</v>
          </cell>
          <cell r="J845">
            <v>233.99</v>
          </cell>
          <cell r="L845">
            <v>15</v>
          </cell>
          <cell r="M845">
            <v>233.99</v>
          </cell>
        </row>
        <row r="846">
          <cell r="A846">
            <v>102007622</v>
          </cell>
          <cell r="B846" t="str">
            <v xml:space="preserve">MR CAMERON R. MCNAB                     </v>
          </cell>
          <cell r="C846">
            <v>0</v>
          </cell>
          <cell r="D846">
            <v>0</v>
          </cell>
          <cell r="E846">
            <v>0</v>
          </cell>
          <cell r="F846">
            <v>0</v>
          </cell>
          <cell r="G846">
            <v>0</v>
          </cell>
          <cell r="H846">
            <v>0</v>
          </cell>
          <cell r="I846">
            <v>122.89</v>
          </cell>
          <cell r="J846">
            <v>122.89</v>
          </cell>
          <cell r="L846">
            <v>15</v>
          </cell>
          <cell r="M846">
            <v>122.89</v>
          </cell>
        </row>
        <row r="847">
          <cell r="A847">
            <v>102048577</v>
          </cell>
          <cell r="B847" t="str">
            <v xml:space="preserve">MR CAMPBELL DOUGLAS                     </v>
          </cell>
          <cell r="C847">
            <v>0</v>
          </cell>
          <cell r="D847">
            <v>0</v>
          </cell>
          <cell r="E847">
            <v>0</v>
          </cell>
          <cell r="F847">
            <v>0</v>
          </cell>
          <cell r="G847">
            <v>0</v>
          </cell>
          <cell r="H847">
            <v>0</v>
          </cell>
          <cell r="I847">
            <v>65.77</v>
          </cell>
          <cell r="J847">
            <v>65.77</v>
          </cell>
          <cell r="L847">
            <v>15</v>
          </cell>
          <cell r="M847">
            <v>65.77</v>
          </cell>
        </row>
        <row r="848">
          <cell r="A848">
            <v>102066980</v>
          </cell>
          <cell r="B848" t="str">
            <v xml:space="preserve">MR CARL BRUCE                           </v>
          </cell>
          <cell r="C848">
            <v>0.74</v>
          </cell>
          <cell r="D848">
            <v>11.2</v>
          </cell>
          <cell r="E848">
            <v>3.74</v>
          </cell>
          <cell r="F848">
            <v>11.29</v>
          </cell>
          <cell r="G848">
            <v>3.54</v>
          </cell>
          <cell r="H848">
            <v>0.48</v>
          </cell>
          <cell r="I848">
            <v>0</v>
          </cell>
          <cell r="J848">
            <v>30.99</v>
          </cell>
          <cell r="L848">
            <v>5</v>
          </cell>
          <cell r="M848">
            <v>30.99</v>
          </cell>
        </row>
        <row r="849">
          <cell r="A849">
            <v>102021518</v>
          </cell>
          <cell r="B849" t="str">
            <v xml:space="preserve">MR CARL W DOY                           </v>
          </cell>
          <cell r="C849">
            <v>0</v>
          </cell>
          <cell r="D849">
            <v>0</v>
          </cell>
          <cell r="E849">
            <v>0</v>
          </cell>
          <cell r="F849">
            <v>0</v>
          </cell>
          <cell r="G849">
            <v>0</v>
          </cell>
          <cell r="H849">
            <v>0</v>
          </cell>
          <cell r="I849">
            <v>1023.77</v>
          </cell>
          <cell r="J849">
            <v>1023.77</v>
          </cell>
          <cell r="L849">
            <v>21</v>
          </cell>
          <cell r="M849">
            <v>1023.77</v>
          </cell>
        </row>
        <row r="850">
          <cell r="A850">
            <v>102057456</v>
          </cell>
          <cell r="B850" t="str">
            <v xml:space="preserve">MR CHANDRA THAKAR                       </v>
          </cell>
          <cell r="C850">
            <v>0</v>
          </cell>
          <cell r="D850">
            <v>0</v>
          </cell>
          <cell r="E850">
            <v>0</v>
          </cell>
          <cell r="F850">
            <v>0</v>
          </cell>
          <cell r="G850">
            <v>0</v>
          </cell>
          <cell r="H850">
            <v>0</v>
          </cell>
          <cell r="I850">
            <v>100</v>
          </cell>
          <cell r="J850">
            <v>100</v>
          </cell>
          <cell r="L850">
            <v>15</v>
          </cell>
          <cell r="M850">
            <v>100</v>
          </cell>
        </row>
        <row r="851">
          <cell r="A851">
            <v>102029830</v>
          </cell>
          <cell r="B851" t="str">
            <v xml:space="preserve">MR CHANG LI                             </v>
          </cell>
          <cell r="C851">
            <v>0</v>
          </cell>
          <cell r="D851">
            <v>0</v>
          </cell>
          <cell r="E851">
            <v>0</v>
          </cell>
          <cell r="F851">
            <v>0</v>
          </cell>
          <cell r="G851">
            <v>50.82</v>
          </cell>
          <cell r="H851">
            <v>0</v>
          </cell>
          <cell r="I851">
            <v>0</v>
          </cell>
          <cell r="J851">
            <v>50.82</v>
          </cell>
          <cell r="L851">
            <v>1</v>
          </cell>
          <cell r="M851">
            <v>50.82</v>
          </cell>
        </row>
        <row r="852">
          <cell r="A852">
            <v>102054354</v>
          </cell>
          <cell r="B852" t="str">
            <v xml:space="preserve">MR CHARLEE CHASE                        </v>
          </cell>
          <cell r="C852">
            <v>0</v>
          </cell>
          <cell r="D852">
            <v>0</v>
          </cell>
          <cell r="E852">
            <v>0</v>
          </cell>
          <cell r="F852">
            <v>0</v>
          </cell>
          <cell r="G852">
            <v>0</v>
          </cell>
          <cell r="H852">
            <v>0</v>
          </cell>
          <cell r="I852">
            <v>80.67</v>
          </cell>
          <cell r="J852">
            <v>80.67</v>
          </cell>
          <cell r="L852">
            <v>15</v>
          </cell>
          <cell r="M852">
            <v>80.67</v>
          </cell>
        </row>
        <row r="853">
          <cell r="A853">
            <v>102064998</v>
          </cell>
          <cell r="B853" t="str">
            <v xml:space="preserve">MR CHARLES CINI                         </v>
          </cell>
          <cell r="C853">
            <v>0</v>
          </cell>
          <cell r="D853">
            <v>0</v>
          </cell>
          <cell r="E853">
            <v>0</v>
          </cell>
          <cell r="F853">
            <v>0</v>
          </cell>
          <cell r="G853">
            <v>0</v>
          </cell>
          <cell r="H853">
            <v>0</v>
          </cell>
          <cell r="I853">
            <v>69.28</v>
          </cell>
          <cell r="J853">
            <v>69.28</v>
          </cell>
          <cell r="L853">
            <v>15</v>
          </cell>
          <cell r="M853">
            <v>69.28</v>
          </cell>
        </row>
        <row r="854">
          <cell r="A854">
            <v>102073586</v>
          </cell>
          <cell r="B854" t="str">
            <v xml:space="preserve">MR CHARLES FRIMPONG                     </v>
          </cell>
          <cell r="C854">
            <v>0</v>
          </cell>
          <cell r="D854">
            <v>0</v>
          </cell>
          <cell r="E854">
            <v>0</v>
          </cell>
          <cell r="F854">
            <v>0</v>
          </cell>
          <cell r="G854">
            <v>0</v>
          </cell>
          <cell r="H854">
            <v>0</v>
          </cell>
          <cell r="I854">
            <v>595.96</v>
          </cell>
          <cell r="J854">
            <v>595.96</v>
          </cell>
          <cell r="L854">
            <v>15</v>
          </cell>
          <cell r="M854">
            <v>595.96</v>
          </cell>
        </row>
        <row r="855">
          <cell r="A855">
            <v>102023993</v>
          </cell>
          <cell r="B855" t="str">
            <v xml:space="preserve">MR CHARLES FRUEAN   (DBS)               </v>
          </cell>
          <cell r="C855">
            <v>0</v>
          </cell>
          <cell r="D855">
            <v>0</v>
          </cell>
          <cell r="E855">
            <v>0</v>
          </cell>
          <cell r="F855">
            <v>0</v>
          </cell>
          <cell r="G855">
            <v>0</v>
          </cell>
          <cell r="H855">
            <v>0</v>
          </cell>
          <cell r="I855">
            <v>848.21</v>
          </cell>
          <cell r="J855">
            <v>848.21</v>
          </cell>
          <cell r="L855">
            <v>15</v>
          </cell>
          <cell r="M855">
            <v>848.21</v>
          </cell>
        </row>
        <row r="856">
          <cell r="A856">
            <v>102049257</v>
          </cell>
          <cell r="B856" t="str">
            <v xml:space="preserve">MR CHARLES JEHODA  (DBS)                </v>
          </cell>
          <cell r="C856">
            <v>0</v>
          </cell>
          <cell r="D856">
            <v>0</v>
          </cell>
          <cell r="E856">
            <v>0</v>
          </cell>
          <cell r="F856">
            <v>0</v>
          </cell>
          <cell r="G856">
            <v>0</v>
          </cell>
          <cell r="H856">
            <v>0</v>
          </cell>
          <cell r="I856">
            <v>518.5</v>
          </cell>
          <cell r="J856">
            <v>518.5</v>
          </cell>
          <cell r="L856">
            <v>15</v>
          </cell>
          <cell r="M856">
            <v>518.5</v>
          </cell>
        </row>
        <row r="857">
          <cell r="A857">
            <v>102033958</v>
          </cell>
          <cell r="B857" t="str">
            <v xml:space="preserve">MR CHARLES PATELSIO   (DBS)             </v>
          </cell>
          <cell r="C857">
            <v>0</v>
          </cell>
          <cell r="D857">
            <v>0</v>
          </cell>
          <cell r="E857">
            <v>0</v>
          </cell>
          <cell r="F857">
            <v>0</v>
          </cell>
          <cell r="G857">
            <v>0</v>
          </cell>
          <cell r="H857">
            <v>0</v>
          </cell>
          <cell r="I857">
            <v>200</v>
          </cell>
          <cell r="J857">
            <v>200</v>
          </cell>
          <cell r="L857">
            <v>15</v>
          </cell>
          <cell r="M857">
            <v>200</v>
          </cell>
        </row>
        <row r="858">
          <cell r="A858">
            <v>102045138</v>
          </cell>
          <cell r="B858" t="str">
            <v xml:space="preserve">MR CHARLES WHAANGA (DBS)                </v>
          </cell>
          <cell r="C858">
            <v>0</v>
          </cell>
          <cell r="D858">
            <v>0</v>
          </cell>
          <cell r="E858">
            <v>0</v>
          </cell>
          <cell r="F858">
            <v>0</v>
          </cell>
          <cell r="G858">
            <v>0</v>
          </cell>
          <cell r="H858">
            <v>0</v>
          </cell>
          <cell r="I858">
            <v>324.31</v>
          </cell>
          <cell r="J858">
            <v>324.31</v>
          </cell>
          <cell r="L858">
            <v>15</v>
          </cell>
          <cell r="M858">
            <v>324.31</v>
          </cell>
        </row>
        <row r="859">
          <cell r="A859">
            <v>102072040</v>
          </cell>
          <cell r="B859" t="str">
            <v xml:space="preserve">MR CHEE GIN                             </v>
          </cell>
          <cell r="C859">
            <v>0</v>
          </cell>
          <cell r="D859">
            <v>0</v>
          </cell>
          <cell r="E859">
            <v>0</v>
          </cell>
          <cell r="F859">
            <v>0</v>
          </cell>
          <cell r="G859">
            <v>0</v>
          </cell>
          <cell r="H859">
            <v>0</v>
          </cell>
          <cell r="I859">
            <v>109.62</v>
          </cell>
          <cell r="J859">
            <v>109.62</v>
          </cell>
          <cell r="L859">
            <v>15</v>
          </cell>
          <cell r="M859">
            <v>109.62</v>
          </cell>
        </row>
        <row r="860">
          <cell r="A860">
            <v>102035484</v>
          </cell>
          <cell r="B860" t="str">
            <v xml:space="preserve">MR CHEE SAM LOWE                        </v>
          </cell>
          <cell r="C860">
            <v>0</v>
          </cell>
          <cell r="D860">
            <v>0</v>
          </cell>
          <cell r="E860">
            <v>0</v>
          </cell>
          <cell r="F860">
            <v>0</v>
          </cell>
          <cell r="G860">
            <v>0</v>
          </cell>
          <cell r="H860">
            <v>0</v>
          </cell>
          <cell r="I860">
            <v>351.71</v>
          </cell>
          <cell r="J860">
            <v>351.71</v>
          </cell>
          <cell r="L860">
            <v>22</v>
          </cell>
          <cell r="M860">
            <v>351.71</v>
          </cell>
        </row>
        <row r="861">
          <cell r="A861">
            <v>102048450</v>
          </cell>
          <cell r="B861" t="str">
            <v xml:space="preserve">MR CHEN YEONG                           </v>
          </cell>
          <cell r="C861">
            <v>0</v>
          </cell>
          <cell r="D861">
            <v>0</v>
          </cell>
          <cell r="E861">
            <v>0</v>
          </cell>
          <cell r="F861">
            <v>0</v>
          </cell>
          <cell r="G861">
            <v>0</v>
          </cell>
          <cell r="H861">
            <v>0</v>
          </cell>
          <cell r="I861">
            <v>106.42</v>
          </cell>
          <cell r="J861">
            <v>106.42</v>
          </cell>
          <cell r="L861">
            <v>15</v>
          </cell>
          <cell r="M861">
            <v>106.42</v>
          </cell>
        </row>
        <row r="862">
          <cell r="A862">
            <v>102014447</v>
          </cell>
          <cell r="B862" t="str">
            <v xml:space="preserve">MR CHEONG LAI                           </v>
          </cell>
          <cell r="C862">
            <v>84.57</v>
          </cell>
          <cell r="D862">
            <v>0</v>
          </cell>
          <cell r="E862">
            <v>0</v>
          </cell>
          <cell r="F862">
            <v>0</v>
          </cell>
          <cell r="G862">
            <v>0</v>
          </cell>
          <cell r="H862">
            <v>0</v>
          </cell>
          <cell r="I862">
            <v>0</v>
          </cell>
          <cell r="J862">
            <v>84.57</v>
          </cell>
          <cell r="L862">
            <v>1</v>
          </cell>
          <cell r="M862">
            <v>84.57</v>
          </cell>
        </row>
        <row r="863">
          <cell r="A863">
            <v>102030120</v>
          </cell>
          <cell r="B863" t="str">
            <v xml:space="preserve">MR CHHAGAN PATEL                        </v>
          </cell>
          <cell r="C863">
            <v>0</v>
          </cell>
          <cell r="D863">
            <v>0</v>
          </cell>
          <cell r="E863">
            <v>0</v>
          </cell>
          <cell r="F863">
            <v>0</v>
          </cell>
          <cell r="G863">
            <v>0</v>
          </cell>
          <cell r="H863">
            <v>0</v>
          </cell>
          <cell r="I863">
            <v>123.78</v>
          </cell>
          <cell r="J863">
            <v>123.78</v>
          </cell>
          <cell r="L863">
            <v>15</v>
          </cell>
          <cell r="M863">
            <v>123.78</v>
          </cell>
        </row>
        <row r="864">
          <cell r="A864">
            <v>102008815</v>
          </cell>
          <cell r="B864" t="str">
            <v xml:space="preserve">MR CHI JIAN ZHOU                        </v>
          </cell>
          <cell r="C864">
            <v>11.41</v>
          </cell>
          <cell r="D864">
            <v>0</v>
          </cell>
          <cell r="E864">
            <v>0</v>
          </cell>
          <cell r="F864">
            <v>0</v>
          </cell>
          <cell r="G864">
            <v>0</v>
          </cell>
          <cell r="H864">
            <v>0</v>
          </cell>
          <cell r="I864">
            <v>0</v>
          </cell>
          <cell r="J864">
            <v>11.41</v>
          </cell>
          <cell r="L864">
            <v>1</v>
          </cell>
          <cell r="M864">
            <v>11.41</v>
          </cell>
        </row>
        <row r="865">
          <cell r="A865">
            <v>102005484</v>
          </cell>
          <cell r="B865" t="str">
            <v xml:space="preserve">MR CHI MING WONG                        </v>
          </cell>
          <cell r="C865">
            <v>70.2</v>
          </cell>
          <cell r="D865">
            <v>22.25</v>
          </cell>
          <cell r="E865">
            <v>5.62</v>
          </cell>
          <cell r="F865">
            <v>15.22</v>
          </cell>
          <cell r="G865">
            <v>0</v>
          </cell>
          <cell r="H865">
            <v>20.41</v>
          </cell>
          <cell r="I865">
            <v>3.36</v>
          </cell>
          <cell r="J865">
            <v>137.06</v>
          </cell>
          <cell r="L865">
            <v>1</v>
          </cell>
          <cell r="M865">
            <v>137.06</v>
          </cell>
        </row>
        <row r="866">
          <cell r="A866">
            <v>102011737</v>
          </cell>
          <cell r="B866" t="str">
            <v xml:space="preserve">MR CHIEP LOA                            </v>
          </cell>
          <cell r="C866">
            <v>0</v>
          </cell>
          <cell r="D866">
            <v>0</v>
          </cell>
          <cell r="E866">
            <v>0</v>
          </cell>
          <cell r="F866">
            <v>0</v>
          </cell>
          <cell r="G866">
            <v>0</v>
          </cell>
          <cell r="H866">
            <v>0</v>
          </cell>
          <cell r="I866">
            <v>176.03</v>
          </cell>
          <cell r="J866">
            <v>176.03</v>
          </cell>
          <cell r="L866">
            <v>15</v>
          </cell>
          <cell r="M866">
            <v>176.03</v>
          </cell>
        </row>
        <row r="867">
          <cell r="A867">
            <v>102009355</v>
          </cell>
          <cell r="B867" t="str">
            <v xml:space="preserve">MR CHIMAN KESHA                         </v>
          </cell>
          <cell r="C867">
            <v>0</v>
          </cell>
          <cell r="D867">
            <v>0</v>
          </cell>
          <cell r="E867">
            <v>0</v>
          </cell>
          <cell r="F867">
            <v>0</v>
          </cell>
          <cell r="G867">
            <v>0</v>
          </cell>
          <cell r="H867">
            <v>0</v>
          </cell>
          <cell r="I867">
            <v>134.03</v>
          </cell>
          <cell r="J867">
            <v>134.03</v>
          </cell>
          <cell r="L867">
            <v>15</v>
          </cell>
          <cell r="M867">
            <v>134.03</v>
          </cell>
        </row>
        <row r="868">
          <cell r="A868">
            <v>102066075</v>
          </cell>
          <cell r="B868" t="str">
            <v xml:space="preserve">MR CHIU KAI LUK                         </v>
          </cell>
          <cell r="C868">
            <v>29.8</v>
          </cell>
          <cell r="D868">
            <v>20.3</v>
          </cell>
          <cell r="E868">
            <v>29.26</v>
          </cell>
          <cell r="F868">
            <v>21.69</v>
          </cell>
          <cell r="G868">
            <v>40.64</v>
          </cell>
          <cell r="H868">
            <v>0</v>
          </cell>
          <cell r="I868">
            <v>0</v>
          </cell>
          <cell r="J868">
            <v>141.69</v>
          </cell>
          <cell r="L868">
            <v>1</v>
          </cell>
          <cell r="M868">
            <v>141.69</v>
          </cell>
        </row>
        <row r="869">
          <cell r="A869">
            <v>102009371</v>
          </cell>
          <cell r="B869" t="str">
            <v xml:space="preserve">MR CHONG K NG                           </v>
          </cell>
          <cell r="C869">
            <v>0</v>
          </cell>
          <cell r="D869">
            <v>0</v>
          </cell>
          <cell r="E869">
            <v>0</v>
          </cell>
          <cell r="F869">
            <v>0</v>
          </cell>
          <cell r="G869">
            <v>0</v>
          </cell>
          <cell r="H869">
            <v>0</v>
          </cell>
          <cell r="I869">
            <v>96.15</v>
          </cell>
          <cell r="J869">
            <v>96.15</v>
          </cell>
          <cell r="L869">
            <v>15</v>
          </cell>
          <cell r="M869">
            <v>96.15</v>
          </cell>
        </row>
        <row r="870">
          <cell r="A870">
            <v>102028388</v>
          </cell>
          <cell r="B870" t="str">
            <v xml:space="preserve">MR CHRIS AVERY  (DBS*)                  </v>
          </cell>
          <cell r="C870">
            <v>0</v>
          </cell>
          <cell r="D870">
            <v>0</v>
          </cell>
          <cell r="E870">
            <v>0</v>
          </cell>
          <cell r="F870">
            <v>0</v>
          </cell>
          <cell r="G870">
            <v>0</v>
          </cell>
          <cell r="H870">
            <v>0</v>
          </cell>
          <cell r="I870">
            <v>209.91</v>
          </cell>
          <cell r="J870">
            <v>209.91</v>
          </cell>
          <cell r="L870">
            <v>15</v>
          </cell>
          <cell r="M870">
            <v>209.91</v>
          </cell>
        </row>
        <row r="871">
          <cell r="A871">
            <v>102046754</v>
          </cell>
          <cell r="B871" t="str">
            <v xml:space="preserve">MR CHRIS M CROSBIE                      </v>
          </cell>
          <cell r="C871">
            <v>0</v>
          </cell>
          <cell r="D871">
            <v>0</v>
          </cell>
          <cell r="E871">
            <v>0</v>
          </cell>
          <cell r="F871">
            <v>0</v>
          </cell>
          <cell r="G871">
            <v>0</v>
          </cell>
          <cell r="H871">
            <v>0</v>
          </cell>
          <cell r="I871">
            <v>58.61</v>
          </cell>
          <cell r="J871">
            <v>58.61</v>
          </cell>
          <cell r="L871">
            <v>15</v>
          </cell>
          <cell r="M871">
            <v>58.61</v>
          </cell>
        </row>
        <row r="872">
          <cell r="A872">
            <v>102070578</v>
          </cell>
          <cell r="B872" t="str">
            <v xml:space="preserve">MR CHRIS NANCARROW                      </v>
          </cell>
          <cell r="C872">
            <v>0</v>
          </cell>
          <cell r="D872">
            <v>8.77</v>
          </cell>
          <cell r="E872">
            <v>4.51</v>
          </cell>
          <cell r="F872">
            <v>11.35</v>
          </cell>
          <cell r="G872">
            <v>0</v>
          </cell>
          <cell r="H872">
            <v>4</v>
          </cell>
          <cell r="I872">
            <v>0</v>
          </cell>
          <cell r="J872">
            <v>28.63</v>
          </cell>
          <cell r="L872">
            <v>5</v>
          </cell>
          <cell r="M872">
            <v>28.63</v>
          </cell>
        </row>
        <row r="873">
          <cell r="A873">
            <v>102072396</v>
          </cell>
          <cell r="B873" t="str">
            <v xml:space="preserve">MR CHRIS TEKIRA                         </v>
          </cell>
          <cell r="C873">
            <v>0</v>
          </cell>
          <cell r="D873">
            <v>0</v>
          </cell>
          <cell r="E873">
            <v>0</v>
          </cell>
          <cell r="F873">
            <v>0</v>
          </cell>
          <cell r="G873">
            <v>0</v>
          </cell>
          <cell r="H873">
            <v>0</v>
          </cell>
          <cell r="I873">
            <v>178.05</v>
          </cell>
          <cell r="J873">
            <v>178.05</v>
          </cell>
          <cell r="L873">
            <v>15</v>
          </cell>
          <cell r="M873">
            <v>178.05</v>
          </cell>
        </row>
        <row r="874">
          <cell r="A874">
            <v>102011521</v>
          </cell>
          <cell r="B874" t="str">
            <v xml:space="preserve">MR CHRISTOPHER ORR (DBS)                </v>
          </cell>
          <cell r="C874">
            <v>0</v>
          </cell>
          <cell r="D874">
            <v>0</v>
          </cell>
          <cell r="E874">
            <v>0</v>
          </cell>
          <cell r="F874">
            <v>0</v>
          </cell>
          <cell r="G874">
            <v>0</v>
          </cell>
          <cell r="H874">
            <v>0</v>
          </cell>
          <cell r="I874">
            <v>422.47</v>
          </cell>
          <cell r="J874">
            <v>422.47</v>
          </cell>
          <cell r="L874">
            <v>15</v>
          </cell>
          <cell r="M874">
            <v>422.47</v>
          </cell>
        </row>
        <row r="875">
          <cell r="A875">
            <v>102069397</v>
          </cell>
          <cell r="B875" t="str">
            <v xml:space="preserve">MR CHRISTOPHER ROBERT WATI              </v>
          </cell>
          <cell r="C875">
            <v>0</v>
          </cell>
          <cell r="D875">
            <v>0</v>
          </cell>
          <cell r="E875">
            <v>0</v>
          </cell>
          <cell r="F875">
            <v>0</v>
          </cell>
          <cell r="G875">
            <v>0</v>
          </cell>
          <cell r="H875">
            <v>0</v>
          </cell>
          <cell r="I875">
            <v>123.09</v>
          </cell>
          <cell r="J875">
            <v>123.09</v>
          </cell>
          <cell r="L875">
            <v>15</v>
          </cell>
          <cell r="M875">
            <v>123.09</v>
          </cell>
        </row>
        <row r="876">
          <cell r="A876">
            <v>102009200</v>
          </cell>
          <cell r="B876" t="str">
            <v xml:space="preserve">MR CHRISTOPHER T. THOMPSON     (DBS)    </v>
          </cell>
          <cell r="C876">
            <v>0</v>
          </cell>
          <cell r="D876">
            <v>0</v>
          </cell>
          <cell r="E876">
            <v>0</v>
          </cell>
          <cell r="F876">
            <v>0</v>
          </cell>
          <cell r="G876">
            <v>0</v>
          </cell>
          <cell r="H876">
            <v>0</v>
          </cell>
          <cell r="I876">
            <v>557.48</v>
          </cell>
          <cell r="J876">
            <v>557.48</v>
          </cell>
          <cell r="L876">
            <v>15</v>
          </cell>
          <cell r="M876">
            <v>557.48</v>
          </cell>
        </row>
        <row r="877">
          <cell r="A877">
            <v>102037594</v>
          </cell>
          <cell r="B877" t="str">
            <v xml:space="preserve">MR CHRISTOPHER TESESE                   </v>
          </cell>
          <cell r="C877">
            <v>0</v>
          </cell>
          <cell r="D877">
            <v>0</v>
          </cell>
          <cell r="E877">
            <v>0</v>
          </cell>
          <cell r="F877">
            <v>0</v>
          </cell>
          <cell r="G877">
            <v>0</v>
          </cell>
          <cell r="H877">
            <v>0</v>
          </cell>
          <cell r="I877">
            <v>213.76</v>
          </cell>
          <cell r="J877">
            <v>213.76</v>
          </cell>
          <cell r="K877">
            <v>200001013</v>
          </cell>
          <cell r="L877">
            <v>15</v>
          </cell>
          <cell r="M877">
            <v>213.76</v>
          </cell>
        </row>
        <row r="878">
          <cell r="A878">
            <v>102008107</v>
          </cell>
          <cell r="B878" t="str">
            <v xml:space="preserve">MR CHUN FENG WANG                       </v>
          </cell>
          <cell r="C878">
            <v>11.66</v>
          </cell>
          <cell r="D878">
            <v>27.66</v>
          </cell>
          <cell r="E878">
            <v>9.64</v>
          </cell>
          <cell r="F878">
            <v>0</v>
          </cell>
          <cell r="G878">
            <v>0</v>
          </cell>
          <cell r="H878">
            <v>4.59</v>
          </cell>
          <cell r="I878">
            <v>27</v>
          </cell>
          <cell r="J878">
            <v>80.55</v>
          </cell>
          <cell r="L878">
            <v>1</v>
          </cell>
          <cell r="M878">
            <v>80.55</v>
          </cell>
        </row>
        <row r="879">
          <cell r="A879">
            <v>102064834</v>
          </cell>
          <cell r="B879" t="str">
            <v xml:space="preserve">MR CLARK KAUIKA-STEVENS                 </v>
          </cell>
          <cell r="C879">
            <v>0</v>
          </cell>
          <cell r="D879">
            <v>0</v>
          </cell>
          <cell r="E879">
            <v>0</v>
          </cell>
          <cell r="F879">
            <v>0</v>
          </cell>
          <cell r="G879">
            <v>0</v>
          </cell>
          <cell r="H879">
            <v>0</v>
          </cell>
          <cell r="I879">
            <v>121.19</v>
          </cell>
          <cell r="J879">
            <v>121.19</v>
          </cell>
          <cell r="L879">
            <v>15</v>
          </cell>
          <cell r="M879">
            <v>121.19</v>
          </cell>
        </row>
        <row r="880">
          <cell r="A880">
            <v>102016551</v>
          </cell>
          <cell r="B880" t="str">
            <v xml:space="preserve">MR CLARK L CAUDWELL                     </v>
          </cell>
          <cell r="C880">
            <v>11.93</v>
          </cell>
          <cell r="D880">
            <v>-0.04</v>
          </cell>
          <cell r="E880">
            <v>0</v>
          </cell>
          <cell r="F880">
            <v>0</v>
          </cell>
          <cell r="G880">
            <v>0</v>
          </cell>
          <cell r="H880">
            <v>0</v>
          </cell>
          <cell r="I880">
            <v>0</v>
          </cell>
          <cell r="J880">
            <v>11.89</v>
          </cell>
          <cell r="L880" t="e">
            <v>#N/A</v>
          </cell>
          <cell r="M880" t="e">
            <v>#N/A</v>
          </cell>
        </row>
        <row r="881">
          <cell r="A881">
            <v>102048057</v>
          </cell>
          <cell r="B881" t="str">
            <v xml:space="preserve">MR CLAUDE EMELEE (CMI)                  </v>
          </cell>
          <cell r="C881">
            <v>0</v>
          </cell>
          <cell r="D881">
            <v>0</v>
          </cell>
          <cell r="E881">
            <v>0</v>
          </cell>
          <cell r="F881">
            <v>0</v>
          </cell>
          <cell r="G881">
            <v>0</v>
          </cell>
          <cell r="H881">
            <v>0</v>
          </cell>
          <cell r="I881">
            <v>2202.96</v>
          </cell>
          <cell r="J881">
            <v>2202.96</v>
          </cell>
          <cell r="L881">
            <v>22</v>
          </cell>
          <cell r="M881">
            <v>2202.96</v>
          </cell>
        </row>
        <row r="882">
          <cell r="A882">
            <v>102027915</v>
          </cell>
          <cell r="B882" t="str">
            <v xml:space="preserve">MR CLEMENT PETERSON                     </v>
          </cell>
          <cell r="C882">
            <v>0</v>
          </cell>
          <cell r="D882">
            <v>0</v>
          </cell>
          <cell r="E882">
            <v>0</v>
          </cell>
          <cell r="F882">
            <v>0</v>
          </cell>
          <cell r="G882">
            <v>0</v>
          </cell>
          <cell r="H882">
            <v>0</v>
          </cell>
          <cell r="I882">
            <v>103.43</v>
          </cell>
          <cell r="J882">
            <v>103.43</v>
          </cell>
          <cell r="L882">
            <v>15</v>
          </cell>
          <cell r="M882">
            <v>103.43</v>
          </cell>
        </row>
        <row r="883">
          <cell r="A883">
            <v>102019293</v>
          </cell>
          <cell r="B883" t="str">
            <v xml:space="preserve">MR CLIFFORD STEWART                     </v>
          </cell>
          <cell r="C883">
            <v>0</v>
          </cell>
          <cell r="D883">
            <v>0</v>
          </cell>
          <cell r="E883">
            <v>0</v>
          </cell>
          <cell r="F883">
            <v>0</v>
          </cell>
          <cell r="G883">
            <v>0</v>
          </cell>
          <cell r="H883">
            <v>0</v>
          </cell>
          <cell r="I883">
            <v>56.32</v>
          </cell>
          <cell r="J883">
            <v>56.32</v>
          </cell>
          <cell r="L883">
            <v>15</v>
          </cell>
          <cell r="M883">
            <v>56.32</v>
          </cell>
        </row>
        <row r="884">
          <cell r="A884">
            <v>102020744</v>
          </cell>
          <cell r="B884" t="str">
            <v xml:space="preserve">MR CLINT BOON    (DBS)                  </v>
          </cell>
          <cell r="C884">
            <v>0</v>
          </cell>
          <cell r="D884">
            <v>0</v>
          </cell>
          <cell r="E884">
            <v>0</v>
          </cell>
          <cell r="F884">
            <v>0</v>
          </cell>
          <cell r="G884">
            <v>0</v>
          </cell>
          <cell r="H884">
            <v>0</v>
          </cell>
          <cell r="I884">
            <v>646</v>
          </cell>
          <cell r="J884">
            <v>646</v>
          </cell>
          <cell r="L884">
            <v>15</v>
          </cell>
          <cell r="M884">
            <v>646</v>
          </cell>
        </row>
        <row r="885">
          <cell r="A885">
            <v>102011734</v>
          </cell>
          <cell r="B885" t="str">
            <v xml:space="preserve">MR CLIVE MAGILL                         </v>
          </cell>
          <cell r="C885">
            <v>0</v>
          </cell>
          <cell r="D885">
            <v>0</v>
          </cell>
          <cell r="E885">
            <v>0</v>
          </cell>
          <cell r="F885">
            <v>0</v>
          </cell>
          <cell r="G885">
            <v>0</v>
          </cell>
          <cell r="H885">
            <v>0</v>
          </cell>
          <cell r="I885">
            <v>87.71</v>
          </cell>
          <cell r="J885">
            <v>87.71</v>
          </cell>
          <cell r="L885">
            <v>15</v>
          </cell>
          <cell r="M885">
            <v>87.71</v>
          </cell>
        </row>
        <row r="886">
          <cell r="A886">
            <v>102020194</v>
          </cell>
          <cell r="B886" t="str">
            <v xml:space="preserve">MR CLYDE ROGERS  (DBS*)                 </v>
          </cell>
          <cell r="C886">
            <v>0</v>
          </cell>
          <cell r="D886">
            <v>0</v>
          </cell>
          <cell r="E886">
            <v>0</v>
          </cell>
          <cell r="F886">
            <v>0</v>
          </cell>
          <cell r="G886">
            <v>0</v>
          </cell>
          <cell r="H886">
            <v>0</v>
          </cell>
          <cell r="I886">
            <v>240.95</v>
          </cell>
          <cell r="J886">
            <v>240.95</v>
          </cell>
          <cell r="L886">
            <v>15</v>
          </cell>
          <cell r="M886">
            <v>240.95</v>
          </cell>
        </row>
        <row r="887">
          <cell r="A887">
            <v>102031063</v>
          </cell>
          <cell r="B887" t="str">
            <v xml:space="preserve">MR COL DAVIS                            </v>
          </cell>
          <cell r="C887">
            <v>0</v>
          </cell>
          <cell r="D887">
            <v>0</v>
          </cell>
          <cell r="E887">
            <v>0</v>
          </cell>
          <cell r="F887">
            <v>0</v>
          </cell>
          <cell r="G887">
            <v>0</v>
          </cell>
          <cell r="H887">
            <v>0</v>
          </cell>
          <cell r="I887">
            <v>82.76</v>
          </cell>
          <cell r="J887">
            <v>82.76</v>
          </cell>
          <cell r="L887">
            <v>15</v>
          </cell>
          <cell r="M887">
            <v>82.76</v>
          </cell>
        </row>
        <row r="888">
          <cell r="A888">
            <v>102050075</v>
          </cell>
          <cell r="B888" t="str">
            <v xml:space="preserve">MR CONRAD CONRAD  (DBS)                 </v>
          </cell>
          <cell r="C888">
            <v>0</v>
          </cell>
          <cell r="D888">
            <v>0</v>
          </cell>
          <cell r="E888">
            <v>0</v>
          </cell>
          <cell r="F888">
            <v>0</v>
          </cell>
          <cell r="G888">
            <v>0</v>
          </cell>
          <cell r="H888">
            <v>0</v>
          </cell>
          <cell r="I888">
            <v>291.8</v>
          </cell>
          <cell r="J888">
            <v>291.8</v>
          </cell>
          <cell r="L888">
            <v>15</v>
          </cell>
          <cell r="M888">
            <v>291.8</v>
          </cell>
        </row>
        <row r="889">
          <cell r="A889">
            <v>102022598</v>
          </cell>
          <cell r="B889" t="str">
            <v xml:space="preserve">MR COREY BETHAM     (DBS)               </v>
          </cell>
          <cell r="C889">
            <v>0</v>
          </cell>
          <cell r="D889">
            <v>0</v>
          </cell>
          <cell r="E889">
            <v>0</v>
          </cell>
          <cell r="F889">
            <v>0</v>
          </cell>
          <cell r="G889">
            <v>0</v>
          </cell>
          <cell r="H889">
            <v>0</v>
          </cell>
          <cell r="I889">
            <v>472.28</v>
          </cell>
          <cell r="J889">
            <v>472.28</v>
          </cell>
          <cell r="L889">
            <v>15</v>
          </cell>
          <cell r="M889">
            <v>472.28</v>
          </cell>
        </row>
        <row r="890">
          <cell r="A890">
            <v>102064181</v>
          </cell>
          <cell r="B890" t="str">
            <v xml:space="preserve">MR CORNELIS OWEN                        </v>
          </cell>
          <cell r="C890">
            <v>0</v>
          </cell>
          <cell r="D890">
            <v>0</v>
          </cell>
          <cell r="E890">
            <v>0</v>
          </cell>
          <cell r="F890">
            <v>0</v>
          </cell>
          <cell r="G890">
            <v>0</v>
          </cell>
          <cell r="H890">
            <v>0</v>
          </cell>
          <cell r="I890">
            <v>268.93</v>
          </cell>
          <cell r="J890">
            <v>268.93</v>
          </cell>
          <cell r="L890">
            <v>15</v>
          </cell>
          <cell r="M890">
            <v>268.93</v>
          </cell>
        </row>
        <row r="891">
          <cell r="A891">
            <v>102021818</v>
          </cell>
          <cell r="B891" t="str">
            <v xml:space="preserve">MR CORY WILLIAMSON                      </v>
          </cell>
          <cell r="C891">
            <v>0.6</v>
          </cell>
          <cell r="D891">
            <v>25.31</v>
          </cell>
          <cell r="E891">
            <v>27.54</v>
          </cell>
          <cell r="F891">
            <v>13.08</v>
          </cell>
          <cell r="G891">
            <v>1.24</v>
          </cell>
          <cell r="H891">
            <v>0</v>
          </cell>
          <cell r="I891">
            <v>0</v>
          </cell>
          <cell r="J891">
            <v>67.77</v>
          </cell>
          <cell r="L891">
            <v>5</v>
          </cell>
          <cell r="M891">
            <v>67.77</v>
          </cell>
        </row>
        <row r="892">
          <cell r="A892">
            <v>102076502</v>
          </cell>
          <cell r="B892" t="str">
            <v xml:space="preserve">MR CRAIG HILL                           </v>
          </cell>
          <cell r="C892">
            <v>0</v>
          </cell>
          <cell r="D892">
            <v>0</v>
          </cell>
          <cell r="E892">
            <v>0</v>
          </cell>
          <cell r="F892">
            <v>0</v>
          </cell>
          <cell r="G892">
            <v>0</v>
          </cell>
          <cell r="H892">
            <v>0</v>
          </cell>
          <cell r="I892">
            <v>153.63999999999999</v>
          </cell>
          <cell r="J892">
            <v>153.63999999999999</v>
          </cell>
          <cell r="L892">
            <v>22</v>
          </cell>
          <cell r="M892">
            <v>153.63999999999999</v>
          </cell>
        </row>
        <row r="893">
          <cell r="A893">
            <v>102073454</v>
          </cell>
          <cell r="B893" t="str">
            <v xml:space="preserve">MR CRAIG LAURSEN                        </v>
          </cell>
          <cell r="C893">
            <v>0</v>
          </cell>
          <cell r="D893">
            <v>0</v>
          </cell>
          <cell r="E893">
            <v>0</v>
          </cell>
          <cell r="F893">
            <v>0</v>
          </cell>
          <cell r="G893">
            <v>0</v>
          </cell>
          <cell r="H893">
            <v>0</v>
          </cell>
          <cell r="I893">
            <v>68.83</v>
          </cell>
          <cell r="J893">
            <v>68.83</v>
          </cell>
          <cell r="L893">
            <v>15</v>
          </cell>
          <cell r="M893">
            <v>68.83</v>
          </cell>
        </row>
        <row r="894">
          <cell r="A894">
            <v>102071689</v>
          </cell>
          <cell r="B894" t="str">
            <v xml:space="preserve">MR CRAIG LAYBOURN                       </v>
          </cell>
          <cell r="C894">
            <v>0</v>
          </cell>
          <cell r="D894">
            <v>0</v>
          </cell>
          <cell r="E894">
            <v>0</v>
          </cell>
          <cell r="F894">
            <v>0</v>
          </cell>
          <cell r="G894">
            <v>0</v>
          </cell>
          <cell r="H894">
            <v>0</v>
          </cell>
          <cell r="I894">
            <v>51.3</v>
          </cell>
          <cell r="J894">
            <v>51.3</v>
          </cell>
          <cell r="L894">
            <v>15</v>
          </cell>
          <cell r="M894">
            <v>51.3</v>
          </cell>
        </row>
        <row r="895">
          <cell r="A895">
            <v>102067309</v>
          </cell>
          <cell r="B895" t="str">
            <v xml:space="preserve">MR CUI HUA HUANG                        </v>
          </cell>
          <cell r="C895">
            <v>0</v>
          </cell>
          <cell r="D895">
            <v>0</v>
          </cell>
          <cell r="E895">
            <v>0</v>
          </cell>
          <cell r="F895">
            <v>19.5</v>
          </cell>
          <cell r="G895">
            <v>1.41</v>
          </cell>
          <cell r="H895">
            <v>0</v>
          </cell>
          <cell r="I895">
            <v>0</v>
          </cell>
          <cell r="J895">
            <v>20.91</v>
          </cell>
          <cell r="L895">
            <v>1</v>
          </cell>
          <cell r="M895">
            <v>20.91</v>
          </cell>
        </row>
        <row r="896">
          <cell r="A896">
            <v>102063490</v>
          </cell>
          <cell r="B896" t="str">
            <v xml:space="preserve">MR CYRIL W L WILLIAMS                   </v>
          </cell>
          <cell r="C896">
            <v>0</v>
          </cell>
          <cell r="D896">
            <v>0</v>
          </cell>
          <cell r="E896">
            <v>0</v>
          </cell>
          <cell r="F896">
            <v>0</v>
          </cell>
          <cell r="G896">
            <v>0</v>
          </cell>
          <cell r="H896">
            <v>0</v>
          </cell>
          <cell r="I896">
            <v>587.15</v>
          </cell>
          <cell r="J896">
            <v>587.15</v>
          </cell>
          <cell r="L896">
            <v>15</v>
          </cell>
          <cell r="M896">
            <v>587.15</v>
          </cell>
        </row>
        <row r="897">
          <cell r="A897">
            <v>102005288</v>
          </cell>
          <cell r="B897" t="str">
            <v xml:space="preserve">MR D B RAPLEY                           </v>
          </cell>
          <cell r="C897">
            <v>0</v>
          </cell>
          <cell r="D897">
            <v>0</v>
          </cell>
          <cell r="E897">
            <v>0</v>
          </cell>
          <cell r="F897">
            <v>0</v>
          </cell>
          <cell r="G897">
            <v>0</v>
          </cell>
          <cell r="H897">
            <v>0</v>
          </cell>
          <cell r="I897">
            <v>147.59</v>
          </cell>
          <cell r="J897">
            <v>147.59</v>
          </cell>
          <cell r="L897">
            <v>15</v>
          </cell>
          <cell r="M897">
            <v>147.59</v>
          </cell>
        </row>
        <row r="898">
          <cell r="A898">
            <v>102019313</v>
          </cell>
          <cell r="B898" t="str">
            <v xml:space="preserve">MR D F CORCORAN                         </v>
          </cell>
          <cell r="C898">
            <v>0</v>
          </cell>
          <cell r="D898">
            <v>64.459999999999994</v>
          </cell>
          <cell r="E898">
            <v>119.95</v>
          </cell>
          <cell r="F898">
            <v>0</v>
          </cell>
          <cell r="G898">
            <v>0</v>
          </cell>
          <cell r="H898">
            <v>0</v>
          </cell>
          <cell r="I898">
            <v>0</v>
          </cell>
          <cell r="J898">
            <v>184.41</v>
          </cell>
          <cell r="L898">
            <v>21</v>
          </cell>
          <cell r="M898">
            <v>119.95</v>
          </cell>
        </row>
        <row r="899">
          <cell r="A899">
            <v>102036682</v>
          </cell>
          <cell r="B899" t="str">
            <v xml:space="preserve">MR D MOALA                              </v>
          </cell>
          <cell r="C899">
            <v>0</v>
          </cell>
          <cell r="D899">
            <v>0</v>
          </cell>
          <cell r="E899">
            <v>0</v>
          </cell>
          <cell r="F899">
            <v>0</v>
          </cell>
          <cell r="G899">
            <v>0</v>
          </cell>
          <cell r="H899">
            <v>0</v>
          </cell>
          <cell r="I899">
            <v>62.03</v>
          </cell>
          <cell r="J899">
            <v>62.03</v>
          </cell>
          <cell r="L899">
            <v>15</v>
          </cell>
          <cell r="M899">
            <v>62.03</v>
          </cell>
        </row>
        <row r="900">
          <cell r="A900">
            <v>102006231</v>
          </cell>
          <cell r="B900" t="str">
            <v xml:space="preserve">MR D. A KENNY                           </v>
          </cell>
          <cell r="C900">
            <v>0</v>
          </cell>
          <cell r="D900">
            <v>0</v>
          </cell>
          <cell r="E900">
            <v>0</v>
          </cell>
          <cell r="F900">
            <v>0</v>
          </cell>
          <cell r="G900">
            <v>0</v>
          </cell>
          <cell r="H900">
            <v>0</v>
          </cell>
          <cell r="I900">
            <v>128.47999999999999</v>
          </cell>
          <cell r="J900">
            <v>128.47999999999999</v>
          </cell>
          <cell r="L900">
            <v>15</v>
          </cell>
          <cell r="M900">
            <v>128.47999999999999</v>
          </cell>
        </row>
        <row r="901">
          <cell r="A901">
            <v>102020409</v>
          </cell>
          <cell r="B901" t="str">
            <v xml:space="preserve">MR DAHLIA NAEPI    (DBS)                </v>
          </cell>
          <cell r="C901">
            <v>0</v>
          </cell>
          <cell r="D901">
            <v>0</v>
          </cell>
          <cell r="E901">
            <v>0</v>
          </cell>
          <cell r="F901">
            <v>0</v>
          </cell>
          <cell r="G901">
            <v>0</v>
          </cell>
          <cell r="H901">
            <v>0</v>
          </cell>
          <cell r="I901">
            <v>402.7</v>
          </cell>
          <cell r="J901">
            <v>402.7</v>
          </cell>
          <cell r="L901">
            <v>15</v>
          </cell>
          <cell r="M901">
            <v>402.7</v>
          </cell>
        </row>
        <row r="902">
          <cell r="A902">
            <v>102050743</v>
          </cell>
          <cell r="B902" t="str">
            <v xml:space="preserve">MR DALBIR GILL                          </v>
          </cell>
          <cell r="C902">
            <v>0</v>
          </cell>
          <cell r="D902">
            <v>0</v>
          </cell>
          <cell r="E902">
            <v>0</v>
          </cell>
          <cell r="F902">
            <v>0</v>
          </cell>
          <cell r="G902">
            <v>0</v>
          </cell>
          <cell r="H902">
            <v>0</v>
          </cell>
          <cell r="I902">
            <v>305.89999999999998</v>
          </cell>
          <cell r="J902">
            <v>305.89999999999998</v>
          </cell>
          <cell r="L902">
            <v>15</v>
          </cell>
          <cell r="M902">
            <v>305.89999999999998</v>
          </cell>
        </row>
        <row r="903">
          <cell r="A903">
            <v>102039885</v>
          </cell>
          <cell r="B903" t="str">
            <v xml:space="preserve">MR DALVEER SINGH                        </v>
          </cell>
          <cell r="C903">
            <v>0</v>
          </cell>
          <cell r="D903">
            <v>0</v>
          </cell>
          <cell r="E903">
            <v>0</v>
          </cell>
          <cell r="F903">
            <v>0</v>
          </cell>
          <cell r="G903">
            <v>0</v>
          </cell>
          <cell r="H903">
            <v>0</v>
          </cell>
          <cell r="I903">
            <v>153.66999999999999</v>
          </cell>
          <cell r="J903">
            <v>153.66999999999999</v>
          </cell>
          <cell r="L903">
            <v>15</v>
          </cell>
          <cell r="M903">
            <v>153.66999999999999</v>
          </cell>
        </row>
        <row r="904">
          <cell r="A904">
            <v>102075219</v>
          </cell>
          <cell r="B904" t="str">
            <v xml:space="preserve">MR DAMIAN BAKER                         </v>
          </cell>
          <cell r="C904">
            <v>0</v>
          </cell>
          <cell r="D904">
            <v>8.16</v>
          </cell>
          <cell r="E904">
            <v>44.89</v>
          </cell>
          <cell r="F904">
            <v>8.5</v>
          </cell>
          <cell r="G904">
            <v>62.33</v>
          </cell>
          <cell r="H904">
            <v>0</v>
          </cell>
          <cell r="I904">
            <v>0</v>
          </cell>
          <cell r="J904">
            <v>123.88</v>
          </cell>
          <cell r="L904">
            <v>5</v>
          </cell>
          <cell r="M904">
            <v>123.88</v>
          </cell>
        </row>
        <row r="905">
          <cell r="A905">
            <v>102086644</v>
          </cell>
          <cell r="B905" t="str">
            <v xml:space="preserve">MR DAMIAN SHIELDS                       </v>
          </cell>
          <cell r="C905">
            <v>0</v>
          </cell>
          <cell r="D905">
            <v>0</v>
          </cell>
          <cell r="E905">
            <v>0</v>
          </cell>
          <cell r="F905">
            <v>0</v>
          </cell>
          <cell r="G905">
            <v>0</v>
          </cell>
          <cell r="H905">
            <v>0</v>
          </cell>
          <cell r="I905">
            <v>152.19</v>
          </cell>
          <cell r="J905">
            <v>152.19</v>
          </cell>
          <cell r="L905">
            <v>15</v>
          </cell>
          <cell r="M905">
            <v>152.19</v>
          </cell>
        </row>
        <row r="906">
          <cell r="A906">
            <v>102024253</v>
          </cell>
          <cell r="B906" t="str">
            <v xml:space="preserve">MR DAMIAN TEVAGA  (DBS)                 </v>
          </cell>
          <cell r="C906">
            <v>0</v>
          </cell>
          <cell r="D906">
            <v>0</v>
          </cell>
          <cell r="E906">
            <v>0</v>
          </cell>
          <cell r="F906">
            <v>0</v>
          </cell>
          <cell r="G906">
            <v>0</v>
          </cell>
          <cell r="H906">
            <v>0</v>
          </cell>
          <cell r="I906">
            <v>1017.81</v>
          </cell>
          <cell r="J906">
            <v>1017.81</v>
          </cell>
          <cell r="L906">
            <v>15</v>
          </cell>
          <cell r="M906">
            <v>1017.81</v>
          </cell>
        </row>
        <row r="907">
          <cell r="A907">
            <v>102012359</v>
          </cell>
          <cell r="B907" t="str">
            <v xml:space="preserve">MR DAMON LUMSDEN  (DBS*)                </v>
          </cell>
          <cell r="C907">
            <v>0</v>
          </cell>
          <cell r="D907">
            <v>0</v>
          </cell>
          <cell r="E907">
            <v>0</v>
          </cell>
          <cell r="F907">
            <v>0</v>
          </cell>
          <cell r="G907">
            <v>0</v>
          </cell>
          <cell r="H907">
            <v>0</v>
          </cell>
          <cell r="I907">
            <v>204.34</v>
          </cell>
          <cell r="J907">
            <v>204.34</v>
          </cell>
          <cell r="L907">
            <v>15</v>
          </cell>
          <cell r="M907">
            <v>204.34</v>
          </cell>
        </row>
        <row r="908">
          <cell r="A908">
            <v>102045430</v>
          </cell>
          <cell r="B908" t="str">
            <v xml:space="preserve">MR DAN WILKINSON                        </v>
          </cell>
          <cell r="C908">
            <v>0</v>
          </cell>
          <cell r="D908">
            <v>0</v>
          </cell>
          <cell r="E908">
            <v>0</v>
          </cell>
          <cell r="F908">
            <v>0</v>
          </cell>
          <cell r="G908">
            <v>0</v>
          </cell>
          <cell r="H908">
            <v>0</v>
          </cell>
          <cell r="I908">
            <v>83.38</v>
          </cell>
          <cell r="J908">
            <v>83.38</v>
          </cell>
          <cell r="L908">
            <v>15</v>
          </cell>
          <cell r="M908">
            <v>83.38</v>
          </cell>
        </row>
        <row r="909">
          <cell r="A909">
            <v>102070431</v>
          </cell>
          <cell r="B909" t="str">
            <v xml:space="preserve">MR DANE C TALI                          </v>
          </cell>
          <cell r="C909">
            <v>0</v>
          </cell>
          <cell r="D909">
            <v>0</v>
          </cell>
          <cell r="E909">
            <v>0</v>
          </cell>
          <cell r="F909">
            <v>6.5</v>
          </cell>
          <cell r="G909">
            <v>15.3</v>
          </cell>
          <cell r="H909">
            <v>0</v>
          </cell>
          <cell r="I909">
            <v>0</v>
          </cell>
          <cell r="J909">
            <v>21.8</v>
          </cell>
          <cell r="L909">
            <v>5</v>
          </cell>
          <cell r="M909">
            <v>21.8</v>
          </cell>
        </row>
        <row r="910">
          <cell r="A910">
            <v>102046877</v>
          </cell>
          <cell r="B910" t="str">
            <v xml:space="preserve">MR DANIEL BASSETT                       </v>
          </cell>
          <cell r="C910">
            <v>0</v>
          </cell>
          <cell r="D910">
            <v>0</v>
          </cell>
          <cell r="E910">
            <v>0</v>
          </cell>
          <cell r="F910">
            <v>0</v>
          </cell>
          <cell r="G910">
            <v>0</v>
          </cell>
          <cell r="H910">
            <v>0</v>
          </cell>
          <cell r="I910">
            <v>278.7</v>
          </cell>
          <cell r="J910">
            <v>278.7</v>
          </cell>
          <cell r="L910">
            <v>15</v>
          </cell>
          <cell r="M910">
            <v>278.7</v>
          </cell>
        </row>
        <row r="911">
          <cell r="A911">
            <v>102027982</v>
          </cell>
          <cell r="B911" t="str">
            <v xml:space="preserve">MR DANIEL BEDGGOOD                      </v>
          </cell>
          <cell r="C911">
            <v>0</v>
          </cell>
          <cell r="D911">
            <v>0</v>
          </cell>
          <cell r="E911">
            <v>0</v>
          </cell>
          <cell r="F911">
            <v>0</v>
          </cell>
          <cell r="G911">
            <v>0</v>
          </cell>
          <cell r="H911">
            <v>0</v>
          </cell>
          <cell r="I911">
            <v>181.26</v>
          </cell>
          <cell r="J911">
            <v>181.26</v>
          </cell>
          <cell r="L911">
            <v>15</v>
          </cell>
          <cell r="M911">
            <v>181.26</v>
          </cell>
        </row>
        <row r="912">
          <cell r="A912">
            <v>102051024</v>
          </cell>
          <cell r="B912" t="str">
            <v xml:space="preserve">MR DANIEL BRYANT                        </v>
          </cell>
          <cell r="C912">
            <v>0</v>
          </cell>
          <cell r="D912">
            <v>0</v>
          </cell>
          <cell r="E912">
            <v>0</v>
          </cell>
          <cell r="F912">
            <v>0</v>
          </cell>
          <cell r="G912">
            <v>0</v>
          </cell>
          <cell r="H912">
            <v>0</v>
          </cell>
          <cell r="I912">
            <v>88.73</v>
          </cell>
          <cell r="J912">
            <v>88.73</v>
          </cell>
          <cell r="L912">
            <v>15</v>
          </cell>
          <cell r="M912">
            <v>88.73</v>
          </cell>
        </row>
        <row r="913">
          <cell r="A913">
            <v>102009942</v>
          </cell>
          <cell r="B913" t="str">
            <v xml:space="preserve">MR DANIEL BURLACE                       </v>
          </cell>
          <cell r="C913">
            <v>0</v>
          </cell>
          <cell r="D913">
            <v>0</v>
          </cell>
          <cell r="E913">
            <v>0</v>
          </cell>
          <cell r="F913">
            <v>0</v>
          </cell>
          <cell r="G913">
            <v>0</v>
          </cell>
          <cell r="H913">
            <v>0</v>
          </cell>
          <cell r="I913">
            <v>93.12</v>
          </cell>
          <cell r="J913">
            <v>93.12</v>
          </cell>
          <cell r="L913">
            <v>15</v>
          </cell>
          <cell r="M913">
            <v>93.12</v>
          </cell>
        </row>
        <row r="914">
          <cell r="A914">
            <v>102081384</v>
          </cell>
          <cell r="B914" t="str">
            <v xml:space="preserve">MR DANIEL CLAY                          </v>
          </cell>
          <cell r="C914">
            <v>0</v>
          </cell>
          <cell r="D914">
            <v>0</v>
          </cell>
          <cell r="E914">
            <v>0</v>
          </cell>
          <cell r="F914">
            <v>0</v>
          </cell>
          <cell r="G914">
            <v>0</v>
          </cell>
          <cell r="H914">
            <v>0</v>
          </cell>
          <cell r="I914">
            <v>52.82</v>
          </cell>
          <cell r="J914">
            <v>52.82</v>
          </cell>
          <cell r="L914">
            <v>15</v>
          </cell>
          <cell r="M914">
            <v>52.82</v>
          </cell>
        </row>
        <row r="915">
          <cell r="A915">
            <v>102026667</v>
          </cell>
          <cell r="B915" t="str">
            <v xml:space="preserve">MR DANIEL K WILLAMS  (DBS)              </v>
          </cell>
          <cell r="C915">
            <v>0</v>
          </cell>
          <cell r="D915">
            <v>0</v>
          </cell>
          <cell r="E915">
            <v>0</v>
          </cell>
          <cell r="F915">
            <v>0</v>
          </cell>
          <cell r="G915">
            <v>0</v>
          </cell>
          <cell r="H915">
            <v>0</v>
          </cell>
          <cell r="I915">
            <v>207.52</v>
          </cell>
          <cell r="J915">
            <v>207.52</v>
          </cell>
          <cell r="L915">
            <v>15</v>
          </cell>
          <cell r="M915">
            <v>207.52</v>
          </cell>
        </row>
        <row r="916">
          <cell r="A916">
            <v>102062760</v>
          </cell>
          <cell r="B916" t="str">
            <v xml:space="preserve">MR DANIEL MACE                          </v>
          </cell>
          <cell r="C916">
            <v>0</v>
          </cell>
          <cell r="D916">
            <v>0</v>
          </cell>
          <cell r="E916">
            <v>0</v>
          </cell>
          <cell r="F916">
            <v>0</v>
          </cell>
          <cell r="G916">
            <v>0</v>
          </cell>
          <cell r="H916">
            <v>0</v>
          </cell>
          <cell r="I916">
            <v>90.93</v>
          </cell>
          <cell r="J916">
            <v>90.93</v>
          </cell>
          <cell r="L916">
            <v>15</v>
          </cell>
          <cell r="M916">
            <v>90.93</v>
          </cell>
        </row>
        <row r="917">
          <cell r="A917">
            <v>102047298</v>
          </cell>
          <cell r="B917" t="str">
            <v xml:space="preserve">MR DANIEL MC GARRY                      </v>
          </cell>
          <cell r="C917">
            <v>7.39</v>
          </cell>
          <cell r="D917">
            <v>33.54</v>
          </cell>
          <cell r="E917">
            <v>0</v>
          </cell>
          <cell r="F917">
            <v>13.96</v>
          </cell>
          <cell r="G917">
            <v>23.81</v>
          </cell>
          <cell r="H917">
            <v>0</v>
          </cell>
          <cell r="I917">
            <v>0</v>
          </cell>
          <cell r="J917">
            <v>78.7</v>
          </cell>
          <cell r="L917">
            <v>5</v>
          </cell>
          <cell r="M917">
            <v>78.7</v>
          </cell>
        </row>
        <row r="918">
          <cell r="A918">
            <v>102057826</v>
          </cell>
          <cell r="B918" t="str">
            <v xml:space="preserve">MR DANIEL MC GRAIL                      </v>
          </cell>
          <cell r="C918">
            <v>0</v>
          </cell>
          <cell r="D918">
            <v>0</v>
          </cell>
          <cell r="E918">
            <v>0</v>
          </cell>
          <cell r="F918">
            <v>0</v>
          </cell>
          <cell r="G918">
            <v>0</v>
          </cell>
          <cell r="H918">
            <v>0</v>
          </cell>
          <cell r="I918">
            <v>70.760000000000005</v>
          </cell>
          <cell r="J918">
            <v>70.760000000000005</v>
          </cell>
          <cell r="L918">
            <v>15</v>
          </cell>
          <cell r="M918">
            <v>70.760000000000005</v>
          </cell>
        </row>
        <row r="919">
          <cell r="A919">
            <v>102071766</v>
          </cell>
          <cell r="B919" t="str">
            <v xml:space="preserve">MR DANIEL T IOSE                        </v>
          </cell>
          <cell r="C919">
            <v>0</v>
          </cell>
          <cell r="D919">
            <v>0</v>
          </cell>
          <cell r="E919">
            <v>0</v>
          </cell>
          <cell r="F919">
            <v>0</v>
          </cell>
          <cell r="G919">
            <v>0</v>
          </cell>
          <cell r="H919">
            <v>0</v>
          </cell>
          <cell r="I919">
            <v>346.69</v>
          </cell>
          <cell r="J919">
            <v>346.69</v>
          </cell>
          <cell r="L919">
            <v>15</v>
          </cell>
          <cell r="M919">
            <v>346.69</v>
          </cell>
        </row>
        <row r="920">
          <cell r="A920">
            <v>102011219</v>
          </cell>
          <cell r="B920" t="str">
            <v xml:space="preserve">MR DANIEL TE' O                         </v>
          </cell>
          <cell r="C920">
            <v>0</v>
          </cell>
          <cell r="D920">
            <v>0</v>
          </cell>
          <cell r="E920">
            <v>0</v>
          </cell>
          <cell r="F920">
            <v>0</v>
          </cell>
          <cell r="G920">
            <v>0</v>
          </cell>
          <cell r="H920">
            <v>0</v>
          </cell>
          <cell r="I920">
            <v>78.25</v>
          </cell>
          <cell r="J920">
            <v>78.25</v>
          </cell>
          <cell r="L920">
            <v>15</v>
          </cell>
          <cell r="M920">
            <v>78.25</v>
          </cell>
        </row>
        <row r="921">
          <cell r="A921">
            <v>102052403</v>
          </cell>
          <cell r="B921" t="str">
            <v xml:space="preserve">MR DANIEL V CROFT                       </v>
          </cell>
          <cell r="C921">
            <v>13.79</v>
          </cell>
          <cell r="D921">
            <v>6.53</v>
          </cell>
          <cell r="E921">
            <v>9.3699999999999992</v>
          </cell>
          <cell r="F921">
            <v>0</v>
          </cell>
          <cell r="G921">
            <v>17.559999999999999</v>
          </cell>
          <cell r="H921">
            <v>0</v>
          </cell>
          <cell r="I921">
            <v>0</v>
          </cell>
          <cell r="J921">
            <v>47.25</v>
          </cell>
          <cell r="L921">
            <v>5</v>
          </cell>
          <cell r="M921">
            <v>47.25</v>
          </cell>
        </row>
        <row r="922">
          <cell r="A922">
            <v>102036445</v>
          </cell>
          <cell r="B922" t="str">
            <v xml:space="preserve">MR DANIELA TOMASI                       </v>
          </cell>
          <cell r="C922">
            <v>0</v>
          </cell>
          <cell r="D922">
            <v>0</v>
          </cell>
          <cell r="E922">
            <v>0</v>
          </cell>
          <cell r="F922">
            <v>0</v>
          </cell>
          <cell r="G922">
            <v>0</v>
          </cell>
          <cell r="H922">
            <v>0</v>
          </cell>
          <cell r="I922">
            <v>56.98</v>
          </cell>
          <cell r="J922">
            <v>56.98</v>
          </cell>
          <cell r="L922">
            <v>15</v>
          </cell>
          <cell r="M922">
            <v>56.98</v>
          </cell>
        </row>
        <row r="923">
          <cell r="A923">
            <v>102074097</v>
          </cell>
          <cell r="B923" t="str">
            <v xml:space="preserve">MR DANILO MATIAS                        </v>
          </cell>
          <cell r="C923">
            <v>0</v>
          </cell>
          <cell r="D923">
            <v>0</v>
          </cell>
          <cell r="E923">
            <v>0</v>
          </cell>
          <cell r="F923">
            <v>0</v>
          </cell>
          <cell r="G923">
            <v>0</v>
          </cell>
          <cell r="H923">
            <v>0</v>
          </cell>
          <cell r="I923">
            <v>87.93</v>
          </cell>
          <cell r="J923">
            <v>87.93</v>
          </cell>
          <cell r="L923">
            <v>15</v>
          </cell>
          <cell r="M923">
            <v>87.93</v>
          </cell>
        </row>
        <row r="924">
          <cell r="A924">
            <v>102059836</v>
          </cell>
          <cell r="B924" t="str">
            <v xml:space="preserve">MR DANNY FAYE                           </v>
          </cell>
          <cell r="C924">
            <v>0</v>
          </cell>
          <cell r="D924">
            <v>0</v>
          </cell>
          <cell r="E924">
            <v>0</v>
          </cell>
          <cell r="F924">
            <v>0</v>
          </cell>
          <cell r="G924">
            <v>0</v>
          </cell>
          <cell r="H924">
            <v>0</v>
          </cell>
          <cell r="I924">
            <v>77.44</v>
          </cell>
          <cell r="J924">
            <v>77.44</v>
          </cell>
          <cell r="L924">
            <v>15</v>
          </cell>
          <cell r="M924">
            <v>77.44</v>
          </cell>
        </row>
        <row r="925">
          <cell r="A925">
            <v>102046373</v>
          </cell>
          <cell r="B925" t="str">
            <v xml:space="preserve">MR DANNY YING                           </v>
          </cell>
          <cell r="C925">
            <v>0</v>
          </cell>
          <cell r="D925">
            <v>0</v>
          </cell>
          <cell r="E925">
            <v>0</v>
          </cell>
          <cell r="F925">
            <v>0</v>
          </cell>
          <cell r="G925">
            <v>0</v>
          </cell>
          <cell r="H925">
            <v>0</v>
          </cell>
          <cell r="I925">
            <v>63.29</v>
          </cell>
          <cell r="J925">
            <v>63.29</v>
          </cell>
          <cell r="L925">
            <v>15</v>
          </cell>
          <cell r="M925">
            <v>63.29</v>
          </cell>
        </row>
        <row r="926">
          <cell r="A926">
            <v>102058605</v>
          </cell>
          <cell r="B926" t="str">
            <v xml:space="preserve">MR DARRELL HENRY                        </v>
          </cell>
          <cell r="C926">
            <v>0</v>
          </cell>
          <cell r="D926">
            <v>0</v>
          </cell>
          <cell r="E926">
            <v>0</v>
          </cell>
          <cell r="F926">
            <v>0</v>
          </cell>
          <cell r="G926">
            <v>0</v>
          </cell>
          <cell r="H926">
            <v>0</v>
          </cell>
          <cell r="I926">
            <v>100.27</v>
          </cell>
          <cell r="J926">
            <v>100.27</v>
          </cell>
          <cell r="L926">
            <v>15</v>
          </cell>
          <cell r="M926">
            <v>100.27</v>
          </cell>
        </row>
        <row r="927">
          <cell r="A927">
            <v>102053230</v>
          </cell>
          <cell r="B927" t="str">
            <v xml:space="preserve">MR DARREN KETCHLEY                      </v>
          </cell>
          <cell r="C927">
            <v>0</v>
          </cell>
          <cell r="D927">
            <v>0</v>
          </cell>
          <cell r="E927">
            <v>0</v>
          </cell>
          <cell r="F927">
            <v>0</v>
          </cell>
          <cell r="G927">
            <v>0</v>
          </cell>
          <cell r="H927">
            <v>0</v>
          </cell>
          <cell r="I927">
            <v>169.7</v>
          </cell>
          <cell r="J927">
            <v>169.7</v>
          </cell>
          <cell r="L927">
            <v>15</v>
          </cell>
          <cell r="M927">
            <v>169.7</v>
          </cell>
        </row>
        <row r="928">
          <cell r="A928">
            <v>102031378</v>
          </cell>
          <cell r="B928" t="str">
            <v xml:space="preserve">MR DARREN WATENE                        </v>
          </cell>
          <cell r="C928">
            <v>0</v>
          </cell>
          <cell r="D928">
            <v>0</v>
          </cell>
          <cell r="E928">
            <v>0</v>
          </cell>
          <cell r="F928">
            <v>0</v>
          </cell>
          <cell r="G928">
            <v>0</v>
          </cell>
          <cell r="H928">
            <v>0</v>
          </cell>
          <cell r="I928">
            <v>113.57</v>
          </cell>
          <cell r="J928">
            <v>113.57</v>
          </cell>
          <cell r="L928">
            <v>15</v>
          </cell>
          <cell r="M928">
            <v>113.57</v>
          </cell>
        </row>
        <row r="929">
          <cell r="A929">
            <v>102033301</v>
          </cell>
          <cell r="B929" t="str">
            <v xml:space="preserve">MR DARREN WRIGHT   (DBS)                </v>
          </cell>
          <cell r="C929">
            <v>0</v>
          </cell>
          <cell r="D929">
            <v>0</v>
          </cell>
          <cell r="E929">
            <v>0</v>
          </cell>
          <cell r="F929">
            <v>0</v>
          </cell>
          <cell r="G929">
            <v>0</v>
          </cell>
          <cell r="H929">
            <v>0</v>
          </cell>
          <cell r="I929">
            <v>2660.9</v>
          </cell>
          <cell r="J929">
            <v>2660.9</v>
          </cell>
          <cell r="L929">
            <v>15</v>
          </cell>
          <cell r="M929">
            <v>2660.9</v>
          </cell>
        </row>
        <row r="930">
          <cell r="A930">
            <v>102024283</v>
          </cell>
          <cell r="B930" t="str">
            <v xml:space="preserve">MR DARRYL C NGATORO                     </v>
          </cell>
          <cell r="C930">
            <v>0</v>
          </cell>
          <cell r="D930">
            <v>0</v>
          </cell>
          <cell r="E930">
            <v>0</v>
          </cell>
          <cell r="F930">
            <v>0</v>
          </cell>
          <cell r="G930">
            <v>0</v>
          </cell>
          <cell r="H930">
            <v>0</v>
          </cell>
          <cell r="I930">
            <v>79.23</v>
          </cell>
          <cell r="J930">
            <v>79.23</v>
          </cell>
          <cell r="L930">
            <v>15</v>
          </cell>
          <cell r="M930">
            <v>79.23</v>
          </cell>
        </row>
        <row r="931">
          <cell r="A931">
            <v>102015809</v>
          </cell>
          <cell r="B931" t="str">
            <v xml:space="preserve">MR DARRYL P WOOD                        </v>
          </cell>
          <cell r="C931">
            <v>0</v>
          </cell>
          <cell r="D931">
            <v>0</v>
          </cell>
          <cell r="E931">
            <v>0</v>
          </cell>
          <cell r="F931">
            <v>0</v>
          </cell>
          <cell r="G931">
            <v>0</v>
          </cell>
          <cell r="H931">
            <v>0</v>
          </cell>
          <cell r="I931">
            <v>88.72</v>
          </cell>
          <cell r="J931">
            <v>88.72</v>
          </cell>
          <cell r="L931">
            <v>15</v>
          </cell>
          <cell r="M931">
            <v>88.72</v>
          </cell>
        </row>
        <row r="932">
          <cell r="A932">
            <v>102011988</v>
          </cell>
          <cell r="B932" t="str">
            <v xml:space="preserve">MR DARRYL RAYMON GWYNNE                 </v>
          </cell>
          <cell r="C932">
            <v>0</v>
          </cell>
          <cell r="D932">
            <v>0</v>
          </cell>
          <cell r="E932">
            <v>0</v>
          </cell>
          <cell r="F932">
            <v>0</v>
          </cell>
          <cell r="G932">
            <v>0</v>
          </cell>
          <cell r="H932">
            <v>0</v>
          </cell>
          <cell r="I932">
            <v>81.260000000000005</v>
          </cell>
          <cell r="J932">
            <v>81.260000000000005</v>
          </cell>
          <cell r="L932">
            <v>15</v>
          </cell>
          <cell r="M932">
            <v>81.260000000000005</v>
          </cell>
        </row>
        <row r="933">
          <cell r="A933">
            <v>102086785</v>
          </cell>
          <cell r="B933" t="str">
            <v xml:space="preserve">MR DARYLE BEACHEN                       </v>
          </cell>
          <cell r="C933">
            <v>0</v>
          </cell>
          <cell r="D933">
            <v>0</v>
          </cell>
          <cell r="E933">
            <v>0</v>
          </cell>
          <cell r="F933">
            <v>0</v>
          </cell>
          <cell r="G933">
            <v>0</v>
          </cell>
          <cell r="H933">
            <v>0</v>
          </cell>
          <cell r="I933">
            <v>59.5</v>
          </cell>
          <cell r="J933">
            <v>59.5</v>
          </cell>
          <cell r="L933">
            <v>15</v>
          </cell>
          <cell r="M933">
            <v>59.5</v>
          </cell>
        </row>
        <row r="934">
          <cell r="A934">
            <v>102045043</v>
          </cell>
          <cell r="B934" t="str">
            <v xml:space="preserve">MR DAVE A ROBERTS                       </v>
          </cell>
          <cell r="C934">
            <v>0</v>
          </cell>
          <cell r="D934">
            <v>0</v>
          </cell>
          <cell r="E934">
            <v>0</v>
          </cell>
          <cell r="F934">
            <v>0</v>
          </cell>
          <cell r="G934">
            <v>0</v>
          </cell>
          <cell r="H934">
            <v>0</v>
          </cell>
          <cell r="I934">
            <v>213.02</v>
          </cell>
          <cell r="J934">
            <v>213.02</v>
          </cell>
          <cell r="L934">
            <v>15</v>
          </cell>
          <cell r="M934">
            <v>213.02</v>
          </cell>
        </row>
        <row r="935">
          <cell r="A935">
            <v>102023443</v>
          </cell>
          <cell r="B935" t="str">
            <v xml:space="preserve">MR DAVE B MAGINLEY (DBS)                </v>
          </cell>
          <cell r="C935">
            <v>0</v>
          </cell>
          <cell r="D935">
            <v>0</v>
          </cell>
          <cell r="E935">
            <v>0</v>
          </cell>
          <cell r="F935">
            <v>0</v>
          </cell>
          <cell r="G935">
            <v>0</v>
          </cell>
          <cell r="H935">
            <v>0</v>
          </cell>
          <cell r="I935">
            <v>711.07</v>
          </cell>
          <cell r="J935">
            <v>711.07</v>
          </cell>
          <cell r="L935">
            <v>15</v>
          </cell>
          <cell r="M935">
            <v>711.07</v>
          </cell>
        </row>
        <row r="936">
          <cell r="A936">
            <v>102045011</v>
          </cell>
          <cell r="B936" t="str">
            <v xml:space="preserve">MR DAVE DRURY                           </v>
          </cell>
          <cell r="C936">
            <v>0</v>
          </cell>
          <cell r="D936">
            <v>0</v>
          </cell>
          <cell r="E936">
            <v>0</v>
          </cell>
          <cell r="F936">
            <v>0</v>
          </cell>
          <cell r="G936">
            <v>0</v>
          </cell>
          <cell r="H936">
            <v>0</v>
          </cell>
          <cell r="I936">
            <v>81.62</v>
          </cell>
          <cell r="J936">
            <v>81.62</v>
          </cell>
          <cell r="L936">
            <v>15</v>
          </cell>
          <cell r="M936">
            <v>81.62</v>
          </cell>
        </row>
        <row r="937">
          <cell r="A937">
            <v>102031538</v>
          </cell>
          <cell r="B937" t="str">
            <v xml:space="preserve">MR DAVE M CURTIS                        </v>
          </cell>
          <cell r="C937">
            <v>0</v>
          </cell>
          <cell r="D937">
            <v>0</v>
          </cell>
          <cell r="E937">
            <v>0</v>
          </cell>
          <cell r="F937">
            <v>0</v>
          </cell>
          <cell r="G937">
            <v>0</v>
          </cell>
          <cell r="H937">
            <v>0</v>
          </cell>
          <cell r="I937">
            <v>233.75</v>
          </cell>
          <cell r="J937">
            <v>233.75</v>
          </cell>
          <cell r="L937">
            <v>15</v>
          </cell>
          <cell r="M937">
            <v>233.75</v>
          </cell>
        </row>
        <row r="938">
          <cell r="A938">
            <v>102021775</v>
          </cell>
          <cell r="B938" t="str">
            <v xml:space="preserve">MR DAVID COLE      (DBS)                </v>
          </cell>
          <cell r="C938">
            <v>0</v>
          </cell>
          <cell r="D938">
            <v>0</v>
          </cell>
          <cell r="E938">
            <v>0</v>
          </cell>
          <cell r="F938">
            <v>0</v>
          </cell>
          <cell r="G938">
            <v>0</v>
          </cell>
          <cell r="H938">
            <v>0</v>
          </cell>
          <cell r="I938">
            <v>395.7</v>
          </cell>
          <cell r="J938">
            <v>395.7</v>
          </cell>
          <cell r="L938">
            <v>15</v>
          </cell>
          <cell r="M938">
            <v>395.7</v>
          </cell>
        </row>
        <row r="939">
          <cell r="A939">
            <v>102010808</v>
          </cell>
          <cell r="B939" t="str">
            <v xml:space="preserve">MR DAVID IHIMAERA                       </v>
          </cell>
          <cell r="C939">
            <v>0</v>
          </cell>
          <cell r="D939">
            <v>0</v>
          </cell>
          <cell r="E939">
            <v>0</v>
          </cell>
          <cell r="F939">
            <v>0</v>
          </cell>
          <cell r="G939">
            <v>0</v>
          </cell>
          <cell r="H939">
            <v>0</v>
          </cell>
          <cell r="I939">
            <v>143.09</v>
          </cell>
          <cell r="J939">
            <v>143.09</v>
          </cell>
          <cell r="L939">
            <v>15</v>
          </cell>
          <cell r="M939">
            <v>143.09</v>
          </cell>
        </row>
        <row r="940">
          <cell r="A940">
            <v>102045019</v>
          </cell>
          <cell r="B940" t="str">
            <v xml:space="preserve">MR DAVID J HOOKER  (DBS)                </v>
          </cell>
          <cell r="C940">
            <v>0</v>
          </cell>
          <cell r="D940">
            <v>0</v>
          </cell>
          <cell r="E940">
            <v>0</v>
          </cell>
          <cell r="F940">
            <v>0</v>
          </cell>
          <cell r="G940">
            <v>0</v>
          </cell>
          <cell r="H940">
            <v>0</v>
          </cell>
          <cell r="I940">
            <v>231.73</v>
          </cell>
          <cell r="J940">
            <v>231.73</v>
          </cell>
          <cell r="L940">
            <v>15</v>
          </cell>
          <cell r="M940">
            <v>231.73</v>
          </cell>
        </row>
        <row r="941">
          <cell r="A941">
            <v>102011249</v>
          </cell>
          <cell r="B941" t="str">
            <v xml:space="preserve">MR DAVID JOHN WIGHTMAN                  </v>
          </cell>
          <cell r="C941">
            <v>0</v>
          </cell>
          <cell r="D941">
            <v>0</v>
          </cell>
          <cell r="E941">
            <v>0</v>
          </cell>
          <cell r="F941">
            <v>0</v>
          </cell>
          <cell r="G941">
            <v>0</v>
          </cell>
          <cell r="H941">
            <v>0</v>
          </cell>
          <cell r="I941">
            <v>197.4</v>
          </cell>
          <cell r="J941">
            <v>197.4</v>
          </cell>
          <cell r="L941">
            <v>15</v>
          </cell>
          <cell r="M941">
            <v>197.4</v>
          </cell>
        </row>
        <row r="942">
          <cell r="A942">
            <v>102056109</v>
          </cell>
          <cell r="B942" t="str">
            <v xml:space="preserve">MR DAVID JOHNSON                        </v>
          </cell>
          <cell r="C942">
            <v>0</v>
          </cell>
          <cell r="D942">
            <v>0</v>
          </cell>
          <cell r="E942">
            <v>0</v>
          </cell>
          <cell r="F942">
            <v>0</v>
          </cell>
          <cell r="G942">
            <v>0</v>
          </cell>
          <cell r="H942">
            <v>0</v>
          </cell>
          <cell r="I942">
            <v>173.49</v>
          </cell>
          <cell r="J942">
            <v>173.49</v>
          </cell>
          <cell r="L942">
            <v>15</v>
          </cell>
          <cell r="M942">
            <v>173.49</v>
          </cell>
        </row>
        <row r="943">
          <cell r="A943">
            <v>102033274</v>
          </cell>
          <cell r="B943" t="str">
            <v xml:space="preserve">MR DAVID JOHNSTON  (DBS)                </v>
          </cell>
          <cell r="C943">
            <v>0</v>
          </cell>
          <cell r="D943">
            <v>0</v>
          </cell>
          <cell r="E943">
            <v>0</v>
          </cell>
          <cell r="F943">
            <v>0</v>
          </cell>
          <cell r="G943">
            <v>0</v>
          </cell>
          <cell r="H943">
            <v>0</v>
          </cell>
          <cell r="I943">
            <v>370.69</v>
          </cell>
          <cell r="J943">
            <v>370.69</v>
          </cell>
          <cell r="L943">
            <v>15</v>
          </cell>
          <cell r="M943">
            <v>370.69</v>
          </cell>
        </row>
        <row r="944">
          <cell r="A944">
            <v>102008023</v>
          </cell>
          <cell r="B944" t="str">
            <v xml:space="preserve">MR DAVID K. HILLIS                      </v>
          </cell>
          <cell r="C944">
            <v>0</v>
          </cell>
          <cell r="D944">
            <v>0</v>
          </cell>
          <cell r="E944">
            <v>0</v>
          </cell>
          <cell r="F944">
            <v>0</v>
          </cell>
          <cell r="G944">
            <v>0</v>
          </cell>
          <cell r="H944">
            <v>0</v>
          </cell>
          <cell r="I944">
            <v>71.09</v>
          </cell>
          <cell r="J944">
            <v>71.09</v>
          </cell>
          <cell r="L944">
            <v>15</v>
          </cell>
          <cell r="M944">
            <v>71.09</v>
          </cell>
        </row>
        <row r="945">
          <cell r="A945">
            <v>102076448</v>
          </cell>
          <cell r="B945" t="str">
            <v xml:space="preserve">MR DAVID KARROL                         </v>
          </cell>
          <cell r="C945">
            <v>0</v>
          </cell>
          <cell r="D945">
            <v>0</v>
          </cell>
          <cell r="E945">
            <v>0</v>
          </cell>
          <cell r="F945">
            <v>0</v>
          </cell>
          <cell r="G945">
            <v>0</v>
          </cell>
          <cell r="H945">
            <v>0</v>
          </cell>
          <cell r="I945">
            <v>174.5</v>
          </cell>
          <cell r="J945">
            <v>174.5</v>
          </cell>
          <cell r="L945">
            <v>15</v>
          </cell>
          <cell r="M945">
            <v>174.5</v>
          </cell>
        </row>
        <row r="946">
          <cell r="A946">
            <v>102072766</v>
          </cell>
          <cell r="B946" t="str">
            <v xml:space="preserve">MR DAVID LOCKE                          </v>
          </cell>
          <cell r="C946">
            <v>0</v>
          </cell>
          <cell r="D946">
            <v>0</v>
          </cell>
          <cell r="E946">
            <v>0</v>
          </cell>
          <cell r="F946">
            <v>0</v>
          </cell>
          <cell r="G946">
            <v>0</v>
          </cell>
          <cell r="H946">
            <v>0</v>
          </cell>
          <cell r="I946">
            <v>50.55</v>
          </cell>
          <cell r="J946">
            <v>50.55</v>
          </cell>
          <cell r="L946">
            <v>15</v>
          </cell>
          <cell r="M946">
            <v>50.55</v>
          </cell>
        </row>
        <row r="947">
          <cell r="A947">
            <v>102052338</v>
          </cell>
          <cell r="B947" t="str">
            <v xml:space="preserve">MR DAVID MAGAONO                        </v>
          </cell>
          <cell r="C947">
            <v>0</v>
          </cell>
          <cell r="D947">
            <v>0</v>
          </cell>
          <cell r="E947">
            <v>0</v>
          </cell>
          <cell r="F947">
            <v>0</v>
          </cell>
          <cell r="G947">
            <v>0</v>
          </cell>
          <cell r="H947">
            <v>0</v>
          </cell>
          <cell r="I947">
            <v>196.12</v>
          </cell>
          <cell r="J947">
            <v>196.12</v>
          </cell>
          <cell r="L947">
            <v>15</v>
          </cell>
          <cell r="M947">
            <v>196.12</v>
          </cell>
        </row>
        <row r="948">
          <cell r="A948">
            <v>102080196</v>
          </cell>
          <cell r="B948" t="str">
            <v xml:space="preserve">MR DAVID MASON                          </v>
          </cell>
          <cell r="C948">
            <v>0</v>
          </cell>
          <cell r="D948">
            <v>0</v>
          </cell>
          <cell r="E948">
            <v>0</v>
          </cell>
          <cell r="F948">
            <v>0</v>
          </cell>
          <cell r="G948">
            <v>0</v>
          </cell>
          <cell r="H948">
            <v>0</v>
          </cell>
          <cell r="I948">
            <v>94.45</v>
          </cell>
          <cell r="J948">
            <v>94.45</v>
          </cell>
          <cell r="L948">
            <v>15</v>
          </cell>
          <cell r="M948">
            <v>94.45</v>
          </cell>
        </row>
        <row r="949">
          <cell r="A949">
            <v>102020809</v>
          </cell>
          <cell r="B949" t="str">
            <v xml:space="preserve">MR DAVID MUGGERIDGE                     </v>
          </cell>
          <cell r="C949">
            <v>0</v>
          </cell>
          <cell r="D949">
            <v>0</v>
          </cell>
          <cell r="E949">
            <v>0</v>
          </cell>
          <cell r="F949">
            <v>0</v>
          </cell>
          <cell r="G949">
            <v>0</v>
          </cell>
          <cell r="H949">
            <v>0</v>
          </cell>
          <cell r="I949">
            <v>274.18</v>
          </cell>
          <cell r="J949">
            <v>274.18</v>
          </cell>
          <cell r="L949">
            <v>15</v>
          </cell>
          <cell r="M949">
            <v>274.18</v>
          </cell>
        </row>
        <row r="950">
          <cell r="A950">
            <v>102022758</v>
          </cell>
          <cell r="B950" t="str">
            <v xml:space="preserve">MR DAVID OH        (DBS)                </v>
          </cell>
          <cell r="C950">
            <v>0</v>
          </cell>
          <cell r="D950">
            <v>0</v>
          </cell>
          <cell r="E950">
            <v>0</v>
          </cell>
          <cell r="F950">
            <v>0</v>
          </cell>
          <cell r="G950">
            <v>0</v>
          </cell>
          <cell r="H950">
            <v>0</v>
          </cell>
          <cell r="I950">
            <v>365.2</v>
          </cell>
          <cell r="J950">
            <v>365.2</v>
          </cell>
          <cell r="L950">
            <v>15</v>
          </cell>
          <cell r="M950">
            <v>365.2</v>
          </cell>
        </row>
        <row r="951">
          <cell r="A951">
            <v>102025194</v>
          </cell>
          <cell r="B951" t="str">
            <v xml:space="preserve">MR DAVID P WELLS                        </v>
          </cell>
          <cell r="C951">
            <v>0</v>
          </cell>
          <cell r="D951">
            <v>1.31</v>
          </cell>
          <cell r="E951">
            <v>14.63</v>
          </cell>
          <cell r="F951">
            <v>0</v>
          </cell>
          <cell r="G951">
            <v>25.35</v>
          </cell>
          <cell r="H951">
            <v>0</v>
          </cell>
          <cell r="I951">
            <v>0</v>
          </cell>
          <cell r="J951">
            <v>41.29</v>
          </cell>
          <cell r="L951">
            <v>5</v>
          </cell>
          <cell r="M951">
            <v>41.29</v>
          </cell>
        </row>
        <row r="952">
          <cell r="A952">
            <v>102077913</v>
          </cell>
          <cell r="B952" t="str">
            <v xml:space="preserve">MR DAVID PARK                           </v>
          </cell>
          <cell r="C952">
            <v>0</v>
          </cell>
          <cell r="D952">
            <v>0</v>
          </cell>
          <cell r="E952">
            <v>0</v>
          </cell>
          <cell r="F952">
            <v>0</v>
          </cell>
          <cell r="G952">
            <v>0</v>
          </cell>
          <cell r="H952">
            <v>0</v>
          </cell>
          <cell r="I952">
            <v>61.7</v>
          </cell>
          <cell r="J952">
            <v>61.7</v>
          </cell>
          <cell r="L952">
            <v>15</v>
          </cell>
          <cell r="M952">
            <v>61.7</v>
          </cell>
        </row>
        <row r="953">
          <cell r="A953">
            <v>102050661</v>
          </cell>
          <cell r="B953" t="str">
            <v xml:space="preserve">MR DAVID POLLOCK                        </v>
          </cell>
          <cell r="C953">
            <v>9.18</v>
          </cell>
          <cell r="D953">
            <v>0</v>
          </cell>
          <cell r="E953">
            <v>6.44</v>
          </cell>
          <cell r="F953">
            <v>0</v>
          </cell>
          <cell r="G953">
            <v>23.76</v>
          </cell>
          <cell r="H953">
            <v>0</v>
          </cell>
          <cell r="I953">
            <v>0</v>
          </cell>
          <cell r="J953">
            <v>39.380000000000003</v>
          </cell>
          <cell r="L953">
            <v>5</v>
          </cell>
          <cell r="M953">
            <v>39.380000000000003</v>
          </cell>
        </row>
        <row r="954">
          <cell r="A954">
            <v>102040215</v>
          </cell>
          <cell r="B954" t="str">
            <v xml:space="preserve">MR DAVID R STEPHENSON                   </v>
          </cell>
          <cell r="C954">
            <v>0</v>
          </cell>
          <cell r="D954">
            <v>0</v>
          </cell>
          <cell r="E954">
            <v>0</v>
          </cell>
          <cell r="F954">
            <v>0</v>
          </cell>
          <cell r="G954">
            <v>0</v>
          </cell>
          <cell r="H954">
            <v>0</v>
          </cell>
          <cell r="I954">
            <v>72.77</v>
          </cell>
          <cell r="J954">
            <v>72.77</v>
          </cell>
          <cell r="L954">
            <v>15</v>
          </cell>
          <cell r="M954">
            <v>72.77</v>
          </cell>
        </row>
        <row r="955">
          <cell r="A955">
            <v>102063290</v>
          </cell>
          <cell r="B955" t="str">
            <v xml:space="preserve">MR DAVID RAMSEY-TURNER                  </v>
          </cell>
          <cell r="C955">
            <v>0</v>
          </cell>
          <cell r="D955">
            <v>0</v>
          </cell>
          <cell r="E955">
            <v>0</v>
          </cell>
          <cell r="F955">
            <v>0</v>
          </cell>
          <cell r="G955">
            <v>0</v>
          </cell>
          <cell r="H955">
            <v>0</v>
          </cell>
          <cell r="I955">
            <v>97.14</v>
          </cell>
          <cell r="J955">
            <v>97.14</v>
          </cell>
          <cell r="L955">
            <v>15</v>
          </cell>
          <cell r="M955">
            <v>97.14</v>
          </cell>
        </row>
        <row r="956">
          <cell r="A956">
            <v>102076366</v>
          </cell>
          <cell r="B956" t="str">
            <v xml:space="preserve">MR DAVID TAWHAI                         </v>
          </cell>
          <cell r="C956">
            <v>0</v>
          </cell>
          <cell r="D956">
            <v>0</v>
          </cell>
          <cell r="E956">
            <v>0</v>
          </cell>
          <cell r="F956">
            <v>49.48</v>
          </cell>
          <cell r="G956">
            <v>58.95</v>
          </cell>
          <cell r="H956">
            <v>0</v>
          </cell>
          <cell r="I956">
            <v>0</v>
          </cell>
          <cell r="J956">
            <v>108.43</v>
          </cell>
          <cell r="L956">
            <v>5</v>
          </cell>
          <cell r="M956">
            <v>108.43</v>
          </cell>
        </row>
        <row r="957">
          <cell r="A957">
            <v>102067203</v>
          </cell>
          <cell r="B957" t="str">
            <v xml:space="preserve">MR DAVID TOLUA                          </v>
          </cell>
          <cell r="C957">
            <v>0</v>
          </cell>
          <cell r="D957">
            <v>0</v>
          </cell>
          <cell r="E957">
            <v>0</v>
          </cell>
          <cell r="F957">
            <v>0</v>
          </cell>
          <cell r="G957">
            <v>0</v>
          </cell>
          <cell r="H957">
            <v>0</v>
          </cell>
          <cell r="I957">
            <v>80</v>
          </cell>
          <cell r="J957">
            <v>80</v>
          </cell>
          <cell r="L957">
            <v>15</v>
          </cell>
          <cell r="M957">
            <v>80</v>
          </cell>
        </row>
        <row r="958">
          <cell r="A958">
            <v>102049952</v>
          </cell>
          <cell r="B958" t="str">
            <v xml:space="preserve">MR DAVID TOLUA                          </v>
          </cell>
          <cell r="C958">
            <v>0</v>
          </cell>
          <cell r="D958">
            <v>0</v>
          </cell>
          <cell r="E958">
            <v>0</v>
          </cell>
          <cell r="F958">
            <v>0</v>
          </cell>
          <cell r="G958">
            <v>0</v>
          </cell>
          <cell r="H958">
            <v>0</v>
          </cell>
          <cell r="I958">
            <v>63.46</v>
          </cell>
          <cell r="J958">
            <v>63.46</v>
          </cell>
          <cell r="L958">
            <v>15</v>
          </cell>
          <cell r="M958">
            <v>63.46</v>
          </cell>
        </row>
        <row r="959">
          <cell r="A959">
            <v>102031916</v>
          </cell>
          <cell r="B959" t="str">
            <v xml:space="preserve">MR DAVID W STEPHENS                     </v>
          </cell>
          <cell r="C959">
            <v>6.5</v>
          </cell>
          <cell r="D959">
            <v>4.96</v>
          </cell>
          <cell r="E959">
            <v>0</v>
          </cell>
          <cell r="F959">
            <v>0</v>
          </cell>
          <cell r="G959">
            <v>0</v>
          </cell>
          <cell r="H959">
            <v>0</v>
          </cell>
          <cell r="I959">
            <v>0</v>
          </cell>
          <cell r="J959">
            <v>11.46</v>
          </cell>
          <cell r="L959">
            <v>2</v>
          </cell>
          <cell r="M959">
            <v>11.46</v>
          </cell>
        </row>
        <row r="960">
          <cell r="A960">
            <v>102013658</v>
          </cell>
          <cell r="B960" t="str">
            <v xml:space="preserve">MR DAVID WALKER                         </v>
          </cell>
          <cell r="C960">
            <v>0</v>
          </cell>
          <cell r="D960">
            <v>0</v>
          </cell>
          <cell r="E960">
            <v>0</v>
          </cell>
          <cell r="F960">
            <v>0</v>
          </cell>
          <cell r="G960">
            <v>0</v>
          </cell>
          <cell r="H960">
            <v>0</v>
          </cell>
          <cell r="I960">
            <v>123.89</v>
          </cell>
          <cell r="J960">
            <v>123.89</v>
          </cell>
          <cell r="L960">
            <v>15</v>
          </cell>
          <cell r="M960">
            <v>123.89</v>
          </cell>
        </row>
        <row r="961">
          <cell r="A961">
            <v>102064958</v>
          </cell>
          <cell r="B961" t="str">
            <v xml:space="preserve">MR DAVID WARE                           </v>
          </cell>
          <cell r="C961">
            <v>0</v>
          </cell>
          <cell r="D961">
            <v>0</v>
          </cell>
          <cell r="E961">
            <v>0</v>
          </cell>
          <cell r="F961">
            <v>0</v>
          </cell>
          <cell r="G961">
            <v>0</v>
          </cell>
          <cell r="H961">
            <v>0</v>
          </cell>
          <cell r="I961">
            <v>63.82</v>
          </cell>
          <cell r="J961">
            <v>63.82</v>
          </cell>
          <cell r="L961">
            <v>15</v>
          </cell>
          <cell r="M961">
            <v>63.82</v>
          </cell>
        </row>
        <row r="962">
          <cell r="A962">
            <v>102048909</v>
          </cell>
          <cell r="B962" t="str">
            <v xml:space="preserve">MR DAVID WIGGER                         </v>
          </cell>
          <cell r="C962">
            <v>0</v>
          </cell>
          <cell r="D962">
            <v>0</v>
          </cell>
          <cell r="E962">
            <v>0</v>
          </cell>
          <cell r="F962">
            <v>0</v>
          </cell>
          <cell r="G962">
            <v>0</v>
          </cell>
          <cell r="H962">
            <v>0</v>
          </cell>
          <cell r="I962">
            <v>419.71</v>
          </cell>
          <cell r="J962">
            <v>419.71</v>
          </cell>
          <cell r="L962">
            <v>15</v>
          </cell>
          <cell r="M962">
            <v>419.71</v>
          </cell>
        </row>
        <row r="963">
          <cell r="A963">
            <v>102023105</v>
          </cell>
          <cell r="B963" t="str">
            <v xml:space="preserve">MR DAVOUD MANSOURI-RAD                  </v>
          </cell>
          <cell r="C963">
            <v>0</v>
          </cell>
          <cell r="D963">
            <v>0</v>
          </cell>
          <cell r="E963">
            <v>0</v>
          </cell>
          <cell r="F963">
            <v>0</v>
          </cell>
          <cell r="G963">
            <v>0</v>
          </cell>
          <cell r="H963">
            <v>0</v>
          </cell>
          <cell r="I963">
            <v>51.24</v>
          </cell>
          <cell r="J963">
            <v>51.24</v>
          </cell>
          <cell r="L963">
            <v>15</v>
          </cell>
          <cell r="M963">
            <v>51.24</v>
          </cell>
        </row>
        <row r="964">
          <cell r="A964">
            <v>102047848</v>
          </cell>
          <cell r="B964" t="str">
            <v xml:space="preserve">MR DAWINDER SINGH                       </v>
          </cell>
          <cell r="C964">
            <v>0</v>
          </cell>
          <cell r="D964">
            <v>0</v>
          </cell>
          <cell r="E964">
            <v>0</v>
          </cell>
          <cell r="F964">
            <v>0</v>
          </cell>
          <cell r="G964">
            <v>0</v>
          </cell>
          <cell r="H964">
            <v>0</v>
          </cell>
          <cell r="I964">
            <v>131.91</v>
          </cell>
          <cell r="J964">
            <v>131.91</v>
          </cell>
          <cell r="L964">
            <v>15</v>
          </cell>
          <cell r="M964">
            <v>131.91</v>
          </cell>
        </row>
        <row r="965">
          <cell r="A965">
            <v>102015307</v>
          </cell>
          <cell r="B965" t="str">
            <v xml:space="preserve">MR DAWSON BOLES                         </v>
          </cell>
          <cell r="C965">
            <v>0</v>
          </cell>
          <cell r="D965">
            <v>0</v>
          </cell>
          <cell r="E965">
            <v>0</v>
          </cell>
          <cell r="F965">
            <v>0</v>
          </cell>
          <cell r="G965">
            <v>0</v>
          </cell>
          <cell r="H965">
            <v>0</v>
          </cell>
          <cell r="I965">
            <v>12.35</v>
          </cell>
          <cell r="J965">
            <v>12.35</v>
          </cell>
          <cell r="L965">
            <v>21</v>
          </cell>
          <cell r="M965">
            <v>12.35</v>
          </cell>
        </row>
        <row r="966">
          <cell r="A966">
            <v>102019519</v>
          </cell>
          <cell r="B966" t="str">
            <v xml:space="preserve">MR DEAN E PHILLIPS                      </v>
          </cell>
          <cell r="C966">
            <v>0</v>
          </cell>
          <cell r="D966">
            <v>0</v>
          </cell>
          <cell r="E966">
            <v>0</v>
          </cell>
          <cell r="F966">
            <v>0</v>
          </cell>
          <cell r="G966">
            <v>0</v>
          </cell>
          <cell r="H966">
            <v>0</v>
          </cell>
          <cell r="I966">
            <v>125.92</v>
          </cell>
          <cell r="J966">
            <v>125.92</v>
          </cell>
          <cell r="L966">
            <v>15</v>
          </cell>
          <cell r="M966">
            <v>125.92</v>
          </cell>
        </row>
        <row r="967">
          <cell r="A967">
            <v>102033158</v>
          </cell>
          <cell r="B967" t="str">
            <v xml:space="preserve">MR DEAN EDWARD   (DBS)                  </v>
          </cell>
          <cell r="C967">
            <v>0</v>
          </cell>
          <cell r="D967">
            <v>0</v>
          </cell>
          <cell r="E967">
            <v>0</v>
          </cell>
          <cell r="F967">
            <v>0</v>
          </cell>
          <cell r="G967">
            <v>0</v>
          </cell>
          <cell r="H967">
            <v>0</v>
          </cell>
          <cell r="I967">
            <v>464.92</v>
          </cell>
          <cell r="J967">
            <v>464.92</v>
          </cell>
          <cell r="L967">
            <v>15</v>
          </cell>
          <cell r="M967">
            <v>464.92</v>
          </cell>
        </row>
        <row r="968">
          <cell r="A968">
            <v>102065342</v>
          </cell>
          <cell r="B968" t="str">
            <v xml:space="preserve">MR DEAN STEWART BLAKE                   </v>
          </cell>
          <cell r="C968">
            <v>0</v>
          </cell>
          <cell r="D968">
            <v>0</v>
          </cell>
          <cell r="E968">
            <v>0</v>
          </cell>
          <cell r="F968">
            <v>0</v>
          </cell>
          <cell r="G968">
            <v>0</v>
          </cell>
          <cell r="H968">
            <v>0</v>
          </cell>
          <cell r="I968">
            <v>110.64</v>
          </cell>
          <cell r="J968">
            <v>110.64</v>
          </cell>
          <cell r="L968">
            <v>15</v>
          </cell>
          <cell r="M968">
            <v>110.64</v>
          </cell>
        </row>
        <row r="969">
          <cell r="A969">
            <v>102072268</v>
          </cell>
          <cell r="B969" t="str">
            <v xml:space="preserve">MR DEARYOSH G MAHMOUDI  (DBS)           </v>
          </cell>
          <cell r="C969">
            <v>0</v>
          </cell>
          <cell r="D969">
            <v>0</v>
          </cell>
          <cell r="E969">
            <v>0</v>
          </cell>
          <cell r="F969">
            <v>0</v>
          </cell>
          <cell r="G969">
            <v>0</v>
          </cell>
          <cell r="H969">
            <v>0</v>
          </cell>
          <cell r="I969">
            <v>120.65</v>
          </cell>
          <cell r="J969">
            <v>120.65</v>
          </cell>
          <cell r="L969">
            <v>15</v>
          </cell>
          <cell r="M969">
            <v>120.65</v>
          </cell>
        </row>
        <row r="970">
          <cell r="A970">
            <v>102064822</v>
          </cell>
          <cell r="B970" t="str">
            <v xml:space="preserve">MR DENIS C BADLAND (DBS)                </v>
          </cell>
          <cell r="C970">
            <v>0</v>
          </cell>
          <cell r="D970">
            <v>0</v>
          </cell>
          <cell r="E970">
            <v>0</v>
          </cell>
          <cell r="F970">
            <v>0</v>
          </cell>
          <cell r="G970">
            <v>0</v>
          </cell>
          <cell r="H970">
            <v>0</v>
          </cell>
          <cell r="I970">
            <v>300.72000000000003</v>
          </cell>
          <cell r="J970">
            <v>300.72000000000003</v>
          </cell>
          <cell r="L970">
            <v>15</v>
          </cell>
          <cell r="M970">
            <v>300.72000000000003</v>
          </cell>
        </row>
        <row r="971">
          <cell r="A971">
            <v>102070917</v>
          </cell>
          <cell r="B971" t="str">
            <v xml:space="preserve">MR DENNIS O'MEARA                       </v>
          </cell>
          <cell r="C971">
            <v>0</v>
          </cell>
          <cell r="D971">
            <v>0</v>
          </cell>
          <cell r="E971">
            <v>0</v>
          </cell>
          <cell r="F971">
            <v>0</v>
          </cell>
          <cell r="G971">
            <v>0</v>
          </cell>
          <cell r="H971">
            <v>0</v>
          </cell>
          <cell r="I971">
            <v>133.55000000000001</v>
          </cell>
          <cell r="J971">
            <v>133.55000000000001</v>
          </cell>
          <cell r="L971">
            <v>15</v>
          </cell>
          <cell r="M971">
            <v>133.55000000000001</v>
          </cell>
        </row>
        <row r="972">
          <cell r="A972">
            <v>102064935</v>
          </cell>
          <cell r="B972" t="str">
            <v xml:space="preserve">MR DEREK WALLER                         </v>
          </cell>
          <cell r="C972">
            <v>0</v>
          </cell>
          <cell r="D972">
            <v>0</v>
          </cell>
          <cell r="E972">
            <v>0</v>
          </cell>
          <cell r="F972">
            <v>0</v>
          </cell>
          <cell r="G972">
            <v>0</v>
          </cell>
          <cell r="H972">
            <v>0</v>
          </cell>
          <cell r="I972">
            <v>132.62</v>
          </cell>
          <cell r="J972">
            <v>132.62</v>
          </cell>
          <cell r="L972">
            <v>15</v>
          </cell>
          <cell r="M972">
            <v>132.62</v>
          </cell>
        </row>
        <row r="973">
          <cell r="A973">
            <v>102042700</v>
          </cell>
          <cell r="B973" t="str">
            <v xml:space="preserve">MR DERRICK GRANCIS                      </v>
          </cell>
          <cell r="C973">
            <v>0</v>
          </cell>
          <cell r="D973">
            <v>0</v>
          </cell>
          <cell r="E973">
            <v>0</v>
          </cell>
          <cell r="F973">
            <v>0</v>
          </cell>
          <cell r="G973">
            <v>0</v>
          </cell>
          <cell r="H973">
            <v>0</v>
          </cell>
          <cell r="I973">
            <v>71.650000000000006</v>
          </cell>
          <cell r="J973">
            <v>71.650000000000006</v>
          </cell>
          <cell r="L973">
            <v>15</v>
          </cell>
          <cell r="M973">
            <v>71.650000000000006</v>
          </cell>
        </row>
        <row r="974">
          <cell r="A974">
            <v>102026935</v>
          </cell>
          <cell r="B974" t="str">
            <v xml:space="preserve">MR DES N THEODOROU                      </v>
          </cell>
          <cell r="C974">
            <v>2.41</v>
          </cell>
          <cell r="D974">
            <v>0</v>
          </cell>
          <cell r="E974">
            <v>0</v>
          </cell>
          <cell r="F974">
            <v>0</v>
          </cell>
          <cell r="G974">
            <v>52.4</v>
          </cell>
          <cell r="H974">
            <v>0</v>
          </cell>
          <cell r="I974">
            <v>0</v>
          </cell>
          <cell r="J974">
            <v>54.81</v>
          </cell>
          <cell r="L974">
            <v>5</v>
          </cell>
          <cell r="M974">
            <v>54.81</v>
          </cell>
        </row>
        <row r="975">
          <cell r="A975">
            <v>102019351</v>
          </cell>
          <cell r="B975" t="str">
            <v xml:space="preserve">MR DES STEVENS  (DBS)                   </v>
          </cell>
          <cell r="C975">
            <v>0</v>
          </cell>
          <cell r="D975">
            <v>0</v>
          </cell>
          <cell r="E975">
            <v>0</v>
          </cell>
          <cell r="F975">
            <v>0</v>
          </cell>
          <cell r="G975">
            <v>0</v>
          </cell>
          <cell r="H975">
            <v>0</v>
          </cell>
          <cell r="I975">
            <v>792.02</v>
          </cell>
          <cell r="J975">
            <v>792.02</v>
          </cell>
          <cell r="L975">
            <v>15</v>
          </cell>
          <cell r="M975">
            <v>792.02</v>
          </cell>
        </row>
        <row r="976">
          <cell r="A976">
            <v>102050793</v>
          </cell>
          <cell r="B976" t="str">
            <v xml:space="preserve">MR DESMOND GAGE (DBS)                   </v>
          </cell>
          <cell r="C976">
            <v>0</v>
          </cell>
          <cell r="D976">
            <v>0</v>
          </cell>
          <cell r="E976">
            <v>0</v>
          </cell>
          <cell r="F976">
            <v>0</v>
          </cell>
          <cell r="G976">
            <v>0</v>
          </cell>
          <cell r="H976">
            <v>0</v>
          </cell>
          <cell r="I976">
            <v>240.92</v>
          </cell>
          <cell r="J976">
            <v>240.92</v>
          </cell>
          <cell r="L976">
            <v>15</v>
          </cell>
          <cell r="M976">
            <v>240.92</v>
          </cell>
        </row>
        <row r="977">
          <cell r="A977">
            <v>102072027</v>
          </cell>
          <cell r="B977" t="str">
            <v xml:space="preserve">MR DHANAYAN DHANAYAN                    </v>
          </cell>
          <cell r="C977">
            <v>199.89</v>
          </cell>
          <cell r="D977">
            <v>179.48</v>
          </cell>
          <cell r="E977">
            <v>184.98</v>
          </cell>
          <cell r="F977">
            <v>133.53</v>
          </cell>
          <cell r="G977">
            <v>101.18</v>
          </cell>
          <cell r="H977">
            <v>0</v>
          </cell>
          <cell r="I977">
            <v>0</v>
          </cell>
          <cell r="J977">
            <v>799.06</v>
          </cell>
          <cell r="L977">
            <v>5</v>
          </cell>
          <cell r="M977">
            <v>799.06</v>
          </cell>
        </row>
        <row r="978">
          <cell r="A978">
            <v>102070322</v>
          </cell>
          <cell r="B978" t="str">
            <v xml:space="preserve">MR DHANSUKH RAMJI                       </v>
          </cell>
          <cell r="C978">
            <v>0</v>
          </cell>
          <cell r="D978">
            <v>0</v>
          </cell>
          <cell r="E978">
            <v>0</v>
          </cell>
          <cell r="F978">
            <v>0</v>
          </cell>
          <cell r="G978">
            <v>0</v>
          </cell>
          <cell r="H978">
            <v>0</v>
          </cell>
          <cell r="I978">
            <v>139.59</v>
          </cell>
          <cell r="J978">
            <v>139.59</v>
          </cell>
          <cell r="L978">
            <v>15</v>
          </cell>
          <cell r="M978">
            <v>139.59</v>
          </cell>
        </row>
        <row r="979">
          <cell r="A979">
            <v>102009266</v>
          </cell>
          <cell r="B979" t="str">
            <v xml:space="preserve">MR DHARAM RAJ SINGH  (DBS)              </v>
          </cell>
          <cell r="C979">
            <v>0</v>
          </cell>
          <cell r="D979">
            <v>0</v>
          </cell>
          <cell r="E979">
            <v>0</v>
          </cell>
          <cell r="F979">
            <v>0</v>
          </cell>
          <cell r="G979">
            <v>0</v>
          </cell>
          <cell r="H979">
            <v>0</v>
          </cell>
          <cell r="I979">
            <v>746.18</v>
          </cell>
          <cell r="J979">
            <v>746.18</v>
          </cell>
          <cell r="L979">
            <v>15</v>
          </cell>
          <cell r="M979">
            <v>746.18</v>
          </cell>
        </row>
        <row r="980">
          <cell r="A980">
            <v>102028312</v>
          </cell>
          <cell r="B980" t="str">
            <v xml:space="preserve">MR DHIRAL LAL JOGIA                     </v>
          </cell>
          <cell r="C980">
            <v>0</v>
          </cell>
          <cell r="D980">
            <v>0</v>
          </cell>
          <cell r="E980">
            <v>0</v>
          </cell>
          <cell r="F980">
            <v>0</v>
          </cell>
          <cell r="G980">
            <v>0</v>
          </cell>
          <cell r="H980">
            <v>0</v>
          </cell>
          <cell r="I980">
            <v>154.62</v>
          </cell>
          <cell r="J980">
            <v>154.62</v>
          </cell>
          <cell r="L980">
            <v>15</v>
          </cell>
          <cell r="M980">
            <v>154.62</v>
          </cell>
        </row>
        <row r="981">
          <cell r="A981">
            <v>102032417</v>
          </cell>
          <cell r="B981" t="str">
            <v xml:space="preserve">MR DHIRENDRA DASS  (DBS)                </v>
          </cell>
          <cell r="C981">
            <v>0</v>
          </cell>
          <cell r="D981">
            <v>0</v>
          </cell>
          <cell r="E981">
            <v>0</v>
          </cell>
          <cell r="F981">
            <v>0</v>
          </cell>
          <cell r="G981">
            <v>0</v>
          </cell>
          <cell r="H981">
            <v>0</v>
          </cell>
          <cell r="I981">
            <v>1024.3900000000001</v>
          </cell>
          <cell r="J981">
            <v>1024.3900000000001</v>
          </cell>
          <cell r="L981">
            <v>15</v>
          </cell>
          <cell r="M981">
            <v>1024.3900000000001</v>
          </cell>
        </row>
        <row r="982">
          <cell r="A982">
            <v>102027710</v>
          </cell>
          <cell r="B982" t="str">
            <v xml:space="preserve">MR DHIRU CHAUHAN  (DBS*)                </v>
          </cell>
          <cell r="C982">
            <v>0</v>
          </cell>
          <cell r="D982">
            <v>0</v>
          </cell>
          <cell r="E982">
            <v>0</v>
          </cell>
          <cell r="F982">
            <v>0</v>
          </cell>
          <cell r="G982">
            <v>0</v>
          </cell>
          <cell r="H982">
            <v>0</v>
          </cell>
          <cell r="I982">
            <v>451.56</v>
          </cell>
          <cell r="J982">
            <v>451.56</v>
          </cell>
          <cell r="L982">
            <v>15</v>
          </cell>
          <cell r="M982">
            <v>451.56</v>
          </cell>
        </row>
        <row r="983">
          <cell r="A983">
            <v>102027138</v>
          </cell>
          <cell r="B983" t="str">
            <v xml:space="preserve">MR DHUSHY RADESBARASINGAM               </v>
          </cell>
          <cell r="C983">
            <v>0</v>
          </cell>
          <cell r="D983">
            <v>0</v>
          </cell>
          <cell r="E983">
            <v>0</v>
          </cell>
          <cell r="F983">
            <v>0</v>
          </cell>
          <cell r="G983">
            <v>0</v>
          </cell>
          <cell r="H983">
            <v>0</v>
          </cell>
          <cell r="I983">
            <v>143.53</v>
          </cell>
          <cell r="J983">
            <v>143.53</v>
          </cell>
          <cell r="L983">
            <v>15</v>
          </cell>
          <cell r="M983">
            <v>143.53</v>
          </cell>
        </row>
        <row r="984">
          <cell r="A984">
            <v>102016297</v>
          </cell>
          <cell r="B984" t="str">
            <v xml:space="preserve">MR DILWAR SHAH                          </v>
          </cell>
          <cell r="C984">
            <v>0</v>
          </cell>
          <cell r="D984">
            <v>0</v>
          </cell>
          <cell r="E984">
            <v>0</v>
          </cell>
          <cell r="F984">
            <v>0</v>
          </cell>
          <cell r="G984">
            <v>0</v>
          </cell>
          <cell r="H984">
            <v>0</v>
          </cell>
          <cell r="I984">
            <v>154.66</v>
          </cell>
          <cell r="J984">
            <v>154.66</v>
          </cell>
          <cell r="L984">
            <v>15</v>
          </cell>
          <cell r="M984">
            <v>154.66</v>
          </cell>
        </row>
        <row r="985">
          <cell r="A985">
            <v>102015276</v>
          </cell>
          <cell r="B985" t="str">
            <v xml:space="preserve">MR DIMITAR NIKOLOV                      </v>
          </cell>
          <cell r="C985">
            <v>0</v>
          </cell>
          <cell r="D985">
            <v>0</v>
          </cell>
          <cell r="E985">
            <v>0</v>
          </cell>
          <cell r="F985">
            <v>0</v>
          </cell>
          <cell r="G985">
            <v>0</v>
          </cell>
          <cell r="H985">
            <v>0</v>
          </cell>
          <cell r="I985">
            <v>70.08</v>
          </cell>
          <cell r="J985">
            <v>70.08</v>
          </cell>
          <cell r="L985">
            <v>15</v>
          </cell>
          <cell r="M985">
            <v>70.08</v>
          </cell>
        </row>
        <row r="986">
          <cell r="A986">
            <v>102028101</v>
          </cell>
          <cell r="B986" t="str">
            <v xml:space="preserve">MR DING Q LI                            </v>
          </cell>
          <cell r="C986">
            <v>175.27</v>
          </cell>
          <cell r="D986">
            <v>137</v>
          </cell>
          <cell r="E986">
            <v>140.78</v>
          </cell>
          <cell r="F986">
            <v>219.89</v>
          </cell>
          <cell r="G986">
            <v>1.2</v>
          </cell>
          <cell r="H986">
            <v>0</v>
          </cell>
          <cell r="I986">
            <v>0</v>
          </cell>
          <cell r="J986">
            <v>674.14</v>
          </cell>
          <cell r="L986">
            <v>1</v>
          </cell>
          <cell r="M986">
            <v>674.14</v>
          </cell>
        </row>
        <row r="987">
          <cell r="A987">
            <v>102083678</v>
          </cell>
          <cell r="B987" t="str">
            <v xml:space="preserve">MR DIPAK AMRATLAL                       </v>
          </cell>
          <cell r="C987">
            <v>0</v>
          </cell>
          <cell r="D987">
            <v>0</v>
          </cell>
          <cell r="E987">
            <v>0</v>
          </cell>
          <cell r="F987">
            <v>0</v>
          </cell>
          <cell r="G987">
            <v>0</v>
          </cell>
          <cell r="H987">
            <v>0</v>
          </cell>
          <cell r="I987">
            <v>534.37</v>
          </cell>
          <cell r="J987">
            <v>534.37</v>
          </cell>
          <cell r="L987">
            <v>21</v>
          </cell>
          <cell r="M987">
            <v>534.37</v>
          </cell>
        </row>
        <row r="988">
          <cell r="A988">
            <v>102022683</v>
          </cell>
          <cell r="B988" t="str">
            <v xml:space="preserve">MR DIPANKAR SEN    (DBS*HOLD)           </v>
          </cell>
          <cell r="C988">
            <v>0</v>
          </cell>
          <cell r="D988">
            <v>0</v>
          </cell>
          <cell r="E988">
            <v>0</v>
          </cell>
          <cell r="F988">
            <v>0</v>
          </cell>
          <cell r="G988">
            <v>0</v>
          </cell>
          <cell r="H988">
            <v>0</v>
          </cell>
          <cell r="I988">
            <v>164.56</v>
          </cell>
          <cell r="J988">
            <v>164.56</v>
          </cell>
          <cell r="L988">
            <v>15</v>
          </cell>
          <cell r="M988">
            <v>164.56</v>
          </cell>
        </row>
        <row r="989">
          <cell r="A989">
            <v>102069291</v>
          </cell>
          <cell r="B989" t="str">
            <v xml:space="preserve">MR DOMINIC BAMFORD                      </v>
          </cell>
          <cell r="C989">
            <v>0</v>
          </cell>
          <cell r="D989">
            <v>0</v>
          </cell>
          <cell r="E989">
            <v>0</v>
          </cell>
          <cell r="F989">
            <v>0</v>
          </cell>
          <cell r="G989">
            <v>0</v>
          </cell>
          <cell r="H989">
            <v>0</v>
          </cell>
          <cell r="I989">
            <v>103.57</v>
          </cell>
          <cell r="J989">
            <v>103.57</v>
          </cell>
          <cell r="L989">
            <v>15</v>
          </cell>
          <cell r="M989">
            <v>103.57</v>
          </cell>
        </row>
        <row r="990">
          <cell r="A990">
            <v>102076325</v>
          </cell>
          <cell r="B990" t="str">
            <v xml:space="preserve">MR DOMINIC FAANOI-FEAUNATI              </v>
          </cell>
          <cell r="C990">
            <v>0</v>
          </cell>
          <cell r="D990">
            <v>0</v>
          </cell>
          <cell r="E990">
            <v>0</v>
          </cell>
          <cell r="F990">
            <v>0</v>
          </cell>
          <cell r="G990">
            <v>0</v>
          </cell>
          <cell r="H990">
            <v>0</v>
          </cell>
          <cell r="I990">
            <v>126.29</v>
          </cell>
          <cell r="J990">
            <v>126.29</v>
          </cell>
          <cell r="L990">
            <v>15</v>
          </cell>
          <cell r="M990">
            <v>126.29</v>
          </cell>
        </row>
        <row r="991">
          <cell r="A991">
            <v>102026959</v>
          </cell>
          <cell r="B991" t="str">
            <v xml:space="preserve">MR DON W DUFFELL                        </v>
          </cell>
          <cell r="C991">
            <v>0</v>
          </cell>
          <cell r="D991">
            <v>0</v>
          </cell>
          <cell r="E991">
            <v>0</v>
          </cell>
          <cell r="F991">
            <v>0</v>
          </cell>
          <cell r="G991">
            <v>0</v>
          </cell>
          <cell r="H991">
            <v>0</v>
          </cell>
          <cell r="I991">
            <v>50.14</v>
          </cell>
          <cell r="J991">
            <v>50.14</v>
          </cell>
          <cell r="L991">
            <v>15</v>
          </cell>
          <cell r="M991">
            <v>50.14</v>
          </cell>
        </row>
        <row r="992">
          <cell r="A992">
            <v>102075640</v>
          </cell>
          <cell r="B992" t="str">
            <v xml:space="preserve">MR DONALD MARTIN                        </v>
          </cell>
          <cell r="C992">
            <v>0</v>
          </cell>
          <cell r="D992">
            <v>0</v>
          </cell>
          <cell r="E992">
            <v>0</v>
          </cell>
          <cell r="F992">
            <v>0</v>
          </cell>
          <cell r="G992">
            <v>0</v>
          </cell>
          <cell r="H992">
            <v>0</v>
          </cell>
          <cell r="I992">
            <v>150.69999999999999</v>
          </cell>
          <cell r="J992">
            <v>150.69999999999999</v>
          </cell>
          <cell r="L992">
            <v>15</v>
          </cell>
          <cell r="M992">
            <v>150.69999999999999</v>
          </cell>
        </row>
        <row r="993">
          <cell r="A993">
            <v>102087391</v>
          </cell>
          <cell r="B993" t="str">
            <v xml:space="preserve">MR DONALD MCQUADE                       </v>
          </cell>
          <cell r="C993">
            <v>0</v>
          </cell>
          <cell r="D993">
            <v>0</v>
          </cell>
          <cell r="E993">
            <v>0</v>
          </cell>
          <cell r="F993">
            <v>0</v>
          </cell>
          <cell r="G993">
            <v>0</v>
          </cell>
          <cell r="H993">
            <v>0</v>
          </cell>
          <cell r="I993">
            <v>102.52</v>
          </cell>
          <cell r="J993">
            <v>102.52</v>
          </cell>
          <cell r="L993">
            <v>22</v>
          </cell>
          <cell r="M993">
            <v>102.52</v>
          </cell>
        </row>
        <row r="994">
          <cell r="A994">
            <v>102025775</v>
          </cell>
          <cell r="B994" t="str">
            <v xml:space="preserve">MR DONG LIN DENG   (CMI)                </v>
          </cell>
          <cell r="C994">
            <v>0</v>
          </cell>
          <cell r="D994">
            <v>0</v>
          </cell>
          <cell r="E994">
            <v>0</v>
          </cell>
          <cell r="F994">
            <v>0</v>
          </cell>
          <cell r="G994">
            <v>0</v>
          </cell>
          <cell r="H994">
            <v>0</v>
          </cell>
          <cell r="I994">
            <v>600.5</v>
          </cell>
          <cell r="J994">
            <v>600.5</v>
          </cell>
          <cell r="L994">
            <v>15</v>
          </cell>
          <cell r="M994">
            <v>600.5</v>
          </cell>
        </row>
        <row r="995">
          <cell r="A995">
            <v>102018008</v>
          </cell>
          <cell r="B995" t="str">
            <v xml:space="preserve">MR DOUG MORLAND                         </v>
          </cell>
          <cell r="C995">
            <v>0</v>
          </cell>
          <cell r="D995">
            <v>0</v>
          </cell>
          <cell r="E995">
            <v>0</v>
          </cell>
          <cell r="F995">
            <v>0</v>
          </cell>
          <cell r="G995">
            <v>0</v>
          </cell>
          <cell r="H995">
            <v>0</v>
          </cell>
          <cell r="I995">
            <v>388.26</v>
          </cell>
          <cell r="J995">
            <v>388.26</v>
          </cell>
          <cell r="L995">
            <v>15</v>
          </cell>
          <cell r="M995">
            <v>388.26</v>
          </cell>
        </row>
        <row r="996">
          <cell r="A996">
            <v>102013755</v>
          </cell>
          <cell r="B996" t="str">
            <v xml:space="preserve">MR DOUGLAS CRAPP                        </v>
          </cell>
          <cell r="C996">
            <v>0</v>
          </cell>
          <cell r="D996">
            <v>0</v>
          </cell>
          <cell r="E996">
            <v>0</v>
          </cell>
          <cell r="F996">
            <v>0</v>
          </cell>
          <cell r="G996">
            <v>0</v>
          </cell>
          <cell r="H996">
            <v>0</v>
          </cell>
          <cell r="I996">
            <v>118.19</v>
          </cell>
          <cell r="J996">
            <v>118.19</v>
          </cell>
          <cell r="L996">
            <v>15</v>
          </cell>
          <cell r="M996">
            <v>118.19</v>
          </cell>
        </row>
        <row r="997">
          <cell r="A997">
            <v>102053460</v>
          </cell>
          <cell r="B997" t="str">
            <v xml:space="preserve">MR DOUGLAS PACKER  (DBS*)               </v>
          </cell>
          <cell r="C997">
            <v>0</v>
          </cell>
          <cell r="D997">
            <v>0</v>
          </cell>
          <cell r="E997">
            <v>0</v>
          </cell>
          <cell r="F997">
            <v>0</v>
          </cell>
          <cell r="G997">
            <v>0</v>
          </cell>
          <cell r="H997">
            <v>0</v>
          </cell>
          <cell r="I997">
            <v>175.07</v>
          </cell>
          <cell r="J997">
            <v>175.07</v>
          </cell>
          <cell r="L997">
            <v>15</v>
          </cell>
          <cell r="M997">
            <v>175.07</v>
          </cell>
        </row>
        <row r="998">
          <cell r="A998">
            <v>102076416</v>
          </cell>
          <cell r="B998" t="str">
            <v xml:space="preserve">MR DOUGLAS WHATARAU                     </v>
          </cell>
          <cell r="C998">
            <v>0</v>
          </cell>
          <cell r="D998">
            <v>0</v>
          </cell>
          <cell r="E998">
            <v>0</v>
          </cell>
          <cell r="F998">
            <v>0</v>
          </cell>
          <cell r="G998">
            <v>0</v>
          </cell>
          <cell r="H998">
            <v>0</v>
          </cell>
          <cell r="I998">
            <v>12.37</v>
          </cell>
          <cell r="J998">
            <v>12.37</v>
          </cell>
          <cell r="L998">
            <v>22</v>
          </cell>
          <cell r="M998">
            <v>12.37</v>
          </cell>
        </row>
        <row r="999">
          <cell r="A999">
            <v>102050505</v>
          </cell>
          <cell r="B999" t="str">
            <v xml:space="preserve">MR DOUL LE   (DBS)                      </v>
          </cell>
          <cell r="C999">
            <v>0</v>
          </cell>
          <cell r="D999">
            <v>0</v>
          </cell>
          <cell r="E999">
            <v>0</v>
          </cell>
          <cell r="F999">
            <v>0</v>
          </cell>
          <cell r="G999">
            <v>0</v>
          </cell>
          <cell r="H999">
            <v>0</v>
          </cell>
          <cell r="I999">
            <v>445.63</v>
          </cell>
          <cell r="J999">
            <v>445.63</v>
          </cell>
          <cell r="L999">
            <v>15</v>
          </cell>
          <cell r="M999">
            <v>445.63</v>
          </cell>
        </row>
        <row r="1000">
          <cell r="A1000">
            <v>102060950</v>
          </cell>
          <cell r="B1000" t="str">
            <v xml:space="preserve">MR DUCO KOOISTRA                        </v>
          </cell>
          <cell r="C1000">
            <v>0</v>
          </cell>
          <cell r="D1000">
            <v>0</v>
          </cell>
          <cell r="E1000">
            <v>0</v>
          </cell>
          <cell r="F1000">
            <v>0</v>
          </cell>
          <cell r="G1000">
            <v>0</v>
          </cell>
          <cell r="H1000">
            <v>0</v>
          </cell>
          <cell r="I1000">
            <v>101.06</v>
          </cell>
          <cell r="J1000">
            <v>101.06</v>
          </cell>
          <cell r="L1000">
            <v>15</v>
          </cell>
          <cell r="M1000">
            <v>101.06</v>
          </cell>
        </row>
        <row r="1001">
          <cell r="A1001">
            <v>102049634</v>
          </cell>
          <cell r="B1001" t="str">
            <v xml:space="preserve">MR DUDLEY FRANCIS                       </v>
          </cell>
          <cell r="C1001">
            <v>0</v>
          </cell>
          <cell r="D1001">
            <v>0</v>
          </cell>
          <cell r="E1001">
            <v>0</v>
          </cell>
          <cell r="F1001">
            <v>0</v>
          </cell>
          <cell r="G1001">
            <v>0</v>
          </cell>
          <cell r="H1001">
            <v>0</v>
          </cell>
          <cell r="I1001">
            <v>96.6</v>
          </cell>
          <cell r="J1001">
            <v>96.6</v>
          </cell>
          <cell r="L1001">
            <v>15</v>
          </cell>
          <cell r="M1001">
            <v>96.6</v>
          </cell>
        </row>
        <row r="1002">
          <cell r="A1002">
            <v>102072758</v>
          </cell>
          <cell r="B1002" t="str">
            <v xml:space="preserve">MR DUNI LEA                             </v>
          </cell>
          <cell r="C1002">
            <v>0</v>
          </cell>
          <cell r="D1002">
            <v>0</v>
          </cell>
          <cell r="E1002">
            <v>0</v>
          </cell>
          <cell r="F1002">
            <v>0</v>
          </cell>
          <cell r="G1002">
            <v>0</v>
          </cell>
          <cell r="H1002">
            <v>0</v>
          </cell>
          <cell r="I1002">
            <v>99.74</v>
          </cell>
          <cell r="J1002">
            <v>99.74</v>
          </cell>
          <cell r="L1002">
            <v>15</v>
          </cell>
          <cell r="M1002">
            <v>99.74</v>
          </cell>
        </row>
        <row r="1003">
          <cell r="A1003">
            <v>102052604</v>
          </cell>
          <cell r="B1003" t="str">
            <v xml:space="preserve">MR E C DE JAGER                         </v>
          </cell>
          <cell r="C1003">
            <v>0</v>
          </cell>
          <cell r="D1003">
            <v>0</v>
          </cell>
          <cell r="E1003">
            <v>0</v>
          </cell>
          <cell r="F1003">
            <v>0</v>
          </cell>
          <cell r="G1003">
            <v>0</v>
          </cell>
          <cell r="H1003">
            <v>0</v>
          </cell>
          <cell r="I1003">
            <v>91.32</v>
          </cell>
          <cell r="J1003">
            <v>91.32</v>
          </cell>
          <cell r="L1003">
            <v>15</v>
          </cell>
          <cell r="M1003">
            <v>91.32</v>
          </cell>
        </row>
        <row r="1004">
          <cell r="A1004">
            <v>102037537</v>
          </cell>
          <cell r="B1004" t="str">
            <v xml:space="preserve">MR E SIONESINI     (DBS)                </v>
          </cell>
          <cell r="C1004">
            <v>0</v>
          </cell>
          <cell r="D1004">
            <v>0</v>
          </cell>
          <cell r="E1004">
            <v>0</v>
          </cell>
          <cell r="F1004">
            <v>0</v>
          </cell>
          <cell r="G1004">
            <v>0</v>
          </cell>
          <cell r="H1004">
            <v>0</v>
          </cell>
          <cell r="I1004">
            <v>748.37</v>
          </cell>
          <cell r="J1004">
            <v>748.37</v>
          </cell>
          <cell r="L1004">
            <v>15</v>
          </cell>
          <cell r="M1004">
            <v>748.37</v>
          </cell>
        </row>
        <row r="1005">
          <cell r="A1005">
            <v>102010021</v>
          </cell>
          <cell r="B1005" t="str">
            <v xml:space="preserve">MR E. ALOALII   (DBS)                   </v>
          </cell>
          <cell r="C1005">
            <v>0</v>
          </cell>
          <cell r="D1005">
            <v>0</v>
          </cell>
          <cell r="E1005">
            <v>0</v>
          </cell>
          <cell r="F1005">
            <v>0</v>
          </cell>
          <cell r="G1005">
            <v>0</v>
          </cell>
          <cell r="H1005">
            <v>0</v>
          </cell>
          <cell r="I1005">
            <v>272.25</v>
          </cell>
          <cell r="J1005">
            <v>272.25</v>
          </cell>
          <cell r="L1005">
            <v>15</v>
          </cell>
          <cell r="M1005">
            <v>272.25</v>
          </cell>
        </row>
        <row r="1006">
          <cell r="A1006">
            <v>102018412</v>
          </cell>
          <cell r="B1006" t="str">
            <v xml:space="preserve">MR EDDIE A BRADFORD                     </v>
          </cell>
          <cell r="C1006">
            <v>0</v>
          </cell>
          <cell r="D1006">
            <v>0</v>
          </cell>
          <cell r="E1006">
            <v>0</v>
          </cell>
          <cell r="F1006">
            <v>0</v>
          </cell>
          <cell r="G1006">
            <v>0</v>
          </cell>
          <cell r="H1006">
            <v>0</v>
          </cell>
          <cell r="I1006">
            <v>175.87</v>
          </cell>
          <cell r="J1006">
            <v>175.87</v>
          </cell>
          <cell r="L1006">
            <v>15</v>
          </cell>
          <cell r="M1006">
            <v>175.87</v>
          </cell>
        </row>
        <row r="1007">
          <cell r="A1007">
            <v>102025779</v>
          </cell>
          <cell r="B1007" t="str">
            <v xml:space="preserve">MR EDDIE J FIDOW   (DBS)                </v>
          </cell>
          <cell r="C1007">
            <v>0</v>
          </cell>
          <cell r="D1007">
            <v>0</v>
          </cell>
          <cell r="E1007">
            <v>0</v>
          </cell>
          <cell r="F1007">
            <v>0</v>
          </cell>
          <cell r="G1007">
            <v>0</v>
          </cell>
          <cell r="H1007">
            <v>0</v>
          </cell>
          <cell r="I1007">
            <v>807.5</v>
          </cell>
          <cell r="J1007">
            <v>807.5</v>
          </cell>
          <cell r="L1007">
            <v>15</v>
          </cell>
          <cell r="M1007">
            <v>807.5</v>
          </cell>
        </row>
        <row r="1008">
          <cell r="A1008">
            <v>102006731</v>
          </cell>
          <cell r="B1008" t="str">
            <v xml:space="preserve">MR EDDIE SY                             </v>
          </cell>
          <cell r="C1008">
            <v>0</v>
          </cell>
          <cell r="D1008">
            <v>0</v>
          </cell>
          <cell r="E1008">
            <v>0</v>
          </cell>
          <cell r="F1008">
            <v>0</v>
          </cell>
          <cell r="G1008">
            <v>0</v>
          </cell>
          <cell r="H1008">
            <v>0</v>
          </cell>
          <cell r="I1008">
            <v>258.23</v>
          </cell>
          <cell r="J1008">
            <v>258.23</v>
          </cell>
          <cell r="L1008">
            <v>1</v>
          </cell>
          <cell r="M1008">
            <v>258.23</v>
          </cell>
        </row>
        <row r="1009">
          <cell r="A1009">
            <v>102072534</v>
          </cell>
          <cell r="B1009" t="str">
            <v xml:space="preserve">MR EDGAR SCHAUMKEL                      </v>
          </cell>
          <cell r="C1009">
            <v>0</v>
          </cell>
          <cell r="D1009">
            <v>0</v>
          </cell>
          <cell r="E1009">
            <v>0</v>
          </cell>
          <cell r="F1009">
            <v>0</v>
          </cell>
          <cell r="G1009">
            <v>0</v>
          </cell>
          <cell r="H1009">
            <v>0</v>
          </cell>
          <cell r="I1009">
            <v>73.92</v>
          </cell>
          <cell r="J1009">
            <v>73.92</v>
          </cell>
          <cell r="L1009">
            <v>15</v>
          </cell>
          <cell r="M1009">
            <v>73.92</v>
          </cell>
        </row>
        <row r="1010">
          <cell r="A1010">
            <v>102016394</v>
          </cell>
          <cell r="B1010" t="str">
            <v xml:space="preserve">MR EDWARD A CHAND  (DBS)                </v>
          </cell>
          <cell r="C1010">
            <v>0</v>
          </cell>
          <cell r="D1010">
            <v>0</v>
          </cell>
          <cell r="E1010">
            <v>0</v>
          </cell>
          <cell r="F1010">
            <v>0</v>
          </cell>
          <cell r="G1010">
            <v>0</v>
          </cell>
          <cell r="H1010">
            <v>0</v>
          </cell>
          <cell r="I1010">
            <v>632.62</v>
          </cell>
          <cell r="J1010">
            <v>632.62</v>
          </cell>
          <cell r="L1010">
            <v>15</v>
          </cell>
          <cell r="M1010">
            <v>632.62</v>
          </cell>
        </row>
        <row r="1011">
          <cell r="A1011">
            <v>102068957</v>
          </cell>
          <cell r="B1011" t="str">
            <v xml:space="preserve">MR EDWARD COWLEY                        </v>
          </cell>
          <cell r="C1011">
            <v>0</v>
          </cell>
          <cell r="D1011">
            <v>0</v>
          </cell>
          <cell r="E1011">
            <v>0</v>
          </cell>
          <cell r="F1011">
            <v>0</v>
          </cell>
          <cell r="G1011">
            <v>0</v>
          </cell>
          <cell r="H1011">
            <v>0</v>
          </cell>
          <cell r="I1011">
            <v>470.69</v>
          </cell>
          <cell r="J1011">
            <v>470.69</v>
          </cell>
          <cell r="L1011">
            <v>15</v>
          </cell>
          <cell r="M1011">
            <v>470.69</v>
          </cell>
        </row>
        <row r="1012">
          <cell r="A1012">
            <v>102067825</v>
          </cell>
          <cell r="B1012" t="str">
            <v xml:space="preserve">MR EDWARD HARDING                       </v>
          </cell>
          <cell r="C1012">
            <v>0</v>
          </cell>
          <cell r="D1012">
            <v>0</v>
          </cell>
          <cell r="E1012">
            <v>0</v>
          </cell>
          <cell r="F1012">
            <v>0</v>
          </cell>
          <cell r="G1012">
            <v>0</v>
          </cell>
          <cell r="H1012">
            <v>0</v>
          </cell>
          <cell r="I1012">
            <v>317.26</v>
          </cell>
          <cell r="J1012">
            <v>317.26</v>
          </cell>
          <cell r="L1012">
            <v>15</v>
          </cell>
          <cell r="M1012">
            <v>317.26</v>
          </cell>
        </row>
        <row r="1013">
          <cell r="A1013">
            <v>102059110</v>
          </cell>
          <cell r="B1013" t="str">
            <v xml:space="preserve">MR EDWARD NAMOMO                        </v>
          </cell>
          <cell r="C1013">
            <v>0</v>
          </cell>
          <cell r="D1013">
            <v>0</v>
          </cell>
          <cell r="E1013">
            <v>0</v>
          </cell>
          <cell r="F1013">
            <v>0</v>
          </cell>
          <cell r="G1013">
            <v>0</v>
          </cell>
          <cell r="H1013">
            <v>0</v>
          </cell>
          <cell r="I1013">
            <v>97.66</v>
          </cell>
          <cell r="J1013">
            <v>97.66</v>
          </cell>
          <cell r="L1013">
            <v>15</v>
          </cell>
          <cell r="M1013">
            <v>97.66</v>
          </cell>
        </row>
        <row r="1014">
          <cell r="A1014">
            <v>102011601</v>
          </cell>
          <cell r="B1014" t="str">
            <v xml:space="preserve">MR EDWIN DAMME     (DBS)                </v>
          </cell>
          <cell r="C1014">
            <v>0</v>
          </cell>
          <cell r="D1014">
            <v>0</v>
          </cell>
          <cell r="E1014">
            <v>0</v>
          </cell>
          <cell r="F1014">
            <v>0</v>
          </cell>
          <cell r="G1014">
            <v>0</v>
          </cell>
          <cell r="H1014">
            <v>0</v>
          </cell>
          <cell r="I1014">
            <v>507.11</v>
          </cell>
          <cell r="J1014">
            <v>507.11</v>
          </cell>
          <cell r="L1014">
            <v>15</v>
          </cell>
          <cell r="M1014">
            <v>507.11</v>
          </cell>
        </row>
        <row r="1015">
          <cell r="A1015">
            <v>102043037</v>
          </cell>
          <cell r="B1015" t="str">
            <v xml:space="preserve">MR EDWIN FERNIE                         </v>
          </cell>
          <cell r="C1015">
            <v>0</v>
          </cell>
          <cell r="D1015">
            <v>0</v>
          </cell>
          <cell r="E1015">
            <v>0</v>
          </cell>
          <cell r="F1015">
            <v>0</v>
          </cell>
          <cell r="G1015">
            <v>0</v>
          </cell>
          <cell r="H1015">
            <v>0</v>
          </cell>
          <cell r="I1015">
            <v>196.16</v>
          </cell>
          <cell r="J1015">
            <v>196.16</v>
          </cell>
          <cell r="L1015">
            <v>15</v>
          </cell>
          <cell r="M1015">
            <v>196.16</v>
          </cell>
        </row>
        <row r="1016">
          <cell r="A1016">
            <v>102074993</v>
          </cell>
          <cell r="B1016" t="str">
            <v xml:space="preserve">MR EDWIN REA                            </v>
          </cell>
          <cell r="C1016">
            <v>11.53</v>
          </cell>
          <cell r="D1016">
            <v>3.6</v>
          </cell>
          <cell r="E1016">
            <v>0</v>
          </cell>
          <cell r="F1016">
            <v>7.95</v>
          </cell>
          <cell r="G1016">
            <v>6.94</v>
          </cell>
          <cell r="H1016">
            <v>0</v>
          </cell>
          <cell r="I1016">
            <v>0</v>
          </cell>
          <cell r="J1016">
            <v>30.02</v>
          </cell>
          <cell r="L1016">
            <v>5</v>
          </cell>
          <cell r="M1016">
            <v>30.02</v>
          </cell>
        </row>
        <row r="1017">
          <cell r="A1017">
            <v>102014786</v>
          </cell>
          <cell r="B1017" t="str">
            <v xml:space="preserve">MR EFA SEUMALII    (DBS)                </v>
          </cell>
          <cell r="C1017">
            <v>0</v>
          </cell>
          <cell r="D1017">
            <v>0</v>
          </cell>
          <cell r="E1017">
            <v>0</v>
          </cell>
          <cell r="F1017">
            <v>0</v>
          </cell>
          <cell r="G1017">
            <v>0</v>
          </cell>
          <cell r="H1017">
            <v>0</v>
          </cell>
          <cell r="I1017">
            <v>408.58</v>
          </cell>
          <cell r="J1017">
            <v>408.58</v>
          </cell>
          <cell r="L1017">
            <v>15</v>
          </cell>
          <cell r="M1017">
            <v>408.58</v>
          </cell>
        </row>
        <row r="1018">
          <cell r="A1018">
            <v>102045769</v>
          </cell>
          <cell r="B1018" t="str">
            <v xml:space="preserve">MR ELVIS FIDOW     (DBS)                </v>
          </cell>
          <cell r="C1018">
            <v>0</v>
          </cell>
          <cell r="D1018">
            <v>0</v>
          </cell>
          <cell r="E1018">
            <v>0</v>
          </cell>
          <cell r="F1018">
            <v>0</v>
          </cell>
          <cell r="G1018">
            <v>0</v>
          </cell>
          <cell r="H1018">
            <v>0</v>
          </cell>
          <cell r="I1018">
            <v>492.28</v>
          </cell>
          <cell r="J1018">
            <v>492.28</v>
          </cell>
          <cell r="L1018">
            <v>15</v>
          </cell>
          <cell r="M1018">
            <v>492.28</v>
          </cell>
        </row>
        <row r="1019">
          <cell r="A1019">
            <v>102072265</v>
          </cell>
          <cell r="B1019" t="str">
            <v xml:space="preserve">MR EMANULLE LOKENI                      </v>
          </cell>
          <cell r="C1019">
            <v>0</v>
          </cell>
          <cell r="D1019">
            <v>0</v>
          </cell>
          <cell r="E1019">
            <v>0</v>
          </cell>
          <cell r="F1019">
            <v>0</v>
          </cell>
          <cell r="G1019">
            <v>0</v>
          </cell>
          <cell r="H1019">
            <v>0</v>
          </cell>
          <cell r="I1019">
            <v>71.8</v>
          </cell>
          <cell r="J1019">
            <v>71.8</v>
          </cell>
          <cell r="L1019">
            <v>15</v>
          </cell>
          <cell r="M1019">
            <v>71.8</v>
          </cell>
        </row>
        <row r="1020">
          <cell r="A1020">
            <v>102025829</v>
          </cell>
          <cell r="B1020" t="str">
            <v xml:space="preserve">MR EMEEL NOOHI  (DBS*)                  </v>
          </cell>
          <cell r="C1020">
            <v>0</v>
          </cell>
          <cell r="D1020">
            <v>0</v>
          </cell>
          <cell r="E1020">
            <v>0</v>
          </cell>
          <cell r="F1020">
            <v>0</v>
          </cell>
          <cell r="G1020">
            <v>0</v>
          </cell>
          <cell r="H1020">
            <v>0</v>
          </cell>
          <cell r="I1020">
            <v>251.67</v>
          </cell>
          <cell r="J1020">
            <v>251.67</v>
          </cell>
          <cell r="L1020">
            <v>15</v>
          </cell>
          <cell r="M1020">
            <v>251.67</v>
          </cell>
        </row>
        <row r="1021">
          <cell r="A1021">
            <v>102073159</v>
          </cell>
          <cell r="B1021" t="str">
            <v xml:space="preserve">MR ENELIKO P FATIALOFA                  </v>
          </cell>
          <cell r="C1021">
            <v>0</v>
          </cell>
          <cell r="D1021">
            <v>0</v>
          </cell>
          <cell r="E1021">
            <v>0</v>
          </cell>
          <cell r="F1021">
            <v>0</v>
          </cell>
          <cell r="G1021">
            <v>0</v>
          </cell>
          <cell r="H1021">
            <v>0</v>
          </cell>
          <cell r="I1021">
            <v>139.51</v>
          </cell>
          <cell r="J1021">
            <v>139.51</v>
          </cell>
          <cell r="L1021">
            <v>15</v>
          </cell>
          <cell r="M1021">
            <v>139.51</v>
          </cell>
        </row>
        <row r="1022">
          <cell r="A1022">
            <v>102065320</v>
          </cell>
          <cell r="B1022" t="str">
            <v xml:space="preserve">MR ENNIS O'GORMAN                       </v>
          </cell>
          <cell r="C1022">
            <v>0</v>
          </cell>
          <cell r="D1022">
            <v>0</v>
          </cell>
          <cell r="E1022">
            <v>0</v>
          </cell>
          <cell r="F1022">
            <v>0</v>
          </cell>
          <cell r="G1022">
            <v>0</v>
          </cell>
          <cell r="H1022">
            <v>0</v>
          </cell>
          <cell r="I1022">
            <v>83.08</v>
          </cell>
          <cell r="J1022">
            <v>83.08</v>
          </cell>
          <cell r="L1022">
            <v>15</v>
          </cell>
          <cell r="M1022">
            <v>83.08</v>
          </cell>
        </row>
        <row r="1023">
          <cell r="A1023">
            <v>102024663</v>
          </cell>
          <cell r="B1023" t="str">
            <v xml:space="preserve">MR ENOK VETEMOTU                        </v>
          </cell>
          <cell r="C1023">
            <v>0</v>
          </cell>
          <cell r="D1023">
            <v>0</v>
          </cell>
          <cell r="E1023">
            <v>0</v>
          </cell>
          <cell r="F1023">
            <v>0</v>
          </cell>
          <cell r="G1023">
            <v>0</v>
          </cell>
          <cell r="H1023">
            <v>0</v>
          </cell>
          <cell r="I1023">
            <v>112.59</v>
          </cell>
          <cell r="J1023">
            <v>112.59</v>
          </cell>
          <cell r="L1023">
            <v>15</v>
          </cell>
          <cell r="M1023">
            <v>112.59</v>
          </cell>
        </row>
        <row r="1024">
          <cell r="A1024">
            <v>102051662</v>
          </cell>
          <cell r="B1024" t="str">
            <v xml:space="preserve">MR ENOSA ELISARA                        </v>
          </cell>
          <cell r="C1024">
            <v>0</v>
          </cell>
          <cell r="D1024">
            <v>0</v>
          </cell>
          <cell r="E1024">
            <v>0</v>
          </cell>
          <cell r="F1024">
            <v>0</v>
          </cell>
          <cell r="G1024">
            <v>0</v>
          </cell>
          <cell r="H1024">
            <v>0</v>
          </cell>
          <cell r="I1024">
            <v>144.79</v>
          </cell>
          <cell r="J1024">
            <v>144.79</v>
          </cell>
          <cell r="L1024">
            <v>15</v>
          </cell>
          <cell r="M1024">
            <v>144.79</v>
          </cell>
        </row>
        <row r="1025">
          <cell r="A1025">
            <v>102046264</v>
          </cell>
          <cell r="B1025" t="str">
            <v xml:space="preserve">MR ERIC SWINBANK                        </v>
          </cell>
          <cell r="C1025">
            <v>0</v>
          </cell>
          <cell r="D1025">
            <v>0</v>
          </cell>
          <cell r="E1025">
            <v>0</v>
          </cell>
          <cell r="F1025">
            <v>0</v>
          </cell>
          <cell r="G1025">
            <v>0</v>
          </cell>
          <cell r="H1025">
            <v>0</v>
          </cell>
          <cell r="I1025">
            <v>104.05</v>
          </cell>
          <cell r="J1025">
            <v>104.05</v>
          </cell>
          <cell r="L1025">
            <v>15</v>
          </cell>
          <cell r="M1025">
            <v>104.05</v>
          </cell>
        </row>
        <row r="1026">
          <cell r="A1026">
            <v>102077246</v>
          </cell>
          <cell r="B1026" t="str">
            <v xml:space="preserve">MR ERIC WINGSEETO                       </v>
          </cell>
          <cell r="C1026">
            <v>0</v>
          </cell>
          <cell r="D1026">
            <v>0</v>
          </cell>
          <cell r="E1026">
            <v>0</v>
          </cell>
          <cell r="F1026">
            <v>0</v>
          </cell>
          <cell r="G1026">
            <v>0</v>
          </cell>
          <cell r="H1026">
            <v>0</v>
          </cell>
          <cell r="I1026">
            <v>114.9</v>
          </cell>
          <cell r="J1026">
            <v>114.9</v>
          </cell>
          <cell r="L1026">
            <v>15</v>
          </cell>
          <cell r="M1026">
            <v>114.9</v>
          </cell>
        </row>
        <row r="1027">
          <cell r="A1027">
            <v>102066903</v>
          </cell>
          <cell r="B1027" t="str">
            <v xml:space="preserve">MR ERICSON NAEA                         </v>
          </cell>
          <cell r="C1027">
            <v>0</v>
          </cell>
          <cell r="D1027">
            <v>3.13</v>
          </cell>
          <cell r="E1027">
            <v>13.92</v>
          </cell>
          <cell r="F1027">
            <v>18.05</v>
          </cell>
          <cell r="G1027">
            <v>0</v>
          </cell>
          <cell r="H1027">
            <v>0.79</v>
          </cell>
          <cell r="I1027">
            <v>0</v>
          </cell>
          <cell r="J1027">
            <v>35.89</v>
          </cell>
          <cell r="L1027">
            <v>5</v>
          </cell>
          <cell r="M1027">
            <v>35.89</v>
          </cell>
        </row>
        <row r="1028">
          <cell r="A1028">
            <v>102050678</v>
          </cell>
          <cell r="B1028" t="str">
            <v xml:space="preserve">MR ERNEST GROUCOTT                      </v>
          </cell>
          <cell r="C1028">
            <v>0</v>
          </cell>
          <cell r="D1028">
            <v>0</v>
          </cell>
          <cell r="E1028">
            <v>0</v>
          </cell>
          <cell r="F1028">
            <v>0</v>
          </cell>
          <cell r="G1028">
            <v>0</v>
          </cell>
          <cell r="H1028">
            <v>0</v>
          </cell>
          <cell r="I1028">
            <v>68.069999999999993</v>
          </cell>
          <cell r="J1028">
            <v>68.069999999999993</v>
          </cell>
          <cell r="L1028">
            <v>15</v>
          </cell>
          <cell r="M1028">
            <v>68.069999999999993</v>
          </cell>
        </row>
        <row r="1029">
          <cell r="A1029">
            <v>102073150</v>
          </cell>
          <cell r="B1029" t="str">
            <v xml:space="preserve">MR ERNEST POOK                          </v>
          </cell>
          <cell r="C1029">
            <v>3.71</v>
          </cell>
          <cell r="D1029">
            <v>8.61</v>
          </cell>
          <cell r="E1029">
            <v>3.99</v>
          </cell>
          <cell r="F1029">
            <v>17.91</v>
          </cell>
          <cell r="G1029">
            <v>15.77</v>
          </cell>
          <cell r="H1029">
            <v>0</v>
          </cell>
          <cell r="I1029">
            <v>0</v>
          </cell>
          <cell r="J1029">
            <v>49.99</v>
          </cell>
          <cell r="L1029">
            <v>5</v>
          </cell>
          <cell r="M1029">
            <v>49.99</v>
          </cell>
        </row>
        <row r="1030">
          <cell r="A1030">
            <v>102024355</v>
          </cell>
          <cell r="B1030" t="str">
            <v xml:space="preserve">MR ERROL F WALLIS                       </v>
          </cell>
          <cell r="C1030">
            <v>0</v>
          </cell>
          <cell r="D1030">
            <v>0</v>
          </cell>
          <cell r="E1030">
            <v>0</v>
          </cell>
          <cell r="F1030">
            <v>0</v>
          </cell>
          <cell r="G1030">
            <v>0</v>
          </cell>
          <cell r="H1030">
            <v>0</v>
          </cell>
          <cell r="I1030">
            <v>57.45</v>
          </cell>
          <cell r="J1030">
            <v>57.45</v>
          </cell>
          <cell r="L1030">
            <v>15</v>
          </cell>
          <cell r="M1030">
            <v>57.45</v>
          </cell>
        </row>
        <row r="1031">
          <cell r="A1031">
            <v>102051323</v>
          </cell>
          <cell r="B1031" t="str">
            <v xml:space="preserve">MR ESERIA SAEMO                         </v>
          </cell>
          <cell r="C1031">
            <v>0</v>
          </cell>
          <cell r="D1031">
            <v>0</v>
          </cell>
          <cell r="E1031">
            <v>0</v>
          </cell>
          <cell r="F1031">
            <v>0</v>
          </cell>
          <cell r="G1031">
            <v>0</v>
          </cell>
          <cell r="H1031">
            <v>0</v>
          </cell>
          <cell r="I1031">
            <v>71.569999999999993</v>
          </cell>
          <cell r="J1031">
            <v>71.569999999999993</v>
          </cell>
          <cell r="L1031">
            <v>15</v>
          </cell>
          <cell r="M1031">
            <v>71.569999999999993</v>
          </cell>
        </row>
        <row r="1032">
          <cell r="A1032">
            <v>102041087</v>
          </cell>
          <cell r="B1032" t="str">
            <v xml:space="preserve">MR ESHAIA BETHOU                        </v>
          </cell>
          <cell r="C1032">
            <v>0</v>
          </cell>
          <cell r="D1032">
            <v>0</v>
          </cell>
          <cell r="E1032">
            <v>0</v>
          </cell>
          <cell r="F1032">
            <v>0</v>
          </cell>
          <cell r="G1032">
            <v>0</v>
          </cell>
          <cell r="H1032">
            <v>0</v>
          </cell>
          <cell r="I1032">
            <v>102.65</v>
          </cell>
          <cell r="J1032">
            <v>102.65</v>
          </cell>
          <cell r="L1032">
            <v>15</v>
          </cell>
          <cell r="M1032">
            <v>102.65</v>
          </cell>
        </row>
        <row r="1033">
          <cell r="A1033">
            <v>102043786</v>
          </cell>
          <cell r="B1033" t="str">
            <v xml:space="preserve">MR ESTA F MENZIES                       </v>
          </cell>
          <cell r="C1033">
            <v>0</v>
          </cell>
          <cell r="D1033">
            <v>0</v>
          </cell>
          <cell r="E1033">
            <v>0</v>
          </cell>
          <cell r="F1033">
            <v>0</v>
          </cell>
          <cell r="G1033">
            <v>0</v>
          </cell>
          <cell r="H1033">
            <v>0</v>
          </cell>
          <cell r="I1033">
            <v>81.14</v>
          </cell>
          <cell r="J1033">
            <v>81.14</v>
          </cell>
          <cell r="L1033">
            <v>15</v>
          </cell>
          <cell r="M1033">
            <v>81.14</v>
          </cell>
        </row>
        <row r="1034">
          <cell r="A1034">
            <v>102038544</v>
          </cell>
          <cell r="B1034" t="str">
            <v xml:space="preserve">MR ETEUATI REUPENA                      </v>
          </cell>
          <cell r="C1034">
            <v>0</v>
          </cell>
          <cell r="D1034">
            <v>0</v>
          </cell>
          <cell r="E1034">
            <v>0</v>
          </cell>
          <cell r="F1034">
            <v>0</v>
          </cell>
          <cell r="G1034">
            <v>0</v>
          </cell>
          <cell r="H1034">
            <v>0</v>
          </cell>
          <cell r="I1034">
            <v>67.45</v>
          </cell>
          <cell r="J1034">
            <v>67.45</v>
          </cell>
          <cell r="L1034">
            <v>15</v>
          </cell>
          <cell r="M1034">
            <v>67.45</v>
          </cell>
        </row>
        <row r="1035">
          <cell r="A1035">
            <v>102021496</v>
          </cell>
          <cell r="B1035" t="str">
            <v xml:space="preserve">MR EVENI LAGA                           </v>
          </cell>
          <cell r="C1035">
            <v>0</v>
          </cell>
          <cell r="D1035">
            <v>0</v>
          </cell>
          <cell r="E1035">
            <v>0</v>
          </cell>
          <cell r="F1035">
            <v>0</v>
          </cell>
          <cell r="G1035">
            <v>0</v>
          </cell>
          <cell r="H1035">
            <v>0</v>
          </cell>
          <cell r="I1035">
            <v>123.27</v>
          </cell>
          <cell r="J1035">
            <v>123.27</v>
          </cell>
          <cell r="L1035">
            <v>15</v>
          </cell>
          <cell r="M1035">
            <v>123.27</v>
          </cell>
        </row>
        <row r="1036">
          <cell r="A1036">
            <v>102067675</v>
          </cell>
          <cell r="B1036" t="str">
            <v xml:space="preserve">MR EWAN ELLIOTT                         </v>
          </cell>
          <cell r="C1036">
            <v>0</v>
          </cell>
          <cell r="D1036">
            <v>0</v>
          </cell>
          <cell r="E1036">
            <v>0</v>
          </cell>
          <cell r="F1036">
            <v>0</v>
          </cell>
          <cell r="G1036">
            <v>0</v>
          </cell>
          <cell r="H1036">
            <v>0</v>
          </cell>
          <cell r="I1036">
            <v>90.3</v>
          </cell>
          <cell r="J1036">
            <v>90.3</v>
          </cell>
          <cell r="L1036">
            <v>22</v>
          </cell>
          <cell r="M1036">
            <v>90.3</v>
          </cell>
        </row>
        <row r="1037">
          <cell r="A1037">
            <v>102016928</v>
          </cell>
          <cell r="B1037" t="str">
            <v xml:space="preserve">MR F TUSINI                             </v>
          </cell>
          <cell r="C1037">
            <v>0</v>
          </cell>
          <cell r="D1037">
            <v>0</v>
          </cell>
          <cell r="E1037">
            <v>0</v>
          </cell>
          <cell r="F1037">
            <v>0</v>
          </cell>
          <cell r="G1037">
            <v>0</v>
          </cell>
          <cell r="H1037">
            <v>0</v>
          </cell>
          <cell r="I1037">
            <v>73.45</v>
          </cell>
          <cell r="J1037">
            <v>73.45</v>
          </cell>
          <cell r="L1037">
            <v>15</v>
          </cell>
          <cell r="M1037">
            <v>73.45</v>
          </cell>
        </row>
        <row r="1038">
          <cell r="A1038">
            <v>102011735</v>
          </cell>
          <cell r="B1038" t="str">
            <v xml:space="preserve">MR FA'ASOO TAULOA  (DBS*)               </v>
          </cell>
          <cell r="C1038">
            <v>0</v>
          </cell>
          <cell r="D1038">
            <v>0</v>
          </cell>
          <cell r="E1038">
            <v>0</v>
          </cell>
          <cell r="F1038">
            <v>0</v>
          </cell>
          <cell r="G1038">
            <v>0</v>
          </cell>
          <cell r="H1038">
            <v>0</v>
          </cell>
          <cell r="I1038">
            <v>525.79999999999995</v>
          </cell>
          <cell r="J1038">
            <v>525.79999999999995</v>
          </cell>
          <cell r="L1038">
            <v>15</v>
          </cell>
          <cell r="M1038">
            <v>525.79999999999995</v>
          </cell>
        </row>
        <row r="1039">
          <cell r="A1039">
            <v>102017312</v>
          </cell>
          <cell r="B1039" t="str">
            <v xml:space="preserve">MR FAATIGA TAVAE                        </v>
          </cell>
          <cell r="C1039">
            <v>0</v>
          </cell>
          <cell r="D1039">
            <v>0</v>
          </cell>
          <cell r="E1039">
            <v>0</v>
          </cell>
          <cell r="F1039">
            <v>0</v>
          </cell>
          <cell r="G1039">
            <v>0</v>
          </cell>
          <cell r="H1039">
            <v>0</v>
          </cell>
          <cell r="I1039">
            <v>71.56</v>
          </cell>
          <cell r="J1039">
            <v>71.56</v>
          </cell>
          <cell r="L1039">
            <v>15</v>
          </cell>
          <cell r="M1039">
            <v>71.56</v>
          </cell>
        </row>
        <row r="1040">
          <cell r="A1040">
            <v>102038610</v>
          </cell>
          <cell r="B1040" t="str">
            <v xml:space="preserve">MR FAATOIA TAULAPAPA   (DBS)            </v>
          </cell>
          <cell r="C1040">
            <v>0</v>
          </cell>
          <cell r="D1040">
            <v>0</v>
          </cell>
          <cell r="E1040">
            <v>0</v>
          </cell>
          <cell r="F1040">
            <v>0</v>
          </cell>
          <cell r="G1040">
            <v>0</v>
          </cell>
          <cell r="H1040">
            <v>0</v>
          </cell>
          <cell r="I1040">
            <v>93.44</v>
          </cell>
          <cell r="J1040">
            <v>93.44</v>
          </cell>
          <cell r="L1040">
            <v>15</v>
          </cell>
          <cell r="M1040">
            <v>93.44</v>
          </cell>
        </row>
        <row r="1041">
          <cell r="A1041">
            <v>102068676</v>
          </cell>
          <cell r="B1041" t="str">
            <v xml:space="preserve">MR FAEYOUMI MARWAN                      </v>
          </cell>
          <cell r="C1041">
            <v>0</v>
          </cell>
          <cell r="D1041">
            <v>0</v>
          </cell>
          <cell r="E1041">
            <v>0</v>
          </cell>
          <cell r="F1041">
            <v>0</v>
          </cell>
          <cell r="G1041">
            <v>0</v>
          </cell>
          <cell r="H1041">
            <v>0</v>
          </cell>
          <cell r="I1041">
            <v>158.34</v>
          </cell>
          <cell r="J1041">
            <v>158.34</v>
          </cell>
          <cell r="L1041">
            <v>15</v>
          </cell>
          <cell r="M1041">
            <v>158.34</v>
          </cell>
        </row>
        <row r="1042">
          <cell r="A1042">
            <v>102031705</v>
          </cell>
          <cell r="B1042" t="str">
            <v xml:space="preserve">MR FAFO AULALO                          </v>
          </cell>
          <cell r="C1042">
            <v>0</v>
          </cell>
          <cell r="D1042">
            <v>0</v>
          </cell>
          <cell r="E1042">
            <v>0</v>
          </cell>
          <cell r="F1042">
            <v>0</v>
          </cell>
          <cell r="G1042">
            <v>0</v>
          </cell>
          <cell r="H1042">
            <v>0</v>
          </cell>
          <cell r="I1042">
            <v>98.2</v>
          </cell>
          <cell r="J1042">
            <v>98.2</v>
          </cell>
          <cell r="L1042">
            <v>15</v>
          </cell>
          <cell r="M1042">
            <v>98.2</v>
          </cell>
        </row>
        <row r="1043">
          <cell r="A1043">
            <v>102026880</v>
          </cell>
          <cell r="B1043" t="str">
            <v xml:space="preserve">MR FAHRUDIN KULBEGOVIC (DBS)            </v>
          </cell>
          <cell r="C1043">
            <v>0</v>
          </cell>
          <cell r="D1043">
            <v>0</v>
          </cell>
          <cell r="E1043">
            <v>0</v>
          </cell>
          <cell r="F1043">
            <v>0</v>
          </cell>
          <cell r="G1043">
            <v>0</v>
          </cell>
          <cell r="H1043">
            <v>0</v>
          </cell>
          <cell r="I1043">
            <v>594.53</v>
          </cell>
          <cell r="J1043">
            <v>594.53</v>
          </cell>
          <cell r="L1043">
            <v>15</v>
          </cell>
          <cell r="M1043">
            <v>594.53</v>
          </cell>
        </row>
        <row r="1044">
          <cell r="A1044">
            <v>102034439</v>
          </cell>
          <cell r="B1044" t="str">
            <v xml:space="preserve">MR FAIFAIESE FAGA                       </v>
          </cell>
          <cell r="C1044">
            <v>0</v>
          </cell>
          <cell r="D1044">
            <v>0</v>
          </cell>
          <cell r="E1044">
            <v>0</v>
          </cell>
          <cell r="F1044">
            <v>0</v>
          </cell>
          <cell r="G1044">
            <v>0</v>
          </cell>
          <cell r="H1044">
            <v>0</v>
          </cell>
          <cell r="I1044">
            <v>75.44</v>
          </cell>
          <cell r="J1044">
            <v>75.44</v>
          </cell>
          <cell r="L1044">
            <v>15</v>
          </cell>
          <cell r="M1044">
            <v>75.44</v>
          </cell>
        </row>
        <row r="1045">
          <cell r="A1045">
            <v>102075714</v>
          </cell>
          <cell r="B1045" t="str">
            <v xml:space="preserve">MR FAIYAZ ALI                           </v>
          </cell>
          <cell r="C1045">
            <v>0</v>
          </cell>
          <cell r="D1045">
            <v>0</v>
          </cell>
          <cell r="E1045">
            <v>0</v>
          </cell>
          <cell r="F1045">
            <v>0</v>
          </cell>
          <cell r="G1045">
            <v>0</v>
          </cell>
          <cell r="H1045">
            <v>0</v>
          </cell>
          <cell r="I1045">
            <v>118.15</v>
          </cell>
          <cell r="J1045">
            <v>118.15</v>
          </cell>
          <cell r="L1045">
            <v>15</v>
          </cell>
          <cell r="M1045">
            <v>118.15</v>
          </cell>
        </row>
        <row r="1046">
          <cell r="A1046">
            <v>102081271</v>
          </cell>
          <cell r="B1046" t="str">
            <v xml:space="preserve">MR FALIATA MALOLO                       </v>
          </cell>
          <cell r="C1046">
            <v>0</v>
          </cell>
          <cell r="D1046">
            <v>0</v>
          </cell>
          <cell r="E1046">
            <v>0</v>
          </cell>
          <cell r="F1046">
            <v>0</v>
          </cell>
          <cell r="G1046">
            <v>0</v>
          </cell>
          <cell r="H1046">
            <v>0</v>
          </cell>
          <cell r="I1046">
            <v>166.14</v>
          </cell>
          <cell r="J1046">
            <v>166.14</v>
          </cell>
          <cell r="L1046">
            <v>15</v>
          </cell>
          <cell r="M1046">
            <v>166.14</v>
          </cell>
        </row>
        <row r="1047">
          <cell r="A1047">
            <v>102080052</v>
          </cell>
          <cell r="B1047" t="str">
            <v xml:space="preserve">MR FATAFEHI FINEANGANOFO                </v>
          </cell>
          <cell r="C1047">
            <v>0</v>
          </cell>
          <cell r="D1047">
            <v>0</v>
          </cell>
          <cell r="E1047">
            <v>0</v>
          </cell>
          <cell r="F1047">
            <v>0</v>
          </cell>
          <cell r="G1047">
            <v>0</v>
          </cell>
          <cell r="H1047">
            <v>0</v>
          </cell>
          <cell r="I1047">
            <v>154.63999999999999</v>
          </cell>
          <cell r="J1047">
            <v>154.63999999999999</v>
          </cell>
          <cell r="L1047">
            <v>15</v>
          </cell>
          <cell r="M1047">
            <v>154.63999999999999</v>
          </cell>
        </row>
        <row r="1048">
          <cell r="A1048">
            <v>102058302</v>
          </cell>
          <cell r="B1048" t="str">
            <v xml:space="preserve">MR FELETI LANUOLA                       </v>
          </cell>
          <cell r="C1048">
            <v>0</v>
          </cell>
          <cell r="D1048">
            <v>0</v>
          </cell>
          <cell r="E1048">
            <v>0</v>
          </cell>
          <cell r="F1048">
            <v>0</v>
          </cell>
          <cell r="G1048">
            <v>0</v>
          </cell>
          <cell r="H1048">
            <v>0</v>
          </cell>
          <cell r="I1048">
            <v>56.44</v>
          </cell>
          <cell r="J1048">
            <v>56.44</v>
          </cell>
          <cell r="L1048">
            <v>15</v>
          </cell>
          <cell r="M1048">
            <v>56.44</v>
          </cell>
        </row>
        <row r="1049">
          <cell r="A1049">
            <v>102034427</v>
          </cell>
          <cell r="B1049" t="str">
            <v xml:space="preserve">MR FELETI NOFOAIGA (DBS)                </v>
          </cell>
          <cell r="C1049">
            <v>0</v>
          </cell>
          <cell r="D1049">
            <v>0</v>
          </cell>
          <cell r="E1049">
            <v>0</v>
          </cell>
          <cell r="F1049">
            <v>0</v>
          </cell>
          <cell r="G1049">
            <v>0</v>
          </cell>
          <cell r="H1049">
            <v>0</v>
          </cell>
          <cell r="I1049">
            <v>294.97000000000003</v>
          </cell>
          <cell r="J1049">
            <v>294.97000000000003</v>
          </cell>
          <cell r="L1049">
            <v>15</v>
          </cell>
          <cell r="M1049">
            <v>294.97000000000003</v>
          </cell>
        </row>
        <row r="1050">
          <cell r="A1050">
            <v>102074013</v>
          </cell>
          <cell r="B1050" t="str">
            <v xml:space="preserve">MR FELOSIAI FALEAFIU   (DBS)            </v>
          </cell>
          <cell r="C1050">
            <v>0</v>
          </cell>
          <cell r="D1050">
            <v>0</v>
          </cell>
          <cell r="E1050">
            <v>0</v>
          </cell>
          <cell r="F1050">
            <v>0</v>
          </cell>
          <cell r="G1050">
            <v>0</v>
          </cell>
          <cell r="H1050">
            <v>0</v>
          </cell>
          <cell r="I1050">
            <v>283.02</v>
          </cell>
          <cell r="J1050">
            <v>283.02</v>
          </cell>
          <cell r="L1050">
            <v>15</v>
          </cell>
          <cell r="M1050">
            <v>283.02</v>
          </cell>
        </row>
        <row r="1051">
          <cell r="A1051">
            <v>102067917</v>
          </cell>
          <cell r="B1051" t="str">
            <v xml:space="preserve">MR FERDINAND V TORRES (DBS)             </v>
          </cell>
          <cell r="C1051">
            <v>0</v>
          </cell>
          <cell r="D1051">
            <v>0</v>
          </cell>
          <cell r="E1051">
            <v>0</v>
          </cell>
          <cell r="F1051">
            <v>0</v>
          </cell>
          <cell r="G1051">
            <v>0</v>
          </cell>
          <cell r="H1051">
            <v>0</v>
          </cell>
          <cell r="I1051">
            <v>546.92999999999995</v>
          </cell>
          <cell r="J1051">
            <v>546.92999999999995</v>
          </cell>
          <cell r="L1051">
            <v>15</v>
          </cell>
          <cell r="M1051">
            <v>546.92999999999995</v>
          </cell>
        </row>
        <row r="1052">
          <cell r="A1052">
            <v>102037611</v>
          </cell>
          <cell r="B1052" t="str">
            <v xml:space="preserve">MR FERNLY GOSLING                       </v>
          </cell>
          <cell r="C1052">
            <v>0</v>
          </cell>
          <cell r="D1052">
            <v>0</v>
          </cell>
          <cell r="E1052">
            <v>0</v>
          </cell>
          <cell r="F1052">
            <v>0</v>
          </cell>
          <cell r="G1052">
            <v>0</v>
          </cell>
          <cell r="H1052">
            <v>0</v>
          </cell>
          <cell r="I1052">
            <v>1251.6300000000001</v>
          </cell>
          <cell r="J1052">
            <v>1251.6300000000001</v>
          </cell>
          <cell r="L1052">
            <v>15</v>
          </cell>
          <cell r="M1052">
            <v>1251.6300000000001</v>
          </cell>
        </row>
        <row r="1053">
          <cell r="A1053">
            <v>102072961</v>
          </cell>
          <cell r="B1053" t="str">
            <v xml:space="preserve">MR FEROOQ MOHAMMED   (DBS)              </v>
          </cell>
          <cell r="C1053">
            <v>0</v>
          </cell>
          <cell r="D1053">
            <v>0</v>
          </cell>
          <cell r="E1053">
            <v>0</v>
          </cell>
          <cell r="F1053">
            <v>0</v>
          </cell>
          <cell r="G1053">
            <v>0</v>
          </cell>
          <cell r="H1053">
            <v>0</v>
          </cell>
          <cell r="I1053">
            <v>82.21</v>
          </cell>
          <cell r="J1053">
            <v>82.21</v>
          </cell>
          <cell r="L1053">
            <v>22</v>
          </cell>
          <cell r="M1053">
            <v>82.21</v>
          </cell>
        </row>
        <row r="1054">
          <cell r="A1054">
            <v>102058471</v>
          </cell>
          <cell r="B1054" t="str">
            <v xml:space="preserve">MR FEROZ MOHAMMED                       </v>
          </cell>
          <cell r="C1054">
            <v>0</v>
          </cell>
          <cell r="D1054">
            <v>0</v>
          </cell>
          <cell r="E1054">
            <v>0</v>
          </cell>
          <cell r="F1054">
            <v>0</v>
          </cell>
          <cell r="G1054">
            <v>0</v>
          </cell>
          <cell r="H1054">
            <v>0</v>
          </cell>
          <cell r="I1054">
            <v>172.69</v>
          </cell>
          <cell r="J1054">
            <v>172.69</v>
          </cell>
          <cell r="L1054">
            <v>15</v>
          </cell>
          <cell r="M1054">
            <v>172.69</v>
          </cell>
        </row>
        <row r="1055">
          <cell r="A1055">
            <v>102016032</v>
          </cell>
          <cell r="B1055" t="str">
            <v xml:space="preserve">MR FETU-ULELE MAILANGI  (DBS*)          </v>
          </cell>
          <cell r="C1055">
            <v>0</v>
          </cell>
          <cell r="D1055">
            <v>0</v>
          </cell>
          <cell r="E1055">
            <v>0</v>
          </cell>
          <cell r="F1055">
            <v>0</v>
          </cell>
          <cell r="G1055">
            <v>0</v>
          </cell>
          <cell r="H1055">
            <v>0</v>
          </cell>
          <cell r="I1055">
            <v>200.04</v>
          </cell>
          <cell r="J1055">
            <v>200.04</v>
          </cell>
          <cell r="L1055">
            <v>15</v>
          </cell>
          <cell r="M1055">
            <v>200.04</v>
          </cell>
        </row>
        <row r="1056">
          <cell r="A1056">
            <v>102053165</v>
          </cell>
          <cell r="B1056" t="str">
            <v xml:space="preserve">MR FILI J TAGOAI                        </v>
          </cell>
          <cell r="C1056">
            <v>0</v>
          </cell>
          <cell r="D1056">
            <v>0</v>
          </cell>
          <cell r="E1056">
            <v>0</v>
          </cell>
          <cell r="F1056">
            <v>0</v>
          </cell>
          <cell r="G1056">
            <v>0</v>
          </cell>
          <cell r="H1056">
            <v>0</v>
          </cell>
          <cell r="I1056">
            <v>76.48</v>
          </cell>
          <cell r="J1056">
            <v>76.48</v>
          </cell>
          <cell r="L1056">
            <v>15</v>
          </cell>
          <cell r="M1056">
            <v>76.48</v>
          </cell>
        </row>
        <row r="1057">
          <cell r="A1057">
            <v>102064037</v>
          </cell>
          <cell r="B1057" t="str">
            <v xml:space="preserve">MR FILI KAIRAKE  (DBS)                  </v>
          </cell>
          <cell r="C1057">
            <v>0</v>
          </cell>
          <cell r="D1057">
            <v>0</v>
          </cell>
          <cell r="E1057">
            <v>0</v>
          </cell>
          <cell r="F1057">
            <v>0</v>
          </cell>
          <cell r="G1057">
            <v>0</v>
          </cell>
          <cell r="H1057">
            <v>0</v>
          </cell>
          <cell r="I1057">
            <v>537.87</v>
          </cell>
          <cell r="J1057">
            <v>537.87</v>
          </cell>
          <cell r="L1057">
            <v>15</v>
          </cell>
          <cell r="M1057">
            <v>537.87</v>
          </cell>
        </row>
        <row r="1058">
          <cell r="A1058">
            <v>102072068</v>
          </cell>
          <cell r="B1058" t="str">
            <v xml:space="preserve">MR FINAUGA SA'U                         </v>
          </cell>
          <cell r="C1058">
            <v>0</v>
          </cell>
          <cell r="D1058">
            <v>0</v>
          </cell>
          <cell r="E1058">
            <v>0</v>
          </cell>
          <cell r="F1058">
            <v>0</v>
          </cell>
          <cell r="G1058">
            <v>0</v>
          </cell>
          <cell r="H1058">
            <v>0</v>
          </cell>
          <cell r="I1058">
            <v>64.38</v>
          </cell>
          <cell r="J1058">
            <v>64.38</v>
          </cell>
          <cell r="L1058">
            <v>15</v>
          </cell>
          <cell r="M1058">
            <v>64.38</v>
          </cell>
        </row>
        <row r="1059">
          <cell r="A1059">
            <v>102026608</v>
          </cell>
          <cell r="B1059" t="str">
            <v xml:space="preserve">MR FINBAR G GRAHAM  (DBS)               </v>
          </cell>
          <cell r="C1059">
            <v>0</v>
          </cell>
          <cell r="D1059">
            <v>0</v>
          </cell>
          <cell r="E1059">
            <v>0</v>
          </cell>
          <cell r="F1059">
            <v>0</v>
          </cell>
          <cell r="G1059">
            <v>0</v>
          </cell>
          <cell r="H1059">
            <v>0</v>
          </cell>
          <cell r="I1059">
            <v>280.17</v>
          </cell>
          <cell r="J1059">
            <v>280.17</v>
          </cell>
          <cell r="L1059">
            <v>15</v>
          </cell>
          <cell r="M1059">
            <v>280.17</v>
          </cell>
        </row>
        <row r="1060">
          <cell r="A1060">
            <v>102058767</v>
          </cell>
          <cell r="B1060" t="str">
            <v xml:space="preserve">MR FIUSATI FEKI (DBS)                   </v>
          </cell>
          <cell r="C1060">
            <v>0</v>
          </cell>
          <cell r="D1060">
            <v>0</v>
          </cell>
          <cell r="E1060">
            <v>0</v>
          </cell>
          <cell r="F1060">
            <v>0</v>
          </cell>
          <cell r="G1060">
            <v>0</v>
          </cell>
          <cell r="H1060">
            <v>0</v>
          </cell>
          <cell r="I1060">
            <v>328.12</v>
          </cell>
          <cell r="J1060">
            <v>328.12</v>
          </cell>
          <cell r="L1060">
            <v>15</v>
          </cell>
          <cell r="M1060">
            <v>328.12</v>
          </cell>
        </row>
        <row r="1061">
          <cell r="A1061">
            <v>102040960</v>
          </cell>
          <cell r="B1061" t="str">
            <v xml:space="preserve">MR FLOYD VEIQARAVI                      </v>
          </cell>
          <cell r="C1061">
            <v>0</v>
          </cell>
          <cell r="D1061">
            <v>0</v>
          </cell>
          <cell r="E1061">
            <v>0</v>
          </cell>
          <cell r="F1061">
            <v>0</v>
          </cell>
          <cell r="G1061">
            <v>0</v>
          </cell>
          <cell r="H1061">
            <v>0</v>
          </cell>
          <cell r="I1061">
            <v>53.31</v>
          </cell>
          <cell r="J1061">
            <v>53.31</v>
          </cell>
          <cell r="L1061">
            <v>15</v>
          </cell>
          <cell r="M1061">
            <v>53.31</v>
          </cell>
        </row>
        <row r="1062">
          <cell r="A1062">
            <v>102011264</v>
          </cell>
          <cell r="B1062" t="str">
            <v xml:space="preserve">MR FOFOA PETELO                         </v>
          </cell>
          <cell r="C1062">
            <v>0</v>
          </cell>
          <cell r="D1062">
            <v>0</v>
          </cell>
          <cell r="E1062">
            <v>0</v>
          </cell>
          <cell r="F1062">
            <v>0</v>
          </cell>
          <cell r="G1062">
            <v>0</v>
          </cell>
          <cell r="H1062">
            <v>0</v>
          </cell>
          <cell r="I1062">
            <v>111.88</v>
          </cell>
          <cell r="J1062">
            <v>111.88</v>
          </cell>
          <cell r="L1062">
            <v>15</v>
          </cell>
          <cell r="M1062">
            <v>111.88</v>
          </cell>
        </row>
        <row r="1063">
          <cell r="A1063">
            <v>102056378</v>
          </cell>
          <cell r="B1063" t="str">
            <v xml:space="preserve">MR FOLAU KULA                           </v>
          </cell>
          <cell r="C1063">
            <v>0</v>
          </cell>
          <cell r="D1063">
            <v>0</v>
          </cell>
          <cell r="E1063">
            <v>0</v>
          </cell>
          <cell r="F1063">
            <v>0</v>
          </cell>
          <cell r="G1063">
            <v>0</v>
          </cell>
          <cell r="H1063">
            <v>0</v>
          </cell>
          <cell r="I1063">
            <v>85.83</v>
          </cell>
          <cell r="J1063">
            <v>85.83</v>
          </cell>
          <cell r="L1063">
            <v>15</v>
          </cell>
          <cell r="M1063">
            <v>85.83</v>
          </cell>
        </row>
        <row r="1064">
          <cell r="A1064">
            <v>102062586</v>
          </cell>
          <cell r="B1064" t="str">
            <v xml:space="preserve">MR FOLOLI IOSUA    (DBS)                </v>
          </cell>
          <cell r="C1064">
            <v>0</v>
          </cell>
          <cell r="D1064">
            <v>0</v>
          </cell>
          <cell r="E1064">
            <v>0</v>
          </cell>
          <cell r="F1064">
            <v>0</v>
          </cell>
          <cell r="G1064">
            <v>0</v>
          </cell>
          <cell r="H1064">
            <v>0</v>
          </cell>
          <cell r="I1064">
            <v>610.17999999999995</v>
          </cell>
          <cell r="J1064">
            <v>610.17999999999995</v>
          </cell>
          <cell r="L1064">
            <v>15</v>
          </cell>
          <cell r="M1064">
            <v>610.17999999999995</v>
          </cell>
        </row>
        <row r="1065">
          <cell r="A1065">
            <v>102026484</v>
          </cell>
          <cell r="B1065" t="str">
            <v xml:space="preserve">MR FOUAD H ALMOMEN                      </v>
          </cell>
          <cell r="C1065">
            <v>0</v>
          </cell>
          <cell r="D1065">
            <v>0</v>
          </cell>
          <cell r="E1065">
            <v>0</v>
          </cell>
          <cell r="F1065">
            <v>0</v>
          </cell>
          <cell r="G1065">
            <v>0</v>
          </cell>
          <cell r="H1065">
            <v>0</v>
          </cell>
          <cell r="I1065">
            <v>1012.19</v>
          </cell>
          <cell r="J1065">
            <v>1012.19</v>
          </cell>
          <cell r="L1065">
            <v>15</v>
          </cell>
          <cell r="M1065">
            <v>1012.19</v>
          </cell>
        </row>
        <row r="1066">
          <cell r="A1066">
            <v>102077774</v>
          </cell>
          <cell r="B1066" t="str">
            <v xml:space="preserve">MR FRANCIS AH-WONG                      </v>
          </cell>
          <cell r="C1066">
            <v>0</v>
          </cell>
          <cell r="D1066">
            <v>0</v>
          </cell>
          <cell r="E1066">
            <v>0</v>
          </cell>
          <cell r="F1066">
            <v>0</v>
          </cell>
          <cell r="G1066">
            <v>0</v>
          </cell>
          <cell r="H1066">
            <v>0</v>
          </cell>
          <cell r="I1066">
            <v>84.85</v>
          </cell>
          <cell r="J1066">
            <v>84.85</v>
          </cell>
          <cell r="L1066">
            <v>15</v>
          </cell>
          <cell r="M1066">
            <v>84.85</v>
          </cell>
        </row>
        <row r="1067">
          <cell r="A1067">
            <v>102056973</v>
          </cell>
          <cell r="B1067" t="str">
            <v xml:space="preserve">MR FRANCIS CHURCHWARD                   </v>
          </cell>
          <cell r="C1067">
            <v>0</v>
          </cell>
          <cell r="D1067">
            <v>0</v>
          </cell>
          <cell r="E1067">
            <v>0</v>
          </cell>
          <cell r="F1067">
            <v>0</v>
          </cell>
          <cell r="G1067">
            <v>0</v>
          </cell>
          <cell r="H1067">
            <v>0</v>
          </cell>
          <cell r="I1067">
            <v>66.83</v>
          </cell>
          <cell r="J1067">
            <v>66.83</v>
          </cell>
          <cell r="L1067">
            <v>15</v>
          </cell>
          <cell r="M1067">
            <v>66.83</v>
          </cell>
        </row>
        <row r="1068">
          <cell r="A1068">
            <v>102059687</v>
          </cell>
          <cell r="B1068" t="str">
            <v xml:space="preserve">MR FRANCIS HANLEY                       </v>
          </cell>
          <cell r="C1068">
            <v>0</v>
          </cell>
          <cell r="D1068">
            <v>0</v>
          </cell>
          <cell r="E1068">
            <v>0</v>
          </cell>
          <cell r="F1068">
            <v>0</v>
          </cell>
          <cell r="G1068">
            <v>0</v>
          </cell>
          <cell r="H1068">
            <v>0</v>
          </cell>
          <cell r="I1068">
            <v>52.02</v>
          </cell>
          <cell r="J1068">
            <v>52.02</v>
          </cell>
          <cell r="L1068">
            <v>15</v>
          </cell>
          <cell r="M1068">
            <v>52.02</v>
          </cell>
        </row>
        <row r="1069">
          <cell r="A1069">
            <v>102049411</v>
          </cell>
          <cell r="B1069" t="str">
            <v xml:space="preserve">MR FRANCIS NAWARATNE                    </v>
          </cell>
          <cell r="C1069">
            <v>8.8699999999999992</v>
          </cell>
          <cell r="D1069">
            <v>3.74</v>
          </cell>
          <cell r="E1069">
            <v>4.18</v>
          </cell>
          <cell r="F1069">
            <v>10.57</v>
          </cell>
          <cell r="G1069">
            <v>2.0099999999999998</v>
          </cell>
          <cell r="H1069">
            <v>0</v>
          </cell>
          <cell r="I1069">
            <v>0</v>
          </cell>
          <cell r="J1069">
            <v>29.37</v>
          </cell>
          <cell r="L1069">
            <v>5</v>
          </cell>
          <cell r="M1069">
            <v>29.37</v>
          </cell>
        </row>
        <row r="1070">
          <cell r="A1070">
            <v>102071991</v>
          </cell>
          <cell r="B1070" t="str">
            <v xml:space="preserve">MR FRANCIS PHILLIPS                     </v>
          </cell>
          <cell r="C1070">
            <v>0</v>
          </cell>
          <cell r="D1070">
            <v>0</v>
          </cell>
          <cell r="E1070">
            <v>0</v>
          </cell>
          <cell r="F1070">
            <v>0</v>
          </cell>
          <cell r="G1070">
            <v>0</v>
          </cell>
          <cell r="H1070">
            <v>0</v>
          </cell>
          <cell r="I1070">
            <v>58.73</v>
          </cell>
          <cell r="J1070">
            <v>58.73</v>
          </cell>
          <cell r="L1070">
            <v>22</v>
          </cell>
          <cell r="M1070">
            <v>58.73</v>
          </cell>
        </row>
        <row r="1071">
          <cell r="A1071">
            <v>102052213</v>
          </cell>
          <cell r="B1071" t="str">
            <v xml:space="preserve">MR FRANCIS WATENE                       </v>
          </cell>
          <cell r="C1071">
            <v>0</v>
          </cell>
          <cell r="D1071">
            <v>0</v>
          </cell>
          <cell r="E1071">
            <v>0</v>
          </cell>
          <cell r="F1071">
            <v>0</v>
          </cell>
          <cell r="G1071">
            <v>0</v>
          </cell>
          <cell r="H1071">
            <v>0</v>
          </cell>
          <cell r="I1071">
            <v>187.67</v>
          </cell>
          <cell r="J1071">
            <v>187.67</v>
          </cell>
          <cell r="L1071">
            <v>15</v>
          </cell>
          <cell r="M1071">
            <v>187.67</v>
          </cell>
        </row>
        <row r="1072">
          <cell r="A1072">
            <v>102017541</v>
          </cell>
          <cell r="B1072" t="str">
            <v xml:space="preserve">MR FRANCO GASPARINI                     </v>
          </cell>
          <cell r="C1072">
            <v>0</v>
          </cell>
          <cell r="D1072">
            <v>0</v>
          </cell>
          <cell r="E1072">
            <v>0</v>
          </cell>
          <cell r="F1072">
            <v>0</v>
          </cell>
          <cell r="G1072">
            <v>0</v>
          </cell>
          <cell r="H1072">
            <v>0</v>
          </cell>
          <cell r="I1072">
            <v>95.8</v>
          </cell>
          <cell r="J1072">
            <v>95.8</v>
          </cell>
          <cell r="L1072">
            <v>15</v>
          </cell>
          <cell r="M1072">
            <v>95.8</v>
          </cell>
        </row>
        <row r="1073">
          <cell r="A1073">
            <v>102023668</v>
          </cell>
          <cell r="B1073" t="str">
            <v xml:space="preserve">MR FRANK BRANSCOMBE   (DBS)             </v>
          </cell>
          <cell r="C1073">
            <v>0</v>
          </cell>
          <cell r="D1073">
            <v>0</v>
          </cell>
          <cell r="E1073">
            <v>0</v>
          </cell>
          <cell r="F1073">
            <v>0</v>
          </cell>
          <cell r="G1073">
            <v>0</v>
          </cell>
          <cell r="H1073">
            <v>0</v>
          </cell>
          <cell r="I1073">
            <v>421.1</v>
          </cell>
          <cell r="J1073">
            <v>421.1</v>
          </cell>
          <cell r="L1073">
            <v>15</v>
          </cell>
          <cell r="M1073">
            <v>421.1</v>
          </cell>
        </row>
        <row r="1074">
          <cell r="A1074">
            <v>102074920</v>
          </cell>
          <cell r="B1074" t="str">
            <v xml:space="preserve">MR FRANK FAI   (DBS)                    </v>
          </cell>
          <cell r="C1074">
            <v>0</v>
          </cell>
          <cell r="D1074">
            <v>0</v>
          </cell>
          <cell r="E1074">
            <v>0</v>
          </cell>
          <cell r="F1074">
            <v>0</v>
          </cell>
          <cell r="G1074">
            <v>0</v>
          </cell>
          <cell r="H1074">
            <v>0</v>
          </cell>
          <cell r="I1074">
            <v>180</v>
          </cell>
          <cell r="J1074">
            <v>180</v>
          </cell>
          <cell r="L1074">
            <v>15</v>
          </cell>
          <cell r="M1074">
            <v>180</v>
          </cell>
        </row>
        <row r="1075">
          <cell r="A1075">
            <v>102024244</v>
          </cell>
          <cell r="B1075" t="str">
            <v xml:space="preserve">MR FRANK GILCHRIST  (DBS)               </v>
          </cell>
          <cell r="C1075">
            <v>0</v>
          </cell>
          <cell r="D1075">
            <v>0</v>
          </cell>
          <cell r="E1075">
            <v>0</v>
          </cell>
          <cell r="F1075">
            <v>0</v>
          </cell>
          <cell r="G1075">
            <v>0</v>
          </cell>
          <cell r="H1075">
            <v>0</v>
          </cell>
          <cell r="I1075">
            <v>375.7</v>
          </cell>
          <cell r="J1075">
            <v>375.7</v>
          </cell>
          <cell r="L1075">
            <v>15</v>
          </cell>
          <cell r="M1075">
            <v>375.7</v>
          </cell>
        </row>
        <row r="1076">
          <cell r="A1076">
            <v>102040537</v>
          </cell>
          <cell r="B1076" t="str">
            <v xml:space="preserve">MR FRANK ORAHIM   (DBS*)                </v>
          </cell>
          <cell r="C1076">
            <v>0</v>
          </cell>
          <cell r="D1076">
            <v>0</v>
          </cell>
          <cell r="E1076">
            <v>0</v>
          </cell>
          <cell r="F1076">
            <v>0</v>
          </cell>
          <cell r="G1076">
            <v>0</v>
          </cell>
          <cell r="H1076">
            <v>0</v>
          </cell>
          <cell r="I1076">
            <v>226.53</v>
          </cell>
          <cell r="J1076">
            <v>226.53</v>
          </cell>
          <cell r="L1076">
            <v>15</v>
          </cell>
          <cell r="M1076">
            <v>226.53</v>
          </cell>
        </row>
        <row r="1077">
          <cell r="A1077">
            <v>102016287</v>
          </cell>
          <cell r="B1077" t="str">
            <v xml:space="preserve">MR FRANS VAN DE KLOK  (DBS)             </v>
          </cell>
          <cell r="C1077">
            <v>0</v>
          </cell>
          <cell r="D1077">
            <v>0</v>
          </cell>
          <cell r="E1077">
            <v>0</v>
          </cell>
          <cell r="F1077">
            <v>0</v>
          </cell>
          <cell r="G1077">
            <v>0</v>
          </cell>
          <cell r="H1077">
            <v>0</v>
          </cell>
          <cell r="I1077">
            <v>857.38</v>
          </cell>
          <cell r="J1077">
            <v>857.38</v>
          </cell>
          <cell r="L1077">
            <v>15</v>
          </cell>
          <cell r="M1077">
            <v>857.38</v>
          </cell>
        </row>
        <row r="1078">
          <cell r="A1078">
            <v>102059985</v>
          </cell>
          <cell r="B1078" t="str">
            <v xml:space="preserve">MR FRED CRAIG                           </v>
          </cell>
          <cell r="C1078">
            <v>0</v>
          </cell>
          <cell r="D1078">
            <v>0</v>
          </cell>
          <cell r="E1078">
            <v>0</v>
          </cell>
          <cell r="F1078">
            <v>0</v>
          </cell>
          <cell r="G1078">
            <v>0</v>
          </cell>
          <cell r="H1078">
            <v>0</v>
          </cell>
          <cell r="I1078">
            <v>99.3</v>
          </cell>
          <cell r="J1078">
            <v>99.3</v>
          </cell>
          <cell r="L1078">
            <v>15</v>
          </cell>
          <cell r="M1078">
            <v>99.3</v>
          </cell>
        </row>
        <row r="1079">
          <cell r="A1079">
            <v>102023991</v>
          </cell>
          <cell r="B1079" t="str">
            <v xml:space="preserve">MR FRED FUIMAONO   (DBS)                </v>
          </cell>
          <cell r="C1079">
            <v>0</v>
          </cell>
          <cell r="D1079">
            <v>0</v>
          </cell>
          <cell r="E1079">
            <v>0</v>
          </cell>
          <cell r="F1079">
            <v>0</v>
          </cell>
          <cell r="G1079">
            <v>0</v>
          </cell>
          <cell r="H1079">
            <v>0</v>
          </cell>
          <cell r="I1079">
            <v>405.14</v>
          </cell>
          <cell r="J1079">
            <v>405.14</v>
          </cell>
          <cell r="L1079">
            <v>15</v>
          </cell>
          <cell r="M1079">
            <v>405.14</v>
          </cell>
        </row>
        <row r="1080">
          <cell r="A1080">
            <v>102031603</v>
          </cell>
          <cell r="B1080" t="str">
            <v xml:space="preserve">MR FRED J AIULU                         </v>
          </cell>
          <cell r="C1080">
            <v>0</v>
          </cell>
          <cell r="D1080">
            <v>0</v>
          </cell>
          <cell r="E1080">
            <v>0</v>
          </cell>
          <cell r="F1080">
            <v>0</v>
          </cell>
          <cell r="G1080">
            <v>0</v>
          </cell>
          <cell r="H1080">
            <v>0</v>
          </cell>
          <cell r="I1080">
            <v>144.18</v>
          </cell>
          <cell r="J1080">
            <v>144.18</v>
          </cell>
          <cell r="L1080">
            <v>15</v>
          </cell>
          <cell r="M1080">
            <v>144.18</v>
          </cell>
        </row>
        <row r="1081">
          <cell r="A1081">
            <v>102057218</v>
          </cell>
          <cell r="B1081" t="str">
            <v xml:space="preserve">MR FREDERIK KRUGER                      </v>
          </cell>
          <cell r="C1081">
            <v>0</v>
          </cell>
          <cell r="D1081">
            <v>0</v>
          </cell>
          <cell r="E1081">
            <v>0</v>
          </cell>
          <cell r="F1081">
            <v>0</v>
          </cell>
          <cell r="G1081">
            <v>0</v>
          </cell>
          <cell r="H1081">
            <v>0</v>
          </cell>
          <cell r="I1081">
            <v>636.48</v>
          </cell>
          <cell r="J1081">
            <v>636.48</v>
          </cell>
          <cell r="L1081">
            <v>21</v>
          </cell>
          <cell r="M1081">
            <v>576.48</v>
          </cell>
        </row>
        <row r="1082">
          <cell r="A1082">
            <v>102013360</v>
          </cell>
          <cell r="B1082" t="str">
            <v xml:space="preserve">MR FREDRICK LEASO                       </v>
          </cell>
          <cell r="C1082">
            <v>0</v>
          </cell>
          <cell r="D1082">
            <v>0</v>
          </cell>
          <cell r="E1082">
            <v>0</v>
          </cell>
          <cell r="F1082">
            <v>0</v>
          </cell>
          <cell r="G1082">
            <v>0</v>
          </cell>
          <cell r="H1082">
            <v>0</v>
          </cell>
          <cell r="I1082">
            <v>106.27</v>
          </cell>
          <cell r="J1082">
            <v>106.27</v>
          </cell>
          <cell r="L1082">
            <v>15</v>
          </cell>
          <cell r="M1082">
            <v>106.27</v>
          </cell>
        </row>
        <row r="1083">
          <cell r="A1083">
            <v>102007871</v>
          </cell>
          <cell r="B1083" t="str">
            <v xml:space="preserve">MR FREIJO E. FARJALLAH                  </v>
          </cell>
          <cell r="C1083">
            <v>0</v>
          </cell>
          <cell r="D1083">
            <v>0</v>
          </cell>
          <cell r="E1083">
            <v>0</v>
          </cell>
          <cell r="F1083">
            <v>0</v>
          </cell>
          <cell r="G1083">
            <v>0</v>
          </cell>
          <cell r="H1083">
            <v>0</v>
          </cell>
          <cell r="I1083">
            <v>362.88</v>
          </cell>
          <cell r="J1083">
            <v>362.88</v>
          </cell>
          <cell r="L1083">
            <v>15</v>
          </cell>
          <cell r="M1083">
            <v>362.88</v>
          </cell>
        </row>
        <row r="1084">
          <cell r="A1084">
            <v>102076012</v>
          </cell>
          <cell r="B1084" t="str">
            <v xml:space="preserve">MR FUIONO E MANUA  (DBS)                </v>
          </cell>
          <cell r="C1084">
            <v>64.03</v>
          </cell>
          <cell r="D1084">
            <v>34.21</v>
          </cell>
          <cell r="E1084">
            <v>70.69</v>
          </cell>
          <cell r="F1084">
            <v>84.55</v>
          </cell>
          <cell r="G1084">
            <v>6.61</v>
          </cell>
          <cell r="H1084">
            <v>0</v>
          </cell>
          <cell r="I1084">
            <v>0</v>
          </cell>
          <cell r="J1084">
            <v>260.08999999999997</v>
          </cell>
          <cell r="L1084">
            <v>5</v>
          </cell>
          <cell r="M1084">
            <v>260.08999999999997</v>
          </cell>
        </row>
        <row r="1085">
          <cell r="A1085">
            <v>102005422</v>
          </cell>
          <cell r="B1085" t="str">
            <v xml:space="preserve">MR G B J PARKER   (CMI)                 </v>
          </cell>
          <cell r="C1085">
            <v>0</v>
          </cell>
          <cell r="D1085">
            <v>0</v>
          </cell>
          <cell r="E1085">
            <v>0</v>
          </cell>
          <cell r="F1085">
            <v>0</v>
          </cell>
          <cell r="G1085">
            <v>0</v>
          </cell>
          <cell r="H1085">
            <v>0</v>
          </cell>
          <cell r="I1085">
            <v>623.42999999999995</v>
          </cell>
          <cell r="J1085">
            <v>623.42999999999995</v>
          </cell>
          <cell r="L1085">
            <v>15</v>
          </cell>
          <cell r="M1085">
            <v>623.42999999999995</v>
          </cell>
        </row>
        <row r="1086">
          <cell r="A1086">
            <v>102054423</v>
          </cell>
          <cell r="B1086" t="str">
            <v xml:space="preserve">MR G HOUGHTON                           </v>
          </cell>
          <cell r="C1086">
            <v>17.440000000000001</v>
          </cell>
          <cell r="D1086">
            <v>47.59</v>
          </cell>
          <cell r="E1086">
            <v>229.78</v>
          </cell>
          <cell r="F1086">
            <v>109.86</v>
          </cell>
          <cell r="G1086">
            <v>351.43</v>
          </cell>
          <cell r="H1086">
            <v>0</v>
          </cell>
          <cell r="I1086">
            <v>0</v>
          </cell>
          <cell r="J1086">
            <v>756.1</v>
          </cell>
          <cell r="L1086">
            <v>5</v>
          </cell>
          <cell r="M1086">
            <v>756.1</v>
          </cell>
        </row>
        <row r="1087">
          <cell r="A1087">
            <v>102007364</v>
          </cell>
          <cell r="B1087" t="str">
            <v xml:space="preserve">MR G J BOUND     (CMI)                  </v>
          </cell>
          <cell r="C1087">
            <v>0</v>
          </cell>
          <cell r="D1087">
            <v>0</v>
          </cell>
          <cell r="E1087">
            <v>0</v>
          </cell>
          <cell r="F1087">
            <v>0</v>
          </cell>
          <cell r="G1087">
            <v>0</v>
          </cell>
          <cell r="H1087">
            <v>0</v>
          </cell>
          <cell r="I1087">
            <v>492</v>
          </cell>
          <cell r="J1087">
            <v>492</v>
          </cell>
          <cell r="L1087">
            <v>15</v>
          </cell>
          <cell r="M1087">
            <v>492</v>
          </cell>
        </row>
        <row r="1088">
          <cell r="A1088">
            <v>102007203</v>
          </cell>
          <cell r="B1088" t="str">
            <v xml:space="preserve">MR G J ELMS                             </v>
          </cell>
          <cell r="C1088">
            <v>0</v>
          </cell>
          <cell r="D1088">
            <v>0</v>
          </cell>
          <cell r="E1088">
            <v>0</v>
          </cell>
          <cell r="F1088">
            <v>0</v>
          </cell>
          <cell r="G1088">
            <v>0</v>
          </cell>
          <cell r="H1088">
            <v>0</v>
          </cell>
          <cell r="I1088">
            <v>90.39</v>
          </cell>
          <cell r="J1088">
            <v>90.39</v>
          </cell>
          <cell r="L1088">
            <v>15</v>
          </cell>
          <cell r="M1088">
            <v>90.39</v>
          </cell>
        </row>
        <row r="1089">
          <cell r="A1089">
            <v>102041891</v>
          </cell>
          <cell r="B1089" t="str">
            <v xml:space="preserve">MR G KACA   (CMI)                       </v>
          </cell>
          <cell r="C1089">
            <v>0</v>
          </cell>
          <cell r="D1089">
            <v>0</v>
          </cell>
          <cell r="E1089">
            <v>0</v>
          </cell>
          <cell r="F1089">
            <v>0</v>
          </cell>
          <cell r="G1089">
            <v>0</v>
          </cell>
          <cell r="H1089">
            <v>0</v>
          </cell>
          <cell r="I1089">
            <v>3246.44</v>
          </cell>
          <cell r="J1089">
            <v>3246.44</v>
          </cell>
          <cell r="L1089">
            <v>15</v>
          </cell>
          <cell r="M1089">
            <v>3246.44</v>
          </cell>
        </row>
        <row r="1090">
          <cell r="A1090">
            <v>102041826</v>
          </cell>
          <cell r="B1090" t="str">
            <v xml:space="preserve">MR G R BELL                             </v>
          </cell>
          <cell r="C1090">
            <v>0</v>
          </cell>
          <cell r="D1090">
            <v>0</v>
          </cell>
          <cell r="E1090">
            <v>0</v>
          </cell>
          <cell r="F1090">
            <v>0</v>
          </cell>
          <cell r="G1090">
            <v>0</v>
          </cell>
          <cell r="H1090">
            <v>0</v>
          </cell>
          <cell r="I1090">
            <v>60.68</v>
          </cell>
          <cell r="J1090">
            <v>60.68</v>
          </cell>
          <cell r="L1090">
            <v>15</v>
          </cell>
          <cell r="M1090">
            <v>60.68</v>
          </cell>
        </row>
        <row r="1091">
          <cell r="A1091">
            <v>102060699</v>
          </cell>
          <cell r="B1091" t="str">
            <v xml:space="preserve">MR G R GALLAGER                         </v>
          </cell>
          <cell r="C1091">
            <v>0</v>
          </cell>
          <cell r="D1091">
            <v>0</v>
          </cell>
          <cell r="E1091">
            <v>0</v>
          </cell>
          <cell r="F1091">
            <v>0</v>
          </cell>
          <cell r="G1091">
            <v>0</v>
          </cell>
          <cell r="H1091">
            <v>0</v>
          </cell>
          <cell r="I1091">
            <v>51.41</v>
          </cell>
          <cell r="J1091">
            <v>51.41</v>
          </cell>
          <cell r="L1091">
            <v>15</v>
          </cell>
          <cell r="M1091">
            <v>51.41</v>
          </cell>
        </row>
        <row r="1092">
          <cell r="A1092">
            <v>102033111</v>
          </cell>
          <cell r="B1092" t="str">
            <v xml:space="preserve">MR G SENADHIPATHY                       </v>
          </cell>
          <cell r="C1092">
            <v>0</v>
          </cell>
          <cell r="D1092">
            <v>0</v>
          </cell>
          <cell r="E1092">
            <v>0</v>
          </cell>
          <cell r="F1092">
            <v>0</v>
          </cell>
          <cell r="G1092">
            <v>0</v>
          </cell>
          <cell r="H1092">
            <v>0</v>
          </cell>
          <cell r="I1092">
            <v>95.46</v>
          </cell>
          <cell r="J1092">
            <v>95.46</v>
          </cell>
          <cell r="L1092">
            <v>15</v>
          </cell>
          <cell r="M1092">
            <v>95.46</v>
          </cell>
        </row>
        <row r="1093">
          <cell r="A1093">
            <v>102043834</v>
          </cell>
          <cell r="B1093" t="str">
            <v xml:space="preserve">MR G T BROWN   (DBS)                    </v>
          </cell>
          <cell r="C1093">
            <v>0</v>
          </cell>
          <cell r="D1093">
            <v>0</v>
          </cell>
          <cell r="E1093">
            <v>0</v>
          </cell>
          <cell r="F1093">
            <v>0</v>
          </cell>
          <cell r="G1093">
            <v>0</v>
          </cell>
          <cell r="H1093">
            <v>0</v>
          </cell>
          <cell r="I1093">
            <v>248.66</v>
          </cell>
          <cell r="J1093">
            <v>248.66</v>
          </cell>
          <cell r="L1093">
            <v>15</v>
          </cell>
          <cell r="M1093">
            <v>248.66</v>
          </cell>
        </row>
        <row r="1094">
          <cell r="A1094">
            <v>102018480</v>
          </cell>
          <cell r="B1094" t="str">
            <v xml:space="preserve">MR GANG LIN   (DBS)                     </v>
          </cell>
          <cell r="C1094">
            <v>0</v>
          </cell>
          <cell r="D1094">
            <v>0</v>
          </cell>
          <cell r="E1094">
            <v>0</v>
          </cell>
          <cell r="F1094">
            <v>0</v>
          </cell>
          <cell r="G1094">
            <v>0</v>
          </cell>
          <cell r="H1094">
            <v>0</v>
          </cell>
          <cell r="I1094">
            <v>778.04</v>
          </cell>
          <cell r="J1094">
            <v>778.04</v>
          </cell>
          <cell r="L1094">
            <v>15</v>
          </cell>
          <cell r="M1094">
            <v>778.04</v>
          </cell>
        </row>
        <row r="1095">
          <cell r="A1095">
            <v>102060453</v>
          </cell>
          <cell r="B1095" t="str">
            <v xml:space="preserve">MR GARETH EVANS                         </v>
          </cell>
          <cell r="C1095">
            <v>0</v>
          </cell>
          <cell r="D1095">
            <v>0</v>
          </cell>
          <cell r="E1095">
            <v>0</v>
          </cell>
          <cell r="F1095">
            <v>0</v>
          </cell>
          <cell r="G1095">
            <v>0</v>
          </cell>
          <cell r="H1095">
            <v>0</v>
          </cell>
          <cell r="I1095">
            <v>55.18</v>
          </cell>
          <cell r="J1095">
            <v>55.18</v>
          </cell>
          <cell r="L1095">
            <v>15</v>
          </cell>
          <cell r="M1095">
            <v>55.18</v>
          </cell>
        </row>
        <row r="1096">
          <cell r="A1096">
            <v>102036744</v>
          </cell>
          <cell r="B1096" t="str">
            <v xml:space="preserve">MR GARFIELD CAROLISSEN (DBS)            </v>
          </cell>
          <cell r="C1096">
            <v>0</v>
          </cell>
          <cell r="D1096">
            <v>0</v>
          </cell>
          <cell r="E1096">
            <v>0</v>
          </cell>
          <cell r="F1096">
            <v>0</v>
          </cell>
          <cell r="G1096">
            <v>0</v>
          </cell>
          <cell r="H1096">
            <v>0</v>
          </cell>
          <cell r="I1096">
            <v>543.1</v>
          </cell>
          <cell r="J1096">
            <v>543.1</v>
          </cell>
          <cell r="L1096">
            <v>15</v>
          </cell>
          <cell r="M1096">
            <v>543.1</v>
          </cell>
        </row>
        <row r="1097">
          <cell r="A1097">
            <v>102056039</v>
          </cell>
          <cell r="B1097" t="str">
            <v xml:space="preserve">MR GARRY &amp; MRS JILL BAKER               </v>
          </cell>
          <cell r="C1097">
            <v>0</v>
          </cell>
          <cell r="D1097">
            <v>0</v>
          </cell>
          <cell r="E1097">
            <v>0</v>
          </cell>
          <cell r="F1097">
            <v>0</v>
          </cell>
          <cell r="G1097">
            <v>0</v>
          </cell>
          <cell r="H1097">
            <v>0</v>
          </cell>
          <cell r="I1097">
            <v>97.25</v>
          </cell>
          <cell r="J1097">
            <v>97.25</v>
          </cell>
          <cell r="L1097">
            <v>15</v>
          </cell>
          <cell r="M1097">
            <v>97.25</v>
          </cell>
        </row>
        <row r="1098">
          <cell r="A1098">
            <v>102075471</v>
          </cell>
          <cell r="B1098" t="str">
            <v xml:space="preserve">MR GARRY J MCSWEENY                     </v>
          </cell>
          <cell r="C1098">
            <v>0</v>
          </cell>
          <cell r="D1098">
            <v>0</v>
          </cell>
          <cell r="E1098">
            <v>1.92</v>
          </cell>
          <cell r="F1098">
            <v>33.07</v>
          </cell>
          <cell r="G1098">
            <v>25.81</v>
          </cell>
          <cell r="H1098">
            <v>0</v>
          </cell>
          <cell r="I1098">
            <v>0</v>
          </cell>
          <cell r="J1098">
            <v>60.8</v>
          </cell>
          <cell r="L1098">
            <v>5</v>
          </cell>
          <cell r="M1098">
            <v>60.8</v>
          </cell>
        </row>
        <row r="1099">
          <cell r="A1099">
            <v>102004820</v>
          </cell>
          <cell r="B1099" t="str">
            <v xml:space="preserve">MR GARRY PITAS                          </v>
          </cell>
          <cell r="C1099">
            <v>0</v>
          </cell>
          <cell r="D1099">
            <v>0</v>
          </cell>
          <cell r="E1099">
            <v>0</v>
          </cell>
          <cell r="F1099">
            <v>0</v>
          </cell>
          <cell r="G1099">
            <v>0</v>
          </cell>
          <cell r="H1099">
            <v>0</v>
          </cell>
          <cell r="I1099">
            <v>101.22</v>
          </cell>
          <cell r="J1099">
            <v>101.22</v>
          </cell>
          <cell r="L1099">
            <v>1</v>
          </cell>
          <cell r="M1099">
            <v>101.22</v>
          </cell>
        </row>
        <row r="1100">
          <cell r="A1100">
            <v>102076822</v>
          </cell>
          <cell r="B1100" t="str">
            <v xml:space="preserve">MR GARY ADLAM                           </v>
          </cell>
          <cell r="C1100">
            <v>0</v>
          </cell>
          <cell r="D1100">
            <v>0</v>
          </cell>
          <cell r="E1100">
            <v>0</v>
          </cell>
          <cell r="F1100">
            <v>0</v>
          </cell>
          <cell r="G1100">
            <v>0</v>
          </cell>
          <cell r="H1100">
            <v>0</v>
          </cell>
          <cell r="I1100">
            <v>123.42</v>
          </cell>
          <cell r="J1100">
            <v>123.42</v>
          </cell>
          <cell r="L1100">
            <v>15</v>
          </cell>
          <cell r="M1100">
            <v>123.42</v>
          </cell>
        </row>
        <row r="1101">
          <cell r="A1101">
            <v>102009544</v>
          </cell>
          <cell r="B1101" t="str">
            <v xml:space="preserve">MR GARY L WORSLEY  (DBS)                </v>
          </cell>
          <cell r="C1101">
            <v>0</v>
          </cell>
          <cell r="D1101">
            <v>0</v>
          </cell>
          <cell r="E1101">
            <v>0</v>
          </cell>
          <cell r="F1101">
            <v>0</v>
          </cell>
          <cell r="G1101">
            <v>0</v>
          </cell>
          <cell r="H1101">
            <v>0</v>
          </cell>
          <cell r="I1101">
            <v>351.94</v>
          </cell>
          <cell r="J1101">
            <v>351.94</v>
          </cell>
          <cell r="L1101">
            <v>15</v>
          </cell>
          <cell r="M1101">
            <v>351.94</v>
          </cell>
        </row>
        <row r="1102">
          <cell r="A1102">
            <v>102047034</v>
          </cell>
          <cell r="B1102" t="str">
            <v xml:space="preserve">MR GARY MURIN                           </v>
          </cell>
          <cell r="C1102">
            <v>0</v>
          </cell>
          <cell r="D1102">
            <v>0</v>
          </cell>
          <cell r="E1102">
            <v>0</v>
          </cell>
          <cell r="F1102">
            <v>0</v>
          </cell>
          <cell r="G1102">
            <v>0</v>
          </cell>
          <cell r="H1102">
            <v>0</v>
          </cell>
          <cell r="I1102">
            <v>52.7</v>
          </cell>
          <cell r="J1102">
            <v>52.7</v>
          </cell>
          <cell r="L1102">
            <v>15</v>
          </cell>
          <cell r="M1102">
            <v>52.7</v>
          </cell>
        </row>
        <row r="1103">
          <cell r="A1103">
            <v>102032908</v>
          </cell>
          <cell r="B1103" t="str">
            <v xml:space="preserve">MR GARY POWELL (DBS)                    </v>
          </cell>
          <cell r="C1103">
            <v>0</v>
          </cell>
          <cell r="D1103">
            <v>0</v>
          </cell>
          <cell r="E1103">
            <v>0</v>
          </cell>
          <cell r="F1103">
            <v>0</v>
          </cell>
          <cell r="G1103">
            <v>0</v>
          </cell>
          <cell r="H1103">
            <v>0</v>
          </cell>
          <cell r="I1103">
            <v>319.22000000000003</v>
          </cell>
          <cell r="J1103">
            <v>319.22000000000003</v>
          </cell>
          <cell r="L1103">
            <v>15</v>
          </cell>
          <cell r="M1103">
            <v>319.22000000000003</v>
          </cell>
        </row>
        <row r="1104">
          <cell r="A1104">
            <v>102047084</v>
          </cell>
          <cell r="B1104" t="str">
            <v xml:space="preserve">MR GARY PRITCHARD-JONES                 </v>
          </cell>
          <cell r="C1104">
            <v>0</v>
          </cell>
          <cell r="D1104">
            <v>0</v>
          </cell>
          <cell r="E1104">
            <v>0</v>
          </cell>
          <cell r="F1104">
            <v>0</v>
          </cell>
          <cell r="G1104">
            <v>0</v>
          </cell>
          <cell r="H1104">
            <v>0</v>
          </cell>
          <cell r="I1104">
            <v>67.569999999999993</v>
          </cell>
          <cell r="J1104">
            <v>67.569999999999993</v>
          </cell>
          <cell r="L1104">
            <v>15</v>
          </cell>
          <cell r="M1104">
            <v>67.569999999999993</v>
          </cell>
        </row>
        <row r="1105">
          <cell r="A1105">
            <v>102023068</v>
          </cell>
          <cell r="B1105" t="str">
            <v xml:space="preserve">MR GARY SUTCLIFFE                       </v>
          </cell>
          <cell r="C1105">
            <v>0</v>
          </cell>
          <cell r="D1105">
            <v>0</v>
          </cell>
          <cell r="E1105">
            <v>0</v>
          </cell>
          <cell r="F1105">
            <v>0</v>
          </cell>
          <cell r="G1105">
            <v>0</v>
          </cell>
          <cell r="H1105">
            <v>0</v>
          </cell>
          <cell r="I1105">
            <v>110.57</v>
          </cell>
          <cell r="J1105">
            <v>110.57</v>
          </cell>
          <cell r="L1105">
            <v>15</v>
          </cell>
          <cell r="M1105">
            <v>110.57</v>
          </cell>
        </row>
        <row r="1106">
          <cell r="A1106">
            <v>102051095</v>
          </cell>
          <cell r="B1106" t="str">
            <v xml:space="preserve">MR GARY WILLIAMS                        </v>
          </cell>
          <cell r="C1106">
            <v>0</v>
          </cell>
          <cell r="D1106">
            <v>0</v>
          </cell>
          <cell r="E1106">
            <v>0</v>
          </cell>
          <cell r="F1106">
            <v>0</v>
          </cell>
          <cell r="G1106">
            <v>0</v>
          </cell>
          <cell r="H1106">
            <v>0</v>
          </cell>
          <cell r="I1106">
            <v>84.2</v>
          </cell>
          <cell r="J1106">
            <v>84.2</v>
          </cell>
          <cell r="L1106">
            <v>15</v>
          </cell>
          <cell r="M1106">
            <v>84.2</v>
          </cell>
        </row>
        <row r="1107">
          <cell r="A1107">
            <v>102022796</v>
          </cell>
          <cell r="B1107" t="str">
            <v xml:space="preserve">MR GAVIN FAEAMANI  (DBS)                </v>
          </cell>
          <cell r="C1107">
            <v>0</v>
          </cell>
          <cell r="D1107">
            <v>0</v>
          </cell>
          <cell r="E1107">
            <v>0</v>
          </cell>
          <cell r="F1107">
            <v>0</v>
          </cell>
          <cell r="G1107">
            <v>0</v>
          </cell>
          <cell r="H1107">
            <v>0</v>
          </cell>
          <cell r="I1107">
            <v>1751.96</v>
          </cell>
          <cell r="J1107">
            <v>1751.96</v>
          </cell>
          <cell r="L1107">
            <v>15</v>
          </cell>
          <cell r="M1107">
            <v>1751.96</v>
          </cell>
        </row>
        <row r="1108">
          <cell r="A1108">
            <v>102020610</v>
          </cell>
          <cell r="B1108" t="str">
            <v xml:space="preserve">MR GAVIN JAMES HUBBLE                   </v>
          </cell>
          <cell r="C1108">
            <v>0</v>
          </cell>
          <cell r="D1108">
            <v>0</v>
          </cell>
          <cell r="E1108">
            <v>9.0500000000000007</v>
          </cell>
          <cell r="F1108">
            <v>1.21</v>
          </cell>
          <cell r="G1108">
            <v>49.91</v>
          </cell>
          <cell r="H1108">
            <v>11.44</v>
          </cell>
          <cell r="I1108">
            <v>0</v>
          </cell>
          <cell r="J1108">
            <v>71.61</v>
          </cell>
          <cell r="L1108">
            <v>1</v>
          </cell>
          <cell r="M1108">
            <v>71.61</v>
          </cell>
        </row>
        <row r="1109">
          <cell r="A1109">
            <v>102058667</v>
          </cell>
          <cell r="B1109" t="str">
            <v xml:space="preserve">MR GEOFF BINNEY                         </v>
          </cell>
          <cell r="C1109">
            <v>31.1</v>
          </cell>
          <cell r="D1109">
            <v>1.7</v>
          </cell>
          <cell r="E1109">
            <v>0</v>
          </cell>
          <cell r="F1109">
            <v>0</v>
          </cell>
          <cell r="G1109">
            <v>0</v>
          </cell>
          <cell r="H1109">
            <v>0</v>
          </cell>
          <cell r="I1109">
            <v>-16.72</v>
          </cell>
          <cell r="J1109">
            <v>16.079999999999998</v>
          </cell>
          <cell r="L1109" t="e">
            <v>#N/A</v>
          </cell>
          <cell r="M1109" t="e">
            <v>#N/A</v>
          </cell>
        </row>
        <row r="1110">
          <cell r="A1110">
            <v>102050582</v>
          </cell>
          <cell r="B1110" t="str">
            <v xml:space="preserve">MR GEOFF KEBER                          </v>
          </cell>
          <cell r="C1110">
            <v>0</v>
          </cell>
          <cell r="D1110">
            <v>0</v>
          </cell>
          <cell r="E1110">
            <v>0</v>
          </cell>
          <cell r="F1110">
            <v>0</v>
          </cell>
          <cell r="G1110">
            <v>38.64</v>
          </cell>
          <cell r="H1110">
            <v>0</v>
          </cell>
          <cell r="I1110">
            <v>0</v>
          </cell>
          <cell r="J1110">
            <v>38.64</v>
          </cell>
          <cell r="L1110">
            <v>5</v>
          </cell>
          <cell r="M1110">
            <v>38.64</v>
          </cell>
        </row>
        <row r="1111">
          <cell r="A1111">
            <v>102075832</v>
          </cell>
          <cell r="B1111" t="str">
            <v xml:space="preserve">MR GEOFF P CHAMBERLAIN                  </v>
          </cell>
          <cell r="C1111">
            <v>0</v>
          </cell>
          <cell r="D1111">
            <v>0</v>
          </cell>
          <cell r="E1111">
            <v>0</v>
          </cell>
          <cell r="F1111">
            <v>0</v>
          </cell>
          <cell r="G1111">
            <v>0</v>
          </cell>
          <cell r="H1111">
            <v>0</v>
          </cell>
          <cell r="I1111">
            <v>90.87</v>
          </cell>
          <cell r="J1111">
            <v>90.87</v>
          </cell>
          <cell r="L1111">
            <v>15</v>
          </cell>
          <cell r="M1111">
            <v>90.87</v>
          </cell>
        </row>
        <row r="1112">
          <cell r="A1112">
            <v>102040338</v>
          </cell>
          <cell r="B1112" t="str">
            <v xml:space="preserve">MR GEOFF TYSON                          </v>
          </cell>
          <cell r="C1112">
            <v>0</v>
          </cell>
          <cell r="D1112">
            <v>0</v>
          </cell>
          <cell r="E1112">
            <v>0</v>
          </cell>
          <cell r="F1112">
            <v>0</v>
          </cell>
          <cell r="G1112">
            <v>0</v>
          </cell>
          <cell r="H1112">
            <v>0</v>
          </cell>
          <cell r="I1112">
            <v>71.33</v>
          </cell>
          <cell r="J1112">
            <v>71.33</v>
          </cell>
          <cell r="L1112">
            <v>15</v>
          </cell>
          <cell r="M1112">
            <v>71.33</v>
          </cell>
        </row>
        <row r="1113">
          <cell r="A1113">
            <v>102027117</v>
          </cell>
          <cell r="B1113" t="str">
            <v xml:space="preserve">MR GEOFFREY SIMES                       </v>
          </cell>
          <cell r="C1113">
            <v>0</v>
          </cell>
          <cell r="D1113">
            <v>0</v>
          </cell>
          <cell r="E1113">
            <v>0</v>
          </cell>
          <cell r="F1113">
            <v>0</v>
          </cell>
          <cell r="G1113">
            <v>0</v>
          </cell>
          <cell r="H1113">
            <v>0</v>
          </cell>
          <cell r="I1113">
            <v>135.22</v>
          </cell>
          <cell r="J1113">
            <v>135.22</v>
          </cell>
          <cell r="L1113">
            <v>15</v>
          </cell>
          <cell r="M1113">
            <v>135.22</v>
          </cell>
        </row>
        <row r="1114">
          <cell r="A1114">
            <v>102010652</v>
          </cell>
          <cell r="B1114" t="str">
            <v xml:space="preserve">MR GEOFFREY VOSS  (DBS)                 </v>
          </cell>
          <cell r="C1114">
            <v>0</v>
          </cell>
          <cell r="D1114">
            <v>0</v>
          </cell>
          <cell r="E1114">
            <v>0</v>
          </cell>
          <cell r="F1114">
            <v>0</v>
          </cell>
          <cell r="G1114">
            <v>0</v>
          </cell>
          <cell r="H1114">
            <v>0</v>
          </cell>
          <cell r="I1114">
            <v>270.39</v>
          </cell>
          <cell r="J1114">
            <v>270.39</v>
          </cell>
          <cell r="L1114">
            <v>15</v>
          </cell>
          <cell r="M1114">
            <v>270.39</v>
          </cell>
        </row>
        <row r="1115">
          <cell r="A1115">
            <v>102053482</v>
          </cell>
          <cell r="B1115" t="str">
            <v xml:space="preserve">MR GEOFFRY H ADAMS  (DBS)               </v>
          </cell>
          <cell r="C1115">
            <v>0</v>
          </cell>
          <cell r="D1115">
            <v>0</v>
          </cell>
          <cell r="E1115">
            <v>0</v>
          </cell>
          <cell r="F1115">
            <v>0</v>
          </cell>
          <cell r="G1115">
            <v>0</v>
          </cell>
          <cell r="H1115">
            <v>0</v>
          </cell>
          <cell r="I1115">
            <v>423.37</v>
          </cell>
          <cell r="J1115">
            <v>423.37</v>
          </cell>
          <cell r="L1115">
            <v>15</v>
          </cell>
          <cell r="M1115">
            <v>423.37</v>
          </cell>
        </row>
        <row r="1116">
          <cell r="A1116">
            <v>102066000</v>
          </cell>
          <cell r="B1116" t="str">
            <v xml:space="preserve">MR GEORGE HAIDAMOUS                     </v>
          </cell>
          <cell r="C1116">
            <v>0</v>
          </cell>
          <cell r="D1116">
            <v>0</v>
          </cell>
          <cell r="E1116">
            <v>0</v>
          </cell>
          <cell r="F1116">
            <v>0</v>
          </cell>
          <cell r="G1116">
            <v>0</v>
          </cell>
          <cell r="H1116">
            <v>0</v>
          </cell>
          <cell r="I1116">
            <v>237.73</v>
          </cell>
          <cell r="J1116">
            <v>237.73</v>
          </cell>
          <cell r="L1116">
            <v>15</v>
          </cell>
          <cell r="M1116">
            <v>237.73</v>
          </cell>
        </row>
        <row r="1117">
          <cell r="A1117">
            <v>102011265</v>
          </cell>
          <cell r="B1117" t="str">
            <v xml:space="preserve">MR GEORGE HUIARANGI                     </v>
          </cell>
          <cell r="C1117">
            <v>0</v>
          </cell>
          <cell r="D1117">
            <v>0</v>
          </cell>
          <cell r="E1117">
            <v>0</v>
          </cell>
          <cell r="F1117">
            <v>0</v>
          </cell>
          <cell r="G1117">
            <v>0</v>
          </cell>
          <cell r="H1117">
            <v>0</v>
          </cell>
          <cell r="I1117">
            <v>81.63</v>
          </cell>
          <cell r="J1117">
            <v>81.63</v>
          </cell>
          <cell r="L1117">
            <v>15</v>
          </cell>
          <cell r="M1117">
            <v>81.63</v>
          </cell>
        </row>
        <row r="1118">
          <cell r="A1118">
            <v>102012433</v>
          </cell>
          <cell r="B1118" t="str">
            <v xml:space="preserve">MR GEORGE KOLO                          </v>
          </cell>
          <cell r="C1118">
            <v>0</v>
          </cell>
          <cell r="D1118">
            <v>0</v>
          </cell>
          <cell r="E1118">
            <v>0</v>
          </cell>
          <cell r="F1118">
            <v>0</v>
          </cell>
          <cell r="G1118">
            <v>0</v>
          </cell>
          <cell r="H1118">
            <v>0</v>
          </cell>
          <cell r="I1118">
            <v>197.66</v>
          </cell>
          <cell r="J1118">
            <v>197.66</v>
          </cell>
          <cell r="L1118">
            <v>15</v>
          </cell>
          <cell r="M1118">
            <v>197.66</v>
          </cell>
        </row>
        <row r="1119">
          <cell r="A1119">
            <v>102011837</v>
          </cell>
          <cell r="B1119" t="str">
            <v xml:space="preserve">MR GEORGE LUNDON                        </v>
          </cell>
          <cell r="C1119">
            <v>0</v>
          </cell>
          <cell r="D1119">
            <v>0</v>
          </cell>
          <cell r="E1119">
            <v>0</v>
          </cell>
          <cell r="F1119">
            <v>0</v>
          </cell>
          <cell r="G1119">
            <v>0</v>
          </cell>
          <cell r="H1119">
            <v>0</v>
          </cell>
          <cell r="I1119">
            <v>213.09</v>
          </cell>
          <cell r="J1119">
            <v>213.09</v>
          </cell>
          <cell r="L1119">
            <v>15</v>
          </cell>
          <cell r="M1119">
            <v>213.09</v>
          </cell>
        </row>
        <row r="1120">
          <cell r="A1120">
            <v>102037731</v>
          </cell>
          <cell r="B1120" t="str">
            <v xml:space="preserve">MR GEORGE NELIO                         </v>
          </cell>
          <cell r="C1120">
            <v>0</v>
          </cell>
          <cell r="D1120">
            <v>0</v>
          </cell>
          <cell r="E1120">
            <v>0</v>
          </cell>
          <cell r="F1120">
            <v>0</v>
          </cell>
          <cell r="G1120">
            <v>0</v>
          </cell>
          <cell r="H1120">
            <v>0</v>
          </cell>
          <cell r="I1120">
            <v>60</v>
          </cell>
          <cell r="J1120">
            <v>60</v>
          </cell>
          <cell r="L1120">
            <v>15</v>
          </cell>
          <cell r="M1120">
            <v>60</v>
          </cell>
        </row>
        <row r="1121">
          <cell r="A1121">
            <v>102021568</v>
          </cell>
          <cell r="B1121" t="str">
            <v xml:space="preserve">MR GEORGE NELSON                        </v>
          </cell>
          <cell r="C1121">
            <v>0</v>
          </cell>
          <cell r="D1121">
            <v>0</v>
          </cell>
          <cell r="E1121">
            <v>0</v>
          </cell>
          <cell r="F1121">
            <v>0</v>
          </cell>
          <cell r="G1121">
            <v>0</v>
          </cell>
          <cell r="H1121">
            <v>0</v>
          </cell>
          <cell r="I1121">
            <v>109.18</v>
          </cell>
          <cell r="J1121">
            <v>109.18</v>
          </cell>
          <cell r="L1121">
            <v>15</v>
          </cell>
          <cell r="M1121">
            <v>109.18</v>
          </cell>
        </row>
        <row r="1122">
          <cell r="A1122">
            <v>102072065</v>
          </cell>
          <cell r="B1122" t="str">
            <v xml:space="preserve">MR GEORGE POMANA                        </v>
          </cell>
          <cell r="C1122">
            <v>0</v>
          </cell>
          <cell r="D1122">
            <v>0</v>
          </cell>
          <cell r="E1122">
            <v>0</v>
          </cell>
          <cell r="F1122">
            <v>0</v>
          </cell>
          <cell r="G1122">
            <v>0</v>
          </cell>
          <cell r="H1122">
            <v>0</v>
          </cell>
          <cell r="I1122">
            <v>138.33000000000001</v>
          </cell>
          <cell r="J1122">
            <v>138.33000000000001</v>
          </cell>
          <cell r="L1122">
            <v>15</v>
          </cell>
          <cell r="M1122">
            <v>138.33000000000001</v>
          </cell>
        </row>
        <row r="1123">
          <cell r="A1123">
            <v>102027450</v>
          </cell>
          <cell r="B1123" t="str">
            <v xml:space="preserve">MR GEORGE VAN DE GEER                   </v>
          </cell>
          <cell r="C1123">
            <v>0</v>
          </cell>
          <cell r="D1123">
            <v>0</v>
          </cell>
          <cell r="E1123">
            <v>0</v>
          </cell>
          <cell r="F1123">
            <v>0</v>
          </cell>
          <cell r="G1123">
            <v>0</v>
          </cell>
          <cell r="H1123">
            <v>0</v>
          </cell>
          <cell r="I1123">
            <v>77.48</v>
          </cell>
          <cell r="J1123">
            <v>77.48</v>
          </cell>
          <cell r="L1123">
            <v>15</v>
          </cell>
          <cell r="M1123">
            <v>77.48</v>
          </cell>
        </row>
        <row r="1124">
          <cell r="A1124">
            <v>102071304</v>
          </cell>
          <cell r="B1124" t="str">
            <v xml:space="preserve">MR GEORGE WHARERAU                      </v>
          </cell>
          <cell r="C1124">
            <v>0</v>
          </cell>
          <cell r="D1124">
            <v>0</v>
          </cell>
          <cell r="E1124">
            <v>0</v>
          </cell>
          <cell r="F1124">
            <v>0</v>
          </cell>
          <cell r="G1124">
            <v>0</v>
          </cell>
          <cell r="H1124">
            <v>0</v>
          </cell>
          <cell r="I1124">
            <v>70.19</v>
          </cell>
          <cell r="J1124">
            <v>70.19</v>
          </cell>
          <cell r="L1124">
            <v>15</v>
          </cell>
          <cell r="M1124">
            <v>70.19</v>
          </cell>
        </row>
        <row r="1125">
          <cell r="A1125">
            <v>102016028</v>
          </cell>
          <cell r="B1125" t="str">
            <v xml:space="preserve">MR GEORGE WILLIAMS CUTHERS              </v>
          </cell>
          <cell r="C1125">
            <v>0</v>
          </cell>
          <cell r="D1125">
            <v>0</v>
          </cell>
          <cell r="E1125">
            <v>0</v>
          </cell>
          <cell r="F1125">
            <v>0</v>
          </cell>
          <cell r="G1125">
            <v>0</v>
          </cell>
          <cell r="H1125">
            <v>0</v>
          </cell>
          <cell r="I1125">
            <v>111.93</v>
          </cell>
          <cell r="J1125">
            <v>111.93</v>
          </cell>
          <cell r="L1125">
            <v>15</v>
          </cell>
          <cell r="M1125">
            <v>111.93</v>
          </cell>
        </row>
        <row r="1126">
          <cell r="A1126">
            <v>102050170</v>
          </cell>
          <cell r="B1126" t="str">
            <v xml:space="preserve">MR GEORGE WOOD                          </v>
          </cell>
          <cell r="C1126">
            <v>0</v>
          </cell>
          <cell r="D1126">
            <v>12.29</v>
          </cell>
          <cell r="E1126">
            <v>1.57</v>
          </cell>
          <cell r="F1126">
            <v>12.64</v>
          </cell>
          <cell r="G1126">
            <v>1.57</v>
          </cell>
          <cell r="H1126">
            <v>0</v>
          </cell>
          <cell r="I1126">
            <v>0</v>
          </cell>
          <cell r="J1126">
            <v>28.07</v>
          </cell>
          <cell r="L1126">
            <v>5</v>
          </cell>
          <cell r="M1126">
            <v>28.07</v>
          </cell>
        </row>
        <row r="1127">
          <cell r="A1127">
            <v>102033812</v>
          </cell>
          <cell r="B1127" t="str">
            <v xml:space="preserve">MR GERALD MOSES  (DBS)                  </v>
          </cell>
          <cell r="C1127">
            <v>0</v>
          </cell>
          <cell r="D1127">
            <v>0</v>
          </cell>
          <cell r="E1127">
            <v>0</v>
          </cell>
          <cell r="F1127">
            <v>0</v>
          </cell>
          <cell r="G1127">
            <v>0</v>
          </cell>
          <cell r="H1127">
            <v>0</v>
          </cell>
          <cell r="I1127">
            <v>194.17</v>
          </cell>
          <cell r="J1127">
            <v>194.17</v>
          </cell>
          <cell r="L1127">
            <v>15</v>
          </cell>
          <cell r="M1127">
            <v>194.17</v>
          </cell>
        </row>
        <row r="1128">
          <cell r="A1128">
            <v>102071919</v>
          </cell>
          <cell r="B1128" t="str">
            <v xml:space="preserve">MR GHI NGUYEN (DBS)                     </v>
          </cell>
          <cell r="C1128">
            <v>0</v>
          </cell>
          <cell r="D1128">
            <v>0</v>
          </cell>
          <cell r="E1128">
            <v>0</v>
          </cell>
          <cell r="F1128">
            <v>0</v>
          </cell>
          <cell r="G1128">
            <v>0</v>
          </cell>
          <cell r="H1128">
            <v>0</v>
          </cell>
          <cell r="I1128">
            <v>449.91</v>
          </cell>
          <cell r="J1128">
            <v>449.91</v>
          </cell>
          <cell r="L1128">
            <v>15</v>
          </cell>
          <cell r="M1128">
            <v>449.91</v>
          </cell>
        </row>
        <row r="1129">
          <cell r="A1129">
            <v>102045904</v>
          </cell>
          <cell r="B1129" t="str">
            <v xml:space="preserve">MR GHOLAM SAYADIHONAVAR  (DBS)          </v>
          </cell>
          <cell r="C1129">
            <v>0</v>
          </cell>
          <cell r="D1129">
            <v>0</v>
          </cell>
          <cell r="E1129">
            <v>0</v>
          </cell>
          <cell r="F1129">
            <v>0</v>
          </cell>
          <cell r="G1129">
            <v>0</v>
          </cell>
          <cell r="H1129">
            <v>0</v>
          </cell>
          <cell r="I1129">
            <v>642.16</v>
          </cell>
          <cell r="J1129">
            <v>642.16</v>
          </cell>
          <cell r="L1129">
            <v>15</v>
          </cell>
          <cell r="M1129">
            <v>642.16</v>
          </cell>
        </row>
        <row r="1130">
          <cell r="A1130">
            <v>102026425</v>
          </cell>
          <cell r="B1130" t="str">
            <v xml:space="preserve">MR GIACOMO PIETRINI                     </v>
          </cell>
          <cell r="C1130">
            <v>0</v>
          </cell>
          <cell r="D1130">
            <v>0</v>
          </cell>
          <cell r="E1130">
            <v>0</v>
          </cell>
          <cell r="F1130">
            <v>0</v>
          </cell>
          <cell r="G1130">
            <v>0</v>
          </cell>
          <cell r="H1130">
            <v>0</v>
          </cell>
          <cell r="I1130">
            <v>191.96</v>
          </cell>
          <cell r="J1130">
            <v>191.96</v>
          </cell>
          <cell r="L1130">
            <v>22</v>
          </cell>
          <cell r="M1130">
            <v>191.96</v>
          </cell>
        </row>
        <row r="1131">
          <cell r="A1131">
            <v>102062499</v>
          </cell>
          <cell r="B1131" t="str">
            <v xml:space="preserve">MR GILBERT LIEW   (DBS)                 </v>
          </cell>
          <cell r="C1131">
            <v>0</v>
          </cell>
          <cell r="D1131">
            <v>0</v>
          </cell>
          <cell r="E1131">
            <v>0</v>
          </cell>
          <cell r="F1131">
            <v>0</v>
          </cell>
          <cell r="G1131">
            <v>0</v>
          </cell>
          <cell r="H1131">
            <v>0</v>
          </cell>
          <cell r="I1131">
            <v>1731.85</v>
          </cell>
          <cell r="J1131">
            <v>1731.85</v>
          </cell>
          <cell r="L1131">
            <v>15</v>
          </cell>
          <cell r="M1131">
            <v>1731.85</v>
          </cell>
        </row>
        <row r="1132">
          <cell r="A1132">
            <v>102070854</v>
          </cell>
          <cell r="B1132" t="str">
            <v xml:space="preserve">MR GINO SALIA  (DBS)                    </v>
          </cell>
          <cell r="C1132">
            <v>0</v>
          </cell>
          <cell r="D1132">
            <v>0</v>
          </cell>
          <cell r="E1132">
            <v>0</v>
          </cell>
          <cell r="F1132">
            <v>0</v>
          </cell>
          <cell r="G1132">
            <v>0</v>
          </cell>
          <cell r="H1132">
            <v>0</v>
          </cell>
          <cell r="I1132">
            <v>464.36</v>
          </cell>
          <cell r="J1132">
            <v>464.36</v>
          </cell>
          <cell r="L1132">
            <v>15</v>
          </cell>
          <cell r="M1132">
            <v>464.36</v>
          </cell>
        </row>
        <row r="1133">
          <cell r="A1133">
            <v>102076059</v>
          </cell>
          <cell r="B1133" t="str">
            <v xml:space="preserve">MR GLEN L RYAN                          </v>
          </cell>
          <cell r="C1133">
            <v>0</v>
          </cell>
          <cell r="D1133">
            <v>0</v>
          </cell>
          <cell r="E1133">
            <v>0</v>
          </cell>
          <cell r="F1133">
            <v>0</v>
          </cell>
          <cell r="G1133">
            <v>0</v>
          </cell>
          <cell r="H1133">
            <v>0</v>
          </cell>
          <cell r="I1133">
            <v>104.36</v>
          </cell>
          <cell r="J1133">
            <v>104.36</v>
          </cell>
          <cell r="L1133">
            <v>15</v>
          </cell>
          <cell r="M1133">
            <v>104.36</v>
          </cell>
        </row>
        <row r="1134">
          <cell r="A1134">
            <v>102072687</v>
          </cell>
          <cell r="B1134" t="str">
            <v xml:space="preserve">MR GLEN NAERA                           </v>
          </cell>
          <cell r="C1134">
            <v>0</v>
          </cell>
          <cell r="D1134">
            <v>0</v>
          </cell>
          <cell r="E1134">
            <v>0</v>
          </cell>
          <cell r="F1134">
            <v>0</v>
          </cell>
          <cell r="G1134">
            <v>0</v>
          </cell>
          <cell r="H1134">
            <v>0</v>
          </cell>
          <cell r="I1134">
            <v>77.62</v>
          </cell>
          <cell r="J1134">
            <v>77.62</v>
          </cell>
          <cell r="L1134">
            <v>15</v>
          </cell>
          <cell r="M1134">
            <v>77.62</v>
          </cell>
        </row>
        <row r="1135">
          <cell r="A1135">
            <v>102013205</v>
          </cell>
          <cell r="B1135" t="str">
            <v xml:space="preserve">MR GLEN O'LEARY                         </v>
          </cell>
          <cell r="C1135">
            <v>0</v>
          </cell>
          <cell r="D1135">
            <v>0</v>
          </cell>
          <cell r="E1135">
            <v>0</v>
          </cell>
          <cell r="F1135">
            <v>0</v>
          </cell>
          <cell r="G1135">
            <v>0</v>
          </cell>
          <cell r="H1135">
            <v>0</v>
          </cell>
          <cell r="I1135">
            <v>195.37</v>
          </cell>
          <cell r="J1135">
            <v>195.37</v>
          </cell>
          <cell r="L1135">
            <v>15</v>
          </cell>
          <cell r="M1135">
            <v>195.37</v>
          </cell>
        </row>
        <row r="1136">
          <cell r="A1136">
            <v>102011396</v>
          </cell>
          <cell r="B1136" t="str">
            <v xml:space="preserve">MR GLEN WILSON                          </v>
          </cell>
          <cell r="C1136">
            <v>0</v>
          </cell>
          <cell r="D1136">
            <v>0</v>
          </cell>
          <cell r="E1136">
            <v>0</v>
          </cell>
          <cell r="F1136">
            <v>0</v>
          </cell>
          <cell r="G1136">
            <v>0</v>
          </cell>
          <cell r="H1136">
            <v>0</v>
          </cell>
          <cell r="I1136">
            <v>90.06</v>
          </cell>
          <cell r="J1136">
            <v>90.06</v>
          </cell>
          <cell r="L1136">
            <v>15</v>
          </cell>
          <cell r="M1136">
            <v>90.06</v>
          </cell>
        </row>
        <row r="1137">
          <cell r="A1137">
            <v>102074604</v>
          </cell>
          <cell r="B1137" t="str">
            <v xml:space="preserve">MR GLENN I SMITH                        </v>
          </cell>
          <cell r="C1137">
            <v>0</v>
          </cell>
          <cell r="D1137">
            <v>0</v>
          </cell>
          <cell r="E1137">
            <v>0</v>
          </cell>
          <cell r="F1137">
            <v>0</v>
          </cell>
          <cell r="G1137">
            <v>0</v>
          </cell>
          <cell r="H1137">
            <v>0</v>
          </cell>
          <cell r="I1137">
            <v>152.72999999999999</v>
          </cell>
          <cell r="J1137">
            <v>152.72999999999999</v>
          </cell>
          <cell r="L1137">
            <v>15</v>
          </cell>
          <cell r="M1137">
            <v>152.72999999999999</v>
          </cell>
        </row>
        <row r="1138">
          <cell r="A1138">
            <v>102009987</v>
          </cell>
          <cell r="B1138" t="str">
            <v xml:space="preserve">MR GLENN J. VAN DIEPEN                  </v>
          </cell>
          <cell r="C1138">
            <v>0</v>
          </cell>
          <cell r="D1138">
            <v>0</v>
          </cell>
          <cell r="E1138">
            <v>0</v>
          </cell>
          <cell r="F1138">
            <v>0</v>
          </cell>
          <cell r="G1138">
            <v>0</v>
          </cell>
          <cell r="H1138">
            <v>0</v>
          </cell>
          <cell r="I1138">
            <v>120.37</v>
          </cell>
          <cell r="J1138">
            <v>120.37</v>
          </cell>
          <cell r="L1138">
            <v>15</v>
          </cell>
          <cell r="M1138">
            <v>120.37</v>
          </cell>
        </row>
        <row r="1139">
          <cell r="A1139">
            <v>102018193</v>
          </cell>
          <cell r="B1139" t="str">
            <v xml:space="preserve">MR GLENN M BOELL                        </v>
          </cell>
          <cell r="C1139">
            <v>0</v>
          </cell>
          <cell r="D1139">
            <v>0</v>
          </cell>
          <cell r="E1139">
            <v>0</v>
          </cell>
          <cell r="F1139">
            <v>0</v>
          </cell>
          <cell r="G1139">
            <v>0</v>
          </cell>
          <cell r="H1139">
            <v>0</v>
          </cell>
          <cell r="I1139">
            <v>74.930000000000007</v>
          </cell>
          <cell r="J1139">
            <v>74.930000000000007</v>
          </cell>
          <cell r="L1139">
            <v>15</v>
          </cell>
          <cell r="M1139">
            <v>74.930000000000007</v>
          </cell>
        </row>
        <row r="1140">
          <cell r="A1140">
            <v>102065261</v>
          </cell>
          <cell r="B1140" t="str">
            <v xml:space="preserve">MR GLYNN RUDOLPH                        </v>
          </cell>
          <cell r="C1140">
            <v>0</v>
          </cell>
          <cell r="D1140">
            <v>0</v>
          </cell>
          <cell r="E1140">
            <v>0</v>
          </cell>
          <cell r="F1140">
            <v>0</v>
          </cell>
          <cell r="G1140">
            <v>0</v>
          </cell>
          <cell r="H1140">
            <v>0</v>
          </cell>
          <cell r="I1140">
            <v>109.37</v>
          </cell>
          <cell r="J1140">
            <v>109.37</v>
          </cell>
          <cell r="L1140">
            <v>15</v>
          </cell>
          <cell r="M1140">
            <v>109.37</v>
          </cell>
        </row>
        <row r="1141">
          <cell r="A1141">
            <v>102039475</v>
          </cell>
          <cell r="B1141" t="str">
            <v xml:space="preserve">MR GORDON JACKSON                       </v>
          </cell>
          <cell r="C1141">
            <v>0</v>
          </cell>
          <cell r="D1141">
            <v>0</v>
          </cell>
          <cell r="E1141">
            <v>0</v>
          </cell>
          <cell r="F1141">
            <v>0</v>
          </cell>
          <cell r="G1141">
            <v>0</v>
          </cell>
          <cell r="H1141">
            <v>0</v>
          </cell>
          <cell r="I1141">
            <v>77.59</v>
          </cell>
          <cell r="J1141">
            <v>77.59</v>
          </cell>
          <cell r="L1141">
            <v>15</v>
          </cell>
          <cell r="M1141">
            <v>77.59</v>
          </cell>
        </row>
        <row r="1142">
          <cell r="A1142">
            <v>102075974</v>
          </cell>
          <cell r="B1142" t="str">
            <v xml:space="preserve">MR GORDON QUIGLEY                       </v>
          </cell>
          <cell r="C1142">
            <v>5.71</v>
          </cell>
          <cell r="D1142">
            <v>19.03</v>
          </cell>
          <cell r="E1142">
            <v>28.1</v>
          </cell>
          <cell r="F1142">
            <v>48.07</v>
          </cell>
          <cell r="G1142">
            <v>34.119999999999997</v>
          </cell>
          <cell r="H1142">
            <v>0</v>
          </cell>
          <cell r="I1142">
            <v>0</v>
          </cell>
          <cell r="J1142">
            <v>135.03</v>
          </cell>
          <cell r="L1142">
            <v>5</v>
          </cell>
          <cell r="M1142">
            <v>135.03</v>
          </cell>
        </row>
        <row r="1143">
          <cell r="A1143">
            <v>102060939</v>
          </cell>
          <cell r="B1143" t="str">
            <v xml:space="preserve">MR GORDON SINCLAIR   (DBS)              </v>
          </cell>
          <cell r="C1143">
            <v>0</v>
          </cell>
          <cell r="D1143">
            <v>0</v>
          </cell>
          <cell r="E1143">
            <v>0</v>
          </cell>
          <cell r="F1143">
            <v>0</v>
          </cell>
          <cell r="G1143">
            <v>0</v>
          </cell>
          <cell r="H1143">
            <v>0</v>
          </cell>
          <cell r="I1143">
            <v>331.89</v>
          </cell>
          <cell r="J1143">
            <v>331.89</v>
          </cell>
          <cell r="L1143">
            <v>15</v>
          </cell>
          <cell r="M1143">
            <v>331.89</v>
          </cell>
        </row>
        <row r="1144">
          <cell r="A1144">
            <v>102073669</v>
          </cell>
          <cell r="B1144" t="str">
            <v xml:space="preserve">MR GOVAN PATEL                          </v>
          </cell>
          <cell r="C1144">
            <v>0</v>
          </cell>
          <cell r="D1144">
            <v>0</v>
          </cell>
          <cell r="E1144">
            <v>0</v>
          </cell>
          <cell r="F1144">
            <v>0</v>
          </cell>
          <cell r="G1144">
            <v>0</v>
          </cell>
          <cell r="H1144">
            <v>0</v>
          </cell>
          <cell r="I1144">
            <v>515.24</v>
          </cell>
          <cell r="J1144">
            <v>515.24</v>
          </cell>
          <cell r="L1144">
            <v>15</v>
          </cell>
          <cell r="M1144">
            <v>515.24</v>
          </cell>
        </row>
        <row r="1145">
          <cell r="A1145">
            <v>102030667</v>
          </cell>
          <cell r="B1145" t="str">
            <v xml:space="preserve">MR GOVIND BABU DWIVEDI  (DBS)           </v>
          </cell>
          <cell r="C1145">
            <v>0</v>
          </cell>
          <cell r="D1145">
            <v>0</v>
          </cell>
          <cell r="E1145">
            <v>0</v>
          </cell>
          <cell r="F1145">
            <v>0</v>
          </cell>
          <cell r="G1145">
            <v>0</v>
          </cell>
          <cell r="H1145">
            <v>0</v>
          </cell>
          <cell r="I1145">
            <v>168.07</v>
          </cell>
          <cell r="J1145">
            <v>168.07</v>
          </cell>
          <cell r="L1145">
            <v>15</v>
          </cell>
          <cell r="M1145">
            <v>168.07</v>
          </cell>
        </row>
        <row r="1146">
          <cell r="A1146">
            <v>102061040</v>
          </cell>
          <cell r="B1146" t="str">
            <v xml:space="preserve">MR GRAEME CALDER                        </v>
          </cell>
          <cell r="C1146">
            <v>0</v>
          </cell>
          <cell r="D1146">
            <v>0</v>
          </cell>
          <cell r="E1146">
            <v>0</v>
          </cell>
          <cell r="F1146">
            <v>0</v>
          </cell>
          <cell r="G1146">
            <v>0</v>
          </cell>
          <cell r="H1146">
            <v>0</v>
          </cell>
          <cell r="I1146">
            <v>55.92</v>
          </cell>
          <cell r="J1146">
            <v>55.92</v>
          </cell>
          <cell r="L1146">
            <v>15</v>
          </cell>
          <cell r="M1146">
            <v>55.92</v>
          </cell>
        </row>
        <row r="1147">
          <cell r="A1147">
            <v>102022172</v>
          </cell>
          <cell r="B1147" t="str">
            <v xml:space="preserve">MR GRAEME EASTE                         </v>
          </cell>
          <cell r="C1147">
            <v>0</v>
          </cell>
          <cell r="D1147">
            <v>0</v>
          </cell>
          <cell r="E1147">
            <v>0</v>
          </cell>
          <cell r="F1147">
            <v>0</v>
          </cell>
          <cell r="G1147">
            <v>0</v>
          </cell>
          <cell r="H1147">
            <v>0</v>
          </cell>
          <cell r="I1147">
            <v>53.98</v>
          </cell>
          <cell r="J1147">
            <v>53.98</v>
          </cell>
          <cell r="L1147">
            <v>15</v>
          </cell>
          <cell r="M1147">
            <v>53.98</v>
          </cell>
        </row>
        <row r="1148">
          <cell r="A1148">
            <v>102028331</v>
          </cell>
          <cell r="B1148" t="str">
            <v xml:space="preserve">MR GRAEME IRWIN                         </v>
          </cell>
          <cell r="C1148">
            <v>0</v>
          </cell>
          <cell r="D1148">
            <v>0</v>
          </cell>
          <cell r="E1148">
            <v>0</v>
          </cell>
          <cell r="F1148">
            <v>0</v>
          </cell>
          <cell r="G1148">
            <v>0</v>
          </cell>
          <cell r="H1148">
            <v>0</v>
          </cell>
          <cell r="I1148">
            <v>209.08</v>
          </cell>
          <cell r="J1148">
            <v>209.08</v>
          </cell>
          <cell r="L1148">
            <v>15</v>
          </cell>
          <cell r="M1148">
            <v>209.08</v>
          </cell>
        </row>
        <row r="1149">
          <cell r="A1149">
            <v>102008825</v>
          </cell>
          <cell r="B1149" t="str">
            <v xml:space="preserve">MR GRAEME MCMILLAN   (DBS)              </v>
          </cell>
          <cell r="C1149">
            <v>0</v>
          </cell>
          <cell r="D1149">
            <v>0</v>
          </cell>
          <cell r="E1149">
            <v>0</v>
          </cell>
          <cell r="F1149">
            <v>0</v>
          </cell>
          <cell r="G1149">
            <v>0</v>
          </cell>
          <cell r="H1149">
            <v>0</v>
          </cell>
          <cell r="I1149">
            <v>137.63999999999999</v>
          </cell>
          <cell r="J1149">
            <v>137.63999999999999</v>
          </cell>
          <cell r="L1149">
            <v>15</v>
          </cell>
          <cell r="M1149">
            <v>137.63999999999999</v>
          </cell>
        </row>
        <row r="1150">
          <cell r="A1150">
            <v>102050432</v>
          </cell>
          <cell r="B1150" t="str">
            <v xml:space="preserve">MR GRAEME R STEELE                      </v>
          </cell>
          <cell r="C1150">
            <v>0</v>
          </cell>
          <cell r="D1150">
            <v>0</v>
          </cell>
          <cell r="E1150">
            <v>0</v>
          </cell>
          <cell r="F1150">
            <v>0</v>
          </cell>
          <cell r="G1150">
            <v>0</v>
          </cell>
          <cell r="H1150">
            <v>0</v>
          </cell>
          <cell r="I1150">
            <v>198.7</v>
          </cell>
          <cell r="J1150">
            <v>198.7</v>
          </cell>
          <cell r="L1150">
            <v>15</v>
          </cell>
          <cell r="M1150">
            <v>198.7</v>
          </cell>
        </row>
        <row r="1151">
          <cell r="A1151">
            <v>102074107</v>
          </cell>
          <cell r="B1151" t="str">
            <v xml:space="preserve">MR GRAHAM BARR                          </v>
          </cell>
          <cell r="C1151">
            <v>0</v>
          </cell>
          <cell r="D1151">
            <v>0</v>
          </cell>
          <cell r="E1151">
            <v>0</v>
          </cell>
          <cell r="F1151">
            <v>0</v>
          </cell>
          <cell r="G1151">
            <v>11.71</v>
          </cell>
          <cell r="H1151">
            <v>0</v>
          </cell>
          <cell r="I1151">
            <v>0</v>
          </cell>
          <cell r="J1151">
            <v>11.71</v>
          </cell>
          <cell r="L1151">
            <v>5</v>
          </cell>
          <cell r="M1151">
            <v>11.71</v>
          </cell>
        </row>
        <row r="1152">
          <cell r="A1152">
            <v>102074757</v>
          </cell>
          <cell r="B1152" t="str">
            <v xml:space="preserve">MR GRAHAM BEDDIE                        </v>
          </cell>
          <cell r="C1152">
            <v>0</v>
          </cell>
          <cell r="D1152">
            <v>0</v>
          </cell>
          <cell r="E1152">
            <v>0</v>
          </cell>
          <cell r="F1152">
            <v>0</v>
          </cell>
          <cell r="G1152">
            <v>0</v>
          </cell>
          <cell r="H1152">
            <v>0</v>
          </cell>
          <cell r="I1152">
            <v>3.52</v>
          </cell>
          <cell r="J1152">
            <v>3.52</v>
          </cell>
          <cell r="L1152">
            <v>22</v>
          </cell>
          <cell r="M1152">
            <v>3.52</v>
          </cell>
        </row>
        <row r="1153">
          <cell r="A1153">
            <v>102070837</v>
          </cell>
          <cell r="B1153" t="str">
            <v xml:space="preserve">MR GRAHAM ELIU                          </v>
          </cell>
          <cell r="C1153">
            <v>0</v>
          </cell>
          <cell r="D1153">
            <v>0</v>
          </cell>
          <cell r="E1153">
            <v>0</v>
          </cell>
          <cell r="F1153">
            <v>16.559999999999999</v>
          </cell>
          <cell r="G1153">
            <v>1.71</v>
          </cell>
          <cell r="H1153">
            <v>2.0699999999999998</v>
          </cell>
          <cell r="I1153">
            <v>0</v>
          </cell>
          <cell r="J1153">
            <v>20.34</v>
          </cell>
          <cell r="L1153">
            <v>5</v>
          </cell>
          <cell r="M1153">
            <v>20.34</v>
          </cell>
        </row>
        <row r="1154">
          <cell r="A1154">
            <v>102076444</v>
          </cell>
          <cell r="B1154" t="str">
            <v xml:space="preserve">MR GRAHAM J MELLISH                     </v>
          </cell>
          <cell r="C1154">
            <v>0</v>
          </cell>
          <cell r="D1154">
            <v>0</v>
          </cell>
          <cell r="E1154">
            <v>0</v>
          </cell>
          <cell r="F1154">
            <v>0</v>
          </cell>
          <cell r="G1154">
            <v>0</v>
          </cell>
          <cell r="H1154">
            <v>0</v>
          </cell>
          <cell r="I1154">
            <v>140.44</v>
          </cell>
          <cell r="J1154">
            <v>140.44</v>
          </cell>
          <cell r="L1154">
            <v>15</v>
          </cell>
          <cell r="M1154">
            <v>140.44</v>
          </cell>
        </row>
        <row r="1155">
          <cell r="A1155">
            <v>102020671</v>
          </cell>
          <cell r="B1155" t="str">
            <v xml:space="preserve">MR GRAHAM SMITH                         </v>
          </cell>
          <cell r="C1155">
            <v>0</v>
          </cell>
          <cell r="D1155">
            <v>0</v>
          </cell>
          <cell r="E1155">
            <v>0</v>
          </cell>
          <cell r="F1155">
            <v>0</v>
          </cell>
          <cell r="G1155">
            <v>0</v>
          </cell>
          <cell r="H1155">
            <v>0</v>
          </cell>
          <cell r="I1155">
            <v>64.53</v>
          </cell>
          <cell r="J1155">
            <v>64.53</v>
          </cell>
          <cell r="L1155">
            <v>15</v>
          </cell>
          <cell r="M1155">
            <v>64.53</v>
          </cell>
        </row>
        <row r="1156">
          <cell r="A1156">
            <v>102010190</v>
          </cell>
          <cell r="B1156" t="str">
            <v xml:space="preserve">MR GRAHAM SUN      (DBS)                </v>
          </cell>
          <cell r="C1156">
            <v>0</v>
          </cell>
          <cell r="D1156">
            <v>0</v>
          </cell>
          <cell r="E1156">
            <v>0</v>
          </cell>
          <cell r="F1156">
            <v>0</v>
          </cell>
          <cell r="G1156">
            <v>0</v>
          </cell>
          <cell r="H1156">
            <v>0</v>
          </cell>
          <cell r="I1156">
            <v>426.86</v>
          </cell>
          <cell r="J1156">
            <v>426.86</v>
          </cell>
          <cell r="L1156">
            <v>15</v>
          </cell>
          <cell r="M1156">
            <v>426.86</v>
          </cell>
        </row>
        <row r="1157">
          <cell r="A1157">
            <v>102083068</v>
          </cell>
          <cell r="B1157" t="str">
            <v xml:space="preserve">MR GRAHEM WISE                          </v>
          </cell>
          <cell r="C1157">
            <v>0</v>
          </cell>
          <cell r="D1157">
            <v>0</v>
          </cell>
          <cell r="E1157">
            <v>0</v>
          </cell>
          <cell r="F1157">
            <v>0</v>
          </cell>
          <cell r="G1157">
            <v>0</v>
          </cell>
          <cell r="H1157">
            <v>0</v>
          </cell>
          <cell r="I1157">
            <v>65.81</v>
          </cell>
          <cell r="J1157">
            <v>65.81</v>
          </cell>
          <cell r="L1157">
            <v>15</v>
          </cell>
          <cell r="M1157">
            <v>65.81</v>
          </cell>
        </row>
        <row r="1158">
          <cell r="A1158">
            <v>102009953</v>
          </cell>
          <cell r="B1158" t="str">
            <v xml:space="preserve">MR GRANT BABER                          </v>
          </cell>
          <cell r="C1158">
            <v>0</v>
          </cell>
          <cell r="D1158">
            <v>0</v>
          </cell>
          <cell r="E1158">
            <v>0</v>
          </cell>
          <cell r="F1158">
            <v>0</v>
          </cell>
          <cell r="G1158">
            <v>0</v>
          </cell>
          <cell r="H1158">
            <v>0</v>
          </cell>
          <cell r="I1158">
            <v>96.06</v>
          </cell>
          <cell r="J1158">
            <v>96.06</v>
          </cell>
          <cell r="L1158">
            <v>15</v>
          </cell>
          <cell r="M1158">
            <v>96.06</v>
          </cell>
        </row>
        <row r="1159">
          <cell r="A1159">
            <v>102061707</v>
          </cell>
          <cell r="B1159" t="str">
            <v xml:space="preserve">MR GRANT COURTNEY                       </v>
          </cell>
          <cell r="C1159">
            <v>0</v>
          </cell>
          <cell r="D1159">
            <v>0</v>
          </cell>
          <cell r="E1159">
            <v>0</v>
          </cell>
          <cell r="F1159">
            <v>0</v>
          </cell>
          <cell r="G1159">
            <v>0</v>
          </cell>
          <cell r="H1159">
            <v>0</v>
          </cell>
          <cell r="I1159">
            <v>124.74</v>
          </cell>
          <cell r="J1159">
            <v>124.74</v>
          </cell>
          <cell r="L1159">
            <v>15</v>
          </cell>
          <cell r="M1159">
            <v>124.74</v>
          </cell>
        </row>
        <row r="1160">
          <cell r="A1160">
            <v>102024461</v>
          </cell>
          <cell r="B1160" t="str">
            <v xml:space="preserve">MR GRANT E ALDERTON                     </v>
          </cell>
          <cell r="C1160">
            <v>0</v>
          </cell>
          <cell r="D1160">
            <v>0</v>
          </cell>
          <cell r="E1160">
            <v>0</v>
          </cell>
          <cell r="F1160">
            <v>0</v>
          </cell>
          <cell r="G1160">
            <v>0</v>
          </cell>
          <cell r="H1160">
            <v>0</v>
          </cell>
          <cell r="I1160">
            <v>102.89</v>
          </cell>
          <cell r="J1160">
            <v>102.89</v>
          </cell>
          <cell r="L1160">
            <v>15</v>
          </cell>
          <cell r="M1160">
            <v>102.89</v>
          </cell>
        </row>
        <row r="1161">
          <cell r="A1161">
            <v>102033421</v>
          </cell>
          <cell r="B1161" t="str">
            <v xml:space="preserve">MR GRANT LIGHTBOWN  (DBS)               </v>
          </cell>
          <cell r="C1161">
            <v>0</v>
          </cell>
          <cell r="D1161">
            <v>0</v>
          </cell>
          <cell r="E1161">
            <v>0</v>
          </cell>
          <cell r="F1161">
            <v>0</v>
          </cell>
          <cell r="G1161">
            <v>0</v>
          </cell>
          <cell r="H1161">
            <v>0</v>
          </cell>
          <cell r="I1161">
            <v>259.52999999999997</v>
          </cell>
          <cell r="J1161">
            <v>259.52999999999997</v>
          </cell>
          <cell r="L1161">
            <v>15</v>
          </cell>
          <cell r="M1161">
            <v>259.52999999999997</v>
          </cell>
        </row>
        <row r="1162">
          <cell r="A1162">
            <v>102032484</v>
          </cell>
          <cell r="B1162" t="str">
            <v xml:space="preserve">MR GRANT ROSS GRAY                      </v>
          </cell>
          <cell r="C1162">
            <v>0</v>
          </cell>
          <cell r="D1162">
            <v>0</v>
          </cell>
          <cell r="E1162">
            <v>0</v>
          </cell>
          <cell r="F1162">
            <v>15.71</v>
          </cell>
          <cell r="G1162">
            <v>7.54</v>
          </cell>
          <cell r="H1162">
            <v>0</v>
          </cell>
          <cell r="I1162">
            <v>0</v>
          </cell>
          <cell r="J1162">
            <v>23.25</v>
          </cell>
          <cell r="L1162">
            <v>5</v>
          </cell>
          <cell r="M1162">
            <v>23.25</v>
          </cell>
        </row>
        <row r="1163">
          <cell r="A1163">
            <v>102035089</v>
          </cell>
          <cell r="B1163" t="str">
            <v xml:space="preserve">MR GRANT VINCENT                        </v>
          </cell>
          <cell r="C1163">
            <v>0</v>
          </cell>
          <cell r="D1163">
            <v>0</v>
          </cell>
          <cell r="E1163">
            <v>0</v>
          </cell>
          <cell r="F1163">
            <v>0</v>
          </cell>
          <cell r="G1163">
            <v>0</v>
          </cell>
          <cell r="H1163">
            <v>0</v>
          </cell>
          <cell r="I1163">
            <v>106.35</v>
          </cell>
          <cell r="J1163">
            <v>106.35</v>
          </cell>
          <cell r="L1163">
            <v>15</v>
          </cell>
          <cell r="M1163">
            <v>106.35</v>
          </cell>
        </row>
        <row r="1164">
          <cell r="A1164">
            <v>102018370</v>
          </cell>
          <cell r="B1164" t="str">
            <v xml:space="preserve">MR GRANT W NEWBY (DBS)                  </v>
          </cell>
          <cell r="C1164">
            <v>0</v>
          </cell>
          <cell r="D1164">
            <v>0</v>
          </cell>
          <cell r="E1164">
            <v>0</v>
          </cell>
          <cell r="F1164">
            <v>0</v>
          </cell>
          <cell r="G1164">
            <v>0</v>
          </cell>
          <cell r="H1164">
            <v>0</v>
          </cell>
          <cell r="I1164">
            <v>196.58</v>
          </cell>
          <cell r="J1164">
            <v>196.58</v>
          </cell>
          <cell r="L1164">
            <v>15</v>
          </cell>
          <cell r="M1164">
            <v>196.58</v>
          </cell>
        </row>
        <row r="1165">
          <cell r="A1165">
            <v>102056477</v>
          </cell>
          <cell r="B1165" t="str">
            <v xml:space="preserve">MR GREG BULLOCK                         </v>
          </cell>
          <cell r="C1165">
            <v>0</v>
          </cell>
          <cell r="D1165">
            <v>0</v>
          </cell>
          <cell r="E1165">
            <v>0</v>
          </cell>
          <cell r="F1165">
            <v>0</v>
          </cell>
          <cell r="G1165">
            <v>0</v>
          </cell>
          <cell r="H1165">
            <v>0</v>
          </cell>
          <cell r="I1165">
            <v>92.67</v>
          </cell>
          <cell r="J1165">
            <v>92.67</v>
          </cell>
          <cell r="L1165">
            <v>15</v>
          </cell>
          <cell r="M1165">
            <v>92.67</v>
          </cell>
        </row>
        <row r="1166">
          <cell r="A1166">
            <v>102080615</v>
          </cell>
          <cell r="B1166" t="str">
            <v xml:space="preserve">MR GREG MADDREN                         </v>
          </cell>
          <cell r="C1166">
            <v>0</v>
          </cell>
          <cell r="D1166">
            <v>0</v>
          </cell>
          <cell r="E1166">
            <v>0</v>
          </cell>
          <cell r="F1166">
            <v>0</v>
          </cell>
          <cell r="G1166">
            <v>0</v>
          </cell>
          <cell r="H1166">
            <v>0</v>
          </cell>
          <cell r="I1166">
            <v>8.23</v>
          </cell>
          <cell r="J1166">
            <v>8.23</v>
          </cell>
          <cell r="L1166" t="e">
            <v>#N/A</v>
          </cell>
          <cell r="M1166" t="e">
            <v>#N/A</v>
          </cell>
        </row>
        <row r="1167">
          <cell r="A1167">
            <v>102057572</v>
          </cell>
          <cell r="B1167" t="str">
            <v xml:space="preserve">MR GREG P LINDSAY                       </v>
          </cell>
          <cell r="C1167">
            <v>0</v>
          </cell>
          <cell r="D1167">
            <v>0</v>
          </cell>
          <cell r="E1167">
            <v>0</v>
          </cell>
          <cell r="F1167">
            <v>0</v>
          </cell>
          <cell r="G1167">
            <v>0</v>
          </cell>
          <cell r="H1167">
            <v>0</v>
          </cell>
          <cell r="I1167">
            <v>80.73</v>
          </cell>
          <cell r="J1167">
            <v>80.73</v>
          </cell>
          <cell r="L1167">
            <v>15</v>
          </cell>
          <cell r="M1167">
            <v>80.73</v>
          </cell>
        </row>
        <row r="1168">
          <cell r="A1168">
            <v>102052221</v>
          </cell>
          <cell r="B1168" t="str">
            <v xml:space="preserve">MR GREG REYNOLDS                        </v>
          </cell>
          <cell r="C1168">
            <v>0</v>
          </cell>
          <cell r="D1168">
            <v>0</v>
          </cell>
          <cell r="E1168">
            <v>0</v>
          </cell>
          <cell r="F1168">
            <v>0</v>
          </cell>
          <cell r="G1168">
            <v>0</v>
          </cell>
          <cell r="H1168">
            <v>0</v>
          </cell>
          <cell r="I1168">
            <v>51.63</v>
          </cell>
          <cell r="J1168">
            <v>51.63</v>
          </cell>
          <cell r="L1168">
            <v>15</v>
          </cell>
          <cell r="M1168">
            <v>51.63</v>
          </cell>
        </row>
        <row r="1169">
          <cell r="A1169">
            <v>102018852</v>
          </cell>
          <cell r="B1169" t="str">
            <v xml:space="preserve">MR GUANGMING LIN                        </v>
          </cell>
          <cell r="C1169">
            <v>0</v>
          </cell>
          <cell r="D1169">
            <v>0</v>
          </cell>
          <cell r="E1169">
            <v>0</v>
          </cell>
          <cell r="F1169">
            <v>0</v>
          </cell>
          <cell r="G1169">
            <v>0</v>
          </cell>
          <cell r="H1169">
            <v>0</v>
          </cell>
          <cell r="I1169">
            <v>46.85</v>
          </cell>
          <cell r="J1169">
            <v>46.85</v>
          </cell>
          <cell r="L1169">
            <v>1</v>
          </cell>
          <cell r="M1169">
            <v>46.85</v>
          </cell>
        </row>
        <row r="1170">
          <cell r="A1170">
            <v>102022521</v>
          </cell>
          <cell r="B1170" t="str">
            <v xml:space="preserve">MR GUI HUA ZHANG                        </v>
          </cell>
          <cell r="C1170">
            <v>0</v>
          </cell>
          <cell r="D1170">
            <v>0</v>
          </cell>
          <cell r="E1170">
            <v>0</v>
          </cell>
          <cell r="F1170">
            <v>0</v>
          </cell>
          <cell r="G1170">
            <v>0</v>
          </cell>
          <cell r="H1170">
            <v>0</v>
          </cell>
          <cell r="I1170">
            <v>14.42</v>
          </cell>
          <cell r="J1170">
            <v>14.42</v>
          </cell>
          <cell r="L1170">
            <v>1</v>
          </cell>
          <cell r="M1170">
            <v>14.42</v>
          </cell>
        </row>
        <row r="1171">
          <cell r="A1171">
            <v>102041800</v>
          </cell>
          <cell r="B1171" t="str">
            <v xml:space="preserve">MR GURMEET GILL                         </v>
          </cell>
          <cell r="C1171">
            <v>0</v>
          </cell>
          <cell r="D1171">
            <v>0</v>
          </cell>
          <cell r="E1171">
            <v>0</v>
          </cell>
          <cell r="F1171">
            <v>0</v>
          </cell>
          <cell r="G1171">
            <v>0</v>
          </cell>
          <cell r="H1171">
            <v>0</v>
          </cell>
          <cell r="I1171">
            <v>114.27</v>
          </cell>
          <cell r="J1171">
            <v>114.27</v>
          </cell>
          <cell r="L1171">
            <v>15</v>
          </cell>
          <cell r="M1171">
            <v>114.27</v>
          </cell>
        </row>
        <row r="1172">
          <cell r="A1172">
            <v>102030803</v>
          </cell>
          <cell r="B1172" t="str">
            <v xml:space="preserve">MR GURPREET KUKREJA                     </v>
          </cell>
          <cell r="C1172">
            <v>0</v>
          </cell>
          <cell r="D1172">
            <v>0</v>
          </cell>
          <cell r="E1172">
            <v>9.36</v>
          </cell>
          <cell r="F1172">
            <v>0</v>
          </cell>
          <cell r="G1172">
            <v>35.56</v>
          </cell>
          <cell r="H1172">
            <v>54.68</v>
          </cell>
          <cell r="I1172">
            <v>0</v>
          </cell>
          <cell r="J1172">
            <v>99.6</v>
          </cell>
          <cell r="L1172">
            <v>1</v>
          </cell>
          <cell r="M1172">
            <v>99.6</v>
          </cell>
        </row>
        <row r="1173">
          <cell r="A1173">
            <v>102071870</v>
          </cell>
          <cell r="B1173" t="str">
            <v xml:space="preserve">MR H &amp; MS M FAATAFA     (DBS)           </v>
          </cell>
          <cell r="C1173">
            <v>0</v>
          </cell>
          <cell r="D1173">
            <v>0</v>
          </cell>
          <cell r="E1173">
            <v>0</v>
          </cell>
          <cell r="F1173">
            <v>0</v>
          </cell>
          <cell r="G1173">
            <v>0</v>
          </cell>
          <cell r="H1173">
            <v>0</v>
          </cell>
          <cell r="I1173">
            <v>675.28</v>
          </cell>
          <cell r="J1173">
            <v>675.28</v>
          </cell>
          <cell r="L1173">
            <v>15</v>
          </cell>
          <cell r="M1173">
            <v>675.28</v>
          </cell>
        </row>
        <row r="1174">
          <cell r="A1174">
            <v>102037497</v>
          </cell>
          <cell r="B1174" t="str">
            <v xml:space="preserve">MR H LIM                                </v>
          </cell>
          <cell r="C1174">
            <v>52.72</v>
          </cell>
          <cell r="D1174">
            <v>0</v>
          </cell>
          <cell r="E1174">
            <v>0</v>
          </cell>
          <cell r="F1174">
            <v>37.799999999999997</v>
          </cell>
          <cell r="G1174">
            <v>113.67</v>
          </cell>
          <cell r="H1174">
            <v>0</v>
          </cell>
          <cell r="I1174">
            <v>0</v>
          </cell>
          <cell r="J1174">
            <v>204.19</v>
          </cell>
          <cell r="L1174">
            <v>5</v>
          </cell>
          <cell r="M1174">
            <v>204.19</v>
          </cell>
        </row>
        <row r="1175">
          <cell r="A1175">
            <v>102041446</v>
          </cell>
          <cell r="B1175" t="str">
            <v xml:space="preserve">MR H SINGH                              </v>
          </cell>
          <cell r="C1175">
            <v>0</v>
          </cell>
          <cell r="D1175">
            <v>0</v>
          </cell>
          <cell r="E1175">
            <v>0</v>
          </cell>
          <cell r="F1175">
            <v>0</v>
          </cell>
          <cell r="G1175">
            <v>0</v>
          </cell>
          <cell r="H1175">
            <v>0</v>
          </cell>
          <cell r="I1175">
            <v>142.97</v>
          </cell>
          <cell r="J1175">
            <v>142.97</v>
          </cell>
          <cell r="L1175">
            <v>15</v>
          </cell>
          <cell r="M1175">
            <v>142.97</v>
          </cell>
        </row>
        <row r="1176">
          <cell r="A1176">
            <v>102006177</v>
          </cell>
          <cell r="B1176" t="str">
            <v xml:space="preserve">MR H. ANASI     (CMI)                   </v>
          </cell>
          <cell r="C1176">
            <v>0</v>
          </cell>
          <cell r="D1176">
            <v>0</v>
          </cell>
          <cell r="E1176">
            <v>0</v>
          </cell>
          <cell r="F1176">
            <v>0</v>
          </cell>
          <cell r="G1176">
            <v>0</v>
          </cell>
          <cell r="H1176">
            <v>0</v>
          </cell>
          <cell r="I1176">
            <v>911.59</v>
          </cell>
          <cell r="J1176">
            <v>911.59</v>
          </cell>
          <cell r="L1176">
            <v>15</v>
          </cell>
          <cell r="M1176">
            <v>911.59</v>
          </cell>
        </row>
        <row r="1177">
          <cell r="A1177">
            <v>102006834</v>
          </cell>
          <cell r="B1177" t="str">
            <v xml:space="preserve">MR H. SUBRITZKY (DBS)                   </v>
          </cell>
          <cell r="C1177">
            <v>0</v>
          </cell>
          <cell r="D1177">
            <v>0</v>
          </cell>
          <cell r="E1177">
            <v>0</v>
          </cell>
          <cell r="F1177">
            <v>0</v>
          </cell>
          <cell r="G1177">
            <v>0</v>
          </cell>
          <cell r="H1177">
            <v>0</v>
          </cell>
          <cell r="I1177">
            <v>258.2</v>
          </cell>
          <cell r="J1177">
            <v>258.2</v>
          </cell>
          <cell r="L1177">
            <v>15</v>
          </cell>
          <cell r="M1177">
            <v>258.2</v>
          </cell>
        </row>
        <row r="1178">
          <cell r="A1178">
            <v>102067805</v>
          </cell>
          <cell r="B1178" t="str">
            <v xml:space="preserve">MR HABIB H JEBBO                        </v>
          </cell>
          <cell r="C1178">
            <v>0</v>
          </cell>
          <cell r="D1178">
            <v>0</v>
          </cell>
          <cell r="E1178">
            <v>0</v>
          </cell>
          <cell r="F1178">
            <v>0</v>
          </cell>
          <cell r="G1178">
            <v>0</v>
          </cell>
          <cell r="H1178">
            <v>0</v>
          </cell>
          <cell r="I1178">
            <v>164.02</v>
          </cell>
          <cell r="J1178">
            <v>164.02</v>
          </cell>
          <cell r="L1178">
            <v>15</v>
          </cell>
          <cell r="M1178">
            <v>164.02</v>
          </cell>
        </row>
        <row r="1179">
          <cell r="A1179">
            <v>102028417</v>
          </cell>
          <cell r="B1179" t="str">
            <v xml:space="preserve">MR HAK-MONY SIN                         </v>
          </cell>
          <cell r="C1179">
            <v>0</v>
          </cell>
          <cell r="D1179">
            <v>0</v>
          </cell>
          <cell r="E1179">
            <v>0</v>
          </cell>
          <cell r="F1179">
            <v>0</v>
          </cell>
          <cell r="G1179">
            <v>0</v>
          </cell>
          <cell r="H1179">
            <v>0</v>
          </cell>
          <cell r="I1179">
            <v>165</v>
          </cell>
          <cell r="J1179">
            <v>165</v>
          </cell>
          <cell r="L1179">
            <v>15</v>
          </cell>
          <cell r="M1179">
            <v>165</v>
          </cell>
        </row>
        <row r="1180">
          <cell r="A1180">
            <v>102027846</v>
          </cell>
          <cell r="B1180" t="str">
            <v xml:space="preserve">MR HAMID FAIZ      (DBS)                </v>
          </cell>
          <cell r="C1180">
            <v>0</v>
          </cell>
          <cell r="D1180">
            <v>0</v>
          </cell>
          <cell r="E1180">
            <v>0</v>
          </cell>
          <cell r="F1180">
            <v>0</v>
          </cell>
          <cell r="G1180">
            <v>0</v>
          </cell>
          <cell r="H1180">
            <v>0</v>
          </cell>
          <cell r="I1180">
            <v>380.83</v>
          </cell>
          <cell r="J1180">
            <v>380.83</v>
          </cell>
          <cell r="L1180">
            <v>15</v>
          </cell>
          <cell r="M1180">
            <v>380.83</v>
          </cell>
        </row>
        <row r="1181">
          <cell r="A1181">
            <v>102014875</v>
          </cell>
          <cell r="B1181" t="str">
            <v xml:space="preserve">MR HAMILTON PATRICK SAMUELS             </v>
          </cell>
          <cell r="C1181">
            <v>0</v>
          </cell>
          <cell r="D1181">
            <v>3.94</v>
          </cell>
          <cell r="E1181">
            <v>0</v>
          </cell>
          <cell r="F1181">
            <v>30.38</v>
          </cell>
          <cell r="G1181">
            <v>7.97</v>
          </cell>
          <cell r="H1181">
            <v>0</v>
          </cell>
          <cell r="I1181">
            <v>0</v>
          </cell>
          <cell r="J1181">
            <v>42.29</v>
          </cell>
          <cell r="L1181">
            <v>21</v>
          </cell>
          <cell r="M1181">
            <v>22.88</v>
          </cell>
        </row>
        <row r="1182">
          <cell r="A1182">
            <v>102050277</v>
          </cell>
          <cell r="B1182" t="str">
            <v xml:space="preserve">MR HANES CHRISTIAANS                    </v>
          </cell>
          <cell r="C1182">
            <v>0</v>
          </cell>
          <cell r="D1182">
            <v>0</v>
          </cell>
          <cell r="E1182">
            <v>0</v>
          </cell>
          <cell r="F1182">
            <v>0</v>
          </cell>
          <cell r="G1182">
            <v>0</v>
          </cell>
          <cell r="H1182">
            <v>0</v>
          </cell>
          <cell r="I1182">
            <v>114.63</v>
          </cell>
          <cell r="J1182">
            <v>114.63</v>
          </cell>
          <cell r="L1182">
            <v>15</v>
          </cell>
          <cell r="M1182">
            <v>114.63</v>
          </cell>
        </row>
        <row r="1183">
          <cell r="A1183">
            <v>102022818</v>
          </cell>
          <cell r="B1183" t="str">
            <v xml:space="preserve">MR HANIF MOHAMMED  (DBS)                </v>
          </cell>
          <cell r="C1183">
            <v>0</v>
          </cell>
          <cell r="D1183">
            <v>0</v>
          </cell>
          <cell r="E1183">
            <v>0</v>
          </cell>
          <cell r="F1183">
            <v>0</v>
          </cell>
          <cell r="G1183">
            <v>0</v>
          </cell>
          <cell r="H1183">
            <v>0</v>
          </cell>
          <cell r="I1183">
            <v>696.69</v>
          </cell>
          <cell r="J1183">
            <v>696.69</v>
          </cell>
          <cell r="L1183">
            <v>15</v>
          </cell>
          <cell r="M1183">
            <v>696.69</v>
          </cell>
        </row>
        <row r="1184">
          <cell r="A1184">
            <v>102025085</v>
          </cell>
          <cell r="B1184" t="str">
            <v xml:space="preserve">MR HANNA LAZAR   (DBS)                  </v>
          </cell>
          <cell r="C1184">
            <v>0</v>
          </cell>
          <cell r="D1184">
            <v>0</v>
          </cell>
          <cell r="E1184">
            <v>0</v>
          </cell>
          <cell r="F1184">
            <v>0</v>
          </cell>
          <cell r="G1184">
            <v>0</v>
          </cell>
          <cell r="H1184">
            <v>0</v>
          </cell>
          <cell r="I1184">
            <v>1715.9</v>
          </cell>
          <cell r="J1184">
            <v>1715.9</v>
          </cell>
          <cell r="L1184">
            <v>15</v>
          </cell>
          <cell r="M1184">
            <v>1715.9</v>
          </cell>
        </row>
        <row r="1185">
          <cell r="A1185">
            <v>102038271</v>
          </cell>
          <cell r="B1185" t="str">
            <v xml:space="preserve">MR HAPI KINGI  (DBS)                    </v>
          </cell>
          <cell r="C1185">
            <v>0</v>
          </cell>
          <cell r="D1185">
            <v>0</v>
          </cell>
          <cell r="E1185">
            <v>0</v>
          </cell>
          <cell r="F1185">
            <v>0</v>
          </cell>
          <cell r="G1185">
            <v>0</v>
          </cell>
          <cell r="H1185">
            <v>0</v>
          </cell>
          <cell r="I1185">
            <v>194.79</v>
          </cell>
          <cell r="J1185">
            <v>194.79</v>
          </cell>
          <cell r="L1185">
            <v>15</v>
          </cell>
          <cell r="M1185">
            <v>194.79</v>
          </cell>
        </row>
        <row r="1186">
          <cell r="A1186">
            <v>102012573</v>
          </cell>
          <cell r="B1186" t="str">
            <v xml:space="preserve">MR HARI KARINGULA                       </v>
          </cell>
          <cell r="C1186">
            <v>0</v>
          </cell>
          <cell r="D1186">
            <v>0</v>
          </cell>
          <cell r="E1186">
            <v>0</v>
          </cell>
          <cell r="F1186">
            <v>0</v>
          </cell>
          <cell r="G1186">
            <v>0</v>
          </cell>
          <cell r="H1186">
            <v>0</v>
          </cell>
          <cell r="I1186">
            <v>94.49</v>
          </cell>
          <cell r="J1186">
            <v>94.49</v>
          </cell>
          <cell r="L1186">
            <v>15</v>
          </cell>
          <cell r="M1186">
            <v>94.49</v>
          </cell>
        </row>
        <row r="1187">
          <cell r="A1187">
            <v>102010984</v>
          </cell>
          <cell r="B1187" t="str">
            <v xml:space="preserve">MR HAROLD ROBERTS                       </v>
          </cell>
          <cell r="C1187">
            <v>0</v>
          </cell>
          <cell r="D1187">
            <v>0</v>
          </cell>
          <cell r="E1187">
            <v>0</v>
          </cell>
          <cell r="F1187">
            <v>0</v>
          </cell>
          <cell r="G1187">
            <v>0</v>
          </cell>
          <cell r="H1187">
            <v>0</v>
          </cell>
          <cell r="I1187">
            <v>130.22</v>
          </cell>
          <cell r="J1187">
            <v>130.22</v>
          </cell>
          <cell r="L1187">
            <v>15</v>
          </cell>
          <cell r="M1187">
            <v>130.22</v>
          </cell>
        </row>
        <row r="1188">
          <cell r="A1188">
            <v>102050780</v>
          </cell>
          <cell r="B1188" t="str">
            <v xml:space="preserve">MR HARPAL S. HARRY                      </v>
          </cell>
          <cell r="C1188">
            <v>0</v>
          </cell>
          <cell r="D1188">
            <v>0</v>
          </cell>
          <cell r="E1188">
            <v>0</v>
          </cell>
          <cell r="F1188">
            <v>0</v>
          </cell>
          <cell r="G1188">
            <v>0</v>
          </cell>
          <cell r="H1188">
            <v>0</v>
          </cell>
          <cell r="I1188">
            <v>441.8</v>
          </cell>
          <cell r="J1188">
            <v>441.8</v>
          </cell>
          <cell r="L1188">
            <v>15</v>
          </cell>
          <cell r="M1188">
            <v>441.8</v>
          </cell>
        </row>
        <row r="1189">
          <cell r="A1189">
            <v>102021279</v>
          </cell>
          <cell r="B1189" t="str">
            <v xml:space="preserve">MR HARRIOT ADAMSON                      </v>
          </cell>
          <cell r="C1189">
            <v>0</v>
          </cell>
          <cell r="D1189">
            <v>0</v>
          </cell>
          <cell r="E1189">
            <v>0</v>
          </cell>
          <cell r="F1189">
            <v>0</v>
          </cell>
          <cell r="G1189">
            <v>0</v>
          </cell>
          <cell r="H1189">
            <v>0</v>
          </cell>
          <cell r="I1189">
            <v>91.92</v>
          </cell>
          <cell r="J1189">
            <v>91.92</v>
          </cell>
          <cell r="L1189">
            <v>15</v>
          </cell>
          <cell r="M1189">
            <v>91.92</v>
          </cell>
        </row>
        <row r="1190">
          <cell r="A1190">
            <v>102051278</v>
          </cell>
          <cell r="B1190" t="str">
            <v xml:space="preserve">MR HARRY MITCHELL                       </v>
          </cell>
          <cell r="C1190">
            <v>0</v>
          </cell>
          <cell r="D1190">
            <v>0</v>
          </cell>
          <cell r="E1190">
            <v>0</v>
          </cell>
          <cell r="F1190">
            <v>0</v>
          </cell>
          <cell r="G1190">
            <v>0</v>
          </cell>
          <cell r="H1190">
            <v>0</v>
          </cell>
          <cell r="I1190">
            <v>261.18</v>
          </cell>
          <cell r="J1190">
            <v>261.18</v>
          </cell>
          <cell r="L1190">
            <v>15</v>
          </cell>
          <cell r="M1190">
            <v>261.18</v>
          </cell>
        </row>
        <row r="1191">
          <cell r="A1191">
            <v>102052736</v>
          </cell>
          <cell r="B1191" t="str">
            <v xml:space="preserve">MR HARRY TUA                            </v>
          </cell>
          <cell r="C1191">
            <v>0</v>
          </cell>
          <cell r="D1191">
            <v>0</v>
          </cell>
          <cell r="E1191">
            <v>0</v>
          </cell>
          <cell r="F1191">
            <v>0</v>
          </cell>
          <cell r="G1191">
            <v>0</v>
          </cell>
          <cell r="H1191">
            <v>0</v>
          </cell>
          <cell r="I1191">
            <v>83.32</v>
          </cell>
          <cell r="J1191">
            <v>83.32</v>
          </cell>
          <cell r="L1191">
            <v>15</v>
          </cell>
          <cell r="M1191">
            <v>83.32</v>
          </cell>
        </row>
        <row r="1192">
          <cell r="A1192">
            <v>102051410</v>
          </cell>
          <cell r="B1192" t="str">
            <v xml:space="preserve">MR HARSINDER SINGH                      </v>
          </cell>
          <cell r="C1192">
            <v>0</v>
          </cell>
          <cell r="D1192">
            <v>0</v>
          </cell>
          <cell r="E1192">
            <v>0</v>
          </cell>
          <cell r="F1192">
            <v>0</v>
          </cell>
          <cell r="G1192">
            <v>0</v>
          </cell>
          <cell r="H1192">
            <v>0</v>
          </cell>
          <cell r="I1192">
            <v>72.28</v>
          </cell>
          <cell r="J1192">
            <v>72.28</v>
          </cell>
          <cell r="L1192">
            <v>15</v>
          </cell>
          <cell r="M1192">
            <v>72.28</v>
          </cell>
        </row>
        <row r="1193">
          <cell r="A1193">
            <v>102037149</v>
          </cell>
          <cell r="B1193" t="str">
            <v xml:space="preserve">MR HASHAD PATEL                         </v>
          </cell>
          <cell r="C1193">
            <v>0</v>
          </cell>
          <cell r="D1193">
            <v>0</v>
          </cell>
          <cell r="E1193">
            <v>0</v>
          </cell>
          <cell r="F1193">
            <v>0</v>
          </cell>
          <cell r="G1193">
            <v>0</v>
          </cell>
          <cell r="H1193">
            <v>0</v>
          </cell>
          <cell r="I1193">
            <v>190.03</v>
          </cell>
          <cell r="J1193">
            <v>190.03</v>
          </cell>
          <cell r="L1193">
            <v>15</v>
          </cell>
          <cell r="M1193">
            <v>190.03</v>
          </cell>
        </row>
        <row r="1194">
          <cell r="A1194">
            <v>102039981</v>
          </cell>
          <cell r="B1194" t="str">
            <v xml:space="preserve">MR HASMUKH LAL                          </v>
          </cell>
          <cell r="C1194">
            <v>0</v>
          </cell>
          <cell r="D1194">
            <v>20.93</v>
          </cell>
          <cell r="E1194">
            <v>0</v>
          </cell>
          <cell r="F1194">
            <v>41.16</v>
          </cell>
          <cell r="G1194">
            <v>16.850000000000001</v>
          </cell>
          <cell r="H1194">
            <v>0</v>
          </cell>
          <cell r="I1194">
            <v>0</v>
          </cell>
          <cell r="J1194">
            <v>78.94</v>
          </cell>
          <cell r="L1194">
            <v>5</v>
          </cell>
          <cell r="M1194">
            <v>78.94</v>
          </cell>
        </row>
        <row r="1195">
          <cell r="A1195">
            <v>102040407</v>
          </cell>
          <cell r="B1195" t="str">
            <v xml:space="preserve">MR HAYTHAM MIKHAIL                      </v>
          </cell>
          <cell r="C1195">
            <v>0</v>
          </cell>
          <cell r="D1195">
            <v>0</v>
          </cell>
          <cell r="E1195">
            <v>0</v>
          </cell>
          <cell r="F1195">
            <v>0</v>
          </cell>
          <cell r="G1195">
            <v>0</v>
          </cell>
          <cell r="H1195">
            <v>0</v>
          </cell>
          <cell r="I1195">
            <v>86.76</v>
          </cell>
          <cell r="J1195">
            <v>86.76</v>
          </cell>
          <cell r="L1195">
            <v>15</v>
          </cell>
          <cell r="M1195">
            <v>86.76</v>
          </cell>
        </row>
        <row r="1196">
          <cell r="A1196">
            <v>102015827</v>
          </cell>
          <cell r="B1196" t="str">
            <v xml:space="preserve">MR HENITONI VETE                        </v>
          </cell>
          <cell r="C1196">
            <v>0</v>
          </cell>
          <cell r="D1196">
            <v>0</v>
          </cell>
          <cell r="E1196">
            <v>0</v>
          </cell>
          <cell r="F1196">
            <v>0</v>
          </cell>
          <cell r="G1196">
            <v>0</v>
          </cell>
          <cell r="H1196">
            <v>0</v>
          </cell>
          <cell r="I1196">
            <v>118.54</v>
          </cell>
          <cell r="J1196">
            <v>118.54</v>
          </cell>
          <cell r="L1196">
            <v>15</v>
          </cell>
          <cell r="M1196">
            <v>118.54</v>
          </cell>
        </row>
        <row r="1197">
          <cell r="A1197">
            <v>102082200</v>
          </cell>
          <cell r="B1197" t="str">
            <v xml:space="preserve">MR HENK KANON                           </v>
          </cell>
          <cell r="C1197">
            <v>0</v>
          </cell>
          <cell r="D1197">
            <v>0</v>
          </cell>
          <cell r="E1197">
            <v>0</v>
          </cell>
          <cell r="F1197">
            <v>0</v>
          </cell>
          <cell r="G1197">
            <v>0</v>
          </cell>
          <cell r="H1197">
            <v>0</v>
          </cell>
          <cell r="I1197">
            <v>66.2</v>
          </cell>
          <cell r="J1197">
            <v>66.2</v>
          </cell>
          <cell r="L1197">
            <v>15</v>
          </cell>
          <cell r="M1197">
            <v>66.2</v>
          </cell>
        </row>
        <row r="1198">
          <cell r="A1198">
            <v>102058347</v>
          </cell>
          <cell r="B1198" t="str">
            <v xml:space="preserve">MR HENRY ALFRED    (DBS)                </v>
          </cell>
          <cell r="C1198">
            <v>0</v>
          </cell>
          <cell r="D1198">
            <v>0</v>
          </cell>
          <cell r="E1198">
            <v>0</v>
          </cell>
          <cell r="F1198">
            <v>0</v>
          </cell>
          <cell r="G1198">
            <v>0</v>
          </cell>
          <cell r="H1198">
            <v>0</v>
          </cell>
          <cell r="I1198">
            <v>463.28</v>
          </cell>
          <cell r="J1198">
            <v>463.28</v>
          </cell>
          <cell r="L1198">
            <v>15</v>
          </cell>
          <cell r="M1198">
            <v>463.28</v>
          </cell>
        </row>
        <row r="1199">
          <cell r="A1199">
            <v>102031488</v>
          </cell>
          <cell r="B1199" t="str">
            <v xml:space="preserve">MR HENRY BROUGHTON                      </v>
          </cell>
          <cell r="C1199">
            <v>0</v>
          </cell>
          <cell r="D1199">
            <v>0</v>
          </cell>
          <cell r="E1199">
            <v>0</v>
          </cell>
          <cell r="F1199">
            <v>0</v>
          </cell>
          <cell r="G1199">
            <v>0</v>
          </cell>
          <cell r="H1199">
            <v>0</v>
          </cell>
          <cell r="I1199">
            <v>143.19999999999999</v>
          </cell>
          <cell r="J1199">
            <v>143.19999999999999</v>
          </cell>
          <cell r="L1199">
            <v>15</v>
          </cell>
          <cell r="M1199">
            <v>143.19999999999999</v>
          </cell>
        </row>
        <row r="1200">
          <cell r="A1200">
            <v>102023971</v>
          </cell>
          <cell r="B1200" t="str">
            <v xml:space="preserve">MR HENRY L W WONG  (DBS)                </v>
          </cell>
          <cell r="C1200">
            <v>0</v>
          </cell>
          <cell r="D1200">
            <v>0</v>
          </cell>
          <cell r="E1200">
            <v>0</v>
          </cell>
          <cell r="F1200">
            <v>0</v>
          </cell>
          <cell r="G1200">
            <v>0</v>
          </cell>
          <cell r="H1200">
            <v>0</v>
          </cell>
          <cell r="I1200">
            <v>2007.49</v>
          </cell>
          <cell r="J1200">
            <v>2007.49</v>
          </cell>
          <cell r="L1200">
            <v>15</v>
          </cell>
          <cell r="M1200">
            <v>2007.49</v>
          </cell>
        </row>
        <row r="1201">
          <cell r="A1201">
            <v>102013908</v>
          </cell>
          <cell r="B1201" t="str">
            <v xml:space="preserve">MR HENRY PAEA      (DBS)                </v>
          </cell>
          <cell r="C1201">
            <v>0</v>
          </cell>
          <cell r="D1201">
            <v>0</v>
          </cell>
          <cell r="E1201">
            <v>0</v>
          </cell>
          <cell r="F1201">
            <v>0</v>
          </cell>
          <cell r="G1201">
            <v>0</v>
          </cell>
          <cell r="H1201">
            <v>0</v>
          </cell>
          <cell r="I1201">
            <v>595.03</v>
          </cell>
          <cell r="J1201">
            <v>595.03</v>
          </cell>
          <cell r="L1201">
            <v>15</v>
          </cell>
          <cell r="M1201">
            <v>595.03</v>
          </cell>
        </row>
        <row r="1202">
          <cell r="A1202">
            <v>102040465</v>
          </cell>
          <cell r="B1202" t="str">
            <v xml:space="preserve">MR HENRY ROBIN                          </v>
          </cell>
          <cell r="C1202">
            <v>0</v>
          </cell>
          <cell r="D1202">
            <v>0</v>
          </cell>
          <cell r="E1202">
            <v>0</v>
          </cell>
          <cell r="F1202">
            <v>0</v>
          </cell>
          <cell r="G1202">
            <v>0</v>
          </cell>
          <cell r="H1202">
            <v>0</v>
          </cell>
          <cell r="I1202">
            <v>101.41</v>
          </cell>
          <cell r="J1202">
            <v>101.41</v>
          </cell>
          <cell r="L1202">
            <v>15</v>
          </cell>
          <cell r="M1202">
            <v>101.41</v>
          </cell>
        </row>
        <row r="1203">
          <cell r="A1203">
            <v>102053277</v>
          </cell>
          <cell r="B1203" t="str">
            <v xml:space="preserve">MR HEPETI TULIAJKIONO                   </v>
          </cell>
          <cell r="C1203">
            <v>0</v>
          </cell>
          <cell r="D1203">
            <v>0</v>
          </cell>
          <cell r="E1203">
            <v>0</v>
          </cell>
          <cell r="F1203">
            <v>0</v>
          </cell>
          <cell r="G1203">
            <v>0</v>
          </cell>
          <cell r="H1203">
            <v>0</v>
          </cell>
          <cell r="I1203">
            <v>50.26</v>
          </cell>
          <cell r="J1203">
            <v>50.26</v>
          </cell>
          <cell r="L1203">
            <v>15</v>
          </cell>
          <cell r="M1203">
            <v>50.26</v>
          </cell>
        </row>
        <row r="1204">
          <cell r="A1204">
            <v>102088566</v>
          </cell>
          <cell r="B1204" t="str">
            <v xml:space="preserve">MR HERMAN STEVEN                        </v>
          </cell>
          <cell r="C1204">
            <v>0</v>
          </cell>
          <cell r="D1204">
            <v>0</v>
          </cell>
          <cell r="E1204">
            <v>0</v>
          </cell>
          <cell r="F1204">
            <v>0</v>
          </cell>
          <cell r="G1204">
            <v>0</v>
          </cell>
          <cell r="H1204">
            <v>0</v>
          </cell>
          <cell r="I1204">
            <v>175.6</v>
          </cell>
          <cell r="J1204">
            <v>175.6</v>
          </cell>
          <cell r="L1204">
            <v>15</v>
          </cell>
          <cell r="M1204">
            <v>175.6</v>
          </cell>
        </row>
        <row r="1205">
          <cell r="A1205">
            <v>102010253</v>
          </cell>
          <cell r="B1205" t="str">
            <v xml:space="preserve">MR HESS HOLO                            </v>
          </cell>
          <cell r="C1205">
            <v>0</v>
          </cell>
          <cell r="D1205">
            <v>0</v>
          </cell>
          <cell r="E1205">
            <v>0</v>
          </cell>
          <cell r="F1205">
            <v>0</v>
          </cell>
          <cell r="G1205">
            <v>0</v>
          </cell>
          <cell r="H1205">
            <v>0</v>
          </cell>
          <cell r="I1205">
            <v>51.96</v>
          </cell>
          <cell r="J1205">
            <v>51.96</v>
          </cell>
          <cell r="L1205">
            <v>15</v>
          </cell>
          <cell r="M1205">
            <v>51.96</v>
          </cell>
        </row>
        <row r="1206">
          <cell r="A1206">
            <v>102015596</v>
          </cell>
          <cell r="B1206" t="str">
            <v xml:space="preserve">MR HIAPO OKITI (DBS)                    </v>
          </cell>
          <cell r="C1206">
            <v>0</v>
          </cell>
          <cell r="D1206">
            <v>0</v>
          </cell>
          <cell r="E1206">
            <v>0</v>
          </cell>
          <cell r="F1206">
            <v>0</v>
          </cell>
          <cell r="G1206">
            <v>0</v>
          </cell>
          <cell r="H1206">
            <v>0</v>
          </cell>
          <cell r="I1206">
            <v>334.04</v>
          </cell>
          <cell r="J1206">
            <v>334.04</v>
          </cell>
          <cell r="L1206">
            <v>15</v>
          </cell>
          <cell r="M1206">
            <v>334.04</v>
          </cell>
        </row>
        <row r="1207">
          <cell r="A1207">
            <v>102036765</v>
          </cell>
          <cell r="B1207" t="str">
            <v xml:space="preserve">MR HIEU CHAU                            </v>
          </cell>
          <cell r="C1207">
            <v>0</v>
          </cell>
          <cell r="D1207">
            <v>0</v>
          </cell>
          <cell r="E1207">
            <v>0</v>
          </cell>
          <cell r="F1207">
            <v>0</v>
          </cell>
          <cell r="G1207">
            <v>0</v>
          </cell>
          <cell r="H1207">
            <v>0</v>
          </cell>
          <cell r="I1207">
            <v>118.09</v>
          </cell>
          <cell r="J1207">
            <v>118.09</v>
          </cell>
          <cell r="L1207">
            <v>15</v>
          </cell>
          <cell r="M1207">
            <v>118.09</v>
          </cell>
        </row>
        <row r="1208">
          <cell r="A1208">
            <v>102006882</v>
          </cell>
          <cell r="B1208" t="str">
            <v xml:space="preserve">MR HING HENRY LEUNG                     </v>
          </cell>
          <cell r="C1208">
            <v>0</v>
          </cell>
          <cell r="D1208">
            <v>0</v>
          </cell>
          <cell r="E1208">
            <v>0</v>
          </cell>
          <cell r="F1208">
            <v>7.27</v>
          </cell>
          <cell r="G1208">
            <v>33.36</v>
          </cell>
          <cell r="H1208">
            <v>0</v>
          </cell>
          <cell r="I1208">
            <v>109.65</v>
          </cell>
          <cell r="J1208">
            <v>150.28</v>
          </cell>
          <cell r="L1208">
            <v>1</v>
          </cell>
          <cell r="M1208">
            <v>150.28</v>
          </cell>
        </row>
        <row r="1209">
          <cell r="A1209">
            <v>102055046</v>
          </cell>
          <cell r="B1209" t="str">
            <v xml:space="preserve">MR HIWA HERMZ                           </v>
          </cell>
          <cell r="C1209">
            <v>14.6</v>
          </cell>
          <cell r="D1209">
            <v>0</v>
          </cell>
          <cell r="E1209">
            <v>0</v>
          </cell>
          <cell r="F1209">
            <v>0</v>
          </cell>
          <cell r="G1209">
            <v>15.35</v>
          </cell>
          <cell r="H1209">
            <v>0</v>
          </cell>
          <cell r="I1209">
            <v>0</v>
          </cell>
          <cell r="J1209">
            <v>29.95</v>
          </cell>
          <cell r="L1209">
            <v>5</v>
          </cell>
          <cell r="M1209">
            <v>29.95</v>
          </cell>
        </row>
        <row r="1210">
          <cell r="A1210">
            <v>102014894</v>
          </cell>
          <cell r="B1210" t="str">
            <v xml:space="preserve">MR HOMAYOUN AHANKOOB (CMI)              </v>
          </cell>
          <cell r="C1210">
            <v>0</v>
          </cell>
          <cell r="D1210">
            <v>0</v>
          </cell>
          <cell r="E1210">
            <v>0</v>
          </cell>
          <cell r="F1210">
            <v>0</v>
          </cell>
          <cell r="G1210">
            <v>0</v>
          </cell>
          <cell r="H1210">
            <v>0</v>
          </cell>
          <cell r="I1210">
            <v>1356.39</v>
          </cell>
          <cell r="J1210">
            <v>1356.39</v>
          </cell>
          <cell r="L1210">
            <v>15</v>
          </cell>
          <cell r="M1210">
            <v>1356.39</v>
          </cell>
        </row>
        <row r="1211">
          <cell r="A1211">
            <v>102022330</v>
          </cell>
          <cell r="B1211" t="str">
            <v xml:space="preserve">MR HONG LIU                             </v>
          </cell>
          <cell r="C1211">
            <v>0</v>
          </cell>
          <cell r="D1211">
            <v>0</v>
          </cell>
          <cell r="E1211">
            <v>39.01</v>
          </cell>
          <cell r="F1211">
            <v>88.27</v>
          </cell>
          <cell r="G1211">
            <v>13.64</v>
          </cell>
          <cell r="H1211">
            <v>0</v>
          </cell>
          <cell r="I1211">
            <v>0</v>
          </cell>
          <cell r="J1211">
            <v>140.91999999999999</v>
          </cell>
          <cell r="L1211">
            <v>1</v>
          </cell>
          <cell r="M1211">
            <v>140.91999999999999</v>
          </cell>
        </row>
        <row r="1212">
          <cell r="A1212">
            <v>102057302</v>
          </cell>
          <cell r="B1212" t="str">
            <v xml:space="preserve">MR HONGFEI XIONG                        </v>
          </cell>
          <cell r="C1212">
            <v>0</v>
          </cell>
          <cell r="D1212">
            <v>0</v>
          </cell>
          <cell r="E1212">
            <v>2.29</v>
          </cell>
          <cell r="F1212">
            <v>0</v>
          </cell>
          <cell r="G1212">
            <v>16.579999999999998</v>
          </cell>
          <cell r="H1212">
            <v>0</v>
          </cell>
          <cell r="I1212">
            <v>0</v>
          </cell>
          <cell r="J1212">
            <v>18.87</v>
          </cell>
          <cell r="L1212">
            <v>1</v>
          </cell>
          <cell r="M1212">
            <v>18.87</v>
          </cell>
        </row>
        <row r="1213">
          <cell r="A1213">
            <v>102028565</v>
          </cell>
          <cell r="B1213" t="str">
            <v xml:space="preserve">MR HUAN LIU                             </v>
          </cell>
          <cell r="C1213">
            <v>665.05</v>
          </cell>
          <cell r="D1213">
            <v>0</v>
          </cell>
          <cell r="E1213">
            <v>0</v>
          </cell>
          <cell r="F1213">
            <v>0</v>
          </cell>
          <cell r="G1213">
            <v>0</v>
          </cell>
          <cell r="H1213">
            <v>0</v>
          </cell>
          <cell r="I1213">
            <v>0</v>
          </cell>
          <cell r="J1213">
            <v>665.05</v>
          </cell>
          <cell r="L1213">
            <v>1</v>
          </cell>
          <cell r="M1213">
            <v>665.05</v>
          </cell>
        </row>
        <row r="1214">
          <cell r="A1214">
            <v>102020673</v>
          </cell>
          <cell r="B1214" t="str">
            <v xml:space="preserve">MR HUGH COOK                            </v>
          </cell>
          <cell r="C1214">
            <v>0</v>
          </cell>
          <cell r="D1214">
            <v>0</v>
          </cell>
          <cell r="E1214">
            <v>0</v>
          </cell>
          <cell r="F1214">
            <v>0</v>
          </cell>
          <cell r="G1214">
            <v>0</v>
          </cell>
          <cell r="H1214">
            <v>0</v>
          </cell>
          <cell r="I1214">
            <v>109.77</v>
          </cell>
          <cell r="J1214">
            <v>109.77</v>
          </cell>
          <cell r="L1214">
            <v>15</v>
          </cell>
          <cell r="M1214">
            <v>109.77</v>
          </cell>
        </row>
        <row r="1215">
          <cell r="A1215">
            <v>102077747</v>
          </cell>
          <cell r="B1215" t="str">
            <v xml:space="preserve">MR HUGH FRASER                          </v>
          </cell>
          <cell r="C1215">
            <v>0</v>
          </cell>
          <cell r="D1215">
            <v>0</v>
          </cell>
          <cell r="E1215">
            <v>0</v>
          </cell>
          <cell r="F1215">
            <v>0</v>
          </cell>
          <cell r="G1215">
            <v>0</v>
          </cell>
          <cell r="H1215">
            <v>0</v>
          </cell>
          <cell r="I1215">
            <v>121.2</v>
          </cell>
          <cell r="J1215">
            <v>121.2</v>
          </cell>
          <cell r="L1215">
            <v>15</v>
          </cell>
          <cell r="M1215">
            <v>121.2</v>
          </cell>
        </row>
        <row r="1216">
          <cell r="A1216">
            <v>102025122</v>
          </cell>
          <cell r="B1216" t="str">
            <v xml:space="preserve">MR HUGH GIBSON                          </v>
          </cell>
          <cell r="C1216">
            <v>0</v>
          </cell>
          <cell r="D1216">
            <v>0</v>
          </cell>
          <cell r="E1216">
            <v>0</v>
          </cell>
          <cell r="F1216">
            <v>0</v>
          </cell>
          <cell r="G1216">
            <v>0</v>
          </cell>
          <cell r="H1216">
            <v>0</v>
          </cell>
          <cell r="I1216">
            <v>53.95</v>
          </cell>
          <cell r="J1216">
            <v>53.95</v>
          </cell>
          <cell r="L1216">
            <v>15</v>
          </cell>
          <cell r="M1216">
            <v>53.95</v>
          </cell>
        </row>
        <row r="1217">
          <cell r="A1217">
            <v>102017618</v>
          </cell>
          <cell r="B1217" t="str">
            <v xml:space="preserve">MR HUI HUA JIANG                        </v>
          </cell>
          <cell r="C1217">
            <v>0</v>
          </cell>
          <cell r="D1217">
            <v>0</v>
          </cell>
          <cell r="E1217">
            <v>0</v>
          </cell>
          <cell r="F1217">
            <v>0</v>
          </cell>
          <cell r="G1217">
            <v>0</v>
          </cell>
          <cell r="H1217">
            <v>0</v>
          </cell>
          <cell r="I1217">
            <v>17.899999999999999</v>
          </cell>
          <cell r="J1217">
            <v>17.899999999999999</v>
          </cell>
          <cell r="L1217">
            <v>1</v>
          </cell>
          <cell r="M1217">
            <v>17.899999999999999</v>
          </cell>
        </row>
        <row r="1218">
          <cell r="A1218">
            <v>102083201</v>
          </cell>
          <cell r="B1218" t="str">
            <v xml:space="preserve">MR I H I SALEK                          </v>
          </cell>
          <cell r="C1218">
            <v>0</v>
          </cell>
          <cell r="D1218">
            <v>0</v>
          </cell>
          <cell r="E1218">
            <v>0</v>
          </cell>
          <cell r="F1218">
            <v>0</v>
          </cell>
          <cell r="G1218">
            <v>0</v>
          </cell>
          <cell r="H1218">
            <v>0</v>
          </cell>
          <cell r="I1218">
            <v>66.7</v>
          </cell>
          <cell r="J1218">
            <v>66.7</v>
          </cell>
          <cell r="L1218">
            <v>15</v>
          </cell>
          <cell r="M1218">
            <v>66.7</v>
          </cell>
        </row>
        <row r="1219">
          <cell r="A1219">
            <v>102042731</v>
          </cell>
          <cell r="B1219" t="str">
            <v xml:space="preserve">MR I WEST                               </v>
          </cell>
          <cell r="C1219">
            <v>0</v>
          </cell>
          <cell r="D1219">
            <v>0</v>
          </cell>
          <cell r="E1219">
            <v>0</v>
          </cell>
          <cell r="F1219">
            <v>0</v>
          </cell>
          <cell r="G1219">
            <v>0</v>
          </cell>
          <cell r="H1219">
            <v>0</v>
          </cell>
          <cell r="I1219">
            <v>152.76</v>
          </cell>
          <cell r="J1219">
            <v>152.76</v>
          </cell>
          <cell r="L1219">
            <v>15</v>
          </cell>
          <cell r="M1219">
            <v>152.76</v>
          </cell>
        </row>
        <row r="1220">
          <cell r="A1220">
            <v>102001495</v>
          </cell>
          <cell r="B1220" t="str">
            <v xml:space="preserve">MR I.TIEN LIU                           </v>
          </cell>
          <cell r="C1220">
            <v>0</v>
          </cell>
          <cell r="D1220">
            <v>0</v>
          </cell>
          <cell r="E1220">
            <v>0</v>
          </cell>
          <cell r="F1220">
            <v>0</v>
          </cell>
          <cell r="G1220">
            <v>0</v>
          </cell>
          <cell r="H1220">
            <v>0</v>
          </cell>
          <cell r="I1220">
            <v>728.62</v>
          </cell>
          <cell r="J1220">
            <v>728.62</v>
          </cell>
          <cell r="L1220">
            <v>22</v>
          </cell>
          <cell r="M1220">
            <v>728.62</v>
          </cell>
        </row>
        <row r="1221">
          <cell r="A1221">
            <v>102023550</v>
          </cell>
          <cell r="B1221" t="str">
            <v xml:space="preserve">MR IAIN ROSS                            </v>
          </cell>
          <cell r="C1221">
            <v>0</v>
          </cell>
          <cell r="D1221">
            <v>0</v>
          </cell>
          <cell r="E1221">
            <v>0</v>
          </cell>
          <cell r="F1221">
            <v>0</v>
          </cell>
          <cell r="G1221">
            <v>0</v>
          </cell>
          <cell r="H1221">
            <v>0</v>
          </cell>
          <cell r="I1221">
            <v>105.86</v>
          </cell>
          <cell r="J1221">
            <v>105.86</v>
          </cell>
          <cell r="L1221">
            <v>15</v>
          </cell>
          <cell r="M1221">
            <v>105.86</v>
          </cell>
        </row>
        <row r="1222">
          <cell r="A1222">
            <v>102028785</v>
          </cell>
          <cell r="B1222" t="str">
            <v xml:space="preserve">MR IAIN THOMSON                         </v>
          </cell>
          <cell r="C1222">
            <v>0</v>
          </cell>
          <cell r="D1222">
            <v>0</v>
          </cell>
          <cell r="E1222">
            <v>0</v>
          </cell>
          <cell r="F1222">
            <v>0</v>
          </cell>
          <cell r="G1222">
            <v>0</v>
          </cell>
          <cell r="H1222">
            <v>18.38</v>
          </cell>
          <cell r="I1222">
            <v>303.95999999999998</v>
          </cell>
          <cell r="J1222">
            <v>322.33999999999997</v>
          </cell>
          <cell r="L1222">
            <v>21</v>
          </cell>
          <cell r="M1222">
            <v>322.33999999999997</v>
          </cell>
        </row>
        <row r="1223">
          <cell r="A1223">
            <v>102090715</v>
          </cell>
          <cell r="B1223" t="str">
            <v xml:space="preserve">MR IAIN THOMSON                         </v>
          </cell>
          <cell r="C1223">
            <v>1.54</v>
          </cell>
          <cell r="D1223">
            <v>0</v>
          </cell>
          <cell r="E1223">
            <v>0</v>
          </cell>
          <cell r="F1223">
            <v>0</v>
          </cell>
          <cell r="G1223">
            <v>0</v>
          </cell>
          <cell r="H1223">
            <v>0</v>
          </cell>
          <cell r="I1223">
            <v>0</v>
          </cell>
          <cell r="J1223">
            <v>1.54</v>
          </cell>
          <cell r="L1223">
            <v>21</v>
          </cell>
          <cell r="M1223">
            <v>1242.26</v>
          </cell>
        </row>
        <row r="1224">
          <cell r="A1224">
            <v>102018032</v>
          </cell>
          <cell r="B1224" t="str">
            <v xml:space="preserve">MR IAN DONALD                           </v>
          </cell>
          <cell r="C1224">
            <v>0</v>
          </cell>
          <cell r="D1224">
            <v>0</v>
          </cell>
          <cell r="E1224">
            <v>0</v>
          </cell>
          <cell r="F1224">
            <v>0</v>
          </cell>
          <cell r="G1224">
            <v>0</v>
          </cell>
          <cell r="H1224">
            <v>0</v>
          </cell>
          <cell r="I1224">
            <v>78.05</v>
          </cell>
          <cell r="J1224">
            <v>78.05</v>
          </cell>
          <cell r="L1224">
            <v>15</v>
          </cell>
          <cell r="M1224">
            <v>78.05</v>
          </cell>
        </row>
        <row r="1225">
          <cell r="A1225">
            <v>102075455</v>
          </cell>
          <cell r="B1225" t="str">
            <v xml:space="preserve">MR IAN M SCARLET  (DBS)                 </v>
          </cell>
          <cell r="C1225">
            <v>0</v>
          </cell>
          <cell r="D1225">
            <v>0</v>
          </cell>
          <cell r="E1225">
            <v>0</v>
          </cell>
          <cell r="F1225">
            <v>0</v>
          </cell>
          <cell r="G1225">
            <v>0</v>
          </cell>
          <cell r="H1225">
            <v>0</v>
          </cell>
          <cell r="I1225">
            <v>42.54</v>
          </cell>
          <cell r="J1225">
            <v>42.54</v>
          </cell>
          <cell r="L1225">
            <v>22</v>
          </cell>
          <cell r="M1225">
            <v>42.54</v>
          </cell>
        </row>
        <row r="1226">
          <cell r="A1226">
            <v>102031681</v>
          </cell>
          <cell r="B1226" t="str">
            <v xml:space="preserve">MR IAN MAIR                             </v>
          </cell>
          <cell r="C1226">
            <v>0</v>
          </cell>
          <cell r="D1226">
            <v>0</v>
          </cell>
          <cell r="E1226">
            <v>0</v>
          </cell>
          <cell r="F1226">
            <v>0</v>
          </cell>
          <cell r="G1226">
            <v>0</v>
          </cell>
          <cell r="H1226">
            <v>0</v>
          </cell>
          <cell r="I1226">
            <v>68.3</v>
          </cell>
          <cell r="J1226">
            <v>68.3</v>
          </cell>
          <cell r="L1226">
            <v>15</v>
          </cell>
          <cell r="M1226">
            <v>68.3</v>
          </cell>
        </row>
        <row r="1227">
          <cell r="A1227">
            <v>102070052</v>
          </cell>
          <cell r="B1227" t="str">
            <v xml:space="preserve">MR IAN MILLER                           </v>
          </cell>
          <cell r="C1227">
            <v>0</v>
          </cell>
          <cell r="D1227">
            <v>0</v>
          </cell>
          <cell r="E1227">
            <v>0</v>
          </cell>
          <cell r="F1227">
            <v>0</v>
          </cell>
          <cell r="G1227">
            <v>0</v>
          </cell>
          <cell r="H1227">
            <v>0</v>
          </cell>
          <cell r="I1227">
            <v>85.73</v>
          </cell>
          <cell r="J1227">
            <v>85.73</v>
          </cell>
          <cell r="L1227">
            <v>15</v>
          </cell>
          <cell r="M1227">
            <v>85.73</v>
          </cell>
        </row>
        <row r="1228">
          <cell r="A1228">
            <v>102018537</v>
          </cell>
          <cell r="B1228" t="str">
            <v xml:space="preserve">MR IAN S HARKNESS                       </v>
          </cell>
          <cell r="C1228">
            <v>0</v>
          </cell>
          <cell r="D1228">
            <v>0</v>
          </cell>
          <cell r="E1228">
            <v>0</v>
          </cell>
          <cell r="F1228">
            <v>0</v>
          </cell>
          <cell r="G1228">
            <v>0</v>
          </cell>
          <cell r="H1228">
            <v>0</v>
          </cell>
          <cell r="I1228">
            <v>57.94</v>
          </cell>
          <cell r="J1228">
            <v>57.94</v>
          </cell>
          <cell r="L1228">
            <v>15</v>
          </cell>
          <cell r="M1228">
            <v>57.94</v>
          </cell>
        </row>
        <row r="1229">
          <cell r="A1229">
            <v>102045426</v>
          </cell>
          <cell r="B1229" t="str">
            <v xml:space="preserve">MR IAN TAUFA                            </v>
          </cell>
          <cell r="C1229">
            <v>0</v>
          </cell>
          <cell r="D1229">
            <v>0</v>
          </cell>
          <cell r="E1229">
            <v>0</v>
          </cell>
          <cell r="F1229">
            <v>0</v>
          </cell>
          <cell r="G1229">
            <v>0</v>
          </cell>
          <cell r="H1229">
            <v>0</v>
          </cell>
          <cell r="I1229">
            <v>124.28</v>
          </cell>
          <cell r="J1229">
            <v>124.28</v>
          </cell>
          <cell r="L1229">
            <v>15</v>
          </cell>
          <cell r="M1229">
            <v>124.28</v>
          </cell>
        </row>
        <row r="1230">
          <cell r="A1230">
            <v>102014828</v>
          </cell>
          <cell r="B1230" t="str">
            <v xml:space="preserve">MR IANUARI LEAUMOANA                    </v>
          </cell>
          <cell r="C1230">
            <v>0</v>
          </cell>
          <cell r="D1230">
            <v>0</v>
          </cell>
          <cell r="E1230">
            <v>0</v>
          </cell>
          <cell r="F1230">
            <v>0</v>
          </cell>
          <cell r="G1230">
            <v>0</v>
          </cell>
          <cell r="H1230">
            <v>0</v>
          </cell>
          <cell r="I1230">
            <v>168.1</v>
          </cell>
          <cell r="J1230">
            <v>168.1</v>
          </cell>
          <cell r="L1230">
            <v>15</v>
          </cell>
          <cell r="M1230">
            <v>168.1</v>
          </cell>
        </row>
        <row r="1231">
          <cell r="A1231">
            <v>102015591</v>
          </cell>
          <cell r="B1231" t="str">
            <v xml:space="preserve">MR IERU MOLIO'O                         </v>
          </cell>
          <cell r="C1231">
            <v>0</v>
          </cell>
          <cell r="D1231">
            <v>0</v>
          </cell>
          <cell r="E1231">
            <v>0</v>
          </cell>
          <cell r="F1231">
            <v>0</v>
          </cell>
          <cell r="G1231">
            <v>0</v>
          </cell>
          <cell r="H1231">
            <v>0</v>
          </cell>
          <cell r="I1231">
            <v>74.150000000000006</v>
          </cell>
          <cell r="J1231">
            <v>74.150000000000006</v>
          </cell>
          <cell r="L1231">
            <v>15</v>
          </cell>
          <cell r="M1231">
            <v>74.150000000000006</v>
          </cell>
        </row>
        <row r="1232">
          <cell r="A1232">
            <v>102026994</v>
          </cell>
          <cell r="B1232" t="str">
            <v xml:space="preserve">MR IETI F TIATIA  (DBS*)                </v>
          </cell>
          <cell r="C1232">
            <v>0</v>
          </cell>
          <cell r="D1232">
            <v>0</v>
          </cell>
          <cell r="E1232">
            <v>0</v>
          </cell>
          <cell r="F1232">
            <v>0</v>
          </cell>
          <cell r="G1232">
            <v>0</v>
          </cell>
          <cell r="H1232">
            <v>0</v>
          </cell>
          <cell r="I1232">
            <v>207.68</v>
          </cell>
          <cell r="J1232">
            <v>207.68</v>
          </cell>
          <cell r="L1232">
            <v>15</v>
          </cell>
          <cell r="M1232">
            <v>207.68</v>
          </cell>
        </row>
        <row r="1233">
          <cell r="A1233">
            <v>102070888</v>
          </cell>
          <cell r="B1233" t="str">
            <v xml:space="preserve">MR IKAPOTE FONO   (DBS)                 </v>
          </cell>
          <cell r="C1233">
            <v>0</v>
          </cell>
          <cell r="D1233">
            <v>0</v>
          </cell>
          <cell r="E1233">
            <v>0</v>
          </cell>
          <cell r="F1233">
            <v>0</v>
          </cell>
          <cell r="G1233">
            <v>0</v>
          </cell>
          <cell r="H1233">
            <v>0</v>
          </cell>
          <cell r="I1233">
            <v>269.89</v>
          </cell>
          <cell r="J1233">
            <v>269.89</v>
          </cell>
          <cell r="L1233">
            <v>15</v>
          </cell>
          <cell r="M1233">
            <v>269.89</v>
          </cell>
        </row>
        <row r="1234">
          <cell r="A1234">
            <v>102074291</v>
          </cell>
          <cell r="B1234" t="str">
            <v xml:space="preserve">MR ILAISA FONUAFOOU                     </v>
          </cell>
          <cell r="C1234">
            <v>0</v>
          </cell>
          <cell r="D1234">
            <v>0</v>
          </cell>
          <cell r="E1234">
            <v>0</v>
          </cell>
          <cell r="F1234">
            <v>0</v>
          </cell>
          <cell r="G1234">
            <v>0</v>
          </cell>
          <cell r="H1234">
            <v>0</v>
          </cell>
          <cell r="I1234">
            <v>189.04</v>
          </cell>
          <cell r="J1234">
            <v>189.04</v>
          </cell>
          <cell r="L1234">
            <v>15</v>
          </cell>
          <cell r="M1234">
            <v>189.04</v>
          </cell>
        </row>
        <row r="1235">
          <cell r="A1235">
            <v>102042903</v>
          </cell>
          <cell r="B1235" t="str">
            <v xml:space="preserve">MR ILIESA LAVETA  (DBS)                 </v>
          </cell>
          <cell r="C1235">
            <v>0</v>
          </cell>
          <cell r="D1235">
            <v>0</v>
          </cell>
          <cell r="E1235">
            <v>0</v>
          </cell>
          <cell r="F1235">
            <v>0</v>
          </cell>
          <cell r="G1235">
            <v>0</v>
          </cell>
          <cell r="H1235">
            <v>0</v>
          </cell>
          <cell r="I1235">
            <v>333.01</v>
          </cell>
          <cell r="J1235">
            <v>333.01</v>
          </cell>
          <cell r="L1235">
            <v>15</v>
          </cell>
          <cell r="M1235">
            <v>333.01</v>
          </cell>
        </row>
        <row r="1236">
          <cell r="A1236">
            <v>102058998</v>
          </cell>
          <cell r="B1236" t="str">
            <v xml:space="preserve">MR ILIESA VUNIAAI                       </v>
          </cell>
          <cell r="C1236">
            <v>0</v>
          </cell>
          <cell r="D1236">
            <v>0</v>
          </cell>
          <cell r="E1236">
            <v>0</v>
          </cell>
          <cell r="F1236">
            <v>0</v>
          </cell>
          <cell r="G1236">
            <v>0</v>
          </cell>
          <cell r="H1236">
            <v>0</v>
          </cell>
          <cell r="I1236">
            <v>136.5</v>
          </cell>
          <cell r="J1236">
            <v>136.5</v>
          </cell>
          <cell r="L1236">
            <v>15</v>
          </cell>
          <cell r="M1236">
            <v>136.5</v>
          </cell>
        </row>
        <row r="1237">
          <cell r="A1237">
            <v>102043127</v>
          </cell>
          <cell r="B1237" t="str">
            <v xml:space="preserve">MR ILO KONESKI                          </v>
          </cell>
          <cell r="C1237">
            <v>0</v>
          </cell>
          <cell r="D1237">
            <v>0</v>
          </cell>
          <cell r="E1237">
            <v>0</v>
          </cell>
          <cell r="F1237">
            <v>0</v>
          </cell>
          <cell r="G1237">
            <v>0</v>
          </cell>
          <cell r="H1237">
            <v>0</v>
          </cell>
          <cell r="I1237">
            <v>53.79</v>
          </cell>
          <cell r="J1237">
            <v>53.79</v>
          </cell>
          <cell r="L1237">
            <v>15</v>
          </cell>
          <cell r="M1237">
            <v>53.79</v>
          </cell>
        </row>
        <row r="1238">
          <cell r="A1238">
            <v>102026178</v>
          </cell>
          <cell r="B1238" t="str">
            <v xml:space="preserve">MR INNOCENT CHUKWUEMEKA   (CMI)         </v>
          </cell>
          <cell r="C1238">
            <v>0</v>
          </cell>
          <cell r="D1238">
            <v>0</v>
          </cell>
          <cell r="E1238">
            <v>0</v>
          </cell>
          <cell r="F1238">
            <v>0</v>
          </cell>
          <cell r="G1238">
            <v>0</v>
          </cell>
          <cell r="H1238">
            <v>0</v>
          </cell>
          <cell r="I1238">
            <v>1890.5</v>
          </cell>
          <cell r="J1238">
            <v>1890.5</v>
          </cell>
          <cell r="L1238">
            <v>15</v>
          </cell>
          <cell r="M1238">
            <v>1890.5</v>
          </cell>
        </row>
        <row r="1239">
          <cell r="A1239">
            <v>102009382</v>
          </cell>
          <cell r="B1239" t="str">
            <v xml:space="preserve">MR IQBAL AHMED    (DBS)                 </v>
          </cell>
          <cell r="C1239">
            <v>0</v>
          </cell>
          <cell r="D1239">
            <v>0</v>
          </cell>
          <cell r="E1239">
            <v>0</v>
          </cell>
          <cell r="F1239">
            <v>0</v>
          </cell>
          <cell r="G1239">
            <v>0</v>
          </cell>
          <cell r="H1239">
            <v>0</v>
          </cell>
          <cell r="I1239">
            <v>275.06</v>
          </cell>
          <cell r="J1239">
            <v>275.06</v>
          </cell>
          <cell r="L1239">
            <v>15</v>
          </cell>
          <cell r="M1239">
            <v>275.06</v>
          </cell>
        </row>
        <row r="1240">
          <cell r="A1240">
            <v>102031720</v>
          </cell>
          <cell r="B1240" t="str">
            <v xml:space="preserve">MR IRAJ MOHAMMAD VALIZADEH              </v>
          </cell>
          <cell r="C1240">
            <v>133.83000000000001</v>
          </cell>
          <cell r="D1240">
            <v>0</v>
          </cell>
          <cell r="E1240">
            <v>0</v>
          </cell>
          <cell r="F1240">
            <v>0</v>
          </cell>
          <cell r="G1240">
            <v>0</v>
          </cell>
          <cell r="H1240">
            <v>0</v>
          </cell>
          <cell r="I1240">
            <v>0</v>
          </cell>
          <cell r="J1240">
            <v>133.83000000000001</v>
          </cell>
          <cell r="L1240">
            <v>21</v>
          </cell>
          <cell r="M1240">
            <v>133.83000000000001</v>
          </cell>
        </row>
        <row r="1241">
          <cell r="A1241">
            <v>102060473</v>
          </cell>
          <cell r="B1241" t="str">
            <v xml:space="preserve">MR ISA TATOA                            </v>
          </cell>
          <cell r="C1241">
            <v>0</v>
          </cell>
          <cell r="D1241">
            <v>0</v>
          </cell>
          <cell r="E1241">
            <v>0</v>
          </cell>
          <cell r="F1241">
            <v>0</v>
          </cell>
          <cell r="G1241">
            <v>0</v>
          </cell>
          <cell r="H1241">
            <v>0</v>
          </cell>
          <cell r="I1241">
            <v>50.78</v>
          </cell>
          <cell r="J1241">
            <v>50.78</v>
          </cell>
          <cell r="L1241">
            <v>15</v>
          </cell>
          <cell r="M1241">
            <v>50.78</v>
          </cell>
        </row>
        <row r="1242">
          <cell r="A1242">
            <v>102068145</v>
          </cell>
          <cell r="B1242" t="str">
            <v xml:space="preserve">MR ISAAC HARAWIRA                       </v>
          </cell>
          <cell r="C1242">
            <v>0</v>
          </cell>
          <cell r="D1242">
            <v>0</v>
          </cell>
          <cell r="E1242">
            <v>0</v>
          </cell>
          <cell r="F1242">
            <v>0</v>
          </cell>
          <cell r="G1242">
            <v>0</v>
          </cell>
          <cell r="H1242">
            <v>0</v>
          </cell>
          <cell r="I1242">
            <v>50.08</v>
          </cell>
          <cell r="J1242">
            <v>50.08</v>
          </cell>
          <cell r="L1242">
            <v>15</v>
          </cell>
          <cell r="M1242">
            <v>50.08</v>
          </cell>
        </row>
        <row r="1243">
          <cell r="A1243">
            <v>102067446</v>
          </cell>
          <cell r="B1243" t="str">
            <v xml:space="preserve">MR ISIKUKI FERETI                       </v>
          </cell>
          <cell r="C1243">
            <v>0</v>
          </cell>
          <cell r="D1243">
            <v>0</v>
          </cell>
          <cell r="E1243">
            <v>0</v>
          </cell>
          <cell r="F1243">
            <v>0</v>
          </cell>
          <cell r="G1243">
            <v>0</v>
          </cell>
          <cell r="H1243">
            <v>0</v>
          </cell>
          <cell r="I1243">
            <v>159.94999999999999</v>
          </cell>
          <cell r="J1243">
            <v>159.94999999999999</v>
          </cell>
          <cell r="L1243">
            <v>15</v>
          </cell>
          <cell r="M1243">
            <v>159.94999999999999</v>
          </cell>
        </row>
        <row r="1244">
          <cell r="A1244">
            <v>102022305</v>
          </cell>
          <cell r="B1244" t="str">
            <v xml:space="preserve">MR ISILELI TAUFA   (DBS* HOLD)          </v>
          </cell>
          <cell r="C1244">
            <v>0</v>
          </cell>
          <cell r="D1244">
            <v>0</v>
          </cell>
          <cell r="E1244">
            <v>0</v>
          </cell>
          <cell r="F1244">
            <v>0</v>
          </cell>
          <cell r="G1244">
            <v>0</v>
          </cell>
          <cell r="H1244">
            <v>0</v>
          </cell>
          <cell r="I1244">
            <v>846.68</v>
          </cell>
          <cell r="J1244">
            <v>846.68</v>
          </cell>
          <cell r="L1244">
            <v>15</v>
          </cell>
          <cell r="M1244">
            <v>846.68</v>
          </cell>
        </row>
        <row r="1245">
          <cell r="A1245">
            <v>102057196</v>
          </cell>
          <cell r="B1245" t="str">
            <v xml:space="preserve">MR ISMAIL METAR                         </v>
          </cell>
          <cell r="C1245">
            <v>0</v>
          </cell>
          <cell r="D1245">
            <v>0</v>
          </cell>
          <cell r="E1245">
            <v>0</v>
          </cell>
          <cell r="F1245">
            <v>0</v>
          </cell>
          <cell r="G1245">
            <v>0</v>
          </cell>
          <cell r="H1245">
            <v>0</v>
          </cell>
          <cell r="I1245">
            <v>200.55</v>
          </cell>
          <cell r="J1245">
            <v>200.55</v>
          </cell>
          <cell r="L1245">
            <v>15</v>
          </cell>
          <cell r="M1245">
            <v>200.55</v>
          </cell>
        </row>
        <row r="1246">
          <cell r="A1246">
            <v>102063896</v>
          </cell>
          <cell r="B1246" t="str">
            <v xml:space="preserve">MR ISMED ABRAHAM                        </v>
          </cell>
          <cell r="C1246">
            <v>0</v>
          </cell>
          <cell r="D1246">
            <v>0</v>
          </cell>
          <cell r="E1246">
            <v>0</v>
          </cell>
          <cell r="F1246">
            <v>0</v>
          </cell>
          <cell r="G1246">
            <v>0</v>
          </cell>
          <cell r="H1246">
            <v>0</v>
          </cell>
          <cell r="I1246">
            <v>77.11</v>
          </cell>
          <cell r="J1246">
            <v>77.11</v>
          </cell>
          <cell r="L1246">
            <v>15</v>
          </cell>
          <cell r="M1246">
            <v>77.11</v>
          </cell>
        </row>
        <row r="1247">
          <cell r="A1247">
            <v>102087699</v>
          </cell>
          <cell r="B1247" t="str">
            <v xml:space="preserve">MR ISRAEL JASON NUKUNUKU                </v>
          </cell>
          <cell r="C1247">
            <v>0</v>
          </cell>
          <cell r="D1247">
            <v>0</v>
          </cell>
          <cell r="E1247">
            <v>0</v>
          </cell>
          <cell r="F1247">
            <v>0</v>
          </cell>
          <cell r="G1247">
            <v>0</v>
          </cell>
          <cell r="H1247">
            <v>0</v>
          </cell>
          <cell r="I1247">
            <v>52.64</v>
          </cell>
          <cell r="J1247">
            <v>52.64</v>
          </cell>
          <cell r="L1247">
            <v>15</v>
          </cell>
          <cell r="M1247">
            <v>52.64</v>
          </cell>
        </row>
        <row r="1248">
          <cell r="A1248">
            <v>102071566</v>
          </cell>
          <cell r="B1248" t="str">
            <v xml:space="preserve">MR IVAN A HOOSON                        </v>
          </cell>
          <cell r="C1248">
            <v>0</v>
          </cell>
          <cell r="D1248">
            <v>0</v>
          </cell>
          <cell r="E1248">
            <v>0</v>
          </cell>
          <cell r="F1248">
            <v>0</v>
          </cell>
          <cell r="G1248">
            <v>0</v>
          </cell>
          <cell r="H1248">
            <v>0</v>
          </cell>
          <cell r="I1248">
            <v>139.16999999999999</v>
          </cell>
          <cell r="J1248">
            <v>139.16999999999999</v>
          </cell>
          <cell r="L1248">
            <v>15</v>
          </cell>
          <cell r="M1248">
            <v>139.16999999999999</v>
          </cell>
        </row>
        <row r="1249">
          <cell r="A1249">
            <v>102075243</v>
          </cell>
          <cell r="B1249" t="str">
            <v xml:space="preserve">MR IVAN ATIMALALA                       </v>
          </cell>
          <cell r="C1249">
            <v>0</v>
          </cell>
          <cell r="D1249">
            <v>0</v>
          </cell>
          <cell r="E1249">
            <v>0</v>
          </cell>
          <cell r="F1249">
            <v>0</v>
          </cell>
          <cell r="G1249">
            <v>0</v>
          </cell>
          <cell r="H1249">
            <v>0</v>
          </cell>
          <cell r="I1249">
            <v>100</v>
          </cell>
          <cell r="J1249">
            <v>100</v>
          </cell>
          <cell r="L1249">
            <v>15</v>
          </cell>
          <cell r="M1249">
            <v>100</v>
          </cell>
        </row>
        <row r="1250">
          <cell r="A1250">
            <v>102063127</v>
          </cell>
          <cell r="B1250" t="str">
            <v xml:space="preserve">MR IVAN BEDDIE                          </v>
          </cell>
          <cell r="C1250">
            <v>0</v>
          </cell>
          <cell r="D1250">
            <v>0</v>
          </cell>
          <cell r="E1250">
            <v>0</v>
          </cell>
          <cell r="F1250">
            <v>0</v>
          </cell>
          <cell r="G1250">
            <v>0</v>
          </cell>
          <cell r="H1250">
            <v>0</v>
          </cell>
          <cell r="I1250">
            <v>60.34</v>
          </cell>
          <cell r="J1250">
            <v>60.34</v>
          </cell>
          <cell r="L1250">
            <v>15</v>
          </cell>
          <cell r="M1250">
            <v>60.34</v>
          </cell>
        </row>
        <row r="1251">
          <cell r="A1251">
            <v>102058017</v>
          </cell>
          <cell r="B1251" t="str">
            <v xml:space="preserve">MR IVAN DRUSKOVICH                      </v>
          </cell>
          <cell r="C1251">
            <v>0</v>
          </cell>
          <cell r="D1251">
            <v>0</v>
          </cell>
          <cell r="E1251">
            <v>0</v>
          </cell>
          <cell r="F1251">
            <v>0</v>
          </cell>
          <cell r="G1251">
            <v>0</v>
          </cell>
          <cell r="H1251">
            <v>0</v>
          </cell>
          <cell r="I1251">
            <v>174.91</v>
          </cell>
          <cell r="J1251">
            <v>174.91</v>
          </cell>
          <cell r="L1251">
            <v>15</v>
          </cell>
          <cell r="M1251">
            <v>174.91</v>
          </cell>
        </row>
        <row r="1252">
          <cell r="A1252">
            <v>102015530</v>
          </cell>
          <cell r="B1252" t="str">
            <v xml:space="preserve">MR IVAN VODANOVICH   (DBS*)             </v>
          </cell>
          <cell r="C1252">
            <v>0</v>
          </cell>
          <cell r="D1252">
            <v>0</v>
          </cell>
          <cell r="E1252">
            <v>0</v>
          </cell>
          <cell r="F1252">
            <v>0</v>
          </cell>
          <cell r="G1252">
            <v>0</v>
          </cell>
          <cell r="H1252">
            <v>0</v>
          </cell>
          <cell r="I1252">
            <v>229.2</v>
          </cell>
          <cell r="J1252">
            <v>229.2</v>
          </cell>
          <cell r="L1252">
            <v>15</v>
          </cell>
          <cell r="M1252">
            <v>229.2</v>
          </cell>
        </row>
        <row r="1253">
          <cell r="A1253">
            <v>102020949</v>
          </cell>
          <cell r="B1253" t="str">
            <v xml:space="preserve">MR IVAN ZORICICH                        </v>
          </cell>
          <cell r="C1253">
            <v>0</v>
          </cell>
          <cell r="D1253">
            <v>0</v>
          </cell>
          <cell r="E1253">
            <v>0</v>
          </cell>
          <cell r="F1253">
            <v>0</v>
          </cell>
          <cell r="G1253">
            <v>0</v>
          </cell>
          <cell r="H1253">
            <v>0</v>
          </cell>
          <cell r="I1253">
            <v>249.12</v>
          </cell>
          <cell r="J1253">
            <v>249.12</v>
          </cell>
          <cell r="L1253">
            <v>15</v>
          </cell>
          <cell r="M1253">
            <v>249.12</v>
          </cell>
        </row>
        <row r="1254">
          <cell r="A1254">
            <v>102033486</v>
          </cell>
          <cell r="B1254" t="str">
            <v xml:space="preserve">MR IZAAK ASAMOAH  (DBS)                 </v>
          </cell>
          <cell r="C1254">
            <v>0</v>
          </cell>
          <cell r="D1254">
            <v>0</v>
          </cell>
          <cell r="E1254">
            <v>0</v>
          </cell>
          <cell r="F1254">
            <v>0</v>
          </cell>
          <cell r="G1254">
            <v>0</v>
          </cell>
          <cell r="H1254">
            <v>0</v>
          </cell>
          <cell r="I1254">
            <v>304.58999999999997</v>
          </cell>
          <cell r="J1254">
            <v>304.58999999999997</v>
          </cell>
          <cell r="L1254">
            <v>15</v>
          </cell>
          <cell r="M1254">
            <v>304.58999999999997</v>
          </cell>
        </row>
        <row r="1255">
          <cell r="A1255">
            <v>102038763</v>
          </cell>
          <cell r="B1255" t="str">
            <v xml:space="preserve">MR J DRIVER                             </v>
          </cell>
          <cell r="C1255">
            <v>0</v>
          </cell>
          <cell r="D1255">
            <v>0</v>
          </cell>
          <cell r="E1255">
            <v>0</v>
          </cell>
          <cell r="F1255">
            <v>0</v>
          </cell>
          <cell r="G1255">
            <v>0</v>
          </cell>
          <cell r="H1255">
            <v>0</v>
          </cell>
          <cell r="I1255">
            <v>79.47</v>
          </cell>
          <cell r="J1255">
            <v>79.47</v>
          </cell>
          <cell r="L1255">
            <v>15</v>
          </cell>
          <cell r="M1255">
            <v>79.47</v>
          </cell>
        </row>
        <row r="1256">
          <cell r="A1256">
            <v>102045615</v>
          </cell>
          <cell r="B1256" t="str">
            <v xml:space="preserve">MR J E HOEKMAN                          </v>
          </cell>
          <cell r="C1256">
            <v>0</v>
          </cell>
          <cell r="D1256">
            <v>0</v>
          </cell>
          <cell r="E1256">
            <v>0</v>
          </cell>
          <cell r="F1256">
            <v>0</v>
          </cell>
          <cell r="G1256">
            <v>0</v>
          </cell>
          <cell r="H1256">
            <v>0</v>
          </cell>
          <cell r="I1256">
            <v>104.26</v>
          </cell>
          <cell r="J1256">
            <v>104.26</v>
          </cell>
          <cell r="L1256">
            <v>15</v>
          </cell>
          <cell r="M1256">
            <v>104.26</v>
          </cell>
        </row>
        <row r="1257">
          <cell r="A1257">
            <v>102025759</v>
          </cell>
          <cell r="B1257" t="str">
            <v xml:space="preserve">MR J GEORGE        (DBS)                </v>
          </cell>
          <cell r="C1257">
            <v>0</v>
          </cell>
          <cell r="D1257">
            <v>0</v>
          </cell>
          <cell r="E1257">
            <v>0</v>
          </cell>
          <cell r="F1257">
            <v>0</v>
          </cell>
          <cell r="G1257">
            <v>0</v>
          </cell>
          <cell r="H1257">
            <v>0</v>
          </cell>
          <cell r="I1257">
            <v>300.95</v>
          </cell>
          <cell r="J1257">
            <v>300.95</v>
          </cell>
          <cell r="L1257">
            <v>15</v>
          </cell>
          <cell r="M1257">
            <v>300.95</v>
          </cell>
        </row>
        <row r="1258">
          <cell r="A1258">
            <v>102058866</v>
          </cell>
          <cell r="B1258" t="str">
            <v xml:space="preserve">MR J MANUEL FONTANILLA                  </v>
          </cell>
          <cell r="C1258">
            <v>0.82</v>
          </cell>
          <cell r="D1258">
            <v>55.4</v>
          </cell>
          <cell r="E1258">
            <v>48.8</v>
          </cell>
          <cell r="F1258">
            <v>0</v>
          </cell>
          <cell r="G1258">
            <v>180.43</v>
          </cell>
          <cell r="H1258">
            <v>0</v>
          </cell>
          <cell r="I1258">
            <v>0</v>
          </cell>
          <cell r="J1258">
            <v>285.45</v>
          </cell>
          <cell r="L1258">
            <v>5</v>
          </cell>
          <cell r="M1258">
            <v>285.45</v>
          </cell>
        </row>
        <row r="1259">
          <cell r="A1259">
            <v>102031835</v>
          </cell>
          <cell r="B1259" t="str">
            <v xml:space="preserve">MR J R SAGAR                            </v>
          </cell>
          <cell r="C1259">
            <v>0</v>
          </cell>
          <cell r="D1259">
            <v>0</v>
          </cell>
          <cell r="E1259">
            <v>0</v>
          </cell>
          <cell r="F1259">
            <v>0</v>
          </cell>
          <cell r="G1259">
            <v>0</v>
          </cell>
          <cell r="H1259">
            <v>0</v>
          </cell>
          <cell r="I1259">
            <v>51.28</v>
          </cell>
          <cell r="J1259">
            <v>51.28</v>
          </cell>
          <cell r="L1259">
            <v>15</v>
          </cell>
          <cell r="M1259">
            <v>51.28</v>
          </cell>
        </row>
        <row r="1260">
          <cell r="A1260">
            <v>102021709</v>
          </cell>
          <cell r="B1260" t="str">
            <v xml:space="preserve">MR J RAMA KARISHNA REDDY                </v>
          </cell>
          <cell r="C1260">
            <v>0</v>
          </cell>
          <cell r="D1260">
            <v>0</v>
          </cell>
          <cell r="E1260">
            <v>0</v>
          </cell>
          <cell r="F1260">
            <v>0</v>
          </cell>
          <cell r="G1260">
            <v>0</v>
          </cell>
          <cell r="H1260">
            <v>0</v>
          </cell>
          <cell r="I1260">
            <v>99.96</v>
          </cell>
          <cell r="J1260">
            <v>99.96</v>
          </cell>
          <cell r="L1260">
            <v>15</v>
          </cell>
          <cell r="M1260">
            <v>99.96</v>
          </cell>
        </row>
        <row r="1261">
          <cell r="A1261">
            <v>102007367</v>
          </cell>
          <cell r="B1261" t="str">
            <v xml:space="preserve">MR J SABA                               </v>
          </cell>
          <cell r="C1261">
            <v>0</v>
          </cell>
          <cell r="D1261">
            <v>0</v>
          </cell>
          <cell r="E1261">
            <v>0</v>
          </cell>
          <cell r="F1261">
            <v>0</v>
          </cell>
          <cell r="G1261">
            <v>0</v>
          </cell>
          <cell r="H1261">
            <v>0</v>
          </cell>
          <cell r="I1261">
            <v>171.21</v>
          </cell>
          <cell r="J1261">
            <v>171.21</v>
          </cell>
          <cell r="L1261">
            <v>15</v>
          </cell>
          <cell r="M1261">
            <v>171.21</v>
          </cell>
        </row>
        <row r="1262">
          <cell r="A1262">
            <v>102005985</v>
          </cell>
          <cell r="B1262" t="str">
            <v xml:space="preserve">MR J. K. JENSEN                         </v>
          </cell>
          <cell r="C1262">
            <v>0</v>
          </cell>
          <cell r="D1262">
            <v>0</v>
          </cell>
          <cell r="E1262">
            <v>0</v>
          </cell>
          <cell r="F1262">
            <v>0</v>
          </cell>
          <cell r="G1262">
            <v>0</v>
          </cell>
          <cell r="H1262">
            <v>0</v>
          </cell>
          <cell r="I1262">
            <v>196.2</v>
          </cell>
          <cell r="J1262">
            <v>196.2</v>
          </cell>
          <cell r="L1262">
            <v>15</v>
          </cell>
          <cell r="M1262">
            <v>196.2</v>
          </cell>
        </row>
        <row r="1263">
          <cell r="A1263">
            <v>102043876</v>
          </cell>
          <cell r="B1263" t="str">
            <v xml:space="preserve">MR J.L HALLS                            </v>
          </cell>
          <cell r="C1263">
            <v>0</v>
          </cell>
          <cell r="D1263">
            <v>0</v>
          </cell>
          <cell r="E1263">
            <v>0</v>
          </cell>
          <cell r="F1263">
            <v>0</v>
          </cell>
          <cell r="G1263">
            <v>0</v>
          </cell>
          <cell r="H1263">
            <v>0</v>
          </cell>
          <cell r="I1263">
            <v>176.92</v>
          </cell>
          <cell r="J1263">
            <v>176.92</v>
          </cell>
          <cell r="L1263">
            <v>15</v>
          </cell>
          <cell r="M1263">
            <v>176.92</v>
          </cell>
        </row>
        <row r="1264">
          <cell r="A1264">
            <v>102005249</v>
          </cell>
          <cell r="B1264" t="str">
            <v xml:space="preserve">MR JACK JIAN CHEN                       </v>
          </cell>
          <cell r="C1264">
            <v>0</v>
          </cell>
          <cell r="D1264">
            <v>0</v>
          </cell>
          <cell r="E1264">
            <v>1.23</v>
          </cell>
          <cell r="F1264">
            <v>0</v>
          </cell>
          <cell r="G1264">
            <v>11.35</v>
          </cell>
          <cell r="H1264">
            <v>0</v>
          </cell>
          <cell r="I1264">
            <v>60.4</v>
          </cell>
          <cell r="J1264">
            <v>72.98</v>
          </cell>
          <cell r="L1264">
            <v>1</v>
          </cell>
          <cell r="M1264">
            <v>72.98</v>
          </cell>
        </row>
        <row r="1265">
          <cell r="A1265">
            <v>102031116</v>
          </cell>
          <cell r="B1265" t="str">
            <v xml:space="preserve">MR JACK POLOAI                          </v>
          </cell>
          <cell r="C1265">
            <v>0</v>
          </cell>
          <cell r="D1265">
            <v>0</v>
          </cell>
          <cell r="E1265">
            <v>0</v>
          </cell>
          <cell r="F1265">
            <v>0</v>
          </cell>
          <cell r="G1265">
            <v>0</v>
          </cell>
          <cell r="H1265">
            <v>0</v>
          </cell>
          <cell r="I1265">
            <v>89.03</v>
          </cell>
          <cell r="J1265">
            <v>89.03</v>
          </cell>
          <cell r="L1265">
            <v>15</v>
          </cell>
          <cell r="M1265">
            <v>89.03</v>
          </cell>
        </row>
        <row r="1266">
          <cell r="A1266">
            <v>102030487</v>
          </cell>
          <cell r="B1266" t="str">
            <v xml:space="preserve">MR JACKIE KIT YEE NG  (DBS)             </v>
          </cell>
          <cell r="C1266">
            <v>5.52</v>
          </cell>
          <cell r="D1266">
            <v>51.25</v>
          </cell>
          <cell r="E1266">
            <v>0</v>
          </cell>
          <cell r="F1266">
            <v>60.49</v>
          </cell>
          <cell r="G1266">
            <v>87.16</v>
          </cell>
          <cell r="H1266">
            <v>0</v>
          </cell>
          <cell r="I1266">
            <v>0</v>
          </cell>
          <cell r="J1266">
            <v>204.42</v>
          </cell>
          <cell r="L1266">
            <v>1</v>
          </cell>
          <cell r="M1266">
            <v>204.42</v>
          </cell>
        </row>
        <row r="1267">
          <cell r="A1267">
            <v>102054988</v>
          </cell>
          <cell r="B1267" t="str">
            <v xml:space="preserve">MR JAEOH SEO                            </v>
          </cell>
          <cell r="C1267">
            <v>0</v>
          </cell>
          <cell r="D1267">
            <v>0</v>
          </cell>
          <cell r="E1267">
            <v>0</v>
          </cell>
          <cell r="F1267">
            <v>0</v>
          </cell>
          <cell r="G1267">
            <v>0</v>
          </cell>
          <cell r="H1267">
            <v>0</v>
          </cell>
          <cell r="I1267">
            <v>65.42</v>
          </cell>
          <cell r="J1267">
            <v>65.42</v>
          </cell>
          <cell r="L1267">
            <v>15</v>
          </cell>
          <cell r="M1267">
            <v>65.42</v>
          </cell>
        </row>
        <row r="1268">
          <cell r="A1268">
            <v>102059980</v>
          </cell>
          <cell r="B1268" t="str">
            <v xml:space="preserve">MR JAGJIWAN SINGH                       </v>
          </cell>
          <cell r="C1268">
            <v>0</v>
          </cell>
          <cell r="D1268">
            <v>0</v>
          </cell>
          <cell r="E1268">
            <v>0</v>
          </cell>
          <cell r="F1268">
            <v>0</v>
          </cell>
          <cell r="G1268">
            <v>0</v>
          </cell>
          <cell r="H1268">
            <v>0</v>
          </cell>
          <cell r="I1268">
            <v>81.62</v>
          </cell>
          <cell r="J1268">
            <v>81.62</v>
          </cell>
          <cell r="L1268">
            <v>15</v>
          </cell>
          <cell r="M1268">
            <v>81.62</v>
          </cell>
        </row>
        <row r="1269">
          <cell r="A1269">
            <v>102059446</v>
          </cell>
          <cell r="B1269" t="str">
            <v xml:space="preserve">MR JAIN-YIN CHEN   (DBS)                </v>
          </cell>
          <cell r="C1269">
            <v>0</v>
          </cell>
          <cell r="D1269">
            <v>0</v>
          </cell>
          <cell r="E1269">
            <v>0</v>
          </cell>
          <cell r="F1269">
            <v>0</v>
          </cell>
          <cell r="G1269">
            <v>0</v>
          </cell>
          <cell r="H1269">
            <v>0</v>
          </cell>
          <cell r="I1269">
            <v>707.64</v>
          </cell>
          <cell r="J1269">
            <v>707.64</v>
          </cell>
          <cell r="L1269">
            <v>15</v>
          </cell>
          <cell r="M1269">
            <v>707.64</v>
          </cell>
        </row>
        <row r="1270">
          <cell r="A1270">
            <v>102021806</v>
          </cell>
          <cell r="B1270" t="str">
            <v xml:space="preserve">MR JAMES &amp; MRS LOLLITA MILLARD   (DBS)  </v>
          </cell>
          <cell r="C1270">
            <v>0</v>
          </cell>
          <cell r="D1270">
            <v>0</v>
          </cell>
          <cell r="E1270">
            <v>0</v>
          </cell>
          <cell r="F1270">
            <v>0</v>
          </cell>
          <cell r="G1270">
            <v>0</v>
          </cell>
          <cell r="H1270">
            <v>0</v>
          </cell>
          <cell r="I1270">
            <v>147.44999999999999</v>
          </cell>
          <cell r="J1270">
            <v>147.44999999999999</v>
          </cell>
          <cell r="L1270">
            <v>15</v>
          </cell>
          <cell r="M1270">
            <v>147.44999999999999</v>
          </cell>
        </row>
        <row r="1271">
          <cell r="A1271">
            <v>102019908</v>
          </cell>
          <cell r="B1271" t="str">
            <v xml:space="preserve">MR JAMES CHRISTOPHER MELLING            </v>
          </cell>
          <cell r="C1271">
            <v>48.74</v>
          </cell>
          <cell r="D1271">
            <v>0</v>
          </cell>
          <cell r="E1271">
            <v>0</v>
          </cell>
          <cell r="F1271">
            <v>0</v>
          </cell>
          <cell r="G1271">
            <v>0</v>
          </cell>
          <cell r="H1271">
            <v>0</v>
          </cell>
          <cell r="I1271">
            <v>0</v>
          </cell>
          <cell r="J1271">
            <v>48.74</v>
          </cell>
          <cell r="L1271" t="e">
            <v>#N/A</v>
          </cell>
          <cell r="M1271" t="e">
            <v>#N/A</v>
          </cell>
        </row>
        <row r="1272">
          <cell r="A1272">
            <v>102026719</v>
          </cell>
          <cell r="B1272" t="str">
            <v xml:space="preserve">MR JAMES COYLE  (DBS*)                  </v>
          </cell>
          <cell r="C1272">
            <v>0</v>
          </cell>
          <cell r="D1272">
            <v>0</v>
          </cell>
          <cell r="E1272">
            <v>0</v>
          </cell>
          <cell r="F1272">
            <v>0</v>
          </cell>
          <cell r="G1272">
            <v>0</v>
          </cell>
          <cell r="H1272">
            <v>0</v>
          </cell>
          <cell r="I1272">
            <v>219.24</v>
          </cell>
          <cell r="J1272">
            <v>219.24</v>
          </cell>
          <cell r="L1272">
            <v>15</v>
          </cell>
          <cell r="M1272">
            <v>219.24</v>
          </cell>
        </row>
        <row r="1273">
          <cell r="A1273">
            <v>102073114</v>
          </cell>
          <cell r="B1273" t="str">
            <v xml:space="preserve">MR JAMES FONG                           </v>
          </cell>
          <cell r="C1273">
            <v>0</v>
          </cell>
          <cell r="D1273">
            <v>0</v>
          </cell>
          <cell r="E1273">
            <v>0</v>
          </cell>
          <cell r="F1273">
            <v>0</v>
          </cell>
          <cell r="G1273">
            <v>42.67</v>
          </cell>
          <cell r="H1273">
            <v>0</v>
          </cell>
          <cell r="I1273">
            <v>0</v>
          </cell>
          <cell r="J1273">
            <v>42.67</v>
          </cell>
          <cell r="L1273">
            <v>5</v>
          </cell>
          <cell r="M1273">
            <v>42.67</v>
          </cell>
        </row>
        <row r="1274">
          <cell r="A1274">
            <v>102056905</v>
          </cell>
          <cell r="B1274" t="str">
            <v xml:space="preserve">MR JAMES GODINET                        </v>
          </cell>
          <cell r="C1274">
            <v>0</v>
          </cell>
          <cell r="D1274">
            <v>0</v>
          </cell>
          <cell r="E1274">
            <v>0</v>
          </cell>
          <cell r="F1274">
            <v>0</v>
          </cell>
          <cell r="G1274">
            <v>0</v>
          </cell>
          <cell r="H1274">
            <v>0</v>
          </cell>
          <cell r="I1274">
            <v>189.79</v>
          </cell>
          <cell r="J1274">
            <v>189.79</v>
          </cell>
          <cell r="L1274">
            <v>15</v>
          </cell>
          <cell r="M1274">
            <v>189.79</v>
          </cell>
        </row>
        <row r="1275">
          <cell r="A1275">
            <v>102070463</v>
          </cell>
          <cell r="B1275" t="str">
            <v xml:space="preserve">MR JAMES GREEN                          </v>
          </cell>
          <cell r="C1275">
            <v>0</v>
          </cell>
          <cell r="D1275">
            <v>0</v>
          </cell>
          <cell r="E1275">
            <v>0</v>
          </cell>
          <cell r="F1275">
            <v>0</v>
          </cell>
          <cell r="G1275">
            <v>0</v>
          </cell>
          <cell r="H1275">
            <v>0</v>
          </cell>
          <cell r="I1275">
            <v>547.04</v>
          </cell>
          <cell r="J1275">
            <v>547.04</v>
          </cell>
          <cell r="L1275">
            <v>15</v>
          </cell>
          <cell r="M1275">
            <v>547.04</v>
          </cell>
        </row>
        <row r="1276">
          <cell r="A1276">
            <v>102037181</v>
          </cell>
          <cell r="B1276" t="str">
            <v xml:space="preserve">MR JAMES HART                           </v>
          </cell>
          <cell r="C1276">
            <v>0</v>
          </cell>
          <cell r="D1276">
            <v>0</v>
          </cell>
          <cell r="E1276">
            <v>0</v>
          </cell>
          <cell r="F1276">
            <v>0</v>
          </cell>
          <cell r="G1276">
            <v>0</v>
          </cell>
          <cell r="H1276">
            <v>0</v>
          </cell>
          <cell r="I1276">
            <v>56.7</v>
          </cell>
          <cell r="J1276">
            <v>56.7</v>
          </cell>
          <cell r="L1276">
            <v>15</v>
          </cell>
          <cell r="M1276">
            <v>56.7</v>
          </cell>
        </row>
        <row r="1277">
          <cell r="A1277">
            <v>102038207</v>
          </cell>
          <cell r="B1277" t="str">
            <v xml:space="preserve">MR JAMES HENDERSON                      </v>
          </cell>
          <cell r="C1277">
            <v>0</v>
          </cell>
          <cell r="D1277">
            <v>0</v>
          </cell>
          <cell r="E1277">
            <v>0</v>
          </cell>
          <cell r="F1277">
            <v>0</v>
          </cell>
          <cell r="G1277">
            <v>0</v>
          </cell>
          <cell r="H1277">
            <v>0</v>
          </cell>
          <cell r="I1277">
            <v>67.03</v>
          </cell>
          <cell r="J1277">
            <v>67.03</v>
          </cell>
          <cell r="L1277">
            <v>15</v>
          </cell>
          <cell r="M1277">
            <v>67.03</v>
          </cell>
        </row>
        <row r="1278">
          <cell r="A1278">
            <v>102078499</v>
          </cell>
          <cell r="B1278" t="str">
            <v xml:space="preserve">MR JAMES HUGHES                         </v>
          </cell>
          <cell r="C1278">
            <v>0</v>
          </cell>
          <cell r="D1278">
            <v>0</v>
          </cell>
          <cell r="E1278">
            <v>0</v>
          </cell>
          <cell r="F1278">
            <v>0</v>
          </cell>
          <cell r="G1278">
            <v>0</v>
          </cell>
          <cell r="H1278">
            <v>0</v>
          </cell>
          <cell r="I1278">
            <v>165.41</v>
          </cell>
          <cell r="J1278">
            <v>165.41</v>
          </cell>
          <cell r="L1278">
            <v>15</v>
          </cell>
          <cell r="M1278">
            <v>165.41</v>
          </cell>
        </row>
        <row r="1279">
          <cell r="A1279">
            <v>102039686</v>
          </cell>
          <cell r="B1279" t="str">
            <v xml:space="preserve">MR JAMES MICHAEL   (DBS)                </v>
          </cell>
          <cell r="C1279">
            <v>0</v>
          </cell>
          <cell r="D1279">
            <v>0</v>
          </cell>
          <cell r="E1279">
            <v>0</v>
          </cell>
          <cell r="F1279">
            <v>0</v>
          </cell>
          <cell r="G1279">
            <v>0</v>
          </cell>
          <cell r="H1279">
            <v>0</v>
          </cell>
          <cell r="I1279">
            <v>451.16</v>
          </cell>
          <cell r="J1279">
            <v>451.16</v>
          </cell>
          <cell r="L1279">
            <v>15</v>
          </cell>
          <cell r="M1279">
            <v>451.16</v>
          </cell>
        </row>
        <row r="1280">
          <cell r="A1280">
            <v>102013651</v>
          </cell>
          <cell r="B1280" t="str">
            <v xml:space="preserve">MR JAMES P OLDHAM   (DBS)               </v>
          </cell>
          <cell r="C1280">
            <v>0</v>
          </cell>
          <cell r="D1280">
            <v>0</v>
          </cell>
          <cell r="E1280">
            <v>0</v>
          </cell>
          <cell r="F1280">
            <v>0</v>
          </cell>
          <cell r="G1280">
            <v>0</v>
          </cell>
          <cell r="H1280">
            <v>0</v>
          </cell>
          <cell r="I1280">
            <v>333.75</v>
          </cell>
          <cell r="J1280">
            <v>333.75</v>
          </cell>
          <cell r="L1280">
            <v>15</v>
          </cell>
          <cell r="M1280">
            <v>333.75</v>
          </cell>
        </row>
        <row r="1281">
          <cell r="A1281">
            <v>102047352</v>
          </cell>
          <cell r="B1281" t="str">
            <v xml:space="preserve">MR JAMES PRICE  (DBS)                   </v>
          </cell>
          <cell r="C1281">
            <v>0</v>
          </cell>
          <cell r="D1281">
            <v>0</v>
          </cell>
          <cell r="E1281">
            <v>0</v>
          </cell>
          <cell r="F1281">
            <v>0</v>
          </cell>
          <cell r="G1281">
            <v>0</v>
          </cell>
          <cell r="H1281">
            <v>0</v>
          </cell>
          <cell r="I1281">
            <v>197.62</v>
          </cell>
          <cell r="J1281">
            <v>197.62</v>
          </cell>
          <cell r="L1281">
            <v>15</v>
          </cell>
          <cell r="M1281">
            <v>197.62</v>
          </cell>
        </row>
        <row r="1282">
          <cell r="A1282">
            <v>102064859</v>
          </cell>
          <cell r="B1282" t="str">
            <v xml:space="preserve">MR JAMES TAPA                           </v>
          </cell>
          <cell r="C1282">
            <v>0</v>
          </cell>
          <cell r="D1282">
            <v>0</v>
          </cell>
          <cell r="E1282">
            <v>0</v>
          </cell>
          <cell r="F1282">
            <v>0</v>
          </cell>
          <cell r="G1282">
            <v>0</v>
          </cell>
          <cell r="H1282">
            <v>0</v>
          </cell>
          <cell r="I1282">
            <v>124.02</v>
          </cell>
          <cell r="J1282">
            <v>124.02</v>
          </cell>
          <cell r="L1282">
            <v>15</v>
          </cell>
          <cell r="M1282">
            <v>124.02</v>
          </cell>
        </row>
        <row r="1283">
          <cell r="A1283">
            <v>102070986</v>
          </cell>
          <cell r="B1283" t="str">
            <v xml:space="preserve">MR JAMES TUPOU                          </v>
          </cell>
          <cell r="C1283">
            <v>0</v>
          </cell>
          <cell r="D1283">
            <v>0</v>
          </cell>
          <cell r="E1283">
            <v>0</v>
          </cell>
          <cell r="F1283">
            <v>0</v>
          </cell>
          <cell r="G1283">
            <v>0</v>
          </cell>
          <cell r="H1283">
            <v>0</v>
          </cell>
          <cell r="I1283">
            <v>44.64</v>
          </cell>
          <cell r="J1283">
            <v>44.64</v>
          </cell>
          <cell r="L1283">
            <v>22</v>
          </cell>
          <cell r="M1283">
            <v>44.64</v>
          </cell>
        </row>
        <row r="1284">
          <cell r="A1284">
            <v>102076699</v>
          </cell>
          <cell r="B1284" t="str">
            <v xml:space="preserve">MR JAMES W ELLIOTT                      </v>
          </cell>
          <cell r="C1284">
            <v>0</v>
          </cell>
          <cell r="D1284">
            <v>0</v>
          </cell>
          <cell r="E1284">
            <v>0</v>
          </cell>
          <cell r="F1284">
            <v>0</v>
          </cell>
          <cell r="G1284">
            <v>0</v>
          </cell>
          <cell r="H1284">
            <v>0</v>
          </cell>
          <cell r="I1284">
            <v>256.81</v>
          </cell>
          <cell r="J1284">
            <v>256.81</v>
          </cell>
          <cell r="L1284">
            <v>15</v>
          </cell>
          <cell r="M1284">
            <v>256.81</v>
          </cell>
        </row>
        <row r="1285">
          <cell r="A1285">
            <v>102073984</v>
          </cell>
          <cell r="B1285" t="str">
            <v xml:space="preserve">MR JAMES WARE                           </v>
          </cell>
          <cell r="C1285">
            <v>0</v>
          </cell>
          <cell r="D1285">
            <v>0</v>
          </cell>
          <cell r="E1285">
            <v>0</v>
          </cell>
          <cell r="F1285">
            <v>0</v>
          </cell>
          <cell r="G1285">
            <v>0</v>
          </cell>
          <cell r="H1285">
            <v>0</v>
          </cell>
          <cell r="I1285">
            <v>168.86</v>
          </cell>
          <cell r="J1285">
            <v>168.86</v>
          </cell>
          <cell r="L1285">
            <v>15</v>
          </cell>
          <cell r="M1285">
            <v>168.86</v>
          </cell>
        </row>
        <row r="1286">
          <cell r="A1286">
            <v>102012340</v>
          </cell>
          <cell r="B1286" t="str">
            <v xml:space="preserve">MR JAN GREFSTAD                         </v>
          </cell>
          <cell r="C1286">
            <v>0</v>
          </cell>
          <cell r="D1286">
            <v>0</v>
          </cell>
          <cell r="E1286">
            <v>0</v>
          </cell>
          <cell r="F1286">
            <v>0</v>
          </cell>
          <cell r="G1286">
            <v>0</v>
          </cell>
          <cell r="H1286">
            <v>0</v>
          </cell>
          <cell r="I1286">
            <v>92.25</v>
          </cell>
          <cell r="J1286">
            <v>92.25</v>
          </cell>
          <cell r="L1286">
            <v>15</v>
          </cell>
          <cell r="M1286">
            <v>92.25</v>
          </cell>
        </row>
        <row r="1287">
          <cell r="A1287">
            <v>102016563</v>
          </cell>
          <cell r="B1287" t="str">
            <v xml:space="preserve">MR JAN K HAN       (DBS)                </v>
          </cell>
          <cell r="C1287">
            <v>0</v>
          </cell>
          <cell r="D1287">
            <v>0</v>
          </cell>
          <cell r="E1287">
            <v>0</v>
          </cell>
          <cell r="F1287">
            <v>0</v>
          </cell>
          <cell r="G1287">
            <v>0</v>
          </cell>
          <cell r="H1287">
            <v>0</v>
          </cell>
          <cell r="I1287">
            <v>485.38</v>
          </cell>
          <cell r="J1287">
            <v>485.38</v>
          </cell>
          <cell r="L1287">
            <v>15</v>
          </cell>
          <cell r="M1287">
            <v>485.38</v>
          </cell>
        </row>
        <row r="1288">
          <cell r="A1288">
            <v>102077845</v>
          </cell>
          <cell r="B1288" t="str">
            <v xml:space="preserve">MR JARED SHERWOOD                       </v>
          </cell>
          <cell r="C1288">
            <v>0</v>
          </cell>
          <cell r="D1288">
            <v>0</v>
          </cell>
          <cell r="E1288">
            <v>0</v>
          </cell>
          <cell r="F1288">
            <v>0</v>
          </cell>
          <cell r="G1288">
            <v>0</v>
          </cell>
          <cell r="H1288">
            <v>0</v>
          </cell>
          <cell r="I1288">
            <v>20.6</v>
          </cell>
          <cell r="J1288">
            <v>20.6</v>
          </cell>
          <cell r="L1288">
            <v>22</v>
          </cell>
          <cell r="M1288">
            <v>20.6</v>
          </cell>
        </row>
        <row r="1289">
          <cell r="A1289">
            <v>102018187</v>
          </cell>
          <cell r="B1289" t="str">
            <v xml:space="preserve">MR JASON A BLACK                        </v>
          </cell>
          <cell r="C1289">
            <v>0</v>
          </cell>
          <cell r="D1289">
            <v>0</v>
          </cell>
          <cell r="E1289">
            <v>0</v>
          </cell>
          <cell r="F1289">
            <v>0</v>
          </cell>
          <cell r="G1289">
            <v>0</v>
          </cell>
          <cell r="H1289">
            <v>0</v>
          </cell>
          <cell r="I1289">
            <v>66.97</v>
          </cell>
          <cell r="J1289">
            <v>66.97</v>
          </cell>
          <cell r="L1289">
            <v>15</v>
          </cell>
          <cell r="M1289">
            <v>66.97</v>
          </cell>
        </row>
        <row r="1290">
          <cell r="A1290">
            <v>102071359</v>
          </cell>
          <cell r="B1290" t="str">
            <v xml:space="preserve">MR JASON MAC GREGOR                     </v>
          </cell>
          <cell r="C1290">
            <v>7.58</v>
          </cell>
          <cell r="D1290">
            <v>6.12</v>
          </cell>
          <cell r="E1290">
            <v>4.54</v>
          </cell>
          <cell r="F1290">
            <v>12.17</v>
          </cell>
          <cell r="G1290">
            <v>3.07</v>
          </cell>
          <cell r="H1290">
            <v>1.63</v>
          </cell>
          <cell r="I1290">
            <v>0</v>
          </cell>
          <cell r="J1290">
            <v>35.11</v>
          </cell>
          <cell r="L1290">
            <v>5</v>
          </cell>
          <cell r="M1290">
            <v>35.11</v>
          </cell>
        </row>
        <row r="1291">
          <cell r="A1291">
            <v>102072426</v>
          </cell>
          <cell r="B1291" t="str">
            <v xml:space="preserve">MR JASON MINCHINTON                     </v>
          </cell>
          <cell r="C1291">
            <v>0</v>
          </cell>
          <cell r="D1291">
            <v>0</v>
          </cell>
          <cell r="E1291">
            <v>0</v>
          </cell>
          <cell r="F1291">
            <v>0</v>
          </cell>
          <cell r="G1291">
            <v>0</v>
          </cell>
          <cell r="H1291">
            <v>0</v>
          </cell>
          <cell r="I1291">
            <v>61.08</v>
          </cell>
          <cell r="J1291">
            <v>61.08</v>
          </cell>
          <cell r="L1291">
            <v>15</v>
          </cell>
          <cell r="M1291">
            <v>61.08</v>
          </cell>
        </row>
        <row r="1292">
          <cell r="A1292">
            <v>102064961</v>
          </cell>
          <cell r="B1292" t="str">
            <v xml:space="preserve">MR JASON SIMPSON   (DBS)                </v>
          </cell>
          <cell r="C1292">
            <v>0</v>
          </cell>
          <cell r="D1292">
            <v>0</v>
          </cell>
          <cell r="E1292">
            <v>0</v>
          </cell>
          <cell r="F1292">
            <v>0</v>
          </cell>
          <cell r="G1292">
            <v>0</v>
          </cell>
          <cell r="H1292">
            <v>0</v>
          </cell>
          <cell r="I1292">
            <v>434</v>
          </cell>
          <cell r="J1292">
            <v>434</v>
          </cell>
          <cell r="L1292">
            <v>15</v>
          </cell>
          <cell r="M1292">
            <v>434</v>
          </cell>
        </row>
        <row r="1293">
          <cell r="A1293">
            <v>102026812</v>
          </cell>
          <cell r="B1293" t="str">
            <v xml:space="preserve">MR JAVAD ABBASI                         </v>
          </cell>
          <cell r="C1293">
            <v>0</v>
          </cell>
          <cell r="D1293">
            <v>0</v>
          </cell>
          <cell r="E1293">
            <v>0</v>
          </cell>
          <cell r="F1293">
            <v>0</v>
          </cell>
          <cell r="G1293">
            <v>0</v>
          </cell>
          <cell r="H1293">
            <v>0</v>
          </cell>
          <cell r="I1293">
            <v>70.37</v>
          </cell>
          <cell r="J1293">
            <v>70.37</v>
          </cell>
          <cell r="L1293">
            <v>22</v>
          </cell>
          <cell r="M1293">
            <v>70.37</v>
          </cell>
        </row>
        <row r="1294">
          <cell r="A1294">
            <v>102032380</v>
          </cell>
          <cell r="B1294" t="str">
            <v xml:space="preserve">MR JAY PRASARD                          </v>
          </cell>
          <cell r="C1294">
            <v>0</v>
          </cell>
          <cell r="D1294">
            <v>0</v>
          </cell>
          <cell r="E1294">
            <v>0</v>
          </cell>
          <cell r="F1294">
            <v>0</v>
          </cell>
          <cell r="G1294">
            <v>0</v>
          </cell>
          <cell r="H1294">
            <v>0</v>
          </cell>
          <cell r="I1294">
            <v>77.42</v>
          </cell>
          <cell r="J1294">
            <v>77.42</v>
          </cell>
          <cell r="L1294">
            <v>15</v>
          </cell>
          <cell r="M1294">
            <v>77.42</v>
          </cell>
        </row>
        <row r="1295">
          <cell r="A1295">
            <v>102015161</v>
          </cell>
          <cell r="B1295" t="str">
            <v xml:space="preserve">MR JAYANTILAL L PATEL                   </v>
          </cell>
          <cell r="C1295">
            <v>0</v>
          </cell>
          <cell r="D1295">
            <v>0</v>
          </cell>
          <cell r="E1295">
            <v>0</v>
          </cell>
          <cell r="F1295">
            <v>0</v>
          </cell>
          <cell r="G1295">
            <v>0</v>
          </cell>
          <cell r="H1295">
            <v>0</v>
          </cell>
          <cell r="I1295">
            <v>145.94</v>
          </cell>
          <cell r="J1295">
            <v>145.94</v>
          </cell>
          <cell r="L1295">
            <v>15</v>
          </cell>
          <cell r="M1295">
            <v>145.94</v>
          </cell>
        </row>
        <row r="1296">
          <cell r="A1296">
            <v>102020669</v>
          </cell>
          <cell r="B1296" t="str">
            <v xml:space="preserve">MR JEDE MCKEE                           </v>
          </cell>
          <cell r="C1296">
            <v>0</v>
          </cell>
          <cell r="D1296">
            <v>0</v>
          </cell>
          <cell r="E1296">
            <v>0</v>
          </cell>
          <cell r="F1296">
            <v>0</v>
          </cell>
          <cell r="G1296">
            <v>0</v>
          </cell>
          <cell r="H1296">
            <v>0</v>
          </cell>
          <cell r="I1296">
            <v>95.62</v>
          </cell>
          <cell r="J1296">
            <v>95.62</v>
          </cell>
          <cell r="L1296">
            <v>15</v>
          </cell>
          <cell r="M1296">
            <v>95.62</v>
          </cell>
        </row>
        <row r="1297">
          <cell r="A1297">
            <v>102072598</v>
          </cell>
          <cell r="B1297" t="str">
            <v xml:space="preserve">MR JEFF AUGER                           </v>
          </cell>
          <cell r="C1297">
            <v>0</v>
          </cell>
          <cell r="D1297">
            <v>0</v>
          </cell>
          <cell r="E1297">
            <v>0</v>
          </cell>
          <cell r="F1297">
            <v>0</v>
          </cell>
          <cell r="G1297">
            <v>0</v>
          </cell>
          <cell r="H1297">
            <v>0</v>
          </cell>
          <cell r="I1297">
            <v>72.36</v>
          </cell>
          <cell r="J1297">
            <v>72.36</v>
          </cell>
          <cell r="L1297">
            <v>15</v>
          </cell>
          <cell r="M1297">
            <v>72.36</v>
          </cell>
        </row>
        <row r="1298">
          <cell r="A1298">
            <v>102054515</v>
          </cell>
          <cell r="B1298" t="str">
            <v xml:space="preserve">MR JEFF MORONEY                         </v>
          </cell>
          <cell r="C1298">
            <v>0</v>
          </cell>
          <cell r="D1298">
            <v>0</v>
          </cell>
          <cell r="E1298">
            <v>0</v>
          </cell>
          <cell r="F1298">
            <v>0</v>
          </cell>
          <cell r="G1298">
            <v>0</v>
          </cell>
          <cell r="H1298">
            <v>0</v>
          </cell>
          <cell r="I1298">
            <v>116.44</v>
          </cell>
          <cell r="J1298">
            <v>116.44</v>
          </cell>
          <cell r="L1298">
            <v>15</v>
          </cell>
          <cell r="M1298">
            <v>116.44</v>
          </cell>
        </row>
        <row r="1299">
          <cell r="A1299">
            <v>102072185</v>
          </cell>
          <cell r="B1299" t="str">
            <v xml:space="preserve">MR JEFF TAULANGA                        </v>
          </cell>
          <cell r="C1299">
            <v>0</v>
          </cell>
          <cell r="D1299">
            <v>23.18</v>
          </cell>
          <cell r="E1299">
            <v>157.63999999999999</v>
          </cell>
          <cell r="F1299">
            <v>15.22</v>
          </cell>
          <cell r="G1299">
            <v>5.77</v>
          </cell>
          <cell r="H1299">
            <v>0</v>
          </cell>
          <cell r="I1299">
            <v>0</v>
          </cell>
          <cell r="J1299">
            <v>201.81</v>
          </cell>
          <cell r="L1299">
            <v>5</v>
          </cell>
          <cell r="M1299">
            <v>201.81</v>
          </cell>
        </row>
        <row r="1300">
          <cell r="A1300">
            <v>102052622</v>
          </cell>
          <cell r="B1300" t="str">
            <v xml:space="preserve">MR JEFF WHITESIDE  (DBS)                </v>
          </cell>
          <cell r="C1300">
            <v>0</v>
          </cell>
          <cell r="D1300">
            <v>0</v>
          </cell>
          <cell r="E1300">
            <v>0</v>
          </cell>
          <cell r="F1300">
            <v>0</v>
          </cell>
          <cell r="G1300">
            <v>0</v>
          </cell>
          <cell r="H1300">
            <v>0</v>
          </cell>
          <cell r="I1300">
            <v>480.82</v>
          </cell>
          <cell r="J1300">
            <v>480.82</v>
          </cell>
          <cell r="L1300">
            <v>15</v>
          </cell>
          <cell r="M1300">
            <v>480.82</v>
          </cell>
        </row>
        <row r="1301">
          <cell r="A1301">
            <v>102054508</v>
          </cell>
          <cell r="B1301" t="str">
            <v xml:space="preserve">MR JEREMY PENRICE   (DBS)               </v>
          </cell>
          <cell r="C1301">
            <v>0</v>
          </cell>
          <cell r="D1301">
            <v>0</v>
          </cell>
          <cell r="E1301">
            <v>0</v>
          </cell>
          <cell r="F1301">
            <v>0</v>
          </cell>
          <cell r="G1301">
            <v>0</v>
          </cell>
          <cell r="H1301">
            <v>0</v>
          </cell>
          <cell r="I1301">
            <v>277.52999999999997</v>
          </cell>
          <cell r="J1301">
            <v>277.52999999999997</v>
          </cell>
          <cell r="L1301">
            <v>15</v>
          </cell>
          <cell r="M1301">
            <v>277.52999999999997</v>
          </cell>
        </row>
        <row r="1302">
          <cell r="A1302">
            <v>102022847</v>
          </cell>
          <cell r="B1302" t="str">
            <v xml:space="preserve">MR JEREMY TITTERTON                     </v>
          </cell>
          <cell r="C1302">
            <v>0</v>
          </cell>
          <cell r="D1302">
            <v>0</v>
          </cell>
          <cell r="E1302">
            <v>0</v>
          </cell>
          <cell r="F1302">
            <v>0</v>
          </cell>
          <cell r="G1302">
            <v>0</v>
          </cell>
          <cell r="H1302">
            <v>0</v>
          </cell>
          <cell r="I1302">
            <v>59.63</v>
          </cell>
          <cell r="J1302">
            <v>59.63</v>
          </cell>
          <cell r="L1302">
            <v>15</v>
          </cell>
          <cell r="M1302">
            <v>59.63</v>
          </cell>
        </row>
        <row r="1303">
          <cell r="A1303">
            <v>102014349</v>
          </cell>
          <cell r="B1303" t="str">
            <v xml:space="preserve">MR JEROME E FABRICIUS   (DBS)           </v>
          </cell>
          <cell r="C1303">
            <v>0</v>
          </cell>
          <cell r="D1303">
            <v>0</v>
          </cell>
          <cell r="E1303">
            <v>0</v>
          </cell>
          <cell r="F1303">
            <v>0</v>
          </cell>
          <cell r="G1303">
            <v>0</v>
          </cell>
          <cell r="H1303">
            <v>0</v>
          </cell>
          <cell r="I1303">
            <v>247.07</v>
          </cell>
          <cell r="J1303">
            <v>247.07</v>
          </cell>
          <cell r="L1303">
            <v>15</v>
          </cell>
          <cell r="M1303">
            <v>247.07</v>
          </cell>
        </row>
        <row r="1304">
          <cell r="A1304">
            <v>102036720</v>
          </cell>
          <cell r="B1304" t="str">
            <v xml:space="preserve">MR JEROME SKELTON                       </v>
          </cell>
          <cell r="C1304">
            <v>0</v>
          </cell>
          <cell r="D1304">
            <v>0</v>
          </cell>
          <cell r="E1304">
            <v>0</v>
          </cell>
          <cell r="F1304">
            <v>0</v>
          </cell>
          <cell r="G1304">
            <v>0</v>
          </cell>
          <cell r="H1304">
            <v>0</v>
          </cell>
          <cell r="I1304">
            <v>65.33</v>
          </cell>
          <cell r="J1304">
            <v>65.33</v>
          </cell>
          <cell r="L1304">
            <v>15</v>
          </cell>
          <cell r="M1304">
            <v>65.33</v>
          </cell>
        </row>
        <row r="1305">
          <cell r="A1305">
            <v>102071008</v>
          </cell>
          <cell r="B1305" t="str">
            <v xml:space="preserve">MR JERRY BROWN                          </v>
          </cell>
          <cell r="C1305">
            <v>16.22</v>
          </cell>
          <cell r="D1305">
            <v>16.87</v>
          </cell>
          <cell r="E1305">
            <v>0</v>
          </cell>
          <cell r="F1305">
            <v>17.91</v>
          </cell>
          <cell r="G1305">
            <v>30.93</v>
          </cell>
          <cell r="H1305">
            <v>0</v>
          </cell>
          <cell r="I1305">
            <v>0</v>
          </cell>
          <cell r="J1305">
            <v>81.93</v>
          </cell>
          <cell r="L1305">
            <v>5</v>
          </cell>
          <cell r="M1305">
            <v>81.93</v>
          </cell>
        </row>
        <row r="1306">
          <cell r="A1306">
            <v>102047306</v>
          </cell>
          <cell r="B1306" t="str">
            <v xml:space="preserve">MR JESUDOSS P RAO                       </v>
          </cell>
          <cell r="C1306">
            <v>0</v>
          </cell>
          <cell r="D1306">
            <v>0</v>
          </cell>
          <cell r="E1306">
            <v>0</v>
          </cell>
          <cell r="F1306">
            <v>0</v>
          </cell>
          <cell r="G1306">
            <v>0</v>
          </cell>
          <cell r="H1306">
            <v>0</v>
          </cell>
          <cell r="I1306">
            <v>82.69</v>
          </cell>
          <cell r="J1306">
            <v>82.69</v>
          </cell>
          <cell r="L1306">
            <v>15</v>
          </cell>
          <cell r="M1306">
            <v>82.69</v>
          </cell>
        </row>
        <row r="1307">
          <cell r="A1307">
            <v>102019684</v>
          </cell>
          <cell r="B1307" t="str">
            <v xml:space="preserve">MR JEYAKUMAR SIBAGURU  (DBS)            </v>
          </cell>
          <cell r="C1307">
            <v>0</v>
          </cell>
          <cell r="D1307">
            <v>0</v>
          </cell>
          <cell r="E1307">
            <v>0</v>
          </cell>
          <cell r="F1307">
            <v>0</v>
          </cell>
          <cell r="G1307">
            <v>0</v>
          </cell>
          <cell r="H1307">
            <v>0</v>
          </cell>
          <cell r="I1307">
            <v>390.35</v>
          </cell>
          <cell r="J1307">
            <v>390.35</v>
          </cell>
          <cell r="L1307">
            <v>15</v>
          </cell>
          <cell r="M1307">
            <v>390.35</v>
          </cell>
        </row>
        <row r="1308">
          <cell r="A1308">
            <v>102036588</v>
          </cell>
          <cell r="B1308" t="str">
            <v xml:space="preserve">MR JIM FITZPATRICK                      </v>
          </cell>
          <cell r="C1308">
            <v>0</v>
          </cell>
          <cell r="D1308">
            <v>0</v>
          </cell>
          <cell r="E1308">
            <v>0</v>
          </cell>
          <cell r="F1308">
            <v>0</v>
          </cell>
          <cell r="G1308">
            <v>0</v>
          </cell>
          <cell r="H1308">
            <v>0</v>
          </cell>
          <cell r="I1308">
            <v>100.37</v>
          </cell>
          <cell r="J1308">
            <v>100.37</v>
          </cell>
          <cell r="L1308">
            <v>15</v>
          </cell>
          <cell r="M1308">
            <v>100.37</v>
          </cell>
        </row>
        <row r="1309">
          <cell r="A1309">
            <v>102034857</v>
          </cell>
          <cell r="B1309" t="str">
            <v xml:space="preserve">MR JIM FRANCIS                          </v>
          </cell>
          <cell r="C1309">
            <v>0</v>
          </cell>
          <cell r="D1309">
            <v>0</v>
          </cell>
          <cell r="E1309">
            <v>0</v>
          </cell>
          <cell r="F1309">
            <v>0</v>
          </cell>
          <cell r="G1309">
            <v>0</v>
          </cell>
          <cell r="H1309">
            <v>0</v>
          </cell>
          <cell r="I1309">
            <v>68.81</v>
          </cell>
          <cell r="J1309">
            <v>68.81</v>
          </cell>
          <cell r="L1309">
            <v>15</v>
          </cell>
          <cell r="M1309">
            <v>68.81</v>
          </cell>
        </row>
        <row r="1310">
          <cell r="A1310">
            <v>102071925</v>
          </cell>
          <cell r="B1310" t="str">
            <v xml:space="preserve">MR JIMMY R WICHMAN                      </v>
          </cell>
          <cell r="C1310">
            <v>0</v>
          </cell>
          <cell r="D1310">
            <v>0</v>
          </cell>
          <cell r="E1310">
            <v>0</v>
          </cell>
          <cell r="F1310">
            <v>0</v>
          </cell>
          <cell r="G1310">
            <v>0</v>
          </cell>
          <cell r="H1310">
            <v>0</v>
          </cell>
          <cell r="I1310">
            <v>866.91</v>
          </cell>
          <cell r="J1310">
            <v>866.91</v>
          </cell>
          <cell r="L1310">
            <v>22</v>
          </cell>
          <cell r="M1310">
            <v>866.91</v>
          </cell>
        </row>
        <row r="1311">
          <cell r="A1311">
            <v>102040749</v>
          </cell>
          <cell r="B1311" t="str">
            <v xml:space="preserve">MR JIMMY TUFUGA                         </v>
          </cell>
          <cell r="C1311">
            <v>0</v>
          </cell>
          <cell r="D1311">
            <v>0</v>
          </cell>
          <cell r="E1311">
            <v>0</v>
          </cell>
          <cell r="F1311">
            <v>0</v>
          </cell>
          <cell r="G1311">
            <v>0</v>
          </cell>
          <cell r="H1311">
            <v>0</v>
          </cell>
          <cell r="I1311">
            <v>286.94</v>
          </cell>
          <cell r="J1311">
            <v>286.94</v>
          </cell>
          <cell r="L1311">
            <v>15</v>
          </cell>
          <cell r="M1311">
            <v>286.94</v>
          </cell>
        </row>
        <row r="1312">
          <cell r="A1312">
            <v>102043435</v>
          </cell>
          <cell r="B1312" t="str">
            <v xml:space="preserve">MR JIN CHI HUANG                        </v>
          </cell>
          <cell r="C1312">
            <v>7.51</v>
          </cell>
          <cell r="D1312">
            <v>0</v>
          </cell>
          <cell r="E1312">
            <v>22.33</v>
          </cell>
          <cell r="F1312">
            <v>0</v>
          </cell>
          <cell r="G1312">
            <v>2.79</v>
          </cell>
          <cell r="H1312">
            <v>0</v>
          </cell>
          <cell r="I1312">
            <v>177.51</v>
          </cell>
          <cell r="J1312">
            <v>210.14</v>
          </cell>
          <cell r="L1312">
            <v>1</v>
          </cell>
          <cell r="M1312">
            <v>210.14</v>
          </cell>
        </row>
        <row r="1313">
          <cell r="A1313">
            <v>102015189</v>
          </cell>
          <cell r="B1313" t="str">
            <v xml:space="preserve">MR JIN YAO   (DBS)                      </v>
          </cell>
          <cell r="C1313">
            <v>0</v>
          </cell>
          <cell r="D1313">
            <v>0</v>
          </cell>
          <cell r="E1313">
            <v>0</v>
          </cell>
          <cell r="F1313">
            <v>0</v>
          </cell>
          <cell r="G1313">
            <v>0</v>
          </cell>
          <cell r="H1313">
            <v>0</v>
          </cell>
          <cell r="I1313">
            <v>789.96</v>
          </cell>
          <cell r="J1313">
            <v>789.96</v>
          </cell>
          <cell r="L1313">
            <v>15</v>
          </cell>
          <cell r="M1313">
            <v>789.96</v>
          </cell>
        </row>
        <row r="1314">
          <cell r="A1314">
            <v>102013782</v>
          </cell>
          <cell r="B1314" t="str">
            <v xml:space="preserve">MR JING LEI                             </v>
          </cell>
          <cell r="C1314">
            <v>0</v>
          </cell>
          <cell r="D1314">
            <v>0</v>
          </cell>
          <cell r="E1314">
            <v>0</v>
          </cell>
          <cell r="F1314">
            <v>0</v>
          </cell>
          <cell r="G1314">
            <v>0</v>
          </cell>
          <cell r="H1314">
            <v>0</v>
          </cell>
          <cell r="I1314">
            <v>56.84</v>
          </cell>
          <cell r="J1314">
            <v>56.84</v>
          </cell>
          <cell r="L1314">
            <v>15</v>
          </cell>
          <cell r="M1314">
            <v>56.84</v>
          </cell>
        </row>
        <row r="1315">
          <cell r="A1315">
            <v>102046613</v>
          </cell>
          <cell r="B1315" t="str">
            <v xml:space="preserve">MR JITHMAN RAMACHANDRA                  </v>
          </cell>
          <cell r="C1315">
            <v>0</v>
          </cell>
          <cell r="D1315">
            <v>0</v>
          </cell>
          <cell r="E1315">
            <v>0</v>
          </cell>
          <cell r="F1315">
            <v>0</v>
          </cell>
          <cell r="G1315">
            <v>0</v>
          </cell>
          <cell r="H1315">
            <v>0</v>
          </cell>
          <cell r="I1315">
            <v>88.93</v>
          </cell>
          <cell r="J1315">
            <v>88.93</v>
          </cell>
          <cell r="L1315">
            <v>15</v>
          </cell>
          <cell r="M1315">
            <v>88.93</v>
          </cell>
        </row>
        <row r="1316">
          <cell r="A1316">
            <v>102006943</v>
          </cell>
          <cell r="B1316" t="str">
            <v xml:space="preserve">MR JI-WEI CHEN                          </v>
          </cell>
          <cell r="C1316">
            <v>0</v>
          </cell>
          <cell r="D1316">
            <v>0</v>
          </cell>
          <cell r="E1316">
            <v>0</v>
          </cell>
          <cell r="F1316">
            <v>0</v>
          </cell>
          <cell r="G1316">
            <v>0</v>
          </cell>
          <cell r="H1316">
            <v>0</v>
          </cell>
          <cell r="I1316">
            <v>77.37</v>
          </cell>
          <cell r="J1316">
            <v>77.37</v>
          </cell>
          <cell r="L1316">
            <v>1</v>
          </cell>
          <cell r="M1316">
            <v>77.37</v>
          </cell>
        </row>
        <row r="1317">
          <cell r="A1317">
            <v>102041984</v>
          </cell>
          <cell r="B1317" t="str">
            <v xml:space="preserve">MR JM &amp; HH GEDDES                       </v>
          </cell>
          <cell r="C1317">
            <v>0</v>
          </cell>
          <cell r="D1317">
            <v>0</v>
          </cell>
          <cell r="E1317">
            <v>0</v>
          </cell>
          <cell r="F1317">
            <v>0</v>
          </cell>
          <cell r="G1317">
            <v>0</v>
          </cell>
          <cell r="H1317">
            <v>0</v>
          </cell>
          <cell r="I1317">
            <v>160.49</v>
          </cell>
          <cell r="J1317">
            <v>160.49</v>
          </cell>
          <cell r="L1317">
            <v>15</v>
          </cell>
          <cell r="M1317">
            <v>160.49</v>
          </cell>
        </row>
        <row r="1318">
          <cell r="A1318">
            <v>102068256</v>
          </cell>
          <cell r="B1318" t="str">
            <v xml:space="preserve">MR JO PITA                              </v>
          </cell>
          <cell r="C1318">
            <v>0</v>
          </cell>
          <cell r="D1318">
            <v>0</v>
          </cell>
          <cell r="E1318">
            <v>0</v>
          </cell>
          <cell r="F1318">
            <v>0</v>
          </cell>
          <cell r="G1318">
            <v>0</v>
          </cell>
          <cell r="H1318">
            <v>0</v>
          </cell>
          <cell r="I1318">
            <v>64.83</v>
          </cell>
          <cell r="J1318">
            <v>64.83</v>
          </cell>
          <cell r="L1318">
            <v>15</v>
          </cell>
          <cell r="M1318">
            <v>64.83</v>
          </cell>
        </row>
        <row r="1319">
          <cell r="A1319">
            <v>102024620</v>
          </cell>
          <cell r="B1319" t="str">
            <v xml:space="preserve">MR JOE L SMITH  (DBS*)                  </v>
          </cell>
          <cell r="C1319">
            <v>0</v>
          </cell>
          <cell r="D1319">
            <v>0</v>
          </cell>
          <cell r="E1319">
            <v>0</v>
          </cell>
          <cell r="F1319">
            <v>0</v>
          </cell>
          <cell r="G1319">
            <v>0</v>
          </cell>
          <cell r="H1319">
            <v>0</v>
          </cell>
          <cell r="I1319">
            <v>217.14</v>
          </cell>
          <cell r="J1319">
            <v>217.14</v>
          </cell>
          <cell r="L1319">
            <v>15</v>
          </cell>
          <cell r="M1319">
            <v>217.14</v>
          </cell>
        </row>
        <row r="1320">
          <cell r="A1320">
            <v>102050249</v>
          </cell>
          <cell r="B1320" t="str">
            <v xml:space="preserve">MR JOE LANGI (DBS)                      </v>
          </cell>
          <cell r="C1320">
            <v>0</v>
          </cell>
          <cell r="D1320">
            <v>0</v>
          </cell>
          <cell r="E1320">
            <v>0</v>
          </cell>
          <cell r="F1320">
            <v>0</v>
          </cell>
          <cell r="G1320">
            <v>0</v>
          </cell>
          <cell r="H1320">
            <v>0</v>
          </cell>
          <cell r="I1320">
            <v>292.72000000000003</v>
          </cell>
          <cell r="J1320">
            <v>292.72000000000003</v>
          </cell>
          <cell r="L1320">
            <v>15</v>
          </cell>
          <cell r="M1320">
            <v>292.72000000000003</v>
          </cell>
        </row>
        <row r="1321">
          <cell r="A1321">
            <v>102019527</v>
          </cell>
          <cell r="B1321" t="str">
            <v xml:space="preserve">MR JOHN A CRISFORD                      </v>
          </cell>
          <cell r="C1321">
            <v>0</v>
          </cell>
          <cell r="D1321">
            <v>0</v>
          </cell>
          <cell r="E1321">
            <v>0</v>
          </cell>
          <cell r="F1321">
            <v>0</v>
          </cell>
          <cell r="G1321">
            <v>0</v>
          </cell>
          <cell r="H1321">
            <v>0</v>
          </cell>
          <cell r="I1321">
            <v>52.94</v>
          </cell>
          <cell r="J1321">
            <v>52.94</v>
          </cell>
          <cell r="L1321">
            <v>15</v>
          </cell>
          <cell r="M1321">
            <v>52.94</v>
          </cell>
        </row>
        <row r="1322">
          <cell r="A1322">
            <v>102018632</v>
          </cell>
          <cell r="B1322" t="str">
            <v xml:space="preserve">MR JOHN A STEELE                        </v>
          </cell>
          <cell r="C1322">
            <v>0</v>
          </cell>
          <cell r="D1322">
            <v>0</v>
          </cell>
          <cell r="E1322">
            <v>0</v>
          </cell>
          <cell r="F1322">
            <v>0</v>
          </cell>
          <cell r="G1322">
            <v>0</v>
          </cell>
          <cell r="H1322">
            <v>0</v>
          </cell>
          <cell r="I1322">
            <v>52.25</v>
          </cell>
          <cell r="J1322">
            <v>52.25</v>
          </cell>
          <cell r="L1322">
            <v>15</v>
          </cell>
          <cell r="M1322">
            <v>52.25</v>
          </cell>
        </row>
        <row r="1323">
          <cell r="A1323">
            <v>102071014</v>
          </cell>
          <cell r="B1323" t="str">
            <v xml:space="preserve">MR JOHN BALM                            </v>
          </cell>
          <cell r="C1323">
            <v>0</v>
          </cell>
          <cell r="D1323">
            <v>0</v>
          </cell>
          <cell r="E1323">
            <v>0</v>
          </cell>
          <cell r="F1323">
            <v>0</v>
          </cell>
          <cell r="G1323">
            <v>0</v>
          </cell>
          <cell r="H1323">
            <v>0</v>
          </cell>
          <cell r="I1323">
            <v>155.49</v>
          </cell>
          <cell r="J1323">
            <v>155.49</v>
          </cell>
          <cell r="L1323">
            <v>15</v>
          </cell>
          <cell r="M1323">
            <v>155.49</v>
          </cell>
        </row>
        <row r="1324">
          <cell r="A1324">
            <v>102052104</v>
          </cell>
          <cell r="B1324" t="str">
            <v xml:space="preserve">MR JOHN BONGIOVANNI                     </v>
          </cell>
          <cell r="C1324">
            <v>19.95</v>
          </cell>
          <cell r="D1324">
            <v>0</v>
          </cell>
          <cell r="E1324">
            <v>0</v>
          </cell>
          <cell r="F1324">
            <v>0</v>
          </cell>
          <cell r="G1324">
            <v>0</v>
          </cell>
          <cell r="H1324">
            <v>0</v>
          </cell>
          <cell r="I1324">
            <v>0</v>
          </cell>
          <cell r="J1324">
            <v>19.95</v>
          </cell>
          <cell r="L1324">
            <v>21</v>
          </cell>
          <cell r="M1324">
            <v>94.37</v>
          </cell>
        </row>
        <row r="1325">
          <cell r="A1325">
            <v>102038637</v>
          </cell>
          <cell r="B1325" t="str">
            <v xml:space="preserve">MR JOHN BROUGH                          </v>
          </cell>
          <cell r="C1325">
            <v>0</v>
          </cell>
          <cell r="D1325">
            <v>0</v>
          </cell>
          <cell r="E1325">
            <v>0</v>
          </cell>
          <cell r="F1325">
            <v>0</v>
          </cell>
          <cell r="G1325">
            <v>0</v>
          </cell>
          <cell r="H1325">
            <v>0</v>
          </cell>
          <cell r="I1325">
            <v>187.42</v>
          </cell>
          <cell r="J1325">
            <v>187.42</v>
          </cell>
          <cell r="L1325">
            <v>15</v>
          </cell>
          <cell r="M1325">
            <v>187.42</v>
          </cell>
        </row>
        <row r="1326">
          <cell r="A1326">
            <v>102046105</v>
          </cell>
          <cell r="B1326" t="str">
            <v xml:space="preserve">MR JOHN BUCHANAN   (DBS)                </v>
          </cell>
          <cell r="C1326">
            <v>0</v>
          </cell>
          <cell r="D1326">
            <v>0</v>
          </cell>
          <cell r="E1326">
            <v>0</v>
          </cell>
          <cell r="F1326">
            <v>0</v>
          </cell>
          <cell r="G1326">
            <v>0</v>
          </cell>
          <cell r="H1326">
            <v>0</v>
          </cell>
          <cell r="I1326">
            <v>126.9</v>
          </cell>
          <cell r="J1326">
            <v>126.9</v>
          </cell>
          <cell r="L1326">
            <v>15</v>
          </cell>
          <cell r="M1326">
            <v>126.9</v>
          </cell>
        </row>
        <row r="1327">
          <cell r="A1327">
            <v>102034460</v>
          </cell>
          <cell r="B1327" t="str">
            <v xml:space="preserve">MR JOHN BURGESS                         </v>
          </cell>
          <cell r="C1327">
            <v>0</v>
          </cell>
          <cell r="D1327">
            <v>0</v>
          </cell>
          <cell r="E1327">
            <v>0</v>
          </cell>
          <cell r="F1327">
            <v>0</v>
          </cell>
          <cell r="G1327">
            <v>0</v>
          </cell>
          <cell r="H1327">
            <v>0</v>
          </cell>
          <cell r="I1327">
            <v>61.6</v>
          </cell>
          <cell r="J1327">
            <v>61.6</v>
          </cell>
          <cell r="L1327">
            <v>15</v>
          </cell>
          <cell r="M1327">
            <v>61.6</v>
          </cell>
        </row>
        <row r="1328">
          <cell r="A1328">
            <v>102018157</v>
          </cell>
          <cell r="B1328" t="str">
            <v xml:space="preserve">MR JOHN C HAY                           </v>
          </cell>
          <cell r="C1328">
            <v>0</v>
          </cell>
          <cell r="D1328">
            <v>0</v>
          </cell>
          <cell r="E1328">
            <v>0</v>
          </cell>
          <cell r="F1328">
            <v>0</v>
          </cell>
          <cell r="G1328">
            <v>0</v>
          </cell>
          <cell r="H1328">
            <v>0</v>
          </cell>
          <cell r="I1328">
            <v>73.33</v>
          </cell>
          <cell r="J1328">
            <v>73.33</v>
          </cell>
          <cell r="L1328">
            <v>15</v>
          </cell>
          <cell r="M1328">
            <v>73.33</v>
          </cell>
        </row>
        <row r="1329">
          <cell r="A1329">
            <v>102076449</v>
          </cell>
          <cell r="B1329" t="str">
            <v xml:space="preserve">MR JOHN CONEN                           </v>
          </cell>
          <cell r="C1329">
            <v>13.8</v>
          </cell>
          <cell r="D1329">
            <v>7.93</v>
          </cell>
          <cell r="E1329">
            <v>5.47</v>
          </cell>
          <cell r="F1329">
            <v>1.33</v>
          </cell>
          <cell r="G1329">
            <v>66.790000000000006</v>
          </cell>
          <cell r="H1329">
            <v>0</v>
          </cell>
          <cell r="I1329">
            <v>0</v>
          </cell>
          <cell r="J1329">
            <v>95.32</v>
          </cell>
          <cell r="L1329">
            <v>5</v>
          </cell>
          <cell r="M1329">
            <v>95.32</v>
          </cell>
        </row>
        <row r="1330">
          <cell r="A1330">
            <v>102020380</v>
          </cell>
          <cell r="B1330" t="str">
            <v xml:space="preserve">MR JOHN D ASHBOLT                       </v>
          </cell>
          <cell r="C1330">
            <v>0</v>
          </cell>
          <cell r="D1330">
            <v>0</v>
          </cell>
          <cell r="E1330">
            <v>0</v>
          </cell>
          <cell r="F1330">
            <v>0</v>
          </cell>
          <cell r="G1330">
            <v>0</v>
          </cell>
          <cell r="H1330">
            <v>0</v>
          </cell>
          <cell r="I1330">
            <v>201.58</v>
          </cell>
          <cell r="J1330">
            <v>201.58</v>
          </cell>
          <cell r="L1330">
            <v>15</v>
          </cell>
          <cell r="M1330">
            <v>201.58</v>
          </cell>
        </row>
        <row r="1331">
          <cell r="A1331">
            <v>102031687</v>
          </cell>
          <cell r="B1331" t="str">
            <v xml:space="preserve">MR JOHN DICKSON                         </v>
          </cell>
          <cell r="C1331">
            <v>0</v>
          </cell>
          <cell r="D1331">
            <v>0</v>
          </cell>
          <cell r="E1331">
            <v>0</v>
          </cell>
          <cell r="F1331">
            <v>0</v>
          </cell>
          <cell r="G1331">
            <v>0</v>
          </cell>
          <cell r="H1331">
            <v>0</v>
          </cell>
          <cell r="I1331">
            <v>151.66</v>
          </cell>
          <cell r="J1331">
            <v>151.66</v>
          </cell>
          <cell r="L1331">
            <v>15</v>
          </cell>
          <cell r="M1331">
            <v>151.66</v>
          </cell>
        </row>
        <row r="1332">
          <cell r="A1332">
            <v>102064547</v>
          </cell>
          <cell r="B1332" t="str">
            <v xml:space="preserve">MR JOHN DUGUID                          </v>
          </cell>
          <cell r="C1332">
            <v>0</v>
          </cell>
          <cell r="D1332">
            <v>0</v>
          </cell>
          <cell r="E1332">
            <v>0</v>
          </cell>
          <cell r="F1332">
            <v>0</v>
          </cell>
          <cell r="G1332">
            <v>0</v>
          </cell>
          <cell r="H1332">
            <v>0</v>
          </cell>
          <cell r="I1332">
            <v>111.85</v>
          </cell>
          <cell r="J1332">
            <v>111.85</v>
          </cell>
          <cell r="L1332">
            <v>15</v>
          </cell>
          <cell r="M1332">
            <v>111.85</v>
          </cell>
        </row>
        <row r="1333">
          <cell r="A1333">
            <v>102075265</v>
          </cell>
          <cell r="B1333" t="str">
            <v xml:space="preserve">MR JOHN DYKSTRA                         </v>
          </cell>
          <cell r="C1333">
            <v>22.32</v>
          </cell>
          <cell r="D1333">
            <v>18.760000000000002</v>
          </cell>
          <cell r="E1333">
            <v>27.83</v>
          </cell>
          <cell r="F1333">
            <v>37.51</v>
          </cell>
          <cell r="G1333">
            <v>29.88</v>
          </cell>
          <cell r="H1333">
            <v>0</v>
          </cell>
          <cell r="I1333">
            <v>0</v>
          </cell>
          <cell r="J1333">
            <v>136.30000000000001</v>
          </cell>
          <cell r="L1333">
            <v>5</v>
          </cell>
          <cell r="M1333">
            <v>136.30000000000001</v>
          </cell>
        </row>
        <row r="1334">
          <cell r="A1334">
            <v>102035902</v>
          </cell>
          <cell r="B1334" t="str">
            <v xml:space="preserve">MR JOHN EILBECK                         </v>
          </cell>
          <cell r="C1334">
            <v>0</v>
          </cell>
          <cell r="D1334">
            <v>0</v>
          </cell>
          <cell r="E1334">
            <v>0</v>
          </cell>
          <cell r="F1334">
            <v>0</v>
          </cell>
          <cell r="G1334">
            <v>0</v>
          </cell>
          <cell r="H1334">
            <v>0</v>
          </cell>
          <cell r="I1334">
            <v>69.760000000000005</v>
          </cell>
          <cell r="J1334">
            <v>69.760000000000005</v>
          </cell>
          <cell r="L1334">
            <v>15</v>
          </cell>
          <cell r="M1334">
            <v>69.760000000000005</v>
          </cell>
        </row>
        <row r="1335">
          <cell r="A1335">
            <v>102034751</v>
          </cell>
          <cell r="B1335" t="str">
            <v xml:space="preserve">MR JOHN F BUTLER                        </v>
          </cell>
          <cell r="C1335">
            <v>0</v>
          </cell>
          <cell r="D1335">
            <v>0</v>
          </cell>
          <cell r="E1335">
            <v>0</v>
          </cell>
          <cell r="F1335">
            <v>0</v>
          </cell>
          <cell r="G1335">
            <v>0</v>
          </cell>
          <cell r="H1335">
            <v>0</v>
          </cell>
          <cell r="I1335">
            <v>79.349999999999994</v>
          </cell>
          <cell r="J1335">
            <v>79.349999999999994</v>
          </cell>
          <cell r="L1335">
            <v>15</v>
          </cell>
          <cell r="M1335">
            <v>79.349999999999994</v>
          </cell>
        </row>
        <row r="1336">
          <cell r="A1336">
            <v>102044728</v>
          </cell>
          <cell r="B1336" t="str">
            <v xml:space="preserve">MR JOHN FILSELL                         </v>
          </cell>
          <cell r="C1336">
            <v>0</v>
          </cell>
          <cell r="D1336">
            <v>0</v>
          </cell>
          <cell r="E1336">
            <v>0</v>
          </cell>
          <cell r="F1336">
            <v>0</v>
          </cell>
          <cell r="G1336">
            <v>0</v>
          </cell>
          <cell r="H1336">
            <v>0</v>
          </cell>
          <cell r="I1336">
            <v>114.68</v>
          </cell>
          <cell r="J1336">
            <v>114.68</v>
          </cell>
          <cell r="L1336">
            <v>15</v>
          </cell>
          <cell r="M1336">
            <v>114.68</v>
          </cell>
        </row>
        <row r="1337">
          <cell r="A1337">
            <v>102008903</v>
          </cell>
          <cell r="B1337" t="str">
            <v xml:space="preserve">MR JOHN G. T. MARSDEN                   </v>
          </cell>
          <cell r="C1337">
            <v>0</v>
          </cell>
          <cell r="D1337">
            <v>0</v>
          </cell>
          <cell r="E1337">
            <v>0</v>
          </cell>
          <cell r="F1337">
            <v>0</v>
          </cell>
          <cell r="G1337">
            <v>0</v>
          </cell>
          <cell r="H1337">
            <v>0</v>
          </cell>
          <cell r="I1337">
            <v>39.24</v>
          </cell>
          <cell r="J1337">
            <v>39.24</v>
          </cell>
          <cell r="L1337">
            <v>22</v>
          </cell>
          <cell r="M1337">
            <v>39.24</v>
          </cell>
        </row>
        <row r="1338">
          <cell r="A1338">
            <v>102023005</v>
          </cell>
          <cell r="B1338" t="str">
            <v xml:space="preserve">MR JOHN H FOLIAKI    (DBS)              </v>
          </cell>
          <cell r="C1338">
            <v>0</v>
          </cell>
          <cell r="D1338">
            <v>0</v>
          </cell>
          <cell r="E1338">
            <v>0</v>
          </cell>
          <cell r="F1338">
            <v>0</v>
          </cell>
          <cell r="G1338">
            <v>0</v>
          </cell>
          <cell r="H1338">
            <v>0</v>
          </cell>
          <cell r="I1338">
            <v>510.02</v>
          </cell>
          <cell r="J1338">
            <v>510.02</v>
          </cell>
          <cell r="L1338">
            <v>15</v>
          </cell>
          <cell r="M1338">
            <v>510.02</v>
          </cell>
        </row>
        <row r="1339">
          <cell r="A1339">
            <v>102024702</v>
          </cell>
          <cell r="B1339" t="str">
            <v xml:space="preserve">MR JOHN HA SHECK                        </v>
          </cell>
          <cell r="C1339">
            <v>0</v>
          </cell>
          <cell r="D1339">
            <v>0</v>
          </cell>
          <cell r="E1339">
            <v>0</v>
          </cell>
          <cell r="F1339">
            <v>0</v>
          </cell>
          <cell r="G1339">
            <v>0</v>
          </cell>
          <cell r="H1339">
            <v>0</v>
          </cell>
          <cell r="I1339">
            <v>89.1</v>
          </cell>
          <cell r="J1339">
            <v>89.1</v>
          </cell>
          <cell r="L1339">
            <v>15</v>
          </cell>
          <cell r="M1339">
            <v>89.1</v>
          </cell>
        </row>
        <row r="1340">
          <cell r="A1340">
            <v>102048218</v>
          </cell>
          <cell r="B1340" t="str">
            <v xml:space="preserve">MR JOHN HEPPLE (DBS)                    </v>
          </cell>
          <cell r="C1340">
            <v>0</v>
          </cell>
          <cell r="D1340">
            <v>0</v>
          </cell>
          <cell r="E1340">
            <v>0</v>
          </cell>
          <cell r="F1340">
            <v>0</v>
          </cell>
          <cell r="G1340">
            <v>0</v>
          </cell>
          <cell r="H1340">
            <v>0</v>
          </cell>
          <cell r="I1340">
            <v>1349.93</v>
          </cell>
          <cell r="J1340">
            <v>1349.93</v>
          </cell>
          <cell r="L1340">
            <v>15</v>
          </cell>
          <cell r="M1340">
            <v>1349.93</v>
          </cell>
        </row>
        <row r="1341">
          <cell r="A1341">
            <v>102060529</v>
          </cell>
          <cell r="B1341" t="str">
            <v xml:space="preserve">MR JOHN IVAN TAAKIMOEAKA                </v>
          </cell>
          <cell r="C1341">
            <v>0</v>
          </cell>
          <cell r="D1341">
            <v>0</v>
          </cell>
          <cell r="E1341">
            <v>0</v>
          </cell>
          <cell r="F1341">
            <v>0</v>
          </cell>
          <cell r="G1341">
            <v>0</v>
          </cell>
          <cell r="H1341">
            <v>0</v>
          </cell>
          <cell r="I1341">
            <v>115.84</v>
          </cell>
          <cell r="J1341">
            <v>115.84</v>
          </cell>
          <cell r="L1341">
            <v>15</v>
          </cell>
          <cell r="M1341">
            <v>115.84</v>
          </cell>
        </row>
        <row r="1342">
          <cell r="A1342">
            <v>102019837</v>
          </cell>
          <cell r="B1342" t="str">
            <v xml:space="preserve">MR JOHN J BARNES                        </v>
          </cell>
          <cell r="C1342">
            <v>0</v>
          </cell>
          <cell r="D1342">
            <v>0</v>
          </cell>
          <cell r="E1342">
            <v>0</v>
          </cell>
          <cell r="F1342">
            <v>0</v>
          </cell>
          <cell r="G1342">
            <v>0</v>
          </cell>
          <cell r="H1342">
            <v>0</v>
          </cell>
          <cell r="I1342">
            <v>133.58000000000001</v>
          </cell>
          <cell r="J1342">
            <v>133.58000000000001</v>
          </cell>
          <cell r="L1342">
            <v>15</v>
          </cell>
          <cell r="M1342">
            <v>133.58000000000001</v>
          </cell>
        </row>
        <row r="1343">
          <cell r="A1343">
            <v>102072775</v>
          </cell>
          <cell r="B1343" t="str">
            <v xml:space="preserve">MR JOHN JACCOB ROBERTSON                </v>
          </cell>
          <cell r="C1343">
            <v>0</v>
          </cell>
          <cell r="D1343">
            <v>0</v>
          </cell>
          <cell r="E1343">
            <v>0</v>
          </cell>
          <cell r="F1343">
            <v>0</v>
          </cell>
          <cell r="G1343">
            <v>0</v>
          </cell>
          <cell r="H1343">
            <v>0</v>
          </cell>
          <cell r="I1343">
            <v>143.74</v>
          </cell>
          <cell r="J1343">
            <v>143.74</v>
          </cell>
          <cell r="L1343">
            <v>15</v>
          </cell>
          <cell r="M1343">
            <v>143.74</v>
          </cell>
        </row>
        <row r="1344">
          <cell r="A1344">
            <v>102009683</v>
          </cell>
          <cell r="B1344" t="str">
            <v xml:space="preserve">MR JOHN KALOLO  (DBS)                   </v>
          </cell>
          <cell r="C1344">
            <v>0</v>
          </cell>
          <cell r="D1344">
            <v>0</v>
          </cell>
          <cell r="E1344">
            <v>0</v>
          </cell>
          <cell r="F1344">
            <v>0</v>
          </cell>
          <cell r="G1344">
            <v>0</v>
          </cell>
          <cell r="H1344">
            <v>0</v>
          </cell>
          <cell r="I1344">
            <v>306.56</v>
          </cell>
          <cell r="J1344">
            <v>306.56</v>
          </cell>
          <cell r="L1344">
            <v>15</v>
          </cell>
          <cell r="M1344">
            <v>306.56</v>
          </cell>
        </row>
        <row r="1345">
          <cell r="A1345">
            <v>102068364</v>
          </cell>
          <cell r="B1345" t="str">
            <v xml:space="preserve">MR JOHN KURESA                          </v>
          </cell>
          <cell r="C1345">
            <v>0</v>
          </cell>
          <cell r="D1345">
            <v>0</v>
          </cell>
          <cell r="E1345">
            <v>0</v>
          </cell>
          <cell r="F1345">
            <v>0</v>
          </cell>
          <cell r="G1345">
            <v>0</v>
          </cell>
          <cell r="H1345">
            <v>0</v>
          </cell>
          <cell r="I1345">
            <v>83.57</v>
          </cell>
          <cell r="J1345">
            <v>83.57</v>
          </cell>
          <cell r="L1345">
            <v>15</v>
          </cell>
          <cell r="M1345">
            <v>83.57</v>
          </cell>
        </row>
        <row r="1346">
          <cell r="A1346">
            <v>102056455</v>
          </cell>
          <cell r="B1346" t="str">
            <v xml:space="preserve">MR JOHN LUXFORD                         </v>
          </cell>
          <cell r="C1346">
            <v>0</v>
          </cell>
          <cell r="D1346">
            <v>0</v>
          </cell>
          <cell r="E1346">
            <v>0</v>
          </cell>
          <cell r="F1346">
            <v>0</v>
          </cell>
          <cell r="G1346">
            <v>0</v>
          </cell>
          <cell r="H1346">
            <v>0</v>
          </cell>
          <cell r="I1346">
            <v>119.02</v>
          </cell>
          <cell r="J1346">
            <v>119.02</v>
          </cell>
          <cell r="L1346">
            <v>15</v>
          </cell>
          <cell r="M1346">
            <v>119.02</v>
          </cell>
        </row>
        <row r="1347">
          <cell r="A1347">
            <v>102018742</v>
          </cell>
          <cell r="B1347" t="str">
            <v xml:space="preserve">MR JOHN M C MATHIESON (DBS)             </v>
          </cell>
          <cell r="C1347">
            <v>0</v>
          </cell>
          <cell r="D1347">
            <v>0</v>
          </cell>
          <cell r="E1347">
            <v>0</v>
          </cell>
          <cell r="F1347">
            <v>0</v>
          </cell>
          <cell r="G1347">
            <v>0</v>
          </cell>
          <cell r="H1347">
            <v>0</v>
          </cell>
          <cell r="I1347">
            <v>214.48</v>
          </cell>
          <cell r="J1347">
            <v>214.48</v>
          </cell>
          <cell r="L1347">
            <v>15</v>
          </cell>
          <cell r="M1347">
            <v>214.48</v>
          </cell>
        </row>
        <row r="1348">
          <cell r="A1348">
            <v>102073372</v>
          </cell>
          <cell r="B1348" t="str">
            <v xml:space="preserve">MR JOHN M SPROTT                        </v>
          </cell>
          <cell r="C1348">
            <v>0</v>
          </cell>
          <cell r="D1348">
            <v>0</v>
          </cell>
          <cell r="E1348">
            <v>0</v>
          </cell>
          <cell r="F1348">
            <v>0</v>
          </cell>
          <cell r="G1348">
            <v>0</v>
          </cell>
          <cell r="H1348">
            <v>0</v>
          </cell>
          <cell r="I1348">
            <v>56.45</v>
          </cell>
          <cell r="J1348">
            <v>56.45</v>
          </cell>
          <cell r="L1348">
            <v>15</v>
          </cell>
          <cell r="M1348">
            <v>56.45</v>
          </cell>
        </row>
        <row r="1349">
          <cell r="A1349">
            <v>102013326</v>
          </cell>
          <cell r="B1349" t="str">
            <v xml:space="preserve">MR JOHN M THOMPSON (DBS)                </v>
          </cell>
          <cell r="C1349">
            <v>0</v>
          </cell>
          <cell r="D1349">
            <v>0</v>
          </cell>
          <cell r="E1349">
            <v>0</v>
          </cell>
          <cell r="F1349">
            <v>0</v>
          </cell>
          <cell r="G1349">
            <v>0</v>
          </cell>
          <cell r="H1349">
            <v>0</v>
          </cell>
          <cell r="I1349">
            <v>1806.86</v>
          </cell>
          <cell r="J1349">
            <v>1806.86</v>
          </cell>
          <cell r="L1349">
            <v>15</v>
          </cell>
          <cell r="M1349">
            <v>1806.86</v>
          </cell>
        </row>
        <row r="1350">
          <cell r="A1350">
            <v>102068055</v>
          </cell>
          <cell r="B1350" t="str">
            <v xml:space="preserve">MR JOHN MALLON                          </v>
          </cell>
          <cell r="C1350">
            <v>0</v>
          </cell>
          <cell r="D1350">
            <v>41.49</v>
          </cell>
          <cell r="E1350">
            <v>7.16</v>
          </cell>
          <cell r="F1350">
            <v>40.159999999999997</v>
          </cell>
          <cell r="G1350">
            <v>3.6</v>
          </cell>
          <cell r="H1350">
            <v>0</v>
          </cell>
          <cell r="I1350">
            <v>0</v>
          </cell>
          <cell r="J1350">
            <v>92.41</v>
          </cell>
          <cell r="L1350">
            <v>5</v>
          </cell>
          <cell r="M1350">
            <v>92.41</v>
          </cell>
        </row>
        <row r="1351">
          <cell r="A1351">
            <v>102056491</v>
          </cell>
          <cell r="B1351" t="str">
            <v xml:space="preserve">MR JOHN MCARTHUR                        </v>
          </cell>
          <cell r="C1351">
            <v>0</v>
          </cell>
          <cell r="D1351">
            <v>7.99</v>
          </cell>
          <cell r="E1351">
            <v>0</v>
          </cell>
          <cell r="F1351">
            <v>10.96</v>
          </cell>
          <cell r="G1351">
            <v>0.88</v>
          </cell>
          <cell r="H1351">
            <v>0</v>
          </cell>
          <cell r="I1351">
            <v>0</v>
          </cell>
          <cell r="J1351">
            <v>19.829999999999998</v>
          </cell>
          <cell r="L1351">
            <v>5</v>
          </cell>
          <cell r="M1351">
            <v>19.829999999999998</v>
          </cell>
        </row>
        <row r="1352">
          <cell r="A1352">
            <v>102044208</v>
          </cell>
          <cell r="B1352" t="str">
            <v xml:space="preserve">MR JOHN MCDOWALL (DBS)                  </v>
          </cell>
          <cell r="C1352">
            <v>0</v>
          </cell>
          <cell r="D1352">
            <v>0</v>
          </cell>
          <cell r="E1352">
            <v>0</v>
          </cell>
          <cell r="F1352">
            <v>0</v>
          </cell>
          <cell r="G1352">
            <v>0</v>
          </cell>
          <cell r="H1352">
            <v>0</v>
          </cell>
          <cell r="I1352">
            <v>282.17</v>
          </cell>
          <cell r="J1352">
            <v>282.17</v>
          </cell>
          <cell r="L1352">
            <v>15</v>
          </cell>
          <cell r="M1352">
            <v>282.17</v>
          </cell>
        </row>
        <row r="1353">
          <cell r="A1353">
            <v>102021531</v>
          </cell>
          <cell r="B1353" t="str">
            <v xml:space="preserve">MR JOHN ORLOWSKI &amp;  (DBS)               </v>
          </cell>
          <cell r="C1353">
            <v>0</v>
          </cell>
          <cell r="D1353">
            <v>0</v>
          </cell>
          <cell r="E1353">
            <v>0</v>
          </cell>
          <cell r="F1353">
            <v>0</v>
          </cell>
          <cell r="G1353">
            <v>0</v>
          </cell>
          <cell r="H1353">
            <v>0</v>
          </cell>
          <cell r="I1353">
            <v>389.52</v>
          </cell>
          <cell r="J1353">
            <v>389.52</v>
          </cell>
          <cell r="L1353">
            <v>15</v>
          </cell>
          <cell r="M1353">
            <v>389.52</v>
          </cell>
        </row>
        <row r="1354">
          <cell r="A1354">
            <v>102021587</v>
          </cell>
          <cell r="B1354" t="str">
            <v xml:space="preserve">MR JOHN P BRYANT                        </v>
          </cell>
          <cell r="C1354">
            <v>0</v>
          </cell>
          <cell r="D1354">
            <v>0</v>
          </cell>
          <cell r="E1354">
            <v>0</v>
          </cell>
          <cell r="F1354">
            <v>0</v>
          </cell>
          <cell r="G1354">
            <v>0</v>
          </cell>
          <cell r="H1354">
            <v>0</v>
          </cell>
          <cell r="I1354">
            <v>102.42</v>
          </cell>
          <cell r="J1354">
            <v>102.42</v>
          </cell>
          <cell r="L1354">
            <v>15</v>
          </cell>
          <cell r="M1354">
            <v>102.42</v>
          </cell>
        </row>
        <row r="1355">
          <cell r="A1355">
            <v>102048229</v>
          </cell>
          <cell r="B1355" t="str">
            <v xml:space="preserve">MR JOHN PAITI   (DBS)                   </v>
          </cell>
          <cell r="C1355">
            <v>0</v>
          </cell>
          <cell r="D1355">
            <v>0</v>
          </cell>
          <cell r="E1355">
            <v>0</v>
          </cell>
          <cell r="F1355">
            <v>0</v>
          </cell>
          <cell r="G1355">
            <v>0</v>
          </cell>
          <cell r="H1355">
            <v>0</v>
          </cell>
          <cell r="I1355">
            <v>268.73</v>
          </cell>
          <cell r="J1355">
            <v>268.73</v>
          </cell>
          <cell r="L1355">
            <v>15</v>
          </cell>
          <cell r="M1355">
            <v>268.73</v>
          </cell>
        </row>
        <row r="1356">
          <cell r="A1356">
            <v>102065972</v>
          </cell>
          <cell r="B1356" t="str">
            <v xml:space="preserve">MR JOHN PASI LAPA  (DBS)                </v>
          </cell>
          <cell r="C1356">
            <v>0</v>
          </cell>
          <cell r="D1356">
            <v>0</v>
          </cell>
          <cell r="E1356">
            <v>0</v>
          </cell>
          <cell r="F1356">
            <v>0</v>
          </cell>
          <cell r="G1356">
            <v>0</v>
          </cell>
          <cell r="H1356">
            <v>0</v>
          </cell>
          <cell r="I1356">
            <v>237.09</v>
          </cell>
          <cell r="J1356">
            <v>237.09</v>
          </cell>
          <cell r="L1356">
            <v>15</v>
          </cell>
          <cell r="M1356">
            <v>237.09</v>
          </cell>
        </row>
        <row r="1357">
          <cell r="A1357">
            <v>102034474</v>
          </cell>
          <cell r="B1357" t="str">
            <v xml:space="preserve">MR JOHN PERESE                          </v>
          </cell>
          <cell r="C1357">
            <v>0</v>
          </cell>
          <cell r="D1357">
            <v>0</v>
          </cell>
          <cell r="E1357">
            <v>0</v>
          </cell>
          <cell r="F1357">
            <v>0</v>
          </cell>
          <cell r="G1357">
            <v>0</v>
          </cell>
          <cell r="H1357">
            <v>0</v>
          </cell>
          <cell r="I1357">
            <v>163.13</v>
          </cell>
          <cell r="J1357">
            <v>163.13</v>
          </cell>
          <cell r="L1357">
            <v>15</v>
          </cell>
          <cell r="M1357">
            <v>163.13</v>
          </cell>
        </row>
        <row r="1358">
          <cell r="A1358">
            <v>102016724</v>
          </cell>
          <cell r="B1358" t="str">
            <v xml:space="preserve">MR JOHN POHAN      (DBS)                </v>
          </cell>
          <cell r="C1358">
            <v>0</v>
          </cell>
          <cell r="D1358">
            <v>0</v>
          </cell>
          <cell r="E1358">
            <v>0</v>
          </cell>
          <cell r="F1358">
            <v>0</v>
          </cell>
          <cell r="G1358">
            <v>0</v>
          </cell>
          <cell r="H1358">
            <v>0</v>
          </cell>
          <cell r="I1358">
            <v>1738.26</v>
          </cell>
          <cell r="J1358">
            <v>1738.26</v>
          </cell>
          <cell r="L1358">
            <v>15</v>
          </cell>
          <cell r="M1358">
            <v>1738.26</v>
          </cell>
        </row>
        <row r="1359">
          <cell r="A1359">
            <v>102062364</v>
          </cell>
          <cell r="B1359" t="str">
            <v xml:space="preserve">MR JOHN R BISHOP                        </v>
          </cell>
          <cell r="C1359">
            <v>0</v>
          </cell>
          <cell r="D1359">
            <v>0</v>
          </cell>
          <cell r="E1359">
            <v>0</v>
          </cell>
          <cell r="F1359">
            <v>4.29</v>
          </cell>
          <cell r="G1359">
            <v>89.92</v>
          </cell>
          <cell r="H1359">
            <v>0</v>
          </cell>
          <cell r="I1359">
            <v>0</v>
          </cell>
          <cell r="J1359">
            <v>94.21</v>
          </cell>
          <cell r="L1359">
            <v>5</v>
          </cell>
          <cell r="M1359">
            <v>94.21</v>
          </cell>
        </row>
        <row r="1360">
          <cell r="A1360">
            <v>102051938</v>
          </cell>
          <cell r="B1360" t="str">
            <v xml:space="preserve">MR JOHN RASMUSSEN                       </v>
          </cell>
          <cell r="C1360">
            <v>0</v>
          </cell>
          <cell r="D1360">
            <v>0</v>
          </cell>
          <cell r="E1360">
            <v>0</v>
          </cell>
          <cell r="F1360">
            <v>7.97</v>
          </cell>
          <cell r="G1360">
            <v>24.36</v>
          </cell>
          <cell r="H1360">
            <v>0</v>
          </cell>
          <cell r="I1360">
            <v>0</v>
          </cell>
          <cell r="J1360">
            <v>32.33</v>
          </cell>
          <cell r="L1360">
            <v>5</v>
          </cell>
          <cell r="M1360">
            <v>32.33</v>
          </cell>
        </row>
        <row r="1361">
          <cell r="A1361">
            <v>102063532</v>
          </cell>
          <cell r="B1361" t="str">
            <v xml:space="preserve">MR JOHN RITAI                           </v>
          </cell>
          <cell r="C1361">
            <v>0</v>
          </cell>
          <cell r="D1361">
            <v>0</v>
          </cell>
          <cell r="E1361">
            <v>0</v>
          </cell>
          <cell r="F1361">
            <v>0</v>
          </cell>
          <cell r="G1361">
            <v>0</v>
          </cell>
          <cell r="H1361">
            <v>0</v>
          </cell>
          <cell r="I1361">
            <v>214.31</v>
          </cell>
          <cell r="J1361">
            <v>214.31</v>
          </cell>
          <cell r="L1361">
            <v>15</v>
          </cell>
          <cell r="M1361">
            <v>214.31</v>
          </cell>
        </row>
        <row r="1362">
          <cell r="A1362">
            <v>102027897</v>
          </cell>
          <cell r="B1362" t="str">
            <v xml:space="preserve">MR JOHN ROSSITER                        </v>
          </cell>
          <cell r="C1362">
            <v>0</v>
          </cell>
          <cell r="D1362">
            <v>0</v>
          </cell>
          <cell r="E1362">
            <v>0</v>
          </cell>
          <cell r="F1362">
            <v>0</v>
          </cell>
          <cell r="G1362">
            <v>0</v>
          </cell>
          <cell r="H1362">
            <v>0</v>
          </cell>
          <cell r="I1362">
            <v>62.79</v>
          </cell>
          <cell r="J1362">
            <v>62.79</v>
          </cell>
          <cell r="L1362">
            <v>15</v>
          </cell>
          <cell r="M1362">
            <v>62.79</v>
          </cell>
        </row>
        <row r="1363">
          <cell r="A1363">
            <v>102049855</v>
          </cell>
          <cell r="B1363" t="str">
            <v xml:space="preserve">MR JOHN SANDERS                         </v>
          </cell>
          <cell r="C1363">
            <v>13.74</v>
          </cell>
          <cell r="D1363">
            <v>0</v>
          </cell>
          <cell r="E1363">
            <v>0</v>
          </cell>
          <cell r="F1363">
            <v>0</v>
          </cell>
          <cell r="G1363">
            <v>10.84</v>
          </cell>
          <cell r="H1363">
            <v>0</v>
          </cell>
          <cell r="I1363">
            <v>0</v>
          </cell>
          <cell r="J1363">
            <v>24.58</v>
          </cell>
          <cell r="L1363">
            <v>5</v>
          </cell>
          <cell r="M1363">
            <v>24.58</v>
          </cell>
        </row>
        <row r="1364">
          <cell r="A1364">
            <v>102036551</v>
          </cell>
          <cell r="B1364" t="str">
            <v xml:space="preserve">MR JOHN SANKEY                          </v>
          </cell>
          <cell r="C1364">
            <v>4.75</v>
          </cell>
          <cell r="D1364">
            <v>18.22</v>
          </cell>
          <cell r="E1364">
            <v>0</v>
          </cell>
          <cell r="F1364">
            <v>0</v>
          </cell>
          <cell r="G1364">
            <v>13.91</v>
          </cell>
          <cell r="H1364">
            <v>0</v>
          </cell>
          <cell r="I1364">
            <v>0</v>
          </cell>
          <cell r="J1364">
            <v>36.880000000000003</v>
          </cell>
          <cell r="L1364">
            <v>5</v>
          </cell>
          <cell r="M1364">
            <v>36.880000000000003</v>
          </cell>
        </row>
        <row r="1365">
          <cell r="A1365">
            <v>102039118</v>
          </cell>
          <cell r="B1365" t="str">
            <v xml:space="preserve">MR JOHN SCHUSTER                        </v>
          </cell>
          <cell r="C1365">
            <v>0</v>
          </cell>
          <cell r="D1365">
            <v>0</v>
          </cell>
          <cell r="E1365">
            <v>0</v>
          </cell>
          <cell r="F1365">
            <v>0</v>
          </cell>
          <cell r="G1365">
            <v>0</v>
          </cell>
          <cell r="H1365">
            <v>0</v>
          </cell>
          <cell r="I1365">
            <v>123.79</v>
          </cell>
          <cell r="J1365">
            <v>123.79</v>
          </cell>
          <cell r="L1365">
            <v>15</v>
          </cell>
          <cell r="M1365">
            <v>123.79</v>
          </cell>
        </row>
        <row r="1366">
          <cell r="A1366">
            <v>102041349</v>
          </cell>
          <cell r="B1366" t="str">
            <v xml:space="preserve">MR JOHN SHANNON                         </v>
          </cell>
          <cell r="C1366">
            <v>0</v>
          </cell>
          <cell r="D1366">
            <v>0</v>
          </cell>
          <cell r="E1366">
            <v>0</v>
          </cell>
          <cell r="F1366">
            <v>0</v>
          </cell>
          <cell r="G1366">
            <v>0</v>
          </cell>
          <cell r="H1366">
            <v>0</v>
          </cell>
          <cell r="I1366">
            <v>179.35</v>
          </cell>
          <cell r="J1366">
            <v>179.35</v>
          </cell>
          <cell r="L1366">
            <v>15</v>
          </cell>
          <cell r="M1366">
            <v>179.35</v>
          </cell>
        </row>
        <row r="1367">
          <cell r="A1367">
            <v>102031925</v>
          </cell>
          <cell r="B1367" t="str">
            <v xml:space="preserve">MR JOHN SHU                             </v>
          </cell>
          <cell r="C1367">
            <v>0</v>
          </cell>
          <cell r="D1367">
            <v>0</v>
          </cell>
          <cell r="E1367">
            <v>0</v>
          </cell>
          <cell r="F1367">
            <v>0</v>
          </cell>
          <cell r="G1367">
            <v>0</v>
          </cell>
          <cell r="H1367">
            <v>0</v>
          </cell>
          <cell r="I1367">
            <v>397.01</v>
          </cell>
          <cell r="J1367">
            <v>397.01</v>
          </cell>
          <cell r="L1367">
            <v>22</v>
          </cell>
          <cell r="M1367">
            <v>397.01</v>
          </cell>
        </row>
        <row r="1368">
          <cell r="A1368">
            <v>102054024</v>
          </cell>
          <cell r="B1368" t="str">
            <v xml:space="preserve">MR JOHN SULLIVAN                        </v>
          </cell>
          <cell r="C1368">
            <v>0</v>
          </cell>
          <cell r="D1368">
            <v>0</v>
          </cell>
          <cell r="E1368">
            <v>0</v>
          </cell>
          <cell r="F1368">
            <v>0</v>
          </cell>
          <cell r="G1368">
            <v>0</v>
          </cell>
          <cell r="H1368">
            <v>0</v>
          </cell>
          <cell r="I1368">
            <v>226.5</v>
          </cell>
          <cell r="J1368">
            <v>226.5</v>
          </cell>
          <cell r="L1368">
            <v>15</v>
          </cell>
          <cell r="M1368">
            <v>226.5</v>
          </cell>
        </row>
        <row r="1369">
          <cell r="A1369">
            <v>102072280</v>
          </cell>
          <cell r="B1369" t="str">
            <v xml:space="preserve">MR JOHN T MC LAUGHLIN   (DBS)           </v>
          </cell>
          <cell r="C1369">
            <v>0</v>
          </cell>
          <cell r="D1369">
            <v>0</v>
          </cell>
          <cell r="E1369">
            <v>0</v>
          </cell>
          <cell r="F1369">
            <v>0</v>
          </cell>
          <cell r="G1369">
            <v>0</v>
          </cell>
          <cell r="H1369">
            <v>0</v>
          </cell>
          <cell r="I1369">
            <v>148.16</v>
          </cell>
          <cell r="J1369">
            <v>148.16</v>
          </cell>
          <cell r="L1369">
            <v>15</v>
          </cell>
          <cell r="M1369">
            <v>148.16</v>
          </cell>
        </row>
        <row r="1370">
          <cell r="A1370">
            <v>102076459</v>
          </cell>
          <cell r="B1370" t="str">
            <v xml:space="preserve">MR JOHN TIMMS                           </v>
          </cell>
          <cell r="C1370">
            <v>40.729999999999997</v>
          </cell>
          <cell r="D1370">
            <v>8.6</v>
          </cell>
          <cell r="E1370">
            <v>15.8</v>
          </cell>
          <cell r="F1370">
            <v>6.9</v>
          </cell>
          <cell r="G1370">
            <v>3.99</v>
          </cell>
          <cell r="H1370">
            <v>0</v>
          </cell>
          <cell r="I1370">
            <v>0</v>
          </cell>
          <cell r="J1370">
            <v>76.02</v>
          </cell>
          <cell r="L1370">
            <v>5</v>
          </cell>
          <cell r="M1370">
            <v>76.02</v>
          </cell>
        </row>
        <row r="1371">
          <cell r="A1371">
            <v>102015162</v>
          </cell>
          <cell r="B1371" t="str">
            <v xml:space="preserve">MR JOHN TYRRELL (DBS)                   </v>
          </cell>
          <cell r="C1371">
            <v>0</v>
          </cell>
          <cell r="D1371">
            <v>0</v>
          </cell>
          <cell r="E1371">
            <v>0</v>
          </cell>
          <cell r="F1371">
            <v>0</v>
          </cell>
          <cell r="G1371">
            <v>0</v>
          </cell>
          <cell r="H1371">
            <v>0</v>
          </cell>
          <cell r="I1371">
            <v>212.86</v>
          </cell>
          <cell r="J1371">
            <v>212.86</v>
          </cell>
          <cell r="L1371">
            <v>15</v>
          </cell>
          <cell r="M1371">
            <v>212.86</v>
          </cell>
        </row>
        <row r="1372">
          <cell r="A1372">
            <v>102022827</v>
          </cell>
          <cell r="B1372" t="str">
            <v xml:space="preserve">MR JOHN W LINDSEY  (DBS)                </v>
          </cell>
          <cell r="C1372">
            <v>0</v>
          </cell>
          <cell r="D1372">
            <v>0</v>
          </cell>
          <cell r="E1372">
            <v>0</v>
          </cell>
          <cell r="F1372">
            <v>0</v>
          </cell>
          <cell r="G1372">
            <v>0</v>
          </cell>
          <cell r="H1372">
            <v>0</v>
          </cell>
          <cell r="I1372">
            <v>437.84</v>
          </cell>
          <cell r="J1372">
            <v>437.84</v>
          </cell>
          <cell r="L1372">
            <v>15</v>
          </cell>
          <cell r="M1372">
            <v>437.84</v>
          </cell>
        </row>
        <row r="1373">
          <cell r="A1373">
            <v>102054103</v>
          </cell>
          <cell r="B1373" t="str">
            <v xml:space="preserve">MR JOHN W SAXTON                        </v>
          </cell>
          <cell r="C1373">
            <v>0</v>
          </cell>
          <cell r="D1373">
            <v>0</v>
          </cell>
          <cell r="E1373">
            <v>0</v>
          </cell>
          <cell r="F1373">
            <v>0</v>
          </cell>
          <cell r="G1373">
            <v>0</v>
          </cell>
          <cell r="H1373">
            <v>0</v>
          </cell>
          <cell r="I1373">
            <v>85.98</v>
          </cell>
          <cell r="J1373">
            <v>85.98</v>
          </cell>
          <cell r="L1373">
            <v>15</v>
          </cell>
          <cell r="M1373">
            <v>85.98</v>
          </cell>
        </row>
        <row r="1374">
          <cell r="A1374">
            <v>102039740</v>
          </cell>
          <cell r="B1374" t="str">
            <v xml:space="preserve">MR JOHN WARD       (DBS)                </v>
          </cell>
          <cell r="C1374">
            <v>0</v>
          </cell>
          <cell r="D1374">
            <v>0</v>
          </cell>
          <cell r="E1374">
            <v>0</v>
          </cell>
          <cell r="F1374">
            <v>0</v>
          </cell>
          <cell r="G1374">
            <v>0</v>
          </cell>
          <cell r="H1374">
            <v>0</v>
          </cell>
          <cell r="I1374">
            <v>510</v>
          </cell>
          <cell r="J1374">
            <v>510</v>
          </cell>
          <cell r="L1374">
            <v>15</v>
          </cell>
          <cell r="M1374">
            <v>510</v>
          </cell>
        </row>
        <row r="1375">
          <cell r="A1375">
            <v>102052232</v>
          </cell>
          <cell r="B1375" t="str">
            <v xml:space="preserve">MR JON AMOSA                            </v>
          </cell>
          <cell r="C1375">
            <v>0</v>
          </cell>
          <cell r="D1375">
            <v>0</v>
          </cell>
          <cell r="E1375">
            <v>0</v>
          </cell>
          <cell r="F1375">
            <v>0</v>
          </cell>
          <cell r="G1375">
            <v>0</v>
          </cell>
          <cell r="H1375">
            <v>0</v>
          </cell>
          <cell r="I1375">
            <v>136.27000000000001</v>
          </cell>
          <cell r="J1375">
            <v>136.27000000000001</v>
          </cell>
          <cell r="L1375">
            <v>15</v>
          </cell>
          <cell r="M1375">
            <v>136.27000000000001</v>
          </cell>
        </row>
        <row r="1376">
          <cell r="A1376">
            <v>102049371</v>
          </cell>
          <cell r="B1376" t="str">
            <v xml:space="preserve">MR JON SCEVIOUR    (DBS)                </v>
          </cell>
          <cell r="C1376">
            <v>0</v>
          </cell>
          <cell r="D1376">
            <v>0</v>
          </cell>
          <cell r="E1376">
            <v>0</v>
          </cell>
          <cell r="F1376">
            <v>0</v>
          </cell>
          <cell r="G1376">
            <v>0</v>
          </cell>
          <cell r="H1376">
            <v>0</v>
          </cell>
          <cell r="I1376">
            <v>540.46</v>
          </cell>
          <cell r="J1376">
            <v>540.46</v>
          </cell>
          <cell r="L1376">
            <v>15</v>
          </cell>
          <cell r="M1376">
            <v>540.46</v>
          </cell>
        </row>
        <row r="1377">
          <cell r="A1377">
            <v>102077476</v>
          </cell>
          <cell r="B1377" t="str">
            <v xml:space="preserve">MR JONATHAN G DUNNINGHAM                </v>
          </cell>
          <cell r="C1377">
            <v>0</v>
          </cell>
          <cell r="D1377">
            <v>0</v>
          </cell>
          <cell r="E1377">
            <v>0</v>
          </cell>
          <cell r="F1377">
            <v>0</v>
          </cell>
          <cell r="G1377">
            <v>0</v>
          </cell>
          <cell r="H1377">
            <v>0</v>
          </cell>
          <cell r="I1377">
            <v>98.54</v>
          </cell>
          <cell r="J1377">
            <v>98.54</v>
          </cell>
          <cell r="L1377">
            <v>22</v>
          </cell>
          <cell r="M1377">
            <v>98.54</v>
          </cell>
        </row>
        <row r="1378">
          <cell r="A1378">
            <v>102067954</v>
          </cell>
          <cell r="B1378" t="str">
            <v xml:space="preserve">MR JONATHON DANN                        </v>
          </cell>
          <cell r="C1378">
            <v>0</v>
          </cell>
          <cell r="D1378">
            <v>0</v>
          </cell>
          <cell r="E1378">
            <v>0</v>
          </cell>
          <cell r="F1378">
            <v>0</v>
          </cell>
          <cell r="G1378">
            <v>0</v>
          </cell>
          <cell r="H1378">
            <v>0</v>
          </cell>
          <cell r="I1378">
            <v>71.319999999999993</v>
          </cell>
          <cell r="J1378">
            <v>71.319999999999993</v>
          </cell>
          <cell r="L1378">
            <v>15</v>
          </cell>
          <cell r="M1378">
            <v>71.319999999999993</v>
          </cell>
        </row>
        <row r="1379">
          <cell r="A1379">
            <v>102059900</v>
          </cell>
          <cell r="B1379" t="str">
            <v xml:space="preserve">MR JONE BULIRUARUA                      </v>
          </cell>
          <cell r="C1379">
            <v>0</v>
          </cell>
          <cell r="D1379">
            <v>0</v>
          </cell>
          <cell r="E1379">
            <v>0</v>
          </cell>
          <cell r="F1379">
            <v>0</v>
          </cell>
          <cell r="G1379">
            <v>0</v>
          </cell>
          <cell r="H1379">
            <v>0</v>
          </cell>
          <cell r="I1379">
            <v>118.76</v>
          </cell>
          <cell r="J1379">
            <v>118.76</v>
          </cell>
          <cell r="L1379">
            <v>15</v>
          </cell>
          <cell r="M1379">
            <v>118.76</v>
          </cell>
        </row>
        <row r="1380">
          <cell r="A1380">
            <v>102062224</v>
          </cell>
          <cell r="B1380" t="str">
            <v xml:space="preserve">MR JONG CHUL RYOU  (DBS)                </v>
          </cell>
          <cell r="C1380">
            <v>0</v>
          </cell>
          <cell r="D1380">
            <v>0</v>
          </cell>
          <cell r="E1380">
            <v>0</v>
          </cell>
          <cell r="F1380">
            <v>0</v>
          </cell>
          <cell r="G1380">
            <v>0</v>
          </cell>
          <cell r="H1380">
            <v>0</v>
          </cell>
          <cell r="I1380">
            <v>543.04</v>
          </cell>
          <cell r="J1380">
            <v>543.04</v>
          </cell>
          <cell r="L1380">
            <v>15</v>
          </cell>
          <cell r="M1380">
            <v>543.04</v>
          </cell>
        </row>
        <row r="1381">
          <cell r="A1381">
            <v>102021169</v>
          </cell>
          <cell r="B1381" t="str">
            <v xml:space="preserve">MR JONG SUNG PARK                       </v>
          </cell>
          <cell r="C1381">
            <v>0</v>
          </cell>
          <cell r="D1381">
            <v>0</v>
          </cell>
          <cell r="E1381">
            <v>0</v>
          </cell>
          <cell r="F1381">
            <v>0</v>
          </cell>
          <cell r="G1381">
            <v>0</v>
          </cell>
          <cell r="H1381">
            <v>0</v>
          </cell>
          <cell r="I1381">
            <v>37.880000000000003</v>
          </cell>
          <cell r="J1381">
            <v>37.880000000000003</v>
          </cell>
          <cell r="L1381">
            <v>1</v>
          </cell>
          <cell r="M1381">
            <v>37.880000000000003</v>
          </cell>
        </row>
        <row r="1382">
          <cell r="A1382">
            <v>102063830</v>
          </cell>
          <cell r="B1382" t="str">
            <v xml:space="preserve">MR JORDAN NGATUPUNA                     </v>
          </cell>
          <cell r="C1382">
            <v>0</v>
          </cell>
          <cell r="D1382">
            <v>0</v>
          </cell>
          <cell r="E1382">
            <v>0</v>
          </cell>
          <cell r="F1382">
            <v>0</v>
          </cell>
          <cell r="G1382">
            <v>0</v>
          </cell>
          <cell r="H1382">
            <v>0</v>
          </cell>
          <cell r="I1382">
            <v>73.959999999999994</v>
          </cell>
          <cell r="J1382">
            <v>73.959999999999994</v>
          </cell>
          <cell r="L1382">
            <v>15</v>
          </cell>
          <cell r="M1382">
            <v>73.959999999999994</v>
          </cell>
        </row>
        <row r="1383">
          <cell r="A1383">
            <v>102043561</v>
          </cell>
          <cell r="B1383" t="str">
            <v xml:space="preserve">MR JORGE JIMENEZ   (DBS)                </v>
          </cell>
          <cell r="C1383">
            <v>0</v>
          </cell>
          <cell r="D1383">
            <v>0</v>
          </cell>
          <cell r="E1383">
            <v>0</v>
          </cell>
          <cell r="F1383">
            <v>0</v>
          </cell>
          <cell r="G1383">
            <v>0</v>
          </cell>
          <cell r="H1383">
            <v>0</v>
          </cell>
          <cell r="I1383">
            <v>542.02</v>
          </cell>
          <cell r="J1383">
            <v>542.02</v>
          </cell>
          <cell r="L1383">
            <v>15</v>
          </cell>
          <cell r="M1383">
            <v>542.02</v>
          </cell>
        </row>
        <row r="1384">
          <cell r="A1384">
            <v>102061979</v>
          </cell>
          <cell r="B1384" t="str">
            <v xml:space="preserve">MR JOSAIA J RAYAWA (DBS)                </v>
          </cell>
          <cell r="C1384">
            <v>0</v>
          </cell>
          <cell r="D1384">
            <v>0</v>
          </cell>
          <cell r="E1384">
            <v>0</v>
          </cell>
          <cell r="F1384">
            <v>0</v>
          </cell>
          <cell r="G1384">
            <v>0</v>
          </cell>
          <cell r="H1384">
            <v>0</v>
          </cell>
          <cell r="I1384">
            <v>349.2</v>
          </cell>
          <cell r="J1384">
            <v>349.2</v>
          </cell>
          <cell r="L1384">
            <v>15</v>
          </cell>
          <cell r="M1384">
            <v>349.2</v>
          </cell>
        </row>
        <row r="1385">
          <cell r="A1385">
            <v>102069304</v>
          </cell>
          <cell r="B1385" t="str">
            <v xml:space="preserve">MR JOSE DOURADO                         </v>
          </cell>
          <cell r="C1385">
            <v>0</v>
          </cell>
          <cell r="D1385">
            <v>0</v>
          </cell>
          <cell r="E1385">
            <v>0</v>
          </cell>
          <cell r="F1385">
            <v>0</v>
          </cell>
          <cell r="G1385">
            <v>0</v>
          </cell>
          <cell r="H1385">
            <v>0</v>
          </cell>
          <cell r="I1385">
            <v>136.94</v>
          </cell>
          <cell r="J1385">
            <v>136.94</v>
          </cell>
          <cell r="L1385">
            <v>15</v>
          </cell>
          <cell r="M1385">
            <v>136.94</v>
          </cell>
        </row>
        <row r="1386">
          <cell r="A1386">
            <v>102086595</v>
          </cell>
          <cell r="B1386" t="str">
            <v xml:space="preserve">MR JOSEPH DUNNING                       </v>
          </cell>
          <cell r="C1386">
            <v>0</v>
          </cell>
          <cell r="D1386">
            <v>0</v>
          </cell>
          <cell r="E1386">
            <v>0</v>
          </cell>
          <cell r="F1386">
            <v>0</v>
          </cell>
          <cell r="G1386">
            <v>0</v>
          </cell>
          <cell r="H1386">
            <v>0</v>
          </cell>
          <cell r="I1386">
            <v>2331.21</v>
          </cell>
          <cell r="J1386">
            <v>2331.21</v>
          </cell>
          <cell r="L1386">
            <v>21</v>
          </cell>
          <cell r="M1386">
            <v>2331.21</v>
          </cell>
        </row>
        <row r="1387">
          <cell r="A1387">
            <v>102025918</v>
          </cell>
          <cell r="B1387" t="str">
            <v xml:space="preserve">MR JOSEPH KAUWHATA                      </v>
          </cell>
          <cell r="C1387">
            <v>0</v>
          </cell>
          <cell r="D1387">
            <v>0</v>
          </cell>
          <cell r="E1387">
            <v>0</v>
          </cell>
          <cell r="F1387">
            <v>0</v>
          </cell>
          <cell r="G1387">
            <v>0</v>
          </cell>
          <cell r="H1387">
            <v>0</v>
          </cell>
          <cell r="I1387">
            <v>257.86</v>
          </cell>
          <cell r="J1387">
            <v>257.86</v>
          </cell>
          <cell r="L1387">
            <v>15</v>
          </cell>
          <cell r="M1387">
            <v>257.86</v>
          </cell>
        </row>
        <row r="1388">
          <cell r="A1388">
            <v>102072925</v>
          </cell>
          <cell r="B1388" t="str">
            <v xml:space="preserve">MR JOSEPH MAILANGI (DBS)                </v>
          </cell>
          <cell r="C1388">
            <v>0</v>
          </cell>
          <cell r="D1388">
            <v>0</v>
          </cell>
          <cell r="E1388">
            <v>0</v>
          </cell>
          <cell r="F1388">
            <v>0</v>
          </cell>
          <cell r="G1388">
            <v>0</v>
          </cell>
          <cell r="H1388">
            <v>0</v>
          </cell>
          <cell r="I1388">
            <v>1182.92</v>
          </cell>
          <cell r="J1388">
            <v>1182.92</v>
          </cell>
          <cell r="L1388">
            <v>15</v>
          </cell>
          <cell r="M1388">
            <v>1182.92</v>
          </cell>
        </row>
        <row r="1389">
          <cell r="A1389">
            <v>102033446</v>
          </cell>
          <cell r="B1389" t="str">
            <v xml:space="preserve">MR JOVAN EFDIMOV                        </v>
          </cell>
          <cell r="C1389">
            <v>0</v>
          </cell>
          <cell r="D1389">
            <v>0</v>
          </cell>
          <cell r="E1389">
            <v>0</v>
          </cell>
          <cell r="F1389">
            <v>0</v>
          </cell>
          <cell r="G1389">
            <v>0</v>
          </cell>
          <cell r="H1389">
            <v>0</v>
          </cell>
          <cell r="I1389">
            <v>169.79</v>
          </cell>
          <cell r="J1389">
            <v>169.79</v>
          </cell>
          <cell r="L1389">
            <v>15</v>
          </cell>
          <cell r="M1389">
            <v>169.79</v>
          </cell>
        </row>
        <row r="1390">
          <cell r="A1390">
            <v>102072049</v>
          </cell>
          <cell r="B1390" t="str">
            <v xml:space="preserve">MR JULIAN HODGE   (DBS)                 </v>
          </cell>
          <cell r="C1390">
            <v>0</v>
          </cell>
          <cell r="D1390">
            <v>0</v>
          </cell>
          <cell r="E1390">
            <v>0</v>
          </cell>
          <cell r="F1390">
            <v>0</v>
          </cell>
          <cell r="G1390">
            <v>0</v>
          </cell>
          <cell r="H1390">
            <v>0</v>
          </cell>
          <cell r="I1390">
            <v>481.3</v>
          </cell>
          <cell r="J1390">
            <v>481.3</v>
          </cell>
          <cell r="L1390">
            <v>15</v>
          </cell>
          <cell r="M1390">
            <v>481.3</v>
          </cell>
        </row>
        <row r="1391">
          <cell r="A1391">
            <v>102000290</v>
          </cell>
          <cell r="B1391" t="str">
            <v xml:space="preserve">MR JUNG KYU CHOI                        </v>
          </cell>
          <cell r="C1391">
            <v>0</v>
          </cell>
          <cell r="D1391">
            <v>1.94</v>
          </cell>
          <cell r="E1391">
            <v>7.5</v>
          </cell>
          <cell r="F1391">
            <v>2.3199999999999998</v>
          </cell>
          <cell r="G1391">
            <v>27.64</v>
          </cell>
          <cell r="H1391">
            <v>98.98</v>
          </cell>
          <cell r="I1391">
            <v>0</v>
          </cell>
          <cell r="J1391">
            <v>138.38</v>
          </cell>
          <cell r="L1391">
            <v>1</v>
          </cell>
          <cell r="M1391">
            <v>138.38</v>
          </cell>
        </row>
        <row r="1392">
          <cell r="A1392">
            <v>102028015</v>
          </cell>
          <cell r="B1392" t="str">
            <v xml:space="preserve">MR JUNG LEE        (DBS)                </v>
          </cell>
          <cell r="C1392">
            <v>0</v>
          </cell>
          <cell r="D1392">
            <v>0</v>
          </cell>
          <cell r="E1392">
            <v>0</v>
          </cell>
          <cell r="F1392">
            <v>0</v>
          </cell>
          <cell r="G1392">
            <v>0</v>
          </cell>
          <cell r="H1392">
            <v>0</v>
          </cell>
          <cell r="I1392">
            <v>374.43</v>
          </cell>
          <cell r="J1392">
            <v>374.43</v>
          </cell>
          <cell r="L1392">
            <v>15</v>
          </cell>
          <cell r="M1392">
            <v>374.43</v>
          </cell>
        </row>
        <row r="1393">
          <cell r="A1393">
            <v>102050765</v>
          </cell>
          <cell r="B1393" t="str">
            <v xml:space="preserve">MR JUNIOR ALBERT PAESE                  </v>
          </cell>
          <cell r="C1393">
            <v>0</v>
          </cell>
          <cell r="D1393">
            <v>0</v>
          </cell>
          <cell r="E1393">
            <v>0</v>
          </cell>
          <cell r="F1393">
            <v>0</v>
          </cell>
          <cell r="G1393">
            <v>0</v>
          </cell>
          <cell r="H1393">
            <v>0</v>
          </cell>
          <cell r="I1393">
            <v>170.08</v>
          </cell>
          <cell r="J1393">
            <v>170.08</v>
          </cell>
          <cell r="L1393">
            <v>15</v>
          </cell>
          <cell r="M1393">
            <v>170.08</v>
          </cell>
        </row>
        <row r="1394">
          <cell r="A1394">
            <v>102043711</v>
          </cell>
          <cell r="B1394" t="str">
            <v xml:space="preserve">MR JUNIOR F TIATA                       </v>
          </cell>
          <cell r="C1394">
            <v>0</v>
          </cell>
          <cell r="D1394">
            <v>0</v>
          </cell>
          <cell r="E1394">
            <v>0</v>
          </cell>
          <cell r="F1394">
            <v>0</v>
          </cell>
          <cell r="G1394">
            <v>0</v>
          </cell>
          <cell r="H1394">
            <v>0</v>
          </cell>
          <cell r="I1394">
            <v>146.9</v>
          </cell>
          <cell r="J1394">
            <v>146.9</v>
          </cell>
          <cell r="L1394">
            <v>15</v>
          </cell>
          <cell r="M1394">
            <v>146.9</v>
          </cell>
        </row>
        <row r="1395">
          <cell r="A1395">
            <v>102027136</v>
          </cell>
          <cell r="B1395" t="str">
            <v xml:space="preserve">MR JUSTIN FERNANDO                      </v>
          </cell>
          <cell r="C1395">
            <v>0</v>
          </cell>
          <cell r="D1395">
            <v>0</v>
          </cell>
          <cell r="E1395">
            <v>0</v>
          </cell>
          <cell r="F1395">
            <v>0</v>
          </cell>
          <cell r="G1395">
            <v>0</v>
          </cell>
          <cell r="H1395">
            <v>0</v>
          </cell>
          <cell r="I1395">
            <v>184.4</v>
          </cell>
          <cell r="J1395">
            <v>184.4</v>
          </cell>
          <cell r="L1395">
            <v>15</v>
          </cell>
          <cell r="M1395">
            <v>184.4</v>
          </cell>
        </row>
        <row r="1396">
          <cell r="A1396">
            <v>102055243</v>
          </cell>
          <cell r="B1396" t="str">
            <v xml:space="preserve">MR JUSTIN MOORE    (DBS)                </v>
          </cell>
          <cell r="C1396">
            <v>0</v>
          </cell>
          <cell r="D1396">
            <v>0</v>
          </cell>
          <cell r="E1396">
            <v>0</v>
          </cell>
          <cell r="F1396">
            <v>0</v>
          </cell>
          <cell r="G1396">
            <v>0</v>
          </cell>
          <cell r="H1396">
            <v>0</v>
          </cell>
          <cell r="I1396">
            <v>350.45</v>
          </cell>
          <cell r="J1396">
            <v>350.45</v>
          </cell>
          <cell r="L1396">
            <v>15</v>
          </cell>
          <cell r="M1396">
            <v>350.45</v>
          </cell>
        </row>
        <row r="1397">
          <cell r="A1397">
            <v>102005314</v>
          </cell>
          <cell r="B1397" t="str">
            <v xml:space="preserve">MR K AMEARA        (DBS)                </v>
          </cell>
          <cell r="C1397">
            <v>0</v>
          </cell>
          <cell r="D1397">
            <v>0</v>
          </cell>
          <cell r="E1397">
            <v>0</v>
          </cell>
          <cell r="F1397">
            <v>0</v>
          </cell>
          <cell r="G1397">
            <v>0</v>
          </cell>
          <cell r="H1397">
            <v>0</v>
          </cell>
          <cell r="I1397">
            <v>359.93</v>
          </cell>
          <cell r="J1397">
            <v>359.93</v>
          </cell>
          <cell r="L1397">
            <v>15</v>
          </cell>
          <cell r="M1397">
            <v>359.93</v>
          </cell>
        </row>
        <row r="1398">
          <cell r="A1398">
            <v>102044286</v>
          </cell>
          <cell r="B1398" t="str">
            <v xml:space="preserve">MR K BENTSON   (DBS)                    </v>
          </cell>
          <cell r="C1398">
            <v>0</v>
          </cell>
          <cell r="D1398">
            <v>0</v>
          </cell>
          <cell r="E1398">
            <v>0</v>
          </cell>
          <cell r="F1398">
            <v>0</v>
          </cell>
          <cell r="G1398">
            <v>0</v>
          </cell>
          <cell r="H1398">
            <v>0</v>
          </cell>
          <cell r="I1398">
            <v>158.19</v>
          </cell>
          <cell r="J1398">
            <v>158.19</v>
          </cell>
          <cell r="L1398">
            <v>15</v>
          </cell>
          <cell r="M1398">
            <v>158.19</v>
          </cell>
        </row>
        <row r="1399">
          <cell r="A1399">
            <v>102064450</v>
          </cell>
          <cell r="B1399" t="str">
            <v xml:space="preserve">MR K C KASAM (DBS)                      </v>
          </cell>
          <cell r="C1399">
            <v>0</v>
          </cell>
          <cell r="D1399">
            <v>0</v>
          </cell>
          <cell r="E1399">
            <v>0</v>
          </cell>
          <cell r="F1399">
            <v>0</v>
          </cell>
          <cell r="G1399">
            <v>0</v>
          </cell>
          <cell r="H1399">
            <v>0</v>
          </cell>
          <cell r="I1399">
            <v>338.64</v>
          </cell>
          <cell r="J1399">
            <v>338.64</v>
          </cell>
          <cell r="L1399">
            <v>15</v>
          </cell>
          <cell r="M1399">
            <v>338.64</v>
          </cell>
        </row>
        <row r="1400">
          <cell r="A1400">
            <v>102005917</v>
          </cell>
          <cell r="B1400" t="str">
            <v xml:space="preserve">MR K J CHANT      (CMI)                 </v>
          </cell>
          <cell r="C1400">
            <v>0</v>
          </cell>
          <cell r="D1400">
            <v>0</v>
          </cell>
          <cell r="E1400">
            <v>0</v>
          </cell>
          <cell r="F1400">
            <v>0</v>
          </cell>
          <cell r="G1400">
            <v>0</v>
          </cell>
          <cell r="H1400">
            <v>0</v>
          </cell>
          <cell r="I1400">
            <v>1579.88</v>
          </cell>
          <cell r="J1400">
            <v>1579.88</v>
          </cell>
          <cell r="L1400">
            <v>15</v>
          </cell>
          <cell r="M1400">
            <v>1579.88</v>
          </cell>
        </row>
        <row r="1401">
          <cell r="A1401">
            <v>102037682</v>
          </cell>
          <cell r="B1401" t="str">
            <v xml:space="preserve">MR K S HIKU                             </v>
          </cell>
          <cell r="C1401">
            <v>0</v>
          </cell>
          <cell r="D1401">
            <v>0</v>
          </cell>
          <cell r="E1401">
            <v>0</v>
          </cell>
          <cell r="F1401">
            <v>0</v>
          </cell>
          <cell r="G1401">
            <v>0</v>
          </cell>
          <cell r="H1401">
            <v>0</v>
          </cell>
          <cell r="I1401">
            <v>161.46</v>
          </cell>
          <cell r="J1401">
            <v>161.46</v>
          </cell>
          <cell r="L1401">
            <v>15</v>
          </cell>
          <cell r="M1401">
            <v>161.46</v>
          </cell>
        </row>
        <row r="1402">
          <cell r="A1402">
            <v>102035028</v>
          </cell>
          <cell r="B1402" t="str">
            <v xml:space="preserve">MR K T THUONG   (DBS)                   </v>
          </cell>
          <cell r="C1402">
            <v>0</v>
          </cell>
          <cell r="D1402">
            <v>0</v>
          </cell>
          <cell r="E1402">
            <v>0</v>
          </cell>
          <cell r="F1402">
            <v>0</v>
          </cell>
          <cell r="G1402">
            <v>0</v>
          </cell>
          <cell r="H1402">
            <v>0</v>
          </cell>
          <cell r="I1402">
            <v>447.73</v>
          </cell>
          <cell r="J1402">
            <v>447.73</v>
          </cell>
          <cell r="L1402">
            <v>15</v>
          </cell>
          <cell r="M1402">
            <v>447.73</v>
          </cell>
        </row>
        <row r="1403">
          <cell r="A1403">
            <v>102076186</v>
          </cell>
          <cell r="B1403" t="str">
            <v xml:space="preserve">MR KAAN OZMEN (DBS)                     </v>
          </cell>
          <cell r="C1403">
            <v>0</v>
          </cell>
          <cell r="D1403">
            <v>0</v>
          </cell>
          <cell r="E1403">
            <v>0</v>
          </cell>
          <cell r="F1403">
            <v>0</v>
          </cell>
          <cell r="G1403">
            <v>0</v>
          </cell>
          <cell r="H1403">
            <v>0</v>
          </cell>
          <cell r="I1403">
            <v>510.92</v>
          </cell>
          <cell r="J1403">
            <v>510.92</v>
          </cell>
          <cell r="L1403">
            <v>15</v>
          </cell>
          <cell r="M1403">
            <v>510.92</v>
          </cell>
        </row>
        <row r="1404">
          <cell r="A1404">
            <v>102023014</v>
          </cell>
          <cell r="B1404" t="str">
            <v xml:space="preserve">MR KAIKOHE KATU                         </v>
          </cell>
          <cell r="C1404">
            <v>0</v>
          </cell>
          <cell r="D1404">
            <v>0</v>
          </cell>
          <cell r="E1404">
            <v>0</v>
          </cell>
          <cell r="F1404">
            <v>0</v>
          </cell>
          <cell r="G1404">
            <v>0</v>
          </cell>
          <cell r="H1404">
            <v>0</v>
          </cell>
          <cell r="I1404">
            <v>101.37</v>
          </cell>
          <cell r="J1404">
            <v>101.37</v>
          </cell>
          <cell r="L1404">
            <v>15</v>
          </cell>
          <cell r="M1404">
            <v>101.37</v>
          </cell>
        </row>
        <row r="1405">
          <cell r="A1405">
            <v>102013567</v>
          </cell>
          <cell r="B1405" t="str">
            <v xml:space="preserve">MR KAISA LOKENI                         </v>
          </cell>
          <cell r="C1405">
            <v>0</v>
          </cell>
          <cell r="D1405">
            <v>0</v>
          </cell>
          <cell r="E1405">
            <v>0</v>
          </cell>
          <cell r="F1405">
            <v>0</v>
          </cell>
          <cell r="G1405">
            <v>0</v>
          </cell>
          <cell r="H1405">
            <v>0</v>
          </cell>
          <cell r="I1405">
            <v>175.11</v>
          </cell>
          <cell r="J1405">
            <v>175.11</v>
          </cell>
          <cell r="L1405">
            <v>15</v>
          </cell>
          <cell r="M1405">
            <v>175.11</v>
          </cell>
        </row>
        <row r="1406">
          <cell r="A1406">
            <v>102034487</v>
          </cell>
          <cell r="B1406" t="str">
            <v xml:space="preserve">MR KAISALA MOITAI (DBS)                 </v>
          </cell>
          <cell r="C1406">
            <v>0</v>
          </cell>
          <cell r="D1406">
            <v>0</v>
          </cell>
          <cell r="E1406">
            <v>0</v>
          </cell>
          <cell r="F1406">
            <v>0</v>
          </cell>
          <cell r="G1406">
            <v>0</v>
          </cell>
          <cell r="H1406">
            <v>0</v>
          </cell>
          <cell r="I1406">
            <v>260.81</v>
          </cell>
          <cell r="J1406">
            <v>260.81</v>
          </cell>
          <cell r="L1406">
            <v>15</v>
          </cell>
          <cell r="M1406">
            <v>260.81</v>
          </cell>
        </row>
        <row r="1407">
          <cell r="A1407">
            <v>102061411</v>
          </cell>
          <cell r="B1407" t="str">
            <v xml:space="preserve">MR KAITANGI TAPAITAU                    </v>
          </cell>
          <cell r="C1407">
            <v>0</v>
          </cell>
          <cell r="D1407">
            <v>0</v>
          </cell>
          <cell r="E1407">
            <v>0</v>
          </cell>
          <cell r="F1407">
            <v>0</v>
          </cell>
          <cell r="G1407">
            <v>0</v>
          </cell>
          <cell r="H1407">
            <v>0</v>
          </cell>
          <cell r="I1407">
            <v>124.71</v>
          </cell>
          <cell r="J1407">
            <v>124.71</v>
          </cell>
          <cell r="L1407">
            <v>15</v>
          </cell>
          <cell r="M1407">
            <v>124.71</v>
          </cell>
        </row>
        <row r="1408">
          <cell r="A1408">
            <v>102024524</v>
          </cell>
          <cell r="B1408" t="str">
            <v xml:space="preserve">MR KALARUBAN PERIYATHAMBY  (DBS)        </v>
          </cell>
          <cell r="C1408">
            <v>0</v>
          </cell>
          <cell r="D1408">
            <v>0</v>
          </cell>
          <cell r="E1408">
            <v>0</v>
          </cell>
          <cell r="F1408">
            <v>0</v>
          </cell>
          <cell r="G1408">
            <v>0</v>
          </cell>
          <cell r="H1408">
            <v>0</v>
          </cell>
          <cell r="I1408">
            <v>152.44</v>
          </cell>
          <cell r="J1408">
            <v>152.44</v>
          </cell>
          <cell r="L1408">
            <v>15</v>
          </cell>
          <cell r="M1408">
            <v>152.44</v>
          </cell>
        </row>
        <row r="1409">
          <cell r="A1409">
            <v>102072855</v>
          </cell>
          <cell r="B1409" t="str">
            <v xml:space="preserve">MR KALIAPPAN MARDA                      </v>
          </cell>
          <cell r="C1409">
            <v>0</v>
          </cell>
          <cell r="D1409">
            <v>0</v>
          </cell>
          <cell r="E1409">
            <v>0</v>
          </cell>
          <cell r="F1409">
            <v>0</v>
          </cell>
          <cell r="G1409">
            <v>0</v>
          </cell>
          <cell r="H1409">
            <v>0</v>
          </cell>
          <cell r="I1409">
            <v>176</v>
          </cell>
          <cell r="J1409">
            <v>176</v>
          </cell>
          <cell r="L1409">
            <v>15</v>
          </cell>
          <cell r="M1409">
            <v>176</v>
          </cell>
        </row>
        <row r="1410">
          <cell r="A1410">
            <v>102027625</v>
          </cell>
          <cell r="B1410" t="str">
            <v xml:space="preserve">MR KALOLO TOLEAFOA  (DBS*)              </v>
          </cell>
          <cell r="C1410">
            <v>0</v>
          </cell>
          <cell r="D1410">
            <v>0</v>
          </cell>
          <cell r="E1410">
            <v>0</v>
          </cell>
          <cell r="F1410">
            <v>0</v>
          </cell>
          <cell r="G1410">
            <v>0</v>
          </cell>
          <cell r="H1410">
            <v>0</v>
          </cell>
          <cell r="I1410">
            <v>234.79</v>
          </cell>
          <cell r="J1410">
            <v>234.79</v>
          </cell>
          <cell r="L1410">
            <v>15</v>
          </cell>
          <cell r="M1410">
            <v>234.79</v>
          </cell>
        </row>
        <row r="1411">
          <cell r="A1411">
            <v>102049259</v>
          </cell>
          <cell r="B1411" t="str">
            <v xml:space="preserve">MR KAMAL MATTA                          </v>
          </cell>
          <cell r="C1411">
            <v>0</v>
          </cell>
          <cell r="D1411">
            <v>0</v>
          </cell>
          <cell r="E1411">
            <v>0</v>
          </cell>
          <cell r="F1411">
            <v>0</v>
          </cell>
          <cell r="G1411">
            <v>0</v>
          </cell>
          <cell r="H1411">
            <v>0</v>
          </cell>
          <cell r="I1411">
            <v>154.57</v>
          </cell>
          <cell r="J1411">
            <v>154.57</v>
          </cell>
          <cell r="L1411">
            <v>15</v>
          </cell>
          <cell r="M1411">
            <v>154.57</v>
          </cell>
        </row>
        <row r="1412">
          <cell r="A1412">
            <v>102080857</v>
          </cell>
          <cell r="B1412" t="str">
            <v xml:space="preserve">MR KAMICO SILIAMISI                     </v>
          </cell>
          <cell r="C1412">
            <v>0</v>
          </cell>
          <cell r="D1412">
            <v>0</v>
          </cell>
          <cell r="E1412">
            <v>0</v>
          </cell>
          <cell r="F1412">
            <v>0</v>
          </cell>
          <cell r="G1412">
            <v>0</v>
          </cell>
          <cell r="H1412">
            <v>0</v>
          </cell>
          <cell r="I1412">
            <v>144.06</v>
          </cell>
          <cell r="J1412">
            <v>144.06</v>
          </cell>
          <cell r="L1412">
            <v>15</v>
          </cell>
          <cell r="M1412">
            <v>144.06</v>
          </cell>
        </row>
        <row r="1413">
          <cell r="A1413">
            <v>102054709</v>
          </cell>
          <cell r="B1413" t="str">
            <v xml:space="preserve">MR KAMING WONG                          </v>
          </cell>
          <cell r="C1413">
            <v>50.73</v>
          </cell>
          <cell r="D1413">
            <v>50.23</v>
          </cell>
          <cell r="E1413">
            <v>0</v>
          </cell>
          <cell r="F1413">
            <v>24.06</v>
          </cell>
          <cell r="G1413">
            <v>16.27</v>
          </cell>
          <cell r="H1413">
            <v>0</v>
          </cell>
          <cell r="I1413">
            <v>0</v>
          </cell>
          <cell r="J1413">
            <v>141.29</v>
          </cell>
          <cell r="L1413">
            <v>5</v>
          </cell>
          <cell r="M1413">
            <v>141.29</v>
          </cell>
        </row>
        <row r="1414">
          <cell r="A1414">
            <v>102033717</v>
          </cell>
          <cell r="B1414" t="str">
            <v xml:space="preserve">MR KANIMA GOUNDAR  (DBS)                </v>
          </cell>
          <cell r="C1414">
            <v>0</v>
          </cell>
          <cell r="D1414">
            <v>0</v>
          </cell>
          <cell r="E1414">
            <v>0</v>
          </cell>
          <cell r="F1414">
            <v>0</v>
          </cell>
          <cell r="G1414">
            <v>0</v>
          </cell>
          <cell r="H1414">
            <v>0</v>
          </cell>
          <cell r="I1414">
            <v>254.34</v>
          </cell>
          <cell r="J1414">
            <v>254.34</v>
          </cell>
          <cell r="L1414">
            <v>15</v>
          </cell>
          <cell r="M1414">
            <v>254.34</v>
          </cell>
        </row>
        <row r="1415">
          <cell r="A1415">
            <v>102048808</v>
          </cell>
          <cell r="B1415" t="str">
            <v xml:space="preserve">MR KANTROO REKHA                        </v>
          </cell>
          <cell r="C1415">
            <v>0</v>
          </cell>
          <cell r="D1415">
            <v>0</v>
          </cell>
          <cell r="E1415">
            <v>0</v>
          </cell>
          <cell r="F1415">
            <v>0</v>
          </cell>
          <cell r="G1415">
            <v>0</v>
          </cell>
          <cell r="H1415">
            <v>0</v>
          </cell>
          <cell r="I1415">
            <v>57.69</v>
          </cell>
          <cell r="J1415">
            <v>57.69</v>
          </cell>
          <cell r="L1415">
            <v>1</v>
          </cell>
          <cell r="M1415">
            <v>57.69</v>
          </cell>
        </row>
        <row r="1416">
          <cell r="A1416">
            <v>102033608</v>
          </cell>
          <cell r="B1416" t="str">
            <v xml:space="preserve">MR KARL MARSTERS  (DBS)                 </v>
          </cell>
          <cell r="C1416">
            <v>0</v>
          </cell>
          <cell r="D1416">
            <v>0</v>
          </cell>
          <cell r="E1416">
            <v>0</v>
          </cell>
          <cell r="F1416">
            <v>0</v>
          </cell>
          <cell r="G1416">
            <v>0</v>
          </cell>
          <cell r="H1416">
            <v>0</v>
          </cell>
          <cell r="I1416">
            <v>441.41</v>
          </cell>
          <cell r="J1416">
            <v>441.41</v>
          </cell>
          <cell r="L1416">
            <v>15</v>
          </cell>
          <cell r="M1416">
            <v>441.41</v>
          </cell>
        </row>
        <row r="1417">
          <cell r="A1417">
            <v>102012429</v>
          </cell>
          <cell r="B1417" t="str">
            <v xml:space="preserve">MR KASHIF SOHAIL  (DBS)                 </v>
          </cell>
          <cell r="C1417">
            <v>0</v>
          </cell>
          <cell r="D1417">
            <v>0</v>
          </cell>
          <cell r="E1417">
            <v>0</v>
          </cell>
          <cell r="F1417">
            <v>0</v>
          </cell>
          <cell r="G1417">
            <v>0</v>
          </cell>
          <cell r="H1417">
            <v>0</v>
          </cell>
          <cell r="I1417">
            <v>139.03</v>
          </cell>
          <cell r="J1417">
            <v>139.03</v>
          </cell>
          <cell r="L1417">
            <v>15</v>
          </cell>
          <cell r="M1417">
            <v>139.03</v>
          </cell>
        </row>
        <row r="1418">
          <cell r="A1418">
            <v>102039880</v>
          </cell>
          <cell r="B1418" t="str">
            <v xml:space="preserve">MR KASHMIR SINGH                        </v>
          </cell>
          <cell r="C1418">
            <v>0</v>
          </cell>
          <cell r="D1418">
            <v>0</v>
          </cell>
          <cell r="E1418">
            <v>0</v>
          </cell>
          <cell r="F1418">
            <v>0</v>
          </cell>
          <cell r="G1418">
            <v>0</v>
          </cell>
          <cell r="H1418">
            <v>0</v>
          </cell>
          <cell r="I1418">
            <v>127.83</v>
          </cell>
          <cell r="J1418">
            <v>127.83</v>
          </cell>
          <cell r="L1418">
            <v>15</v>
          </cell>
          <cell r="M1418">
            <v>127.83</v>
          </cell>
        </row>
        <row r="1419">
          <cell r="A1419">
            <v>102045027</v>
          </cell>
          <cell r="B1419" t="str">
            <v xml:space="preserve">MR KAY GROUCOTT                         </v>
          </cell>
          <cell r="C1419">
            <v>0</v>
          </cell>
          <cell r="D1419">
            <v>0</v>
          </cell>
          <cell r="E1419">
            <v>0</v>
          </cell>
          <cell r="F1419">
            <v>0</v>
          </cell>
          <cell r="G1419">
            <v>0</v>
          </cell>
          <cell r="H1419">
            <v>0</v>
          </cell>
          <cell r="I1419">
            <v>56.51</v>
          </cell>
          <cell r="J1419">
            <v>56.51</v>
          </cell>
          <cell r="L1419">
            <v>15</v>
          </cell>
          <cell r="M1419">
            <v>56.51</v>
          </cell>
        </row>
        <row r="1420">
          <cell r="A1420">
            <v>102016664</v>
          </cell>
          <cell r="B1420" t="str">
            <v xml:space="preserve">MR KEITH HANSON                         </v>
          </cell>
          <cell r="C1420">
            <v>0</v>
          </cell>
          <cell r="D1420">
            <v>0</v>
          </cell>
          <cell r="E1420">
            <v>0</v>
          </cell>
          <cell r="F1420">
            <v>0</v>
          </cell>
          <cell r="G1420">
            <v>0</v>
          </cell>
          <cell r="H1420">
            <v>0</v>
          </cell>
          <cell r="I1420">
            <v>81.75</v>
          </cell>
          <cell r="J1420">
            <v>81.75</v>
          </cell>
          <cell r="L1420">
            <v>15</v>
          </cell>
          <cell r="M1420">
            <v>81.75</v>
          </cell>
        </row>
        <row r="1421">
          <cell r="A1421">
            <v>102066555</v>
          </cell>
          <cell r="B1421" t="str">
            <v xml:space="preserve">MR KEITH JOHNSTON (DBS*)                </v>
          </cell>
          <cell r="C1421">
            <v>0</v>
          </cell>
          <cell r="D1421">
            <v>0</v>
          </cell>
          <cell r="E1421">
            <v>0</v>
          </cell>
          <cell r="F1421">
            <v>0</v>
          </cell>
          <cell r="G1421">
            <v>0</v>
          </cell>
          <cell r="H1421">
            <v>0</v>
          </cell>
          <cell r="I1421">
            <v>211.42</v>
          </cell>
          <cell r="J1421">
            <v>211.42</v>
          </cell>
          <cell r="L1421">
            <v>15</v>
          </cell>
          <cell r="M1421">
            <v>211.42</v>
          </cell>
        </row>
        <row r="1422">
          <cell r="A1422">
            <v>102009369</v>
          </cell>
          <cell r="B1422" t="str">
            <v xml:space="preserve">MR KEITH W TE TAI  (DBS)                </v>
          </cell>
          <cell r="C1422">
            <v>0</v>
          </cell>
          <cell r="D1422">
            <v>0</v>
          </cell>
          <cell r="E1422">
            <v>0</v>
          </cell>
          <cell r="F1422">
            <v>0</v>
          </cell>
          <cell r="G1422">
            <v>0</v>
          </cell>
          <cell r="H1422">
            <v>0</v>
          </cell>
          <cell r="I1422">
            <v>537.91</v>
          </cell>
          <cell r="J1422">
            <v>537.91</v>
          </cell>
          <cell r="L1422">
            <v>15</v>
          </cell>
          <cell r="M1422">
            <v>537.91</v>
          </cell>
        </row>
        <row r="1423">
          <cell r="A1423">
            <v>102053119</v>
          </cell>
          <cell r="B1423" t="str">
            <v xml:space="preserve">MR KELEPI F TUAVAO                      </v>
          </cell>
          <cell r="C1423">
            <v>0</v>
          </cell>
          <cell r="D1423">
            <v>0</v>
          </cell>
          <cell r="E1423">
            <v>0</v>
          </cell>
          <cell r="F1423">
            <v>0</v>
          </cell>
          <cell r="G1423">
            <v>0</v>
          </cell>
          <cell r="H1423">
            <v>0</v>
          </cell>
          <cell r="I1423">
            <v>454.85</v>
          </cell>
          <cell r="J1423">
            <v>454.85</v>
          </cell>
          <cell r="L1423">
            <v>15</v>
          </cell>
          <cell r="M1423">
            <v>454.85</v>
          </cell>
        </row>
        <row r="1424">
          <cell r="A1424">
            <v>102064340</v>
          </cell>
          <cell r="B1424" t="str">
            <v xml:space="preserve">MR KELLY TOLEAFOA                       </v>
          </cell>
          <cell r="C1424">
            <v>0</v>
          </cell>
          <cell r="D1424">
            <v>0</v>
          </cell>
          <cell r="E1424">
            <v>0</v>
          </cell>
          <cell r="F1424">
            <v>0</v>
          </cell>
          <cell r="G1424">
            <v>0</v>
          </cell>
          <cell r="H1424">
            <v>0</v>
          </cell>
          <cell r="I1424">
            <v>102.69</v>
          </cell>
          <cell r="J1424">
            <v>102.69</v>
          </cell>
          <cell r="L1424">
            <v>15</v>
          </cell>
          <cell r="M1424">
            <v>102.69</v>
          </cell>
        </row>
        <row r="1425">
          <cell r="A1425">
            <v>102054954</v>
          </cell>
          <cell r="B1425" t="str">
            <v xml:space="preserve">MR KELVIN RIDDLE                        </v>
          </cell>
          <cell r="C1425">
            <v>0</v>
          </cell>
          <cell r="D1425">
            <v>0</v>
          </cell>
          <cell r="E1425">
            <v>0</v>
          </cell>
          <cell r="F1425">
            <v>0</v>
          </cell>
          <cell r="G1425">
            <v>0</v>
          </cell>
          <cell r="H1425">
            <v>0</v>
          </cell>
          <cell r="I1425">
            <v>163.22999999999999</v>
          </cell>
          <cell r="J1425">
            <v>163.22999999999999</v>
          </cell>
          <cell r="L1425">
            <v>15</v>
          </cell>
          <cell r="M1425">
            <v>163.22999999999999</v>
          </cell>
        </row>
        <row r="1426">
          <cell r="A1426">
            <v>102004747</v>
          </cell>
          <cell r="B1426" t="str">
            <v xml:space="preserve">MR KELVIN TAN                           </v>
          </cell>
          <cell r="C1426">
            <v>25.86</v>
          </cell>
          <cell r="D1426">
            <v>0</v>
          </cell>
          <cell r="E1426">
            <v>26.57</v>
          </cell>
          <cell r="F1426">
            <v>27.19</v>
          </cell>
          <cell r="G1426">
            <v>14.17</v>
          </cell>
          <cell r="H1426">
            <v>0</v>
          </cell>
          <cell r="I1426">
            <v>40.119999999999997</v>
          </cell>
          <cell r="J1426">
            <v>133.91</v>
          </cell>
          <cell r="L1426">
            <v>1</v>
          </cell>
          <cell r="M1426">
            <v>133.91</v>
          </cell>
        </row>
        <row r="1427">
          <cell r="A1427">
            <v>102075847</v>
          </cell>
          <cell r="B1427" t="str">
            <v xml:space="preserve">MR KEN G ADAM                           </v>
          </cell>
          <cell r="C1427">
            <v>8.5500000000000007</v>
          </cell>
          <cell r="D1427">
            <v>18.82</v>
          </cell>
          <cell r="E1427">
            <v>11.31</v>
          </cell>
          <cell r="F1427">
            <v>9.67</v>
          </cell>
          <cell r="G1427">
            <v>14.24</v>
          </cell>
          <cell r="H1427">
            <v>0</v>
          </cell>
          <cell r="I1427">
            <v>0</v>
          </cell>
          <cell r="J1427">
            <v>62.59</v>
          </cell>
          <cell r="L1427">
            <v>5</v>
          </cell>
          <cell r="M1427">
            <v>62.59</v>
          </cell>
        </row>
        <row r="1428">
          <cell r="A1428">
            <v>102028431</v>
          </cell>
          <cell r="B1428" t="str">
            <v xml:space="preserve">MR KEN J CARSON  (DBS*)                 </v>
          </cell>
          <cell r="C1428">
            <v>0</v>
          </cell>
          <cell r="D1428">
            <v>0</v>
          </cell>
          <cell r="E1428">
            <v>0</v>
          </cell>
          <cell r="F1428">
            <v>0</v>
          </cell>
          <cell r="G1428">
            <v>0</v>
          </cell>
          <cell r="H1428">
            <v>0</v>
          </cell>
          <cell r="I1428">
            <v>359.29</v>
          </cell>
          <cell r="J1428">
            <v>359.29</v>
          </cell>
          <cell r="L1428">
            <v>15</v>
          </cell>
          <cell r="M1428">
            <v>359.29</v>
          </cell>
        </row>
        <row r="1429">
          <cell r="A1429">
            <v>102022474</v>
          </cell>
          <cell r="B1429" t="str">
            <v xml:space="preserve">MR KEN LEGLER                           </v>
          </cell>
          <cell r="C1429">
            <v>0</v>
          </cell>
          <cell r="D1429">
            <v>0</v>
          </cell>
          <cell r="E1429">
            <v>0</v>
          </cell>
          <cell r="F1429">
            <v>0</v>
          </cell>
          <cell r="G1429">
            <v>0</v>
          </cell>
          <cell r="H1429">
            <v>0</v>
          </cell>
          <cell r="I1429">
            <v>198.76</v>
          </cell>
          <cell r="J1429">
            <v>198.76</v>
          </cell>
          <cell r="L1429">
            <v>15</v>
          </cell>
          <cell r="M1429">
            <v>198.76</v>
          </cell>
        </row>
        <row r="1430">
          <cell r="A1430">
            <v>102057177</v>
          </cell>
          <cell r="B1430" t="str">
            <v xml:space="preserve">MR KEN LIM   (DBS)                      </v>
          </cell>
          <cell r="C1430">
            <v>0</v>
          </cell>
          <cell r="D1430">
            <v>0</v>
          </cell>
          <cell r="E1430">
            <v>0</v>
          </cell>
          <cell r="F1430">
            <v>0</v>
          </cell>
          <cell r="G1430">
            <v>0</v>
          </cell>
          <cell r="H1430">
            <v>0</v>
          </cell>
          <cell r="I1430">
            <v>832.78</v>
          </cell>
          <cell r="J1430">
            <v>832.78</v>
          </cell>
          <cell r="L1430">
            <v>15</v>
          </cell>
          <cell r="M1430">
            <v>832.78</v>
          </cell>
        </row>
        <row r="1431">
          <cell r="A1431">
            <v>102057614</v>
          </cell>
          <cell r="B1431" t="str">
            <v xml:space="preserve">MR KEN MC GILL  (DBS*)                  </v>
          </cell>
          <cell r="C1431">
            <v>0</v>
          </cell>
          <cell r="D1431">
            <v>0</v>
          </cell>
          <cell r="E1431">
            <v>0</v>
          </cell>
          <cell r="F1431">
            <v>0</v>
          </cell>
          <cell r="G1431">
            <v>0</v>
          </cell>
          <cell r="H1431">
            <v>0</v>
          </cell>
          <cell r="I1431">
            <v>208.14</v>
          </cell>
          <cell r="J1431">
            <v>208.14</v>
          </cell>
          <cell r="L1431">
            <v>15</v>
          </cell>
          <cell r="M1431">
            <v>208.14</v>
          </cell>
        </row>
        <row r="1432">
          <cell r="A1432">
            <v>102069459</v>
          </cell>
          <cell r="B1432" t="str">
            <v xml:space="preserve">MR KEN SING (DBS)                       </v>
          </cell>
          <cell r="C1432">
            <v>0</v>
          </cell>
          <cell r="D1432">
            <v>0</v>
          </cell>
          <cell r="E1432">
            <v>0</v>
          </cell>
          <cell r="F1432">
            <v>0</v>
          </cell>
          <cell r="G1432">
            <v>0</v>
          </cell>
          <cell r="H1432">
            <v>0</v>
          </cell>
          <cell r="I1432">
            <v>575.07000000000005</v>
          </cell>
          <cell r="J1432">
            <v>575.07000000000005</v>
          </cell>
          <cell r="L1432">
            <v>15</v>
          </cell>
          <cell r="M1432">
            <v>575.07000000000005</v>
          </cell>
        </row>
        <row r="1433">
          <cell r="A1433">
            <v>102054081</v>
          </cell>
          <cell r="B1433" t="str">
            <v xml:space="preserve">MR KEN WILSON                           </v>
          </cell>
          <cell r="C1433">
            <v>0</v>
          </cell>
          <cell r="D1433">
            <v>0</v>
          </cell>
          <cell r="E1433">
            <v>0</v>
          </cell>
          <cell r="F1433">
            <v>0</v>
          </cell>
          <cell r="G1433">
            <v>0</v>
          </cell>
          <cell r="H1433">
            <v>0</v>
          </cell>
          <cell r="I1433">
            <v>57.07</v>
          </cell>
          <cell r="J1433">
            <v>57.07</v>
          </cell>
          <cell r="L1433">
            <v>15</v>
          </cell>
          <cell r="M1433">
            <v>57.07</v>
          </cell>
        </row>
        <row r="1434">
          <cell r="A1434">
            <v>102053578</v>
          </cell>
          <cell r="B1434" t="str">
            <v xml:space="preserve">MR KENN WEIR                            </v>
          </cell>
          <cell r="C1434">
            <v>0</v>
          </cell>
          <cell r="D1434">
            <v>0</v>
          </cell>
          <cell r="E1434">
            <v>0</v>
          </cell>
          <cell r="F1434">
            <v>0</v>
          </cell>
          <cell r="G1434">
            <v>0</v>
          </cell>
          <cell r="H1434">
            <v>0</v>
          </cell>
          <cell r="I1434">
            <v>146.38</v>
          </cell>
          <cell r="J1434">
            <v>146.38</v>
          </cell>
          <cell r="L1434">
            <v>15</v>
          </cell>
          <cell r="M1434">
            <v>146.38</v>
          </cell>
        </row>
        <row r="1435">
          <cell r="A1435">
            <v>102033329</v>
          </cell>
          <cell r="B1435" t="str">
            <v xml:space="preserve">MR KENNETH MOGAN                        </v>
          </cell>
          <cell r="C1435">
            <v>0</v>
          </cell>
          <cell r="D1435">
            <v>0</v>
          </cell>
          <cell r="E1435">
            <v>0</v>
          </cell>
          <cell r="F1435">
            <v>0</v>
          </cell>
          <cell r="G1435">
            <v>0</v>
          </cell>
          <cell r="H1435">
            <v>0</v>
          </cell>
          <cell r="I1435">
            <v>127.32</v>
          </cell>
          <cell r="J1435">
            <v>127.32</v>
          </cell>
          <cell r="L1435">
            <v>15</v>
          </cell>
          <cell r="M1435">
            <v>127.32</v>
          </cell>
        </row>
        <row r="1436">
          <cell r="A1436">
            <v>102003812</v>
          </cell>
          <cell r="B1436" t="str">
            <v xml:space="preserve">Mr KENNETH WANG                         </v>
          </cell>
          <cell r="C1436">
            <v>0</v>
          </cell>
          <cell r="D1436">
            <v>0</v>
          </cell>
          <cell r="E1436">
            <v>0</v>
          </cell>
          <cell r="F1436">
            <v>0</v>
          </cell>
          <cell r="G1436">
            <v>0</v>
          </cell>
          <cell r="H1436">
            <v>0</v>
          </cell>
          <cell r="I1436">
            <v>155.04</v>
          </cell>
          <cell r="J1436">
            <v>155.04</v>
          </cell>
          <cell r="L1436">
            <v>1</v>
          </cell>
          <cell r="M1436">
            <v>155.04</v>
          </cell>
        </row>
        <row r="1437">
          <cell r="A1437">
            <v>102022811</v>
          </cell>
          <cell r="B1437" t="str">
            <v xml:space="preserve">MR KENNY HEE                            </v>
          </cell>
          <cell r="C1437">
            <v>0</v>
          </cell>
          <cell r="D1437">
            <v>0</v>
          </cell>
          <cell r="E1437">
            <v>0</v>
          </cell>
          <cell r="F1437">
            <v>0</v>
          </cell>
          <cell r="G1437">
            <v>0</v>
          </cell>
          <cell r="H1437">
            <v>0</v>
          </cell>
          <cell r="I1437">
            <v>65.150000000000006</v>
          </cell>
          <cell r="J1437">
            <v>65.150000000000006</v>
          </cell>
          <cell r="L1437">
            <v>15</v>
          </cell>
          <cell r="M1437">
            <v>65.150000000000006</v>
          </cell>
        </row>
        <row r="1438">
          <cell r="A1438">
            <v>102024624</v>
          </cell>
          <cell r="B1438" t="str">
            <v xml:space="preserve">MR KERRY R EDSER                        </v>
          </cell>
          <cell r="C1438">
            <v>0</v>
          </cell>
          <cell r="D1438">
            <v>0</v>
          </cell>
          <cell r="E1438">
            <v>0</v>
          </cell>
          <cell r="F1438">
            <v>0</v>
          </cell>
          <cell r="G1438">
            <v>0</v>
          </cell>
          <cell r="H1438">
            <v>0</v>
          </cell>
          <cell r="I1438">
            <v>60.4</v>
          </cell>
          <cell r="J1438">
            <v>60.4</v>
          </cell>
          <cell r="L1438">
            <v>15</v>
          </cell>
          <cell r="M1438">
            <v>60.4</v>
          </cell>
        </row>
        <row r="1439">
          <cell r="A1439">
            <v>102010592</v>
          </cell>
          <cell r="B1439" t="str">
            <v xml:space="preserve">MR KES SINGH                            </v>
          </cell>
          <cell r="C1439">
            <v>0</v>
          </cell>
          <cell r="D1439">
            <v>0</v>
          </cell>
          <cell r="E1439">
            <v>0</v>
          </cell>
          <cell r="F1439">
            <v>0</v>
          </cell>
          <cell r="G1439">
            <v>0</v>
          </cell>
          <cell r="H1439">
            <v>0</v>
          </cell>
          <cell r="I1439">
            <v>150</v>
          </cell>
          <cell r="J1439">
            <v>150</v>
          </cell>
          <cell r="L1439">
            <v>15</v>
          </cell>
          <cell r="M1439">
            <v>150</v>
          </cell>
        </row>
        <row r="1440">
          <cell r="A1440">
            <v>102065317</v>
          </cell>
          <cell r="B1440" t="str">
            <v xml:space="preserve">MR KEVIN AND MRS CHERIE WATTS           </v>
          </cell>
          <cell r="C1440">
            <v>0</v>
          </cell>
          <cell r="D1440">
            <v>0</v>
          </cell>
          <cell r="E1440">
            <v>0</v>
          </cell>
          <cell r="F1440">
            <v>0</v>
          </cell>
          <cell r="G1440">
            <v>0</v>
          </cell>
          <cell r="H1440">
            <v>0</v>
          </cell>
          <cell r="I1440">
            <v>131.69</v>
          </cell>
          <cell r="J1440">
            <v>131.69</v>
          </cell>
          <cell r="L1440">
            <v>15</v>
          </cell>
          <cell r="M1440">
            <v>131.69</v>
          </cell>
        </row>
        <row r="1441">
          <cell r="A1441">
            <v>102075389</v>
          </cell>
          <cell r="B1441" t="str">
            <v xml:space="preserve">MR KEVIN MURPHY                         </v>
          </cell>
          <cell r="C1441">
            <v>0</v>
          </cell>
          <cell r="D1441">
            <v>0</v>
          </cell>
          <cell r="E1441">
            <v>0</v>
          </cell>
          <cell r="F1441">
            <v>0</v>
          </cell>
          <cell r="G1441">
            <v>0</v>
          </cell>
          <cell r="H1441">
            <v>0</v>
          </cell>
          <cell r="I1441">
            <v>56.69</v>
          </cell>
          <cell r="J1441">
            <v>56.69</v>
          </cell>
          <cell r="L1441">
            <v>15</v>
          </cell>
          <cell r="M1441">
            <v>56.69</v>
          </cell>
        </row>
        <row r="1442">
          <cell r="A1442">
            <v>102013948</v>
          </cell>
          <cell r="B1442" t="str">
            <v xml:space="preserve">MR KHALIL NADAT                         </v>
          </cell>
          <cell r="C1442">
            <v>0</v>
          </cell>
          <cell r="D1442">
            <v>0</v>
          </cell>
          <cell r="E1442">
            <v>0</v>
          </cell>
          <cell r="F1442">
            <v>0</v>
          </cell>
          <cell r="G1442">
            <v>0</v>
          </cell>
          <cell r="H1442">
            <v>0</v>
          </cell>
          <cell r="I1442">
            <v>52.34</v>
          </cell>
          <cell r="J1442">
            <v>52.34</v>
          </cell>
          <cell r="L1442">
            <v>15</v>
          </cell>
          <cell r="M1442">
            <v>52.34</v>
          </cell>
        </row>
        <row r="1443">
          <cell r="A1443">
            <v>102051157</v>
          </cell>
          <cell r="B1443" t="str">
            <v xml:space="preserve">MR KI YOUNG LEE    (DBS)                </v>
          </cell>
          <cell r="C1443">
            <v>0</v>
          </cell>
          <cell r="D1443">
            <v>0</v>
          </cell>
          <cell r="E1443">
            <v>0</v>
          </cell>
          <cell r="F1443">
            <v>0</v>
          </cell>
          <cell r="G1443">
            <v>0</v>
          </cell>
          <cell r="H1443">
            <v>0</v>
          </cell>
          <cell r="I1443">
            <v>382.35</v>
          </cell>
          <cell r="J1443">
            <v>382.35</v>
          </cell>
          <cell r="L1443">
            <v>15</v>
          </cell>
          <cell r="M1443">
            <v>382.35</v>
          </cell>
        </row>
        <row r="1444">
          <cell r="A1444">
            <v>102057269</v>
          </cell>
          <cell r="B1444" t="str">
            <v xml:space="preserve">MR KIE VAKAI TANGILANU                  </v>
          </cell>
          <cell r="C1444">
            <v>0</v>
          </cell>
          <cell r="D1444">
            <v>0</v>
          </cell>
          <cell r="E1444">
            <v>0</v>
          </cell>
          <cell r="F1444">
            <v>0</v>
          </cell>
          <cell r="G1444">
            <v>0</v>
          </cell>
          <cell r="H1444">
            <v>0</v>
          </cell>
          <cell r="I1444">
            <v>209.42</v>
          </cell>
          <cell r="J1444">
            <v>209.42</v>
          </cell>
          <cell r="L1444">
            <v>15</v>
          </cell>
          <cell r="M1444">
            <v>209.42</v>
          </cell>
        </row>
        <row r="1445">
          <cell r="A1445">
            <v>102052614</v>
          </cell>
          <cell r="B1445" t="str">
            <v xml:space="preserve">MR KIFETEW GIFAWOSSEN  (DBS)            </v>
          </cell>
          <cell r="C1445">
            <v>0</v>
          </cell>
          <cell r="D1445">
            <v>0</v>
          </cell>
          <cell r="E1445">
            <v>0</v>
          </cell>
          <cell r="F1445">
            <v>0</v>
          </cell>
          <cell r="G1445">
            <v>0</v>
          </cell>
          <cell r="H1445">
            <v>0</v>
          </cell>
          <cell r="I1445">
            <v>988.94</v>
          </cell>
          <cell r="J1445">
            <v>988.94</v>
          </cell>
          <cell r="L1445">
            <v>15</v>
          </cell>
          <cell r="M1445">
            <v>988.94</v>
          </cell>
        </row>
        <row r="1446">
          <cell r="A1446">
            <v>102044711</v>
          </cell>
          <cell r="B1446" t="str">
            <v xml:space="preserve">MR KI-HYUN SHON   (DBS)                 </v>
          </cell>
          <cell r="C1446">
            <v>0</v>
          </cell>
          <cell r="D1446">
            <v>0</v>
          </cell>
          <cell r="E1446">
            <v>0</v>
          </cell>
          <cell r="F1446">
            <v>0</v>
          </cell>
          <cell r="G1446">
            <v>0</v>
          </cell>
          <cell r="H1446">
            <v>0</v>
          </cell>
          <cell r="I1446">
            <v>284.14</v>
          </cell>
          <cell r="J1446">
            <v>284.14</v>
          </cell>
          <cell r="L1446">
            <v>15</v>
          </cell>
          <cell r="M1446">
            <v>284.14</v>
          </cell>
        </row>
        <row r="1447">
          <cell r="A1447">
            <v>102061130</v>
          </cell>
          <cell r="B1447" t="str">
            <v xml:space="preserve">MR KILELOTI TAHAAFE  (DBS*HOLD)         </v>
          </cell>
          <cell r="C1447">
            <v>0</v>
          </cell>
          <cell r="D1447">
            <v>0</v>
          </cell>
          <cell r="E1447">
            <v>0</v>
          </cell>
          <cell r="F1447">
            <v>0</v>
          </cell>
          <cell r="G1447">
            <v>0</v>
          </cell>
          <cell r="H1447">
            <v>0</v>
          </cell>
          <cell r="I1447">
            <v>134.58000000000001</v>
          </cell>
          <cell r="J1447">
            <v>134.58000000000001</v>
          </cell>
          <cell r="L1447">
            <v>15</v>
          </cell>
          <cell r="M1447">
            <v>134.58000000000001</v>
          </cell>
        </row>
        <row r="1448">
          <cell r="A1448">
            <v>102047501</v>
          </cell>
          <cell r="B1448" t="str">
            <v xml:space="preserve">MR KIM LOWE                             </v>
          </cell>
          <cell r="C1448">
            <v>0</v>
          </cell>
          <cell r="D1448">
            <v>0</v>
          </cell>
          <cell r="E1448">
            <v>0</v>
          </cell>
          <cell r="F1448">
            <v>0</v>
          </cell>
          <cell r="G1448">
            <v>0</v>
          </cell>
          <cell r="H1448">
            <v>0</v>
          </cell>
          <cell r="I1448">
            <v>59.1</v>
          </cell>
          <cell r="J1448">
            <v>59.1</v>
          </cell>
          <cell r="L1448">
            <v>15</v>
          </cell>
          <cell r="M1448">
            <v>59.1</v>
          </cell>
        </row>
        <row r="1449">
          <cell r="A1449">
            <v>102061926</v>
          </cell>
          <cell r="B1449" t="str">
            <v xml:space="preserve">MR KIM YOUNG GOH                        </v>
          </cell>
          <cell r="C1449">
            <v>0</v>
          </cell>
          <cell r="D1449">
            <v>0</v>
          </cell>
          <cell r="E1449">
            <v>0</v>
          </cell>
          <cell r="F1449">
            <v>25.81</v>
          </cell>
          <cell r="G1449">
            <v>48.58</v>
          </cell>
          <cell r="H1449">
            <v>0</v>
          </cell>
          <cell r="I1449">
            <v>0</v>
          </cell>
          <cell r="J1449">
            <v>74.39</v>
          </cell>
          <cell r="L1449">
            <v>1</v>
          </cell>
          <cell r="M1449">
            <v>74.39</v>
          </cell>
        </row>
        <row r="1450">
          <cell r="A1450">
            <v>102047028</v>
          </cell>
          <cell r="B1450" t="str">
            <v xml:space="preserve">MR KIT JL MITCHELL                      </v>
          </cell>
          <cell r="C1450">
            <v>0</v>
          </cell>
          <cell r="D1450">
            <v>0</v>
          </cell>
          <cell r="E1450">
            <v>0</v>
          </cell>
          <cell r="F1450">
            <v>10.66</v>
          </cell>
          <cell r="G1450">
            <v>0.97</v>
          </cell>
          <cell r="H1450">
            <v>0</v>
          </cell>
          <cell r="I1450">
            <v>0</v>
          </cell>
          <cell r="J1450">
            <v>11.63</v>
          </cell>
          <cell r="L1450">
            <v>5</v>
          </cell>
          <cell r="M1450">
            <v>11.63</v>
          </cell>
        </row>
        <row r="1451">
          <cell r="A1451">
            <v>102062883</v>
          </cell>
          <cell r="B1451" t="str">
            <v xml:space="preserve">MR KOFE TIA                             </v>
          </cell>
          <cell r="C1451">
            <v>0</v>
          </cell>
          <cell r="D1451">
            <v>0</v>
          </cell>
          <cell r="E1451">
            <v>1.86</v>
          </cell>
          <cell r="F1451">
            <v>41.47</v>
          </cell>
          <cell r="G1451">
            <v>19.149999999999999</v>
          </cell>
          <cell r="H1451">
            <v>0</v>
          </cell>
          <cell r="I1451">
            <v>0</v>
          </cell>
          <cell r="J1451">
            <v>62.48</v>
          </cell>
          <cell r="L1451">
            <v>5</v>
          </cell>
          <cell r="M1451">
            <v>62.48</v>
          </cell>
        </row>
        <row r="1452">
          <cell r="A1452">
            <v>102015252</v>
          </cell>
          <cell r="B1452" t="str">
            <v xml:space="preserve">MR KOFI APPIAH-KUBI                     </v>
          </cell>
          <cell r="C1452">
            <v>0</v>
          </cell>
          <cell r="D1452">
            <v>0</v>
          </cell>
          <cell r="E1452">
            <v>0</v>
          </cell>
          <cell r="F1452">
            <v>0</v>
          </cell>
          <cell r="G1452">
            <v>0</v>
          </cell>
          <cell r="H1452">
            <v>0</v>
          </cell>
          <cell r="I1452">
            <v>89.37</v>
          </cell>
          <cell r="J1452">
            <v>89.37</v>
          </cell>
          <cell r="L1452">
            <v>15</v>
          </cell>
          <cell r="M1452">
            <v>89.37</v>
          </cell>
        </row>
        <row r="1453">
          <cell r="A1453">
            <v>102031930</v>
          </cell>
          <cell r="B1453" t="str">
            <v xml:space="preserve">MR KOK KHOON CHEONG                     </v>
          </cell>
          <cell r="C1453">
            <v>15.48</v>
          </cell>
          <cell r="D1453">
            <v>2.29</v>
          </cell>
          <cell r="E1453">
            <v>28.04</v>
          </cell>
          <cell r="F1453">
            <v>0</v>
          </cell>
          <cell r="G1453">
            <v>0</v>
          </cell>
          <cell r="H1453">
            <v>0</v>
          </cell>
          <cell r="I1453">
            <v>0</v>
          </cell>
          <cell r="J1453">
            <v>45.81</v>
          </cell>
          <cell r="L1453">
            <v>1</v>
          </cell>
          <cell r="M1453">
            <v>45.81</v>
          </cell>
        </row>
        <row r="1454">
          <cell r="A1454">
            <v>102084662</v>
          </cell>
          <cell r="B1454" t="str">
            <v xml:space="preserve">MR KOLISI MATILA                        </v>
          </cell>
          <cell r="C1454">
            <v>0</v>
          </cell>
          <cell r="D1454">
            <v>0</v>
          </cell>
          <cell r="E1454">
            <v>0</v>
          </cell>
          <cell r="F1454">
            <v>0</v>
          </cell>
          <cell r="G1454">
            <v>0</v>
          </cell>
          <cell r="H1454">
            <v>0</v>
          </cell>
          <cell r="I1454">
            <v>713.93</v>
          </cell>
          <cell r="J1454">
            <v>713.93</v>
          </cell>
          <cell r="L1454">
            <v>15</v>
          </cell>
          <cell r="M1454">
            <v>713.93</v>
          </cell>
        </row>
        <row r="1455">
          <cell r="A1455">
            <v>102034511</v>
          </cell>
          <cell r="B1455" t="str">
            <v xml:space="preserve">MR KONGAIKA KULA  (DBS)                 </v>
          </cell>
          <cell r="C1455">
            <v>0</v>
          </cell>
          <cell r="D1455">
            <v>0</v>
          </cell>
          <cell r="E1455">
            <v>0</v>
          </cell>
          <cell r="F1455">
            <v>0</v>
          </cell>
          <cell r="G1455">
            <v>0</v>
          </cell>
          <cell r="H1455">
            <v>0</v>
          </cell>
          <cell r="I1455">
            <v>185.45</v>
          </cell>
          <cell r="J1455">
            <v>185.45</v>
          </cell>
          <cell r="L1455">
            <v>15</v>
          </cell>
          <cell r="M1455">
            <v>185.45</v>
          </cell>
        </row>
        <row r="1456">
          <cell r="A1456">
            <v>102029276</v>
          </cell>
          <cell r="B1456" t="str">
            <v xml:space="preserve">MR KORO URITAUA  (DBS)                  </v>
          </cell>
          <cell r="C1456">
            <v>0</v>
          </cell>
          <cell r="D1456">
            <v>0</v>
          </cell>
          <cell r="E1456">
            <v>0</v>
          </cell>
          <cell r="F1456">
            <v>0</v>
          </cell>
          <cell r="G1456">
            <v>0</v>
          </cell>
          <cell r="H1456">
            <v>0</v>
          </cell>
          <cell r="I1456">
            <v>222.18</v>
          </cell>
          <cell r="J1456">
            <v>222.18</v>
          </cell>
          <cell r="L1456">
            <v>15</v>
          </cell>
          <cell r="M1456">
            <v>222.18</v>
          </cell>
        </row>
        <row r="1457">
          <cell r="A1457">
            <v>102015531</v>
          </cell>
          <cell r="B1457" t="str">
            <v xml:space="preserve">MR KRIS IWAN                            </v>
          </cell>
          <cell r="C1457">
            <v>0</v>
          </cell>
          <cell r="D1457">
            <v>0</v>
          </cell>
          <cell r="E1457">
            <v>0</v>
          </cell>
          <cell r="F1457">
            <v>0</v>
          </cell>
          <cell r="G1457">
            <v>0</v>
          </cell>
          <cell r="H1457">
            <v>0</v>
          </cell>
          <cell r="I1457">
            <v>53.97</v>
          </cell>
          <cell r="J1457">
            <v>53.97</v>
          </cell>
          <cell r="L1457">
            <v>15</v>
          </cell>
          <cell r="M1457">
            <v>53.97</v>
          </cell>
        </row>
        <row r="1458">
          <cell r="A1458">
            <v>102033787</v>
          </cell>
          <cell r="B1458" t="str">
            <v xml:space="preserve">MR KRISHNA R GOUNDER   (DBS)            </v>
          </cell>
          <cell r="C1458">
            <v>0</v>
          </cell>
          <cell r="D1458">
            <v>0</v>
          </cell>
          <cell r="E1458">
            <v>0</v>
          </cell>
          <cell r="F1458">
            <v>0</v>
          </cell>
          <cell r="G1458">
            <v>0</v>
          </cell>
          <cell r="H1458">
            <v>0</v>
          </cell>
          <cell r="I1458">
            <v>341.69</v>
          </cell>
          <cell r="J1458">
            <v>341.69</v>
          </cell>
          <cell r="L1458">
            <v>15</v>
          </cell>
          <cell r="M1458">
            <v>341.69</v>
          </cell>
        </row>
        <row r="1459">
          <cell r="A1459">
            <v>102012548</v>
          </cell>
          <cell r="B1459" t="str">
            <v xml:space="preserve">MR KRISTO LAKATANI                      </v>
          </cell>
          <cell r="C1459">
            <v>0</v>
          </cell>
          <cell r="D1459">
            <v>0</v>
          </cell>
          <cell r="E1459">
            <v>0</v>
          </cell>
          <cell r="F1459">
            <v>0</v>
          </cell>
          <cell r="G1459">
            <v>0</v>
          </cell>
          <cell r="H1459">
            <v>0</v>
          </cell>
          <cell r="I1459">
            <v>72.73</v>
          </cell>
          <cell r="J1459">
            <v>72.73</v>
          </cell>
          <cell r="L1459">
            <v>15</v>
          </cell>
          <cell r="M1459">
            <v>72.73</v>
          </cell>
        </row>
        <row r="1460">
          <cell r="A1460">
            <v>102057350</v>
          </cell>
          <cell r="B1460" t="str">
            <v xml:space="preserve">MR KUO-LIANG CHEN                       </v>
          </cell>
          <cell r="C1460">
            <v>9.6</v>
          </cell>
          <cell r="D1460">
            <v>11.13</v>
          </cell>
          <cell r="E1460">
            <v>25.33</v>
          </cell>
          <cell r="F1460">
            <v>1.01</v>
          </cell>
          <cell r="G1460">
            <v>10.210000000000001</v>
          </cell>
          <cell r="H1460">
            <v>0</v>
          </cell>
          <cell r="I1460">
            <v>0</v>
          </cell>
          <cell r="J1460">
            <v>57.28</v>
          </cell>
          <cell r="L1460">
            <v>1</v>
          </cell>
          <cell r="M1460">
            <v>57.28</v>
          </cell>
        </row>
        <row r="1461">
          <cell r="A1461">
            <v>102071278</v>
          </cell>
          <cell r="B1461" t="str">
            <v xml:space="preserve">MR KURT JURGENS                         </v>
          </cell>
          <cell r="C1461">
            <v>0</v>
          </cell>
          <cell r="D1461">
            <v>0</v>
          </cell>
          <cell r="E1461">
            <v>0</v>
          </cell>
          <cell r="F1461">
            <v>0</v>
          </cell>
          <cell r="G1461">
            <v>0</v>
          </cell>
          <cell r="H1461">
            <v>0</v>
          </cell>
          <cell r="I1461">
            <v>102.4</v>
          </cell>
          <cell r="J1461">
            <v>102.4</v>
          </cell>
          <cell r="L1461">
            <v>15</v>
          </cell>
          <cell r="M1461">
            <v>102.4</v>
          </cell>
        </row>
        <row r="1462">
          <cell r="A1462">
            <v>102027472</v>
          </cell>
          <cell r="B1462" t="str">
            <v xml:space="preserve">MR KURT KOPP                            </v>
          </cell>
          <cell r="C1462">
            <v>0</v>
          </cell>
          <cell r="D1462">
            <v>0</v>
          </cell>
          <cell r="E1462">
            <v>0</v>
          </cell>
          <cell r="F1462">
            <v>0</v>
          </cell>
          <cell r="G1462">
            <v>0</v>
          </cell>
          <cell r="H1462">
            <v>0</v>
          </cell>
          <cell r="I1462">
            <v>326.23</v>
          </cell>
          <cell r="J1462">
            <v>326.23</v>
          </cell>
          <cell r="L1462">
            <v>15</v>
          </cell>
          <cell r="M1462">
            <v>326.23</v>
          </cell>
        </row>
        <row r="1463">
          <cell r="A1463">
            <v>102054517</v>
          </cell>
          <cell r="B1463" t="str">
            <v xml:space="preserve">MR KWOK FAI CHOW                        </v>
          </cell>
          <cell r="C1463">
            <v>0</v>
          </cell>
          <cell r="D1463">
            <v>0</v>
          </cell>
          <cell r="E1463">
            <v>0</v>
          </cell>
          <cell r="F1463">
            <v>0</v>
          </cell>
          <cell r="G1463">
            <v>27.58</v>
          </cell>
          <cell r="H1463">
            <v>0</v>
          </cell>
          <cell r="I1463">
            <v>0</v>
          </cell>
          <cell r="J1463">
            <v>27.58</v>
          </cell>
          <cell r="L1463">
            <v>1</v>
          </cell>
          <cell r="M1463">
            <v>27.58</v>
          </cell>
        </row>
        <row r="1464">
          <cell r="A1464">
            <v>102005079</v>
          </cell>
          <cell r="B1464" t="str">
            <v xml:space="preserve">MR KWOK JEE TAM                         </v>
          </cell>
          <cell r="C1464">
            <v>10.27</v>
          </cell>
          <cell r="D1464">
            <v>42.61</v>
          </cell>
          <cell r="E1464">
            <v>0</v>
          </cell>
          <cell r="F1464">
            <v>0</v>
          </cell>
          <cell r="G1464">
            <v>0</v>
          </cell>
          <cell r="H1464">
            <v>0</v>
          </cell>
          <cell r="I1464">
            <v>0</v>
          </cell>
          <cell r="J1464">
            <v>52.88</v>
          </cell>
          <cell r="L1464">
            <v>1</v>
          </cell>
          <cell r="M1464">
            <v>52.88</v>
          </cell>
        </row>
        <row r="1465">
          <cell r="A1465">
            <v>102056354</v>
          </cell>
          <cell r="B1465" t="str">
            <v xml:space="preserve">MR L M COOK                             </v>
          </cell>
          <cell r="C1465">
            <v>0</v>
          </cell>
          <cell r="D1465">
            <v>0</v>
          </cell>
          <cell r="E1465">
            <v>0</v>
          </cell>
          <cell r="F1465">
            <v>0</v>
          </cell>
          <cell r="G1465">
            <v>0</v>
          </cell>
          <cell r="H1465">
            <v>0</v>
          </cell>
          <cell r="I1465">
            <v>175.72</v>
          </cell>
          <cell r="J1465">
            <v>175.72</v>
          </cell>
          <cell r="L1465">
            <v>15</v>
          </cell>
          <cell r="M1465">
            <v>175.72</v>
          </cell>
        </row>
        <row r="1466">
          <cell r="A1466">
            <v>102035957</v>
          </cell>
          <cell r="B1466" t="str">
            <v xml:space="preserve">MR L MULIVAI   (DBS)                    </v>
          </cell>
          <cell r="C1466">
            <v>0</v>
          </cell>
          <cell r="D1466">
            <v>0</v>
          </cell>
          <cell r="E1466">
            <v>0</v>
          </cell>
          <cell r="F1466">
            <v>0</v>
          </cell>
          <cell r="G1466">
            <v>0</v>
          </cell>
          <cell r="H1466">
            <v>0</v>
          </cell>
          <cell r="I1466">
            <v>813.78</v>
          </cell>
          <cell r="J1466">
            <v>813.78</v>
          </cell>
          <cell r="L1466">
            <v>15</v>
          </cell>
          <cell r="M1466">
            <v>813.78</v>
          </cell>
        </row>
        <row r="1467">
          <cell r="A1467">
            <v>102042846</v>
          </cell>
          <cell r="B1467" t="str">
            <v xml:space="preserve">MR L T TAIMALIETANE                     </v>
          </cell>
          <cell r="C1467">
            <v>0</v>
          </cell>
          <cell r="D1467">
            <v>0</v>
          </cell>
          <cell r="E1467">
            <v>0</v>
          </cell>
          <cell r="F1467">
            <v>0</v>
          </cell>
          <cell r="G1467">
            <v>0</v>
          </cell>
          <cell r="H1467">
            <v>0</v>
          </cell>
          <cell r="I1467">
            <v>134.33000000000001</v>
          </cell>
          <cell r="J1467">
            <v>134.33000000000001</v>
          </cell>
          <cell r="L1467">
            <v>15</v>
          </cell>
          <cell r="M1467">
            <v>134.33000000000001</v>
          </cell>
        </row>
        <row r="1468">
          <cell r="A1468">
            <v>102017767</v>
          </cell>
          <cell r="B1468" t="str">
            <v xml:space="preserve">MR L UILI                               </v>
          </cell>
          <cell r="C1468">
            <v>0</v>
          </cell>
          <cell r="D1468">
            <v>0</v>
          </cell>
          <cell r="E1468">
            <v>0</v>
          </cell>
          <cell r="F1468">
            <v>0</v>
          </cell>
          <cell r="G1468">
            <v>0</v>
          </cell>
          <cell r="H1468">
            <v>0</v>
          </cell>
          <cell r="I1468">
            <v>179.68</v>
          </cell>
          <cell r="J1468">
            <v>179.68</v>
          </cell>
          <cell r="L1468">
            <v>15</v>
          </cell>
          <cell r="M1468">
            <v>179.68</v>
          </cell>
        </row>
        <row r="1469">
          <cell r="A1469">
            <v>102016933</v>
          </cell>
          <cell r="B1469" t="str">
            <v xml:space="preserve">MR L VAA  (DBS*)                        </v>
          </cell>
          <cell r="C1469">
            <v>0</v>
          </cell>
          <cell r="D1469">
            <v>0</v>
          </cell>
          <cell r="E1469">
            <v>0</v>
          </cell>
          <cell r="F1469">
            <v>0</v>
          </cell>
          <cell r="G1469">
            <v>0</v>
          </cell>
          <cell r="H1469">
            <v>0</v>
          </cell>
          <cell r="I1469">
            <v>231.56</v>
          </cell>
          <cell r="J1469">
            <v>231.56</v>
          </cell>
          <cell r="L1469">
            <v>15</v>
          </cell>
          <cell r="M1469">
            <v>231.56</v>
          </cell>
        </row>
        <row r="1470">
          <cell r="A1470">
            <v>102050770</v>
          </cell>
          <cell r="B1470" t="str">
            <v xml:space="preserve">MR LAIFAIGA PELE   (DBS)                </v>
          </cell>
          <cell r="C1470">
            <v>0</v>
          </cell>
          <cell r="D1470">
            <v>0</v>
          </cell>
          <cell r="E1470">
            <v>0</v>
          </cell>
          <cell r="F1470">
            <v>0</v>
          </cell>
          <cell r="G1470">
            <v>0</v>
          </cell>
          <cell r="H1470">
            <v>0</v>
          </cell>
          <cell r="I1470">
            <v>669.19</v>
          </cell>
          <cell r="J1470">
            <v>669.19</v>
          </cell>
          <cell r="L1470">
            <v>15</v>
          </cell>
          <cell r="M1470">
            <v>669.19</v>
          </cell>
        </row>
        <row r="1471">
          <cell r="A1471">
            <v>102018168</v>
          </cell>
          <cell r="B1471" t="str">
            <v xml:space="preserve">MR LANCE W GOODMAN                      </v>
          </cell>
          <cell r="C1471">
            <v>0</v>
          </cell>
          <cell r="D1471">
            <v>0</v>
          </cell>
          <cell r="E1471">
            <v>0</v>
          </cell>
          <cell r="F1471">
            <v>0</v>
          </cell>
          <cell r="G1471">
            <v>0</v>
          </cell>
          <cell r="H1471">
            <v>0</v>
          </cell>
          <cell r="I1471">
            <v>78.98</v>
          </cell>
          <cell r="J1471">
            <v>78.98</v>
          </cell>
          <cell r="L1471">
            <v>15</v>
          </cell>
          <cell r="M1471">
            <v>78.98</v>
          </cell>
        </row>
        <row r="1472">
          <cell r="A1472">
            <v>102010241</v>
          </cell>
          <cell r="B1472" t="str">
            <v xml:space="preserve">MR LANGI PATUMAKA                       </v>
          </cell>
          <cell r="C1472">
            <v>0</v>
          </cell>
          <cell r="D1472">
            <v>0</v>
          </cell>
          <cell r="E1472">
            <v>0</v>
          </cell>
          <cell r="F1472">
            <v>0</v>
          </cell>
          <cell r="G1472">
            <v>0</v>
          </cell>
          <cell r="H1472">
            <v>0</v>
          </cell>
          <cell r="I1472">
            <v>135.57</v>
          </cell>
          <cell r="J1472">
            <v>135.57</v>
          </cell>
          <cell r="L1472">
            <v>15</v>
          </cell>
          <cell r="M1472">
            <v>135.57</v>
          </cell>
        </row>
        <row r="1473">
          <cell r="A1473">
            <v>102031161</v>
          </cell>
          <cell r="B1473" t="str">
            <v xml:space="preserve">MR LAPS BOYSEN                          </v>
          </cell>
          <cell r="C1473">
            <v>0</v>
          </cell>
          <cell r="D1473">
            <v>0</v>
          </cell>
          <cell r="E1473">
            <v>0</v>
          </cell>
          <cell r="F1473">
            <v>0</v>
          </cell>
          <cell r="G1473">
            <v>0</v>
          </cell>
          <cell r="H1473">
            <v>0</v>
          </cell>
          <cell r="I1473">
            <v>179.14</v>
          </cell>
          <cell r="J1473">
            <v>179.14</v>
          </cell>
          <cell r="L1473">
            <v>15</v>
          </cell>
          <cell r="M1473">
            <v>179.14</v>
          </cell>
        </row>
        <row r="1474">
          <cell r="A1474">
            <v>102012506</v>
          </cell>
          <cell r="B1474" t="str">
            <v xml:space="preserve">MR LARRY ESPARCIA  (DBS)                </v>
          </cell>
          <cell r="C1474">
            <v>0</v>
          </cell>
          <cell r="D1474">
            <v>0</v>
          </cell>
          <cell r="E1474">
            <v>0</v>
          </cell>
          <cell r="F1474">
            <v>0</v>
          </cell>
          <cell r="G1474">
            <v>0</v>
          </cell>
          <cell r="H1474">
            <v>0</v>
          </cell>
          <cell r="I1474">
            <v>420.27</v>
          </cell>
          <cell r="J1474">
            <v>420.27</v>
          </cell>
          <cell r="L1474">
            <v>15</v>
          </cell>
          <cell r="M1474">
            <v>420.27</v>
          </cell>
        </row>
        <row r="1475">
          <cell r="A1475">
            <v>102027195</v>
          </cell>
          <cell r="B1475" t="str">
            <v xml:space="preserve">MR LARRY HOLMES                         </v>
          </cell>
          <cell r="C1475">
            <v>0</v>
          </cell>
          <cell r="D1475">
            <v>0</v>
          </cell>
          <cell r="E1475">
            <v>0</v>
          </cell>
          <cell r="F1475">
            <v>0</v>
          </cell>
          <cell r="G1475">
            <v>0</v>
          </cell>
          <cell r="H1475">
            <v>0</v>
          </cell>
          <cell r="I1475">
            <v>260.51</v>
          </cell>
          <cell r="J1475">
            <v>260.51</v>
          </cell>
          <cell r="L1475">
            <v>15</v>
          </cell>
          <cell r="M1475">
            <v>260.51</v>
          </cell>
        </row>
        <row r="1476">
          <cell r="A1476">
            <v>102009434</v>
          </cell>
          <cell r="B1476" t="str">
            <v xml:space="preserve">MR LARRY J. ELLIOTT                     </v>
          </cell>
          <cell r="C1476">
            <v>0</v>
          </cell>
          <cell r="D1476">
            <v>0</v>
          </cell>
          <cell r="E1476">
            <v>0</v>
          </cell>
          <cell r="F1476">
            <v>0</v>
          </cell>
          <cell r="G1476">
            <v>0</v>
          </cell>
          <cell r="H1476">
            <v>0</v>
          </cell>
          <cell r="I1476">
            <v>117.12</v>
          </cell>
          <cell r="J1476">
            <v>117.12</v>
          </cell>
          <cell r="L1476">
            <v>15</v>
          </cell>
          <cell r="M1476">
            <v>117.12</v>
          </cell>
        </row>
        <row r="1477">
          <cell r="A1477">
            <v>102046614</v>
          </cell>
          <cell r="B1477" t="str">
            <v xml:space="preserve">MR LARY KENT                            </v>
          </cell>
          <cell r="C1477">
            <v>0</v>
          </cell>
          <cell r="D1477">
            <v>0</v>
          </cell>
          <cell r="E1477">
            <v>0</v>
          </cell>
          <cell r="F1477">
            <v>0</v>
          </cell>
          <cell r="G1477">
            <v>0</v>
          </cell>
          <cell r="H1477">
            <v>0</v>
          </cell>
          <cell r="I1477">
            <v>64.45</v>
          </cell>
          <cell r="J1477">
            <v>64.45</v>
          </cell>
          <cell r="L1477">
            <v>15</v>
          </cell>
          <cell r="M1477">
            <v>64.45</v>
          </cell>
        </row>
        <row r="1478">
          <cell r="A1478">
            <v>102008835</v>
          </cell>
          <cell r="B1478" t="str">
            <v xml:space="preserve">MR LATH B KHUDHUR (DBS)                 </v>
          </cell>
          <cell r="C1478">
            <v>0</v>
          </cell>
          <cell r="D1478">
            <v>0</v>
          </cell>
          <cell r="E1478">
            <v>0</v>
          </cell>
          <cell r="F1478">
            <v>0</v>
          </cell>
          <cell r="G1478">
            <v>0</v>
          </cell>
          <cell r="H1478">
            <v>0</v>
          </cell>
          <cell r="I1478">
            <v>680.29</v>
          </cell>
          <cell r="J1478">
            <v>680.29</v>
          </cell>
          <cell r="L1478">
            <v>15</v>
          </cell>
          <cell r="M1478">
            <v>680.29</v>
          </cell>
        </row>
        <row r="1479">
          <cell r="A1479">
            <v>102060230</v>
          </cell>
          <cell r="B1479" t="str">
            <v xml:space="preserve">MR LATU MANUOPNGAI                      </v>
          </cell>
          <cell r="C1479">
            <v>0</v>
          </cell>
          <cell r="D1479">
            <v>0</v>
          </cell>
          <cell r="E1479">
            <v>0</v>
          </cell>
          <cell r="F1479">
            <v>0</v>
          </cell>
          <cell r="G1479">
            <v>0</v>
          </cell>
          <cell r="H1479">
            <v>0</v>
          </cell>
          <cell r="I1479">
            <v>199.34</v>
          </cell>
          <cell r="J1479">
            <v>199.34</v>
          </cell>
          <cell r="L1479">
            <v>15</v>
          </cell>
          <cell r="M1479">
            <v>199.34</v>
          </cell>
        </row>
        <row r="1480">
          <cell r="A1480">
            <v>102012847</v>
          </cell>
          <cell r="B1480" t="str">
            <v xml:space="preserve">MR LATU NGAUAMO (DBS)                   </v>
          </cell>
          <cell r="C1480">
            <v>0</v>
          </cell>
          <cell r="D1480">
            <v>0</v>
          </cell>
          <cell r="E1480">
            <v>0</v>
          </cell>
          <cell r="F1480">
            <v>0</v>
          </cell>
          <cell r="G1480">
            <v>0</v>
          </cell>
          <cell r="H1480">
            <v>0</v>
          </cell>
          <cell r="I1480">
            <v>333.24</v>
          </cell>
          <cell r="J1480">
            <v>333.24</v>
          </cell>
          <cell r="L1480">
            <v>15</v>
          </cell>
          <cell r="M1480">
            <v>333.24</v>
          </cell>
        </row>
        <row r="1481">
          <cell r="A1481">
            <v>102066855</v>
          </cell>
          <cell r="B1481" t="str">
            <v xml:space="preserve">MR LATU PELE   (DBS)                    </v>
          </cell>
          <cell r="C1481">
            <v>0</v>
          </cell>
          <cell r="D1481">
            <v>0</v>
          </cell>
          <cell r="E1481">
            <v>0</v>
          </cell>
          <cell r="F1481">
            <v>0</v>
          </cell>
          <cell r="G1481">
            <v>0</v>
          </cell>
          <cell r="H1481">
            <v>0</v>
          </cell>
          <cell r="I1481">
            <v>309.86</v>
          </cell>
          <cell r="J1481">
            <v>309.86</v>
          </cell>
          <cell r="L1481">
            <v>15</v>
          </cell>
          <cell r="M1481">
            <v>309.86</v>
          </cell>
        </row>
        <row r="1482">
          <cell r="A1482">
            <v>102064043</v>
          </cell>
          <cell r="B1482" t="str">
            <v xml:space="preserve">MR LAWRENCE PRASAD                      </v>
          </cell>
          <cell r="C1482">
            <v>0</v>
          </cell>
          <cell r="D1482">
            <v>0</v>
          </cell>
          <cell r="E1482">
            <v>0</v>
          </cell>
          <cell r="F1482">
            <v>0</v>
          </cell>
          <cell r="G1482">
            <v>0</v>
          </cell>
          <cell r="H1482">
            <v>0</v>
          </cell>
          <cell r="I1482">
            <v>163.85</v>
          </cell>
          <cell r="J1482">
            <v>163.85</v>
          </cell>
          <cell r="L1482">
            <v>15</v>
          </cell>
          <cell r="M1482">
            <v>163.85</v>
          </cell>
        </row>
        <row r="1483">
          <cell r="A1483">
            <v>102022191</v>
          </cell>
          <cell r="B1483" t="str">
            <v xml:space="preserve">MR LAWRENCE SNOOK                       </v>
          </cell>
          <cell r="C1483">
            <v>0</v>
          </cell>
          <cell r="D1483">
            <v>0</v>
          </cell>
          <cell r="E1483">
            <v>0</v>
          </cell>
          <cell r="F1483">
            <v>0</v>
          </cell>
          <cell r="G1483">
            <v>0</v>
          </cell>
          <cell r="H1483">
            <v>0</v>
          </cell>
          <cell r="I1483">
            <v>91.22</v>
          </cell>
          <cell r="J1483">
            <v>91.22</v>
          </cell>
          <cell r="L1483">
            <v>15</v>
          </cell>
          <cell r="M1483">
            <v>91.22</v>
          </cell>
        </row>
        <row r="1484">
          <cell r="A1484">
            <v>102042397</v>
          </cell>
          <cell r="B1484" t="str">
            <v xml:space="preserve">MR LEA H A LI                           </v>
          </cell>
          <cell r="C1484">
            <v>0</v>
          </cell>
          <cell r="D1484">
            <v>0</v>
          </cell>
          <cell r="E1484">
            <v>0</v>
          </cell>
          <cell r="F1484">
            <v>0</v>
          </cell>
          <cell r="G1484">
            <v>0</v>
          </cell>
          <cell r="H1484">
            <v>0</v>
          </cell>
          <cell r="I1484">
            <v>121.06</v>
          </cell>
          <cell r="J1484">
            <v>121.06</v>
          </cell>
          <cell r="L1484">
            <v>15</v>
          </cell>
          <cell r="M1484">
            <v>121.06</v>
          </cell>
        </row>
        <row r="1485">
          <cell r="A1485">
            <v>102025741</v>
          </cell>
          <cell r="B1485" t="str">
            <v xml:space="preserve">MR LEAI AH FOOK    (DBS)                </v>
          </cell>
          <cell r="C1485">
            <v>0</v>
          </cell>
          <cell r="D1485">
            <v>0</v>
          </cell>
          <cell r="E1485">
            <v>0</v>
          </cell>
          <cell r="F1485">
            <v>0</v>
          </cell>
          <cell r="G1485">
            <v>0</v>
          </cell>
          <cell r="H1485">
            <v>0</v>
          </cell>
          <cell r="I1485">
            <v>424.48</v>
          </cell>
          <cell r="J1485">
            <v>424.48</v>
          </cell>
          <cell r="L1485">
            <v>15</v>
          </cell>
          <cell r="M1485">
            <v>424.48</v>
          </cell>
        </row>
        <row r="1486">
          <cell r="A1486">
            <v>102075709</v>
          </cell>
          <cell r="B1486" t="str">
            <v xml:space="preserve">MR LEE ALLISON                          </v>
          </cell>
          <cell r="C1486">
            <v>10.130000000000001</v>
          </cell>
          <cell r="D1486">
            <v>20.41</v>
          </cell>
          <cell r="E1486">
            <v>3.01</v>
          </cell>
          <cell r="F1486">
            <v>7.56</v>
          </cell>
          <cell r="G1486">
            <v>5.7</v>
          </cell>
          <cell r="H1486">
            <v>0</v>
          </cell>
          <cell r="I1486">
            <v>0</v>
          </cell>
          <cell r="J1486">
            <v>46.81</v>
          </cell>
          <cell r="L1486">
            <v>5</v>
          </cell>
          <cell r="M1486">
            <v>46.81</v>
          </cell>
        </row>
        <row r="1487">
          <cell r="A1487">
            <v>102083432</v>
          </cell>
          <cell r="B1487" t="str">
            <v xml:space="preserve">MR LEE SAVAGE                           </v>
          </cell>
          <cell r="C1487">
            <v>0</v>
          </cell>
          <cell r="D1487">
            <v>0</v>
          </cell>
          <cell r="E1487">
            <v>0</v>
          </cell>
          <cell r="F1487">
            <v>0</v>
          </cell>
          <cell r="G1487">
            <v>0</v>
          </cell>
          <cell r="H1487">
            <v>0</v>
          </cell>
          <cell r="I1487">
            <v>61.24</v>
          </cell>
          <cell r="J1487">
            <v>61.24</v>
          </cell>
          <cell r="L1487">
            <v>15</v>
          </cell>
          <cell r="M1487">
            <v>61.24</v>
          </cell>
        </row>
        <row r="1488">
          <cell r="A1488">
            <v>102069264</v>
          </cell>
          <cell r="B1488" t="str">
            <v xml:space="preserve">MR LEFUA ELISARA                        </v>
          </cell>
          <cell r="C1488">
            <v>0</v>
          </cell>
          <cell r="D1488">
            <v>0</v>
          </cell>
          <cell r="E1488">
            <v>0</v>
          </cell>
          <cell r="F1488">
            <v>0</v>
          </cell>
          <cell r="G1488">
            <v>0</v>
          </cell>
          <cell r="H1488">
            <v>0</v>
          </cell>
          <cell r="I1488">
            <v>99.28</v>
          </cell>
          <cell r="J1488">
            <v>99.28</v>
          </cell>
          <cell r="L1488">
            <v>15</v>
          </cell>
          <cell r="M1488">
            <v>99.28</v>
          </cell>
        </row>
        <row r="1489">
          <cell r="A1489">
            <v>102051232</v>
          </cell>
          <cell r="B1489" t="str">
            <v xml:space="preserve">MR LEN JENSEN                           </v>
          </cell>
          <cell r="C1489">
            <v>0</v>
          </cell>
          <cell r="D1489">
            <v>0</v>
          </cell>
          <cell r="E1489">
            <v>0</v>
          </cell>
          <cell r="F1489">
            <v>0</v>
          </cell>
          <cell r="G1489">
            <v>0</v>
          </cell>
          <cell r="H1489">
            <v>0</v>
          </cell>
          <cell r="I1489">
            <v>452.79</v>
          </cell>
          <cell r="J1489">
            <v>452.79</v>
          </cell>
          <cell r="L1489">
            <v>21</v>
          </cell>
          <cell r="M1489">
            <v>452.79</v>
          </cell>
        </row>
        <row r="1490">
          <cell r="A1490">
            <v>102021609</v>
          </cell>
          <cell r="B1490" t="str">
            <v xml:space="preserve">MR LEN WHAREWERA                        </v>
          </cell>
          <cell r="C1490">
            <v>0</v>
          </cell>
          <cell r="D1490">
            <v>0</v>
          </cell>
          <cell r="E1490">
            <v>0</v>
          </cell>
          <cell r="F1490">
            <v>0</v>
          </cell>
          <cell r="G1490">
            <v>0</v>
          </cell>
          <cell r="H1490">
            <v>0</v>
          </cell>
          <cell r="I1490">
            <v>50.64</v>
          </cell>
          <cell r="J1490">
            <v>50.64</v>
          </cell>
          <cell r="L1490">
            <v>15</v>
          </cell>
          <cell r="M1490">
            <v>50.64</v>
          </cell>
        </row>
        <row r="1491">
          <cell r="A1491">
            <v>102069259</v>
          </cell>
          <cell r="B1491" t="str">
            <v xml:space="preserve">MR LENE NEEMIA  (DBS)                   </v>
          </cell>
          <cell r="C1491">
            <v>0</v>
          </cell>
          <cell r="D1491">
            <v>0</v>
          </cell>
          <cell r="E1491">
            <v>0</v>
          </cell>
          <cell r="F1491">
            <v>0</v>
          </cell>
          <cell r="G1491">
            <v>0</v>
          </cell>
          <cell r="H1491">
            <v>0</v>
          </cell>
          <cell r="I1491">
            <v>693.67</v>
          </cell>
          <cell r="J1491">
            <v>693.67</v>
          </cell>
          <cell r="L1491">
            <v>15</v>
          </cell>
          <cell r="M1491">
            <v>693.67</v>
          </cell>
        </row>
        <row r="1492">
          <cell r="A1492">
            <v>102034887</v>
          </cell>
          <cell r="B1492" t="str">
            <v xml:space="preserve">MR LEO GUNASEELAN (DBS)                 </v>
          </cell>
          <cell r="C1492">
            <v>0</v>
          </cell>
          <cell r="D1492">
            <v>0</v>
          </cell>
          <cell r="E1492">
            <v>0</v>
          </cell>
          <cell r="F1492">
            <v>0</v>
          </cell>
          <cell r="G1492">
            <v>0</v>
          </cell>
          <cell r="H1492">
            <v>0</v>
          </cell>
          <cell r="I1492">
            <v>230.38</v>
          </cell>
          <cell r="J1492">
            <v>230.38</v>
          </cell>
          <cell r="L1492">
            <v>15</v>
          </cell>
          <cell r="M1492">
            <v>230.38</v>
          </cell>
        </row>
        <row r="1493">
          <cell r="A1493">
            <v>102013953</v>
          </cell>
          <cell r="B1493" t="str">
            <v xml:space="preserve">MR LEON B. CORREOS   DBS* HOLD          </v>
          </cell>
          <cell r="C1493">
            <v>0</v>
          </cell>
          <cell r="D1493">
            <v>0</v>
          </cell>
          <cell r="E1493">
            <v>0</v>
          </cell>
          <cell r="F1493">
            <v>0</v>
          </cell>
          <cell r="G1493">
            <v>0</v>
          </cell>
          <cell r="H1493">
            <v>0</v>
          </cell>
          <cell r="I1493">
            <v>73.91</v>
          </cell>
          <cell r="J1493">
            <v>73.91</v>
          </cell>
          <cell r="L1493">
            <v>15</v>
          </cell>
          <cell r="M1493">
            <v>73.91</v>
          </cell>
        </row>
        <row r="1494">
          <cell r="A1494">
            <v>102064412</v>
          </cell>
          <cell r="B1494" t="str">
            <v xml:space="preserve">MR LEONARD HUNTER                       </v>
          </cell>
          <cell r="C1494">
            <v>0</v>
          </cell>
          <cell r="D1494">
            <v>0</v>
          </cell>
          <cell r="E1494">
            <v>0</v>
          </cell>
          <cell r="F1494">
            <v>0</v>
          </cell>
          <cell r="G1494">
            <v>0</v>
          </cell>
          <cell r="H1494">
            <v>0</v>
          </cell>
          <cell r="I1494">
            <v>166.12</v>
          </cell>
          <cell r="J1494">
            <v>166.12</v>
          </cell>
          <cell r="L1494">
            <v>22</v>
          </cell>
          <cell r="M1494">
            <v>166.12</v>
          </cell>
        </row>
        <row r="1495">
          <cell r="A1495">
            <v>102012157</v>
          </cell>
          <cell r="B1495" t="str">
            <v xml:space="preserve">MR LES CHONG                            </v>
          </cell>
          <cell r="C1495">
            <v>0</v>
          </cell>
          <cell r="D1495">
            <v>0</v>
          </cell>
          <cell r="E1495">
            <v>0</v>
          </cell>
          <cell r="F1495">
            <v>0</v>
          </cell>
          <cell r="G1495">
            <v>0</v>
          </cell>
          <cell r="H1495">
            <v>0</v>
          </cell>
          <cell r="I1495">
            <v>55.99</v>
          </cell>
          <cell r="J1495">
            <v>55.99</v>
          </cell>
          <cell r="L1495">
            <v>15</v>
          </cell>
          <cell r="M1495">
            <v>55.99</v>
          </cell>
        </row>
        <row r="1496">
          <cell r="A1496">
            <v>102010469</v>
          </cell>
          <cell r="B1496" t="str">
            <v xml:space="preserve">MR LESINA NOA     (DBS)                 </v>
          </cell>
          <cell r="C1496">
            <v>0</v>
          </cell>
          <cell r="D1496">
            <v>0</v>
          </cell>
          <cell r="E1496">
            <v>0</v>
          </cell>
          <cell r="F1496">
            <v>0</v>
          </cell>
          <cell r="G1496">
            <v>0</v>
          </cell>
          <cell r="H1496">
            <v>0</v>
          </cell>
          <cell r="I1496">
            <v>286.69</v>
          </cell>
          <cell r="J1496">
            <v>286.69</v>
          </cell>
          <cell r="L1496">
            <v>15</v>
          </cell>
          <cell r="M1496">
            <v>286.69</v>
          </cell>
        </row>
        <row r="1497">
          <cell r="A1497">
            <v>102080860</v>
          </cell>
          <cell r="B1497" t="str">
            <v xml:space="preserve">MR LESLEY WEIR                          </v>
          </cell>
          <cell r="C1497">
            <v>0</v>
          </cell>
          <cell r="D1497">
            <v>0</v>
          </cell>
          <cell r="E1497">
            <v>0</v>
          </cell>
          <cell r="F1497">
            <v>0</v>
          </cell>
          <cell r="G1497">
            <v>0</v>
          </cell>
          <cell r="H1497">
            <v>0</v>
          </cell>
          <cell r="I1497">
            <v>54.85</v>
          </cell>
          <cell r="J1497">
            <v>54.85</v>
          </cell>
          <cell r="L1497">
            <v>15</v>
          </cell>
          <cell r="M1497">
            <v>54.85</v>
          </cell>
        </row>
        <row r="1498">
          <cell r="A1498">
            <v>102006047</v>
          </cell>
          <cell r="B1498" t="str">
            <v xml:space="preserve">MR LESLIE RAWLEY ROBERTS                </v>
          </cell>
          <cell r="C1498">
            <v>0</v>
          </cell>
          <cell r="D1498">
            <v>0</v>
          </cell>
          <cell r="E1498">
            <v>0</v>
          </cell>
          <cell r="F1498">
            <v>0</v>
          </cell>
          <cell r="G1498">
            <v>0</v>
          </cell>
          <cell r="H1498">
            <v>0</v>
          </cell>
          <cell r="I1498">
            <v>62.62</v>
          </cell>
          <cell r="J1498">
            <v>62.62</v>
          </cell>
          <cell r="L1498">
            <v>15</v>
          </cell>
          <cell r="M1498">
            <v>62.62</v>
          </cell>
        </row>
        <row r="1499">
          <cell r="A1499">
            <v>102073994</v>
          </cell>
          <cell r="B1499" t="str">
            <v xml:space="preserve">MR LEWIS WITANA                         </v>
          </cell>
          <cell r="C1499">
            <v>8.34</v>
          </cell>
          <cell r="D1499">
            <v>58.96</v>
          </cell>
          <cell r="E1499">
            <v>26.31</v>
          </cell>
          <cell r="F1499">
            <v>0</v>
          </cell>
          <cell r="G1499">
            <v>10.57</v>
          </cell>
          <cell r="H1499">
            <v>0</v>
          </cell>
          <cell r="I1499">
            <v>0</v>
          </cell>
          <cell r="J1499">
            <v>104.18</v>
          </cell>
          <cell r="L1499">
            <v>5</v>
          </cell>
          <cell r="M1499">
            <v>104.18</v>
          </cell>
        </row>
        <row r="1500">
          <cell r="A1500">
            <v>102041601</v>
          </cell>
          <cell r="B1500" t="str">
            <v xml:space="preserve">MR LEYSUR CORREOS                       </v>
          </cell>
          <cell r="C1500">
            <v>0</v>
          </cell>
          <cell r="D1500">
            <v>0</v>
          </cell>
          <cell r="E1500">
            <v>0</v>
          </cell>
          <cell r="F1500">
            <v>0</v>
          </cell>
          <cell r="G1500">
            <v>0</v>
          </cell>
          <cell r="H1500">
            <v>0</v>
          </cell>
          <cell r="I1500">
            <v>2555.9499999999998</v>
          </cell>
          <cell r="J1500">
            <v>2555.9499999999998</v>
          </cell>
          <cell r="L1500">
            <v>15</v>
          </cell>
          <cell r="M1500">
            <v>2555.9499999999998</v>
          </cell>
        </row>
        <row r="1501">
          <cell r="A1501">
            <v>102026704</v>
          </cell>
          <cell r="B1501" t="str">
            <v xml:space="preserve">MR LEYTON D HACKNEY (DBS)               </v>
          </cell>
          <cell r="C1501">
            <v>0</v>
          </cell>
          <cell r="D1501">
            <v>0</v>
          </cell>
          <cell r="E1501">
            <v>0</v>
          </cell>
          <cell r="F1501">
            <v>0</v>
          </cell>
          <cell r="G1501">
            <v>0</v>
          </cell>
          <cell r="H1501">
            <v>0</v>
          </cell>
          <cell r="I1501">
            <v>221.87</v>
          </cell>
          <cell r="J1501">
            <v>221.87</v>
          </cell>
          <cell r="L1501">
            <v>15</v>
          </cell>
          <cell r="M1501">
            <v>221.87</v>
          </cell>
        </row>
        <row r="1502">
          <cell r="A1502">
            <v>102062560</v>
          </cell>
          <cell r="B1502" t="str">
            <v xml:space="preserve">MR LIAKAT ALI                           </v>
          </cell>
          <cell r="C1502">
            <v>0</v>
          </cell>
          <cell r="D1502">
            <v>0</v>
          </cell>
          <cell r="E1502">
            <v>0</v>
          </cell>
          <cell r="F1502">
            <v>0</v>
          </cell>
          <cell r="G1502">
            <v>0</v>
          </cell>
          <cell r="H1502">
            <v>0</v>
          </cell>
          <cell r="I1502">
            <v>520.63</v>
          </cell>
          <cell r="J1502">
            <v>520.63</v>
          </cell>
          <cell r="L1502">
            <v>15</v>
          </cell>
          <cell r="M1502">
            <v>520.63</v>
          </cell>
        </row>
        <row r="1503">
          <cell r="A1503">
            <v>102066377</v>
          </cell>
          <cell r="B1503" t="str">
            <v xml:space="preserve">MR LIFA LEONA                           </v>
          </cell>
          <cell r="C1503">
            <v>0</v>
          </cell>
          <cell r="D1503">
            <v>0</v>
          </cell>
          <cell r="E1503">
            <v>0</v>
          </cell>
          <cell r="F1503">
            <v>0</v>
          </cell>
          <cell r="G1503">
            <v>0</v>
          </cell>
          <cell r="H1503">
            <v>0</v>
          </cell>
          <cell r="I1503">
            <v>108.7</v>
          </cell>
          <cell r="J1503">
            <v>108.7</v>
          </cell>
          <cell r="L1503">
            <v>15</v>
          </cell>
          <cell r="M1503">
            <v>108.7</v>
          </cell>
        </row>
        <row r="1504">
          <cell r="A1504">
            <v>102001591</v>
          </cell>
          <cell r="B1504" t="str">
            <v xml:space="preserve">MR LIJIA JIN                            </v>
          </cell>
          <cell r="C1504">
            <v>0</v>
          </cell>
          <cell r="D1504">
            <v>0</v>
          </cell>
          <cell r="E1504">
            <v>0</v>
          </cell>
          <cell r="F1504">
            <v>0</v>
          </cell>
          <cell r="G1504">
            <v>12.88</v>
          </cell>
          <cell r="H1504">
            <v>0</v>
          </cell>
          <cell r="I1504">
            <v>84.81</v>
          </cell>
          <cell r="J1504">
            <v>97.69</v>
          </cell>
          <cell r="L1504">
            <v>1</v>
          </cell>
          <cell r="M1504">
            <v>97.69</v>
          </cell>
        </row>
        <row r="1505">
          <cell r="A1505">
            <v>102006870</v>
          </cell>
          <cell r="B1505" t="str">
            <v xml:space="preserve">MR LINDSAY MC KILLOP                    </v>
          </cell>
          <cell r="C1505">
            <v>-5.74</v>
          </cell>
          <cell r="D1505">
            <v>15.94</v>
          </cell>
          <cell r="E1505">
            <v>0</v>
          </cell>
          <cell r="F1505">
            <v>0</v>
          </cell>
          <cell r="G1505">
            <v>0</v>
          </cell>
          <cell r="H1505">
            <v>0</v>
          </cell>
          <cell r="I1505">
            <v>0</v>
          </cell>
          <cell r="J1505">
            <v>10.199999999999999</v>
          </cell>
          <cell r="L1505">
            <v>1</v>
          </cell>
          <cell r="M1505">
            <v>10.199999999999999</v>
          </cell>
        </row>
        <row r="1506">
          <cell r="A1506">
            <v>102021832</v>
          </cell>
          <cell r="B1506" t="str">
            <v xml:space="preserve">MR LISA FAMEITAU (DBS)                  </v>
          </cell>
          <cell r="C1506">
            <v>0</v>
          </cell>
          <cell r="D1506">
            <v>0</v>
          </cell>
          <cell r="E1506">
            <v>0</v>
          </cell>
          <cell r="F1506">
            <v>0</v>
          </cell>
          <cell r="G1506">
            <v>0</v>
          </cell>
          <cell r="H1506">
            <v>0</v>
          </cell>
          <cell r="I1506">
            <v>242.17</v>
          </cell>
          <cell r="J1506">
            <v>242.17</v>
          </cell>
          <cell r="L1506">
            <v>15</v>
          </cell>
          <cell r="M1506">
            <v>242.17</v>
          </cell>
        </row>
        <row r="1507">
          <cell r="A1507">
            <v>102071429</v>
          </cell>
          <cell r="B1507" t="str">
            <v xml:space="preserve">MR LISA FETOHOI                         </v>
          </cell>
          <cell r="C1507">
            <v>0</v>
          </cell>
          <cell r="D1507">
            <v>0</v>
          </cell>
          <cell r="E1507">
            <v>0</v>
          </cell>
          <cell r="F1507">
            <v>0</v>
          </cell>
          <cell r="G1507">
            <v>0</v>
          </cell>
          <cell r="H1507">
            <v>0</v>
          </cell>
          <cell r="I1507">
            <v>130.68</v>
          </cell>
          <cell r="J1507">
            <v>130.68</v>
          </cell>
          <cell r="L1507">
            <v>15</v>
          </cell>
          <cell r="M1507">
            <v>130.68</v>
          </cell>
        </row>
        <row r="1508">
          <cell r="A1508">
            <v>102034976</v>
          </cell>
          <cell r="B1508" t="str">
            <v xml:space="preserve">MR LOLESIO PAULO  (CMI)                 </v>
          </cell>
          <cell r="C1508">
            <v>0</v>
          </cell>
          <cell r="D1508">
            <v>0</v>
          </cell>
          <cell r="E1508">
            <v>0</v>
          </cell>
          <cell r="F1508">
            <v>0</v>
          </cell>
          <cell r="G1508">
            <v>0</v>
          </cell>
          <cell r="H1508">
            <v>0</v>
          </cell>
          <cell r="I1508">
            <v>274.63</v>
          </cell>
          <cell r="J1508">
            <v>274.63</v>
          </cell>
          <cell r="L1508">
            <v>22</v>
          </cell>
          <cell r="M1508">
            <v>143.19</v>
          </cell>
        </row>
        <row r="1509">
          <cell r="A1509">
            <v>102010041</v>
          </cell>
          <cell r="B1509" t="str">
            <v xml:space="preserve">MR LOLO LYDEN     (DBS)                 </v>
          </cell>
          <cell r="C1509">
            <v>0</v>
          </cell>
          <cell r="D1509">
            <v>0</v>
          </cell>
          <cell r="E1509">
            <v>0</v>
          </cell>
          <cell r="F1509">
            <v>0</v>
          </cell>
          <cell r="G1509">
            <v>0</v>
          </cell>
          <cell r="H1509">
            <v>0</v>
          </cell>
          <cell r="I1509">
            <v>837.82</v>
          </cell>
          <cell r="J1509">
            <v>837.82</v>
          </cell>
          <cell r="L1509">
            <v>15</v>
          </cell>
          <cell r="M1509">
            <v>837.82</v>
          </cell>
        </row>
        <row r="1510">
          <cell r="A1510">
            <v>102015836</v>
          </cell>
          <cell r="B1510" t="str">
            <v xml:space="preserve">MR LOTOLUA TONIAFA                      </v>
          </cell>
          <cell r="C1510">
            <v>0</v>
          </cell>
          <cell r="D1510">
            <v>0</v>
          </cell>
          <cell r="E1510">
            <v>0</v>
          </cell>
          <cell r="F1510">
            <v>0</v>
          </cell>
          <cell r="G1510">
            <v>0</v>
          </cell>
          <cell r="H1510">
            <v>0</v>
          </cell>
          <cell r="I1510">
            <v>160.82</v>
          </cell>
          <cell r="J1510">
            <v>160.82</v>
          </cell>
          <cell r="L1510">
            <v>15</v>
          </cell>
          <cell r="M1510">
            <v>160.82</v>
          </cell>
        </row>
        <row r="1511">
          <cell r="A1511">
            <v>102047610</v>
          </cell>
          <cell r="B1511" t="str">
            <v xml:space="preserve">MR LOU MAMEA  (DBS)                     </v>
          </cell>
          <cell r="C1511">
            <v>0</v>
          </cell>
          <cell r="D1511">
            <v>0</v>
          </cell>
          <cell r="E1511">
            <v>0</v>
          </cell>
          <cell r="F1511">
            <v>0</v>
          </cell>
          <cell r="G1511">
            <v>0</v>
          </cell>
          <cell r="H1511">
            <v>0</v>
          </cell>
          <cell r="I1511">
            <v>468.34</v>
          </cell>
          <cell r="J1511">
            <v>468.34</v>
          </cell>
          <cell r="L1511">
            <v>15</v>
          </cell>
          <cell r="M1511">
            <v>468.34</v>
          </cell>
        </row>
        <row r="1512">
          <cell r="A1512">
            <v>102013668</v>
          </cell>
          <cell r="B1512" t="str">
            <v xml:space="preserve">MR LOUHAI YONG    (DBS)                 </v>
          </cell>
          <cell r="C1512">
            <v>0</v>
          </cell>
          <cell r="D1512">
            <v>0</v>
          </cell>
          <cell r="E1512">
            <v>0</v>
          </cell>
          <cell r="F1512">
            <v>0</v>
          </cell>
          <cell r="G1512">
            <v>0</v>
          </cell>
          <cell r="H1512">
            <v>0</v>
          </cell>
          <cell r="I1512">
            <v>659.13</v>
          </cell>
          <cell r="J1512">
            <v>659.13</v>
          </cell>
          <cell r="L1512">
            <v>15</v>
          </cell>
          <cell r="M1512">
            <v>659.13</v>
          </cell>
        </row>
        <row r="1513">
          <cell r="A1513">
            <v>102016712</v>
          </cell>
          <cell r="B1513" t="str">
            <v xml:space="preserve">MR LOUIS J MOUKHTAR                     </v>
          </cell>
          <cell r="C1513">
            <v>0</v>
          </cell>
          <cell r="D1513">
            <v>0</v>
          </cell>
          <cell r="E1513">
            <v>0</v>
          </cell>
          <cell r="F1513">
            <v>0</v>
          </cell>
          <cell r="G1513">
            <v>0</v>
          </cell>
          <cell r="H1513">
            <v>0</v>
          </cell>
          <cell r="I1513">
            <v>70.14</v>
          </cell>
          <cell r="J1513">
            <v>70.14</v>
          </cell>
          <cell r="L1513">
            <v>15</v>
          </cell>
          <cell r="M1513">
            <v>70.14</v>
          </cell>
        </row>
        <row r="1514">
          <cell r="A1514">
            <v>102023407</v>
          </cell>
          <cell r="B1514" t="str">
            <v xml:space="preserve">MR LOUISE COLTON-CLARK  (DBS*)          </v>
          </cell>
          <cell r="C1514">
            <v>0</v>
          </cell>
          <cell r="D1514">
            <v>0</v>
          </cell>
          <cell r="E1514">
            <v>0</v>
          </cell>
          <cell r="F1514">
            <v>0</v>
          </cell>
          <cell r="G1514">
            <v>0</v>
          </cell>
          <cell r="H1514">
            <v>0</v>
          </cell>
          <cell r="I1514">
            <v>206.66</v>
          </cell>
          <cell r="J1514">
            <v>206.66</v>
          </cell>
          <cell r="L1514">
            <v>15</v>
          </cell>
          <cell r="M1514">
            <v>206.66</v>
          </cell>
        </row>
        <row r="1515">
          <cell r="A1515">
            <v>102082697</v>
          </cell>
          <cell r="B1515" t="str">
            <v xml:space="preserve">MR LU MITA                              </v>
          </cell>
          <cell r="C1515">
            <v>0</v>
          </cell>
          <cell r="D1515">
            <v>0</v>
          </cell>
          <cell r="E1515">
            <v>0</v>
          </cell>
          <cell r="F1515">
            <v>0</v>
          </cell>
          <cell r="G1515">
            <v>0</v>
          </cell>
          <cell r="H1515">
            <v>0</v>
          </cell>
          <cell r="I1515">
            <v>119.26</v>
          </cell>
          <cell r="J1515">
            <v>119.26</v>
          </cell>
          <cell r="L1515">
            <v>15</v>
          </cell>
          <cell r="M1515">
            <v>119.26</v>
          </cell>
        </row>
        <row r="1516">
          <cell r="A1516">
            <v>102049988</v>
          </cell>
          <cell r="B1516" t="str">
            <v xml:space="preserve">MR LUANUU F. OLIVE  (DBS)               </v>
          </cell>
          <cell r="C1516">
            <v>0</v>
          </cell>
          <cell r="D1516">
            <v>0</v>
          </cell>
          <cell r="E1516">
            <v>0</v>
          </cell>
          <cell r="F1516">
            <v>0</v>
          </cell>
          <cell r="G1516">
            <v>0</v>
          </cell>
          <cell r="H1516">
            <v>0</v>
          </cell>
          <cell r="I1516">
            <v>568.02</v>
          </cell>
          <cell r="J1516">
            <v>568.02</v>
          </cell>
          <cell r="L1516">
            <v>15</v>
          </cell>
          <cell r="M1516">
            <v>568.02</v>
          </cell>
        </row>
        <row r="1517">
          <cell r="A1517">
            <v>102070308</v>
          </cell>
          <cell r="B1517" t="str">
            <v xml:space="preserve">MR LUCKY L VENAYAGAM    (DBS)           </v>
          </cell>
          <cell r="C1517">
            <v>816</v>
          </cell>
          <cell r="D1517">
            <v>0</v>
          </cell>
          <cell r="E1517">
            <v>0</v>
          </cell>
          <cell r="F1517">
            <v>0</v>
          </cell>
          <cell r="G1517">
            <v>0</v>
          </cell>
          <cell r="H1517">
            <v>0</v>
          </cell>
          <cell r="I1517">
            <v>0</v>
          </cell>
          <cell r="J1517">
            <v>816</v>
          </cell>
          <cell r="L1517">
            <v>5</v>
          </cell>
          <cell r="M1517">
            <v>816</v>
          </cell>
        </row>
        <row r="1518">
          <cell r="A1518">
            <v>102065165</v>
          </cell>
          <cell r="B1518" t="str">
            <v xml:space="preserve">MR LUI TUILOTOLAVA                      </v>
          </cell>
          <cell r="C1518">
            <v>0</v>
          </cell>
          <cell r="D1518">
            <v>0</v>
          </cell>
          <cell r="E1518">
            <v>0</v>
          </cell>
          <cell r="F1518">
            <v>0</v>
          </cell>
          <cell r="G1518">
            <v>0</v>
          </cell>
          <cell r="H1518">
            <v>0</v>
          </cell>
          <cell r="I1518">
            <v>119</v>
          </cell>
          <cell r="J1518">
            <v>119</v>
          </cell>
          <cell r="L1518">
            <v>15</v>
          </cell>
          <cell r="M1518">
            <v>119</v>
          </cell>
        </row>
        <row r="1519">
          <cell r="A1519">
            <v>102038904</v>
          </cell>
          <cell r="B1519" t="str">
            <v xml:space="preserve">MR LUMANAI MATAUTIA   (DBS*HOLD)        </v>
          </cell>
          <cell r="C1519">
            <v>0</v>
          </cell>
          <cell r="D1519">
            <v>0</v>
          </cell>
          <cell r="E1519">
            <v>0</v>
          </cell>
          <cell r="F1519">
            <v>0</v>
          </cell>
          <cell r="G1519">
            <v>0</v>
          </cell>
          <cell r="H1519">
            <v>0</v>
          </cell>
          <cell r="I1519">
            <v>471.88</v>
          </cell>
          <cell r="J1519">
            <v>471.88</v>
          </cell>
          <cell r="L1519">
            <v>15</v>
          </cell>
          <cell r="M1519">
            <v>471.88</v>
          </cell>
        </row>
        <row r="1520">
          <cell r="A1520">
            <v>102011920</v>
          </cell>
          <cell r="B1520" t="str">
            <v xml:space="preserve">MR LYNDON DOUGLAS                       </v>
          </cell>
          <cell r="C1520">
            <v>15.13</v>
          </cell>
          <cell r="D1520">
            <v>10.78</v>
          </cell>
          <cell r="E1520">
            <v>0</v>
          </cell>
          <cell r="F1520">
            <v>0</v>
          </cell>
          <cell r="G1520">
            <v>14.56</v>
          </cell>
          <cell r="H1520">
            <v>0</v>
          </cell>
          <cell r="I1520">
            <v>0</v>
          </cell>
          <cell r="J1520">
            <v>40.47</v>
          </cell>
          <cell r="L1520">
            <v>5</v>
          </cell>
          <cell r="M1520">
            <v>40.47</v>
          </cell>
        </row>
        <row r="1521">
          <cell r="A1521">
            <v>102039253</v>
          </cell>
          <cell r="B1521" t="str">
            <v xml:space="preserve">MR M A CAMPBELL                         </v>
          </cell>
          <cell r="C1521">
            <v>0</v>
          </cell>
          <cell r="D1521">
            <v>0</v>
          </cell>
          <cell r="E1521">
            <v>0</v>
          </cell>
          <cell r="F1521">
            <v>0</v>
          </cell>
          <cell r="G1521">
            <v>38.03</v>
          </cell>
          <cell r="H1521">
            <v>0</v>
          </cell>
          <cell r="I1521">
            <v>0</v>
          </cell>
          <cell r="J1521">
            <v>38.03</v>
          </cell>
          <cell r="L1521">
            <v>5</v>
          </cell>
          <cell r="M1521">
            <v>38.03</v>
          </cell>
        </row>
        <row r="1522">
          <cell r="A1522">
            <v>102083814</v>
          </cell>
          <cell r="B1522" t="str">
            <v xml:space="preserve">MR M A PARKER                           </v>
          </cell>
          <cell r="C1522">
            <v>0</v>
          </cell>
          <cell r="D1522">
            <v>0</v>
          </cell>
          <cell r="E1522">
            <v>0</v>
          </cell>
          <cell r="F1522">
            <v>0</v>
          </cell>
          <cell r="G1522">
            <v>0</v>
          </cell>
          <cell r="H1522">
            <v>0</v>
          </cell>
          <cell r="I1522">
            <v>50.72</v>
          </cell>
          <cell r="J1522">
            <v>50.72</v>
          </cell>
          <cell r="L1522">
            <v>15</v>
          </cell>
          <cell r="M1522">
            <v>50.72</v>
          </cell>
        </row>
        <row r="1523">
          <cell r="A1523">
            <v>102059781</v>
          </cell>
          <cell r="B1523" t="str">
            <v xml:space="preserve">MR M B BARCLAY                          </v>
          </cell>
          <cell r="C1523">
            <v>0</v>
          </cell>
          <cell r="D1523">
            <v>0</v>
          </cell>
          <cell r="E1523">
            <v>0</v>
          </cell>
          <cell r="F1523">
            <v>0</v>
          </cell>
          <cell r="G1523">
            <v>0</v>
          </cell>
          <cell r="H1523">
            <v>0</v>
          </cell>
          <cell r="I1523">
            <v>75.650000000000006</v>
          </cell>
          <cell r="J1523">
            <v>75.650000000000006</v>
          </cell>
          <cell r="L1523">
            <v>15</v>
          </cell>
          <cell r="M1523">
            <v>75.650000000000006</v>
          </cell>
        </row>
        <row r="1524">
          <cell r="A1524">
            <v>102075870</v>
          </cell>
          <cell r="B1524" t="str">
            <v xml:space="preserve">MR M LAMBERT                            </v>
          </cell>
          <cell r="C1524">
            <v>0</v>
          </cell>
          <cell r="D1524">
            <v>0</v>
          </cell>
          <cell r="E1524">
            <v>0</v>
          </cell>
          <cell r="F1524">
            <v>0</v>
          </cell>
          <cell r="G1524">
            <v>0</v>
          </cell>
          <cell r="H1524">
            <v>0</v>
          </cell>
          <cell r="I1524">
            <v>52.44</v>
          </cell>
          <cell r="J1524">
            <v>52.44</v>
          </cell>
          <cell r="L1524">
            <v>15</v>
          </cell>
          <cell r="M1524">
            <v>52.44</v>
          </cell>
        </row>
        <row r="1525">
          <cell r="A1525">
            <v>102039022</v>
          </cell>
          <cell r="B1525" t="str">
            <v xml:space="preserve">MR M M BHUIYAN                          </v>
          </cell>
          <cell r="C1525">
            <v>0</v>
          </cell>
          <cell r="D1525">
            <v>0</v>
          </cell>
          <cell r="E1525">
            <v>0</v>
          </cell>
          <cell r="F1525">
            <v>0</v>
          </cell>
          <cell r="G1525">
            <v>0</v>
          </cell>
          <cell r="H1525">
            <v>0</v>
          </cell>
          <cell r="I1525">
            <v>100.09</v>
          </cell>
          <cell r="J1525">
            <v>100.09</v>
          </cell>
          <cell r="L1525">
            <v>15</v>
          </cell>
          <cell r="M1525">
            <v>100.09</v>
          </cell>
        </row>
        <row r="1526">
          <cell r="A1526">
            <v>102041447</v>
          </cell>
          <cell r="B1526" t="str">
            <v xml:space="preserve">MR M MCFARLANE                          </v>
          </cell>
          <cell r="C1526">
            <v>0</v>
          </cell>
          <cell r="D1526">
            <v>0</v>
          </cell>
          <cell r="E1526">
            <v>0</v>
          </cell>
          <cell r="F1526">
            <v>0</v>
          </cell>
          <cell r="G1526">
            <v>0</v>
          </cell>
          <cell r="H1526">
            <v>0</v>
          </cell>
          <cell r="I1526">
            <v>99.51</v>
          </cell>
          <cell r="J1526">
            <v>99.51</v>
          </cell>
          <cell r="L1526">
            <v>15</v>
          </cell>
          <cell r="M1526">
            <v>99.51</v>
          </cell>
        </row>
        <row r="1527">
          <cell r="A1527">
            <v>102037096</v>
          </cell>
          <cell r="B1527" t="str">
            <v xml:space="preserve">MR M SHAHEED   (DBS)                    </v>
          </cell>
          <cell r="C1527">
            <v>0</v>
          </cell>
          <cell r="D1527">
            <v>0</v>
          </cell>
          <cell r="E1527">
            <v>0</v>
          </cell>
          <cell r="F1527">
            <v>0</v>
          </cell>
          <cell r="G1527">
            <v>0</v>
          </cell>
          <cell r="H1527">
            <v>0</v>
          </cell>
          <cell r="I1527">
            <v>334.68</v>
          </cell>
          <cell r="J1527">
            <v>334.68</v>
          </cell>
          <cell r="L1527">
            <v>15</v>
          </cell>
          <cell r="M1527">
            <v>334.68</v>
          </cell>
        </row>
        <row r="1528">
          <cell r="A1528">
            <v>102037525</v>
          </cell>
          <cell r="B1528" t="str">
            <v xml:space="preserve">MR M TAAVALE                            </v>
          </cell>
          <cell r="C1528">
            <v>0</v>
          </cell>
          <cell r="D1528">
            <v>0</v>
          </cell>
          <cell r="E1528">
            <v>0</v>
          </cell>
          <cell r="F1528">
            <v>0</v>
          </cell>
          <cell r="G1528">
            <v>0</v>
          </cell>
          <cell r="H1528">
            <v>0</v>
          </cell>
          <cell r="I1528">
            <v>158.76</v>
          </cell>
          <cell r="J1528">
            <v>158.76</v>
          </cell>
          <cell r="L1528">
            <v>15</v>
          </cell>
          <cell r="M1528">
            <v>158.76</v>
          </cell>
        </row>
        <row r="1529">
          <cell r="A1529">
            <v>102045071</v>
          </cell>
          <cell r="B1529" t="str">
            <v xml:space="preserve">MR M TAGORE                             </v>
          </cell>
          <cell r="C1529">
            <v>0</v>
          </cell>
          <cell r="D1529">
            <v>0</v>
          </cell>
          <cell r="E1529">
            <v>0</v>
          </cell>
          <cell r="F1529">
            <v>0</v>
          </cell>
          <cell r="G1529">
            <v>0</v>
          </cell>
          <cell r="H1529">
            <v>0</v>
          </cell>
          <cell r="I1529">
            <v>90.92</v>
          </cell>
          <cell r="J1529">
            <v>90.92</v>
          </cell>
          <cell r="L1529">
            <v>15</v>
          </cell>
          <cell r="M1529">
            <v>90.92</v>
          </cell>
        </row>
        <row r="1530">
          <cell r="A1530">
            <v>102015072</v>
          </cell>
          <cell r="B1530" t="str">
            <v xml:space="preserve">MR M Y HASSAN      (DBS)                </v>
          </cell>
          <cell r="C1530">
            <v>0</v>
          </cell>
          <cell r="D1530">
            <v>0</v>
          </cell>
          <cell r="E1530">
            <v>0</v>
          </cell>
          <cell r="F1530">
            <v>0</v>
          </cell>
          <cell r="G1530">
            <v>0</v>
          </cell>
          <cell r="H1530">
            <v>0</v>
          </cell>
          <cell r="I1530">
            <v>369.2</v>
          </cell>
          <cell r="J1530">
            <v>369.2</v>
          </cell>
          <cell r="L1530">
            <v>15</v>
          </cell>
          <cell r="M1530">
            <v>369.2</v>
          </cell>
        </row>
        <row r="1531">
          <cell r="A1531">
            <v>102011260</v>
          </cell>
          <cell r="B1531" t="str">
            <v xml:space="preserve">MR M. K. TAYLOR  (DBS)                  </v>
          </cell>
          <cell r="C1531">
            <v>0</v>
          </cell>
          <cell r="D1531">
            <v>0</v>
          </cell>
          <cell r="E1531">
            <v>0</v>
          </cell>
          <cell r="F1531">
            <v>0</v>
          </cell>
          <cell r="G1531">
            <v>0</v>
          </cell>
          <cell r="H1531">
            <v>0</v>
          </cell>
          <cell r="I1531">
            <v>388.28</v>
          </cell>
          <cell r="J1531">
            <v>388.28</v>
          </cell>
          <cell r="L1531">
            <v>15</v>
          </cell>
          <cell r="M1531">
            <v>388.28</v>
          </cell>
        </row>
        <row r="1532">
          <cell r="A1532">
            <v>102005607</v>
          </cell>
          <cell r="B1532" t="str">
            <v xml:space="preserve">MR M. M. KIDIWALA  (DBS)                </v>
          </cell>
          <cell r="C1532">
            <v>0</v>
          </cell>
          <cell r="D1532">
            <v>0</v>
          </cell>
          <cell r="E1532">
            <v>0</v>
          </cell>
          <cell r="F1532">
            <v>0</v>
          </cell>
          <cell r="G1532">
            <v>0</v>
          </cell>
          <cell r="H1532">
            <v>0</v>
          </cell>
          <cell r="I1532">
            <v>343.23</v>
          </cell>
          <cell r="J1532">
            <v>343.23</v>
          </cell>
          <cell r="L1532">
            <v>15</v>
          </cell>
          <cell r="M1532">
            <v>343.23</v>
          </cell>
        </row>
        <row r="1533">
          <cell r="A1533">
            <v>102089985</v>
          </cell>
          <cell r="B1533" t="str">
            <v xml:space="preserve">MR MAHAD FARAH ABDILE                   </v>
          </cell>
          <cell r="C1533">
            <v>0</v>
          </cell>
          <cell r="D1533">
            <v>0</v>
          </cell>
          <cell r="E1533">
            <v>0</v>
          </cell>
          <cell r="F1533">
            <v>0</v>
          </cell>
          <cell r="G1533">
            <v>0</v>
          </cell>
          <cell r="H1533">
            <v>0</v>
          </cell>
          <cell r="I1533">
            <v>1581.75</v>
          </cell>
          <cell r="J1533">
            <v>1581.75</v>
          </cell>
          <cell r="L1533">
            <v>21</v>
          </cell>
          <cell r="M1533">
            <v>1581.75</v>
          </cell>
        </row>
        <row r="1534">
          <cell r="A1534">
            <v>102075070</v>
          </cell>
          <cell r="B1534" t="str">
            <v xml:space="preserve">MR MAHAMED HASSEN                       </v>
          </cell>
          <cell r="C1534">
            <v>32.619999999999997</v>
          </cell>
          <cell r="D1534">
            <v>111.75</v>
          </cell>
          <cell r="E1534">
            <v>55.77</v>
          </cell>
          <cell r="F1534">
            <v>73.930000000000007</v>
          </cell>
          <cell r="G1534">
            <v>28.4</v>
          </cell>
          <cell r="H1534">
            <v>0</v>
          </cell>
          <cell r="I1534">
            <v>0</v>
          </cell>
          <cell r="J1534">
            <v>302.47000000000003</v>
          </cell>
          <cell r="L1534">
            <v>5</v>
          </cell>
          <cell r="M1534">
            <v>302.47000000000003</v>
          </cell>
        </row>
        <row r="1535">
          <cell r="A1535">
            <v>102014636</v>
          </cell>
          <cell r="B1535" t="str">
            <v xml:space="preserve">MR MAHAMMED SIDDIQE                     </v>
          </cell>
          <cell r="C1535">
            <v>0</v>
          </cell>
          <cell r="D1535">
            <v>0</v>
          </cell>
          <cell r="E1535">
            <v>0</v>
          </cell>
          <cell r="F1535">
            <v>0</v>
          </cell>
          <cell r="G1535">
            <v>0</v>
          </cell>
          <cell r="H1535">
            <v>0</v>
          </cell>
          <cell r="I1535">
            <v>221.71</v>
          </cell>
          <cell r="J1535">
            <v>221.71</v>
          </cell>
          <cell r="L1535">
            <v>15</v>
          </cell>
          <cell r="M1535">
            <v>221.71</v>
          </cell>
        </row>
        <row r="1536">
          <cell r="A1536">
            <v>102049182</v>
          </cell>
          <cell r="B1536" t="str">
            <v xml:space="preserve">MR MAHAMODD ALI                         </v>
          </cell>
          <cell r="C1536">
            <v>0</v>
          </cell>
          <cell r="D1536">
            <v>0</v>
          </cell>
          <cell r="E1536">
            <v>0</v>
          </cell>
          <cell r="F1536">
            <v>0</v>
          </cell>
          <cell r="G1536">
            <v>0</v>
          </cell>
          <cell r="H1536">
            <v>0</v>
          </cell>
          <cell r="I1536">
            <v>69.290000000000006</v>
          </cell>
          <cell r="J1536">
            <v>69.290000000000006</v>
          </cell>
          <cell r="L1536">
            <v>15</v>
          </cell>
          <cell r="M1536">
            <v>69.290000000000006</v>
          </cell>
        </row>
        <row r="1537">
          <cell r="A1537">
            <v>102047299</v>
          </cell>
          <cell r="B1537" t="str">
            <v xml:space="preserve">MR MAHESH LAXMAN                        </v>
          </cell>
          <cell r="C1537">
            <v>0</v>
          </cell>
          <cell r="D1537">
            <v>0</v>
          </cell>
          <cell r="E1537">
            <v>0</v>
          </cell>
          <cell r="F1537">
            <v>0</v>
          </cell>
          <cell r="G1537">
            <v>0</v>
          </cell>
          <cell r="H1537">
            <v>0</v>
          </cell>
          <cell r="I1537">
            <v>144.66999999999999</v>
          </cell>
          <cell r="J1537">
            <v>144.66999999999999</v>
          </cell>
          <cell r="L1537">
            <v>15</v>
          </cell>
          <cell r="M1537">
            <v>144.66999999999999</v>
          </cell>
        </row>
        <row r="1538">
          <cell r="A1538">
            <v>102012707</v>
          </cell>
          <cell r="B1538" t="str">
            <v xml:space="preserve">MR MAISON GALV                          </v>
          </cell>
          <cell r="C1538">
            <v>0</v>
          </cell>
          <cell r="D1538">
            <v>0</v>
          </cell>
          <cell r="E1538">
            <v>0</v>
          </cell>
          <cell r="F1538">
            <v>0</v>
          </cell>
          <cell r="G1538">
            <v>0</v>
          </cell>
          <cell r="H1538">
            <v>0</v>
          </cell>
          <cell r="I1538">
            <v>54.09</v>
          </cell>
          <cell r="J1538">
            <v>54.09</v>
          </cell>
          <cell r="L1538">
            <v>15</v>
          </cell>
          <cell r="M1538">
            <v>54.09</v>
          </cell>
        </row>
        <row r="1539">
          <cell r="A1539">
            <v>102012366</v>
          </cell>
          <cell r="B1539" t="str">
            <v xml:space="preserve">MR MAITLAND W.E. BAKER                  </v>
          </cell>
          <cell r="C1539">
            <v>0</v>
          </cell>
          <cell r="D1539">
            <v>0</v>
          </cell>
          <cell r="E1539">
            <v>0</v>
          </cell>
          <cell r="F1539">
            <v>0</v>
          </cell>
          <cell r="G1539">
            <v>0</v>
          </cell>
          <cell r="H1539">
            <v>0</v>
          </cell>
          <cell r="I1539">
            <v>184.92</v>
          </cell>
          <cell r="J1539">
            <v>184.92</v>
          </cell>
          <cell r="L1539">
            <v>15</v>
          </cell>
          <cell r="M1539">
            <v>184.92</v>
          </cell>
        </row>
        <row r="1540">
          <cell r="A1540">
            <v>102060290</v>
          </cell>
          <cell r="B1540" t="str">
            <v xml:space="preserve">MR MAKAFOFIFOLI SIAFA                   </v>
          </cell>
          <cell r="C1540">
            <v>0</v>
          </cell>
          <cell r="D1540">
            <v>0</v>
          </cell>
          <cell r="E1540">
            <v>0</v>
          </cell>
          <cell r="F1540">
            <v>0</v>
          </cell>
          <cell r="G1540">
            <v>0</v>
          </cell>
          <cell r="H1540">
            <v>0</v>
          </cell>
          <cell r="I1540">
            <v>161.19999999999999</v>
          </cell>
          <cell r="J1540">
            <v>161.19999999999999</v>
          </cell>
          <cell r="L1540">
            <v>15</v>
          </cell>
          <cell r="M1540">
            <v>161.19999999999999</v>
          </cell>
        </row>
        <row r="1541">
          <cell r="A1541">
            <v>102051250</v>
          </cell>
          <cell r="B1541" t="str">
            <v xml:space="preserve">MR MAKESI ALAI     (DBS)                </v>
          </cell>
          <cell r="C1541">
            <v>0</v>
          </cell>
          <cell r="D1541">
            <v>0</v>
          </cell>
          <cell r="E1541">
            <v>0</v>
          </cell>
          <cell r="F1541">
            <v>0</v>
          </cell>
          <cell r="G1541">
            <v>0</v>
          </cell>
          <cell r="H1541">
            <v>0</v>
          </cell>
          <cell r="I1541">
            <v>422.24</v>
          </cell>
          <cell r="J1541">
            <v>422.24</v>
          </cell>
          <cell r="L1541">
            <v>15</v>
          </cell>
          <cell r="M1541">
            <v>422.24</v>
          </cell>
        </row>
        <row r="1542">
          <cell r="A1542">
            <v>102043053</v>
          </cell>
          <cell r="B1542" t="str">
            <v xml:space="preserve">MR MAKESI STOWERS                       </v>
          </cell>
          <cell r="C1542">
            <v>23.31</v>
          </cell>
          <cell r="D1542">
            <v>0</v>
          </cell>
          <cell r="E1542">
            <v>0</v>
          </cell>
          <cell r="F1542">
            <v>0</v>
          </cell>
          <cell r="G1542">
            <v>23.89</v>
          </cell>
          <cell r="H1542">
            <v>0</v>
          </cell>
          <cell r="I1542">
            <v>0</v>
          </cell>
          <cell r="J1542">
            <v>47.2</v>
          </cell>
          <cell r="L1542">
            <v>5</v>
          </cell>
          <cell r="M1542">
            <v>47.2</v>
          </cell>
        </row>
        <row r="1543">
          <cell r="A1543">
            <v>102034377</v>
          </cell>
          <cell r="B1543" t="str">
            <v xml:space="preserve">MR MAKU P BROWN                         </v>
          </cell>
          <cell r="C1543">
            <v>0</v>
          </cell>
          <cell r="D1543">
            <v>0</v>
          </cell>
          <cell r="E1543">
            <v>0</v>
          </cell>
          <cell r="F1543">
            <v>0</v>
          </cell>
          <cell r="G1543">
            <v>0</v>
          </cell>
          <cell r="H1543">
            <v>0</v>
          </cell>
          <cell r="I1543">
            <v>101.46</v>
          </cell>
          <cell r="J1543">
            <v>101.46</v>
          </cell>
          <cell r="L1543">
            <v>15</v>
          </cell>
          <cell r="M1543">
            <v>101.46</v>
          </cell>
        </row>
        <row r="1544">
          <cell r="A1544">
            <v>102018049</v>
          </cell>
          <cell r="B1544" t="str">
            <v xml:space="preserve">MR MALCOLM CAMPBELL                     </v>
          </cell>
          <cell r="C1544">
            <v>0</v>
          </cell>
          <cell r="D1544">
            <v>0</v>
          </cell>
          <cell r="E1544">
            <v>0</v>
          </cell>
          <cell r="F1544">
            <v>0</v>
          </cell>
          <cell r="G1544">
            <v>0</v>
          </cell>
          <cell r="H1544">
            <v>0</v>
          </cell>
          <cell r="I1544">
            <v>61.51</v>
          </cell>
          <cell r="J1544">
            <v>61.51</v>
          </cell>
          <cell r="L1544">
            <v>15</v>
          </cell>
          <cell r="M1544">
            <v>61.51</v>
          </cell>
        </row>
        <row r="1545">
          <cell r="A1545">
            <v>102072220</v>
          </cell>
          <cell r="B1545" t="str">
            <v xml:space="preserve">MR MALCOLM SMITH                        </v>
          </cell>
          <cell r="C1545">
            <v>0</v>
          </cell>
          <cell r="D1545">
            <v>0</v>
          </cell>
          <cell r="E1545">
            <v>0</v>
          </cell>
          <cell r="F1545">
            <v>0</v>
          </cell>
          <cell r="G1545">
            <v>0</v>
          </cell>
          <cell r="H1545">
            <v>0</v>
          </cell>
          <cell r="I1545">
            <v>58.74</v>
          </cell>
          <cell r="J1545">
            <v>58.74</v>
          </cell>
          <cell r="L1545">
            <v>15</v>
          </cell>
          <cell r="M1545">
            <v>58.74</v>
          </cell>
        </row>
        <row r="1546">
          <cell r="A1546">
            <v>102022826</v>
          </cell>
          <cell r="B1546" t="str">
            <v xml:space="preserve">MR MALCOM WATSON                        </v>
          </cell>
          <cell r="C1546">
            <v>0</v>
          </cell>
          <cell r="D1546">
            <v>0</v>
          </cell>
          <cell r="E1546">
            <v>0</v>
          </cell>
          <cell r="F1546">
            <v>0</v>
          </cell>
          <cell r="G1546">
            <v>0</v>
          </cell>
          <cell r="H1546">
            <v>0</v>
          </cell>
          <cell r="I1546">
            <v>126.77</v>
          </cell>
          <cell r="J1546">
            <v>126.77</v>
          </cell>
          <cell r="L1546">
            <v>15</v>
          </cell>
          <cell r="M1546">
            <v>126.77</v>
          </cell>
        </row>
        <row r="1547">
          <cell r="A1547">
            <v>102047490</v>
          </cell>
          <cell r="B1547" t="str">
            <v xml:space="preserve">MR MALO TOKUMA                          </v>
          </cell>
          <cell r="C1547">
            <v>0</v>
          </cell>
          <cell r="D1547">
            <v>0</v>
          </cell>
          <cell r="E1547">
            <v>0</v>
          </cell>
          <cell r="F1547">
            <v>0</v>
          </cell>
          <cell r="G1547">
            <v>0</v>
          </cell>
          <cell r="H1547">
            <v>0</v>
          </cell>
          <cell r="I1547">
            <v>96.57</v>
          </cell>
          <cell r="J1547">
            <v>96.57</v>
          </cell>
          <cell r="L1547">
            <v>15</v>
          </cell>
          <cell r="M1547">
            <v>96.57</v>
          </cell>
        </row>
        <row r="1548">
          <cell r="A1548">
            <v>102066670</v>
          </cell>
          <cell r="B1548" t="str">
            <v xml:space="preserve">MR MALUA MISIKEA                        </v>
          </cell>
          <cell r="C1548">
            <v>0</v>
          </cell>
          <cell r="D1548">
            <v>0</v>
          </cell>
          <cell r="E1548">
            <v>0</v>
          </cell>
          <cell r="F1548">
            <v>0</v>
          </cell>
          <cell r="G1548">
            <v>0</v>
          </cell>
          <cell r="H1548">
            <v>0</v>
          </cell>
          <cell r="I1548">
            <v>12.21</v>
          </cell>
          <cell r="J1548">
            <v>12.21</v>
          </cell>
          <cell r="L1548">
            <v>22</v>
          </cell>
          <cell r="M1548">
            <v>12.21</v>
          </cell>
        </row>
        <row r="1549">
          <cell r="A1549">
            <v>102056538</v>
          </cell>
          <cell r="B1549" t="str">
            <v xml:space="preserve">MR MANASE TUUNGAFASI  (DBS)             </v>
          </cell>
          <cell r="C1549">
            <v>0</v>
          </cell>
          <cell r="D1549">
            <v>0</v>
          </cell>
          <cell r="E1549">
            <v>0</v>
          </cell>
          <cell r="F1549">
            <v>0</v>
          </cell>
          <cell r="G1549">
            <v>0</v>
          </cell>
          <cell r="H1549">
            <v>0</v>
          </cell>
          <cell r="I1549">
            <v>1866.63</v>
          </cell>
          <cell r="J1549">
            <v>1866.63</v>
          </cell>
          <cell r="L1549">
            <v>15</v>
          </cell>
          <cell r="M1549">
            <v>1866.63</v>
          </cell>
        </row>
        <row r="1550">
          <cell r="A1550">
            <v>102026338</v>
          </cell>
          <cell r="B1550" t="str">
            <v xml:space="preserve">MR MANJUNATH N REDDY  (DBS)             </v>
          </cell>
          <cell r="C1550">
            <v>0</v>
          </cell>
          <cell r="D1550">
            <v>0</v>
          </cell>
          <cell r="E1550">
            <v>0</v>
          </cell>
          <cell r="F1550">
            <v>0</v>
          </cell>
          <cell r="G1550">
            <v>0</v>
          </cell>
          <cell r="H1550">
            <v>0</v>
          </cell>
          <cell r="I1550">
            <v>808.87</v>
          </cell>
          <cell r="J1550">
            <v>808.87</v>
          </cell>
          <cell r="L1550">
            <v>15</v>
          </cell>
          <cell r="M1550">
            <v>808.87</v>
          </cell>
        </row>
        <row r="1551">
          <cell r="A1551">
            <v>102032131</v>
          </cell>
          <cell r="B1551" t="str">
            <v xml:space="preserve">MR MANOJ GOUNDER  (DBS)                 </v>
          </cell>
          <cell r="C1551">
            <v>0</v>
          </cell>
          <cell r="D1551">
            <v>0</v>
          </cell>
          <cell r="E1551">
            <v>0</v>
          </cell>
          <cell r="F1551">
            <v>0</v>
          </cell>
          <cell r="G1551">
            <v>0</v>
          </cell>
          <cell r="H1551">
            <v>0</v>
          </cell>
          <cell r="I1551">
            <v>159.03</v>
          </cell>
          <cell r="J1551">
            <v>159.03</v>
          </cell>
          <cell r="L1551">
            <v>15</v>
          </cell>
          <cell r="M1551">
            <v>159.03</v>
          </cell>
        </row>
        <row r="1552">
          <cell r="A1552">
            <v>102032354</v>
          </cell>
          <cell r="B1552" t="str">
            <v xml:space="preserve">MR MANOJ KUMAR  (DBS)                   </v>
          </cell>
          <cell r="C1552">
            <v>0</v>
          </cell>
          <cell r="D1552">
            <v>0</v>
          </cell>
          <cell r="E1552">
            <v>0</v>
          </cell>
          <cell r="F1552">
            <v>0</v>
          </cell>
          <cell r="G1552">
            <v>0</v>
          </cell>
          <cell r="H1552">
            <v>0</v>
          </cell>
          <cell r="I1552">
            <v>257.02</v>
          </cell>
          <cell r="J1552">
            <v>257.02</v>
          </cell>
          <cell r="L1552">
            <v>15</v>
          </cell>
          <cell r="M1552">
            <v>257.02</v>
          </cell>
        </row>
        <row r="1553">
          <cell r="A1553">
            <v>102051316</v>
          </cell>
          <cell r="B1553" t="str">
            <v xml:space="preserve">MR MANOO A. ULU   (DBS)                 </v>
          </cell>
          <cell r="C1553">
            <v>0</v>
          </cell>
          <cell r="D1553">
            <v>0</v>
          </cell>
          <cell r="E1553">
            <v>0</v>
          </cell>
          <cell r="F1553">
            <v>0</v>
          </cell>
          <cell r="G1553">
            <v>0</v>
          </cell>
          <cell r="H1553">
            <v>0</v>
          </cell>
          <cell r="I1553">
            <v>292.37</v>
          </cell>
          <cell r="J1553">
            <v>292.37</v>
          </cell>
          <cell r="L1553">
            <v>15</v>
          </cell>
          <cell r="M1553">
            <v>292.37</v>
          </cell>
        </row>
        <row r="1554">
          <cell r="A1554">
            <v>102070135</v>
          </cell>
          <cell r="B1554" t="str">
            <v xml:space="preserve">MR MANSELL KIRA                         </v>
          </cell>
          <cell r="C1554">
            <v>0</v>
          </cell>
          <cell r="D1554">
            <v>0</v>
          </cell>
          <cell r="E1554">
            <v>0</v>
          </cell>
          <cell r="F1554">
            <v>0</v>
          </cell>
          <cell r="G1554">
            <v>0</v>
          </cell>
          <cell r="H1554">
            <v>0</v>
          </cell>
          <cell r="I1554">
            <v>72.45</v>
          </cell>
          <cell r="J1554">
            <v>72.45</v>
          </cell>
          <cell r="L1554">
            <v>15</v>
          </cell>
          <cell r="M1554">
            <v>72.45</v>
          </cell>
        </row>
        <row r="1555">
          <cell r="A1555">
            <v>102010877</v>
          </cell>
          <cell r="B1555" t="str">
            <v xml:space="preserve">MR MANSOUR MANSOUR  (DBS*)              </v>
          </cell>
          <cell r="C1555">
            <v>0</v>
          </cell>
          <cell r="D1555">
            <v>0</v>
          </cell>
          <cell r="E1555">
            <v>0</v>
          </cell>
          <cell r="F1555">
            <v>0</v>
          </cell>
          <cell r="G1555">
            <v>0</v>
          </cell>
          <cell r="H1555">
            <v>0</v>
          </cell>
          <cell r="I1555">
            <v>252.02</v>
          </cell>
          <cell r="J1555">
            <v>252.02</v>
          </cell>
          <cell r="L1555">
            <v>15</v>
          </cell>
          <cell r="M1555">
            <v>252.02</v>
          </cell>
        </row>
        <row r="1556">
          <cell r="A1556">
            <v>102046529</v>
          </cell>
          <cell r="B1556" t="str">
            <v xml:space="preserve">MR MANZOOR ALI                          </v>
          </cell>
          <cell r="C1556">
            <v>0</v>
          </cell>
          <cell r="D1556">
            <v>0</v>
          </cell>
          <cell r="E1556">
            <v>0</v>
          </cell>
          <cell r="F1556">
            <v>0</v>
          </cell>
          <cell r="G1556">
            <v>0</v>
          </cell>
          <cell r="H1556">
            <v>0</v>
          </cell>
          <cell r="I1556">
            <v>138.22999999999999</v>
          </cell>
          <cell r="J1556">
            <v>138.22999999999999</v>
          </cell>
          <cell r="L1556">
            <v>15</v>
          </cell>
          <cell r="M1556">
            <v>138.22999999999999</v>
          </cell>
        </row>
        <row r="1557">
          <cell r="A1557">
            <v>102084374</v>
          </cell>
          <cell r="B1557" t="str">
            <v xml:space="preserve">MR MARIO CROSS                          </v>
          </cell>
          <cell r="C1557">
            <v>0</v>
          </cell>
          <cell r="D1557">
            <v>0</v>
          </cell>
          <cell r="E1557">
            <v>0</v>
          </cell>
          <cell r="F1557">
            <v>0</v>
          </cell>
          <cell r="G1557">
            <v>0</v>
          </cell>
          <cell r="H1557">
            <v>0</v>
          </cell>
          <cell r="I1557">
            <v>235.59</v>
          </cell>
          <cell r="J1557">
            <v>235.59</v>
          </cell>
          <cell r="L1557">
            <v>15</v>
          </cell>
          <cell r="M1557">
            <v>235.59</v>
          </cell>
        </row>
        <row r="1558">
          <cell r="A1558">
            <v>102051497</v>
          </cell>
          <cell r="B1558" t="str">
            <v xml:space="preserve">MR MARK AMA                             </v>
          </cell>
          <cell r="C1558">
            <v>0</v>
          </cell>
          <cell r="D1558">
            <v>0</v>
          </cell>
          <cell r="E1558">
            <v>0</v>
          </cell>
          <cell r="F1558">
            <v>0</v>
          </cell>
          <cell r="G1558">
            <v>0</v>
          </cell>
          <cell r="H1558">
            <v>0</v>
          </cell>
          <cell r="I1558">
            <v>110.21</v>
          </cell>
          <cell r="J1558">
            <v>110.21</v>
          </cell>
          <cell r="L1558">
            <v>15</v>
          </cell>
          <cell r="M1558">
            <v>110.21</v>
          </cell>
        </row>
        <row r="1559">
          <cell r="A1559">
            <v>102026762</v>
          </cell>
          <cell r="B1559" t="str">
            <v xml:space="preserve">MR MARK GALVIN &amp; G GALVIN               </v>
          </cell>
          <cell r="C1559">
            <v>0</v>
          </cell>
          <cell r="D1559">
            <v>5.85</v>
          </cell>
          <cell r="E1559">
            <v>0</v>
          </cell>
          <cell r="F1559">
            <v>0</v>
          </cell>
          <cell r="G1559">
            <v>32.54</v>
          </cell>
          <cell r="H1559">
            <v>0</v>
          </cell>
          <cell r="I1559">
            <v>0</v>
          </cell>
          <cell r="J1559">
            <v>38.39</v>
          </cell>
          <cell r="L1559">
            <v>5</v>
          </cell>
          <cell r="M1559">
            <v>38.39</v>
          </cell>
        </row>
        <row r="1560">
          <cell r="A1560">
            <v>102009621</v>
          </cell>
          <cell r="B1560" t="str">
            <v xml:space="preserve">MR MARK HASWELL                         </v>
          </cell>
          <cell r="C1560">
            <v>0</v>
          </cell>
          <cell r="D1560">
            <v>0</v>
          </cell>
          <cell r="E1560">
            <v>0</v>
          </cell>
          <cell r="F1560">
            <v>0</v>
          </cell>
          <cell r="G1560">
            <v>0</v>
          </cell>
          <cell r="H1560">
            <v>0</v>
          </cell>
          <cell r="I1560">
            <v>68.430000000000007</v>
          </cell>
          <cell r="J1560">
            <v>68.430000000000007</v>
          </cell>
          <cell r="L1560">
            <v>15</v>
          </cell>
          <cell r="M1560">
            <v>68.430000000000007</v>
          </cell>
        </row>
        <row r="1561">
          <cell r="A1561">
            <v>102063091</v>
          </cell>
          <cell r="B1561" t="str">
            <v xml:space="preserve">MR MARK HIGGINS                         </v>
          </cell>
          <cell r="C1561">
            <v>0</v>
          </cell>
          <cell r="D1561">
            <v>0</v>
          </cell>
          <cell r="E1561">
            <v>0</v>
          </cell>
          <cell r="F1561">
            <v>0</v>
          </cell>
          <cell r="G1561">
            <v>0</v>
          </cell>
          <cell r="H1561">
            <v>0</v>
          </cell>
          <cell r="I1561">
            <v>174.44</v>
          </cell>
          <cell r="J1561">
            <v>174.44</v>
          </cell>
          <cell r="L1561">
            <v>15</v>
          </cell>
          <cell r="M1561">
            <v>174.44</v>
          </cell>
        </row>
        <row r="1562">
          <cell r="A1562">
            <v>102014462</v>
          </cell>
          <cell r="B1562" t="str">
            <v xml:space="preserve">MR MARK KEVIN BARRY                     </v>
          </cell>
          <cell r="C1562">
            <v>0</v>
          </cell>
          <cell r="D1562">
            <v>29</v>
          </cell>
          <cell r="E1562">
            <v>0</v>
          </cell>
          <cell r="F1562">
            <v>6.69</v>
          </cell>
          <cell r="G1562">
            <v>8.2899999999999991</v>
          </cell>
          <cell r="H1562">
            <v>29.77</v>
          </cell>
          <cell r="I1562">
            <v>0</v>
          </cell>
          <cell r="J1562">
            <v>73.75</v>
          </cell>
          <cell r="L1562">
            <v>1</v>
          </cell>
          <cell r="M1562">
            <v>73.75</v>
          </cell>
        </row>
        <row r="1563">
          <cell r="A1563">
            <v>102029055</v>
          </cell>
          <cell r="B1563" t="str">
            <v xml:space="preserve">MR MARK POEHLS                          </v>
          </cell>
          <cell r="C1563">
            <v>0</v>
          </cell>
          <cell r="D1563">
            <v>0</v>
          </cell>
          <cell r="E1563">
            <v>0</v>
          </cell>
          <cell r="F1563">
            <v>0</v>
          </cell>
          <cell r="G1563">
            <v>0</v>
          </cell>
          <cell r="H1563">
            <v>0</v>
          </cell>
          <cell r="I1563">
            <v>59.04</v>
          </cell>
          <cell r="J1563">
            <v>59.04</v>
          </cell>
          <cell r="L1563">
            <v>15</v>
          </cell>
          <cell r="M1563">
            <v>59.04</v>
          </cell>
        </row>
        <row r="1564">
          <cell r="A1564">
            <v>102011125</v>
          </cell>
          <cell r="B1564" t="str">
            <v xml:space="preserve">MR MARK SAVAGE                          </v>
          </cell>
          <cell r="C1564">
            <v>0</v>
          </cell>
          <cell r="D1564">
            <v>0</v>
          </cell>
          <cell r="E1564">
            <v>0</v>
          </cell>
          <cell r="F1564">
            <v>0</v>
          </cell>
          <cell r="G1564">
            <v>0</v>
          </cell>
          <cell r="H1564">
            <v>0</v>
          </cell>
          <cell r="I1564">
            <v>55.97</v>
          </cell>
          <cell r="J1564">
            <v>55.97</v>
          </cell>
          <cell r="L1564">
            <v>15</v>
          </cell>
          <cell r="M1564">
            <v>55.97</v>
          </cell>
        </row>
        <row r="1565">
          <cell r="A1565">
            <v>102014724</v>
          </cell>
          <cell r="B1565" t="str">
            <v xml:space="preserve">MR MARK W TOWNSEND  (CMI)               </v>
          </cell>
          <cell r="C1565">
            <v>0</v>
          </cell>
          <cell r="D1565">
            <v>0</v>
          </cell>
          <cell r="E1565">
            <v>0</v>
          </cell>
          <cell r="F1565">
            <v>0</v>
          </cell>
          <cell r="G1565">
            <v>0</v>
          </cell>
          <cell r="H1565">
            <v>0</v>
          </cell>
          <cell r="I1565">
            <v>933.88</v>
          </cell>
          <cell r="J1565">
            <v>933.88</v>
          </cell>
          <cell r="L1565">
            <v>15</v>
          </cell>
          <cell r="M1565">
            <v>933.88</v>
          </cell>
        </row>
        <row r="1566">
          <cell r="A1566">
            <v>102042266</v>
          </cell>
          <cell r="B1566" t="str">
            <v xml:space="preserve">MR MARTIN DUTCHBURN                     </v>
          </cell>
          <cell r="C1566">
            <v>0</v>
          </cell>
          <cell r="D1566">
            <v>0</v>
          </cell>
          <cell r="E1566">
            <v>0</v>
          </cell>
          <cell r="F1566">
            <v>0</v>
          </cell>
          <cell r="G1566">
            <v>0</v>
          </cell>
          <cell r="H1566">
            <v>0</v>
          </cell>
          <cell r="I1566">
            <v>121.25</v>
          </cell>
          <cell r="J1566">
            <v>121.25</v>
          </cell>
          <cell r="L1566">
            <v>15</v>
          </cell>
          <cell r="M1566">
            <v>121.25</v>
          </cell>
        </row>
        <row r="1567">
          <cell r="A1567">
            <v>102071005</v>
          </cell>
          <cell r="B1567" t="str">
            <v xml:space="preserve">MR MARTIN ENOSA                         </v>
          </cell>
          <cell r="C1567">
            <v>0</v>
          </cell>
          <cell r="D1567">
            <v>0</v>
          </cell>
          <cell r="E1567">
            <v>0</v>
          </cell>
          <cell r="F1567">
            <v>0</v>
          </cell>
          <cell r="G1567">
            <v>63.51</v>
          </cell>
          <cell r="H1567">
            <v>0</v>
          </cell>
          <cell r="I1567">
            <v>0</v>
          </cell>
          <cell r="J1567">
            <v>63.51</v>
          </cell>
          <cell r="L1567">
            <v>5</v>
          </cell>
          <cell r="M1567">
            <v>63.51</v>
          </cell>
        </row>
        <row r="1568">
          <cell r="A1568">
            <v>102041729</v>
          </cell>
          <cell r="B1568" t="str">
            <v xml:space="preserve">MR MARTIN HANSEN                        </v>
          </cell>
          <cell r="C1568">
            <v>0</v>
          </cell>
          <cell r="D1568">
            <v>0</v>
          </cell>
          <cell r="E1568">
            <v>0</v>
          </cell>
          <cell r="F1568">
            <v>0</v>
          </cell>
          <cell r="G1568">
            <v>0</v>
          </cell>
          <cell r="H1568">
            <v>0</v>
          </cell>
          <cell r="I1568">
            <v>52.55</v>
          </cell>
          <cell r="J1568">
            <v>52.55</v>
          </cell>
          <cell r="L1568">
            <v>15</v>
          </cell>
          <cell r="M1568">
            <v>52.55</v>
          </cell>
        </row>
        <row r="1569">
          <cell r="A1569">
            <v>102080091</v>
          </cell>
          <cell r="B1569" t="str">
            <v xml:space="preserve">MR MARTIN JONATHAN                      </v>
          </cell>
          <cell r="C1569">
            <v>0</v>
          </cell>
          <cell r="D1569">
            <v>0</v>
          </cell>
          <cell r="E1569">
            <v>0</v>
          </cell>
          <cell r="F1569">
            <v>0</v>
          </cell>
          <cell r="G1569">
            <v>0</v>
          </cell>
          <cell r="H1569">
            <v>0</v>
          </cell>
          <cell r="I1569">
            <v>110.05</v>
          </cell>
          <cell r="J1569">
            <v>110.05</v>
          </cell>
          <cell r="L1569">
            <v>15</v>
          </cell>
          <cell r="M1569">
            <v>110.05</v>
          </cell>
        </row>
        <row r="1570">
          <cell r="A1570">
            <v>102056368</v>
          </cell>
          <cell r="B1570" t="str">
            <v xml:space="preserve">MR MARTIN PAYNE                         </v>
          </cell>
          <cell r="C1570">
            <v>0</v>
          </cell>
          <cell r="D1570">
            <v>0</v>
          </cell>
          <cell r="E1570">
            <v>0</v>
          </cell>
          <cell r="F1570">
            <v>44.41</v>
          </cell>
          <cell r="G1570">
            <v>17.07</v>
          </cell>
          <cell r="H1570">
            <v>0</v>
          </cell>
          <cell r="I1570">
            <v>0</v>
          </cell>
          <cell r="J1570">
            <v>61.48</v>
          </cell>
          <cell r="L1570">
            <v>5</v>
          </cell>
          <cell r="M1570">
            <v>61.48</v>
          </cell>
        </row>
        <row r="1571">
          <cell r="A1571">
            <v>102028821</v>
          </cell>
          <cell r="B1571" t="str">
            <v xml:space="preserve">MR MARTIN RAM (DBS)                     </v>
          </cell>
          <cell r="C1571">
            <v>0</v>
          </cell>
          <cell r="D1571">
            <v>0</v>
          </cell>
          <cell r="E1571">
            <v>0</v>
          </cell>
          <cell r="F1571">
            <v>0</v>
          </cell>
          <cell r="G1571">
            <v>0</v>
          </cell>
          <cell r="H1571">
            <v>0</v>
          </cell>
          <cell r="I1571">
            <v>221.8</v>
          </cell>
          <cell r="J1571">
            <v>221.8</v>
          </cell>
          <cell r="L1571">
            <v>15</v>
          </cell>
          <cell r="M1571">
            <v>221.8</v>
          </cell>
        </row>
        <row r="1572">
          <cell r="A1572">
            <v>102075798</v>
          </cell>
          <cell r="B1572" t="str">
            <v xml:space="preserve">MR MARTIN TURNER                        </v>
          </cell>
          <cell r="C1572">
            <v>72.900000000000006</v>
          </cell>
          <cell r="D1572">
            <v>535.34</v>
          </cell>
          <cell r="E1572">
            <v>487</v>
          </cell>
          <cell r="F1572">
            <v>51.78</v>
          </cell>
          <cell r="G1572">
            <v>1.33</v>
          </cell>
          <cell r="H1572">
            <v>0</v>
          </cell>
          <cell r="I1572">
            <v>0</v>
          </cell>
          <cell r="J1572">
            <v>1148.3499999999999</v>
          </cell>
          <cell r="L1572">
            <v>5</v>
          </cell>
          <cell r="M1572">
            <v>1148.3499999999999</v>
          </cell>
        </row>
        <row r="1573">
          <cell r="A1573">
            <v>102016030</v>
          </cell>
          <cell r="B1573" t="str">
            <v xml:space="preserve">MR MASERUSI SIAOPO                      </v>
          </cell>
          <cell r="C1573">
            <v>0</v>
          </cell>
          <cell r="D1573">
            <v>0</v>
          </cell>
          <cell r="E1573">
            <v>0</v>
          </cell>
          <cell r="F1573">
            <v>0</v>
          </cell>
          <cell r="G1573">
            <v>0</v>
          </cell>
          <cell r="H1573">
            <v>0</v>
          </cell>
          <cell r="I1573">
            <v>123.06</v>
          </cell>
          <cell r="J1573">
            <v>123.06</v>
          </cell>
          <cell r="L1573">
            <v>15</v>
          </cell>
          <cell r="M1573">
            <v>123.06</v>
          </cell>
        </row>
        <row r="1574">
          <cell r="A1574">
            <v>102028872</v>
          </cell>
          <cell r="B1574" t="str">
            <v xml:space="preserve">MR MATA TEITINGA                        </v>
          </cell>
          <cell r="C1574">
            <v>0</v>
          </cell>
          <cell r="D1574">
            <v>0</v>
          </cell>
          <cell r="E1574">
            <v>0</v>
          </cell>
          <cell r="F1574">
            <v>0</v>
          </cell>
          <cell r="G1574">
            <v>0</v>
          </cell>
          <cell r="H1574">
            <v>0</v>
          </cell>
          <cell r="I1574">
            <v>59.86</v>
          </cell>
          <cell r="J1574">
            <v>59.86</v>
          </cell>
          <cell r="L1574">
            <v>15</v>
          </cell>
          <cell r="M1574">
            <v>59.86</v>
          </cell>
        </row>
        <row r="1575">
          <cell r="A1575">
            <v>102061299</v>
          </cell>
          <cell r="B1575" t="str">
            <v xml:space="preserve">MR MATE TONGA                           </v>
          </cell>
          <cell r="C1575">
            <v>0</v>
          </cell>
          <cell r="D1575">
            <v>0</v>
          </cell>
          <cell r="E1575">
            <v>0</v>
          </cell>
          <cell r="F1575">
            <v>0</v>
          </cell>
          <cell r="G1575">
            <v>0</v>
          </cell>
          <cell r="H1575">
            <v>0</v>
          </cell>
          <cell r="I1575">
            <v>200.34</v>
          </cell>
          <cell r="J1575">
            <v>200.34</v>
          </cell>
          <cell r="L1575">
            <v>15</v>
          </cell>
          <cell r="M1575">
            <v>200.34</v>
          </cell>
        </row>
        <row r="1576">
          <cell r="A1576">
            <v>102027770</v>
          </cell>
          <cell r="B1576" t="str">
            <v xml:space="preserve">MR MATEO PALU      (DBS)                </v>
          </cell>
          <cell r="C1576">
            <v>0</v>
          </cell>
          <cell r="D1576">
            <v>0</v>
          </cell>
          <cell r="E1576">
            <v>0</v>
          </cell>
          <cell r="F1576">
            <v>0</v>
          </cell>
          <cell r="G1576">
            <v>0</v>
          </cell>
          <cell r="H1576">
            <v>0</v>
          </cell>
          <cell r="I1576">
            <v>683.76</v>
          </cell>
          <cell r="J1576">
            <v>683.76</v>
          </cell>
          <cell r="L1576">
            <v>15</v>
          </cell>
          <cell r="M1576">
            <v>683.76</v>
          </cell>
        </row>
        <row r="1577">
          <cell r="A1577">
            <v>102022592</v>
          </cell>
          <cell r="B1577" t="str">
            <v xml:space="preserve">MR MATHEW CASSIDY                       </v>
          </cell>
          <cell r="C1577">
            <v>0</v>
          </cell>
          <cell r="D1577">
            <v>0</v>
          </cell>
          <cell r="E1577">
            <v>0</v>
          </cell>
          <cell r="F1577">
            <v>0</v>
          </cell>
          <cell r="G1577">
            <v>0</v>
          </cell>
          <cell r="H1577">
            <v>0</v>
          </cell>
          <cell r="I1577">
            <v>126.49</v>
          </cell>
          <cell r="J1577">
            <v>126.49</v>
          </cell>
          <cell r="L1577">
            <v>15</v>
          </cell>
          <cell r="M1577">
            <v>126.49</v>
          </cell>
        </row>
        <row r="1578">
          <cell r="A1578">
            <v>102072948</v>
          </cell>
          <cell r="B1578" t="str">
            <v xml:space="preserve">MR MATHEW NEKEARE                       </v>
          </cell>
          <cell r="C1578">
            <v>1.42</v>
          </cell>
          <cell r="D1578">
            <v>6.77</v>
          </cell>
          <cell r="E1578">
            <v>0.45</v>
          </cell>
          <cell r="F1578">
            <v>17.87</v>
          </cell>
          <cell r="G1578">
            <v>3.16</v>
          </cell>
          <cell r="H1578">
            <v>0</v>
          </cell>
          <cell r="I1578">
            <v>0</v>
          </cell>
          <cell r="J1578">
            <v>29.67</v>
          </cell>
          <cell r="L1578">
            <v>5</v>
          </cell>
          <cell r="M1578">
            <v>29.67</v>
          </cell>
        </row>
        <row r="1579">
          <cell r="A1579">
            <v>102009797</v>
          </cell>
          <cell r="B1579" t="str">
            <v xml:space="preserve">MR MATTHEW ARMSTRONG    (DBS)           </v>
          </cell>
          <cell r="C1579">
            <v>0</v>
          </cell>
          <cell r="D1579">
            <v>0</v>
          </cell>
          <cell r="E1579">
            <v>0</v>
          </cell>
          <cell r="F1579">
            <v>0</v>
          </cell>
          <cell r="G1579">
            <v>0</v>
          </cell>
          <cell r="H1579">
            <v>0</v>
          </cell>
          <cell r="I1579">
            <v>284.63</v>
          </cell>
          <cell r="J1579">
            <v>284.63</v>
          </cell>
          <cell r="L1579">
            <v>15</v>
          </cell>
          <cell r="M1579">
            <v>284.63</v>
          </cell>
        </row>
        <row r="1580">
          <cell r="A1580">
            <v>102044940</v>
          </cell>
          <cell r="B1580" t="str">
            <v xml:space="preserve">MR MATTHEW DAVEY  (DBS)                 </v>
          </cell>
          <cell r="C1580">
            <v>0</v>
          </cell>
          <cell r="D1580">
            <v>0</v>
          </cell>
          <cell r="E1580">
            <v>0</v>
          </cell>
          <cell r="F1580">
            <v>0</v>
          </cell>
          <cell r="G1580">
            <v>0</v>
          </cell>
          <cell r="H1580">
            <v>0</v>
          </cell>
          <cell r="I1580">
            <v>163.16</v>
          </cell>
          <cell r="J1580">
            <v>163.16</v>
          </cell>
          <cell r="L1580">
            <v>15</v>
          </cell>
          <cell r="M1580">
            <v>163.16</v>
          </cell>
        </row>
        <row r="1581">
          <cell r="A1581">
            <v>102084517</v>
          </cell>
          <cell r="B1581" t="str">
            <v xml:space="preserve">MR MATTHEW FAKAIA                       </v>
          </cell>
          <cell r="C1581">
            <v>0</v>
          </cell>
          <cell r="D1581">
            <v>0</v>
          </cell>
          <cell r="E1581">
            <v>0</v>
          </cell>
          <cell r="F1581">
            <v>0</v>
          </cell>
          <cell r="G1581">
            <v>0</v>
          </cell>
          <cell r="H1581">
            <v>0</v>
          </cell>
          <cell r="I1581">
            <v>129.38</v>
          </cell>
          <cell r="J1581">
            <v>129.38</v>
          </cell>
          <cell r="L1581">
            <v>15</v>
          </cell>
          <cell r="M1581">
            <v>129.38</v>
          </cell>
        </row>
        <row r="1582">
          <cell r="A1582">
            <v>102073919</v>
          </cell>
          <cell r="B1582" t="str">
            <v xml:space="preserve">MR MATTHEW GOTT (DBS)                   </v>
          </cell>
          <cell r="C1582">
            <v>0</v>
          </cell>
          <cell r="D1582">
            <v>0</v>
          </cell>
          <cell r="E1582">
            <v>0</v>
          </cell>
          <cell r="F1582">
            <v>0</v>
          </cell>
          <cell r="G1582">
            <v>0</v>
          </cell>
          <cell r="H1582">
            <v>0</v>
          </cell>
          <cell r="I1582">
            <v>348.84</v>
          </cell>
          <cell r="J1582">
            <v>348.84</v>
          </cell>
          <cell r="L1582">
            <v>15</v>
          </cell>
          <cell r="M1582">
            <v>348.84</v>
          </cell>
        </row>
        <row r="1583">
          <cell r="A1583">
            <v>102040474</v>
          </cell>
          <cell r="B1583" t="str">
            <v xml:space="preserve">MR MATTHEW K GREEN                      </v>
          </cell>
          <cell r="C1583">
            <v>0</v>
          </cell>
          <cell r="D1583">
            <v>0</v>
          </cell>
          <cell r="E1583">
            <v>0</v>
          </cell>
          <cell r="F1583">
            <v>0</v>
          </cell>
          <cell r="G1583">
            <v>0</v>
          </cell>
          <cell r="H1583">
            <v>0</v>
          </cell>
          <cell r="I1583">
            <v>94.15</v>
          </cell>
          <cell r="J1583">
            <v>94.15</v>
          </cell>
          <cell r="L1583">
            <v>15</v>
          </cell>
          <cell r="M1583">
            <v>94.15</v>
          </cell>
        </row>
        <row r="1584">
          <cell r="A1584">
            <v>102012176</v>
          </cell>
          <cell r="B1584" t="str">
            <v xml:space="preserve">MR MATTHEW PONELL                       </v>
          </cell>
          <cell r="C1584">
            <v>0</v>
          </cell>
          <cell r="D1584">
            <v>0</v>
          </cell>
          <cell r="E1584">
            <v>0</v>
          </cell>
          <cell r="F1584">
            <v>0</v>
          </cell>
          <cell r="G1584">
            <v>0</v>
          </cell>
          <cell r="H1584">
            <v>0</v>
          </cell>
          <cell r="I1584">
            <v>76.62</v>
          </cell>
          <cell r="J1584">
            <v>76.62</v>
          </cell>
          <cell r="L1584">
            <v>15</v>
          </cell>
          <cell r="M1584">
            <v>76.62</v>
          </cell>
        </row>
        <row r="1585">
          <cell r="A1585">
            <v>102015444</v>
          </cell>
          <cell r="B1585" t="str">
            <v xml:space="preserve">MR MAUAIGA ANAE  (DBS)                  </v>
          </cell>
          <cell r="C1585">
            <v>0</v>
          </cell>
          <cell r="D1585">
            <v>0</v>
          </cell>
          <cell r="E1585">
            <v>0</v>
          </cell>
          <cell r="F1585">
            <v>0</v>
          </cell>
          <cell r="G1585">
            <v>0</v>
          </cell>
          <cell r="H1585">
            <v>0</v>
          </cell>
          <cell r="I1585">
            <v>240.3</v>
          </cell>
          <cell r="J1585">
            <v>240.3</v>
          </cell>
          <cell r="L1585">
            <v>15</v>
          </cell>
          <cell r="M1585">
            <v>240.3</v>
          </cell>
        </row>
        <row r="1586">
          <cell r="A1586">
            <v>102015696</v>
          </cell>
          <cell r="B1586" t="str">
            <v xml:space="preserve">MR MAUI FASI                            </v>
          </cell>
          <cell r="C1586">
            <v>0</v>
          </cell>
          <cell r="D1586">
            <v>0</v>
          </cell>
          <cell r="E1586">
            <v>0</v>
          </cell>
          <cell r="F1586">
            <v>0</v>
          </cell>
          <cell r="G1586">
            <v>0</v>
          </cell>
          <cell r="H1586">
            <v>0</v>
          </cell>
          <cell r="I1586">
            <v>94.6</v>
          </cell>
          <cell r="J1586">
            <v>94.6</v>
          </cell>
          <cell r="L1586">
            <v>15</v>
          </cell>
          <cell r="M1586">
            <v>94.6</v>
          </cell>
        </row>
        <row r="1587">
          <cell r="A1587">
            <v>102039372</v>
          </cell>
          <cell r="B1587" t="str">
            <v xml:space="preserve">MR MAURICE WHITHAM  (DBS* HOLD)         </v>
          </cell>
          <cell r="C1587">
            <v>0</v>
          </cell>
          <cell r="D1587">
            <v>0</v>
          </cell>
          <cell r="E1587">
            <v>0</v>
          </cell>
          <cell r="F1587">
            <v>0</v>
          </cell>
          <cell r="G1587">
            <v>0</v>
          </cell>
          <cell r="H1587">
            <v>0</v>
          </cell>
          <cell r="I1587">
            <v>246.6</v>
          </cell>
          <cell r="J1587">
            <v>246.6</v>
          </cell>
          <cell r="L1587">
            <v>15</v>
          </cell>
          <cell r="M1587">
            <v>246.6</v>
          </cell>
        </row>
        <row r="1588">
          <cell r="A1588">
            <v>102056679</v>
          </cell>
          <cell r="B1588" t="str">
            <v xml:space="preserve">MR MAX MCDONALD                         </v>
          </cell>
          <cell r="C1588">
            <v>6.05</v>
          </cell>
          <cell r="D1588">
            <v>40.409999999999997</v>
          </cell>
          <cell r="E1588">
            <v>0</v>
          </cell>
          <cell r="F1588">
            <v>13.18</v>
          </cell>
          <cell r="G1588">
            <v>11.7</v>
          </cell>
          <cell r="H1588">
            <v>0</v>
          </cell>
          <cell r="I1588">
            <v>0</v>
          </cell>
          <cell r="J1588">
            <v>71.34</v>
          </cell>
          <cell r="L1588">
            <v>5</v>
          </cell>
          <cell r="M1588">
            <v>71.34</v>
          </cell>
        </row>
        <row r="1589">
          <cell r="A1589">
            <v>102010143</v>
          </cell>
          <cell r="B1589" t="str">
            <v xml:space="preserve">MR MAZIM HADDAD                         </v>
          </cell>
          <cell r="C1589">
            <v>0</v>
          </cell>
          <cell r="D1589">
            <v>0</v>
          </cell>
          <cell r="E1589">
            <v>0</v>
          </cell>
          <cell r="F1589">
            <v>0</v>
          </cell>
          <cell r="G1589">
            <v>0</v>
          </cell>
          <cell r="H1589">
            <v>0</v>
          </cell>
          <cell r="I1589">
            <v>120.04</v>
          </cell>
          <cell r="J1589">
            <v>120.04</v>
          </cell>
          <cell r="L1589">
            <v>15</v>
          </cell>
          <cell r="M1589">
            <v>120.04</v>
          </cell>
        </row>
        <row r="1590">
          <cell r="A1590">
            <v>102010065</v>
          </cell>
          <cell r="B1590" t="str">
            <v xml:space="preserve">MR MAZIN DINKHA    (CMI)                </v>
          </cell>
          <cell r="C1590">
            <v>0</v>
          </cell>
          <cell r="D1590">
            <v>0</v>
          </cell>
          <cell r="E1590">
            <v>0</v>
          </cell>
          <cell r="F1590">
            <v>0</v>
          </cell>
          <cell r="G1590">
            <v>0</v>
          </cell>
          <cell r="H1590">
            <v>0</v>
          </cell>
          <cell r="I1590">
            <v>1690.77</v>
          </cell>
          <cell r="J1590">
            <v>1690.77</v>
          </cell>
          <cell r="L1590">
            <v>15</v>
          </cell>
          <cell r="M1590">
            <v>1690.77</v>
          </cell>
        </row>
        <row r="1591">
          <cell r="A1591">
            <v>102020331</v>
          </cell>
          <cell r="B1591" t="str">
            <v xml:space="preserve">MR MEAFOU FAALEVELEVE                   </v>
          </cell>
          <cell r="C1591">
            <v>0</v>
          </cell>
          <cell r="D1591">
            <v>0</v>
          </cell>
          <cell r="E1591">
            <v>0</v>
          </cell>
          <cell r="F1591">
            <v>0</v>
          </cell>
          <cell r="G1591">
            <v>0</v>
          </cell>
          <cell r="H1591">
            <v>0</v>
          </cell>
          <cell r="I1591">
            <v>142.38999999999999</v>
          </cell>
          <cell r="J1591">
            <v>142.38999999999999</v>
          </cell>
          <cell r="L1591">
            <v>15</v>
          </cell>
          <cell r="M1591">
            <v>142.38999999999999</v>
          </cell>
        </row>
        <row r="1592">
          <cell r="A1592">
            <v>102064168</v>
          </cell>
          <cell r="B1592" t="str">
            <v xml:space="preserve">MR MEHAU MEHAU                          </v>
          </cell>
          <cell r="C1592">
            <v>0</v>
          </cell>
          <cell r="D1592">
            <v>0</v>
          </cell>
          <cell r="E1592">
            <v>0</v>
          </cell>
          <cell r="F1592">
            <v>0</v>
          </cell>
          <cell r="G1592">
            <v>0</v>
          </cell>
          <cell r="H1592">
            <v>0</v>
          </cell>
          <cell r="I1592">
            <v>93.25</v>
          </cell>
          <cell r="J1592">
            <v>93.25</v>
          </cell>
          <cell r="L1592">
            <v>15</v>
          </cell>
          <cell r="M1592">
            <v>93.25</v>
          </cell>
        </row>
        <row r="1593">
          <cell r="A1593">
            <v>102012512</v>
          </cell>
          <cell r="B1593" t="str">
            <v xml:space="preserve">MR MEHRDAD GHASEMI  (DBS)               </v>
          </cell>
          <cell r="C1593">
            <v>0</v>
          </cell>
          <cell r="D1593">
            <v>0</v>
          </cell>
          <cell r="E1593">
            <v>0</v>
          </cell>
          <cell r="F1593">
            <v>0</v>
          </cell>
          <cell r="G1593">
            <v>0</v>
          </cell>
          <cell r="H1593">
            <v>0</v>
          </cell>
          <cell r="I1593">
            <v>273.49</v>
          </cell>
          <cell r="J1593">
            <v>273.49</v>
          </cell>
          <cell r="L1593">
            <v>15</v>
          </cell>
          <cell r="M1593">
            <v>273.49</v>
          </cell>
        </row>
        <row r="1594">
          <cell r="A1594">
            <v>102007566</v>
          </cell>
          <cell r="B1594" t="str">
            <v xml:space="preserve">MR MEI HING MARIANA LI                  </v>
          </cell>
          <cell r="C1594">
            <v>0</v>
          </cell>
          <cell r="D1594">
            <v>0</v>
          </cell>
          <cell r="E1594">
            <v>0</v>
          </cell>
          <cell r="F1594">
            <v>0</v>
          </cell>
          <cell r="G1594">
            <v>0</v>
          </cell>
          <cell r="H1594">
            <v>0</v>
          </cell>
          <cell r="I1594">
            <v>102.97</v>
          </cell>
          <cell r="J1594">
            <v>102.97</v>
          </cell>
          <cell r="L1594">
            <v>22</v>
          </cell>
          <cell r="M1594">
            <v>102.97</v>
          </cell>
        </row>
        <row r="1595">
          <cell r="A1595">
            <v>102009664</v>
          </cell>
          <cell r="B1595" t="str">
            <v xml:space="preserve">MR MICHAEL ARROYO   (DBS)               </v>
          </cell>
          <cell r="C1595">
            <v>0</v>
          </cell>
          <cell r="D1595">
            <v>0</v>
          </cell>
          <cell r="E1595">
            <v>0</v>
          </cell>
          <cell r="F1595">
            <v>0</v>
          </cell>
          <cell r="G1595">
            <v>0</v>
          </cell>
          <cell r="H1595">
            <v>0</v>
          </cell>
          <cell r="I1595">
            <v>289.32</v>
          </cell>
          <cell r="J1595">
            <v>289.32</v>
          </cell>
          <cell r="L1595">
            <v>15</v>
          </cell>
          <cell r="M1595">
            <v>289.32</v>
          </cell>
        </row>
        <row r="1596">
          <cell r="A1596">
            <v>102068116</v>
          </cell>
          <cell r="B1596" t="str">
            <v xml:space="preserve">MR MICHAEL BOUMAN                       </v>
          </cell>
          <cell r="C1596">
            <v>103.5</v>
          </cell>
          <cell r="D1596">
            <v>58.7</v>
          </cell>
          <cell r="E1596">
            <v>125.66</v>
          </cell>
          <cell r="F1596">
            <v>162.07</v>
          </cell>
          <cell r="G1596">
            <v>79.53</v>
          </cell>
          <cell r="H1596">
            <v>0</v>
          </cell>
          <cell r="I1596">
            <v>0</v>
          </cell>
          <cell r="J1596">
            <v>529.46</v>
          </cell>
          <cell r="L1596">
            <v>5</v>
          </cell>
          <cell r="M1596">
            <v>529.46</v>
          </cell>
        </row>
        <row r="1597">
          <cell r="A1597">
            <v>102051286</v>
          </cell>
          <cell r="B1597" t="str">
            <v xml:space="preserve">MR MICHAEL C. BELSHAM                   </v>
          </cell>
          <cell r="C1597">
            <v>0</v>
          </cell>
          <cell r="D1597">
            <v>0</v>
          </cell>
          <cell r="E1597">
            <v>0</v>
          </cell>
          <cell r="F1597">
            <v>0</v>
          </cell>
          <cell r="G1597">
            <v>0</v>
          </cell>
          <cell r="H1597">
            <v>0</v>
          </cell>
          <cell r="I1597">
            <v>12.54</v>
          </cell>
          <cell r="J1597">
            <v>12.54</v>
          </cell>
          <cell r="L1597">
            <v>22</v>
          </cell>
          <cell r="M1597">
            <v>12.54</v>
          </cell>
        </row>
        <row r="1598">
          <cell r="A1598">
            <v>102075364</v>
          </cell>
          <cell r="B1598" t="str">
            <v xml:space="preserve">MR MICHAEL COX                          </v>
          </cell>
          <cell r="C1598">
            <v>0</v>
          </cell>
          <cell r="D1598">
            <v>0</v>
          </cell>
          <cell r="E1598">
            <v>0</v>
          </cell>
          <cell r="F1598">
            <v>0</v>
          </cell>
          <cell r="G1598">
            <v>0</v>
          </cell>
          <cell r="H1598">
            <v>0</v>
          </cell>
          <cell r="I1598">
            <v>226.06</v>
          </cell>
          <cell r="J1598">
            <v>226.06</v>
          </cell>
          <cell r="L1598">
            <v>15</v>
          </cell>
          <cell r="M1598">
            <v>226.06</v>
          </cell>
        </row>
        <row r="1599">
          <cell r="A1599">
            <v>102054751</v>
          </cell>
          <cell r="B1599" t="str">
            <v xml:space="preserve">MR MICHAEL D BRETZ                      </v>
          </cell>
          <cell r="C1599">
            <v>0</v>
          </cell>
          <cell r="D1599">
            <v>0</v>
          </cell>
          <cell r="E1599">
            <v>0</v>
          </cell>
          <cell r="F1599">
            <v>0</v>
          </cell>
          <cell r="G1599">
            <v>0</v>
          </cell>
          <cell r="H1599">
            <v>0</v>
          </cell>
          <cell r="I1599">
            <v>132.12</v>
          </cell>
          <cell r="J1599">
            <v>132.12</v>
          </cell>
          <cell r="L1599">
            <v>15</v>
          </cell>
          <cell r="M1599">
            <v>132.12</v>
          </cell>
        </row>
        <row r="1600">
          <cell r="A1600">
            <v>102055906</v>
          </cell>
          <cell r="B1600" t="str">
            <v xml:space="preserve">MR MICHAEL DOBELL                       </v>
          </cell>
          <cell r="C1600">
            <v>0</v>
          </cell>
          <cell r="D1600">
            <v>0</v>
          </cell>
          <cell r="E1600">
            <v>0</v>
          </cell>
          <cell r="F1600">
            <v>0</v>
          </cell>
          <cell r="G1600">
            <v>0</v>
          </cell>
          <cell r="H1600">
            <v>0</v>
          </cell>
          <cell r="I1600">
            <v>7.47</v>
          </cell>
          <cell r="J1600">
            <v>7.47</v>
          </cell>
          <cell r="L1600">
            <v>22</v>
          </cell>
          <cell r="M1600">
            <v>7.47</v>
          </cell>
        </row>
        <row r="1601">
          <cell r="A1601">
            <v>102078826</v>
          </cell>
          <cell r="B1601" t="str">
            <v xml:space="preserve">MR MICHAEL DORAIN (DBS)                 </v>
          </cell>
          <cell r="C1601">
            <v>0</v>
          </cell>
          <cell r="D1601">
            <v>0</v>
          </cell>
          <cell r="E1601">
            <v>0</v>
          </cell>
          <cell r="F1601">
            <v>0</v>
          </cell>
          <cell r="G1601">
            <v>0</v>
          </cell>
          <cell r="H1601">
            <v>0</v>
          </cell>
          <cell r="I1601">
            <v>376.91</v>
          </cell>
          <cell r="J1601">
            <v>376.91</v>
          </cell>
          <cell r="L1601">
            <v>15</v>
          </cell>
          <cell r="M1601">
            <v>376.91</v>
          </cell>
        </row>
        <row r="1602">
          <cell r="A1602">
            <v>102054603</v>
          </cell>
          <cell r="B1602" t="str">
            <v xml:space="preserve">MR MICHAEL G SAGAR                      </v>
          </cell>
          <cell r="C1602">
            <v>0</v>
          </cell>
          <cell r="D1602">
            <v>0</v>
          </cell>
          <cell r="E1602">
            <v>0</v>
          </cell>
          <cell r="F1602">
            <v>0</v>
          </cell>
          <cell r="G1602">
            <v>0</v>
          </cell>
          <cell r="H1602">
            <v>0</v>
          </cell>
          <cell r="I1602">
            <v>475.12</v>
          </cell>
          <cell r="J1602">
            <v>475.12</v>
          </cell>
          <cell r="L1602">
            <v>15</v>
          </cell>
          <cell r="M1602">
            <v>475.12</v>
          </cell>
        </row>
        <row r="1603">
          <cell r="A1603">
            <v>102044151</v>
          </cell>
          <cell r="B1603" t="str">
            <v xml:space="preserve">MR MICHAEL G TAYLOR                     </v>
          </cell>
          <cell r="C1603">
            <v>0</v>
          </cell>
          <cell r="D1603">
            <v>0</v>
          </cell>
          <cell r="E1603">
            <v>5.05</v>
          </cell>
          <cell r="F1603">
            <v>0</v>
          </cell>
          <cell r="G1603">
            <v>22.32</v>
          </cell>
          <cell r="H1603">
            <v>0</v>
          </cell>
          <cell r="I1603">
            <v>0</v>
          </cell>
          <cell r="J1603">
            <v>27.37</v>
          </cell>
          <cell r="L1603">
            <v>5</v>
          </cell>
          <cell r="M1603">
            <v>27.37</v>
          </cell>
        </row>
        <row r="1604">
          <cell r="A1604">
            <v>102034009</v>
          </cell>
          <cell r="B1604" t="str">
            <v xml:space="preserve">MR MICHAEL HAYES                        </v>
          </cell>
          <cell r="C1604">
            <v>0</v>
          </cell>
          <cell r="D1604">
            <v>0</v>
          </cell>
          <cell r="E1604">
            <v>0</v>
          </cell>
          <cell r="F1604">
            <v>0</v>
          </cell>
          <cell r="G1604">
            <v>0</v>
          </cell>
          <cell r="H1604">
            <v>0</v>
          </cell>
          <cell r="I1604">
            <v>79.239999999999995</v>
          </cell>
          <cell r="J1604">
            <v>79.239999999999995</v>
          </cell>
          <cell r="L1604">
            <v>15</v>
          </cell>
          <cell r="M1604">
            <v>79.239999999999995</v>
          </cell>
        </row>
        <row r="1605">
          <cell r="A1605">
            <v>102070655</v>
          </cell>
          <cell r="B1605" t="str">
            <v xml:space="preserve">MR MICHAEL IOLAMO                       </v>
          </cell>
          <cell r="C1605">
            <v>0</v>
          </cell>
          <cell r="D1605">
            <v>0</v>
          </cell>
          <cell r="E1605">
            <v>0</v>
          </cell>
          <cell r="F1605">
            <v>0</v>
          </cell>
          <cell r="G1605">
            <v>0</v>
          </cell>
          <cell r="H1605">
            <v>0</v>
          </cell>
          <cell r="I1605">
            <v>333.23</v>
          </cell>
          <cell r="J1605">
            <v>333.23</v>
          </cell>
          <cell r="L1605">
            <v>15</v>
          </cell>
          <cell r="M1605">
            <v>333.23</v>
          </cell>
        </row>
        <row r="1606">
          <cell r="A1606">
            <v>102085589</v>
          </cell>
          <cell r="B1606" t="str">
            <v xml:space="preserve">MR MICHAEL J HUIZINGA                   </v>
          </cell>
          <cell r="C1606">
            <v>0</v>
          </cell>
          <cell r="D1606">
            <v>0</v>
          </cell>
          <cell r="E1606">
            <v>0</v>
          </cell>
          <cell r="F1606">
            <v>0</v>
          </cell>
          <cell r="G1606">
            <v>0</v>
          </cell>
          <cell r="H1606">
            <v>0</v>
          </cell>
          <cell r="I1606">
            <v>272.27</v>
          </cell>
          <cell r="J1606">
            <v>272.27</v>
          </cell>
          <cell r="L1606">
            <v>15</v>
          </cell>
          <cell r="M1606">
            <v>272.27</v>
          </cell>
        </row>
        <row r="1607">
          <cell r="A1607">
            <v>102020127</v>
          </cell>
          <cell r="B1607" t="str">
            <v xml:space="preserve">MR MICHAEL J JAMIESON                   </v>
          </cell>
          <cell r="C1607">
            <v>0</v>
          </cell>
          <cell r="D1607">
            <v>0</v>
          </cell>
          <cell r="E1607">
            <v>0</v>
          </cell>
          <cell r="F1607">
            <v>0</v>
          </cell>
          <cell r="G1607">
            <v>0</v>
          </cell>
          <cell r="H1607">
            <v>0</v>
          </cell>
          <cell r="I1607">
            <v>94.89</v>
          </cell>
          <cell r="J1607">
            <v>94.89</v>
          </cell>
          <cell r="L1607">
            <v>15</v>
          </cell>
          <cell r="M1607">
            <v>94.89</v>
          </cell>
        </row>
        <row r="1608">
          <cell r="A1608">
            <v>102009569</v>
          </cell>
          <cell r="B1608" t="str">
            <v xml:space="preserve">MR MICHAEL J PUGH                       </v>
          </cell>
          <cell r="C1608">
            <v>0</v>
          </cell>
          <cell r="D1608">
            <v>0</v>
          </cell>
          <cell r="E1608">
            <v>0</v>
          </cell>
          <cell r="F1608">
            <v>0</v>
          </cell>
          <cell r="G1608">
            <v>0</v>
          </cell>
          <cell r="H1608">
            <v>0</v>
          </cell>
          <cell r="I1608">
            <v>53.29</v>
          </cell>
          <cell r="J1608">
            <v>53.29</v>
          </cell>
          <cell r="L1608">
            <v>15</v>
          </cell>
          <cell r="M1608">
            <v>53.29</v>
          </cell>
        </row>
        <row r="1609">
          <cell r="A1609">
            <v>102039462</v>
          </cell>
          <cell r="B1609" t="str">
            <v xml:space="preserve">MR MICHAEL JOHN JOHNSON                 </v>
          </cell>
          <cell r="C1609">
            <v>0</v>
          </cell>
          <cell r="D1609">
            <v>0</v>
          </cell>
          <cell r="E1609">
            <v>0</v>
          </cell>
          <cell r="F1609">
            <v>0</v>
          </cell>
          <cell r="G1609">
            <v>0</v>
          </cell>
          <cell r="H1609">
            <v>0</v>
          </cell>
          <cell r="I1609">
            <v>51.36</v>
          </cell>
          <cell r="J1609">
            <v>51.36</v>
          </cell>
          <cell r="L1609">
            <v>15</v>
          </cell>
          <cell r="M1609">
            <v>51.36</v>
          </cell>
        </row>
        <row r="1610">
          <cell r="A1610">
            <v>102068983</v>
          </cell>
          <cell r="B1610" t="str">
            <v xml:space="preserve">MR MICHAEL KERR                         </v>
          </cell>
          <cell r="C1610">
            <v>0</v>
          </cell>
          <cell r="D1610">
            <v>0</v>
          </cell>
          <cell r="E1610">
            <v>0</v>
          </cell>
          <cell r="F1610">
            <v>0</v>
          </cell>
          <cell r="G1610">
            <v>0</v>
          </cell>
          <cell r="H1610">
            <v>0</v>
          </cell>
          <cell r="I1610">
            <v>116.51</v>
          </cell>
          <cell r="J1610">
            <v>116.51</v>
          </cell>
          <cell r="L1610">
            <v>15</v>
          </cell>
          <cell r="M1610">
            <v>116.51</v>
          </cell>
        </row>
        <row r="1611">
          <cell r="A1611">
            <v>102074211</v>
          </cell>
          <cell r="B1611" t="str">
            <v xml:space="preserve">MR MICHAEL KITNEY                       </v>
          </cell>
          <cell r="C1611">
            <v>0</v>
          </cell>
          <cell r="D1611">
            <v>0</v>
          </cell>
          <cell r="E1611">
            <v>0</v>
          </cell>
          <cell r="F1611">
            <v>0</v>
          </cell>
          <cell r="G1611">
            <v>0</v>
          </cell>
          <cell r="H1611">
            <v>0</v>
          </cell>
          <cell r="I1611">
            <v>59.02</v>
          </cell>
          <cell r="J1611">
            <v>59.02</v>
          </cell>
          <cell r="L1611">
            <v>15</v>
          </cell>
          <cell r="M1611">
            <v>59.02</v>
          </cell>
        </row>
        <row r="1612">
          <cell r="A1612">
            <v>102020139</v>
          </cell>
          <cell r="B1612" t="str">
            <v xml:space="preserve">MR MICHAEL LETELE                       </v>
          </cell>
          <cell r="C1612">
            <v>0</v>
          </cell>
          <cell r="D1612">
            <v>0</v>
          </cell>
          <cell r="E1612">
            <v>0</v>
          </cell>
          <cell r="F1612">
            <v>0</v>
          </cell>
          <cell r="G1612">
            <v>0</v>
          </cell>
          <cell r="H1612">
            <v>0</v>
          </cell>
          <cell r="I1612">
            <v>196.6</v>
          </cell>
          <cell r="J1612">
            <v>196.6</v>
          </cell>
          <cell r="L1612">
            <v>15</v>
          </cell>
          <cell r="M1612">
            <v>196.6</v>
          </cell>
        </row>
        <row r="1613">
          <cell r="A1613">
            <v>102056680</v>
          </cell>
          <cell r="B1613" t="str">
            <v xml:space="preserve">MR MICHAEL PARKER                       </v>
          </cell>
          <cell r="C1613">
            <v>0</v>
          </cell>
          <cell r="D1613">
            <v>0</v>
          </cell>
          <cell r="E1613">
            <v>0</v>
          </cell>
          <cell r="F1613">
            <v>0</v>
          </cell>
          <cell r="G1613">
            <v>24.75</v>
          </cell>
          <cell r="H1613">
            <v>0</v>
          </cell>
          <cell r="I1613">
            <v>0</v>
          </cell>
          <cell r="J1613">
            <v>24.75</v>
          </cell>
          <cell r="L1613">
            <v>5</v>
          </cell>
          <cell r="M1613">
            <v>24.75</v>
          </cell>
        </row>
        <row r="1614">
          <cell r="A1614">
            <v>102020655</v>
          </cell>
          <cell r="B1614" t="str">
            <v xml:space="preserve">MR MICHAEL PECK                         </v>
          </cell>
          <cell r="C1614">
            <v>0</v>
          </cell>
          <cell r="D1614">
            <v>0</v>
          </cell>
          <cell r="E1614">
            <v>0</v>
          </cell>
          <cell r="F1614">
            <v>0</v>
          </cell>
          <cell r="G1614">
            <v>0</v>
          </cell>
          <cell r="H1614">
            <v>0</v>
          </cell>
          <cell r="I1614">
            <v>79.39</v>
          </cell>
          <cell r="J1614">
            <v>79.39</v>
          </cell>
          <cell r="L1614">
            <v>15</v>
          </cell>
          <cell r="M1614">
            <v>79.39</v>
          </cell>
        </row>
        <row r="1615">
          <cell r="A1615">
            <v>102049706</v>
          </cell>
          <cell r="B1615" t="str">
            <v xml:space="preserve">MR MICHAEL PRASAD                       </v>
          </cell>
          <cell r="C1615">
            <v>0</v>
          </cell>
          <cell r="D1615">
            <v>0</v>
          </cell>
          <cell r="E1615">
            <v>0</v>
          </cell>
          <cell r="F1615">
            <v>0</v>
          </cell>
          <cell r="G1615">
            <v>0</v>
          </cell>
          <cell r="H1615">
            <v>0</v>
          </cell>
          <cell r="I1615">
            <v>63.25</v>
          </cell>
          <cell r="J1615">
            <v>63.25</v>
          </cell>
          <cell r="L1615">
            <v>15</v>
          </cell>
          <cell r="M1615">
            <v>63.25</v>
          </cell>
        </row>
        <row r="1616">
          <cell r="A1616">
            <v>102012248</v>
          </cell>
          <cell r="B1616" t="str">
            <v xml:space="preserve">MR MICHAEL PRAVIN                       </v>
          </cell>
          <cell r="C1616">
            <v>0</v>
          </cell>
          <cell r="D1616">
            <v>0</v>
          </cell>
          <cell r="E1616">
            <v>0</v>
          </cell>
          <cell r="F1616">
            <v>0</v>
          </cell>
          <cell r="G1616">
            <v>0</v>
          </cell>
          <cell r="H1616">
            <v>0</v>
          </cell>
          <cell r="I1616">
            <v>56.38</v>
          </cell>
          <cell r="J1616">
            <v>56.38</v>
          </cell>
          <cell r="L1616">
            <v>15</v>
          </cell>
          <cell r="M1616">
            <v>56.38</v>
          </cell>
        </row>
        <row r="1617">
          <cell r="A1617">
            <v>102046716</v>
          </cell>
          <cell r="B1617" t="str">
            <v xml:space="preserve">MR MICHAEL RAFTER &amp; MS LEANNE RASMUSSEN </v>
          </cell>
          <cell r="C1617">
            <v>0</v>
          </cell>
          <cell r="D1617">
            <v>0</v>
          </cell>
          <cell r="E1617">
            <v>0</v>
          </cell>
          <cell r="F1617">
            <v>0</v>
          </cell>
          <cell r="G1617">
            <v>0</v>
          </cell>
          <cell r="H1617">
            <v>0</v>
          </cell>
          <cell r="I1617">
            <v>133.07</v>
          </cell>
          <cell r="J1617">
            <v>133.07</v>
          </cell>
          <cell r="L1617">
            <v>15</v>
          </cell>
          <cell r="M1617">
            <v>133.07</v>
          </cell>
        </row>
        <row r="1618">
          <cell r="A1618">
            <v>102070056</v>
          </cell>
          <cell r="B1618" t="str">
            <v xml:space="preserve">MR MICHAEL RIPPINGALE                   </v>
          </cell>
          <cell r="C1618">
            <v>0</v>
          </cell>
          <cell r="D1618">
            <v>0</v>
          </cell>
          <cell r="E1618">
            <v>0</v>
          </cell>
          <cell r="F1618">
            <v>0</v>
          </cell>
          <cell r="G1618">
            <v>0</v>
          </cell>
          <cell r="H1618">
            <v>0</v>
          </cell>
          <cell r="I1618">
            <v>66.52</v>
          </cell>
          <cell r="J1618">
            <v>66.52</v>
          </cell>
          <cell r="L1618">
            <v>15</v>
          </cell>
          <cell r="M1618">
            <v>66.52</v>
          </cell>
        </row>
        <row r="1619">
          <cell r="A1619">
            <v>102015689</v>
          </cell>
          <cell r="B1619" t="str">
            <v xml:space="preserve">MR MICHAEL SCHMID  (DBS)                </v>
          </cell>
          <cell r="C1619">
            <v>0</v>
          </cell>
          <cell r="D1619">
            <v>0</v>
          </cell>
          <cell r="E1619">
            <v>0</v>
          </cell>
          <cell r="F1619">
            <v>0</v>
          </cell>
          <cell r="G1619">
            <v>0</v>
          </cell>
          <cell r="H1619">
            <v>0</v>
          </cell>
          <cell r="I1619">
            <v>524.47</v>
          </cell>
          <cell r="J1619">
            <v>524.47</v>
          </cell>
          <cell r="L1619">
            <v>15</v>
          </cell>
          <cell r="M1619">
            <v>524.47</v>
          </cell>
        </row>
        <row r="1620">
          <cell r="A1620">
            <v>102073426</v>
          </cell>
          <cell r="B1620" t="str">
            <v xml:space="preserve">MR MICHAEL T LEMALIE                    </v>
          </cell>
          <cell r="C1620">
            <v>0</v>
          </cell>
          <cell r="D1620">
            <v>0</v>
          </cell>
          <cell r="E1620">
            <v>0</v>
          </cell>
          <cell r="F1620">
            <v>0</v>
          </cell>
          <cell r="G1620">
            <v>0</v>
          </cell>
          <cell r="H1620">
            <v>0</v>
          </cell>
          <cell r="I1620">
            <v>81.64</v>
          </cell>
          <cell r="J1620">
            <v>81.64</v>
          </cell>
          <cell r="L1620">
            <v>15</v>
          </cell>
          <cell r="M1620">
            <v>81.64</v>
          </cell>
        </row>
        <row r="1621">
          <cell r="A1621">
            <v>102025992</v>
          </cell>
          <cell r="B1621" t="str">
            <v xml:space="preserve">MR MICHAEL THORNTON                     </v>
          </cell>
          <cell r="C1621">
            <v>0</v>
          </cell>
          <cell r="D1621">
            <v>0</v>
          </cell>
          <cell r="E1621">
            <v>0</v>
          </cell>
          <cell r="F1621">
            <v>0</v>
          </cell>
          <cell r="G1621">
            <v>0</v>
          </cell>
          <cell r="H1621">
            <v>0</v>
          </cell>
          <cell r="I1621">
            <v>190.41</v>
          </cell>
          <cell r="J1621">
            <v>190.41</v>
          </cell>
          <cell r="L1621">
            <v>15</v>
          </cell>
          <cell r="M1621">
            <v>190.41</v>
          </cell>
        </row>
        <row r="1622">
          <cell r="A1622">
            <v>102074121</v>
          </cell>
          <cell r="B1622" t="str">
            <v xml:space="preserve">MR MICHAEL TODD                         </v>
          </cell>
          <cell r="C1622">
            <v>0</v>
          </cell>
          <cell r="D1622">
            <v>0</v>
          </cell>
          <cell r="E1622">
            <v>0</v>
          </cell>
          <cell r="F1622">
            <v>0</v>
          </cell>
          <cell r="G1622">
            <v>0</v>
          </cell>
          <cell r="H1622">
            <v>0</v>
          </cell>
          <cell r="I1622">
            <v>157.26</v>
          </cell>
          <cell r="J1622">
            <v>157.26</v>
          </cell>
          <cell r="L1622">
            <v>22</v>
          </cell>
          <cell r="M1622">
            <v>157.26</v>
          </cell>
        </row>
        <row r="1623">
          <cell r="A1623">
            <v>102023179</v>
          </cell>
          <cell r="B1623" t="str">
            <v xml:space="preserve">MR MICHEAL YE   (DBS)                   </v>
          </cell>
          <cell r="C1623">
            <v>0</v>
          </cell>
          <cell r="D1623">
            <v>0</v>
          </cell>
          <cell r="E1623">
            <v>0</v>
          </cell>
          <cell r="F1623">
            <v>0</v>
          </cell>
          <cell r="G1623">
            <v>0</v>
          </cell>
          <cell r="H1623">
            <v>0</v>
          </cell>
          <cell r="I1623">
            <v>136.19999999999999</v>
          </cell>
          <cell r="J1623">
            <v>136.19999999999999</v>
          </cell>
          <cell r="L1623">
            <v>15</v>
          </cell>
          <cell r="M1623">
            <v>136.19999999999999</v>
          </cell>
        </row>
        <row r="1624">
          <cell r="A1624">
            <v>102021220</v>
          </cell>
          <cell r="B1624" t="str">
            <v xml:space="preserve">MR MIDHAD HUSARIC                       </v>
          </cell>
          <cell r="C1624">
            <v>0</v>
          </cell>
          <cell r="D1624">
            <v>0</v>
          </cell>
          <cell r="E1624">
            <v>0</v>
          </cell>
          <cell r="F1624">
            <v>0</v>
          </cell>
          <cell r="G1624">
            <v>0</v>
          </cell>
          <cell r="H1624">
            <v>0</v>
          </cell>
          <cell r="I1624">
            <v>62.99</v>
          </cell>
          <cell r="J1624">
            <v>62.99</v>
          </cell>
          <cell r="L1624">
            <v>15</v>
          </cell>
          <cell r="M1624">
            <v>62.99</v>
          </cell>
        </row>
        <row r="1625">
          <cell r="A1625">
            <v>102048013</v>
          </cell>
          <cell r="B1625" t="str">
            <v xml:space="preserve">MR MIKE FATU                            </v>
          </cell>
          <cell r="C1625">
            <v>0</v>
          </cell>
          <cell r="D1625">
            <v>0</v>
          </cell>
          <cell r="E1625">
            <v>0</v>
          </cell>
          <cell r="F1625">
            <v>0</v>
          </cell>
          <cell r="G1625">
            <v>0</v>
          </cell>
          <cell r="H1625">
            <v>0</v>
          </cell>
          <cell r="I1625">
            <v>184.96</v>
          </cell>
          <cell r="J1625">
            <v>184.96</v>
          </cell>
          <cell r="L1625">
            <v>15</v>
          </cell>
          <cell r="M1625">
            <v>184.96</v>
          </cell>
        </row>
        <row r="1626">
          <cell r="A1626">
            <v>102033885</v>
          </cell>
          <cell r="B1626" t="str">
            <v xml:space="preserve">MR MIKE J HATCHER                       </v>
          </cell>
          <cell r="C1626">
            <v>0</v>
          </cell>
          <cell r="D1626">
            <v>0</v>
          </cell>
          <cell r="E1626">
            <v>0</v>
          </cell>
          <cell r="F1626">
            <v>0</v>
          </cell>
          <cell r="G1626">
            <v>0</v>
          </cell>
          <cell r="H1626">
            <v>0</v>
          </cell>
          <cell r="I1626">
            <v>201.32</v>
          </cell>
          <cell r="J1626">
            <v>201.32</v>
          </cell>
          <cell r="L1626">
            <v>15</v>
          </cell>
          <cell r="M1626">
            <v>201.32</v>
          </cell>
        </row>
        <row r="1627">
          <cell r="A1627">
            <v>102051680</v>
          </cell>
          <cell r="B1627" t="str">
            <v xml:space="preserve">MR MIKE NAKHLE  (DBS)                   </v>
          </cell>
          <cell r="C1627">
            <v>0</v>
          </cell>
          <cell r="D1627">
            <v>0</v>
          </cell>
          <cell r="E1627">
            <v>0</v>
          </cell>
          <cell r="F1627">
            <v>0</v>
          </cell>
          <cell r="G1627">
            <v>0</v>
          </cell>
          <cell r="H1627">
            <v>0</v>
          </cell>
          <cell r="I1627">
            <v>167.55</v>
          </cell>
          <cell r="J1627">
            <v>167.55</v>
          </cell>
          <cell r="L1627">
            <v>15</v>
          </cell>
          <cell r="M1627">
            <v>167.55</v>
          </cell>
        </row>
        <row r="1628">
          <cell r="A1628">
            <v>102013352</v>
          </cell>
          <cell r="B1628" t="str">
            <v xml:space="preserve">MR MIKE SEIULI                          </v>
          </cell>
          <cell r="C1628">
            <v>0</v>
          </cell>
          <cell r="D1628">
            <v>0</v>
          </cell>
          <cell r="E1628">
            <v>0</v>
          </cell>
          <cell r="F1628">
            <v>0</v>
          </cell>
          <cell r="G1628">
            <v>0</v>
          </cell>
          <cell r="H1628">
            <v>0</v>
          </cell>
          <cell r="I1628">
            <v>72.25</v>
          </cell>
          <cell r="J1628">
            <v>72.25</v>
          </cell>
          <cell r="L1628">
            <v>15</v>
          </cell>
          <cell r="M1628">
            <v>72.25</v>
          </cell>
        </row>
        <row r="1629">
          <cell r="A1629">
            <v>102060850</v>
          </cell>
          <cell r="B1629" t="str">
            <v xml:space="preserve">MR MILIN GRBIN                          </v>
          </cell>
          <cell r="C1629">
            <v>0</v>
          </cell>
          <cell r="D1629">
            <v>0</v>
          </cell>
          <cell r="E1629">
            <v>0</v>
          </cell>
          <cell r="F1629">
            <v>0</v>
          </cell>
          <cell r="G1629">
            <v>0</v>
          </cell>
          <cell r="H1629">
            <v>0</v>
          </cell>
          <cell r="I1629">
            <v>100</v>
          </cell>
          <cell r="J1629">
            <v>100</v>
          </cell>
          <cell r="L1629">
            <v>15</v>
          </cell>
          <cell r="M1629">
            <v>100</v>
          </cell>
        </row>
        <row r="1630">
          <cell r="A1630">
            <v>102024292</v>
          </cell>
          <cell r="B1630" t="str">
            <v xml:space="preserve">MR MILOS BOSNJAKOVIC                    </v>
          </cell>
          <cell r="C1630">
            <v>0</v>
          </cell>
          <cell r="D1630">
            <v>0</v>
          </cell>
          <cell r="E1630">
            <v>0</v>
          </cell>
          <cell r="F1630">
            <v>0</v>
          </cell>
          <cell r="G1630">
            <v>0</v>
          </cell>
          <cell r="H1630">
            <v>0</v>
          </cell>
          <cell r="I1630">
            <v>63.92</v>
          </cell>
          <cell r="J1630">
            <v>63.92</v>
          </cell>
          <cell r="L1630">
            <v>15</v>
          </cell>
          <cell r="M1630">
            <v>63.92</v>
          </cell>
        </row>
        <row r="1631">
          <cell r="A1631">
            <v>102074836</v>
          </cell>
          <cell r="B1631" t="str">
            <v xml:space="preserve">MR MISIOTELE MANAI                      </v>
          </cell>
          <cell r="C1631">
            <v>57.89</v>
          </cell>
          <cell r="D1631">
            <v>3.81</v>
          </cell>
          <cell r="E1631">
            <v>0</v>
          </cell>
          <cell r="F1631">
            <v>3.99</v>
          </cell>
          <cell r="G1631">
            <v>10.92</v>
          </cell>
          <cell r="H1631">
            <v>0</v>
          </cell>
          <cell r="I1631">
            <v>0</v>
          </cell>
          <cell r="J1631">
            <v>76.61</v>
          </cell>
          <cell r="L1631">
            <v>5</v>
          </cell>
          <cell r="M1631">
            <v>76.61</v>
          </cell>
        </row>
        <row r="1632">
          <cell r="A1632">
            <v>102017542</v>
          </cell>
          <cell r="B1632" t="str">
            <v xml:space="preserve">MR MITCH TAYLOR    (DBS)                </v>
          </cell>
          <cell r="C1632">
            <v>0</v>
          </cell>
          <cell r="D1632">
            <v>0</v>
          </cell>
          <cell r="E1632">
            <v>0</v>
          </cell>
          <cell r="F1632">
            <v>0</v>
          </cell>
          <cell r="G1632">
            <v>0</v>
          </cell>
          <cell r="H1632">
            <v>0</v>
          </cell>
          <cell r="I1632">
            <v>386.26</v>
          </cell>
          <cell r="J1632">
            <v>386.26</v>
          </cell>
          <cell r="L1632">
            <v>15</v>
          </cell>
          <cell r="M1632">
            <v>386.26</v>
          </cell>
        </row>
        <row r="1633">
          <cell r="A1633">
            <v>102042265</v>
          </cell>
          <cell r="B1633" t="str">
            <v xml:space="preserve">MR MOA M NIUELUA                        </v>
          </cell>
          <cell r="C1633">
            <v>0</v>
          </cell>
          <cell r="D1633">
            <v>0</v>
          </cell>
          <cell r="E1633">
            <v>0</v>
          </cell>
          <cell r="F1633">
            <v>0</v>
          </cell>
          <cell r="G1633">
            <v>0</v>
          </cell>
          <cell r="H1633">
            <v>0</v>
          </cell>
          <cell r="I1633">
            <v>101.42</v>
          </cell>
          <cell r="J1633">
            <v>101.42</v>
          </cell>
          <cell r="L1633">
            <v>15</v>
          </cell>
          <cell r="M1633">
            <v>101.42</v>
          </cell>
        </row>
        <row r="1634">
          <cell r="A1634">
            <v>102013871</v>
          </cell>
          <cell r="B1634" t="str">
            <v xml:space="preserve">MR MOHAMAD AFZAL MALIK  (CMI)           </v>
          </cell>
          <cell r="C1634">
            <v>0</v>
          </cell>
          <cell r="D1634">
            <v>0</v>
          </cell>
          <cell r="E1634">
            <v>0</v>
          </cell>
          <cell r="F1634">
            <v>0</v>
          </cell>
          <cell r="G1634">
            <v>0</v>
          </cell>
          <cell r="H1634">
            <v>0</v>
          </cell>
          <cell r="I1634">
            <v>1789.89</v>
          </cell>
          <cell r="J1634">
            <v>1789.89</v>
          </cell>
          <cell r="L1634">
            <v>15</v>
          </cell>
          <cell r="M1634">
            <v>1789.89</v>
          </cell>
        </row>
        <row r="1635">
          <cell r="A1635">
            <v>102070490</v>
          </cell>
          <cell r="B1635" t="str">
            <v xml:space="preserve">MR MOHAMAD IMRAN ARFAT ALI              </v>
          </cell>
          <cell r="C1635">
            <v>0</v>
          </cell>
          <cell r="D1635">
            <v>0</v>
          </cell>
          <cell r="E1635">
            <v>0</v>
          </cell>
          <cell r="F1635">
            <v>0</v>
          </cell>
          <cell r="G1635">
            <v>0</v>
          </cell>
          <cell r="H1635">
            <v>0</v>
          </cell>
          <cell r="I1635">
            <v>138.29</v>
          </cell>
          <cell r="J1635">
            <v>138.29</v>
          </cell>
          <cell r="L1635">
            <v>21</v>
          </cell>
          <cell r="M1635">
            <v>138.29</v>
          </cell>
        </row>
        <row r="1636">
          <cell r="A1636">
            <v>102063932</v>
          </cell>
          <cell r="B1636" t="str">
            <v xml:space="preserve">MR MOHAMAD MADANI (DBS)                 </v>
          </cell>
          <cell r="C1636">
            <v>0</v>
          </cell>
          <cell r="D1636">
            <v>0</v>
          </cell>
          <cell r="E1636">
            <v>0</v>
          </cell>
          <cell r="F1636">
            <v>0</v>
          </cell>
          <cell r="G1636">
            <v>0</v>
          </cell>
          <cell r="H1636">
            <v>0</v>
          </cell>
          <cell r="I1636">
            <v>269.35000000000002</v>
          </cell>
          <cell r="J1636">
            <v>269.35000000000002</v>
          </cell>
          <cell r="L1636">
            <v>15</v>
          </cell>
          <cell r="M1636">
            <v>269.35000000000002</v>
          </cell>
        </row>
        <row r="1637">
          <cell r="A1637">
            <v>102054626</v>
          </cell>
          <cell r="B1637" t="str">
            <v xml:space="preserve">MR MOHAMED O ADEN                       </v>
          </cell>
          <cell r="C1637">
            <v>50.11</v>
          </cell>
          <cell r="D1637">
            <v>0</v>
          </cell>
          <cell r="E1637">
            <v>0</v>
          </cell>
          <cell r="F1637">
            <v>16.100000000000001</v>
          </cell>
          <cell r="G1637">
            <v>50.01</v>
          </cell>
          <cell r="H1637">
            <v>17.38</v>
          </cell>
          <cell r="I1637">
            <v>0</v>
          </cell>
          <cell r="J1637">
            <v>133.6</v>
          </cell>
          <cell r="L1637">
            <v>21</v>
          </cell>
          <cell r="M1637">
            <v>50.18</v>
          </cell>
        </row>
        <row r="1638">
          <cell r="A1638">
            <v>102012778</v>
          </cell>
          <cell r="B1638" t="str">
            <v xml:space="preserve">MR MOHAMMED AZAD   (DBS)                </v>
          </cell>
          <cell r="C1638">
            <v>0</v>
          </cell>
          <cell r="D1638">
            <v>0</v>
          </cell>
          <cell r="E1638">
            <v>0</v>
          </cell>
          <cell r="F1638">
            <v>0</v>
          </cell>
          <cell r="G1638">
            <v>0</v>
          </cell>
          <cell r="H1638">
            <v>0</v>
          </cell>
          <cell r="I1638">
            <v>100</v>
          </cell>
          <cell r="J1638">
            <v>100</v>
          </cell>
          <cell r="L1638">
            <v>15</v>
          </cell>
          <cell r="M1638">
            <v>100</v>
          </cell>
        </row>
        <row r="1639">
          <cell r="A1639">
            <v>102010389</v>
          </cell>
          <cell r="B1639" t="str">
            <v xml:space="preserve">MR MOHAMMED FAROOK                      </v>
          </cell>
          <cell r="C1639">
            <v>0</v>
          </cell>
          <cell r="D1639">
            <v>0</v>
          </cell>
          <cell r="E1639">
            <v>0</v>
          </cell>
          <cell r="F1639">
            <v>0</v>
          </cell>
          <cell r="G1639">
            <v>0</v>
          </cell>
          <cell r="H1639">
            <v>0</v>
          </cell>
          <cell r="I1639">
            <v>63.12</v>
          </cell>
          <cell r="J1639">
            <v>63.12</v>
          </cell>
          <cell r="L1639">
            <v>15</v>
          </cell>
          <cell r="M1639">
            <v>63.12</v>
          </cell>
        </row>
        <row r="1640">
          <cell r="A1640">
            <v>102068593</v>
          </cell>
          <cell r="B1640" t="str">
            <v xml:space="preserve">MR MOHAMMED J YUSUF  (DBS)              </v>
          </cell>
          <cell r="C1640">
            <v>0</v>
          </cell>
          <cell r="D1640">
            <v>0</v>
          </cell>
          <cell r="E1640">
            <v>0</v>
          </cell>
          <cell r="F1640">
            <v>0</v>
          </cell>
          <cell r="G1640">
            <v>0</v>
          </cell>
          <cell r="H1640">
            <v>0</v>
          </cell>
          <cell r="I1640">
            <v>1490.71</v>
          </cell>
          <cell r="J1640">
            <v>1490.71</v>
          </cell>
          <cell r="L1640">
            <v>15</v>
          </cell>
          <cell r="M1640">
            <v>1490.71</v>
          </cell>
        </row>
        <row r="1641">
          <cell r="A1641">
            <v>102071544</v>
          </cell>
          <cell r="B1641" t="str">
            <v xml:space="preserve">MR MOHAMMED KHAN                        </v>
          </cell>
          <cell r="C1641">
            <v>0</v>
          </cell>
          <cell r="D1641">
            <v>0</v>
          </cell>
          <cell r="E1641">
            <v>0</v>
          </cell>
          <cell r="F1641">
            <v>0</v>
          </cell>
          <cell r="G1641">
            <v>0</v>
          </cell>
          <cell r="H1641">
            <v>0</v>
          </cell>
          <cell r="I1641">
            <v>108.15</v>
          </cell>
          <cell r="J1641">
            <v>108.15</v>
          </cell>
          <cell r="L1641">
            <v>15</v>
          </cell>
          <cell r="M1641">
            <v>108.15</v>
          </cell>
        </row>
        <row r="1642">
          <cell r="A1642">
            <v>102013952</v>
          </cell>
          <cell r="B1642" t="str">
            <v xml:space="preserve">MR MOHAMMED KHEZRINASAB                 </v>
          </cell>
          <cell r="C1642">
            <v>0</v>
          </cell>
          <cell r="D1642">
            <v>0</v>
          </cell>
          <cell r="E1642">
            <v>0</v>
          </cell>
          <cell r="F1642">
            <v>0</v>
          </cell>
          <cell r="G1642">
            <v>0</v>
          </cell>
          <cell r="H1642">
            <v>0</v>
          </cell>
          <cell r="I1642">
            <v>110.33</v>
          </cell>
          <cell r="J1642">
            <v>110.33</v>
          </cell>
          <cell r="L1642">
            <v>15</v>
          </cell>
          <cell r="M1642">
            <v>110.33</v>
          </cell>
        </row>
        <row r="1643">
          <cell r="A1643">
            <v>102021778</v>
          </cell>
          <cell r="B1643" t="str">
            <v xml:space="preserve">MR MOHAMMED RAFIQ                       </v>
          </cell>
          <cell r="C1643">
            <v>0</v>
          </cell>
          <cell r="D1643">
            <v>0</v>
          </cell>
          <cell r="E1643">
            <v>0</v>
          </cell>
          <cell r="F1643">
            <v>0</v>
          </cell>
          <cell r="G1643">
            <v>0</v>
          </cell>
          <cell r="H1643">
            <v>0</v>
          </cell>
          <cell r="I1643">
            <v>218.78</v>
          </cell>
          <cell r="J1643">
            <v>218.78</v>
          </cell>
          <cell r="L1643">
            <v>15</v>
          </cell>
          <cell r="M1643">
            <v>218.78</v>
          </cell>
        </row>
        <row r="1644">
          <cell r="A1644">
            <v>102026593</v>
          </cell>
          <cell r="B1644" t="str">
            <v xml:space="preserve">MR MOHAMMED RAJEH                       </v>
          </cell>
          <cell r="C1644">
            <v>0</v>
          </cell>
          <cell r="D1644">
            <v>0</v>
          </cell>
          <cell r="E1644">
            <v>0</v>
          </cell>
          <cell r="F1644">
            <v>0</v>
          </cell>
          <cell r="G1644">
            <v>0</v>
          </cell>
          <cell r="H1644">
            <v>0</v>
          </cell>
          <cell r="I1644">
            <v>68.92</v>
          </cell>
          <cell r="J1644">
            <v>68.92</v>
          </cell>
          <cell r="L1644">
            <v>15</v>
          </cell>
          <cell r="M1644">
            <v>68.92</v>
          </cell>
        </row>
        <row r="1645">
          <cell r="A1645">
            <v>102056567</v>
          </cell>
          <cell r="B1645" t="str">
            <v xml:space="preserve">MR MOHAMMED SAHID                       </v>
          </cell>
          <cell r="C1645">
            <v>0</v>
          </cell>
          <cell r="D1645">
            <v>0</v>
          </cell>
          <cell r="E1645">
            <v>0</v>
          </cell>
          <cell r="F1645">
            <v>0</v>
          </cell>
          <cell r="G1645">
            <v>0</v>
          </cell>
          <cell r="H1645">
            <v>0</v>
          </cell>
          <cell r="I1645">
            <v>129.19999999999999</v>
          </cell>
          <cell r="J1645">
            <v>129.19999999999999</v>
          </cell>
          <cell r="L1645">
            <v>15</v>
          </cell>
          <cell r="M1645">
            <v>129.19999999999999</v>
          </cell>
        </row>
        <row r="1646">
          <cell r="A1646">
            <v>102034552</v>
          </cell>
          <cell r="B1646" t="str">
            <v xml:space="preserve">MR MOHAMMED SHAH                        </v>
          </cell>
          <cell r="C1646">
            <v>0</v>
          </cell>
          <cell r="D1646">
            <v>0</v>
          </cell>
          <cell r="E1646">
            <v>0</v>
          </cell>
          <cell r="F1646">
            <v>0</v>
          </cell>
          <cell r="G1646">
            <v>0</v>
          </cell>
          <cell r="H1646">
            <v>0</v>
          </cell>
          <cell r="I1646">
            <v>72.55</v>
          </cell>
          <cell r="J1646">
            <v>72.55</v>
          </cell>
          <cell r="L1646">
            <v>15</v>
          </cell>
          <cell r="M1646">
            <v>72.55</v>
          </cell>
        </row>
        <row r="1647">
          <cell r="A1647">
            <v>102070196</v>
          </cell>
          <cell r="B1647" t="str">
            <v xml:space="preserve">MR MOHAN LAL                            </v>
          </cell>
          <cell r="C1647">
            <v>0</v>
          </cell>
          <cell r="D1647">
            <v>0</v>
          </cell>
          <cell r="E1647">
            <v>0</v>
          </cell>
          <cell r="F1647">
            <v>0</v>
          </cell>
          <cell r="G1647">
            <v>0</v>
          </cell>
          <cell r="H1647">
            <v>0</v>
          </cell>
          <cell r="I1647">
            <v>296.93</v>
          </cell>
          <cell r="J1647">
            <v>296.93</v>
          </cell>
          <cell r="L1647">
            <v>15</v>
          </cell>
          <cell r="M1647">
            <v>296.93</v>
          </cell>
        </row>
        <row r="1648">
          <cell r="A1648">
            <v>102018456</v>
          </cell>
          <cell r="B1648" t="str">
            <v xml:space="preserve">MR MOHE SAMITA                          </v>
          </cell>
          <cell r="C1648">
            <v>0</v>
          </cell>
          <cell r="D1648">
            <v>0</v>
          </cell>
          <cell r="E1648">
            <v>0</v>
          </cell>
          <cell r="F1648">
            <v>0</v>
          </cell>
          <cell r="G1648">
            <v>0</v>
          </cell>
          <cell r="H1648">
            <v>0</v>
          </cell>
          <cell r="I1648">
            <v>97.71</v>
          </cell>
          <cell r="J1648">
            <v>97.71</v>
          </cell>
          <cell r="L1648">
            <v>15</v>
          </cell>
          <cell r="M1648">
            <v>97.71</v>
          </cell>
        </row>
        <row r="1649">
          <cell r="A1649">
            <v>102070449</v>
          </cell>
          <cell r="B1649" t="str">
            <v xml:space="preserve">MR MOSE BROWN                           </v>
          </cell>
          <cell r="C1649">
            <v>45.87</v>
          </cell>
          <cell r="D1649">
            <v>66.760000000000005</v>
          </cell>
          <cell r="E1649">
            <v>67.53</v>
          </cell>
          <cell r="F1649">
            <v>67.37</v>
          </cell>
          <cell r="G1649">
            <v>7.46</v>
          </cell>
          <cell r="H1649">
            <v>0</v>
          </cell>
          <cell r="I1649">
            <v>0</v>
          </cell>
          <cell r="J1649">
            <v>254.99</v>
          </cell>
          <cell r="L1649">
            <v>5</v>
          </cell>
          <cell r="M1649">
            <v>254.99</v>
          </cell>
        </row>
        <row r="1650">
          <cell r="A1650">
            <v>102035159</v>
          </cell>
          <cell r="B1650" t="str">
            <v xml:space="preserve">MR MOSES TUIMANA   (DBS)                </v>
          </cell>
          <cell r="C1650">
            <v>0</v>
          </cell>
          <cell r="D1650">
            <v>0</v>
          </cell>
          <cell r="E1650">
            <v>0</v>
          </cell>
          <cell r="F1650">
            <v>0</v>
          </cell>
          <cell r="G1650">
            <v>0</v>
          </cell>
          <cell r="H1650">
            <v>0</v>
          </cell>
          <cell r="I1650">
            <v>773.02</v>
          </cell>
          <cell r="J1650">
            <v>773.02</v>
          </cell>
          <cell r="L1650">
            <v>15</v>
          </cell>
          <cell r="M1650">
            <v>773.02</v>
          </cell>
        </row>
        <row r="1651">
          <cell r="A1651">
            <v>102044091</v>
          </cell>
          <cell r="B1651" t="str">
            <v xml:space="preserve">MR MOTI LAL    (DBS)                    </v>
          </cell>
          <cell r="C1651">
            <v>0</v>
          </cell>
          <cell r="D1651">
            <v>0</v>
          </cell>
          <cell r="E1651">
            <v>0</v>
          </cell>
          <cell r="F1651">
            <v>0</v>
          </cell>
          <cell r="G1651">
            <v>0</v>
          </cell>
          <cell r="H1651">
            <v>0</v>
          </cell>
          <cell r="I1651">
            <v>576.44000000000005</v>
          </cell>
          <cell r="J1651">
            <v>576.44000000000005</v>
          </cell>
          <cell r="L1651">
            <v>15</v>
          </cell>
          <cell r="M1651">
            <v>576.44000000000005</v>
          </cell>
        </row>
        <row r="1652">
          <cell r="A1652">
            <v>102043911</v>
          </cell>
          <cell r="B1652" t="str">
            <v xml:space="preserve">MR MOTI LAL    (DBS)                    </v>
          </cell>
          <cell r="C1652">
            <v>0</v>
          </cell>
          <cell r="D1652">
            <v>0</v>
          </cell>
          <cell r="E1652">
            <v>0</v>
          </cell>
          <cell r="F1652">
            <v>0</v>
          </cell>
          <cell r="G1652">
            <v>0</v>
          </cell>
          <cell r="H1652">
            <v>0</v>
          </cell>
          <cell r="I1652">
            <v>176.73</v>
          </cell>
          <cell r="J1652">
            <v>176.73</v>
          </cell>
          <cell r="L1652">
            <v>15</v>
          </cell>
          <cell r="M1652">
            <v>176.73</v>
          </cell>
        </row>
        <row r="1653">
          <cell r="A1653">
            <v>102075501</v>
          </cell>
          <cell r="B1653" t="str">
            <v xml:space="preserve">MR MOTU MATAA                           </v>
          </cell>
          <cell r="C1653">
            <v>0</v>
          </cell>
          <cell r="D1653">
            <v>12.91</v>
          </cell>
          <cell r="E1653">
            <v>0</v>
          </cell>
          <cell r="F1653">
            <v>0.65</v>
          </cell>
          <cell r="G1653">
            <v>47.95</v>
          </cell>
          <cell r="H1653">
            <v>0</v>
          </cell>
          <cell r="I1653">
            <v>0</v>
          </cell>
          <cell r="J1653">
            <v>61.51</v>
          </cell>
          <cell r="L1653">
            <v>5</v>
          </cell>
          <cell r="M1653">
            <v>61.51</v>
          </cell>
        </row>
        <row r="1654">
          <cell r="A1654">
            <v>102010479</v>
          </cell>
          <cell r="B1654" t="str">
            <v xml:space="preserve">MR MUALAGAUA IKITULE    (DBS)           </v>
          </cell>
          <cell r="C1654">
            <v>0</v>
          </cell>
          <cell r="D1654">
            <v>0</v>
          </cell>
          <cell r="E1654">
            <v>0</v>
          </cell>
          <cell r="F1654">
            <v>0</v>
          </cell>
          <cell r="G1654">
            <v>0</v>
          </cell>
          <cell r="H1654">
            <v>0</v>
          </cell>
          <cell r="I1654">
            <v>290.83999999999997</v>
          </cell>
          <cell r="J1654">
            <v>290.83999999999997</v>
          </cell>
          <cell r="L1654">
            <v>15</v>
          </cell>
          <cell r="M1654">
            <v>290.83999999999997</v>
          </cell>
        </row>
        <row r="1655">
          <cell r="A1655">
            <v>102046216</v>
          </cell>
          <cell r="B1655" t="str">
            <v xml:space="preserve">MR MUHANNED MOHMMAD (DBS)               </v>
          </cell>
          <cell r="C1655">
            <v>0</v>
          </cell>
          <cell r="D1655">
            <v>0</v>
          </cell>
          <cell r="E1655">
            <v>0</v>
          </cell>
          <cell r="F1655">
            <v>0</v>
          </cell>
          <cell r="G1655">
            <v>0</v>
          </cell>
          <cell r="H1655">
            <v>0</v>
          </cell>
          <cell r="I1655">
            <v>504.62</v>
          </cell>
          <cell r="J1655">
            <v>504.62</v>
          </cell>
          <cell r="L1655">
            <v>15</v>
          </cell>
          <cell r="M1655">
            <v>504.62</v>
          </cell>
        </row>
        <row r="1656">
          <cell r="A1656">
            <v>102039176</v>
          </cell>
          <cell r="B1656" t="str">
            <v xml:space="preserve">MR MUNINAIDU GURUNADAN (DBS)            </v>
          </cell>
          <cell r="C1656">
            <v>0</v>
          </cell>
          <cell r="D1656">
            <v>0</v>
          </cell>
          <cell r="E1656">
            <v>0</v>
          </cell>
          <cell r="F1656">
            <v>0</v>
          </cell>
          <cell r="G1656">
            <v>0</v>
          </cell>
          <cell r="H1656">
            <v>0</v>
          </cell>
          <cell r="I1656">
            <v>566.78</v>
          </cell>
          <cell r="J1656">
            <v>566.78</v>
          </cell>
          <cell r="L1656">
            <v>15</v>
          </cell>
          <cell r="M1656">
            <v>566.78</v>
          </cell>
        </row>
        <row r="1657">
          <cell r="A1657">
            <v>102052946</v>
          </cell>
          <cell r="B1657" t="str">
            <v xml:space="preserve">MR MUNIP REDDY                          </v>
          </cell>
          <cell r="C1657">
            <v>0</v>
          </cell>
          <cell r="D1657">
            <v>0</v>
          </cell>
          <cell r="E1657">
            <v>0</v>
          </cell>
          <cell r="F1657">
            <v>0</v>
          </cell>
          <cell r="G1657">
            <v>0</v>
          </cell>
          <cell r="H1657">
            <v>0</v>
          </cell>
          <cell r="I1657">
            <v>269.02999999999997</v>
          </cell>
          <cell r="J1657">
            <v>269.02999999999997</v>
          </cell>
          <cell r="L1657">
            <v>15</v>
          </cell>
          <cell r="M1657">
            <v>269.02999999999997</v>
          </cell>
        </row>
        <row r="1658">
          <cell r="A1658">
            <v>102088732</v>
          </cell>
          <cell r="B1658" t="str">
            <v xml:space="preserve">MR MUNIR AHMED                          </v>
          </cell>
          <cell r="C1658">
            <v>0</v>
          </cell>
          <cell r="D1658">
            <v>0</v>
          </cell>
          <cell r="E1658">
            <v>0</v>
          </cell>
          <cell r="F1658">
            <v>0</v>
          </cell>
          <cell r="G1658">
            <v>0</v>
          </cell>
          <cell r="H1658">
            <v>0</v>
          </cell>
          <cell r="I1658">
            <v>148.63</v>
          </cell>
          <cell r="J1658">
            <v>148.63</v>
          </cell>
          <cell r="L1658">
            <v>15</v>
          </cell>
          <cell r="M1658">
            <v>148.63</v>
          </cell>
        </row>
        <row r="1659">
          <cell r="A1659">
            <v>102023394</v>
          </cell>
          <cell r="B1659" t="str">
            <v xml:space="preserve">MR MUNIR BIRO  (DBS*)                   </v>
          </cell>
          <cell r="C1659">
            <v>0</v>
          </cell>
          <cell r="D1659">
            <v>0</v>
          </cell>
          <cell r="E1659">
            <v>0</v>
          </cell>
          <cell r="F1659">
            <v>0</v>
          </cell>
          <cell r="G1659">
            <v>0</v>
          </cell>
          <cell r="H1659">
            <v>0</v>
          </cell>
          <cell r="I1659">
            <v>200.35</v>
          </cell>
          <cell r="J1659">
            <v>200.35</v>
          </cell>
          <cell r="L1659">
            <v>15</v>
          </cell>
          <cell r="M1659">
            <v>200.35</v>
          </cell>
        </row>
        <row r="1660">
          <cell r="A1660">
            <v>102011393</v>
          </cell>
          <cell r="B1660" t="str">
            <v xml:space="preserve">MR MURRAY KNIGHT (DBS)                  </v>
          </cell>
          <cell r="C1660">
            <v>0</v>
          </cell>
          <cell r="D1660">
            <v>0</v>
          </cell>
          <cell r="E1660">
            <v>0</v>
          </cell>
          <cell r="F1660">
            <v>0</v>
          </cell>
          <cell r="G1660">
            <v>0</v>
          </cell>
          <cell r="H1660">
            <v>0</v>
          </cell>
          <cell r="I1660">
            <v>366.12</v>
          </cell>
          <cell r="J1660">
            <v>366.12</v>
          </cell>
          <cell r="L1660">
            <v>15</v>
          </cell>
          <cell r="M1660">
            <v>366.12</v>
          </cell>
        </row>
        <row r="1661">
          <cell r="A1661">
            <v>102076358</v>
          </cell>
          <cell r="B1661" t="str">
            <v xml:space="preserve">MR MURRAY TEMPERO                       </v>
          </cell>
          <cell r="C1661">
            <v>0</v>
          </cell>
          <cell r="D1661">
            <v>3.12</v>
          </cell>
          <cell r="E1661">
            <v>5.52</v>
          </cell>
          <cell r="F1661">
            <v>8.74</v>
          </cell>
          <cell r="G1661">
            <v>2.08</v>
          </cell>
          <cell r="H1661">
            <v>0</v>
          </cell>
          <cell r="I1661">
            <v>0</v>
          </cell>
          <cell r="J1661">
            <v>19.46</v>
          </cell>
          <cell r="L1661">
            <v>5</v>
          </cell>
          <cell r="M1661">
            <v>19.46</v>
          </cell>
        </row>
        <row r="1662">
          <cell r="A1662">
            <v>102077370</v>
          </cell>
          <cell r="B1662" t="str">
            <v xml:space="preserve">MR MURRAY TURNER                        </v>
          </cell>
          <cell r="C1662">
            <v>0</v>
          </cell>
          <cell r="D1662">
            <v>0</v>
          </cell>
          <cell r="E1662">
            <v>0</v>
          </cell>
          <cell r="F1662">
            <v>1.21</v>
          </cell>
          <cell r="G1662">
            <v>31.74</v>
          </cell>
          <cell r="H1662">
            <v>0</v>
          </cell>
          <cell r="I1662">
            <v>0</v>
          </cell>
          <cell r="J1662">
            <v>32.950000000000003</v>
          </cell>
          <cell r="L1662">
            <v>5</v>
          </cell>
          <cell r="M1662">
            <v>32.950000000000003</v>
          </cell>
        </row>
        <row r="1663">
          <cell r="A1663">
            <v>102032199</v>
          </cell>
          <cell r="B1663" t="str">
            <v xml:space="preserve">MR N ALI      (DBS)                     </v>
          </cell>
          <cell r="C1663">
            <v>0</v>
          </cell>
          <cell r="D1663">
            <v>0</v>
          </cell>
          <cell r="E1663">
            <v>0</v>
          </cell>
          <cell r="F1663">
            <v>0</v>
          </cell>
          <cell r="G1663">
            <v>0</v>
          </cell>
          <cell r="H1663">
            <v>0</v>
          </cell>
          <cell r="I1663">
            <v>321.76</v>
          </cell>
          <cell r="J1663">
            <v>321.76</v>
          </cell>
          <cell r="L1663">
            <v>15</v>
          </cell>
          <cell r="M1663">
            <v>321.76</v>
          </cell>
        </row>
        <row r="1664">
          <cell r="A1664">
            <v>102063527</v>
          </cell>
          <cell r="B1664" t="str">
            <v xml:space="preserve">MR N CHAND (DBS)                        </v>
          </cell>
          <cell r="C1664">
            <v>0</v>
          </cell>
          <cell r="D1664">
            <v>0</v>
          </cell>
          <cell r="E1664">
            <v>0</v>
          </cell>
          <cell r="F1664">
            <v>0</v>
          </cell>
          <cell r="G1664">
            <v>0</v>
          </cell>
          <cell r="H1664">
            <v>0</v>
          </cell>
          <cell r="I1664">
            <v>748.63</v>
          </cell>
          <cell r="J1664">
            <v>748.63</v>
          </cell>
          <cell r="L1664">
            <v>15</v>
          </cell>
          <cell r="M1664">
            <v>748.63</v>
          </cell>
        </row>
        <row r="1665">
          <cell r="A1665">
            <v>102020148</v>
          </cell>
          <cell r="B1665" t="str">
            <v xml:space="preserve">MR N CURNOW                             </v>
          </cell>
          <cell r="C1665">
            <v>0</v>
          </cell>
          <cell r="D1665">
            <v>0</v>
          </cell>
          <cell r="E1665">
            <v>0</v>
          </cell>
          <cell r="F1665">
            <v>0</v>
          </cell>
          <cell r="G1665">
            <v>0</v>
          </cell>
          <cell r="H1665">
            <v>0</v>
          </cell>
          <cell r="I1665">
            <v>206.47</v>
          </cell>
          <cell r="J1665">
            <v>206.47</v>
          </cell>
          <cell r="L1665">
            <v>15</v>
          </cell>
          <cell r="M1665">
            <v>206.47</v>
          </cell>
        </row>
        <row r="1666">
          <cell r="A1666">
            <v>102037577</v>
          </cell>
          <cell r="B1666" t="str">
            <v xml:space="preserve">MR N LY                                 </v>
          </cell>
          <cell r="C1666">
            <v>0</v>
          </cell>
          <cell r="D1666">
            <v>0</v>
          </cell>
          <cell r="E1666">
            <v>0</v>
          </cell>
          <cell r="F1666">
            <v>0</v>
          </cell>
          <cell r="G1666">
            <v>0</v>
          </cell>
          <cell r="H1666">
            <v>0</v>
          </cell>
          <cell r="I1666">
            <v>142.62</v>
          </cell>
          <cell r="J1666">
            <v>142.62</v>
          </cell>
          <cell r="L1666">
            <v>15</v>
          </cell>
          <cell r="M1666">
            <v>142.62</v>
          </cell>
        </row>
        <row r="1667">
          <cell r="A1667">
            <v>102006806</v>
          </cell>
          <cell r="B1667" t="str">
            <v xml:space="preserve">MR N. GIBSON                            </v>
          </cell>
          <cell r="C1667">
            <v>0</v>
          </cell>
          <cell r="D1667">
            <v>0</v>
          </cell>
          <cell r="E1667">
            <v>0</v>
          </cell>
          <cell r="F1667">
            <v>0</v>
          </cell>
          <cell r="G1667">
            <v>0</v>
          </cell>
          <cell r="H1667">
            <v>0</v>
          </cell>
          <cell r="I1667">
            <v>204.71</v>
          </cell>
          <cell r="J1667">
            <v>204.71</v>
          </cell>
          <cell r="L1667">
            <v>15</v>
          </cell>
          <cell r="M1667">
            <v>204.71</v>
          </cell>
        </row>
        <row r="1668">
          <cell r="A1668">
            <v>102068345</v>
          </cell>
          <cell r="B1668" t="str">
            <v xml:space="preserve">MR NAGIN GOPAL                          </v>
          </cell>
          <cell r="C1668">
            <v>0</v>
          </cell>
          <cell r="D1668">
            <v>0</v>
          </cell>
          <cell r="E1668">
            <v>0</v>
          </cell>
          <cell r="F1668">
            <v>0</v>
          </cell>
          <cell r="G1668">
            <v>0</v>
          </cell>
          <cell r="H1668">
            <v>0</v>
          </cell>
          <cell r="I1668">
            <v>316.26</v>
          </cell>
          <cell r="J1668">
            <v>316.26</v>
          </cell>
          <cell r="L1668">
            <v>15</v>
          </cell>
          <cell r="M1668">
            <v>316.26</v>
          </cell>
        </row>
        <row r="1669">
          <cell r="A1669">
            <v>102049244</v>
          </cell>
          <cell r="B1669" t="str">
            <v xml:space="preserve">MR NAHI D KEETI                         </v>
          </cell>
          <cell r="C1669">
            <v>0</v>
          </cell>
          <cell r="D1669">
            <v>0</v>
          </cell>
          <cell r="E1669">
            <v>0</v>
          </cell>
          <cell r="F1669">
            <v>0</v>
          </cell>
          <cell r="G1669">
            <v>0</v>
          </cell>
          <cell r="H1669">
            <v>0</v>
          </cell>
          <cell r="I1669">
            <v>96.75</v>
          </cell>
          <cell r="J1669">
            <v>96.75</v>
          </cell>
          <cell r="L1669">
            <v>15</v>
          </cell>
          <cell r="M1669">
            <v>96.75</v>
          </cell>
        </row>
        <row r="1670">
          <cell r="A1670">
            <v>102058276</v>
          </cell>
          <cell r="B1670" t="str">
            <v xml:space="preserve">MR NAIPUWA DAYARATNE                    </v>
          </cell>
          <cell r="C1670">
            <v>0</v>
          </cell>
          <cell r="D1670">
            <v>0</v>
          </cell>
          <cell r="E1670">
            <v>0</v>
          </cell>
          <cell r="F1670">
            <v>0</v>
          </cell>
          <cell r="G1670">
            <v>0</v>
          </cell>
          <cell r="H1670">
            <v>0</v>
          </cell>
          <cell r="I1670">
            <v>281.66000000000003</v>
          </cell>
          <cell r="J1670">
            <v>281.66000000000003</v>
          </cell>
          <cell r="L1670">
            <v>15</v>
          </cell>
          <cell r="M1670">
            <v>281.66000000000003</v>
          </cell>
        </row>
        <row r="1671">
          <cell r="A1671">
            <v>102003907</v>
          </cell>
          <cell r="B1671" t="str">
            <v xml:space="preserve">Mr NAM HAE HEO                          </v>
          </cell>
          <cell r="C1671">
            <v>16.34</v>
          </cell>
          <cell r="D1671">
            <v>8.0399999999999991</v>
          </cell>
          <cell r="E1671">
            <v>78.25</v>
          </cell>
          <cell r="F1671">
            <v>0</v>
          </cell>
          <cell r="G1671">
            <v>0</v>
          </cell>
          <cell r="H1671">
            <v>0</v>
          </cell>
          <cell r="I1671">
            <v>0</v>
          </cell>
          <cell r="J1671">
            <v>102.63</v>
          </cell>
          <cell r="L1671">
            <v>1</v>
          </cell>
          <cell r="M1671">
            <v>102.63</v>
          </cell>
        </row>
        <row r="1672">
          <cell r="A1672">
            <v>102081111</v>
          </cell>
          <cell r="B1672" t="str">
            <v xml:space="preserve">MR NANIA FUAVAO                         </v>
          </cell>
          <cell r="C1672">
            <v>0</v>
          </cell>
          <cell r="D1672">
            <v>0</v>
          </cell>
          <cell r="E1672">
            <v>0</v>
          </cell>
          <cell r="F1672">
            <v>0</v>
          </cell>
          <cell r="G1672">
            <v>0</v>
          </cell>
          <cell r="H1672">
            <v>0</v>
          </cell>
          <cell r="I1672">
            <v>135.81</v>
          </cell>
          <cell r="J1672">
            <v>135.81</v>
          </cell>
          <cell r="L1672">
            <v>15</v>
          </cell>
          <cell r="M1672">
            <v>135.81</v>
          </cell>
        </row>
        <row r="1673">
          <cell r="A1673">
            <v>102010783</v>
          </cell>
          <cell r="B1673" t="str">
            <v xml:space="preserve">MR NARESH SHAH     (DBS)                </v>
          </cell>
          <cell r="C1673">
            <v>0</v>
          </cell>
          <cell r="D1673">
            <v>0</v>
          </cell>
          <cell r="E1673">
            <v>0</v>
          </cell>
          <cell r="F1673">
            <v>0</v>
          </cell>
          <cell r="G1673">
            <v>0</v>
          </cell>
          <cell r="H1673">
            <v>0</v>
          </cell>
          <cell r="I1673">
            <v>747.09</v>
          </cell>
          <cell r="J1673">
            <v>747.09</v>
          </cell>
          <cell r="L1673">
            <v>15</v>
          </cell>
          <cell r="M1673">
            <v>747.09</v>
          </cell>
        </row>
        <row r="1674">
          <cell r="A1674">
            <v>102058171</v>
          </cell>
          <cell r="B1674" t="str">
            <v xml:space="preserve">MR NARIANO D ZAIA                       </v>
          </cell>
          <cell r="C1674">
            <v>0</v>
          </cell>
          <cell r="D1674">
            <v>0</v>
          </cell>
          <cell r="E1674">
            <v>0</v>
          </cell>
          <cell r="F1674">
            <v>0</v>
          </cell>
          <cell r="G1674">
            <v>0</v>
          </cell>
          <cell r="H1674">
            <v>0</v>
          </cell>
          <cell r="I1674">
            <v>60.14</v>
          </cell>
          <cell r="J1674">
            <v>60.14</v>
          </cell>
          <cell r="L1674">
            <v>15</v>
          </cell>
          <cell r="M1674">
            <v>60.14</v>
          </cell>
        </row>
        <row r="1675">
          <cell r="A1675">
            <v>102083803</v>
          </cell>
          <cell r="B1675" t="str">
            <v xml:space="preserve">MR NATHANIEL USMAR                      </v>
          </cell>
          <cell r="C1675">
            <v>0</v>
          </cell>
          <cell r="D1675">
            <v>0</v>
          </cell>
          <cell r="E1675">
            <v>0</v>
          </cell>
          <cell r="F1675">
            <v>0</v>
          </cell>
          <cell r="G1675">
            <v>0</v>
          </cell>
          <cell r="H1675">
            <v>0</v>
          </cell>
          <cell r="I1675">
            <v>363.05</v>
          </cell>
          <cell r="J1675">
            <v>363.05</v>
          </cell>
          <cell r="L1675">
            <v>15</v>
          </cell>
          <cell r="M1675">
            <v>363.05</v>
          </cell>
        </row>
        <row r="1676">
          <cell r="A1676">
            <v>102028086</v>
          </cell>
          <cell r="B1676" t="str">
            <v xml:space="preserve">MR NATU NATVARLAL PATEL  (DBS*)         </v>
          </cell>
          <cell r="C1676">
            <v>0</v>
          </cell>
          <cell r="D1676">
            <v>0</v>
          </cell>
          <cell r="E1676">
            <v>0</v>
          </cell>
          <cell r="F1676">
            <v>0</v>
          </cell>
          <cell r="G1676">
            <v>0</v>
          </cell>
          <cell r="H1676">
            <v>0</v>
          </cell>
          <cell r="I1676">
            <v>205.91</v>
          </cell>
          <cell r="J1676">
            <v>205.91</v>
          </cell>
          <cell r="L1676">
            <v>15</v>
          </cell>
          <cell r="M1676">
            <v>205.91</v>
          </cell>
        </row>
        <row r="1677">
          <cell r="A1677">
            <v>102079836</v>
          </cell>
          <cell r="B1677" t="str">
            <v xml:space="preserve">MR NAUSAD ALI                           </v>
          </cell>
          <cell r="C1677">
            <v>0</v>
          </cell>
          <cell r="D1677">
            <v>0</v>
          </cell>
          <cell r="E1677">
            <v>0</v>
          </cell>
          <cell r="F1677">
            <v>0</v>
          </cell>
          <cell r="G1677">
            <v>0</v>
          </cell>
          <cell r="H1677">
            <v>0</v>
          </cell>
          <cell r="I1677">
            <v>221.48</v>
          </cell>
          <cell r="J1677">
            <v>221.48</v>
          </cell>
          <cell r="L1677">
            <v>15</v>
          </cell>
          <cell r="M1677">
            <v>221.48</v>
          </cell>
        </row>
        <row r="1678">
          <cell r="A1678">
            <v>102032198</v>
          </cell>
          <cell r="B1678" t="str">
            <v xml:space="preserve">MR NAZMAAN ALI   (DBS)                  </v>
          </cell>
          <cell r="C1678">
            <v>0</v>
          </cell>
          <cell r="D1678">
            <v>0</v>
          </cell>
          <cell r="E1678">
            <v>0</v>
          </cell>
          <cell r="F1678">
            <v>0</v>
          </cell>
          <cell r="G1678">
            <v>0</v>
          </cell>
          <cell r="H1678">
            <v>0</v>
          </cell>
          <cell r="I1678">
            <v>761.39</v>
          </cell>
          <cell r="J1678">
            <v>761.39</v>
          </cell>
          <cell r="L1678">
            <v>15</v>
          </cell>
          <cell r="M1678">
            <v>761.39</v>
          </cell>
        </row>
        <row r="1679">
          <cell r="A1679">
            <v>102064984</v>
          </cell>
          <cell r="B1679" t="str">
            <v xml:space="preserve">MR NED HERITAGE (DBS)                   </v>
          </cell>
          <cell r="C1679">
            <v>0</v>
          </cell>
          <cell r="D1679">
            <v>0</v>
          </cell>
          <cell r="E1679">
            <v>0</v>
          </cell>
          <cell r="F1679">
            <v>0</v>
          </cell>
          <cell r="G1679">
            <v>0</v>
          </cell>
          <cell r="H1679">
            <v>0</v>
          </cell>
          <cell r="I1679">
            <v>380.01</v>
          </cell>
          <cell r="J1679">
            <v>380.01</v>
          </cell>
          <cell r="L1679">
            <v>15</v>
          </cell>
          <cell r="M1679">
            <v>380.01</v>
          </cell>
        </row>
        <row r="1680">
          <cell r="A1680">
            <v>102032125</v>
          </cell>
          <cell r="B1680" t="str">
            <v xml:space="preserve">MR NEIL DENNEY                          </v>
          </cell>
          <cell r="C1680">
            <v>0</v>
          </cell>
          <cell r="D1680">
            <v>0</v>
          </cell>
          <cell r="E1680">
            <v>0</v>
          </cell>
          <cell r="F1680">
            <v>0</v>
          </cell>
          <cell r="G1680">
            <v>0</v>
          </cell>
          <cell r="H1680">
            <v>0</v>
          </cell>
          <cell r="I1680">
            <v>118</v>
          </cell>
          <cell r="J1680">
            <v>118</v>
          </cell>
          <cell r="L1680">
            <v>15</v>
          </cell>
          <cell r="M1680">
            <v>118</v>
          </cell>
        </row>
        <row r="1681">
          <cell r="A1681">
            <v>102041720</v>
          </cell>
          <cell r="B1681" t="str">
            <v xml:space="preserve">MR NEIL DONALDSON                       </v>
          </cell>
          <cell r="C1681">
            <v>0</v>
          </cell>
          <cell r="D1681">
            <v>0</v>
          </cell>
          <cell r="E1681">
            <v>0</v>
          </cell>
          <cell r="F1681">
            <v>0</v>
          </cell>
          <cell r="G1681">
            <v>0</v>
          </cell>
          <cell r="H1681">
            <v>0</v>
          </cell>
          <cell r="I1681">
            <v>60.11</v>
          </cell>
          <cell r="J1681">
            <v>60.11</v>
          </cell>
          <cell r="L1681">
            <v>15</v>
          </cell>
          <cell r="M1681">
            <v>60.11</v>
          </cell>
        </row>
        <row r="1682">
          <cell r="A1682">
            <v>102025620</v>
          </cell>
          <cell r="B1682" t="str">
            <v xml:space="preserve">MR NEIL H GALBRAITH                     </v>
          </cell>
          <cell r="C1682">
            <v>0</v>
          </cell>
          <cell r="D1682">
            <v>0</v>
          </cell>
          <cell r="E1682">
            <v>0</v>
          </cell>
          <cell r="F1682">
            <v>0</v>
          </cell>
          <cell r="G1682">
            <v>0</v>
          </cell>
          <cell r="H1682">
            <v>0</v>
          </cell>
          <cell r="I1682">
            <v>315.58</v>
          </cell>
          <cell r="J1682">
            <v>315.58</v>
          </cell>
          <cell r="L1682">
            <v>15</v>
          </cell>
          <cell r="M1682">
            <v>315.58</v>
          </cell>
        </row>
        <row r="1683">
          <cell r="A1683">
            <v>102041588</v>
          </cell>
          <cell r="B1683" t="str">
            <v xml:space="preserve">MR NEIL HARMER                          </v>
          </cell>
          <cell r="C1683">
            <v>0</v>
          </cell>
          <cell r="D1683">
            <v>0</v>
          </cell>
          <cell r="E1683">
            <v>0</v>
          </cell>
          <cell r="F1683">
            <v>0</v>
          </cell>
          <cell r="G1683">
            <v>0</v>
          </cell>
          <cell r="H1683">
            <v>0</v>
          </cell>
          <cell r="I1683">
            <v>87.63</v>
          </cell>
          <cell r="J1683">
            <v>87.63</v>
          </cell>
          <cell r="L1683">
            <v>15</v>
          </cell>
          <cell r="M1683">
            <v>87.63</v>
          </cell>
        </row>
        <row r="1684">
          <cell r="A1684">
            <v>102063587</v>
          </cell>
          <cell r="B1684" t="str">
            <v xml:space="preserve">MR NEVILLE COOK                         </v>
          </cell>
          <cell r="C1684">
            <v>0</v>
          </cell>
          <cell r="D1684">
            <v>0</v>
          </cell>
          <cell r="E1684">
            <v>0</v>
          </cell>
          <cell r="F1684">
            <v>0</v>
          </cell>
          <cell r="G1684">
            <v>0</v>
          </cell>
          <cell r="H1684">
            <v>0</v>
          </cell>
          <cell r="I1684">
            <v>127.59</v>
          </cell>
          <cell r="J1684">
            <v>127.59</v>
          </cell>
          <cell r="L1684">
            <v>15</v>
          </cell>
          <cell r="M1684">
            <v>127.59</v>
          </cell>
        </row>
        <row r="1685">
          <cell r="A1685">
            <v>102057907</v>
          </cell>
          <cell r="B1685" t="str">
            <v xml:space="preserve">MR NGA TEKEU   (DBS*)                   </v>
          </cell>
          <cell r="C1685">
            <v>0</v>
          </cell>
          <cell r="D1685">
            <v>0</v>
          </cell>
          <cell r="E1685">
            <v>0</v>
          </cell>
          <cell r="F1685">
            <v>0</v>
          </cell>
          <cell r="G1685">
            <v>0</v>
          </cell>
          <cell r="H1685">
            <v>0</v>
          </cell>
          <cell r="I1685">
            <v>230.98</v>
          </cell>
          <cell r="J1685">
            <v>230.98</v>
          </cell>
          <cell r="L1685">
            <v>15</v>
          </cell>
          <cell r="M1685">
            <v>230.98</v>
          </cell>
        </row>
        <row r="1686">
          <cell r="A1686">
            <v>102052684</v>
          </cell>
          <cell r="B1686" t="str">
            <v xml:space="preserve">MR NGAKURU PEENI                        </v>
          </cell>
          <cell r="C1686">
            <v>0</v>
          </cell>
          <cell r="D1686">
            <v>0</v>
          </cell>
          <cell r="E1686">
            <v>0</v>
          </cell>
          <cell r="F1686">
            <v>0</v>
          </cell>
          <cell r="G1686">
            <v>0</v>
          </cell>
          <cell r="H1686">
            <v>0</v>
          </cell>
          <cell r="I1686">
            <v>117.38</v>
          </cell>
          <cell r="J1686">
            <v>117.38</v>
          </cell>
          <cell r="L1686">
            <v>15</v>
          </cell>
          <cell r="M1686">
            <v>117.38</v>
          </cell>
        </row>
        <row r="1687">
          <cell r="A1687">
            <v>102077904</v>
          </cell>
          <cell r="B1687" t="str">
            <v xml:space="preserve">MR NGARO WHAREAORERE                    </v>
          </cell>
          <cell r="C1687">
            <v>0</v>
          </cell>
          <cell r="D1687">
            <v>0</v>
          </cell>
          <cell r="E1687">
            <v>0</v>
          </cell>
          <cell r="F1687">
            <v>0</v>
          </cell>
          <cell r="G1687">
            <v>0</v>
          </cell>
          <cell r="H1687">
            <v>0</v>
          </cell>
          <cell r="I1687">
            <v>128.61000000000001</v>
          </cell>
          <cell r="J1687">
            <v>128.61000000000001</v>
          </cell>
          <cell r="L1687">
            <v>15</v>
          </cell>
          <cell r="M1687">
            <v>128.61000000000001</v>
          </cell>
        </row>
        <row r="1688">
          <cell r="A1688">
            <v>102044471</v>
          </cell>
          <cell r="B1688" t="str">
            <v xml:space="preserve">MR NICK SMYTH                           </v>
          </cell>
          <cell r="C1688">
            <v>0</v>
          </cell>
          <cell r="D1688">
            <v>0</v>
          </cell>
          <cell r="E1688">
            <v>0</v>
          </cell>
          <cell r="F1688">
            <v>0</v>
          </cell>
          <cell r="G1688">
            <v>0</v>
          </cell>
          <cell r="H1688">
            <v>0</v>
          </cell>
          <cell r="I1688">
            <v>71.27</v>
          </cell>
          <cell r="J1688">
            <v>71.27</v>
          </cell>
          <cell r="L1688">
            <v>15</v>
          </cell>
          <cell r="M1688">
            <v>71.27</v>
          </cell>
        </row>
        <row r="1689">
          <cell r="A1689">
            <v>102041422</v>
          </cell>
          <cell r="B1689" t="str">
            <v xml:space="preserve">MR NICKHOLAS JOHNS                      </v>
          </cell>
          <cell r="C1689">
            <v>0</v>
          </cell>
          <cell r="D1689">
            <v>0</v>
          </cell>
          <cell r="E1689">
            <v>0</v>
          </cell>
          <cell r="F1689">
            <v>0</v>
          </cell>
          <cell r="G1689">
            <v>0</v>
          </cell>
          <cell r="H1689">
            <v>0</v>
          </cell>
          <cell r="I1689">
            <v>179.89</v>
          </cell>
          <cell r="J1689">
            <v>179.89</v>
          </cell>
          <cell r="L1689">
            <v>15</v>
          </cell>
          <cell r="M1689">
            <v>179.89</v>
          </cell>
        </row>
        <row r="1690">
          <cell r="A1690">
            <v>102010978</v>
          </cell>
          <cell r="B1690" t="str">
            <v xml:space="preserve">MR NICKO NGWUN  (DBS)                   </v>
          </cell>
          <cell r="C1690">
            <v>0</v>
          </cell>
          <cell r="D1690">
            <v>0</v>
          </cell>
          <cell r="E1690">
            <v>0</v>
          </cell>
          <cell r="F1690">
            <v>0</v>
          </cell>
          <cell r="G1690">
            <v>0</v>
          </cell>
          <cell r="H1690">
            <v>0</v>
          </cell>
          <cell r="I1690">
            <v>1351.86</v>
          </cell>
          <cell r="J1690">
            <v>1351.86</v>
          </cell>
          <cell r="L1690">
            <v>15</v>
          </cell>
          <cell r="M1690">
            <v>1351.86</v>
          </cell>
        </row>
        <row r="1691">
          <cell r="A1691">
            <v>102066376</v>
          </cell>
          <cell r="B1691" t="str">
            <v xml:space="preserve">MR NIGEL EDMUNDSON   (DBS)              </v>
          </cell>
          <cell r="C1691">
            <v>0</v>
          </cell>
          <cell r="D1691">
            <v>0</v>
          </cell>
          <cell r="E1691">
            <v>0</v>
          </cell>
          <cell r="F1691">
            <v>0</v>
          </cell>
          <cell r="G1691">
            <v>0</v>
          </cell>
          <cell r="H1691">
            <v>0</v>
          </cell>
          <cell r="I1691">
            <v>244.17</v>
          </cell>
          <cell r="J1691">
            <v>244.17</v>
          </cell>
          <cell r="L1691">
            <v>15</v>
          </cell>
          <cell r="M1691">
            <v>244.17</v>
          </cell>
        </row>
        <row r="1692">
          <cell r="A1692">
            <v>102036282</v>
          </cell>
          <cell r="B1692" t="str">
            <v xml:space="preserve">MR NIGEL QUINN                          </v>
          </cell>
          <cell r="C1692">
            <v>0</v>
          </cell>
          <cell r="D1692">
            <v>0</v>
          </cell>
          <cell r="E1692">
            <v>0</v>
          </cell>
          <cell r="F1692">
            <v>0</v>
          </cell>
          <cell r="G1692">
            <v>0</v>
          </cell>
          <cell r="H1692">
            <v>0</v>
          </cell>
          <cell r="I1692">
            <v>62.02</v>
          </cell>
          <cell r="J1692">
            <v>62.02</v>
          </cell>
          <cell r="L1692">
            <v>15</v>
          </cell>
          <cell r="M1692">
            <v>62.02</v>
          </cell>
        </row>
        <row r="1693">
          <cell r="A1693">
            <v>102026287</v>
          </cell>
          <cell r="B1693" t="str">
            <v xml:space="preserve">MR NIGEL R STEWART                      </v>
          </cell>
          <cell r="C1693">
            <v>0</v>
          </cell>
          <cell r="D1693">
            <v>0</v>
          </cell>
          <cell r="E1693">
            <v>0</v>
          </cell>
          <cell r="F1693">
            <v>0</v>
          </cell>
          <cell r="G1693">
            <v>0</v>
          </cell>
          <cell r="H1693">
            <v>0</v>
          </cell>
          <cell r="I1693">
            <v>118.03</v>
          </cell>
          <cell r="J1693">
            <v>118.03</v>
          </cell>
          <cell r="L1693">
            <v>15</v>
          </cell>
          <cell r="M1693">
            <v>118.03</v>
          </cell>
        </row>
        <row r="1694">
          <cell r="A1694">
            <v>102055750</v>
          </cell>
          <cell r="B1694" t="str">
            <v xml:space="preserve">MR NIJAYAN KISTASAMY  (DBS)             </v>
          </cell>
          <cell r="C1694">
            <v>0</v>
          </cell>
          <cell r="D1694">
            <v>0</v>
          </cell>
          <cell r="E1694">
            <v>0</v>
          </cell>
          <cell r="F1694">
            <v>0</v>
          </cell>
          <cell r="G1694">
            <v>0</v>
          </cell>
          <cell r="H1694">
            <v>0</v>
          </cell>
          <cell r="I1694">
            <v>76.55</v>
          </cell>
          <cell r="J1694">
            <v>76.55</v>
          </cell>
          <cell r="L1694">
            <v>15</v>
          </cell>
          <cell r="M1694">
            <v>76.55</v>
          </cell>
        </row>
        <row r="1695">
          <cell r="A1695">
            <v>102047272</v>
          </cell>
          <cell r="B1695" t="str">
            <v xml:space="preserve">MR NIMAKOTA SIFA   (DBS*HOLD)           </v>
          </cell>
          <cell r="C1695">
            <v>0</v>
          </cell>
          <cell r="D1695">
            <v>0</v>
          </cell>
          <cell r="E1695">
            <v>0</v>
          </cell>
          <cell r="F1695">
            <v>0</v>
          </cell>
          <cell r="G1695">
            <v>0</v>
          </cell>
          <cell r="H1695">
            <v>0</v>
          </cell>
          <cell r="I1695">
            <v>0.02</v>
          </cell>
          <cell r="J1695">
            <v>0.02</v>
          </cell>
          <cell r="L1695">
            <v>22</v>
          </cell>
          <cell r="M1695">
            <v>0.02</v>
          </cell>
        </row>
        <row r="1696">
          <cell r="A1696">
            <v>102029593</v>
          </cell>
          <cell r="B1696" t="str">
            <v xml:space="preserve">MR NIRANJAN DHALIWAL                    </v>
          </cell>
          <cell r="C1696">
            <v>0</v>
          </cell>
          <cell r="D1696">
            <v>0</v>
          </cell>
          <cell r="E1696">
            <v>0</v>
          </cell>
          <cell r="F1696">
            <v>0</v>
          </cell>
          <cell r="G1696">
            <v>0</v>
          </cell>
          <cell r="H1696">
            <v>0</v>
          </cell>
          <cell r="I1696">
            <v>92.2</v>
          </cell>
          <cell r="J1696">
            <v>92.2</v>
          </cell>
          <cell r="L1696">
            <v>15</v>
          </cell>
          <cell r="M1696">
            <v>92.2</v>
          </cell>
        </row>
        <row r="1697">
          <cell r="A1697">
            <v>102013072</v>
          </cell>
          <cell r="B1697" t="str">
            <v xml:space="preserve">MR NIRANJAN RICHARDS                    </v>
          </cell>
          <cell r="C1697">
            <v>0</v>
          </cell>
          <cell r="D1697">
            <v>0</v>
          </cell>
          <cell r="E1697">
            <v>0</v>
          </cell>
          <cell r="F1697">
            <v>0</v>
          </cell>
          <cell r="G1697">
            <v>0</v>
          </cell>
          <cell r="H1697">
            <v>0</v>
          </cell>
          <cell r="I1697">
            <v>130.93</v>
          </cell>
          <cell r="J1697">
            <v>130.93</v>
          </cell>
          <cell r="L1697">
            <v>15</v>
          </cell>
          <cell r="M1697">
            <v>130.93</v>
          </cell>
        </row>
        <row r="1698">
          <cell r="A1698">
            <v>102044252</v>
          </cell>
          <cell r="B1698" t="str">
            <v xml:space="preserve">MR NIRMAL EKNELIGODA                    </v>
          </cell>
          <cell r="C1698">
            <v>0</v>
          </cell>
          <cell r="D1698">
            <v>0</v>
          </cell>
          <cell r="E1698">
            <v>0</v>
          </cell>
          <cell r="F1698">
            <v>0</v>
          </cell>
          <cell r="G1698">
            <v>0</v>
          </cell>
          <cell r="H1698">
            <v>0</v>
          </cell>
          <cell r="I1698">
            <v>50.25</v>
          </cell>
          <cell r="J1698">
            <v>50.25</v>
          </cell>
          <cell r="L1698">
            <v>15</v>
          </cell>
          <cell r="M1698">
            <v>50.25</v>
          </cell>
        </row>
        <row r="1699">
          <cell r="A1699">
            <v>102043939</v>
          </cell>
          <cell r="B1699" t="str">
            <v>MR NITTANANRAARAJA VELUMMAYILUM  (DBS*HO</v>
          </cell>
          <cell r="C1699">
            <v>0</v>
          </cell>
          <cell r="D1699">
            <v>0</v>
          </cell>
          <cell r="E1699">
            <v>0</v>
          </cell>
          <cell r="F1699">
            <v>0</v>
          </cell>
          <cell r="G1699">
            <v>0</v>
          </cell>
          <cell r="H1699">
            <v>0</v>
          </cell>
          <cell r="I1699">
            <v>106.79</v>
          </cell>
          <cell r="J1699">
            <v>106.79</v>
          </cell>
          <cell r="L1699">
            <v>15</v>
          </cell>
          <cell r="M1699">
            <v>106.79</v>
          </cell>
        </row>
        <row r="1700">
          <cell r="A1700">
            <v>102011137</v>
          </cell>
          <cell r="B1700" t="str">
            <v xml:space="preserve">MR NOEL CAMPBELL                        </v>
          </cell>
          <cell r="C1700">
            <v>0</v>
          </cell>
          <cell r="D1700">
            <v>0</v>
          </cell>
          <cell r="E1700">
            <v>0</v>
          </cell>
          <cell r="F1700">
            <v>0</v>
          </cell>
          <cell r="G1700">
            <v>0</v>
          </cell>
          <cell r="H1700">
            <v>0</v>
          </cell>
          <cell r="I1700">
            <v>100.06</v>
          </cell>
          <cell r="J1700">
            <v>100.06</v>
          </cell>
          <cell r="L1700">
            <v>15</v>
          </cell>
          <cell r="M1700">
            <v>100.06</v>
          </cell>
        </row>
        <row r="1701">
          <cell r="A1701">
            <v>102034802</v>
          </cell>
          <cell r="B1701" t="str">
            <v xml:space="preserve">MR NOEL RAE                             </v>
          </cell>
          <cell r="C1701">
            <v>0</v>
          </cell>
          <cell r="D1701">
            <v>0</v>
          </cell>
          <cell r="E1701">
            <v>0</v>
          </cell>
          <cell r="F1701">
            <v>0</v>
          </cell>
          <cell r="G1701">
            <v>0</v>
          </cell>
          <cell r="H1701">
            <v>0</v>
          </cell>
          <cell r="I1701">
            <v>115.29</v>
          </cell>
          <cell r="J1701">
            <v>115.29</v>
          </cell>
          <cell r="L1701">
            <v>15</v>
          </cell>
          <cell r="M1701">
            <v>115.29</v>
          </cell>
        </row>
        <row r="1702">
          <cell r="A1702">
            <v>102078900</v>
          </cell>
          <cell r="B1702" t="str">
            <v xml:space="preserve">MR NOEL ROBINSON                        </v>
          </cell>
          <cell r="C1702">
            <v>0</v>
          </cell>
          <cell r="D1702">
            <v>25</v>
          </cell>
          <cell r="E1702">
            <v>0</v>
          </cell>
          <cell r="F1702">
            <v>0</v>
          </cell>
          <cell r="G1702">
            <v>0</v>
          </cell>
          <cell r="H1702">
            <v>0</v>
          </cell>
          <cell r="I1702">
            <v>226.04</v>
          </cell>
          <cell r="J1702">
            <v>251.04</v>
          </cell>
          <cell r="L1702">
            <v>15</v>
          </cell>
          <cell r="M1702">
            <v>251.04</v>
          </cell>
        </row>
        <row r="1703">
          <cell r="A1703">
            <v>102058999</v>
          </cell>
          <cell r="B1703" t="str">
            <v xml:space="preserve">MR NOEL WARD                            </v>
          </cell>
          <cell r="C1703">
            <v>0</v>
          </cell>
          <cell r="D1703">
            <v>0</v>
          </cell>
          <cell r="E1703">
            <v>0</v>
          </cell>
          <cell r="F1703">
            <v>0</v>
          </cell>
          <cell r="G1703">
            <v>0</v>
          </cell>
          <cell r="H1703">
            <v>0</v>
          </cell>
          <cell r="I1703">
            <v>301.14</v>
          </cell>
          <cell r="J1703">
            <v>301.14</v>
          </cell>
          <cell r="L1703">
            <v>15</v>
          </cell>
          <cell r="M1703">
            <v>301.14</v>
          </cell>
        </row>
        <row r="1704">
          <cell r="A1704">
            <v>102063371</v>
          </cell>
          <cell r="B1704" t="str">
            <v xml:space="preserve">MR NOOR ARRABEEI   (DBS)                </v>
          </cell>
          <cell r="C1704">
            <v>0</v>
          </cell>
          <cell r="D1704">
            <v>0</v>
          </cell>
          <cell r="E1704">
            <v>0</v>
          </cell>
          <cell r="F1704">
            <v>0</v>
          </cell>
          <cell r="G1704">
            <v>0</v>
          </cell>
          <cell r="H1704">
            <v>0</v>
          </cell>
          <cell r="I1704">
            <v>521.73</v>
          </cell>
          <cell r="J1704">
            <v>521.73</v>
          </cell>
          <cell r="L1704">
            <v>15</v>
          </cell>
          <cell r="M1704">
            <v>521.73</v>
          </cell>
        </row>
        <row r="1705">
          <cell r="A1705">
            <v>102044507</v>
          </cell>
          <cell r="B1705" t="str">
            <v xml:space="preserve">MR NORMAN PATTERSON  (DBS*)             </v>
          </cell>
          <cell r="C1705">
            <v>0</v>
          </cell>
          <cell r="D1705">
            <v>0</v>
          </cell>
          <cell r="E1705">
            <v>0</v>
          </cell>
          <cell r="F1705">
            <v>0</v>
          </cell>
          <cell r="G1705">
            <v>0</v>
          </cell>
          <cell r="H1705">
            <v>0</v>
          </cell>
          <cell r="I1705">
            <v>226.89</v>
          </cell>
          <cell r="J1705">
            <v>226.89</v>
          </cell>
          <cell r="L1705">
            <v>15</v>
          </cell>
          <cell r="M1705">
            <v>226.89</v>
          </cell>
        </row>
        <row r="1706">
          <cell r="A1706">
            <v>102020989</v>
          </cell>
          <cell r="B1706" t="str">
            <v xml:space="preserve">MR NORMAN STOCKER  (DBS*)               </v>
          </cell>
          <cell r="C1706">
            <v>0</v>
          </cell>
          <cell r="D1706">
            <v>0</v>
          </cell>
          <cell r="E1706">
            <v>0</v>
          </cell>
          <cell r="F1706">
            <v>0</v>
          </cell>
          <cell r="G1706">
            <v>0</v>
          </cell>
          <cell r="H1706">
            <v>0</v>
          </cell>
          <cell r="I1706">
            <v>145.33000000000001</v>
          </cell>
          <cell r="J1706">
            <v>145.33000000000001</v>
          </cell>
          <cell r="L1706">
            <v>15</v>
          </cell>
          <cell r="M1706">
            <v>145.33000000000001</v>
          </cell>
        </row>
        <row r="1707">
          <cell r="A1707">
            <v>102039147</v>
          </cell>
          <cell r="B1707" t="str">
            <v xml:space="preserve">MR NORMAN TEIO                          </v>
          </cell>
          <cell r="C1707">
            <v>0</v>
          </cell>
          <cell r="D1707">
            <v>0</v>
          </cell>
          <cell r="E1707">
            <v>0</v>
          </cell>
          <cell r="F1707">
            <v>0</v>
          </cell>
          <cell r="G1707">
            <v>0</v>
          </cell>
          <cell r="H1707">
            <v>0</v>
          </cell>
          <cell r="I1707">
            <v>151.83000000000001</v>
          </cell>
          <cell r="J1707">
            <v>151.83000000000001</v>
          </cell>
          <cell r="L1707">
            <v>15</v>
          </cell>
          <cell r="M1707">
            <v>151.83000000000001</v>
          </cell>
        </row>
        <row r="1708">
          <cell r="A1708">
            <v>102084424</v>
          </cell>
          <cell r="B1708" t="str">
            <v xml:space="preserve">MR NOTE WAJANAKAN                       </v>
          </cell>
          <cell r="C1708">
            <v>0</v>
          </cell>
          <cell r="D1708">
            <v>0</v>
          </cell>
          <cell r="E1708">
            <v>0</v>
          </cell>
          <cell r="F1708">
            <v>0</v>
          </cell>
          <cell r="G1708">
            <v>0</v>
          </cell>
          <cell r="H1708">
            <v>0</v>
          </cell>
          <cell r="I1708">
            <v>243.84</v>
          </cell>
          <cell r="J1708">
            <v>243.84</v>
          </cell>
          <cell r="L1708">
            <v>15</v>
          </cell>
          <cell r="M1708">
            <v>243.84</v>
          </cell>
        </row>
        <row r="1709">
          <cell r="A1709">
            <v>102067900</v>
          </cell>
          <cell r="B1709" t="str">
            <v xml:space="preserve">MR NUMIA PONA (DBS)                     </v>
          </cell>
          <cell r="C1709">
            <v>0</v>
          </cell>
          <cell r="D1709">
            <v>0</v>
          </cell>
          <cell r="E1709">
            <v>0</v>
          </cell>
          <cell r="F1709">
            <v>0</v>
          </cell>
          <cell r="G1709">
            <v>0</v>
          </cell>
          <cell r="H1709">
            <v>0</v>
          </cell>
          <cell r="I1709">
            <v>221.87</v>
          </cell>
          <cell r="J1709">
            <v>221.87</v>
          </cell>
          <cell r="L1709">
            <v>15</v>
          </cell>
          <cell r="M1709">
            <v>221.87</v>
          </cell>
        </row>
        <row r="1710">
          <cell r="A1710">
            <v>102043490</v>
          </cell>
          <cell r="B1710" t="str">
            <v xml:space="preserve">MR NUR ALI                              </v>
          </cell>
          <cell r="C1710">
            <v>0</v>
          </cell>
          <cell r="D1710">
            <v>0</v>
          </cell>
          <cell r="E1710">
            <v>0</v>
          </cell>
          <cell r="F1710">
            <v>0</v>
          </cell>
          <cell r="G1710">
            <v>0</v>
          </cell>
          <cell r="H1710">
            <v>0</v>
          </cell>
          <cell r="I1710">
            <v>181.84</v>
          </cell>
          <cell r="J1710">
            <v>181.84</v>
          </cell>
          <cell r="L1710">
            <v>15</v>
          </cell>
          <cell r="M1710">
            <v>181.84</v>
          </cell>
        </row>
        <row r="1711">
          <cell r="A1711">
            <v>102014657</v>
          </cell>
          <cell r="B1711" t="str">
            <v xml:space="preserve">MR NURJANAIU BEGUM  (DBS)               </v>
          </cell>
          <cell r="C1711">
            <v>0</v>
          </cell>
          <cell r="D1711">
            <v>0</v>
          </cell>
          <cell r="E1711">
            <v>0</v>
          </cell>
          <cell r="F1711">
            <v>0</v>
          </cell>
          <cell r="G1711">
            <v>0</v>
          </cell>
          <cell r="H1711">
            <v>0</v>
          </cell>
          <cell r="I1711">
            <v>158.01</v>
          </cell>
          <cell r="J1711">
            <v>158.01</v>
          </cell>
          <cell r="L1711">
            <v>15</v>
          </cell>
          <cell r="M1711">
            <v>158.01</v>
          </cell>
        </row>
        <row r="1712">
          <cell r="A1712">
            <v>102014904</v>
          </cell>
          <cell r="B1712" t="str">
            <v xml:space="preserve">MR OFA KULITABA  (DBS)                  </v>
          </cell>
          <cell r="C1712">
            <v>0</v>
          </cell>
          <cell r="D1712">
            <v>0</v>
          </cell>
          <cell r="E1712">
            <v>0</v>
          </cell>
          <cell r="F1712">
            <v>0</v>
          </cell>
          <cell r="G1712">
            <v>0</v>
          </cell>
          <cell r="H1712">
            <v>0</v>
          </cell>
          <cell r="I1712">
            <v>911.53</v>
          </cell>
          <cell r="J1712">
            <v>911.53</v>
          </cell>
          <cell r="L1712">
            <v>15</v>
          </cell>
          <cell r="M1712">
            <v>911.53</v>
          </cell>
        </row>
        <row r="1713">
          <cell r="A1713">
            <v>102034668</v>
          </cell>
          <cell r="B1713" t="str">
            <v xml:space="preserve">MR OKO TUIMA       (DBS)                </v>
          </cell>
          <cell r="C1713">
            <v>0</v>
          </cell>
          <cell r="D1713">
            <v>0</v>
          </cell>
          <cell r="E1713">
            <v>0</v>
          </cell>
          <cell r="F1713">
            <v>0</v>
          </cell>
          <cell r="G1713">
            <v>0</v>
          </cell>
          <cell r="H1713">
            <v>0</v>
          </cell>
          <cell r="I1713">
            <v>456.71</v>
          </cell>
          <cell r="J1713">
            <v>456.71</v>
          </cell>
          <cell r="L1713">
            <v>15</v>
          </cell>
          <cell r="M1713">
            <v>456.71</v>
          </cell>
        </row>
        <row r="1714">
          <cell r="A1714">
            <v>102067629</v>
          </cell>
          <cell r="B1714" t="str">
            <v xml:space="preserve">MR OMAR DADA                            </v>
          </cell>
          <cell r="C1714">
            <v>0</v>
          </cell>
          <cell r="D1714">
            <v>0</v>
          </cell>
          <cell r="E1714">
            <v>0</v>
          </cell>
          <cell r="F1714">
            <v>0</v>
          </cell>
          <cell r="G1714">
            <v>0</v>
          </cell>
          <cell r="H1714">
            <v>0</v>
          </cell>
          <cell r="I1714">
            <v>50.77</v>
          </cell>
          <cell r="J1714">
            <v>50.77</v>
          </cell>
          <cell r="L1714">
            <v>15</v>
          </cell>
          <cell r="M1714">
            <v>50.77</v>
          </cell>
        </row>
        <row r="1715">
          <cell r="A1715">
            <v>102010165</v>
          </cell>
          <cell r="B1715" t="str">
            <v xml:space="preserve">MR OMIO SARBANEY                        </v>
          </cell>
          <cell r="C1715">
            <v>0</v>
          </cell>
          <cell r="D1715">
            <v>0</v>
          </cell>
          <cell r="E1715">
            <v>0</v>
          </cell>
          <cell r="F1715">
            <v>0</v>
          </cell>
          <cell r="G1715">
            <v>0</v>
          </cell>
          <cell r="H1715">
            <v>0</v>
          </cell>
          <cell r="I1715">
            <v>64.569999999999993</v>
          </cell>
          <cell r="J1715">
            <v>64.569999999999993</v>
          </cell>
          <cell r="L1715">
            <v>15</v>
          </cell>
          <cell r="M1715">
            <v>64.569999999999993</v>
          </cell>
        </row>
        <row r="1716">
          <cell r="A1716">
            <v>102067360</v>
          </cell>
          <cell r="B1716" t="str">
            <v xml:space="preserve">MR ONEVA SASULU                         </v>
          </cell>
          <cell r="C1716">
            <v>0</v>
          </cell>
          <cell r="D1716">
            <v>0</v>
          </cell>
          <cell r="E1716">
            <v>0</v>
          </cell>
          <cell r="F1716">
            <v>0</v>
          </cell>
          <cell r="G1716">
            <v>0</v>
          </cell>
          <cell r="H1716">
            <v>0</v>
          </cell>
          <cell r="I1716">
            <v>100</v>
          </cell>
          <cell r="J1716">
            <v>100</v>
          </cell>
          <cell r="L1716">
            <v>22</v>
          </cell>
          <cell r="M1716">
            <v>100</v>
          </cell>
        </row>
        <row r="1717">
          <cell r="A1717">
            <v>102072525</v>
          </cell>
          <cell r="B1717" t="str">
            <v xml:space="preserve">MR ONISI NATOQAU                        </v>
          </cell>
          <cell r="C1717">
            <v>27.24</v>
          </cell>
          <cell r="D1717">
            <v>111.92</v>
          </cell>
          <cell r="E1717">
            <v>7.59</v>
          </cell>
          <cell r="F1717">
            <v>73.349999999999994</v>
          </cell>
          <cell r="G1717">
            <v>25.63</v>
          </cell>
          <cell r="H1717">
            <v>0</v>
          </cell>
          <cell r="I1717">
            <v>0</v>
          </cell>
          <cell r="J1717">
            <v>245.73</v>
          </cell>
          <cell r="L1717">
            <v>5</v>
          </cell>
          <cell r="M1717">
            <v>245.73</v>
          </cell>
        </row>
        <row r="1718">
          <cell r="A1718">
            <v>102069962</v>
          </cell>
          <cell r="B1718" t="str">
            <v xml:space="preserve">MR ONOSAI NUUFOLAU   (DBS)              </v>
          </cell>
          <cell r="C1718">
            <v>0</v>
          </cell>
          <cell r="D1718">
            <v>0</v>
          </cell>
          <cell r="E1718">
            <v>0</v>
          </cell>
          <cell r="F1718">
            <v>0</v>
          </cell>
          <cell r="G1718">
            <v>0</v>
          </cell>
          <cell r="H1718">
            <v>0</v>
          </cell>
          <cell r="I1718">
            <v>738.4</v>
          </cell>
          <cell r="J1718">
            <v>738.4</v>
          </cell>
          <cell r="L1718">
            <v>15</v>
          </cell>
          <cell r="M1718">
            <v>738.4</v>
          </cell>
        </row>
        <row r="1719">
          <cell r="A1719">
            <v>102020135</v>
          </cell>
          <cell r="B1719" t="str">
            <v xml:space="preserve">MR OPETI LOLO                           </v>
          </cell>
          <cell r="C1719">
            <v>0</v>
          </cell>
          <cell r="D1719">
            <v>0</v>
          </cell>
          <cell r="E1719">
            <v>0</v>
          </cell>
          <cell r="F1719">
            <v>0</v>
          </cell>
          <cell r="G1719">
            <v>0</v>
          </cell>
          <cell r="H1719">
            <v>0</v>
          </cell>
          <cell r="I1719">
            <v>142.82</v>
          </cell>
          <cell r="J1719">
            <v>142.82</v>
          </cell>
          <cell r="L1719">
            <v>15</v>
          </cell>
          <cell r="M1719">
            <v>142.82</v>
          </cell>
        </row>
        <row r="1720">
          <cell r="A1720">
            <v>102065456</v>
          </cell>
          <cell r="B1720" t="str">
            <v xml:space="preserve">MR OSAI LATU                            </v>
          </cell>
          <cell r="C1720">
            <v>0</v>
          </cell>
          <cell r="D1720">
            <v>0</v>
          </cell>
          <cell r="E1720">
            <v>0</v>
          </cell>
          <cell r="F1720">
            <v>0</v>
          </cell>
          <cell r="G1720">
            <v>0</v>
          </cell>
          <cell r="H1720">
            <v>0</v>
          </cell>
          <cell r="I1720">
            <v>213.16</v>
          </cell>
          <cell r="J1720">
            <v>213.16</v>
          </cell>
          <cell r="L1720">
            <v>15</v>
          </cell>
          <cell r="M1720">
            <v>213.16</v>
          </cell>
        </row>
        <row r="1721">
          <cell r="A1721">
            <v>102026334</v>
          </cell>
          <cell r="B1721" t="str">
            <v xml:space="preserve">MR OSCOR HOOGWERF                       </v>
          </cell>
          <cell r="C1721">
            <v>0</v>
          </cell>
          <cell r="D1721">
            <v>0</v>
          </cell>
          <cell r="E1721">
            <v>0</v>
          </cell>
          <cell r="F1721">
            <v>0</v>
          </cell>
          <cell r="G1721">
            <v>0</v>
          </cell>
          <cell r="H1721">
            <v>0</v>
          </cell>
          <cell r="I1721">
            <v>72.95</v>
          </cell>
          <cell r="J1721">
            <v>72.95</v>
          </cell>
          <cell r="L1721">
            <v>15</v>
          </cell>
          <cell r="M1721">
            <v>72.95</v>
          </cell>
        </row>
        <row r="1722">
          <cell r="A1722">
            <v>102068642</v>
          </cell>
          <cell r="B1722" t="str">
            <v xml:space="preserve">MR OTIMELI TAKAI                        </v>
          </cell>
          <cell r="C1722">
            <v>0</v>
          </cell>
          <cell r="D1722">
            <v>0</v>
          </cell>
          <cell r="E1722">
            <v>0</v>
          </cell>
          <cell r="F1722">
            <v>0</v>
          </cell>
          <cell r="G1722">
            <v>0</v>
          </cell>
          <cell r="H1722">
            <v>0</v>
          </cell>
          <cell r="I1722">
            <v>580.39</v>
          </cell>
          <cell r="J1722">
            <v>580.39</v>
          </cell>
          <cell r="L1722">
            <v>15</v>
          </cell>
          <cell r="M1722">
            <v>580.39</v>
          </cell>
        </row>
        <row r="1723">
          <cell r="A1723">
            <v>102065111</v>
          </cell>
          <cell r="B1723" t="str">
            <v xml:space="preserve">MR OTTO LINO WULF   (DBS)               </v>
          </cell>
          <cell r="C1723">
            <v>0</v>
          </cell>
          <cell r="D1723">
            <v>0</v>
          </cell>
          <cell r="E1723">
            <v>0</v>
          </cell>
          <cell r="F1723">
            <v>0</v>
          </cell>
          <cell r="G1723">
            <v>0</v>
          </cell>
          <cell r="H1723">
            <v>0</v>
          </cell>
          <cell r="I1723">
            <v>631.82000000000005</v>
          </cell>
          <cell r="J1723">
            <v>631.82000000000005</v>
          </cell>
          <cell r="L1723">
            <v>15</v>
          </cell>
          <cell r="M1723">
            <v>631.82000000000005</v>
          </cell>
        </row>
        <row r="1724">
          <cell r="A1724">
            <v>102076160</v>
          </cell>
          <cell r="B1724" t="str">
            <v xml:space="preserve">MR OWEN COLE                            </v>
          </cell>
          <cell r="C1724">
            <v>0</v>
          </cell>
          <cell r="D1724">
            <v>0</v>
          </cell>
          <cell r="E1724">
            <v>0</v>
          </cell>
          <cell r="F1724">
            <v>0</v>
          </cell>
          <cell r="G1724">
            <v>0</v>
          </cell>
          <cell r="H1724">
            <v>0</v>
          </cell>
          <cell r="I1724">
            <v>111.04</v>
          </cell>
          <cell r="J1724">
            <v>111.04</v>
          </cell>
          <cell r="L1724">
            <v>15</v>
          </cell>
          <cell r="M1724">
            <v>111.04</v>
          </cell>
        </row>
        <row r="1725">
          <cell r="A1725">
            <v>102069242</v>
          </cell>
          <cell r="B1725" t="str">
            <v xml:space="preserve">MR P AND MRS E ANELAY                   </v>
          </cell>
          <cell r="C1725">
            <v>0</v>
          </cell>
          <cell r="D1725">
            <v>0</v>
          </cell>
          <cell r="E1725">
            <v>0</v>
          </cell>
          <cell r="F1725">
            <v>0</v>
          </cell>
          <cell r="G1725">
            <v>0</v>
          </cell>
          <cell r="H1725">
            <v>0</v>
          </cell>
          <cell r="I1725">
            <v>155.4</v>
          </cell>
          <cell r="J1725">
            <v>155.4</v>
          </cell>
          <cell r="L1725">
            <v>15</v>
          </cell>
          <cell r="M1725">
            <v>155.4</v>
          </cell>
        </row>
        <row r="1726">
          <cell r="A1726">
            <v>102042727</v>
          </cell>
          <cell r="B1726" t="str">
            <v xml:space="preserve">MR P C HUGHES (DBS)                     </v>
          </cell>
          <cell r="C1726">
            <v>0</v>
          </cell>
          <cell r="D1726">
            <v>0</v>
          </cell>
          <cell r="E1726">
            <v>0</v>
          </cell>
          <cell r="F1726">
            <v>0</v>
          </cell>
          <cell r="G1726">
            <v>0</v>
          </cell>
          <cell r="H1726">
            <v>0</v>
          </cell>
          <cell r="I1726">
            <v>272.88</v>
          </cell>
          <cell r="J1726">
            <v>272.88</v>
          </cell>
          <cell r="L1726">
            <v>15</v>
          </cell>
          <cell r="M1726">
            <v>272.88</v>
          </cell>
        </row>
        <row r="1727">
          <cell r="A1727">
            <v>102027087</v>
          </cell>
          <cell r="B1727" t="str">
            <v xml:space="preserve">MR P LY                                 </v>
          </cell>
          <cell r="C1727">
            <v>0</v>
          </cell>
          <cell r="D1727">
            <v>0</v>
          </cell>
          <cell r="E1727">
            <v>0</v>
          </cell>
          <cell r="F1727">
            <v>0</v>
          </cell>
          <cell r="G1727">
            <v>0</v>
          </cell>
          <cell r="H1727">
            <v>0</v>
          </cell>
          <cell r="I1727">
            <v>166.13</v>
          </cell>
          <cell r="J1727">
            <v>166.13</v>
          </cell>
          <cell r="L1727">
            <v>15</v>
          </cell>
          <cell r="M1727">
            <v>166.13</v>
          </cell>
        </row>
        <row r="1728">
          <cell r="A1728">
            <v>102042508</v>
          </cell>
          <cell r="B1728" t="str">
            <v xml:space="preserve">MR P NAI     (DBS)                      </v>
          </cell>
          <cell r="C1728">
            <v>0</v>
          </cell>
          <cell r="D1728">
            <v>0</v>
          </cell>
          <cell r="E1728">
            <v>0</v>
          </cell>
          <cell r="F1728">
            <v>0</v>
          </cell>
          <cell r="G1728">
            <v>0</v>
          </cell>
          <cell r="H1728">
            <v>0</v>
          </cell>
          <cell r="I1728">
            <v>346.37</v>
          </cell>
          <cell r="J1728">
            <v>346.37</v>
          </cell>
          <cell r="L1728">
            <v>15</v>
          </cell>
          <cell r="M1728">
            <v>346.37</v>
          </cell>
        </row>
        <row r="1729">
          <cell r="A1729">
            <v>102037702</v>
          </cell>
          <cell r="B1729" t="str">
            <v xml:space="preserve">MR P R CHAND   (DBS)                    </v>
          </cell>
          <cell r="C1729">
            <v>0</v>
          </cell>
          <cell r="D1729">
            <v>0</v>
          </cell>
          <cell r="E1729">
            <v>0</v>
          </cell>
          <cell r="F1729">
            <v>0</v>
          </cell>
          <cell r="G1729">
            <v>0</v>
          </cell>
          <cell r="H1729">
            <v>0</v>
          </cell>
          <cell r="I1729">
            <v>136.33000000000001</v>
          </cell>
          <cell r="J1729">
            <v>136.33000000000001</v>
          </cell>
          <cell r="L1729">
            <v>15</v>
          </cell>
          <cell r="M1729">
            <v>136.33000000000001</v>
          </cell>
        </row>
        <row r="1730">
          <cell r="A1730">
            <v>102052669</v>
          </cell>
          <cell r="B1730" t="str">
            <v xml:space="preserve">MR P SEN                                </v>
          </cell>
          <cell r="C1730">
            <v>0</v>
          </cell>
          <cell r="D1730">
            <v>0</v>
          </cell>
          <cell r="E1730">
            <v>0</v>
          </cell>
          <cell r="F1730">
            <v>0</v>
          </cell>
          <cell r="G1730">
            <v>0</v>
          </cell>
          <cell r="H1730">
            <v>0</v>
          </cell>
          <cell r="I1730">
            <v>229.09</v>
          </cell>
          <cell r="J1730">
            <v>229.09</v>
          </cell>
          <cell r="L1730">
            <v>15</v>
          </cell>
          <cell r="M1730">
            <v>229.09</v>
          </cell>
        </row>
        <row r="1731">
          <cell r="A1731">
            <v>102005773</v>
          </cell>
          <cell r="B1731" t="str">
            <v xml:space="preserve">MR P. W. GERRARD   (DBS*)               </v>
          </cell>
          <cell r="C1731">
            <v>0</v>
          </cell>
          <cell r="D1731">
            <v>0</v>
          </cell>
          <cell r="E1731">
            <v>0</v>
          </cell>
          <cell r="F1731">
            <v>0</v>
          </cell>
          <cell r="G1731">
            <v>0</v>
          </cell>
          <cell r="H1731">
            <v>0</v>
          </cell>
          <cell r="I1731">
            <v>237.42</v>
          </cell>
          <cell r="J1731">
            <v>237.42</v>
          </cell>
          <cell r="L1731">
            <v>15</v>
          </cell>
          <cell r="M1731">
            <v>237.42</v>
          </cell>
        </row>
        <row r="1732">
          <cell r="A1732">
            <v>102064449</v>
          </cell>
          <cell r="B1732" t="str">
            <v xml:space="preserve">MR PAEA AHOKAVA                         </v>
          </cell>
          <cell r="C1732">
            <v>0</v>
          </cell>
          <cell r="D1732">
            <v>0</v>
          </cell>
          <cell r="E1732">
            <v>0</v>
          </cell>
          <cell r="F1732">
            <v>0</v>
          </cell>
          <cell r="G1732">
            <v>0</v>
          </cell>
          <cell r="H1732">
            <v>0</v>
          </cell>
          <cell r="I1732">
            <v>432.1</v>
          </cell>
          <cell r="J1732">
            <v>432.1</v>
          </cell>
          <cell r="L1732">
            <v>15</v>
          </cell>
          <cell r="M1732">
            <v>432.1</v>
          </cell>
        </row>
        <row r="1733">
          <cell r="A1733">
            <v>102074703</v>
          </cell>
          <cell r="B1733" t="str">
            <v xml:space="preserve">MR PALOMETA POMALE                      </v>
          </cell>
          <cell r="C1733">
            <v>0</v>
          </cell>
          <cell r="D1733">
            <v>0</v>
          </cell>
          <cell r="E1733">
            <v>0</v>
          </cell>
          <cell r="F1733">
            <v>0</v>
          </cell>
          <cell r="G1733">
            <v>0</v>
          </cell>
          <cell r="H1733">
            <v>0</v>
          </cell>
          <cell r="I1733">
            <v>134.16999999999999</v>
          </cell>
          <cell r="J1733">
            <v>134.16999999999999</v>
          </cell>
          <cell r="L1733">
            <v>15</v>
          </cell>
          <cell r="M1733">
            <v>134.16999999999999</v>
          </cell>
        </row>
        <row r="1734">
          <cell r="A1734">
            <v>102081327</v>
          </cell>
          <cell r="B1734" t="str">
            <v xml:space="preserve">MR PALU LATU                            </v>
          </cell>
          <cell r="C1734">
            <v>0</v>
          </cell>
          <cell r="D1734">
            <v>0</v>
          </cell>
          <cell r="E1734">
            <v>0</v>
          </cell>
          <cell r="F1734">
            <v>0</v>
          </cell>
          <cell r="G1734">
            <v>0</v>
          </cell>
          <cell r="H1734">
            <v>0</v>
          </cell>
          <cell r="I1734">
            <v>198.51</v>
          </cell>
          <cell r="J1734">
            <v>198.51</v>
          </cell>
          <cell r="L1734">
            <v>15</v>
          </cell>
          <cell r="M1734">
            <v>198.51</v>
          </cell>
        </row>
        <row r="1735">
          <cell r="A1735">
            <v>102073597</v>
          </cell>
          <cell r="B1735" t="str">
            <v xml:space="preserve">MR PANU RAEA                            </v>
          </cell>
          <cell r="C1735">
            <v>11.02</v>
          </cell>
          <cell r="D1735">
            <v>0</v>
          </cell>
          <cell r="E1735">
            <v>26.87</v>
          </cell>
          <cell r="F1735">
            <v>0</v>
          </cell>
          <cell r="G1735">
            <v>39.1</v>
          </cell>
          <cell r="H1735">
            <v>0</v>
          </cell>
          <cell r="I1735">
            <v>0</v>
          </cell>
          <cell r="J1735">
            <v>76.989999999999995</v>
          </cell>
          <cell r="L1735">
            <v>5</v>
          </cell>
          <cell r="M1735">
            <v>76.989999999999995</v>
          </cell>
        </row>
        <row r="1736">
          <cell r="A1736">
            <v>102061782</v>
          </cell>
          <cell r="B1736" t="str">
            <v xml:space="preserve">MR PAONGO MAIFILEO                      </v>
          </cell>
          <cell r="C1736">
            <v>0</v>
          </cell>
          <cell r="D1736">
            <v>0</v>
          </cell>
          <cell r="E1736">
            <v>0</v>
          </cell>
          <cell r="F1736">
            <v>0</v>
          </cell>
          <cell r="G1736">
            <v>0</v>
          </cell>
          <cell r="H1736">
            <v>0</v>
          </cell>
          <cell r="I1736">
            <v>140.24</v>
          </cell>
          <cell r="J1736">
            <v>140.24</v>
          </cell>
          <cell r="L1736">
            <v>15</v>
          </cell>
          <cell r="M1736">
            <v>140.24</v>
          </cell>
        </row>
        <row r="1737">
          <cell r="A1737">
            <v>102067086</v>
          </cell>
          <cell r="B1737" t="str">
            <v xml:space="preserve">MR PARAMJIT SINGH                       </v>
          </cell>
          <cell r="C1737">
            <v>0</v>
          </cell>
          <cell r="D1737">
            <v>0</v>
          </cell>
          <cell r="E1737">
            <v>0</v>
          </cell>
          <cell r="F1737">
            <v>0</v>
          </cell>
          <cell r="G1737">
            <v>0</v>
          </cell>
          <cell r="H1737">
            <v>0</v>
          </cell>
          <cell r="I1737">
            <v>436.54</v>
          </cell>
          <cell r="J1737">
            <v>436.54</v>
          </cell>
          <cell r="L1737">
            <v>15</v>
          </cell>
          <cell r="M1737">
            <v>436.54</v>
          </cell>
        </row>
        <row r="1738">
          <cell r="A1738">
            <v>102011420</v>
          </cell>
          <cell r="B1738" t="str">
            <v xml:space="preserve">MR PARAMJIT SINGH  (DBS*HOLD)           </v>
          </cell>
          <cell r="C1738">
            <v>0</v>
          </cell>
          <cell r="D1738">
            <v>0</v>
          </cell>
          <cell r="E1738">
            <v>0</v>
          </cell>
          <cell r="F1738">
            <v>0</v>
          </cell>
          <cell r="G1738">
            <v>0</v>
          </cell>
          <cell r="H1738">
            <v>0</v>
          </cell>
          <cell r="I1738">
            <v>975.25</v>
          </cell>
          <cell r="J1738">
            <v>975.25</v>
          </cell>
          <cell r="L1738">
            <v>15</v>
          </cell>
          <cell r="M1738">
            <v>975.25</v>
          </cell>
        </row>
        <row r="1739">
          <cell r="A1739">
            <v>102020347</v>
          </cell>
          <cell r="B1739" t="str">
            <v xml:space="preserve">MR PATEL NARESH  (DBS*)                 </v>
          </cell>
          <cell r="C1739">
            <v>0</v>
          </cell>
          <cell r="D1739">
            <v>0</v>
          </cell>
          <cell r="E1739">
            <v>0</v>
          </cell>
          <cell r="F1739">
            <v>0</v>
          </cell>
          <cell r="G1739">
            <v>0</v>
          </cell>
          <cell r="H1739">
            <v>0</v>
          </cell>
          <cell r="I1739">
            <v>241.12</v>
          </cell>
          <cell r="J1739">
            <v>241.12</v>
          </cell>
          <cell r="L1739">
            <v>15</v>
          </cell>
          <cell r="M1739">
            <v>241.12</v>
          </cell>
        </row>
        <row r="1740">
          <cell r="A1740">
            <v>102056611</v>
          </cell>
          <cell r="B1740" t="str">
            <v xml:space="preserve">MR PATRICK FOLEY                        </v>
          </cell>
          <cell r="C1740">
            <v>0</v>
          </cell>
          <cell r="D1740">
            <v>0</v>
          </cell>
          <cell r="E1740">
            <v>0</v>
          </cell>
          <cell r="F1740">
            <v>0</v>
          </cell>
          <cell r="G1740">
            <v>0</v>
          </cell>
          <cell r="H1740">
            <v>0</v>
          </cell>
          <cell r="I1740">
            <v>64.599999999999994</v>
          </cell>
          <cell r="J1740">
            <v>64.599999999999994</v>
          </cell>
          <cell r="L1740">
            <v>15</v>
          </cell>
          <cell r="M1740">
            <v>64.599999999999994</v>
          </cell>
        </row>
        <row r="1741">
          <cell r="A1741">
            <v>102042572</v>
          </cell>
          <cell r="B1741" t="str">
            <v xml:space="preserve">MR PATRICK KEENAN                       </v>
          </cell>
          <cell r="C1741">
            <v>0</v>
          </cell>
          <cell r="D1741">
            <v>0</v>
          </cell>
          <cell r="E1741">
            <v>0</v>
          </cell>
          <cell r="F1741">
            <v>0</v>
          </cell>
          <cell r="G1741">
            <v>0</v>
          </cell>
          <cell r="H1741">
            <v>0</v>
          </cell>
          <cell r="I1741">
            <v>98.52</v>
          </cell>
          <cell r="J1741">
            <v>98.52</v>
          </cell>
          <cell r="L1741">
            <v>15</v>
          </cell>
          <cell r="M1741">
            <v>98.52</v>
          </cell>
        </row>
        <row r="1742">
          <cell r="A1742">
            <v>102004552</v>
          </cell>
          <cell r="B1742" t="str">
            <v xml:space="preserve">MR PATRICK LIM                          </v>
          </cell>
          <cell r="C1742">
            <v>0</v>
          </cell>
          <cell r="D1742">
            <v>0</v>
          </cell>
          <cell r="E1742">
            <v>0</v>
          </cell>
          <cell r="F1742">
            <v>0</v>
          </cell>
          <cell r="G1742">
            <v>0</v>
          </cell>
          <cell r="H1742">
            <v>0</v>
          </cell>
          <cell r="I1742">
            <v>53.28</v>
          </cell>
          <cell r="J1742">
            <v>53.28</v>
          </cell>
          <cell r="L1742">
            <v>22</v>
          </cell>
          <cell r="M1742">
            <v>53.28</v>
          </cell>
        </row>
        <row r="1743">
          <cell r="A1743">
            <v>102035973</v>
          </cell>
          <cell r="B1743" t="str">
            <v xml:space="preserve">MR PATRICK MCFALL                       </v>
          </cell>
          <cell r="C1743">
            <v>0</v>
          </cell>
          <cell r="D1743">
            <v>0</v>
          </cell>
          <cell r="E1743">
            <v>0</v>
          </cell>
          <cell r="F1743">
            <v>0</v>
          </cell>
          <cell r="G1743">
            <v>0</v>
          </cell>
          <cell r="H1743">
            <v>0</v>
          </cell>
          <cell r="I1743">
            <v>78.5</v>
          </cell>
          <cell r="J1743">
            <v>78.5</v>
          </cell>
          <cell r="L1743">
            <v>15</v>
          </cell>
          <cell r="M1743">
            <v>78.5</v>
          </cell>
        </row>
        <row r="1744">
          <cell r="A1744">
            <v>102029044</v>
          </cell>
          <cell r="B1744" t="str">
            <v xml:space="preserve">MR PATRICK SHEPHARD                     </v>
          </cell>
          <cell r="C1744">
            <v>0</v>
          </cell>
          <cell r="D1744">
            <v>0</v>
          </cell>
          <cell r="E1744">
            <v>0</v>
          </cell>
          <cell r="F1744">
            <v>0</v>
          </cell>
          <cell r="G1744">
            <v>0</v>
          </cell>
          <cell r="H1744">
            <v>0</v>
          </cell>
          <cell r="I1744">
            <v>95.34</v>
          </cell>
          <cell r="J1744">
            <v>95.34</v>
          </cell>
          <cell r="L1744">
            <v>15</v>
          </cell>
          <cell r="M1744">
            <v>95.34</v>
          </cell>
        </row>
        <row r="1745">
          <cell r="A1745">
            <v>102041096</v>
          </cell>
          <cell r="B1745" t="str">
            <v xml:space="preserve">MR PATRICK STUTZ                        </v>
          </cell>
          <cell r="C1745">
            <v>5.45</v>
          </cell>
          <cell r="D1745">
            <v>10.67</v>
          </cell>
          <cell r="E1745">
            <v>0</v>
          </cell>
          <cell r="F1745">
            <v>0.61</v>
          </cell>
          <cell r="G1745">
            <v>17.690000000000001</v>
          </cell>
          <cell r="H1745">
            <v>0</v>
          </cell>
          <cell r="I1745">
            <v>0</v>
          </cell>
          <cell r="J1745">
            <v>34.42</v>
          </cell>
          <cell r="L1745">
            <v>5</v>
          </cell>
          <cell r="M1745">
            <v>34.42</v>
          </cell>
        </row>
        <row r="1746">
          <cell r="A1746">
            <v>102039857</v>
          </cell>
          <cell r="B1746" t="str">
            <v xml:space="preserve">MR PATRICK TAUARIKI                     </v>
          </cell>
          <cell r="C1746">
            <v>0</v>
          </cell>
          <cell r="D1746">
            <v>0</v>
          </cell>
          <cell r="E1746">
            <v>0</v>
          </cell>
          <cell r="F1746">
            <v>0</v>
          </cell>
          <cell r="G1746">
            <v>0</v>
          </cell>
          <cell r="H1746">
            <v>0</v>
          </cell>
          <cell r="I1746">
            <v>51.9</v>
          </cell>
          <cell r="J1746">
            <v>51.9</v>
          </cell>
          <cell r="L1746">
            <v>15</v>
          </cell>
          <cell r="M1746">
            <v>51.9</v>
          </cell>
        </row>
        <row r="1747">
          <cell r="A1747">
            <v>102054609</v>
          </cell>
          <cell r="B1747" t="str">
            <v xml:space="preserve">MR PAUL BENNETT                         </v>
          </cell>
          <cell r="C1747">
            <v>0</v>
          </cell>
          <cell r="D1747">
            <v>0</v>
          </cell>
          <cell r="E1747">
            <v>0</v>
          </cell>
          <cell r="F1747">
            <v>0</v>
          </cell>
          <cell r="G1747">
            <v>0</v>
          </cell>
          <cell r="H1747">
            <v>0</v>
          </cell>
          <cell r="I1747">
            <v>105.84</v>
          </cell>
          <cell r="J1747">
            <v>105.84</v>
          </cell>
          <cell r="L1747">
            <v>15</v>
          </cell>
          <cell r="M1747">
            <v>105.84</v>
          </cell>
        </row>
        <row r="1748">
          <cell r="A1748">
            <v>102046959</v>
          </cell>
          <cell r="B1748" t="str">
            <v xml:space="preserve">MR PAUL EDWARDS                         </v>
          </cell>
          <cell r="C1748">
            <v>0</v>
          </cell>
          <cell r="D1748">
            <v>0</v>
          </cell>
          <cell r="E1748">
            <v>0</v>
          </cell>
          <cell r="F1748">
            <v>0</v>
          </cell>
          <cell r="G1748">
            <v>0</v>
          </cell>
          <cell r="H1748">
            <v>0</v>
          </cell>
          <cell r="I1748">
            <v>62.7</v>
          </cell>
          <cell r="J1748">
            <v>62.7</v>
          </cell>
          <cell r="L1748">
            <v>15</v>
          </cell>
          <cell r="M1748">
            <v>62.7</v>
          </cell>
        </row>
        <row r="1749">
          <cell r="A1749">
            <v>102016293</v>
          </cell>
          <cell r="B1749" t="str">
            <v xml:space="preserve">MR PAUL F CHAPMAN                       </v>
          </cell>
          <cell r="C1749">
            <v>0</v>
          </cell>
          <cell r="D1749">
            <v>0</v>
          </cell>
          <cell r="E1749">
            <v>0</v>
          </cell>
          <cell r="F1749">
            <v>0</v>
          </cell>
          <cell r="G1749">
            <v>0</v>
          </cell>
          <cell r="H1749">
            <v>0</v>
          </cell>
          <cell r="I1749">
            <v>100.97</v>
          </cell>
          <cell r="J1749">
            <v>100.97</v>
          </cell>
          <cell r="L1749">
            <v>15</v>
          </cell>
          <cell r="M1749">
            <v>100.97</v>
          </cell>
        </row>
        <row r="1750">
          <cell r="A1750">
            <v>102063138</v>
          </cell>
          <cell r="B1750" t="str">
            <v xml:space="preserve">MR PAUL HAMMON                          </v>
          </cell>
          <cell r="C1750">
            <v>0</v>
          </cell>
          <cell r="D1750">
            <v>0</v>
          </cell>
          <cell r="E1750">
            <v>0</v>
          </cell>
          <cell r="F1750">
            <v>0</v>
          </cell>
          <cell r="G1750">
            <v>0</v>
          </cell>
          <cell r="H1750">
            <v>0</v>
          </cell>
          <cell r="I1750">
            <v>68.11</v>
          </cell>
          <cell r="J1750">
            <v>68.11</v>
          </cell>
          <cell r="L1750">
            <v>15</v>
          </cell>
          <cell r="M1750">
            <v>68.11</v>
          </cell>
        </row>
        <row r="1751">
          <cell r="A1751">
            <v>102031273</v>
          </cell>
          <cell r="B1751" t="str">
            <v xml:space="preserve">MR PAUL MARTIN    (DBS)                 </v>
          </cell>
          <cell r="C1751">
            <v>0</v>
          </cell>
          <cell r="D1751">
            <v>0</v>
          </cell>
          <cell r="E1751">
            <v>0</v>
          </cell>
          <cell r="F1751">
            <v>0</v>
          </cell>
          <cell r="G1751">
            <v>0</v>
          </cell>
          <cell r="H1751">
            <v>0</v>
          </cell>
          <cell r="I1751">
            <v>291.19</v>
          </cell>
          <cell r="J1751">
            <v>291.19</v>
          </cell>
          <cell r="L1751">
            <v>15</v>
          </cell>
          <cell r="M1751">
            <v>291.19</v>
          </cell>
        </row>
        <row r="1752">
          <cell r="A1752">
            <v>102072982</v>
          </cell>
          <cell r="B1752" t="str">
            <v xml:space="preserve">MR PAUL MICHAEL TOLLISON                </v>
          </cell>
          <cell r="C1752">
            <v>0</v>
          </cell>
          <cell r="D1752">
            <v>0</v>
          </cell>
          <cell r="E1752">
            <v>0</v>
          </cell>
          <cell r="F1752">
            <v>0</v>
          </cell>
          <cell r="G1752">
            <v>137.91999999999999</v>
          </cell>
          <cell r="H1752">
            <v>0</v>
          </cell>
          <cell r="I1752">
            <v>0</v>
          </cell>
          <cell r="J1752">
            <v>137.91999999999999</v>
          </cell>
          <cell r="L1752">
            <v>5</v>
          </cell>
          <cell r="M1752">
            <v>137.91999999999999</v>
          </cell>
        </row>
        <row r="1753">
          <cell r="A1753">
            <v>102077007</v>
          </cell>
          <cell r="B1753" t="str">
            <v xml:space="preserve">MR PAUL MITCHELL                        </v>
          </cell>
          <cell r="C1753">
            <v>0</v>
          </cell>
          <cell r="D1753">
            <v>0</v>
          </cell>
          <cell r="E1753">
            <v>0</v>
          </cell>
          <cell r="F1753">
            <v>0</v>
          </cell>
          <cell r="G1753">
            <v>0</v>
          </cell>
          <cell r="H1753">
            <v>0</v>
          </cell>
          <cell r="I1753">
            <v>58.68</v>
          </cell>
          <cell r="J1753">
            <v>58.68</v>
          </cell>
          <cell r="L1753">
            <v>15</v>
          </cell>
          <cell r="M1753">
            <v>58.68</v>
          </cell>
        </row>
        <row r="1754">
          <cell r="A1754">
            <v>102026403</v>
          </cell>
          <cell r="B1754" t="str">
            <v xml:space="preserve">MR PAUL MURRAY                          </v>
          </cell>
          <cell r="C1754">
            <v>0</v>
          </cell>
          <cell r="D1754">
            <v>0</v>
          </cell>
          <cell r="E1754">
            <v>0</v>
          </cell>
          <cell r="F1754">
            <v>0</v>
          </cell>
          <cell r="G1754">
            <v>0</v>
          </cell>
          <cell r="H1754">
            <v>0</v>
          </cell>
          <cell r="I1754">
            <v>105.97</v>
          </cell>
          <cell r="J1754">
            <v>105.97</v>
          </cell>
          <cell r="L1754">
            <v>15</v>
          </cell>
          <cell r="M1754">
            <v>105.97</v>
          </cell>
        </row>
        <row r="1755">
          <cell r="A1755">
            <v>102075203</v>
          </cell>
          <cell r="B1755" t="str">
            <v xml:space="preserve">MR PAUL OBERLANDER                      </v>
          </cell>
          <cell r="C1755">
            <v>3.18</v>
          </cell>
          <cell r="D1755">
            <v>22.46</v>
          </cell>
          <cell r="E1755">
            <v>21.57</v>
          </cell>
          <cell r="F1755">
            <v>22.83</v>
          </cell>
          <cell r="G1755">
            <v>0.56999999999999995</v>
          </cell>
          <cell r="H1755">
            <v>0</v>
          </cell>
          <cell r="I1755">
            <v>0</v>
          </cell>
          <cell r="J1755">
            <v>70.61</v>
          </cell>
          <cell r="L1755">
            <v>5</v>
          </cell>
          <cell r="M1755">
            <v>70.61</v>
          </cell>
        </row>
        <row r="1756">
          <cell r="A1756">
            <v>102081788</v>
          </cell>
          <cell r="B1756" t="str">
            <v xml:space="preserve">MR PAUL OSGOOD                          </v>
          </cell>
          <cell r="C1756">
            <v>0</v>
          </cell>
          <cell r="D1756">
            <v>0</v>
          </cell>
          <cell r="E1756">
            <v>0</v>
          </cell>
          <cell r="F1756">
            <v>0</v>
          </cell>
          <cell r="G1756">
            <v>0</v>
          </cell>
          <cell r="H1756">
            <v>0</v>
          </cell>
          <cell r="I1756">
            <v>55.95</v>
          </cell>
          <cell r="J1756">
            <v>55.95</v>
          </cell>
          <cell r="L1756">
            <v>15</v>
          </cell>
          <cell r="M1756">
            <v>55.95</v>
          </cell>
        </row>
        <row r="1757">
          <cell r="A1757">
            <v>102013187</v>
          </cell>
          <cell r="B1757" t="str">
            <v xml:space="preserve">MR PAUL P. MANSON                       </v>
          </cell>
          <cell r="C1757">
            <v>0</v>
          </cell>
          <cell r="D1757">
            <v>0</v>
          </cell>
          <cell r="E1757">
            <v>0</v>
          </cell>
          <cell r="F1757">
            <v>0</v>
          </cell>
          <cell r="G1757">
            <v>0</v>
          </cell>
          <cell r="H1757">
            <v>0</v>
          </cell>
          <cell r="I1757">
            <v>65.069999999999993</v>
          </cell>
          <cell r="J1757">
            <v>65.069999999999993</v>
          </cell>
          <cell r="L1757">
            <v>15</v>
          </cell>
          <cell r="M1757">
            <v>65.069999999999993</v>
          </cell>
        </row>
        <row r="1758">
          <cell r="A1758">
            <v>102015682</v>
          </cell>
          <cell r="B1758" t="str">
            <v xml:space="preserve">MR PAUL PETTIT                          </v>
          </cell>
          <cell r="C1758">
            <v>0</v>
          </cell>
          <cell r="D1758">
            <v>0</v>
          </cell>
          <cell r="E1758">
            <v>0</v>
          </cell>
          <cell r="F1758">
            <v>0</v>
          </cell>
          <cell r="G1758">
            <v>0</v>
          </cell>
          <cell r="H1758">
            <v>0</v>
          </cell>
          <cell r="I1758">
            <v>1.88</v>
          </cell>
          <cell r="J1758">
            <v>1.88</v>
          </cell>
          <cell r="L1758">
            <v>22</v>
          </cell>
          <cell r="M1758">
            <v>1.88</v>
          </cell>
        </row>
        <row r="1759">
          <cell r="A1759">
            <v>102061453</v>
          </cell>
          <cell r="B1759" t="str">
            <v xml:space="preserve">MR PAUL TANGATA                         </v>
          </cell>
          <cell r="C1759">
            <v>0</v>
          </cell>
          <cell r="D1759">
            <v>0</v>
          </cell>
          <cell r="E1759">
            <v>0</v>
          </cell>
          <cell r="F1759">
            <v>0</v>
          </cell>
          <cell r="G1759">
            <v>0</v>
          </cell>
          <cell r="H1759">
            <v>0</v>
          </cell>
          <cell r="I1759">
            <v>77.739999999999995</v>
          </cell>
          <cell r="J1759">
            <v>77.739999999999995</v>
          </cell>
          <cell r="L1759">
            <v>15</v>
          </cell>
          <cell r="M1759">
            <v>77.739999999999995</v>
          </cell>
        </row>
        <row r="1760">
          <cell r="A1760">
            <v>102024677</v>
          </cell>
          <cell r="B1760" t="str">
            <v xml:space="preserve">MR PAUL TOKI                            </v>
          </cell>
          <cell r="C1760">
            <v>0</v>
          </cell>
          <cell r="D1760">
            <v>0</v>
          </cell>
          <cell r="E1760">
            <v>0</v>
          </cell>
          <cell r="F1760">
            <v>0</v>
          </cell>
          <cell r="G1760">
            <v>0</v>
          </cell>
          <cell r="H1760">
            <v>0</v>
          </cell>
          <cell r="I1760">
            <v>110.57</v>
          </cell>
          <cell r="J1760">
            <v>110.57</v>
          </cell>
          <cell r="L1760">
            <v>15</v>
          </cell>
          <cell r="M1760">
            <v>110.57</v>
          </cell>
        </row>
        <row r="1761">
          <cell r="A1761">
            <v>102038642</v>
          </cell>
          <cell r="B1761" t="str">
            <v xml:space="preserve">MR PAUL TUASAAUTU                       </v>
          </cell>
          <cell r="C1761">
            <v>0</v>
          </cell>
          <cell r="D1761">
            <v>0</v>
          </cell>
          <cell r="E1761">
            <v>0</v>
          </cell>
          <cell r="F1761">
            <v>0</v>
          </cell>
          <cell r="G1761">
            <v>0</v>
          </cell>
          <cell r="H1761">
            <v>0</v>
          </cell>
          <cell r="I1761">
            <v>112.07</v>
          </cell>
          <cell r="J1761">
            <v>112.07</v>
          </cell>
          <cell r="L1761">
            <v>15</v>
          </cell>
          <cell r="M1761">
            <v>112.07</v>
          </cell>
        </row>
        <row r="1762">
          <cell r="A1762">
            <v>102046612</v>
          </cell>
          <cell r="B1762" t="str">
            <v xml:space="preserve">MR PAUL VILLI      (DBS)                </v>
          </cell>
          <cell r="C1762">
            <v>0</v>
          </cell>
          <cell r="D1762">
            <v>0</v>
          </cell>
          <cell r="E1762">
            <v>0</v>
          </cell>
          <cell r="F1762">
            <v>0</v>
          </cell>
          <cell r="G1762">
            <v>0</v>
          </cell>
          <cell r="H1762">
            <v>0</v>
          </cell>
          <cell r="I1762">
            <v>549.24</v>
          </cell>
          <cell r="J1762">
            <v>549.24</v>
          </cell>
          <cell r="L1762">
            <v>15</v>
          </cell>
          <cell r="M1762">
            <v>549.24</v>
          </cell>
        </row>
        <row r="1763">
          <cell r="A1763">
            <v>102062477</v>
          </cell>
          <cell r="B1763" t="str">
            <v xml:space="preserve">MR PAUL WALKER                          </v>
          </cell>
          <cell r="C1763">
            <v>0</v>
          </cell>
          <cell r="D1763">
            <v>0</v>
          </cell>
          <cell r="E1763">
            <v>0</v>
          </cell>
          <cell r="F1763">
            <v>0</v>
          </cell>
          <cell r="G1763">
            <v>0</v>
          </cell>
          <cell r="H1763">
            <v>0</v>
          </cell>
          <cell r="I1763">
            <v>127.5</v>
          </cell>
          <cell r="J1763">
            <v>127.5</v>
          </cell>
          <cell r="L1763">
            <v>15</v>
          </cell>
          <cell r="M1763">
            <v>127.5</v>
          </cell>
        </row>
        <row r="1764">
          <cell r="A1764">
            <v>102034214</v>
          </cell>
          <cell r="B1764" t="str">
            <v xml:space="preserve">MR PAUL WARMINGTON                      </v>
          </cell>
          <cell r="C1764">
            <v>0</v>
          </cell>
          <cell r="D1764">
            <v>0</v>
          </cell>
          <cell r="E1764">
            <v>0</v>
          </cell>
          <cell r="F1764">
            <v>0</v>
          </cell>
          <cell r="G1764">
            <v>0</v>
          </cell>
          <cell r="H1764">
            <v>0</v>
          </cell>
          <cell r="I1764">
            <v>349.17</v>
          </cell>
          <cell r="J1764">
            <v>349.17</v>
          </cell>
          <cell r="L1764">
            <v>15</v>
          </cell>
          <cell r="M1764">
            <v>349.17</v>
          </cell>
        </row>
        <row r="1765">
          <cell r="A1765">
            <v>102040756</v>
          </cell>
          <cell r="B1765" t="str">
            <v xml:space="preserve">MR PAUL WILSON     (DBS)                </v>
          </cell>
          <cell r="C1765">
            <v>0</v>
          </cell>
          <cell r="D1765">
            <v>0</v>
          </cell>
          <cell r="E1765">
            <v>0</v>
          </cell>
          <cell r="F1765">
            <v>0</v>
          </cell>
          <cell r="G1765">
            <v>0</v>
          </cell>
          <cell r="H1765">
            <v>0</v>
          </cell>
          <cell r="I1765">
            <v>1852.96</v>
          </cell>
          <cell r="J1765">
            <v>1852.96</v>
          </cell>
          <cell r="L1765">
            <v>15</v>
          </cell>
          <cell r="M1765">
            <v>1852.96</v>
          </cell>
        </row>
        <row r="1766">
          <cell r="A1766">
            <v>102017078</v>
          </cell>
          <cell r="B1766" t="str">
            <v xml:space="preserve">MR PAUL WU                              </v>
          </cell>
          <cell r="C1766">
            <v>0</v>
          </cell>
          <cell r="D1766">
            <v>0</v>
          </cell>
          <cell r="E1766">
            <v>0</v>
          </cell>
          <cell r="F1766">
            <v>0</v>
          </cell>
          <cell r="G1766">
            <v>0</v>
          </cell>
          <cell r="H1766">
            <v>0</v>
          </cell>
          <cell r="I1766">
            <v>68.069999999999993</v>
          </cell>
          <cell r="J1766">
            <v>68.069999999999993</v>
          </cell>
          <cell r="L1766">
            <v>1</v>
          </cell>
          <cell r="M1766">
            <v>68.069999999999993</v>
          </cell>
        </row>
        <row r="1767">
          <cell r="A1767">
            <v>102023075</v>
          </cell>
          <cell r="B1767" t="str">
            <v xml:space="preserve">MR PAULI T KALAUTA (DBS)                </v>
          </cell>
          <cell r="C1767">
            <v>0</v>
          </cell>
          <cell r="D1767">
            <v>0</v>
          </cell>
          <cell r="E1767">
            <v>0</v>
          </cell>
          <cell r="F1767">
            <v>0</v>
          </cell>
          <cell r="G1767">
            <v>0</v>
          </cell>
          <cell r="H1767">
            <v>0</v>
          </cell>
          <cell r="I1767">
            <v>229.09</v>
          </cell>
          <cell r="J1767">
            <v>229.09</v>
          </cell>
          <cell r="L1767">
            <v>15</v>
          </cell>
          <cell r="M1767">
            <v>229.09</v>
          </cell>
        </row>
        <row r="1768">
          <cell r="A1768">
            <v>102012807</v>
          </cell>
          <cell r="B1768" t="str">
            <v xml:space="preserve">MR PAYTUY INTHARAKOSIT  (DBS)           </v>
          </cell>
          <cell r="C1768">
            <v>0</v>
          </cell>
          <cell r="D1768">
            <v>0</v>
          </cell>
          <cell r="E1768">
            <v>0</v>
          </cell>
          <cell r="F1768">
            <v>0</v>
          </cell>
          <cell r="G1768">
            <v>0</v>
          </cell>
          <cell r="H1768">
            <v>0</v>
          </cell>
          <cell r="I1768">
            <v>1296.8699999999999</v>
          </cell>
          <cell r="J1768">
            <v>1296.8699999999999</v>
          </cell>
          <cell r="L1768">
            <v>15</v>
          </cell>
          <cell r="M1768">
            <v>1296.8699999999999</v>
          </cell>
        </row>
        <row r="1769">
          <cell r="A1769">
            <v>102018358</v>
          </cell>
          <cell r="B1769" t="str">
            <v xml:space="preserve">MR PEA AH-PING                          </v>
          </cell>
          <cell r="C1769">
            <v>0</v>
          </cell>
          <cell r="D1769">
            <v>0</v>
          </cell>
          <cell r="E1769">
            <v>0</v>
          </cell>
          <cell r="F1769">
            <v>0</v>
          </cell>
          <cell r="G1769">
            <v>0</v>
          </cell>
          <cell r="H1769">
            <v>0</v>
          </cell>
          <cell r="I1769">
            <v>83.09</v>
          </cell>
          <cell r="J1769">
            <v>83.09</v>
          </cell>
          <cell r="L1769">
            <v>15</v>
          </cell>
          <cell r="M1769">
            <v>83.09</v>
          </cell>
        </row>
        <row r="1770">
          <cell r="A1770">
            <v>102017384</v>
          </cell>
          <cell r="B1770" t="str">
            <v xml:space="preserve">MR PEI-CHUN SHIN                        </v>
          </cell>
          <cell r="C1770">
            <v>13.17</v>
          </cell>
          <cell r="D1770">
            <v>24.4</v>
          </cell>
          <cell r="E1770">
            <v>23.22</v>
          </cell>
          <cell r="F1770">
            <v>28.42</v>
          </cell>
          <cell r="G1770">
            <v>26.17</v>
          </cell>
          <cell r="H1770">
            <v>0</v>
          </cell>
          <cell r="I1770">
            <v>0</v>
          </cell>
          <cell r="J1770">
            <v>115.38</v>
          </cell>
          <cell r="L1770">
            <v>1</v>
          </cell>
          <cell r="M1770">
            <v>115.38</v>
          </cell>
        </row>
        <row r="1771">
          <cell r="A1771">
            <v>102011954</v>
          </cell>
          <cell r="B1771" t="str">
            <v xml:space="preserve">MR PELEPESTE VAIPOU (DBS)               </v>
          </cell>
          <cell r="C1771">
            <v>0</v>
          </cell>
          <cell r="D1771">
            <v>0</v>
          </cell>
          <cell r="E1771">
            <v>0</v>
          </cell>
          <cell r="F1771">
            <v>0</v>
          </cell>
          <cell r="G1771">
            <v>0</v>
          </cell>
          <cell r="H1771">
            <v>0</v>
          </cell>
          <cell r="I1771">
            <v>231.79</v>
          </cell>
          <cell r="J1771">
            <v>231.79</v>
          </cell>
          <cell r="L1771">
            <v>15</v>
          </cell>
          <cell r="M1771">
            <v>231.79</v>
          </cell>
        </row>
        <row r="1772">
          <cell r="A1772">
            <v>102046949</v>
          </cell>
          <cell r="B1772" t="str">
            <v xml:space="preserve">MR PELERIA TUIA                         </v>
          </cell>
          <cell r="C1772">
            <v>0</v>
          </cell>
          <cell r="D1772">
            <v>0</v>
          </cell>
          <cell r="E1772">
            <v>0</v>
          </cell>
          <cell r="F1772">
            <v>0</v>
          </cell>
          <cell r="G1772">
            <v>0</v>
          </cell>
          <cell r="H1772">
            <v>0</v>
          </cell>
          <cell r="I1772">
            <v>246.3</v>
          </cell>
          <cell r="J1772">
            <v>246.3</v>
          </cell>
          <cell r="L1772">
            <v>15</v>
          </cell>
          <cell r="M1772">
            <v>246.3</v>
          </cell>
        </row>
        <row r="1773">
          <cell r="A1773">
            <v>102015614</v>
          </cell>
          <cell r="B1773" t="str">
            <v xml:space="preserve">MR PENETIKO MANU   (DBS)                </v>
          </cell>
          <cell r="C1773">
            <v>0</v>
          </cell>
          <cell r="D1773">
            <v>0</v>
          </cell>
          <cell r="E1773">
            <v>0</v>
          </cell>
          <cell r="F1773">
            <v>0</v>
          </cell>
          <cell r="G1773">
            <v>0</v>
          </cell>
          <cell r="H1773">
            <v>0</v>
          </cell>
          <cell r="I1773">
            <v>409.92</v>
          </cell>
          <cell r="J1773">
            <v>409.92</v>
          </cell>
          <cell r="L1773">
            <v>15</v>
          </cell>
          <cell r="M1773">
            <v>409.92</v>
          </cell>
        </row>
        <row r="1774">
          <cell r="A1774">
            <v>102034007</v>
          </cell>
          <cell r="B1774" t="str">
            <v xml:space="preserve">MR PENI FAAETEETE                       </v>
          </cell>
          <cell r="C1774">
            <v>0</v>
          </cell>
          <cell r="D1774">
            <v>0</v>
          </cell>
          <cell r="E1774">
            <v>0</v>
          </cell>
          <cell r="F1774">
            <v>0</v>
          </cell>
          <cell r="G1774">
            <v>0</v>
          </cell>
          <cell r="H1774">
            <v>0</v>
          </cell>
          <cell r="I1774">
            <v>108.46</v>
          </cell>
          <cell r="J1774">
            <v>108.46</v>
          </cell>
          <cell r="L1774">
            <v>15</v>
          </cell>
          <cell r="M1774">
            <v>108.46</v>
          </cell>
        </row>
        <row r="1775">
          <cell r="A1775">
            <v>102072757</v>
          </cell>
          <cell r="B1775" t="str">
            <v xml:space="preserve">MR PENI TAVALU                          </v>
          </cell>
          <cell r="C1775">
            <v>160.79</v>
          </cell>
          <cell r="D1775">
            <v>164.71</v>
          </cell>
          <cell r="E1775">
            <v>230.04</v>
          </cell>
          <cell r="F1775">
            <v>63.67</v>
          </cell>
          <cell r="G1775">
            <v>90.76</v>
          </cell>
          <cell r="H1775">
            <v>0</v>
          </cell>
          <cell r="I1775">
            <v>0</v>
          </cell>
          <cell r="J1775">
            <v>709.97</v>
          </cell>
          <cell r="L1775">
            <v>5</v>
          </cell>
          <cell r="M1775">
            <v>709.97</v>
          </cell>
        </row>
        <row r="1776">
          <cell r="A1776">
            <v>102074395</v>
          </cell>
          <cell r="B1776" t="str">
            <v xml:space="preserve">MR PENIAMINA FALETOLU                   </v>
          </cell>
          <cell r="C1776">
            <v>6.94</v>
          </cell>
          <cell r="D1776">
            <v>0</v>
          </cell>
          <cell r="E1776">
            <v>26.78</v>
          </cell>
          <cell r="F1776">
            <v>22.03</v>
          </cell>
          <cell r="G1776">
            <v>9.69</v>
          </cell>
          <cell r="H1776">
            <v>0</v>
          </cell>
          <cell r="I1776">
            <v>0</v>
          </cell>
          <cell r="J1776">
            <v>65.44</v>
          </cell>
          <cell r="L1776">
            <v>5</v>
          </cell>
          <cell r="M1776">
            <v>65.44</v>
          </cell>
        </row>
        <row r="1777">
          <cell r="A1777">
            <v>102015554</v>
          </cell>
          <cell r="B1777" t="str">
            <v xml:space="preserve">MR PENISIMANI TUPOUNIUA                 </v>
          </cell>
          <cell r="C1777">
            <v>0</v>
          </cell>
          <cell r="D1777">
            <v>0</v>
          </cell>
          <cell r="E1777">
            <v>0</v>
          </cell>
          <cell r="F1777">
            <v>0</v>
          </cell>
          <cell r="G1777">
            <v>0</v>
          </cell>
          <cell r="H1777">
            <v>0</v>
          </cell>
          <cell r="I1777">
            <v>174.65</v>
          </cell>
          <cell r="J1777">
            <v>174.65</v>
          </cell>
          <cell r="L1777">
            <v>15</v>
          </cell>
          <cell r="M1777">
            <v>174.65</v>
          </cell>
        </row>
        <row r="1778">
          <cell r="A1778">
            <v>102033797</v>
          </cell>
          <cell r="B1778" t="str">
            <v xml:space="preserve">MR PEPE SUIA'ANA                        </v>
          </cell>
          <cell r="C1778">
            <v>0</v>
          </cell>
          <cell r="D1778">
            <v>0</v>
          </cell>
          <cell r="E1778">
            <v>0</v>
          </cell>
          <cell r="F1778">
            <v>0</v>
          </cell>
          <cell r="G1778">
            <v>0</v>
          </cell>
          <cell r="H1778">
            <v>0</v>
          </cell>
          <cell r="I1778">
            <v>71.95</v>
          </cell>
          <cell r="J1778">
            <v>71.95</v>
          </cell>
          <cell r="L1778">
            <v>15</v>
          </cell>
          <cell r="M1778">
            <v>71.95</v>
          </cell>
        </row>
        <row r="1779">
          <cell r="A1779">
            <v>102020979</v>
          </cell>
          <cell r="B1779" t="str">
            <v xml:space="preserve">MR PERMAL REDDY                         </v>
          </cell>
          <cell r="C1779">
            <v>0</v>
          </cell>
          <cell r="D1779">
            <v>0</v>
          </cell>
          <cell r="E1779">
            <v>0</v>
          </cell>
          <cell r="F1779">
            <v>0</v>
          </cell>
          <cell r="G1779">
            <v>0</v>
          </cell>
          <cell r="H1779">
            <v>0</v>
          </cell>
          <cell r="I1779">
            <v>88.41</v>
          </cell>
          <cell r="J1779">
            <v>88.41</v>
          </cell>
          <cell r="L1779">
            <v>15</v>
          </cell>
          <cell r="M1779">
            <v>88.41</v>
          </cell>
        </row>
        <row r="1780">
          <cell r="A1780">
            <v>102034277</v>
          </cell>
          <cell r="B1780" t="str">
            <v xml:space="preserve">MR PESAMINO MAFOE  (DBS)                </v>
          </cell>
          <cell r="C1780">
            <v>0</v>
          </cell>
          <cell r="D1780">
            <v>0</v>
          </cell>
          <cell r="E1780">
            <v>0</v>
          </cell>
          <cell r="F1780">
            <v>0</v>
          </cell>
          <cell r="G1780">
            <v>0</v>
          </cell>
          <cell r="H1780">
            <v>0</v>
          </cell>
          <cell r="I1780">
            <v>461.74</v>
          </cell>
          <cell r="J1780">
            <v>461.74</v>
          </cell>
          <cell r="L1780">
            <v>15</v>
          </cell>
          <cell r="M1780">
            <v>461.74</v>
          </cell>
        </row>
        <row r="1781">
          <cell r="A1781">
            <v>102009751</v>
          </cell>
          <cell r="B1781" t="str">
            <v xml:space="preserve">MR PESAMINO PAPALII    (DBS)            </v>
          </cell>
          <cell r="C1781">
            <v>0</v>
          </cell>
          <cell r="D1781">
            <v>0</v>
          </cell>
          <cell r="E1781">
            <v>0</v>
          </cell>
          <cell r="F1781">
            <v>0</v>
          </cell>
          <cell r="G1781">
            <v>0</v>
          </cell>
          <cell r="H1781">
            <v>0</v>
          </cell>
          <cell r="I1781">
            <v>292.27999999999997</v>
          </cell>
          <cell r="J1781">
            <v>292.27999999999997</v>
          </cell>
          <cell r="L1781">
            <v>15</v>
          </cell>
          <cell r="M1781">
            <v>292.27999999999997</v>
          </cell>
        </row>
        <row r="1782">
          <cell r="A1782">
            <v>102014798</v>
          </cell>
          <cell r="B1782" t="str">
            <v xml:space="preserve">MR PESETI L TUKUTAU  (DBS)              </v>
          </cell>
          <cell r="C1782">
            <v>0</v>
          </cell>
          <cell r="D1782">
            <v>0</v>
          </cell>
          <cell r="E1782">
            <v>0</v>
          </cell>
          <cell r="F1782">
            <v>0</v>
          </cell>
          <cell r="G1782">
            <v>0</v>
          </cell>
          <cell r="H1782">
            <v>0</v>
          </cell>
          <cell r="I1782">
            <v>432.63</v>
          </cell>
          <cell r="J1782">
            <v>432.63</v>
          </cell>
          <cell r="L1782">
            <v>15</v>
          </cell>
          <cell r="M1782">
            <v>432.63</v>
          </cell>
        </row>
        <row r="1783">
          <cell r="A1783">
            <v>102087366</v>
          </cell>
          <cell r="B1783" t="str">
            <v xml:space="preserve">MR PETE HOMER                           </v>
          </cell>
          <cell r="C1783">
            <v>0</v>
          </cell>
          <cell r="D1783">
            <v>0</v>
          </cell>
          <cell r="E1783">
            <v>0</v>
          </cell>
          <cell r="F1783">
            <v>0</v>
          </cell>
          <cell r="G1783">
            <v>0</v>
          </cell>
          <cell r="H1783">
            <v>0</v>
          </cell>
          <cell r="I1783">
            <v>138.85</v>
          </cell>
          <cell r="J1783">
            <v>138.85</v>
          </cell>
          <cell r="L1783">
            <v>15</v>
          </cell>
          <cell r="M1783">
            <v>138.85</v>
          </cell>
        </row>
        <row r="1784">
          <cell r="A1784">
            <v>102086695</v>
          </cell>
          <cell r="B1784" t="str">
            <v xml:space="preserve">MR PETER FURNESS                        </v>
          </cell>
          <cell r="C1784">
            <v>0</v>
          </cell>
          <cell r="D1784">
            <v>0</v>
          </cell>
          <cell r="E1784">
            <v>0</v>
          </cell>
          <cell r="F1784">
            <v>0</v>
          </cell>
          <cell r="G1784">
            <v>0</v>
          </cell>
          <cell r="H1784">
            <v>0</v>
          </cell>
          <cell r="I1784">
            <v>153.32</v>
          </cell>
          <cell r="J1784">
            <v>153.32</v>
          </cell>
          <cell r="L1784">
            <v>15</v>
          </cell>
          <cell r="M1784">
            <v>153.32</v>
          </cell>
        </row>
        <row r="1785">
          <cell r="A1785">
            <v>102044521</v>
          </cell>
          <cell r="B1785" t="str">
            <v xml:space="preserve">MR PETER G COWLES                       </v>
          </cell>
          <cell r="C1785">
            <v>0</v>
          </cell>
          <cell r="D1785">
            <v>0</v>
          </cell>
          <cell r="E1785">
            <v>0</v>
          </cell>
          <cell r="F1785">
            <v>0</v>
          </cell>
          <cell r="G1785">
            <v>0</v>
          </cell>
          <cell r="H1785">
            <v>0</v>
          </cell>
          <cell r="I1785">
            <v>129.4</v>
          </cell>
          <cell r="J1785">
            <v>129.4</v>
          </cell>
          <cell r="L1785">
            <v>15</v>
          </cell>
          <cell r="M1785">
            <v>129.4</v>
          </cell>
        </row>
        <row r="1786">
          <cell r="A1786">
            <v>102022871</v>
          </cell>
          <cell r="B1786" t="str">
            <v xml:space="preserve">MR PETER GERONDIS  (DBS)                </v>
          </cell>
          <cell r="C1786">
            <v>0</v>
          </cell>
          <cell r="D1786">
            <v>0</v>
          </cell>
          <cell r="E1786">
            <v>0</v>
          </cell>
          <cell r="F1786">
            <v>0</v>
          </cell>
          <cell r="G1786">
            <v>0</v>
          </cell>
          <cell r="H1786">
            <v>0</v>
          </cell>
          <cell r="I1786">
            <v>683.8</v>
          </cell>
          <cell r="J1786">
            <v>683.8</v>
          </cell>
          <cell r="L1786">
            <v>15</v>
          </cell>
          <cell r="M1786">
            <v>683.8</v>
          </cell>
        </row>
        <row r="1787">
          <cell r="A1787">
            <v>102011681</v>
          </cell>
          <cell r="B1787" t="str">
            <v xml:space="preserve">MR PETER HELPS                          </v>
          </cell>
          <cell r="C1787">
            <v>0</v>
          </cell>
          <cell r="D1787">
            <v>0</v>
          </cell>
          <cell r="E1787">
            <v>0</v>
          </cell>
          <cell r="F1787">
            <v>0</v>
          </cell>
          <cell r="G1787">
            <v>0</v>
          </cell>
          <cell r="H1787">
            <v>0</v>
          </cell>
          <cell r="I1787">
            <v>186.86</v>
          </cell>
          <cell r="J1787">
            <v>186.86</v>
          </cell>
          <cell r="L1787">
            <v>15</v>
          </cell>
          <cell r="M1787">
            <v>186.86</v>
          </cell>
        </row>
        <row r="1788">
          <cell r="A1788">
            <v>102056273</v>
          </cell>
          <cell r="B1788" t="str">
            <v xml:space="preserve">MR PETER HOROBIN                        </v>
          </cell>
          <cell r="C1788">
            <v>0</v>
          </cell>
          <cell r="D1788">
            <v>0</v>
          </cell>
          <cell r="E1788">
            <v>0</v>
          </cell>
          <cell r="F1788">
            <v>0</v>
          </cell>
          <cell r="G1788">
            <v>0</v>
          </cell>
          <cell r="H1788">
            <v>0</v>
          </cell>
          <cell r="I1788">
            <v>205.8</v>
          </cell>
          <cell r="J1788">
            <v>205.8</v>
          </cell>
          <cell r="L1788">
            <v>15</v>
          </cell>
          <cell r="M1788">
            <v>205.8</v>
          </cell>
        </row>
        <row r="1789">
          <cell r="A1789">
            <v>102013148</v>
          </cell>
          <cell r="B1789" t="str">
            <v xml:space="preserve">MR PETER L. CORBETT                     </v>
          </cell>
          <cell r="C1789">
            <v>0</v>
          </cell>
          <cell r="D1789">
            <v>0</v>
          </cell>
          <cell r="E1789">
            <v>0</v>
          </cell>
          <cell r="F1789">
            <v>0</v>
          </cell>
          <cell r="G1789">
            <v>0</v>
          </cell>
          <cell r="H1789">
            <v>0</v>
          </cell>
          <cell r="I1789">
            <v>487.91</v>
          </cell>
          <cell r="J1789">
            <v>487.91</v>
          </cell>
          <cell r="L1789">
            <v>15</v>
          </cell>
          <cell r="M1789">
            <v>487.91</v>
          </cell>
        </row>
        <row r="1790">
          <cell r="A1790">
            <v>102056861</v>
          </cell>
          <cell r="B1790" t="str">
            <v xml:space="preserve">MR PETER MAAS-GEESTERANUS (DBS)         </v>
          </cell>
          <cell r="C1790">
            <v>0</v>
          </cell>
          <cell r="D1790">
            <v>0</v>
          </cell>
          <cell r="E1790">
            <v>0</v>
          </cell>
          <cell r="F1790">
            <v>0</v>
          </cell>
          <cell r="G1790">
            <v>0</v>
          </cell>
          <cell r="H1790">
            <v>0</v>
          </cell>
          <cell r="I1790">
            <v>676.88</v>
          </cell>
          <cell r="J1790">
            <v>676.88</v>
          </cell>
          <cell r="L1790">
            <v>15</v>
          </cell>
          <cell r="M1790">
            <v>676.88</v>
          </cell>
        </row>
        <row r="1791">
          <cell r="A1791">
            <v>102074350</v>
          </cell>
          <cell r="B1791" t="str">
            <v xml:space="preserve">MR PETER O' FLAHERTY                    </v>
          </cell>
          <cell r="C1791">
            <v>0</v>
          </cell>
          <cell r="D1791">
            <v>0</v>
          </cell>
          <cell r="E1791">
            <v>0</v>
          </cell>
          <cell r="F1791">
            <v>0</v>
          </cell>
          <cell r="G1791">
            <v>0</v>
          </cell>
          <cell r="H1791">
            <v>0</v>
          </cell>
          <cell r="I1791">
            <v>511.68</v>
          </cell>
          <cell r="J1791">
            <v>511.68</v>
          </cell>
          <cell r="L1791">
            <v>15</v>
          </cell>
          <cell r="M1791">
            <v>511.68</v>
          </cell>
        </row>
        <row r="1792">
          <cell r="A1792">
            <v>102035960</v>
          </cell>
          <cell r="B1792" t="str">
            <v xml:space="preserve">MR PETER PAUL RAVELA   (DBS)            </v>
          </cell>
          <cell r="C1792">
            <v>0</v>
          </cell>
          <cell r="D1792">
            <v>0</v>
          </cell>
          <cell r="E1792">
            <v>0</v>
          </cell>
          <cell r="F1792">
            <v>0</v>
          </cell>
          <cell r="G1792">
            <v>0</v>
          </cell>
          <cell r="H1792">
            <v>0</v>
          </cell>
          <cell r="I1792">
            <v>376.66</v>
          </cell>
          <cell r="J1792">
            <v>376.66</v>
          </cell>
          <cell r="L1792">
            <v>15</v>
          </cell>
          <cell r="M1792">
            <v>376.66</v>
          </cell>
        </row>
        <row r="1793">
          <cell r="A1793">
            <v>102048552</v>
          </cell>
          <cell r="B1793" t="str">
            <v xml:space="preserve">MR PETER SEDIN                          </v>
          </cell>
          <cell r="C1793">
            <v>0</v>
          </cell>
          <cell r="D1793">
            <v>0</v>
          </cell>
          <cell r="E1793">
            <v>0</v>
          </cell>
          <cell r="F1793">
            <v>0</v>
          </cell>
          <cell r="G1793">
            <v>0</v>
          </cell>
          <cell r="H1793">
            <v>0</v>
          </cell>
          <cell r="I1793">
            <v>69.16</v>
          </cell>
          <cell r="J1793">
            <v>69.16</v>
          </cell>
          <cell r="L1793">
            <v>15</v>
          </cell>
          <cell r="M1793">
            <v>69.16</v>
          </cell>
        </row>
        <row r="1794">
          <cell r="A1794">
            <v>102034879</v>
          </cell>
          <cell r="B1794" t="str">
            <v xml:space="preserve">MR PETER SMITH                          </v>
          </cell>
          <cell r="C1794">
            <v>0</v>
          </cell>
          <cell r="D1794">
            <v>0</v>
          </cell>
          <cell r="E1794">
            <v>0</v>
          </cell>
          <cell r="F1794">
            <v>0</v>
          </cell>
          <cell r="G1794">
            <v>0</v>
          </cell>
          <cell r="H1794">
            <v>0</v>
          </cell>
          <cell r="I1794">
            <v>56.62</v>
          </cell>
          <cell r="J1794">
            <v>56.62</v>
          </cell>
          <cell r="L1794">
            <v>15</v>
          </cell>
          <cell r="M1794">
            <v>56.62</v>
          </cell>
        </row>
        <row r="1795">
          <cell r="A1795">
            <v>102014373</v>
          </cell>
          <cell r="B1795" t="str">
            <v xml:space="preserve">MR PETER TEMITA    (CMI)                </v>
          </cell>
          <cell r="C1795">
            <v>0</v>
          </cell>
          <cell r="D1795">
            <v>0</v>
          </cell>
          <cell r="E1795">
            <v>0</v>
          </cell>
          <cell r="F1795">
            <v>0</v>
          </cell>
          <cell r="G1795">
            <v>0</v>
          </cell>
          <cell r="H1795">
            <v>0</v>
          </cell>
          <cell r="I1795">
            <v>2444.79</v>
          </cell>
          <cell r="J1795">
            <v>2444.79</v>
          </cell>
          <cell r="L1795">
            <v>15</v>
          </cell>
          <cell r="M1795">
            <v>2444.79</v>
          </cell>
        </row>
        <row r="1796">
          <cell r="A1796">
            <v>102041121</v>
          </cell>
          <cell r="B1796" t="str">
            <v xml:space="preserve">MR PETER THOMAS                         </v>
          </cell>
          <cell r="C1796">
            <v>0</v>
          </cell>
          <cell r="D1796">
            <v>0</v>
          </cell>
          <cell r="E1796">
            <v>0</v>
          </cell>
          <cell r="F1796">
            <v>0</v>
          </cell>
          <cell r="G1796">
            <v>0</v>
          </cell>
          <cell r="H1796">
            <v>0</v>
          </cell>
          <cell r="I1796">
            <v>107.78</v>
          </cell>
          <cell r="J1796">
            <v>107.78</v>
          </cell>
          <cell r="L1796">
            <v>15</v>
          </cell>
          <cell r="M1796">
            <v>107.78</v>
          </cell>
        </row>
        <row r="1797">
          <cell r="A1797">
            <v>102060713</v>
          </cell>
          <cell r="B1797" t="str">
            <v xml:space="preserve">MR PETER TUNNICLIFFE                    </v>
          </cell>
          <cell r="C1797">
            <v>0</v>
          </cell>
          <cell r="D1797">
            <v>0</v>
          </cell>
          <cell r="E1797">
            <v>0</v>
          </cell>
          <cell r="F1797">
            <v>0</v>
          </cell>
          <cell r="G1797">
            <v>0</v>
          </cell>
          <cell r="H1797">
            <v>0</v>
          </cell>
          <cell r="I1797">
            <v>75.400000000000006</v>
          </cell>
          <cell r="J1797">
            <v>75.400000000000006</v>
          </cell>
          <cell r="L1797">
            <v>15</v>
          </cell>
          <cell r="M1797">
            <v>75.400000000000006</v>
          </cell>
        </row>
        <row r="1798">
          <cell r="A1798">
            <v>102034106</v>
          </cell>
          <cell r="B1798" t="str">
            <v xml:space="preserve">MR PETER W ROSS                         </v>
          </cell>
          <cell r="C1798">
            <v>9.06</v>
          </cell>
          <cell r="D1798">
            <v>5.64</v>
          </cell>
          <cell r="E1798">
            <v>17.510000000000002</v>
          </cell>
          <cell r="F1798">
            <v>7.77</v>
          </cell>
          <cell r="G1798">
            <v>10.76</v>
          </cell>
          <cell r="H1798">
            <v>0</v>
          </cell>
          <cell r="I1798">
            <v>0</v>
          </cell>
          <cell r="J1798">
            <v>50.74</v>
          </cell>
          <cell r="L1798">
            <v>5</v>
          </cell>
          <cell r="M1798">
            <v>50.74</v>
          </cell>
        </row>
        <row r="1799">
          <cell r="A1799">
            <v>102026765</v>
          </cell>
          <cell r="B1799" t="str">
            <v xml:space="preserve">MR PETER WARD                           </v>
          </cell>
          <cell r="C1799">
            <v>0</v>
          </cell>
          <cell r="D1799">
            <v>0</v>
          </cell>
          <cell r="E1799">
            <v>0</v>
          </cell>
          <cell r="F1799">
            <v>0</v>
          </cell>
          <cell r="G1799">
            <v>0</v>
          </cell>
          <cell r="H1799">
            <v>0</v>
          </cell>
          <cell r="I1799">
            <v>72.209999999999994</v>
          </cell>
          <cell r="J1799">
            <v>72.209999999999994</v>
          </cell>
          <cell r="L1799">
            <v>15</v>
          </cell>
          <cell r="M1799">
            <v>72.209999999999994</v>
          </cell>
        </row>
        <row r="1800">
          <cell r="A1800">
            <v>102066258</v>
          </cell>
          <cell r="B1800" t="str">
            <v xml:space="preserve">MR PETER WILLIAMS                       </v>
          </cell>
          <cell r="C1800">
            <v>0</v>
          </cell>
          <cell r="D1800">
            <v>0</v>
          </cell>
          <cell r="E1800">
            <v>0</v>
          </cell>
          <cell r="F1800">
            <v>0</v>
          </cell>
          <cell r="G1800">
            <v>0</v>
          </cell>
          <cell r="H1800">
            <v>0</v>
          </cell>
          <cell r="I1800">
            <v>91.58</v>
          </cell>
          <cell r="J1800">
            <v>91.58</v>
          </cell>
          <cell r="L1800">
            <v>15</v>
          </cell>
          <cell r="M1800">
            <v>91.58</v>
          </cell>
        </row>
        <row r="1801">
          <cell r="A1801">
            <v>102073360</v>
          </cell>
          <cell r="B1801" t="str">
            <v xml:space="preserve">MR PETER WOOLMORE (DBS)                 </v>
          </cell>
          <cell r="C1801">
            <v>0</v>
          </cell>
          <cell r="D1801">
            <v>0</v>
          </cell>
          <cell r="E1801">
            <v>0</v>
          </cell>
          <cell r="F1801">
            <v>0</v>
          </cell>
          <cell r="G1801">
            <v>0</v>
          </cell>
          <cell r="H1801">
            <v>0</v>
          </cell>
          <cell r="I1801">
            <v>235.31</v>
          </cell>
          <cell r="J1801">
            <v>235.31</v>
          </cell>
          <cell r="L1801">
            <v>15</v>
          </cell>
          <cell r="M1801">
            <v>235.31</v>
          </cell>
        </row>
        <row r="1802">
          <cell r="A1802">
            <v>102047641</v>
          </cell>
          <cell r="B1802" t="str">
            <v xml:space="preserve">MR PETER YAW KORBOE                     </v>
          </cell>
          <cell r="C1802">
            <v>0</v>
          </cell>
          <cell r="D1802">
            <v>0</v>
          </cell>
          <cell r="E1802">
            <v>0</v>
          </cell>
          <cell r="F1802">
            <v>0</v>
          </cell>
          <cell r="G1802">
            <v>0</v>
          </cell>
          <cell r="H1802">
            <v>0</v>
          </cell>
          <cell r="I1802">
            <v>196.6</v>
          </cell>
          <cell r="J1802">
            <v>196.6</v>
          </cell>
          <cell r="L1802">
            <v>15</v>
          </cell>
          <cell r="M1802">
            <v>196.6</v>
          </cell>
        </row>
        <row r="1803">
          <cell r="A1803">
            <v>102049789</v>
          </cell>
          <cell r="B1803" t="str">
            <v xml:space="preserve">MR PETER YEOMAN                         </v>
          </cell>
          <cell r="C1803">
            <v>0</v>
          </cell>
          <cell r="D1803">
            <v>0</v>
          </cell>
          <cell r="E1803">
            <v>0</v>
          </cell>
          <cell r="F1803">
            <v>0</v>
          </cell>
          <cell r="G1803">
            <v>0</v>
          </cell>
          <cell r="H1803">
            <v>0</v>
          </cell>
          <cell r="I1803">
            <v>56.1</v>
          </cell>
          <cell r="J1803">
            <v>56.1</v>
          </cell>
          <cell r="L1803">
            <v>15</v>
          </cell>
          <cell r="M1803">
            <v>56.1</v>
          </cell>
        </row>
        <row r="1804">
          <cell r="A1804">
            <v>102014150</v>
          </cell>
          <cell r="B1804" t="str">
            <v xml:space="preserve">MR PETER ZIUKOVICH                      </v>
          </cell>
          <cell r="C1804">
            <v>0</v>
          </cell>
          <cell r="D1804">
            <v>0</v>
          </cell>
          <cell r="E1804">
            <v>0</v>
          </cell>
          <cell r="F1804">
            <v>0</v>
          </cell>
          <cell r="G1804">
            <v>0</v>
          </cell>
          <cell r="H1804">
            <v>0</v>
          </cell>
          <cell r="I1804">
            <v>95.73</v>
          </cell>
          <cell r="J1804">
            <v>95.73</v>
          </cell>
          <cell r="L1804">
            <v>15</v>
          </cell>
          <cell r="M1804">
            <v>95.73</v>
          </cell>
        </row>
        <row r="1805">
          <cell r="A1805">
            <v>102061603</v>
          </cell>
          <cell r="B1805" t="str">
            <v xml:space="preserve">MR PHEOUN MEN                           </v>
          </cell>
          <cell r="C1805">
            <v>0</v>
          </cell>
          <cell r="D1805">
            <v>0</v>
          </cell>
          <cell r="E1805">
            <v>0</v>
          </cell>
          <cell r="F1805">
            <v>0</v>
          </cell>
          <cell r="G1805">
            <v>0</v>
          </cell>
          <cell r="H1805">
            <v>0</v>
          </cell>
          <cell r="I1805">
            <v>68.02</v>
          </cell>
          <cell r="J1805">
            <v>68.02</v>
          </cell>
          <cell r="L1805">
            <v>15</v>
          </cell>
          <cell r="M1805">
            <v>68.02</v>
          </cell>
        </row>
        <row r="1806">
          <cell r="A1806">
            <v>102012092</v>
          </cell>
          <cell r="B1806" t="str">
            <v xml:space="preserve">MR PHIL COLE                            </v>
          </cell>
          <cell r="C1806">
            <v>0</v>
          </cell>
          <cell r="D1806">
            <v>0</v>
          </cell>
          <cell r="E1806">
            <v>0</v>
          </cell>
          <cell r="F1806">
            <v>0</v>
          </cell>
          <cell r="G1806">
            <v>0</v>
          </cell>
          <cell r="H1806">
            <v>0</v>
          </cell>
          <cell r="I1806">
            <v>53.58</v>
          </cell>
          <cell r="J1806">
            <v>53.58</v>
          </cell>
          <cell r="L1806">
            <v>15</v>
          </cell>
          <cell r="M1806">
            <v>53.58</v>
          </cell>
        </row>
        <row r="1807">
          <cell r="A1807">
            <v>102044972</v>
          </cell>
          <cell r="B1807" t="str">
            <v xml:space="preserve">MR PHIL M VARGAS                        </v>
          </cell>
          <cell r="C1807">
            <v>0</v>
          </cell>
          <cell r="D1807">
            <v>0</v>
          </cell>
          <cell r="E1807">
            <v>0</v>
          </cell>
          <cell r="F1807">
            <v>0</v>
          </cell>
          <cell r="G1807">
            <v>0</v>
          </cell>
          <cell r="H1807">
            <v>0</v>
          </cell>
          <cell r="I1807">
            <v>191.77</v>
          </cell>
          <cell r="J1807">
            <v>191.77</v>
          </cell>
          <cell r="L1807">
            <v>15</v>
          </cell>
          <cell r="M1807">
            <v>191.77</v>
          </cell>
        </row>
        <row r="1808">
          <cell r="A1808">
            <v>102053510</v>
          </cell>
          <cell r="B1808" t="str">
            <v xml:space="preserve">MR PHILIP JONES                         </v>
          </cell>
          <cell r="C1808">
            <v>0</v>
          </cell>
          <cell r="D1808">
            <v>0</v>
          </cell>
          <cell r="E1808">
            <v>0</v>
          </cell>
          <cell r="F1808">
            <v>0</v>
          </cell>
          <cell r="G1808">
            <v>0</v>
          </cell>
          <cell r="H1808">
            <v>0</v>
          </cell>
          <cell r="I1808">
            <v>71.64</v>
          </cell>
          <cell r="J1808">
            <v>71.64</v>
          </cell>
          <cell r="L1808">
            <v>15</v>
          </cell>
          <cell r="M1808">
            <v>71.64</v>
          </cell>
        </row>
        <row r="1809">
          <cell r="A1809">
            <v>102022166</v>
          </cell>
          <cell r="B1809" t="str">
            <v xml:space="preserve">MR PHILIP MCKINSTRY                     </v>
          </cell>
          <cell r="C1809">
            <v>0</v>
          </cell>
          <cell r="D1809">
            <v>0</v>
          </cell>
          <cell r="E1809">
            <v>0</v>
          </cell>
          <cell r="F1809">
            <v>0</v>
          </cell>
          <cell r="G1809">
            <v>0</v>
          </cell>
          <cell r="H1809">
            <v>0</v>
          </cell>
          <cell r="I1809">
            <v>58.54</v>
          </cell>
          <cell r="J1809">
            <v>58.54</v>
          </cell>
          <cell r="L1809">
            <v>22</v>
          </cell>
          <cell r="M1809">
            <v>58.54</v>
          </cell>
        </row>
        <row r="1810">
          <cell r="A1810">
            <v>102044543</v>
          </cell>
          <cell r="B1810" t="str">
            <v xml:space="preserve">MR PHILIP STRATFORD                     </v>
          </cell>
          <cell r="C1810">
            <v>0</v>
          </cell>
          <cell r="D1810">
            <v>0</v>
          </cell>
          <cell r="E1810">
            <v>0</v>
          </cell>
          <cell r="F1810">
            <v>0</v>
          </cell>
          <cell r="G1810">
            <v>0</v>
          </cell>
          <cell r="H1810">
            <v>0</v>
          </cell>
          <cell r="I1810">
            <v>114.38</v>
          </cell>
          <cell r="J1810">
            <v>114.38</v>
          </cell>
          <cell r="L1810">
            <v>15</v>
          </cell>
          <cell r="M1810">
            <v>114.38</v>
          </cell>
        </row>
        <row r="1811">
          <cell r="A1811">
            <v>102072798</v>
          </cell>
          <cell r="B1811" t="str">
            <v xml:space="preserve">MR PHILLIP LAM                          </v>
          </cell>
          <cell r="C1811">
            <v>0</v>
          </cell>
          <cell r="D1811">
            <v>0</v>
          </cell>
          <cell r="E1811">
            <v>0</v>
          </cell>
          <cell r="F1811">
            <v>0</v>
          </cell>
          <cell r="G1811">
            <v>0</v>
          </cell>
          <cell r="H1811">
            <v>0</v>
          </cell>
          <cell r="I1811">
            <v>507.51</v>
          </cell>
          <cell r="J1811">
            <v>507.51</v>
          </cell>
          <cell r="L1811">
            <v>22</v>
          </cell>
          <cell r="M1811">
            <v>507.51</v>
          </cell>
        </row>
        <row r="1812">
          <cell r="A1812">
            <v>102074859</v>
          </cell>
          <cell r="B1812" t="str">
            <v xml:space="preserve">MR PHILLIP MAY                          </v>
          </cell>
          <cell r="C1812">
            <v>0</v>
          </cell>
          <cell r="D1812">
            <v>0</v>
          </cell>
          <cell r="E1812">
            <v>0</v>
          </cell>
          <cell r="F1812">
            <v>0</v>
          </cell>
          <cell r="G1812">
            <v>0</v>
          </cell>
          <cell r="H1812">
            <v>0</v>
          </cell>
          <cell r="I1812">
            <v>60.46</v>
          </cell>
          <cell r="J1812">
            <v>60.46</v>
          </cell>
          <cell r="L1812">
            <v>15</v>
          </cell>
          <cell r="M1812">
            <v>60.46</v>
          </cell>
        </row>
        <row r="1813">
          <cell r="A1813">
            <v>102048880</v>
          </cell>
          <cell r="B1813" t="str">
            <v xml:space="preserve">MR PHILLIP RANGIHAETA                   </v>
          </cell>
          <cell r="C1813">
            <v>0</v>
          </cell>
          <cell r="D1813">
            <v>0</v>
          </cell>
          <cell r="E1813">
            <v>0</v>
          </cell>
          <cell r="F1813">
            <v>0</v>
          </cell>
          <cell r="G1813">
            <v>0</v>
          </cell>
          <cell r="H1813">
            <v>0</v>
          </cell>
          <cell r="I1813">
            <v>139.86000000000001</v>
          </cell>
          <cell r="J1813">
            <v>139.86000000000001</v>
          </cell>
          <cell r="L1813">
            <v>15</v>
          </cell>
          <cell r="M1813">
            <v>139.86000000000001</v>
          </cell>
        </row>
        <row r="1814">
          <cell r="A1814">
            <v>102007763</v>
          </cell>
          <cell r="B1814" t="str">
            <v xml:space="preserve">MR PHOUVIENG KHAMSYSAVADDY  (DBS)       </v>
          </cell>
          <cell r="C1814">
            <v>0</v>
          </cell>
          <cell r="D1814">
            <v>0</v>
          </cell>
          <cell r="E1814">
            <v>0</v>
          </cell>
          <cell r="F1814">
            <v>0</v>
          </cell>
          <cell r="G1814">
            <v>0</v>
          </cell>
          <cell r="H1814">
            <v>0</v>
          </cell>
          <cell r="I1814">
            <v>259.94</v>
          </cell>
          <cell r="J1814">
            <v>259.94</v>
          </cell>
          <cell r="L1814">
            <v>15</v>
          </cell>
          <cell r="M1814">
            <v>259.94</v>
          </cell>
        </row>
        <row r="1815">
          <cell r="A1815">
            <v>102030904</v>
          </cell>
          <cell r="B1815" t="str">
            <v xml:space="preserve">MR PIKI PARKER                          </v>
          </cell>
          <cell r="C1815">
            <v>0</v>
          </cell>
          <cell r="D1815">
            <v>0</v>
          </cell>
          <cell r="E1815">
            <v>0</v>
          </cell>
          <cell r="F1815">
            <v>0</v>
          </cell>
          <cell r="G1815">
            <v>0</v>
          </cell>
          <cell r="H1815">
            <v>0</v>
          </cell>
          <cell r="I1815">
            <v>138.57</v>
          </cell>
          <cell r="J1815">
            <v>138.57</v>
          </cell>
          <cell r="L1815">
            <v>15</v>
          </cell>
          <cell r="M1815">
            <v>138.57</v>
          </cell>
        </row>
        <row r="1816">
          <cell r="A1816">
            <v>102005183</v>
          </cell>
          <cell r="B1816" t="str">
            <v xml:space="preserve">MR PING ZHOU                            </v>
          </cell>
          <cell r="C1816">
            <v>9.2100000000000009</v>
          </cell>
          <cell r="D1816">
            <v>51.21</v>
          </cell>
          <cell r="E1816">
            <v>53.55</v>
          </cell>
          <cell r="F1816">
            <v>45.6</v>
          </cell>
          <cell r="G1816">
            <v>32.770000000000003</v>
          </cell>
          <cell r="H1816">
            <v>0</v>
          </cell>
          <cell r="I1816">
            <v>0</v>
          </cell>
          <cell r="J1816">
            <v>192.34</v>
          </cell>
          <cell r="L1816">
            <v>1</v>
          </cell>
          <cell r="M1816">
            <v>192.34</v>
          </cell>
        </row>
        <row r="1817">
          <cell r="A1817">
            <v>102011169</v>
          </cell>
          <cell r="B1817" t="str">
            <v xml:space="preserve">MR PIO MANUELE    (DBS)                 </v>
          </cell>
          <cell r="C1817">
            <v>0</v>
          </cell>
          <cell r="D1817">
            <v>0</v>
          </cell>
          <cell r="E1817">
            <v>0</v>
          </cell>
          <cell r="F1817">
            <v>0</v>
          </cell>
          <cell r="G1817">
            <v>0</v>
          </cell>
          <cell r="H1817">
            <v>0</v>
          </cell>
          <cell r="I1817">
            <v>297.89999999999998</v>
          </cell>
          <cell r="J1817">
            <v>297.89999999999998</v>
          </cell>
          <cell r="L1817">
            <v>15</v>
          </cell>
          <cell r="M1817">
            <v>297.89999999999998</v>
          </cell>
        </row>
        <row r="1818">
          <cell r="A1818">
            <v>102025969</v>
          </cell>
          <cell r="B1818" t="str">
            <v xml:space="preserve">MR PIRI TUKERE (DBS)                    </v>
          </cell>
          <cell r="C1818">
            <v>0</v>
          </cell>
          <cell r="D1818">
            <v>0</v>
          </cell>
          <cell r="E1818">
            <v>0</v>
          </cell>
          <cell r="F1818">
            <v>0</v>
          </cell>
          <cell r="G1818">
            <v>0</v>
          </cell>
          <cell r="H1818">
            <v>0</v>
          </cell>
          <cell r="I1818">
            <v>239.92</v>
          </cell>
          <cell r="J1818">
            <v>239.92</v>
          </cell>
          <cell r="L1818">
            <v>15</v>
          </cell>
          <cell r="M1818">
            <v>239.92</v>
          </cell>
        </row>
        <row r="1819">
          <cell r="A1819">
            <v>102060485</v>
          </cell>
          <cell r="B1819" t="str">
            <v xml:space="preserve">MR PONG ZHANT                           </v>
          </cell>
          <cell r="C1819">
            <v>0</v>
          </cell>
          <cell r="D1819">
            <v>0</v>
          </cell>
          <cell r="E1819">
            <v>0</v>
          </cell>
          <cell r="F1819">
            <v>0</v>
          </cell>
          <cell r="G1819">
            <v>0</v>
          </cell>
          <cell r="H1819">
            <v>0</v>
          </cell>
          <cell r="I1819">
            <v>231.59</v>
          </cell>
          <cell r="J1819">
            <v>231.59</v>
          </cell>
          <cell r="L1819">
            <v>15</v>
          </cell>
          <cell r="M1819">
            <v>231.59</v>
          </cell>
        </row>
        <row r="1820">
          <cell r="A1820">
            <v>102033499</v>
          </cell>
          <cell r="B1820" t="str">
            <v xml:space="preserve">MR PRADIP SINGH                         </v>
          </cell>
          <cell r="C1820">
            <v>0</v>
          </cell>
          <cell r="D1820">
            <v>0</v>
          </cell>
          <cell r="E1820">
            <v>0</v>
          </cell>
          <cell r="F1820">
            <v>0</v>
          </cell>
          <cell r="G1820">
            <v>0</v>
          </cell>
          <cell r="H1820">
            <v>0</v>
          </cell>
          <cell r="I1820">
            <v>179.41</v>
          </cell>
          <cell r="J1820">
            <v>179.41</v>
          </cell>
          <cell r="L1820">
            <v>15</v>
          </cell>
          <cell r="M1820">
            <v>179.41</v>
          </cell>
        </row>
        <row r="1821">
          <cell r="A1821">
            <v>102040201</v>
          </cell>
          <cell r="B1821" t="str">
            <v xml:space="preserve">MR PRAPH PATEL                          </v>
          </cell>
          <cell r="C1821">
            <v>0</v>
          </cell>
          <cell r="D1821">
            <v>0</v>
          </cell>
          <cell r="E1821">
            <v>0</v>
          </cell>
          <cell r="F1821">
            <v>0</v>
          </cell>
          <cell r="G1821">
            <v>0</v>
          </cell>
          <cell r="H1821">
            <v>0</v>
          </cell>
          <cell r="I1821">
            <v>261.72000000000003</v>
          </cell>
          <cell r="J1821">
            <v>261.72000000000003</v>
          </cell>
          <cell r="L1821">
            <v>15</v>
          </cell>
          <cell r="M1821">
            <v>261.72000000000003</v>
          </cell>
        </row>
        <row r="1822">
          <cell r="A1822">
            <v>102043065</v>
          </cell>
          <cell r="B1822" t="str">
            <v xml:space="preserve">MR PREM KUMAR                           </v>
          </cell>
          <cell r="C1822">
            <v>0</v>
          </cell>
          <cell r="D1822">
            <v>0</v>
          </cell>
          <cell r="E1822">
            <v>0</v>
          </cell>
          <cell r="F1822">
            <v>0</v>
          </cell>
          <cell r="G1822">
            <v>0</v>
          </cell>
          <cell r="H1822">
            <v>0</v>
          </cell>
          <cell r="I1822">
            <v>360.05</v>
          </cell>
          <cell r="J1822">
            <v>360.05</v>
          </cell>
          <cell r="L1822">
            <v>15</v>
          </cell>
          <cell r="M1822">
            <v>360.05</v>
          </cell>
        </row>
        <row r="1823">
          <cell r="A1823">
            <v>102046073</v>
          </cell>
          <cell r="B1823" t="str">
            <v xml:space="preserve">MR PREM MUNASINGHE   (DBS)              </v>
          </cell>
          <cell r="C1823">
            <v>0</v>
          </cell>
          <cell r="D1823">
            <v>0</v>
          </cell>
          <cell r="E1823">
            <v>0</v>
          </cell>
          <cell r="F1823">
            <v>0</v>
          </cell>
          <cell r="G1823">
            <v>0</v>
          </cell>
          <cell r="H1823">
            <v>0</v>
          </cell>
          <cell r="I1823">
            <v>261.48</v>
          </cell>
          <cell r="J1823">
            <v>261.48</v>
          </cell>
          <cell r="L1823">
            <v>15</v>
          </cell>
          <cell r="M1823">
            <v>261.48</v>
          </cell>
        </row>
        <row r="1824">
          <cell r="A1824">
            <v>102026614</v>
          </cell>
          <cell r="B1824" t="str">
            <v xml:space="preserve">MR PREM SINGH                           </v>
          </cell>
          <cell r="C1824">
            <v>1.53</v>
          </cell>
          <cell r="D1824">
            <v>75.959999999999994</v>
          </cell>
          <cell r="E1824">
            <v>0</v>
          </cell>
          <cell r="F1824">
            <v>24.53</v>
          </cell>
          <cell r="G1824">
            <v>13.51</v>
          </cell>
          <cell r="H1824">
            <v>0</v>
          </cell>
          <cell r="I1824">
            <v>0</v>
          </cell>
          <cell r="J1824">
            <v>115.53</v>
          </cell>
          <cell r="L1824">
            <v>5</v>
          </cell>
          <cell r="M1824">
            <v>115.53</v>
          </cell>
        </row>
        <row r="1825">
          <cell r="A1825">
            <v>102015841</v>
          </cell>
          <cell r="B1825" t="str">
            <v xml:space="preserve">MR PRIYANTHA KARUNADASA                 </v>
          </cell>
          <cell r="C1825">
            <v>0</v>
          </cell>
          <cell r="D1825">
            <v>0</v>
          </cell>
          <cell r="E1825">
            <v>0</v>
          </cell>
          <cell r="F1825">
            <v>0</v>
          </cell>
          <cell r="G1825">
            <v>0</v>
          </cell>
          <cell r="H1825">
            <v>0</v>
          </cell>
          <cell r="I1825">
            <v>103.58</v>
          </cell>
          <cell r="J1825">
            <v>103.58</v>
          </cell>
          <cell r="L1825">
            <v>15</v>
          </cell>
          <cell r="M1825">
            <v>103.58</v>
          </cell>
        </row>
        <row r="1826">
          <cell r="A1826">
            <v>102072893</v>
          </cell>
          <cell r="B1826" t="str">
            <v xml:space="preserve">MR PULEIA SULUSI                        </v>
          </cell>
          <cell r="C1826">
            <v>0</v>
          </cell>
          <cell r="D1826">
            <v>0</v>
          </cell>
          <cell r="E1826">
            <v>0</v>
          </cell>
          <cell r="F1826">
            <v>0</v>
          </cell>
          <cell r="G1826">
            <v>0</v>
          </cell>
          <cell r="H1826">
            <v>0</v>
          </cell>
          <cell r="I1826">
            <v>180.08</v>
          </cell>
          <cell r="J1826">
            <v>180.08</v>
          </cell>
          <cell r="L1826">
            <v>15</v>
          </cell>
          <cell r="M1826">
            <v>180.08</v>
          </cell>
        </row>
        <row r="1827">
          <cell r="A1827">
            <v>102002314</v>
          </cell>
          <cell r="B1827" t="str">
            <v xml:space="preserve">MR QING  DAI                            </v>
          </cell>
          <cell r="C1827">
            <v>0</v>
          </cell>
          <cell r="D1827">
            <v>0</v>
          </cell>
          <cell r="E1827">
            <v>0</v>
          </cell>
          <cell r="F1827">
            <v>0</v>
          </cell>
          <cell r="G1827">
            <v>0</v>
          </cell>
          <cell r="H1827">
            <v>0</v>
          </cell>
          <cell r="I1827">
            <v>16.16</v>
          </cell>
          <cell r="J1827">
            <v>16.16</v>
          </cell>
          <cell r="L1827">
            <v>22</v>
          </cell>
          <cell r="M1827">
            <v>16.16</v>
          </cell>
        </row>
        <row r="1828">
          <cell r="A1828">
            <v>102014975</v>
          </cell>
          <cell r="B1828" t="str">
            <v xml:space="preserve">MR QINING LIU                           </v>
          </cell>
          <cell r="C1828">
            <v>0</v>
          </cell>
          <cell r="D1828">
            <v>0</v>
          </cell>
          <cell r="E1828">
            <v>0</v>
          </cell>
          <cell r="F1828">
            <v>0</v>
          </cell>
          <cell r="G1828">
            <v>0</v>
          </cell>
          <cell r="H1828">
            <v>0</v>
          </cell>
          <cell r="I1828">
            <v>142.18</v>
          </cell>
          <cell r="J1828">
            <v>142.18</v>
          </cell>
          <cell r="L1828">
            <v>15</v>
          </cell>
          <cell r="M1828">
            <v>142.18</v>
          </cell>
        </row>
        <row r="1829">
          <cell r="A1829">
            <v>102035005</v>
          </cell>
          <cell r="B1829" t="str">
            <v xml:space="preserve">MR R C MCEWAN                           </v>
          </cell>
          <cell r="C1829">
            <v>0</v>
          </cell>
          <cell r="D1829">
            <v>0</v>
          </cell>
          <cell r="E1829">
            <v>0</v>
          </cell>
          <cell r="F1829">
            <v>0</v>
          </cell>
          <cell r="G1829">
            <v>0</v>
          </cell>
          <cell r="H1829">
            <v>0</v>
          </cell>
          <cell r="I1829">
            <v>133.63</v>
          </cell>
          <cell r="J1829">
            <v>133.63</v>
          </cell>
          <cell r="L1829">
            <v>15</v>
          </cell>
          <cell r="M1829">
            <v>133.63</v>
          </cell>
        </row>
        <row r="1830">
          <cell r="A1830">
            <v>102005453</v>
          </cell>
          <cell r="B1830" t="str">
            <v xml:space="preserve">MR R H GRIBBLE                          </v>
          </cell>
          <cell r="C1830">
            <v>25.41</v>
          </cell>
          <cell r="D1830">
            <v>0</v>
          </cell>
          <cell r="E1830">
            <v>0</v>
          </cell>
          <cell r="F1830">
            <v>0</v>
          </cell>
          <cell r="G1830">
            <v>0</v>
          </cell>
          <cell r="H1830">
            <v>0</v>
          </cell>
          <cell r="I1830">
            <v>0</v>
          </cell>
          <cell r="J1830">
            <v>25.41</v>
          </cell>
          <cell r="L1830" t="e">
            <v>#N/A</v>
          </cell>
          <cell r="M1830" t="e">
            <v>#N/A</v>
          </cell>
        </row>
        <row r="1831">
          <cell r="A1831">
            <v>102037875</v>
          </cell>
          <cell r="B1831" t="str">
            <v xml:space="preserve">MR R JOHNSON (DBS*)                     </v>
          </cell>
          <cell r="C1831">
            <v>0</v>
          </cell>
          <cell r="D1831">
            <v>0</v>
          </cell>
          <cell r="E1831">
            <v>0</v>
          </cell>
          <cell r="F1831">
            <v>0</v>
          </cell>
          <cell r="G1831">
            <v>0</v>
          </cell>
          <cell r="H1831">
            <v>0</v>
          </cell>
          <cell r="I1831">
            <v>201.23</v>
          </cell>
          <cell r="J1831">
            <v>201.23</v>
          </cell>
          <cell r="L1831">
            <v>15</v>
          </cell>
          <cell r="M1831">
            <v>201.23</v>
          </cell>
        </row>
        <row r="1832">
          <cell r="A1832">
            <v>102040851</v>
          </cell>
          <cell r="B1832" t="str">
            <v xml:space="preserve">MR R M MAGUIRE                          </v>
          </cell>
          <cell r="C1832">
            <v>0</v>
          </cell>
          <cell r="D1832">
            <v>0</v>
          </cell>
          <cell r="E1832">
            <v>0</v>
          </cell>
          <cell r="F1832">
            <v>0</v>
          </cell>
          <cell r="G1832">
            <v>0</v>
          </cell>
          <cell r="H1832">
            <v>0</v>
          </cell>
          <cell r="I1832">
            <v>235.5</v>
          </cell>
          <cell r="J1832">
            <v>235.5</v>
          </cell>
          <cell r="L1832">
            <v>15</v>
          </cell>
          <cell r="M1832">
            <v>235.5</v>
          </cell>
        </row>
        <row r="1833">
          <cell r="A1833">
            <v>102053493</v>
          </cell>
          <cell r="B1833" t="str">
            <v xml:space="preserve">MR R MIRANDE       (DBS*HOLD)           </v>
          </cell>
          <cell r="C1833">
            <v>0</v>
          </cell>
          <cell r="D1833">
            <v>0</v>
          </cell>
          <cell r="E1833">
            <v>0</v>
          </cell>
          <cell r="F1833">
            <v>0</v>
          </cell>
          <cell r="G1833">
            <v>0</v>
          </cell>
          <cell r="H1833">
            <v>0</v>
          </cell>
          <cell r="I1833">
            <v>933.63</v>
          </cell>
          <cell r="J1833">
            <v>933.63</v>
          </cell>
          <cell r="L1833">
            <v>15</v>
          </cell>
          <cell r="M1833">
            <v>933.63</v>
          </cell>
        </row>
        <row r="1834">
          <cell r="A1834">
            <v>102042880</v>
          </cell>
          <cell r="B1834" t="str">
            <v xml:space="preserve">MR R S HEALY                            </v>
          </cell>
          <cell r="C1834">
            <v>3.76</v>
          </cell>
          <cell r="D1834">
            <v>0</v>
          </cell>
          <cell r="E1834">
            <v>20.66</v>
          </cell>
          <cell r="F1834">
            <v>41.16</v>
          </cell>
          <cell r="G1834">
            <v>21.25</v>
          </cell>
          <cell r="H1834">
            <v>0</v>
          </cell>
          <cell r="I1834">
            <v>0</v>
          </cell>
          <cell r="J1834">
            <v>86.83</v>
          </cell>
          <cell r="L1834">
            <v>5</v>
          </cell>
          <cell r="M1834">
            <v>86.83</v>
          </cell>
        </row>
        <row r="1835">
          <cell r="A1835">
            <v>102006207</v>
          </cell>
          <cell r="B1835" t="str">
            <v xml:space="preserve">MR R. SCANDLYN   (DBS)                  </v>
          </cell>
          <cell r="C1835">
            <v>0</v>
          </cell>
          <cell r="D1835">
            <v>0</v>
          </cell>
          <cell r="E1835">
            <v>0</v>
          </cell>
          <cell r="F1835">
            <v>0</v>
          </cell>
          <cell r="G1835">
            <v>0</v>
          </cell>
          <cell r="H1835">
            <v>0</v>
          </cell>
          <cell r="I1835">
            <v>531.22</v>
          </cell>
          <cell r="J1835">
            <v>531.22</v>
          </cell>
          <cell r="L1835">
            <v>15</v>
          </cell>
          <cell r="M1835">
            <v>531.22</v>
          </cell>
        </row>
        <row r="1836">
          <cell r="A1836">
            <v>102004654</v>
          </cell>
          <cell r="B1836" t="str">
            <v xml:space="preserve">MR R.BARNHILL                           </v>
          </cell>
          <cell r="C1836">
            <v>18.48</v>
          </cell>
          <cell r="D1836">
            <v>0</v>
          </cell>
          <cell r="E1836">
            <v>0</v>
          </cell>
          <cell r="F1836">
            <v>0</v>
          </cell>
          <cell r="G1836">
            <v>0</v>
          </cell>
          <cell r="H1836">
            <v>0</v>
          </cell>
          <cell r="I1836">
            <v>0</v>
          </cell>
          <cell r="J1836">
            <v>18.48</v>
          </cell>
          <cell r="L1836" t="e">
            <v>#N/A</v>
          </cell>
          <cell r="M1836" t="e">
            <v>#N/A</v>
          </cell>
        </row>
        <row r="1837">
          <cell r="A1837">
            <v>102064928</v>
          </cell>
          <cell r="B1837" t="str">
            <v xml:space="preserve">MR RAED ALSHAMAYLEH                     </v>
          </cell>
          <cell r="C1837">
            <v>0</v>
          </cell>
          <cell r="D1837">
            <v>0</v>
          </cell>
          <cell r="E1837">
            <v>0</v>
          </cell>
          <cell r="F1837">
            <v>0</v>
          </cell>
          <cell r="G1837">
            <v>0</v>
          </cell>
          <cell r="H1837">
            <v>0</v>
          </cell>
          <cell r="I1837">
            <v>136.99</v>
          </cell>
          <cell r="J1837">
            <v>136.99</v>
          </cell>
          <cell r="L1837">
            <v>15</v>
          </cell>
          <cell r="M1837">
            <v>136.99</v>
          </cell>
        </row>
        <row r="1838">
          <cell r="A1838">
            <v>102031655</v>
          </cell>
          <cell r="B1838" t="str">
            <v xml:space="preserve">MR RAJ K VARATHARAJLOO                  </v>
          </cell>
          <cell r="C1838">
            <v>0</v>
          </cell>
          <cell r="D1838">
            <v>0</v>
          </cell>
          <cell r="E1838">
            <v>0</v>
          </cell>
          <cell r="F1838">
            <v>0</v>
          </cell>
          <cell r="G1838">
            <v>0</v>
          </cell>
          <cell r="H1838">
            <v>0</v>
          </cell>
          <cell r="I1838">
            <v>63.22</v>
          </cell>
          <cell r="J1838">
            <v>63.22</v>
          </cell>
          <cell r="L1838">
            <v>15</v>
          </cell>
          <cell r="M1838">
            <v>63.22</v>
          </cell>
        </row>
        <row r="1839">
          <cell r="A1839">
            <v>102074368</v>
          </cell>
          <cell r="B1839" t="str">
            <v xml:space="preserve">MR RAJ KARAN                            </v>
          </cell>
          <cell r="C1839">
            <v>0</v>
          </cell>
          <cell r="D1839">
            <v>0</v>
          </cell>
          <cell r="E1839">
            <v>18.739999999999998</v>
          </cell>
          <cell r="F1839">
            <v>9.67</v>
          </cell>
          <cell r="G1839">
            <v>8.35</v>
          </cell>
          <cell r="H1839">
            <v>0</v>
          </cell>
          <cell r="I1839">
            <v>0</v>
          </cell>
          <cell r="J1839">
            <v>36.76</v>
          </cell>
          <cell r="L1839">
            <v>5</v>
          </cell>
          <cell r="M1839">
            <v>36.76</v>
          </cell>
        </row>
        <row r="1840">
          <cell r="A1840">
            <v>102068195</v>
          </cell>
          <cell r="B1840" t="str">
            <v xml:space="preserve">MR RAJA NARENDER NEELAM  (DBS*)         </v>
          </cell>
          <cell r="C1840">
            <v>0</v>
          </cell>
          <cell r="D1840">
            <v>0</v>
          </cell>
          <cell r="E1840">
            <v>0</v>
          </cell>
          <cell r="F1840">
            <v>0</v>
          </cell>
          <cell r="G1840">
            <v>0</v>
          </cell>
          <cell r="H1840">
            <v>0</v>
          </cell>
          <cell r="I1840">
            <v>202.01</v>
          </cell>
          <cell r="J1840">
            <v>202.01</v>
          </cell>
          <cell r="L1840">
            <v>15</v>
          </cell>
          <cell r="M1840">
            <v>202.01</v>
          </cell>
        </row>
        <row r="1841">
          <cell r="A1841">
            <v>102020763</v>
          </cell>
          <cell r="B1841" t="str">
            <v xml:space="preserve">MR RAJAB ALI                            </v>
          </cell>
          <cell r="C1841">
            <v>0</v>
          </cell>
          <cell r="D1841">
            <v>0</v>
          </cell>
          <cell r="E1841">
            <v>0</v>
          </cell>
          <cell r="F1841">
            <v>0</v>
          </cell>
          <cell r="G1841">
            <v>0</v>
          </cell>
          <cell r="H1841">
            <v>0</v>
          </cell>
          <cell r="I1841">
            <v>130.58000000000001</v>
          </cell>
          <cell r="J1841">
            <v>130.58000000000001</v>
          </cell>
          <cell r="L1841">
            <v>15</v>
          </cell>
          <cell r="M1841">
            <v>130.58000000000001</v>
          </cell>
        </row>
        <row r="1842">
          <cell r="A1842">
            <v>102043842</v>
          </cell>
          <cell r="B1842" t="str">
            <v xml:space="preserve">MR RAJASHERE PERAVALI  (DBS)            </v>
          </cell>
          <cell r="C1842">
            <v>0</v>
          </cell>
          <cell r="D1842">
            <v>0</v>
          </cell>
          <cell r="E1842">
            <v>0</v>
          </cell>
          <cell r="F1842">
            <v>0</v>
          </cell>
          <cell r="G1842">
            <v>0</v>
          </cell>
          <cell r="H1842">
            <v>0</v>
          </cell>
          <cell r="I1842">
            <v>968.8</v>
          </cell>
          <cell r="J1842">
            <v>968.8</v>
          </cell>
          <cell r="L1842">
            <v>15</v>
          </cell>
          <cell r="M1842">
            <v>968.8</v>
          </cell>
        </row>
        <row r="1843">
          <cell r="A1843">
            <v>102071462</v>
          </cell>
          <cell r="B1843" t="str">
            <v xml:space="preserve">MR RAJBIR SODHI                         </v>
          </cell>
          <cell r="C1843">
            <v>0</v>
          </cell>
          <cell r="D1843">
            <v>0</v>
          </cell>
          <cell r="E1843">
            <v>0</v>
          </cell>
          <cell r="F1843">
            <v>0</v>
          </cell>
          <cell r="G1843">
            <v>0</v>
          </cell>
          <cell r="H1843">
            <v>0</v>
          </cell>
          <cell r="I1843">
            <v>98.52</v>
          </cell>
          <cell r="J1843">
            <v>98.52</v>
          </cell>
          <cell r="L1843">
            <v>15</v>
          </cell>
          <cell r="M1843">
            <v>98.52</v>
          </cell>
        </row>
        <row r="1844">
          <cell r="A1844">
            <v>102033325</v>
          </cell>
          <cell r="B1844" t="str">
            <v xml:space="preserve">MR RAJEN PILLAY   (CMI)                 </v>
          </cell>
          <cell r="C1844">
            <v>0</v>
          </cell>
          <cell r="D1844">
            <v>0</v>
          </cell>
          <cell r="E1844">
            <v>0</v>
          </cell>
          <cell r="F1844">
            <v>0</v>
          </cell>
          <cell r="G1844">
            <v>0</v>
          </cell>
          <cell r="H1844">
            <v>0</v>
          </cell>
          <cell r="I1844">
            <v>1151.8599999999999</v>
          </cell>
          <cell r="J1844">
            <v>1151.8599999999999</v>
          </cell>
          <cell r="L1844">
            <v>22</v>
          </cell>
          <cell r="M1844">
            <v>1151.8599999999999</v>
          </cell>
        </row>
        <row r="1845">
          <cell r="A1845">
            <v>102037498</v>
          </cell>
          <cell r="B1845" t="str">
            <v xml:space="preserve">MR RAJENARA TULSI                       </v>
          </cell>
          <cell r="C1845">
            <v>0</v>
          </cell>
          <cell r="D1845">
            <v>0</v>
          </cell>
          <cell r="E1845">
            <v>0</v>
          </cell>
          <cell r="F1845">
            <v>0</v>
          </cell>
          <cell r="G1845">
            <v>0</v>
          </cell>
          <cell r="H1845">
            <v>0</v>
          </cell>
          <cell r="I1845">
            <v>281.94</v>
          </cell>
          <cell r="J1845">
            <v>281.94</v>
          </cell>
          <cell r="L1845">
            <v>15</v>
          </cell>
          <cell r="M1845">
            <v>281.94</v>
          </cell>
        </row>
        <row r="1846">
          <cell r="A1846">
            <v>102051685</v>
          </cell>
          <cell r="B1846" t="str">
            <v xml:space="preserve">MR RAJENDRA PRASAD                      </v>
          </cell>
          <cell r="C1846">
            <v>0</v>
          </cell>
          <cell r="D1846">
            <v>0</v>
          </cell>
          <cell r="E1846">
            <v>0</v>
          </cell>
          <cell r="F1846">
            <v>0</v>
          </cell>
          <cell r="G1846">
            <v>0</v>
          </cell>
          <cell r="H1846">
            <v>0</v>
          </cell>
          <cell r="I1846">
            <v>132.06</v>
          </cell>
          <cell r="J1846">
            <v>132.06</v>
          </cell>
          <cell r="L1846">
            <v>15</v>
          </cell>
          <cell r="M1846">
            <v>132.06</v>
          </cell>
        </row>
        <row r="1847">
          <cell r="A1847">
            <v>102013637</v>
          </cell>
          <cell r="B1847" t="str">
            <v xml:space="preserve">MR RAJESH CHETTY  (DBS)                 </v>
          </cell>
          <cell r="C1847">
            <v>0</v>
          </cell>
          <cell r="D1847">
            <v>0</v>
          </cell>
          <cell r="E1847">
            <v>0</v>
          </cell>
          <cell r="F1847">
            <v>0</v>
          </cell>
          <cell r="G1847">
            <v>0</v>
          </cell>
          <cell r="H1847">
            <v>0</v>
          </cell>
          <cell r="I1847">
            <v>542.35</v>
          </cell>
          <cell r="J1847">
            <v>542.35</v>
          </cell>
          <cell r="L1847">
            <v>15</v>
          </cell>
          <cell r="M1847">
            <v>542.35</v>
          </cell>
        </row>
        <row r="1848">
          <cell r="A1848">
            <v>102031636</v>
          </cell>
          <cell r="B1848" t="str">
            <v xml:space="preserve">MR RAJESH NAIR    (DBS)                 </v>
          </cell>
          <cell r="C1848">
            <v>0</v>
          </cell>
          <cell r="D1848">
            <v>0</v>
          </cell>
          <cell r="E1848">
            <v>0</v>
          </cell>
          <cell r="F1848">
            <v>0</v>
          </cell>
          <cell r="G1848">
            <v>0</v>
          </cell>
          <cell r="H1848">
            <v>0</v>
          </cell>
          <cell r="I1848">
            <v>519.16</v>
          </cell>
          <cell r="J1848">
            <v>519.16</v>
          </cell>
          <cell r="L1848">
            <v>15</v>
          </cell>
          <cell r="M1848">
            <v>519.16</v>
          </cell>
        </row>
        <row r="1849">
          <cell r="A1849">
            <v>102033686</v>
          </cell>
          <cell r="B1849" t="str">
            <v xml:space="preserve">MR RAJESH VERMA                         </v>
          </cell>
          <cell r="C1849">
            <v>0</v>
          </cell>
          <cell r="D1849">
            <v>0</v>
          </cell>
          <cell r="E1849">
            <v>0</v>
          </cell>
          <cell r="F1849">
            <v>0</v>
          </cell>
          <cell r="G1849">
            <v>0</v>
          </cell>
          <cell r="H1849">
            <v>0</v>
          </cell>
          <cell r="I1849">
            <v>68.78</v>
          </cell>
          <cell r="J1849">
            <v>68.78</v>
          </cell>
          <cell r="L1849">
            <v>15</v>
          </cell>
          <cell r="M1849">
            <v>68.78</v>
          </cell>
        </row>
        <row r="1850">
          <cell r="A1850">
            <v>102051810</v>
          </cell>
          <cell r="B1850" t="str">
            <v xml:space="preserve">MR RAJESHWAR BRASAD                     </v>
          </cell>
          <cell r="C1850">
            <v>0</v>
          </cell>
          <cell r="D1850">
            <v>0</v>
          </cell>
          <cell r="E1850">
            <v>0</v>
          </cell>
          <cell r="F1850">
            <v>0</v>
          </cell>
          <cell r="G1850">
            <v>0</v>
          </cell>
          <cell r="H1850">
            <v>0</v>
          </cell>
          <cell r="I1850">
            <v>242.83</v>
          </cell>
          <cell r="J1850">
            <v>242.83</v>
          </cell>
          <cell r="L1850">
            <v>15</v>
          </cell>
          <cell r="M1850">
            <v>242.83</v>
          </cell>
        </row>
        <row r="1851">
          <cell r="A1851">
            <v>102024456</v>
          </cell>
          <cell r="B1851" t="str">
            <v xml:space="preserve">MR RAJIV PARASHER                       </v>
          </cell>
          <cell r="C1851">
            <v>0</v>
          </cell>
          <cell r="D1851">
            <v>0</v>
          </cell>
          <cell r="E1851">
            <v>0</v>
          </cell>
          <cell r="F1851">
            <v>0</v>
          </cell>
          <cell r="G1851">
            <v>0</v>
          </cell>
          <cell r="H1851">
            <v>0</v>
          </cell>
          <cell r="I1851">
            <v>122.73</v>
          </cell>
          <cell r="J1851">
            <v>122.73</v>
          </cell>
          <cell r="L1851">
            <v>15</v>
          </cell>
          <cell r="M1851">
            <v>122.73</v>
          </cell>
        </row>
        <row r="1852">
          <cell r="A1852">
            <v>102072407</v>
          </cell>
          <cell r="B1852" t="str">
            <v xml:space="preserve">MR RAJNESH KUMAR                        </v>
          </cell>
          <cell r="C1852">
            <v>0</v>
          </cell>
          <cell r="D1852">
            <v>0</v>
          </cell>
          <cell r="E1852">
            <v>0</v>
          </cell>
          <cell r="F1852">
            <v>0</v>
          </cell>
          <cell r="G1852">
            <v>0</v>
          </cell>
          <cell r="H1852">
            <v>0</v>
          </cell>
          <cell r="I1852">
            <v>56.94</v>
          </cell>
          <cell r="J1852">
            <v>56.94</v>
          </cell>
          <cell r="L1852">
            <v>15</v>
          </cell>
          <cell r="M1852">
            <v>56.94</v>
          </cell>
        </row>
        <row r="1853">
          <cell r="A1853">
            <v>102080755</v>
          </cell>
          <cell r="B1853" t="str">
            <v xml:space="preserve">MR RAKESH CHAND                         </v>
          </cell>
          <cell r="C1853">
            <v>0</v>
          </cell>
          <cell r="D1853">
            <v>0</v>
          </cell>
          <cell r="E1853">
            <v>0</v>
          </cell>
          <cell r="F1853">
            <v>0</v>
          </cell>
          <cell r="G1853">
            <v>0</v>
          </cell>
          <cell r="H1853">
            <v>0</v>
          </cell>
          <cell r="I1853">
            <v>152.77000000000001</v>
          </cell>
          <cell r="J1853">
            <v>152.77000000000001</v>
          </cell>
          <cell r="L1853">
            <v>15</v>
          </cell>
          <cell r="M1853">
            <v>152.77000000000001</v>
          </cell>
        </row>
        <row r="1854">
          <cell r="A1854">
            <v>102044748</v>
          </cell>
          <cell r="B1854" t="str">
            <v xml:space="preserve">MR RAKESH CHAND                         </v>
          </cell>
          <cell r="C1854">
            <v>0</v>
          </cell>
          <cell r="D1854">
            <v>0</v>
          </cell>
          <cell r="E1854">
            <v>0</v>
          </cell>
          <cell r="F1854">
            <v>0</v>
          </cell>
          <cell r="G1854">
            <v>0</v>
          </cell>
          <cell r="H1854">
            <v>0</v>
          </cell>
          <cell r="I1854">
            <v>108.83</v>
          </cell>
          <cell r="J1854">
            <v>108.83</v>
          </cell>
          <cell r="L1854">
            <v>15</v>
          </cell>
          <cell r="M1854">
            <v>108.83</v>
          </cell>
        </row>
        <row r="1855">
          <cell r="A1855">
            <v>102081622</v>
          </cell>
          <cell r="B1855" t="str">
            <v xml:space="preserve">MR RAKESH DIWAN                         </v>
          </cell>
          <cell r="C1855">
            <v>0</v>
          </cell>
          <cell r="D1855">
            <v>0</v>
          </cell>
          <cell r="E1855">
            <v>0</v>
          </cell>
          <cell r="F1855">
            <v>0</v>
          </cell>
          <cell r="G1855">
            <v>0</v>
          </cell>
          <cell r="H1855">
            <v>0</v>
          </cell>
          <cell r="I1855">
            <v>62.05</v>
          </cell>
          <cell r="J1855">
            <v>62.05</v>
          </cell>
          <cell r="L1855">
            <v>15</v>
          </cell>
          <cell r="M1855">
            <v>62.05</v>
          </cell>
        </row>
        <row r="1856">
          <cell r="A1856">
            <v>102010600</v>
          </cell>
          <cell r="B1856" t="str">
            <v xml:space="preserve">MR RAKESH KUMAR  (DBS)                  </v>
          </cell>
          <cell r="C1856">
            <v>0</v>
          </cell>
          <cell r="D1856">
            <v>0</v>
          </cell>
          <cell r="E1856">
            <v>0</v>
          </cell>
          <cell r="F1856">
            <v>0</v>
          </cell>
          <cell r="G1856">
            <v>0</v>
          </cell>
          <cell r="H1856">
            <v>0</v>
          </cell>
          <cell r="I1856">
            <v>1016.64</v>
          </cell>
          <cell r="J1856">
            <v>1016.64</v>
          </cell>
          <cell r="L1856">
            <v>15</v>
          </cell>
          <cell r="M1856">
            <v>1016.64</v>
          </cell>
        </row>
        <row r="1857">
          <cell r="A1857">
            <v>102021601</v>
          </cell>
          <cell r="B1857" t="str">
            <v xml:space="preserve">MR RAKESH PRASAD   (DBS)                </v>
          </cell>
          <cell r="C1857">
            <v>0</v>
          </cell>
          <cell r="D1857">
            <v>0</v>
          </cell>
          <cell r="E1857">
            <v>0</v>
          </cell>
          <cell r="F1857">
            <v>0</v>
          </cell>
          <cell r="G1857">
            <v>0</v>
          </cell>
          <cell r="H1857">
            <v>0</v>
          </cell>
          <cell r="I1857">
            <v>482.19</v>
          </cell>
          <cell r="J1857">
            <v>482.19</v>
          </cell>
          <cell r="L1857">
            <v>15</v>
          </cell>
          <cell r="M1857">
            <v>482.19</v>
          </cell>
        </row>
        <row r="1858">
          <cell r="A1858">
            <v>102030657</v>
          </cell>
          <cell r="B1858" t="str">
            <v xml:space="preserve">MR RAKESH SHARMA                        </v>
          </cell>
          <cell r="C1858">
            <v>0</v>
          </cell>
          <cell r="D1858">
            <v>0</v>
          </cell>
          <cell r="E1858">
            <v>0</v>
          </cell>
          <cell r="F1858">
            <v>0</v>
          </cell>
          <cell r="G1858">
            <v>0</v>
          </cell>
          <cell r="H1858">
            <v>0</v>
          </cell>
          <cell r="I1858">
            <v>417.78</v>
          </cell>
          <cell r="J1858">
            <v>417.78</v>
          </cell>
          <cell r="L1858">
            <v>15</v>
          </cell>
          <cell r="M1858">
            <v>417.78</v>
          </cell>
        </row>
        <row r="1859">
          <cell r="A1859">
            <v>102045641</v>
          </cell>
          <cell r="B1859" t="str">
            <v xml:space="preserve">MR RAKESH VERMA                         </v>
          </cell>
          <cell r="C1859">
            <v>0</v>
          </cell>
          <cell r="D1859">
            <v>0</v>
          </cell>
          <cell r="E1859">
            <v>0</v>
          </cell>
          <cell r="F1859">
            <v>0</v>
          </cell>
          <cell r="G1859">
            <v>0</v>
          </cell>
          <cell r="H1859">
            <v>0</v>
          </cell>
          <cell r="I1859">
            <v>164.57</v>
          </cell>
          <cell r="J1859">
            <v>164.57</v>
          </cell>
          <cell r="L1859">
            <v>15</v>
          </cell>
          <cell r="M1859">
            <v>164.57</v>
          </cell>
        </row>
        <row r="1860">
          <cell r="A1860">
            <v>102014814</v>
          </cell>
          <cell r="B1860" t="str">
            <v xml:space="preserve">MR RAM PAYARE                           </v>
          </cell>
          <cell r="C1860">
            <v>0</v>
          </cell>
          <cell r="D1860">
            <v>0</v>
          </cell>
          <cell r="E1860">
            <v>0</v>
          </cell>
          <cell r="F1860">
            <v>0</v>
          </cell>
          <cell r="G1860">
            <v>0</v>
          </cell>
          <cell r="H1860">
            <v>0</v>
          </cell>
          <cell r="I1860">
            <v>167.44</v>
          </cell>
          <cell r="J1860">
            <v>167.44</v>
          </cell>
          <cell r="L1860">
            <v>15</v>
          </cell>
          <cell r="M1860">
            <v>167.44</v>
          </cell>
        </row>
        <row r="1861">
          <cell r="A1861">
            <v>102032322</v>
          </cell>
          <cell r="B1861" t="str">
            <v xml:space="preserve">MR RAMENDRA PRAKASH                     </v>
          </cell>
          <cell r="C1861">
            <v>0</v>
          </cell>
          <cell r="D1861">
            <v>0</v>
          </cell>
          <cell r="E1861">
            <v>0</v>
          </cell>
          <cell r="F1861">
            <v>0</v>
          </cell>
          <cell r="G1861">
            <v>0</v>
          </cell>
          <cell r="H1861">
            <v>0</v>
          </cell>
          <cell r="I1861">
            <v>78.66</v>
          </cell>
          <cell r="J1861">
            <v>78.66</v>
          </cell>
          <cell r="L1861">
            <v>15</v>
          </cell>
          <cell r="M1861">
            <v>78.66</v>
          </cell>
        </row>
        <row r="1862">
          <cell r="A1862">
            <v>102050940</v>
          </cell>
          <cell r="B1862" t="str">
            <v xml:space="preserve">MR RAMESH C. MEHTA (DBS)                </v>
          </cell>
          <cell r="C1862">
            <v>0</v>
          </cell>
          <cell r="D1862">
            <v>0</v>
          </cell>
          <cell r="E1862">
            <v>0</v>
          </cell>
          <cell r="F1862">
            <v>0</v>
          </cell>
          <cell r="G1862">
            <v>0</v>
          </cell>
          <cell r="H1862">
            <v>0</v>
          </cell>
          <cell r="I1862">
            <v>437.11</v>
          </cell>
          <cell r="J1862">
            <v>437.11</v>
          </cell>
          <cell r="L1862">
            <v>15</v>
          </cell>
          <cell r="M1862">
            <v>437.11</v>
          </cell>
        </row>
        <row r="1863">
          <cell r="A1863">
            <v>102011821</v>
          </cell>
          <cell r="B1863" t="str">
            <v xml:space="preserve">MR RAMESH KUMAR   (DBS*HOLD)            </v>
          </cell>
          <cell r="C1863">
            <v>0</v>
          </cell>
          <cell r="D1863">
            <v>0</v>
          </cell>
          <cell r="E1863">
            <v>0</v>
          </cell>
          <cell r="F1863">
            <v>0</v>
          </cell>
          <cell r="G1863">
            <v>0</v>
          </cell>
          <cell r="H1863">
            <v>0</v>
          </cell>
          <cell r="I1863">
            <v>161.05000000000001</v>
          </cell>
          <cell r="J1863">
            <v>161.05000000000001</v>
          </cell>
          <cell r="L1863">
            <v>15</v>
          </cell>
          <cell r="M1863">
            <v>161.05000000000001</v>
          </cell>
        </row>
        <row r="1864">
          <cell r="A1864">
            <v>102015464</v>
          </cell>
          <cell r="B1864" t="str">
            <v xml:space="preserve">MR RAMESH MANCHUKONDA  (DBS)            </v>
          </cell>
          <cell r="C1864">
            <v>0</v>
          </cell>
          <cell r="D1864">
            <v>0</v>
          </cell>
          <cell r="E1864">
            <v>0</v>
          </cell>
          <cell r="F1864">
            <v>0</v>
          </cell>
          <cell r="G1864">
            <v>0</v>
          </cell>
          <cell r="H1864">
            <v>0</v>
          </cell>
          <cell r="I1864">
            <v>143.13</v>
          </cell>
          <cell r="J1864">
            <v>143.13</v>
          </cell>
          <cell r="L1864">
            <v>15</v>
          </cell>
          <cell r="M1864">
            <v>143.13</v>
          </cell>
        </row>
        <row r="1865">
          <cell r="A1865">
            <v>102011647</v>
          </cell>
          <cell r="B1865" t="str">
            <v xml:space="preserve">MR RAMU SANNYASI                        </v>
          </cell>
          <cell r="C1865">
            <v>0</v>
          </cell>
          <cell r="D1865">
            <v>0</v>
          </cell>
          <cell r="E1865">
            <v>0</v>
          </cell>
          <cell r="F1865">
            <v>0</v>
          </cell>
          <cell r="G1865">
            <v>0</v>
          </cell>
          <cell r="H1865">
            <v>0</v>
          </cell>
          <cell r="I1865">
            <v>137.91</v>
          </cell>
          <cell r="J1865">
            <v>137.91</v>
          </cell>
          <cell r="L1865">
            <v>15</v>
          </cell>
          <cell r="M1865">
            <v>137.91</v>
          </cell>
        </row>
        <row r="1866">
          <cell r="A1866">
            <v>102029241</v>
          </cell>
          <cell r="B1866" t="str">
            <v xml:space="preserve">MR RAPHAEL BROWN                        </v>
          </cell>
          <cell r="C1866">
            <v>0</v>
          </cell>
          <cell r="D1866">
            <v>0</v>
          </cell>
          <cell r="E1866">
            <v>0</v>
          </cell>
          <cell r="F1866">
            <v>0</v>
          </cell>
          <cell r="G1866">
            <v>0</v>
          </cell>
          <cell r="H1866">
            <v>0</v>
          </cell>
          <cell r="I1866">
            <v>88.73</v>
          </cell>
          <cell r="J1866">
            <v>88.73</v>
          </cell>
          <cell r="L1866">
            <v>15</v>
          </cell>
          <cell r="M1866">
            <v>88.73</v>
          </cell>
        </row>
        <row r="1867">
          <cell r="A1867">
            <v>102060854</v>
          </cell>
          <cell r="B1867" t="str">
            <v xml:space="preserve">MR RATI CHAND                           </v>
          </cell>
          <cell r="C1867">
            <v>0</v>
          </cell>
          <cell r="D1867">
            <v>0</v>
          </cell>
          <cell r="E1867">
            <v>0</v>
          </cell>
          <cell r="F1867">
            <v>0</v>
          </cell>
          <cell r="G1867">
            <v>0</v>
          </cell>
          <cell r="H1867">
            <v>0</v>
          </cell>
          <cell r="I1867">
            <v>76.22</v>
          </cell>
          <cell r="J1867">
            <v>76.22</v>
          </cell>
          <cell r="L1867">
            <v>15</v>
          </cell>
          <cell r="M1867">
            <v>76.22</v>
          </cell>
        </row>
        <row r="1868">
          <cell r="A1868">
            <v>102014690</v>
          </cell>
          <cell r="B1868" t="str">
            <v xml:space="preserve">MR RATNAM REDDY    (DBS*)               </v>
          </cell>
          <cell r="C1868">
            <v>0</v>
          </cell>
          <cell r="D1868">
            <v>0</v>
          </cell>
          <cell r="E1868">
            <v>0</v>
          </cell>
          <cell r="F1868">
            <v>0</v>
          </cell>
          <cell r="G1868">
            <v>0</v>
          </cell>
          <cell r="H1868">
            <v>0</v>
          </cell>
          <cell r="I1868">
            <v>275.14</v>
          </cell>
          <cell r="J1868">
            <v>275.14</v>
          </cell>
          <cell r="L1868">
            <v>22</v>
          </cell>
          <cell r="M1868">
            <v>275.14</v>
          </cell>
        </row>
        <row r="1869">
          <cell r="A1869">
            <v>102022965</v>
          </cell>
          <cell r="B1869" t="str">
            <v xml:space="preserve">MR RAVEE CHIRADEJWONGS  (DBS*)          </v>
          </cell>
          <cell r="C1869">
            <v>0</v>
          </cell>
          <cell r="D1869">
            <v>0</v>
          </cell>
          <cell r="E1869">
            <v>0</v>
          </cell>
          <cell r="F1869">
            <v>0</v>
          </cell>
          <cell r="G1869">
            <v>0</v>
          </cell>
          <cell r="H1869">
            <v>0</v>
          </cell>
          <cell r="I1869">
            <v>210.74</v>
          </cell>
          <cell r="J1869">
            <v>210.74</v>
          </cell>
          <cell r="L1869">
            <v>15</v>
          </cell>
          <cell r="M1869">
            <v>210.74</v>
          </cell>
        </row>
        <row r="1870">
          <cell r="A1870">
            <v>102012135</v>
          </cell>
          <cell r="B1870" t="str">
            <v xml:space="preserve">MR RAVENRA NAND                         </v>
          </cell>
          <cell r="C1870">
            <v>0</v>
          </cell>
          <cell r="D1870">
            <v>0</v>
          </cell>
          <cell r="E1870">
            <v>0</v>
          </cell>
          <cell r="F1870">
            <v>0</v>
          </cell>
          <cell r="G1870">
            <v>0</v>
          </cell>
          <cell r="H1870">
            <v>0</v>
          </cell>
          <cell r="I1870">
            <v>190.57</v>
          </cell>
          <cell r="J1870">
            <v>190.57</v>
          </cell>
          <cell r="L1870">
            <v>15</v>
          </cell>
          <cell r="M1870">
            <v>190.57</v>
          </cell>
        </row>
        <row r="1871">
          <cell r="A1871">
            <v>102075595</v>
          </cell>
          <cell r="B1871" t="str">
            <v xml:space="preserve">MR RAVI SUBRAYAN                        </v>
          </cell>
          <cell r="C1871">
            <v>28.35</v>
          </cell>
          <cell r="D1871">
            <v>0</v>
          </cell>
          <cell r="E1871">
            <v>0</v>
          </cell>
          <cell r="F1871">
            <v>43.3</v>
          </cell>
          <cell r="G1871">
            <v>65.47</v>
          </cell>
          <cell r="H1871">
            <v>0</v>
          </cell>
          <cell r="I1871">
            <v>0</v>
          </cell>
          <cell r="J1871">
            <v>137.12</v>
          </cell>
          <cell r="L1871">
            <v>5</v>
          </cell>
          <cell r="M1871">
            <v>137.12</v>
          </cell>
        </row>
        <row r="1872">
          <cell r="A1872">
            <v>102055477</v>
          </cell>
          <cell r="B1872" t="str">
            <v xml:space="preserve">MR RAVINDER CHOPRA (CMI)                </v>
          </cell>
          <cell r="C1872">
            <v>0</v>
          </cell>
          <cell r="D1872">
            <v>0</v>
          </cell>
          <cell r="E1872">
            <v>0</v>
          </cell>
          <cell r="F1872">
            <v>0</v>
          </cell>
          <cell r="G1872">
            <v>0</v>
          </cell>
          <cell r="H1872">
            <v>0</v>
          </cell>
          <cell r="I1872">
            <v>1807.58</v>
          </cell>
          <cell r="J1872">
            <v>1807.58</v>
          </cell>
          <cell r="L1872">
            <v>22</v>
          </cell>
          <cell r="M1872">
            <v>1497.58</v>
          </cell>
        </row>
        <row r="1873">
          <cell r="A1873">
            <v>102053487</v>
          </cell>
          <cell r="B1873" t="str">
            <v xml:space="preserve">MR RAVINDRA SIRIGIRI                    </v>
          </cell>
          <cell r="C1873">
            <v>0</v>
          </cell>
          <cell r="D1873">
            <v>0</v>
          </cell>
          <cell r="E1873">
            <v>0</v>
          </cell>
          <cell r="F1873">
            <v>0</v>
          </cell>
          <cell r="G1873">
            <v>0</v>
          </cell>
          <cell r="H1873">
            <v>0</v>
          </cell>
          <cell r="I1873">
            <v>1615.45</v>
          </cell>
          <cell r="J1873">
            <v>1615.45</v>
          </cell>
          <cell r="L1873">
            <v>15</v>
          </cell>
          <cell r="M1873">
            <v>1615.45</v>
          </cell>
        </row>
        <row r="1874">
          <cell r="A1874">
            <v>102048021</v>
          </cell>
          <cell r="B1874" t="str">
            <v xml:space="preserve">MR RAY FATIALOFA                        </v>
          </cell>
          <cell r="C1874">
            <v>0</v>
          </cell>
          <cell r="D1874">
            <v>0</v>
          </cell>
          <cell r="E1874">
            <v>0</v>
          </cell>
          <cell r="F1874">
            <v>0</v>
          </cell>
          <cell r="G1874">
            <v>0</v>
          </cell>
          <cell r="H1874">
            <v>0</v>
          </cell>
          <cell r="I1874">
            <v>94.01</v>
          </cell>
          <cell r="J1874">
            <v>94.01</v>
          </cell>
          <cell r="L1874">
            <v>15</v>
          </cell>
          <cell r="M1874">
            <v>94.01</v>
          </cell>
        </row>
        <row r="1875">
          <cell r="A1875">
            <v>102011301</v>
          </cell>
          <cell r="B1875" t="str">
            <v xml:space="preserve">MR RAY NIA                              </v>
          </cell>
          <cell r="C1875">
            <v>0</v>
          </cell>
          <cell r="D1875">
            <v>0</v>
          </cell>
          <cell r="E1875">
            <v>0</v>
          </cell>
          <cell r="F1875">
            <v>0</v>
          </cell>
          <cell r="G1875">
            <v>0</v>
          </cell>
          <cell r="H1875">
            <v>0</v>
          </cell>
          <cell r="I1875">
            <v>125.61</v>
          </cell>
          <cell r="J1875">
            <v>125.61</v>
          </cell>
          <cell r="L1875">
            <v>15</v>
          </cell>
          <cell r="M1875">
            <v>125.61</v>
          </cell>
        </row>
        <row r="1876">
          <cell r="A1876">
            <v>102032722</v>
          </cell>
          <cell r="B1876" t="str">
            <v xml:space="preserve">MR RAY PETRICEVICH  (DBS*HOLD)          </v>
          </cell>
          <cell r="C1876">
            <v>0</v>
          </cell>
          <cell r="D1876">
            <v>0</v>
          </cell>
          <cell r="E1876">
            <v>0</v>
          </cell>
          <cell r="F1876">
            <v>0</v>
          </cell>
          <cell r="G1876">
            <v>0</v>
          </cell>
          <cell r="H1876">
            <v>0</v>
          </cell>
          <cell r="I1876">
            <v>169.83</v>
          </cell>
          <cell r="J1876">
            <v>169.83</v>
          </cell>
          <cell r="L1876">
            <v>15</v>
          </cell>
          <cell r="M1876">
            <v>169.83</v>
          </cell>
        </row>
        <row r="1877">
          <cell r="A1877">
            <v>102031679</v>
          </cell>
          <cell r="B1877" t="str">
            <v xml:space="preserve">MR RAYMOND TEAHAN  (DBS)                </v>
          </cell>
          <cell r="C1877">
            <v>0</v>
          </cell>
          <cell r="D1877">
            <v>0</v>
          </cell>
          <cell r="E1877">
            <v>0</v>
          </cell>
          <cell r="F1877">
            <v>0</v>
          </cell>
          <cell r="G1877">
            <v>0</v>
          </cell>
          <cell r="H1877">
            <v>0</v>
          </cell>
          <cell r="I1877">
            <v>170.85</v>
          </cell>
          <cell r="J1877">
            <v>170.85</v>
          </cell>
          <cell r="L1877">
            <v>15</v>
          </cell>
          <cell r="M1877">
            <v>170.85</v>
          </cell>
        </row>
        <row r="1878">
          <cell r="A1878">
            <v>102069568</v>
          </cell>
          <cell r="B1878" t="str">
            <v xml:space="preserve">MR REG CRYGHTON                         </v>
          </cell>
          <cell r="C1878">
            <v>0</v>
          </cell>
          <cell r="D1878">
            <v>0</v>
          </cell>
          <cell r="E1878">
            <v>0</v>
          </cell>
          <cell r="F1878">
            <v>0</v>
          </cell>
          <cell r="G1878">
            <v>0</v>
          </cell>
          <cell r="H1878">
            <v>0</v>
          </cell>
          <cell r="I1878">
            <v>260.20999999999998</v>
          </cell>
          <cell r="J1878">
            <v>260.20999999999998</v>
          </cell>
          <cell r="L1878">
            <v>15</v>
          </cell>
          <cell r="M1878">
            <v>260.20999999999998</v>
          </cell>
        </row>
        <row r="1879">
          <cell r="A1879">
            <v>102076602</v>
          </cell>
          <cell r="B1879" t="str">
            <v xml:space="preserve">MR REGINALD BIDOIS                      </v>
          </cell>
          <cell r="C1879">
            <v>0</v>
          </cell>
          <cell r="D1879">
            <v>0</v>
          </cell>
          <cell r="E1879">
            <v>0</v>
          </cell>
          <cell r="F1879">
            <v>0</v>
          </cell>
          <cell r="G1879">
            <v>0</v>
          </cell>
          <cell r="H1879">
            <v>0</v>
          </cell>
          <cell r="I1879">
            <v>330.95</v>
          </cell>
          <cell r="J1879">
            <v>330.95</v>
          </cell>
          <cell r="L1879">
            <v>15</v>
          </cell>
          <cell r="M1879">
            <v>330.95</v>
          </cell>
        </row>
        <row r="1880">
          <cell r="A1880">
            <v>102009153</v>
          </cell>
          <cell r="B1880" t="str">
            <v xml:space="preserve">MR RENATO P CATAHAN                     </v>
          </cell>
          <cell r="C1880">
            <v>0</v>
          </cell>
          <cell r="D1880">
            <v>0</v>
          </cell>
          <cell r="E1880">
            <v>0</v>
          </cell>
          <cell r="F1880">
            <v>0</v>
          </cell>
          <cell r="G1880">
            <v>0</v>
          </cell>
          <cell r="H1880">
            <v>0</v>
          </cell>
          <cell r="I1880">
            <v>189.42</v>
          </cell>
          <cell r="J1880">
            <v>189.42</v>
          </cell>
          <cell r="L1880">
            <v>15</v>
          </cell>
          <cell r="M1880">
            <v>189.42</v>
          </cell>
        </row>
        <row r="1881">
          <cell r="A1881">
            <v>102068656</v>
          </cell>
          <cell r="B1881" t="str">
            <v xml:space="preserve">MR REUBEN LAVA                          </v>
          </cell>
          <cell r="C1881">
            <v>0</v>
          </cell>
          <cell r="D1881">
            <v>0</v>
          </cell>
          <cell r="E1881">
            <v>0</v>
          </cell>
          <cell r="F1881">
            <v>0</v>
          </cell>
          <cell r="G1881">
            <v>0</v>
          </cell>
          <cell r="H1881">
            <v>0</v>
          </cell>
          <cell r="I1881">
            <v>52.52</v>
          </cell>
          <cell r="J1881">
            <v>52.52</v>
          </cell>
          <cell r="L1881">
            <v>15</v>
          </cell>
          <cell r="M1881">
            <v>52.52</v>
          </cell>
        </row>
        <row r="1882">
          <cell r="A1882">
            <v>102013621</v>
          </cell>
          <cell r="B1882" t="str">
            <v xml:space="preserve">MR REWI M PEARCE   (DBS)                </v>
          </cell>
          <cell r="C1882">
            <v>0</v>
          </cell>
          <cell r="D1882">
            <v>0</v>
          </cell>
          <cell r="E1882">
            <v>0</v>
          </cell>
          <cell r="F1882">
            <v>0</v>
          </cell>
          <cell r="G1882">
            <v>0</v>
          </cell>
          <cell r="H1882">
            <v>0</v>
          </cell>
          <cell r="I1882">
            <v>407.91</v>
          </cell>
          <cell r="J1882">
            <v>407.91</v>
          </cell>
          <cell r="L1882">
            <v>15</v>
          </cell>
          <cell r="M1882">
            <v>407.91</v>
          </cell>
        </row>
        <row r="1883">
          <cell r="A1883">
            <v>102043168</v>
          </cell>
          <cell r="B1883" t="str">
            <v xml:space="preserve">MR REX JOHNSON                          </v>
          </cell>
          <cell r="C1883">
            <v>0</v>
          </cell>
          <cell r="D1883">
            <v>0</v>
          </cell>
          <cell r="E1883">
            <v>0</v>
          </cell>
          <cell r="F1883">
            <v>0</v>
          </cell>
          <cell r="G1883">
            <v>0</v>
          </cell>
          <cell r="H1883">
            <v>0</v>
          </cell>
          <cell r="I1883">
            <v>151.06</v>
          </cell>
          <cell r="J1883">
            <v>151.06</v>
          </cell>
          <cell r="L1883">
            <v>15</v>
          </cell>
          <cell r="M1883">
            <v>151.06</v>
          </cell>
        </row>
        <row r="1884">
          <cell r="A1884">
            <v>102057749</v>
          </cell>
          <cell r="B1884" t="str">
            <v xml:space="preserve">MR RICHARD BARNES  (DBS)                </v>
          </cell>
          <cell r="C1884">
            <v>0</v>
          </cell>
          <cell r="D1884">
            <v>0</v>
          </cell>
          <cell r="E1884">
            <v>0</v>
          </cell>
          <cell r="F1884">
            <v>0</v>
          </cell>
          <cell r="G1884">
            <v>0</v>
          </cell>
          <cell r="H1884">
            <v>0</v>
          </cell>
          <cell r="I1884">
            <v>175.22</v>
          </cell>
          <cell r="J1884">
            <v>175.22</v>
          </cell>
          <cell r="L1884">
            <v>15</v>
          </cell>
          <cell r="M1884">
            <v>175.22</v>
          </cell>
        </row>
        <row r="1885">
          <cell r="A1885">
            <v>102025712</v>
          </cell>
          <cell r="B1885" t="str">
            <v xml:space="preserve">MR RICHARD BOYLE                        </v>
          </cell>
          <cell r="C1885">
            <v>0</v>
          </cell>
          <cell r="D1885">
            <v>0</v>
          </cell>
          <cell r="E1885">
            <v>0</v>
          </cell>
          <cell r="F1885">
            <v>0</v>
          </cell>
          <cell r="G1885">
            <v>0</v>
          </cell>
          <cell r="H1885">
            <v>0</v>
          </cell>
          <cell r="I1885">
            <v>82.07</v>
          </cell>
          <cell r="J1885">
            <v>82.07</v>
          </cell>
          <cell r="L1885">
            <v>15</v>
          </cell>
          <cell r="M1885">
            <v>82.07</v>
          </cell>
        </row>
        <row r="1886">
          <cell r="A1886">
            <v>102013965</v>
          </cell>
          <cell r="B1886" t="str">
            <v xml:space="preserve">MR RICHARD C RAKO                       </v>
          </cell>
          <cell r="C1886">
            <v>0</v>
          </cell>
          <cell r="D1886">
            <v>0</v>
          </cell>
          <cell r="E1886">
            <v>0</v>
          </cell>
          <cell r="F1886">
            <v>0</v>
          </cell>
          <cell r="G1886">
            <v>0</v>
          </cell>
          <cell r="H1886">
            <v>0</v>
          </cell>
          <cell r="I1886">
            <v>62.43</v>
          </cell>
          <cell r="J1886">
            <v>62.43</v>
          </cell>
          <cell r="L1886">
            <v>15</v>
          </cell>
          <cell r="M1886">
            <v>62.43</v>
          </cell>
        </row>
        <row r="1887">
          <cell r="A1887">
            <v>102048361</v>
          </cell>
          <cell r="B1887" t="str">
            <v xml:space="preserve">MR RICHARD COATES                       </v>
          </cell>
          <cell r="C1887">
            <v>0</v>
          </cell>
          <cell r="D1887">
            <v>0</v>
          </cell>
          <cell r="E1887">
            <v>0</v>
          </cell>
          <cell r="F1887">
            <v>0</v>
          </cell>
          <cell r="G1887">
            <v>0</v>
          </cell>
          <cell r="H1887">
            <v>0</v>
          </cell>
          <cell r="I1887">
            <v>154.38</v>
          </cell>
          <cell r="J1887">
            <v>154.38</v>
          </cell>
          <cell r="L1887">
            <v>15</v>
          </cell>
          <cell r="M1887">
            <v>154.38</v>
          </cell>
        </row>
        <row r="1888">
          <cell r="A1888">
            <v>102006629</v>
          </cell>
          <cell r="B1888" t="str">
            <v xml:space="preserve">MR RICHARD CRICKETT                     </v>
          </cell>
          <cell r="C1888">
            <v>13.02</v>
          </cell>
          <cell r="D1888">
            <v>0</v>
          </cell>
          <cell r="E1888">
            <v>0.34</v>
          </cell>
          <cell r="F1888">
            <v>0</v>
          </cell>
          <cell r="G1888">
            <v>0</v>
          </cell>
          <cell r="H1888">
            <v>22.29</v>
          </cell>
          <cell r="I1888">
            <v>0</v>
          </cell>
          <cell r="J1888">
            <v>35.65</v>
          </cell>
          <cell r="L1888">
            <v>1</v>
          </cell>
          <cell r="M1888">
            <v>35.65</v>
          </cell>
        </row>
        <row r="1889">
          <cell r="A1889">
            <v>102056765</v>
          </cell>
          <cell r="B1889" t="str">
            <v xml:space="preserve">MR RICHARD GALVIN                       </v>
          </cell>
          <cell r="C1889">
            <v>0</v>
          </cell>
          <cell r="D1889">
            <v>0</v>
          </cell>
          <cell r="E1889">
            <v>53.83</v>
          </cell>
          <cell r="F1889">
            <v>13.6</v>
          </cell>
          <cell r="G1889">
            <v>103.98</v>
          </cell>
          <cell r="H1889">
            <v>0</v>
          </cell>
          <cell r="I1889">
            <v>0</v>
          </cell>
          <cell r="J1889">
            <v>171.41</v>
          </cell>
          <cell r="L1889">
            <v>5</v>
          </cell>
          <cell r="M1889">
            <v>171.41</v>
          </cell>
        </row>
        <row r="1890">
          <cell r="A1890">
            <v>102047781</v>
          </cell>
          <cell r="B1890" t="str">
            <v xml:space="preserve">MR RICHARD GOLDIE                       </v>
          </cell>
          <cell r="C1890">
            <v>0</v>
          </cell>
          <cell r="D1890">
            <v>0</v>
          </cell>
          <cell r="E1890">
            <v>0</v>
          </cell>
          <cell r="F1890">
            <v>0</v>
          </cell>
          <cell r="G1890">
            <v>0</v>
          </cell>
          <cell r="H1890">
            <v>0</v>
          </cell>
          <cell r="I1890">
            <v>60.89</v>
          </cell>
          <cell r="J1890">
            <v>60.89</v>
          </cell>
          <cell r="L1890">
            <v>15</v>
          </cell>
          <cell r="M1890">
            <v>60.89</v>
          </cell>
        </row>
        <row r="1891">
          <cell r="A1891">
            <v>102046046</v>
          </cell>
          <cell r="B1891" t="str">
            <v xml:space="preserve">MR RICHARD HAMBLIN                      </v>
          </cell>
          <cell r="C1891">
            <v>0</v>
          </cell>
          <cell r="D1891">
            <v>0</v>
          </cell>
          <cell r="E1891">
            <v>0</v>
          </cell>
          <cell r="F1891">
            <v>0</v>
          </cell>
          <cell r="G1891">
            <v>0</v>
          </cell>
          <cell r="H1891">
            <v>0</v>
          </cell>
          <cell r="I1891">
            <v>67.819999999999993</v>
          </cell>
          <cell r="J1891">
            <v>67.819999999999993</v>
          </cell>
          <cell r="L1891">
            <v>15</v>
          </cell>
          <cell r="M1891">
            <v>67.819999999999993</v>
          </cell>
        </row>
        <row r="1892">
          <cell r="A1892">
            <v>102029011</v>
          </cell>
          <cell r="B1892" t="str">
            <v xml:space="preserve">MR RICHARD HULSTON                      </v>
          </cell>
          <cell r="C1892">
            <v>0</v>
          </cell>
          <cell r="D1892">
            <v>0</v>
          </cell>
          <cell r="E1892">
            <v>0</v>
          </cell>
          <cell r="F1892">
            <v>0</v>
          </cell>
          <cell r="G1892">
            <v>0</v>
          </cell>
          <cell r="H1892">
            <v>0</v>
          </cell>
          <cell r="I1892">
            <v>302.51</v>
          </cell>
          <cell r="J1892">
            <v>302.51</v>
          </cell>
          <cell r="L1892">
            <v>15</v>
          </cell>
          <cell r="M1892">
            <v>302.51</v>
          </cell>
        </row>
        <row r="1893">
          <cell r="A1893">
            <v>102068102</v>
          </cell>
          <cell r="B1893" t="str">
            <v xml:space="preserve">MR RICHARD IRVINE                       </v>
          </cell>
          <cell r="C1893">
            <v>0</v>
          </cell>
          <cell r="D1893">
            <v>0</v>
          </cell>
          <cell r="E1893">
            <v>0</v>
          </cell>
          <cell r="F1893">
            <v>0</v>
          </cell>
          <cell r="G1893">
            <v>0</v>
          </cell>
          <cell r="H1893">
            <v>0</v>
          </cell>
          <cell r="I1893">
            <v>95.78</v>
          </cell>
          <cell r="J1893">
            <v>95.78</v>
          </cell>
          <cell r="L1893">
            <v>15</v>
          </cell>
          <cell r="M1893">
            <v>95.78</v>
          </cell>
        </row>
        <row r="1894">
          <cell r="A1894">
            <v>102051837</v>
          </cell>
          <cell r="B1894" t="str">
            <v xml:space="preserve">MR RICHARD JONES                        </v>
          </cell>
          <cell r="C1894">
            <v>9.14</v>
          </cell>
          <cell r="D1894">
            <v>3.39</v>
          </cell>
          <cell r="E1894">
            <v>6.89</v>
          </cell>
          <cell r="F1894">
            <v>5.56</v>
          </cell>
          <cell r="G1894">
            <v>14.26</v>
          </cell>
          <cell r="H1894">
            <v>0</v>
          </cell>
          <cell r="I1894">
            <v>0</v>
          </cell>
          <cell r="J1894">
            <v>39.24</v>
          </cell>
          <cell r="L1894">
            <v>5</v>
          </cell>
          <cell r="M1894">
            <v>39.24</v>
          </cell>
        </row>
        <row r="1895">
          <cell r="A1895">
            <v>102015676</v>
          </cell>
          <cell r="B1895" t="str">
            <v xml:space="preserve">MR RICHARD LEMANA                       </v>
          </cell>
          <cell r="C1895">
            <v>0</v>
          </cell>
          <cell r="D1895">
            <v>0</v>
          </cell>
          <cell r="E1895">
            <v>0</v>
          </cell>
          <cell r="F1895">
            <v>0</v>
          </cell>
          <cell r="G1895">
            <v>0</v>
          </cell>
          <cell r="H1895">
            <v>0</v>
          </cell>
          <cell r="I1895">
            <v>102.12</v>
          </cell>
          <cell r="J1895">
            <v>102.12</v>
          </cell>
          <cell r="L1895">
            <v>15</v>
          </cell>
          <cell r="M1895">
            <v>102.12</v>
          </cell>
        </row>
        <row r="1896">
          <cell r="A1896">
            <v>102032132</v>
          </cell>
          <cell r="B1896" t="str">
            <v xml:space="preserve">MR RICHARD RAUMAEWA                     </v>
          </cell>
          <cell r="C1896">
            <v>0</v>
          </cell>
          <cell r="D1896">
            <v>0</v>
          </cell>
          <cell r="E1896">
            <v>0</v>
          </cell>
          <cell r="F1896">
            <v>0</v>
          </cell>
          <cell r="G1896">
            <v>0</v>
          </cell>
          <cell r="H1896">
            <v>0</v>
          </cell>
          <cell r="I1896">
            <v>92.1</v>
          </cell>
          <cell r="J1896">
            <v>92.1</v>
          </cell>
          <cell r="L1896">
            <v>15</v>
          </cell>
          <cell r="M1896">
            <v>92.1</v>
          </cell>
        </row>
        <row r="1897">
          <cell r="A1897">
            <v>102058913</v>
          </cell>
          <cell r="B1897" t="str">
            <v xml:space="preserve">MR RICHARD S V SIMPSON                  </v>
          </cell>
          <cell r="C1897">
            <v>0</v>
          </cell>
          <cell r="D1897">
            <v>0</v>
          </cell>
          <cell r="E1897">
            <v>0</v>
          </cell>
          <cell r="F1897">
            <v>0</v>
          </cell>
          <cell r="G1897">
            <v>0</v>
          </cell>
          <cell r="H1897">
            <v>0</v>
          </cell>
          <cell r="I1897">
            <v>50.06</v>
          </cell>
          <cell r="J1897">
            <v>50.06</v>
          </cell>
          <cell r="L1897">
            <v>15</v>
          </cell>
          <cell r="M1897">
            <v>50.06</v>
          </cell>
        </row>
        <row r="1898">
          <cell r="A1898">
            <v>102090230</v>
          </cell>
          <cell r="B1898" t="str">
            <v xml:space="preserve">MR RICHARD SILVER                       </v>
          </cell>
          <cell r="C1898">
            <v>0</v>
          </cell>
          <cell r="D1898">
            <v>0</v>
          </cell>
          <cell r="E1898">
            <v>0</v>
          </cell>
          <cell r="F1898">
            <v>0</v>
          </cell>
          <cell r="G1898">
            <v>0</v>
          </cell>
          <cell r="H1898">
            <v>0</v>
          </cell>
          <cell r="I1898">
            <v>230.7</v>
          </cell>
          <cell r="J1898">
            <v>230.7</v>
          </cell>
          <cell r="L1898">
            <v>21</v>
          </cell>
          <cell r="M1898">
            <v>230.7</v>
          </cell>
        </row>
        <row r="1899">
          <cell r="A1899">
            <v>102090714</v>
          </cell>
          <cell r="B1899" t="str">
            <v xml:space="preserve">MR RICHARD SILVER                       </v>
          </cell>
          <cell r="C1899">
            <v>4.47</v>
          </cell>
          <cell r="D1899">
            <v>0</v>
          </cell>
          <cell r="E1899">
            <v>0</v>
          </cell>
          <cell r="F1899">
            <v>7.9</v>
          </cell>
          <cell r="G1899">
            <v>0</v>
          </cell>
          <cell r="H1899">
            <v>0</v>
          </cell>
          <cell r="I1899">
            <v>0</v>
          </cell>
          <cell r="J1899">
            <v>12.37</v>
          </cell>
          <cell r="L1899">
            <v>21</v>
          </cell>
          <cell r="M1899">
            <v>111.45</v>
          </cell>
        </row>
        <row r="1900">
          <cell r="A1900">
            <v>102013070</v>
          </cell>
          <cell r="B1900" t="str">
            <v xml:space="preserve">MR RICHARD SMITH                        </v>
          </cell>
          <cell r="C1900">
            <v>0</v>
          </cell>
          <cell r="D1900">
            <v>0</v>
          </cell>
          <cell r="E1900">
            <v>0</v>
          </cell>
          <cell r="F1900">
            <v>0</v>
          </cell>
          <cell r="G1900">
            <v>0</v>
          </cell>
          <cell r="H1900">
            <v>0</v>
          </cell>
          <cell r="I1900">
            <v>143.94999999999999</v>
          </cell>
          <cell r="J1900">
            <v>143.94999999999999</v>
          </cell>
          <cell r="L1900">
            <v>15</v>
          </cell>
          <cell r="M1900">
            <v>143.94999999999999</v>
          </cell>
        </row>
        <row r="1901">
          <cell r="A1901">
            <v>102033811</v>
          </cell>
          <cell r="B1901" t="str">
            <v xml:space="preserve">MR RIKHI LAL                            </v>
          </cell>
          <cell r="C1901">
            <v>0</v>
          </cell>
          <cell r="D1901">
            <v>0</v>
          </cell>
          <cell r="E1901">
            <v>0</v>
          </cell>
          <cell r="F1901">
            <v>0</v>
          </cell>
          <cell r="G1901">
            <v>0</v>
          </cell>
          <cell r="H1901">
            <v>0</v>
          </cell>
          <cell r="I1901">
            <v>124.09</v>
          </cell>
          <cell r="J1901">
            <v>124.09</v>
          </cell>
          <cell r="L1901">
            <v>15</v>
          </cell>
          <cell r="M1901">
            <v>124.09</v>
          </cell>
        </row>
        <row r="1902">
          <cell r="A1902">
            <v>102053953</v>
          </cell>
          <cell r="B1902" t="str">
            <v xml:space="preserve">MR RIMA ANGUS MUNOKOA                   </v>
          </cell>
          <cell r="C1902">
            <v>0</v>
          </cell>
          <cell r="D1902">
            <v>0</v>
          </cell>
          <cell r="E1902">
            <v>0</v>
          </cell>
          <cell r="F1902">
            <v>0</v>
          </cell>
          <cell r="G1902">
            <v>0</v>
          </cell>
          <cell r="H1902">
            <v>0</v>
          </cell>
          <cell r="I1902">
            <v>128.88</v>
          </cell>
          <cell r="J1902">
            <v>128.88</v>
          </cell>
          <cell r="L1902">
            <v>15</v>
          </cell>
          <cell r="M1902">
            <v>128.88</v>
          </cell>
        </row>
        <row r="1903">
          <cell r="A1903">
            <v>102073406</v>
          </cell>
          <cell r="B1903" t="str">
            <v xml:space="preserve">MR ROBERT A BAKER                       </v>
          </cell>
          <cell r="C1903">
            <v>25.11</v>
          </cell>
          <cell r="D1903">
            <v>20.59</v>
          </cell>
          <cell r="E1903">
            <v>27.01</v>
          </cell>
          <cell r="F1903">
            <v>25.36</v>
          </cell>
          <cell r="G1903">
            <v>21.44</v>
          </cell>
          <cell r="H1903">
            <v>0</v>
          </cell>
          <cell r="I1903">
            <v>0</v>
          </cell>
          <cell r="J1903">
            <v>119.51</v>
          </cell>
          <cell r="L1903">
            <v>5</v>
          </cell>
          <cell r="M1903">
            <v>119.51</v>
          </cell>
        </row>
        <row r="1904">
          <cell r="A1904">
            <v>102072248</v>
          </cell>
          <cell r="B1904" t="str">
            <v xml:space="preserve">MR ROBERT A CAIN                        </v>
          </cell>
          <cell r="C1904">
            <v>0</v>
          </cell>
          <cell r="D1904">
            <v>0</v>
          </cell>
          <cell r="E1904">
            <v>0</v>
          </cell>
          <cell r="F1904">
            <v>0</v>
          </cell>
          <cell r="G1904">
            <v>0</v>
          </cell>
          <cell r="H1904">
            <v>0</v>
          </cell>
          <cell r="I1904">
            <v>102.89</v>
          </cell>
          <cell r="J1904">
            <v>102.89</v>
          </cell>
          <cell r="L1904">
            <v>15</v>
          </cell>
          <cell r="M1904">
            <v>102.89</v>
          </cell>
        </row>
        <row r="1905">
          <cell r="A1905">
            <v>102071546</v>
          </cell>
          <cell r="B1905" t="str">
            <v xml:space="preserve">MR ROBERT BIDDLE  (DBS)                 </v>
          </cell>
          <cell r="C1905">
            <v>0</v>
          </cell>
          <cell r="D1905">
            <v>0</v>
          </cell>
          <cell r="E1905">
            <v>0</v>
          </cell>
          <cell r="F1905">
            <v>0</v>
          </cell>
          <cell r="G1905">
            <v>0</v>
          </cell>
          <cell r="H1905">
            <v>0</v>
          </cell>
          <cell r="I1905">
            <v>352.06</v>
          </cell>
          <cell r="J1905">
            <v>352.06</v>
          </cell>
          <cell r="L1905">
            <v>15</v>
          </cell>
          <cell r="M1905">
            <v>352.06</v>
          </cell>
        </row>
        <row r="1906">
          <cell r="A1906">
            <v>102055075</v>
          </cell>
          <cell r="B1906" t="str">
            <v xml:space="preserve">MR ROBERT COLTER                        </v>
          </cell>
          <cell r="C1906">
            <v>0</v>
          </cell>
          <cell r="D1906">
            <v>0</v>
          </cell>
          <cell r="E1906">
            <v>0</v>
          </cell>
          <cell r="F1906">
            <v>0</v>
          </cell>
          <cell r="G1906">
            <v>0</v>
          </cell>
          <cell r="H1906">
            <v>0</v>
          </cell>
          <cell r="I1906">
            <v>175.4</v>
          </cell>
          <cell r="J1906">
            <v>175.4</v>
          </cell>
          <cell r="L1906">
            <v>15</v>
          </cell>
          <cell r="M1906">
            <v>175.4</v>
          </cell>
        </row>
        <row r="1907">
          <cell r="A1907">
            <v>102077034</v>
          </cell>
          <cell r="B1907" t="str">
            <v xml:space="preserve">MR ROBERT F BERHART  (DBS*)             </v>
          </cell>
          <cell r="C1907">
            <v>0</v>
          </cell>
          <cell r="D1907">
            <v>0</v>
          </cell>
          <cell r="E1907">
            <v>0</v>
          </cell>
          <cell r="F1907">
            <v>0</v>
          </cell>
          <cell r="G1907">
            <v>0</v>
          </cell>
          <cell r="H1907">
            <v>0</v>
          </cell>
          <cell r="I1907">
            <v>253.02</v>
          </cell>
          <cell r="J1907">
            <v>253.02</v>
          </cell>
          <cell r="L1907">
            <v>15</v>
          </cell>
          <cell r="M1907">
            <v>253.02</v>
          </cell>
        </row>
        <row r="1908">
          <cell r="A1908">
            <v>102075290</v>
          </cell>
          <cell r="B1908" t="str">
            <v xml:space="preserve">MR ROBERT FENTON                        </v>
          </cell>
          <cell r="C1908">
            <v>36.380000000000003</v>
          </cell>
          <cell r="D1908">
            <v>60.78</v>
          </cell>
          <cell r="E1908">
            <v>26.31</v>
          </cell>
          <cell r="F1908">
            <v>0</v>
          </cell>
          <cell r="G1908">
            <v>23.81</v>
          </cell>
          <cell r="H1908">
            <v>0</v>
          </cell>
          <cell r="I1908">
            <v>0</v>
          </cell>
          <cell r="J1908">
            <v>147.28</v>
          </cell>
          <cell r="L1908">
            <v>5</v>
          </cell>
          <cell r="M1908">
            <v>147.28</v>
          </cell>
        </row>
        <row r="1909">
          <cell r="A1909">
            <v>102033396</v>
          </cell>
          <cell r="B1909" t="str">
            <v xml:space="preserve">MR ROBERT FESULUAI                      </v>
          </cell>
          <cell r="C1909">
            <v>0</v>
          </cell>
          <cell r="D1909">
            <v>0</v>
          </cell>
          <cell r="E1909">
            <v>0</v>
          </cell>
          <cell r="F1909">
            <v>0</v>
          </cell>
          <cell r="G1909">
            <v>0</v>
          </cell>
          <cell r="H1909">
            <v>0</v>
          </cell>
          <cell r="I1909">
            <v>54.12</v>
          </cell>
          <cell r="J1909">
            <v>54.12</v>
          </cell>
          <cell r="L1909">
            <v>15</v>
          </cell>
          <cell r="M1909">
            <v>54.12</v>
          </cell>
        </row>
        <row r="1910">
          <cell r="A1910">
            <v>102052239</v>
          </cell>
          <cell r="B1910" t="str">
            <v xml:space="preserve">MR ROBERT GEAR                          </v>
          </cell>
          <cell r="C1910">
            <v>0</v>
          </cell>
          <cell r="D1910">
            <v>2.58</v>
          </cell>
          <cell r="E1910">
            <v>0</v>
          </cell>
          <cell r="F1910">
            <v>23.04</v>
          </cell>
          <cell r="G1910">
            <v>14.97</v>
          </cell>
          <cell r="H1910">
            <v>0</v>
          </cell>
          <cell r="I1910">
            <v>0</v>
          </cell>
          <cell r="J1910">
            <v>40.590000000000003</v>
          </cell>
          <cell r="L1910">
            <v>5</v>
          </cell>
          <cell r="M1910">
            <v>40.590000000000003</v>
          </cell>
        </row>
        <row r="1911">
          <cell r="A1911">
            <v>102053626</v>
          </cell>
          <cell r="B1911" t="str">
            <v xml:space="preserve">MR ROBERT HUCKER                        </v>
          </cell>
          <cell r="C1911">
            <v>0</v>
          </cell>
          <cell r="D1911">
            <v>0</v>
          </cell>
          <cell r="E1911">
            <v>0</v>
          </cell>
          <cell r="F1911">
            <v>0</v>
          </cell>
          <cell r="G1911">
            <v>0</v>
          </cell>
          <cell r="H1911">
            <v>0</v>
          </cell>
          <cell r="I1911">
            <v>46.22</v>
          </cell>
          <cell r="J1911">
            <v>46.22</v>
          </cell>
          <cell r="L1911">
            <v>21</v>
          </cell>
          <cell r="M1911">
            <v>46.22</v>
          </cell>
        </row>
        <row r="1912">
          <cell r="A1912">
            <v>102058727</v>
          </cell>
          <cell r="B1912" t="str">
            <v xml:space="preserve">MR ROBERT HULL                          </v>
          </cell>
          <cell r="C1912">
            <v>0</v>
          </cell>
          <cell r="D1912">
            <v>0</v>
          </cell>
          <cell r="E1912">
            <v>0</v>
          </cell>
          <cell r="F1912">
            <v>0</v>
          </cell>
          <cell r="G1912">
            <v>0</v>
          </cell>
          <cell r="H1912">
            <v>0</v>
          </cell>
          <cell r="I1912">
            <v>69.430000000000007</v>
          </cell>
          <cell r="J1912">
            <v>69.430000000000007</v>
          </cell>
          <cell r="L1912">
            <v>15</v>
          </cell>
          <cell r="M1912">
            <v>69.430000000000007</v>
          </cell>
        </row>
        <row r="1913">
          <cell r="A1913">
            <v>102081059</v>
          </cell>
          <cell r="B1913" t="str">
            <v xml:space="preserve">MR ROBERT JOHN ARLIDGE                  </v>
          </cell>
          <cell r="C1913">
            <v>0</v>
          </cell>
          <cell r="D1913">
            <v>0</v>
          </cell>
          <cell r="E1913">
            <v>0</v>
          </cell>
          <cell r="F1913">
            <v>0</v>
          </cell>
          <cell r="G1913">
            <v>0</v>
          </cell>
          <cell r="H1913">
            <v>0</v>
          </cell>
          <cell r="I1913">
            <v>86.97</v>
          </cell>
          <cell r="J1913">
            <v>86.97</v>
          </cell>
          <cell r="L1913">
            <v>15</v>
          </cell>
          <cell r="M1913">
            <v>86.97</v>
          </cell>
        </row>
        <row r="1914">
          <cell r="A1914">
            <v>102073069</v>
          </cell>
          <cell r="B1914" t="str">
            <v xml:space="preserve">MR ROBERT MC GORAM                      </v>
          </cell>
          <cell r="C1914">
            <v>55.89</v>
          </cell>
          <cell r="D1914">
            <v>31.18</v>
          </cell>
          <cell r="E1914">
            <v>5.61</v>
          </cell>
          <cell r="F1914">
            <v>43.86</v>
          </cell>
          <cell r="G1914">
            <v>14.71</v>
          </cell>
          <cell r="H1914">
            <v>0</v>
          </cell>
          <cell r="I1914">
            <v>0</v>
          </cell>
          <cell r="J1914">
            <v>151.25</v>
          </cell>
          <cell r="L1914">
            <v>5</v>
          </cell>
          <cell r="M1914">
            <v>151.25</v>
          </cell>
        </row>
        <row r="1915">
          <cell r="A1915">
            <v>102021889</v>
          </cell>
          <cell r="B1915" t="str">
            <v xml:space="preserve">MR ROBERT PATE                          </v>
          </cell>
          <cell r="C1915">
            <v>0</v>
          </cell>
          <cell r="D1915">
            <v>0</v>
          </cell>
          <cell r="E1915">
            <v>0</v>
          </cell>
          <cell r="F1915">
            <v>0</v>
          </cell>
          <cell r="G1915">
            <v>0</v>
          </cell>
          <cell r="H1915">
            <v>0</v>
          </cell>
          <cell r="I1915">
            <v>169.76</v>
          </cell>
          <cell r="J1915">
            <v>169.76</v>
          </cell>
          <cell r="L1915">
            <v>15</v>
          </cell>
          <cell r="M1915">
            <v>169.76</v>
          </cell>
        </row>
        <row r="1916">
          <cell r="A1916">
            <v>102039453</v>
          </cell>
          <cell r="B1916" t="str">
            <v xml:space="preserve">MR ROBERT POPATA                        </v>
          </cell>
          <cell r="C1916">
            <v>0</v>
          </cell>
          <cell r="D1916">
            <v>0</v>
          </cell>
          <cell r="E1916">
            <v>0</v>
          </cell>
          <cell r="F1916">
            <v>0</v>
          </cell>
          <cell r="G1916">
            <v>0</v>
          </cell>
          <cell r="H1916">
            <v>0</v>
          </cell>
          <cell r="I1916">
            <v>57.37</v>
          </cell>
          <cell r="J1916">
            <v>57.37</v>
          </cell>
          <cell r="L1916">
            <v>15</v>
          </cell>
          <cell r="M1916">
            <v>57.37</v>
          </cell>
        </row>
        <row r="1917">
          <cell r="A1917">
            <v>102053026</v>
          </cell>
          <cell r="B1917" t="str">
            <v xml:space="preserve">MR ROBERT QAKLEY                        </v>
          </cell>
          <cell r="C1917">
            <v>0</v>
          </cell>
          <cell r="D1917">
            <v>0</v>
          </cell>
          <cell r="E1917">
            <v>0</v>
          </cell>
          <cell r="F1917">
            <v>0</v>
          </cell>
          <cell r="G1917">
            <v>0</v>
          </cell>
          <cell r="H1917">
            <v>0</v>
          </cell>
          <cell r="I1917">
            <v>84.25</v>
          </cell>
          <cell r="J1917">
            <v>84.25</v>
          </cell>
          <cell r="L1917">
            <v>15</v>
          </cell>
          <cell r="M1917">
            <v>84.25</v>
          </cell>
        </row>
        <row r="1918">
          <cell r="A1918">
            <v>102055393</v>
          </cell>
          <cell r="B1918" t="str">
            <v xml:space="preserve">MR ROBERT RICHES                        </v>
          </cell>
          <cell r="C1918">
            <v>0</v>
          </cell>
          <cell r="D1918">
            <v>0</v>
          </cell>
          <cell r="E1918">
            <v>0</v>
          </cell>
          <cell r="F1918">
            <v>0</v>
          </cell>
          <cell r="G1918">
            <v>0</v>
          </cell>
          <cell r="H1918">
            <v>0</v>
          </cell>
          <cell r="I1918">
            <v>118.64</v>
          </cell>
          <cell r="J1918">
            <v>118.64</v>
          </cell>
          <cell r="L1918">
            <v>15</v>
          </cell>
          <cell r="M1918">
            <v>118.64</v>
          </cell>
        </row>
        <row r="1919">
          <cell r="A1919">
            <v>102066720</v>
          </cell>
          <cell r="B1919" t="str">
            <v xml:space="preserve">MR ROBERT ROSS                          </v>
          </cell>
          <cell r="C1919">
            <v>0</v>
          </cell>
          <cell r="D1919">
            <v>0</v>
          </cell>
          <cell r="E1919">
            <v>0</v>
          </cell>
          <cell r="F1919">
            <v>0</v>
          </cell>
          <cell r="G1919">
            <v>0</v>
          </cell>
          <cell r="H1919">
            <v>0</v>
          </cell>
          <cell r="I1919">
            <v>65.8</v>
          </cell>
          <cell r="J1919">
            <v>65.8</v>
          </cell>
          <cell r="L1919">
            <v>15</v>
          </cell>
          <cell r="M1919">
            <v>65.8</v>
          </cell>
        </row>
        <row r="1920">
          <cell r="A1920">
            <v>102012657</v>
          </cell>
          <cell r="B1920" t="str">
            <v xml:space="preserve">MR ROBERT SMITH                         </v>
          </cell>
          <cell r="C1920">
            <v>0</v>
          </cell>
          <cell r="D1920">
            <v>0</v>
          </cell>
          <cell r="E1920">
            <v>0</v>
          </cell>
          <cell r="F1920">
            <v>0</v>
          </cell>
          <cell r="G1920">
            <v>0</v>
          </cell>
          <cell r="H1920">
            <v>0</v>
          </cell>
          <cell r="I1920">
            <v>90.36</v>
          </cell>
          <cell r="J1920">
            <v>90.36</v>
          </cell>
          <cell r="L1920">
            <v>15</v>
          </cell>
          <cell r="M1920">
            <v>90.36</v>
          </cell>
        </row>
        <row r="1921">
          <cell r="A1921">
            <v>102067323</v>
          </cell>
          <cell r="B1921" t="str">
            <v xml:space="preserve">MR ROBERTO BUZZOLAN                     </v>
          </cell>
          <cell r="C1921">
            <v>0</v>
          </cell>
          <cell r="D1921">
            <v>0</v>
          </cell>
          <cell r="E1921">
            <v>0</v>
          </cell>
          <cell r="F1921">
            <v>0</v>
          </cell>
          <cell r="G1921">
            <v>0</v>
          </cell>
          <cell r="H1921">
            <v>0</v>
          </cell>
          <cell r="I1921">
            <v>27.86</v>
          </cell>
          <cell r="J1921">
            <v>27.86</v>
          </cell>
          <cell r="L1921">
            <v>22</v>
          </cell>
          <cell r="M1921">
            <v>27.86</v>
          </cell>
        </row>
        <row r="1922">
          <cell r="A1922">
            <v>102018164</v>
          </cell>
          <cell r="B1922" t="str">
            <v xml:space="preserve">MR ROD A MITCHELL   (DBS)               </v>
          </cell>
          <cell r="C1922">
            <v>0</v>
          </cell>
          <cell r="D1922">
            <v>0</v>
          </cell>
          <cell r="E1922">
            <v>0</v>
          </cell>
          <cell r="F1922">
            <v>0</v>
          </cell>
          <cell r="G1922">
            <v>0</v>
          </cell>
          <cell r="H1922">
            <v>0</v>
          </cell>
          <cell r="I1922">
            <v>137.01</v>
          </cell>
          <cell r="J1922">
            <v>137.01</v>
          </cell>
          <cell r="L1922">
            <v>15</v>
          </cell>
          <cell r="M1922">
            <v>137.01</v>
          </cell>
        </row>
        <row r="1923">
          <cell r="A1923">
            <v>102057807</v>
          </cell>
          <cell r="B1923" t="str">
            <v xml:space="preserve">MR ROD THOMAS                           </v>
          </cell>
          <cell r="C1923">
            <v>0</v>
          </cell>
          <cell r="D1923">
            <v>0</v>
          </cell>
          <cell r="E1923">
            <v>0</v>
          </cell>
          <cell r="F1923">
            <v>0</v>
          </cell>
          <cell r="G1923">
            <v>0</v>
          </cell>
          <cell r="H1923">
            <v>0</v>
          </cell>
          <cell r="I1923">
            <v>91.19</v>
          </cell>
          <cell r="J1923">
            <v>91.19</v>
          </cell>
          <cell r="L1923">
            <v>15</v>
          </cell>
          <cell r="M1923">
            <v>91.19</v>
          </cell>
        </row>
        <row r="1924">
          <cell r="A1924">
            <v>102056663</v>
          </cell>
          <cell r="B1924" t="str">
            <v xml:space="preserve">MR RODGER CHAMHOM                       </v>
          </cell>
          <cell r="C1924">
            <v>0</v>
          </cell>
          <cell r="D1924">
            <v>0</v>
          </cell>
          <cell r="E1924">
            <v>0</v>
          </cell>
          <cell r="F1924">
            <v>0</v>
          </cell>
          <cell r="G1924">
            <v>0</v>
          </cell>
          <cell r="H1924">
            <v>0</v>
          </cell>
          <cell r="I1924">
            <v>198.52</v>
          </cell>
          <cell r="J1924">
            <v>198.52</v>
          </cell>
          <cell r="L1924">
            <v>22</v>
          </cell>
          <cell r="M1924">
            <v>198.52</v>
          </cell>
        </row>
        <row r="1925">
          <cell r="A1925">
            <v>102040134</v>
          </cell>
          <cell r="B1925" t="str">
            <v xml:space="preserve">MR RODGER SINGH    (DBS)                </v>
          </cell>
          <cell r="C1925">
            <v>0</v>
          </cell>
          <cell r="D1925">
            <v>0</v>
          </cell>
          <cell r="E1925">
            <v>0</v>
          </cell>
          <cell r="F1925">
            <v>0</v>
          </cell>
          <cell r="G1925">
            <v>0</v>
          </cell>
          <cell r="H1925">
            <v>0</v>
          </cell>
          <cell r="I1925">
            <v>434.12</v>
          </cell>
          <cell r="J1925">
            <v>434.12</v>
          </cell>
          <cell r="L1925">
            <v>15</v>
          </cell>
          <cell r="M1925">
            <v>434.12</v>
          </cell>
        </row>
        <row r="1926">
          <cell r="A1926">
            <v>102025624</v>
          </cell>
          <cell r="B1926" t="str">
            <v xml:space="preserve">MR RODNEY V COSTALL                     </v>
          </cell>
          <cell r="C1926">
            <v>0</v>
          </cell>
          <cell r="D1926">
            <v>0</v>
          </cell>
          <cell r="E1926">
            <v>0</v>
          </cell>
          <cell r="F1926">
            <v>0</v>
          </cell>
          <cell r="G1926">
            <v>0</v>
          </cell>
          <cell r="H1926">
            <v>0</v>
          </cell>
          <cell r="I1926">
            <v>169.66</v>
          </cell>
          <cell r="J1926">
            <v>169.66</v>
          </cell>
          <cell r="L1926">
            <v>15</v>
          </cell>
          <cell r="M1926">
            <v>169.66</v>
          </cell>
        </row>
        <row r="1927">
          <cell r="A1927">
            <v>102052956</v>
          </cell>
          <cell r="B1927" t="str">
            <v xml:space="preserve">MR ROGER A GUDSELL                      </v>
          </cell>
          <cell r="C1927">
            <v>0</v>
          </cell>
          <cell r="D1927">
            <v>0</v>
          </cell>
          <cell r="E1927">
            <v>0</v>
          </cell>
          <cell r="F1927">
            <v>0</v>
          </cell>
          <cell r="G1927">
            <v>0</v>
          </cell>
          <cell r="H1927">
            <v>0</v>
          </cell>
          <cell r="I1927">
            <v>100.93</v>
          </cell>
          <cell r="J1927">
            <v>100.93</v>
          </cell>
          <cell r="L1927">
            <v>15</v>
          </cell>
          <cell r="M1927">
            <v>100.93</v>
          </cell>
        </row>
        <row r="1928">
          <cell r="A1928">
            <v>102054310</v>
          </cell>
          <cell r="B1928" t="str">
            <v xml:space="preserve">MR ROGER DAY                            </v>
          </cell>
          <cell r="C1928">
            <v>0</v>
          </cell>
          <cell r="D1928">
            <v>0</v>
          </cell>
          <cell r="E1928">
            <v>0</v>
          </cell>
          <cell r="F1928">
            <v>0</v>
          </cell>
          <cell r="G1928">
            <v>0</v>
          </cell>
          <cell r="H1928">
            <v>0</v>
          </cell>
          <cell r="I1928">
            <v>140.94999999999999</v>
          </cell>
          <cell r="J1928">
            <v>140.94999999999999</v>
          </cell>
          <cell r="L1928">
            <v>15</v>
          </cell>
          <cell r="M1928">
            <v>140.94999999999999</v>
          </cell>
        </row>
        <row r="1929">
          <cell r="A1929">
            <v>102050826</v>
          </cell>
          <cell r="B1929" t="str">
            <v xml:space="preserve">MR ROGER GRIFFITHS                      </v>
          </cell>
          <cell r="C1929">
            <v>0</v>
          </cell>
          <cell r="D1929">
            <v>0</v>
          </cell>
          <cell r="E1929">
            <v>0</v>
          </cell>
          <cell r="F1929">
            <v>26.57</v>
          </cell>
          <cell r="G1929">
            <v>67.73</v>
          </cell>
          <cell r="H1929">
            <v>0</v>
          </cell>
          <cell r="I1929">
            <v>0</v>
          </cell>
          <cell r="J1929">
            <v>94.3</v>
          </cell>
          <cell r="L1929">
            <v>1</v>
          </cell>
          <cell r="M1929">
            <v>94.3</v>
          </cell>
        </row>
        <row r="1930">
          <cell r="A1930">
            <v>102020891</v>
          </cell>
          <cell r="B1930" t="str">
            <v xml:space="preserve">MR ROHAN SAMARATUNGA  (DBS)             </v>
          </cell>
          <cell r="C1930">
            <v>28.24</v>
          </cell>
          <cell r="D1930">
            <v>4.5999999999999996</v>
          </cell>
          <cell r="E1930">
            <v>70.150000000000006</v>
          </cell>
          <cell r="F1930">
            <v>35.58</v>
          </cell>
          <cell r="G1930">
            <v>72.37</v>
          </cell>
          <cell r="H1930">
            <v>0</v>
          </cell>
          <cell r="I1930">
            <v>0</v>
          </cell>
          <cell r="J1930">
            <v>210.94</v>
          </cell>
          <cell r="L1930">
            <v>5</v>
          </cell>
          <cell r="M1930">
            <v>210.94</v>
          </cell>
        </row>
        <row r="1931">
          <cell r="A1931">
            <v>102025444</v>
          </cell>
          <cell r="B1931" t="str">
            <v xml:space="preserve">MR ROLAND BROOKES (DBS)                 </v>
          </cell>
          <cell r="C1931">
            <v>0</v>
          </cell>
          <cell r="D1931">
            <v>0</v>
          </cell>
          <cell r="E1931">
            <v>0</v>
          </cell>
          <cell r="F1931">
            <v>0</v>
          </cell>
          <cell r="G1931">
            <v>0</v>
          </cell>
          <cell r="H1931">
            <v>0</v>
          </cell>
          <cell r="I1931">
            <v>469.17</v>
          </cell>
          <cell r="J1931">
            <v>469.17</v>
          </cell>
          <cell r="L1931">
            <v>15</v>
          </cell>
          <cell r="M1931">
            <v>469.17</v>
          </cell>
        </row>
        <row r="1932">
          <cell r="A1932">
            <v>102068666</v>
          </cell>
          <cell r="B1932" t="str">
            <v xml:space="preserve">MR ROMEL MOURAD  (DBS*)                 </v>
          </cell>
          <cell r="C1932">
            <v>0</v>
          </cell>
          <cell r="D1932">
            <v>0</v>
          </cell>
          <cell r="E1932">
            <v>0</v>
          </cell>
          <cell r="F1932">
            <v>0</v>
          </cell>
          <cell r="G1932">
            <v>0</v>
          </cell>
          <cell r="H1932">
            <v>0</v>
          </cell>
          <cell r="I1932">
            <v>255.67</v>
          </cell>
          <cell r="J1932">
            <v>255.67</v>
          </cell>
          <cell r="L1932">
            <v>15</v>
          </cell>
          <cell r="M1932">
            <v>255.67</v>
          </cell>
        </row>
        <row r="1933">
          <cell r="A1933">
            <v>102027963</v>
          </cell>
          <cell r="B1933" t="str">
            <v xml:space="preserve">MR ROMMEL GEBRETSADIK (DBS)             </v>
          </cell>
          <cell r="C1933">
            <v>0</v>
          </cell>
          <cell r="D1933">
            <v>0</v>
          </cell>
          <cell r="E1933">
            <v>0</v>
          </cell>
          <cell r="F1933">
            <v>0</v>
          </cell>
          <cell r="G1933">
            <v>0</v>
          </cell>
          <cell r="H1933">
            <v>0</v>
          </cell>
          <cell r="I1933">
            <v>545.02</v>
          </cell>
          <cell r="J1933">
            <v>545.02</v>
          </cell>
          <cell r="L1933">
            <v>15</v>
          </cell>
          <cell r="M1933">
            <v>545.02</v>
          </cell>
        </row>
        <row r="1934">
          <cell r="A1934">
            <v>102025148</v>
          </cell>
          <cell r="B1934" t="str">
            <v xml:space="preserve">MR RON DIXON                            </v>
          </cell>
          <cell r="C1934">
            <v>0</v>
          </cell>
          <cell r="D1934">
            <v>0</v>
          </cell>
          <cell r="E1934">
            <v>0</v>
          </cell>
          <cell r="F1934">
            <v>0</v>
          </cell>
          <cell r="G1934">
            <v>0</v>
          </cell>
          <cell r="H1934">
            <v>0</v>
          </cell>
          <cell r="I1934">
            <v>59.94</v>
          </cell>
          <cell r="J1934">
            <v>59.94</v>
          </cell>
          <cell r="L1934">
            <v>15</v>
          </cell>
          <cell r="M1934">
            <v>59.94</v>
          </cell>
        </row>
        <row r="1935">
          <cell r="A1935">
            <v>102075385</v>
          </cell>
          <cell r="B1935" t="str">
            <v xml:space="preserve">MR RON L WOOD                           </v>
          </cell>
          <cell r="C1935">
            <v>0</v>
          </cell>
          <cell r="D1935">
            <v>0</v>
          </cell>
          <cell r="E1935">
            <v>0</v>
          </cell>
          <cell r="F1935">
            <v>0</v>
          </cell>
          <cell r="G1935">
            <v>0</v>
          </cell>
          <cell r="H1935">
            <v>0</v>
          </cell>
          <cell r="I1935">
            <v>111.51</v>
          </cell>
          <cell r="J1935">
            <v>111.51</v>
          </cell>
          <cell r="L1935">
            <v>15</v>
          </cell>
          <cell r="M1935">
            <v>111.51</v>
          </cell>
        </row>
        <row r="1936">
          <cell r="A1936">
            <v>102019385</v>
          </cell>
          <cell r="B1936" t="str">
            <v xml:space="preserve">MR RON MIKAERE                          </v>
          </cell>
          <cell r="C1936">
            <v>0</v>
          </cell>
          <cell r="D1936">
            <v>0</v>
          </cell>
          <cell r="E1936">
            <v>0</v>
          </cell>
          <cell r="F1936">
            <v>0</v>
          </cell>
          <cell r="G1936">
            <v>0</v>
          </cell>
          <cell r="H1936">
            <v>0</v>
          </cell>
          <cell r="I1936">
            <v>68.430000000000007</v>
          </cell>
          <cell r="J1936">
            <v>68.430000000000007</v>
          </cell>
          <cell r="L1936">
            <v>22</v>
          </cell>
          <cell r="M1936">
            <v>68.430000000000007</v>
          </cell>
        </row>
        <row r="1937">
          <cell r="A1937">
            <v>102077958</v>
          </cell>
          <cell r="B1937" t="str">
            <v xml:space="preserve">MR RONALD FISHER                        </v>
          </cell>
          <cell r="C1937">
            <v>0</v>
          </cell>
          <cell r="D1937">
            <v>0</v>
          </cell>
          <cell r="E1937">
            <v>0</v>
          </cell>
          <cell r="F1937">
            <v>0</v>
          </cell>
          <cell r="G1937">
            <v>0</v>
          </cell>
          <cell r="H1937">
            <v>0</v>
          </cell>
          <cell r="I1937">
            <v>652.53</v>
          </cell>
          <cell r="J1937">
            <v>652.53</v>
          </cell>
          <cell r="L1937">
            <v>15</v>
          </cell>
          <cell r="M1937">
            <v>652.53</v>
          </cell>
        </row>
        <row r="1938">
          <cell r="A1938">
            <v>102066501</v>
          </cell>
          <cell r="B1938" t="str">
            <v xml:space="preserve">MR RONALD LEALAND                       </v>
          </cell>
          <cell r="C1938">
            <v>0</v>
          </cell>
          <cell r="D1938">
            <v>0</v>
          </cell>
          <cell r="E1938">
            <v>0</v>
          </cell>
          <cell r="F1938">
            <v>0</v>
          </cell>
          <cell r="G1938">
            <v>0</v>
          </cell>
          <cell r="H1938">
            <v>0</v>
          </cell>
          <cell r="I1938">
            <v>134.43</v>
          </cell>
          <cell r="J1938">
            <v>134.43</v>
          </cell>
          <cell r="L1938">
            <v>15</v>
          </cell>
          <cell r="M1938">
            <v>134.43</v>
          </cell>
        </row>
        <row r="1939">
          <cell r="A1939">
            <v>102031573</v>
          </cell>
          <cell r="B1939" t="str">
            <v xml:space="preserve">MR RONALD LUKE(DBS)                     </v>
          </cell>
          <cell r="C1939">
            <v>0</v>
          </cell>
          <cell r="D1939">
            <v>0</v>
          </cell>
          <cell r="E1939">
            <v>0</v>
          </cell>
          <cell r="F1939">
            <v>0</v>
          </cell>
          <cell r="G1939">
            <v>0</v>
          </cell>
          <cell r="H1939">
            <v>0</v>
          </cell>
          <cell r="I1939">
            <v>209.53</v>
          </cell>
          <cell r="J1939">
            <v>209.53</v>
          </cell>
          <cell r="L1939">
            <v>15</v>
          </cell>
          <cell r="M1939">
            <v>209.53</v>
          </cell>
        </row>
        <row r="1940">
          <cell r="A1940">
            <v>102076206</v>
          </cell>
          <cell r="B1940" t="str">
            <v xml:space="preserve">MR RONALD PARAWA                        </v>
          </cell>
          <cell r="C1940">
            <v>5.43</v>
          </cell>
          <cell r="D1940">
            <v>6.01</v>
          </cell>
          <cell r="E1940">
            <v>18.399999999999999</v>
          </cell>
          <cell r="F1940">
            <v>4.2300000000000004</v>
          </cell>
          <cell r="G1940">
            <v>9.3699999999999992</v>
          </cell>
          <cell r="H1940">
            <v>0</v>
          </cell>
          <cell r="I1940">
            <v>0</v>
          </cell>
          <cell r="J1940">
            <v>43.44</v>
          </cell>
          <cell r="L1940">
            <v>5</v>
          </cell>
          <cell r="M1940">
            <v>43.44</v>
          </cell>
        </row>
        <row r="1941">
          <cell r="A1941">
            <v>102010481</v>
          </cell>
          <cell r="B1941" t="str">
            <v xml:space="preserve">MR ROOP RAM                             </v>
          </cell>
          <cell r="C1941">
            <v>0</v>
          </cell>
          <cell r="D1941">
            <v>0</v>
          </cell>
          <cell r="E1941">
            <v>0</v>
          </cell>
          <cell r="F1941">
            <v>0</v>
          </cell>
          <cell r="G1941">
            <v>0</v>
          </cell>
          <cell r="H1941">
            <v>0</v>
          </cell>
          <cell r="I1941">
            <v>63.02</v>
          </cell>
          <cell r="J1941">
            <v>63.02</v>
          </cell>
          <cell r="L1941">
            <v>15</v>
          </cell>
          <cell r="M1941">
            <v>63.02</v>
          </cell>
        </row>
        <row r="1942">
          <cell r="A1942">
            <v>102027585</v>
          </cell>
          <cell r="B1942" t="str">
            <v xml:space="preserve">MR RORY TATE                            </v>
          </cell>
          <cell r="C1942">
            <v>0</v>
          </cell>
          <cell r="D1942">
            <v>0</v>
          </cell>
          <cell r="E1942">
            <v>0</v>
          </cell>
          <cell r="F1942">
            <v>0</v>
          </cell>
          <cell r="G1942">
            <v>0</v>
          </cell>
          <cell r="H1942">
            <v>0</v>
          </cell>
          <cell r="I1942">
            <v>70.58</v>
          </cell>
          <cell r="J1942">
            <v>70.58</v>
          </cell>
          <cell r="L1942">
            <v>15</v>
          </cell>
          <cell r="M1942">
            <v>70.58</v>
          </cell>
        </row>
        <row r="1943">
          <cell r="A1943">
            <v>102068847</v>
          </cell>
          <cell r="B1943" t="str">
            <v xml:space="preserve">MR ROSS GRAHAM   (DBS)                  </v>
          </cell>
          <cell r="C1943">
            <v>0</v>
          </cell>
          <cell r="D1943">
            <v>0</v>
          </cell>
          <cell r="E1943">
            <v>0</v>
          </cell>
          <cell r="F1943">
            <v>0</v>
          </cell>
          <cell r="G1943">
            <v>0</v>
          </cell>
          <cell r="H1943">
            <v>0</v>
          </cell>
          <cell r="I1943">
            <v>436.67</v>
          </cell>
          <cell r="J1943">
            <v>436.67</v>
          </cell>
          <cell r="L1943">
            <v>15</v>
          </cell>
          <cell r="M1943">
            <v>436.67</v>
          </cell>
        </row>
        <row r="1944">
          <cell r="A1944">
            <v>102090329</v>
          </cell>
          <cell r="B1944" t="str">
            <v xml:space="preserve">MR ROSS PENGELLY                        </v>
          </cell>
          <cell r="C1944">
            <v>0</v>
          </cell>
          <cell r="D1944">
            <v>0</v>
          </cell>
          <cell r="E1944">
            <v>0</v>
          </cell>
          <cell r="F1944">
            <v>0</v>
          </cell>
          <cell r="G1944">
            <v>0</v>
          </cell>
          <cell r="H1944">
            <v>0</v>
          </cell>
          <cell r="I1944">
            <v>20.85</v>
          </cell>
          <cell r="J1944">
            <v>20.85</v>
          </cell>
          <cell r="L1944">
            <v>21</v>
          </cell>
          <cell r="M1944">
            <v>20.85</v>
          </cell>
        </row>
        <row r="1945">
          <cell r="A1945">
            <v>102027881</v>
          </cell>
          <cell r="B1945" t="str">
            <v xml:space="preserve">MR ROSS YOUNG                           </v>
          </cell>
          <cell r="C1945">
            <v>0</v>
          </cell>
          <cell r="D1945">
            <v>0</v>
          </cell>
          <cell r="E1945">
            <v>0</v>
          </cell>
          <cell r="F1945">
            <v>0</v>
          </cell>
          <cell r="G1945">
            <v>0</v>
          </cell>
          <cell r="H1945">
            <v>0</v>
          </cell>
          <cell r="I1945">
            <v>299.08</v>
          </cell>
          <cell r="J1945">
            <v>299.08</v>
          </cell>
          <cell r="L1945">
            <v>15</v>
          </cell>
          <cell r="M1945">
            <v>299.08</v>
          </cell>
        </row>
        <row r="1946">
          <cell r="A1946">
            <v>102013504</v>
          </cell>
          <cell r="B1946" t="str">
            <v xml:space="preserve">MR ROY HARFORD                          </v>
          </cell>
          <cell r="C1946">
            <v>0</v>
          </cell>
          <cell r="D1946">
            <v>0</v>
          </cell>
          <cell r="E1946">
            <v>0</v>
          </cell>
          <cell r="F1946">
            <v>0</v>
          </cell>
          <cell r="G1946">
            <v>0</v>
          </cell>
          <cell r="H1946">
            <v>0</v>
          </cell>
          <cell r="I1946">
            <v>339.71</v>
          </cell>
          <cell r="J1946">
            <v>339.71</v>
          </cell>
          <cell r="L1946">
            <v>15</v>
          </cell>
          <cell r="M1946">
            <v>339.71</v>
          </cell>
        </row>
        <row r="1947">
          <cell r="A1947">
            <v>102020662</v>
          </cell>
          <cell r="B1947" t="str">
            <v xml:space="preserve">MR RUA DURHAM    (DBS)                  </v>
          </cell>
          <cell r="C1947">
            <v>0</v>
          </cell>
          <cell r="D1947">
            <v>0</v>
          </cell>
          <cell r="E1947">
            <v>0</v>
          </cell>
          <cell r="F1947">
            <v>0</v>
          </cell>
          <cell r="G1947">
            <v>0</v>
          </cell>
          <cell r="H1947">
            <v>0</v>
          </cell>
          <cell r="I1947">
            <v>139.74</v>
          </cell>
          <cell r="J1947">
            <v>139.74</v>
          </cell>
          <cell r="L1947">
            <v>15</v>
          </cell>
          <cell r="M1947">
            <v>139.74</v>
          </cell>
        </row>
        <row r="1948">
          <cell r="A1948">
            <v>102070484</v>
          </cell>
          <cell r="B1948" t="str">
            <v xml:space="preserve">MR RUDOLF F BING                        </v>
          </cell>
          <cell r="C1948">
            <v>0</v>
          </cell>
          <cell r="D1948">
            <v>0</v>
          </cell>
          <cell r="E1948">
            <v>0</v>
          </cell>
          <cell r="F1948">
            <v>0</v>
          </cell>
          <cell r="G1948">
            <v>0</v>
          </cell>
          <cell r="H1948">
            <v>0</v>
          </cell>
          <cell r="I1948">
            <v>243.2</v>
          </cell>
          <cell r="J1948">
            <v>243.2</v>
          </cell>
          <cell r="L1948">
            <v>15</v>
          </cell>
          <cell r="M1948">
            <v>243.2</v>
          </cell>
        </row>
        <row r="1949">
          <cell r="A1949">
            <v>102015327</v>
          </cell>
          <cell r="B1949" t="str">
            <v xml:space="preserve">MR RUKHSANA KHAN  (DBS*)                </v>
          </cell>
          <cell r="C1949">
            <v>0</v>
          </cell>
          <cell r="D1949">
            <v>0</v>
          </cell>
          <cell r="E1949">
            <v>0</v>
          </cell>
          <cell r="F1949">
            <v>0</v>
          </cell>
          <cell r="G1949">
            <v>0</v>
          </cell>
          <cell r="H1949">
            <v>0</v>
          </cell>
          <cell r="I1949">
            <v>258.43</v>
          </cell>
          <cell r="J1949">
            <v>258.43</v>
          </cell>
          <cell r="L1949">
            <v>15</v>
          </cell>
          <cell r="M1949">
            <v>258.43</v>
          </cell>
        </row>
        <row r="1950">
          <cell r="A1950">
            <v>102027843</v>
          </cell>
          <cell r="B1950" t="str">
            <v xml:space="preserve">MR RUSSEL JENNINGS                      </v>
          </cell>
          <cell r="C1950">
            <v>0</v>
          </cell>
          <cell r="D1950">
            <v>0</v>
          </cell>
          <cell r="E1950">
            <v>0</v>
          </cell>
          <cell r="F1950">
            <v>0</v>
          </cell>
          <cell r="G1950">
            <v>0</v>
          </cell>
          <cell r="H1950">
            <v>0</v>
          </cell>
          <cell r="I1950">
            <v>165.92</v>
          </cell>
          <cell r="J1950">
            <v>165.92</v>
          </cell>
          <cell r="L1950">
            <v>15</v>
          </cell>
          <cell r="M1950">
            <v>165.92</v>
          </cell>
        </row>
        <row r="1951">
          <cell r="A1951">
            <v>102076074</v>
          </cell>
          <cell r="B1951" t="str">
            <v xml:space="preserve">MR RUSSEL STEVENS                       </v>
          </cell>
          <cell r="C1951">
            <v>0</v>
          </cell>
          <cell r="D1951">
            <v>0</v>
          </cell>
          <cell r="E1951">
            <v>0</v>
          </cell>
          <cell r="F1951">
            <v>0</v>
          </cell>
          <cell r="G1951">
            <v>0</v>
          </cell>
          <cell r="H1951">
            <v>0</v>
          </cell>
          <cell r="I1951">
            <v>116.73</v>
          </cell>
          <cell r="J1951">
            <v>116.73</v>
          </cell>
          <cell r="L1951">
            <v>15</v>
          </cell>
          <cell r="M1951">
            <v>116.73</v>
          </cell>
        </row>
        <row r="1952">
          <cell r="A1952">
            <v>102023321</v>
          </cell>
          <cell r="B1952" t="str">
            <v xml:space="preserve">MR RUSSELL G WALLIS                     </v>
          </cell>
          <cell r="C1952">
            <v>0</v>
          </cell>
          <cell r="D1952">
            <v>0</v>
          </cell>
          <cell r="E1952">
            <v>0</v>
          </cell>
          <cell r="F1952">
            <v>0</v>
          </cell>
          <cell r="G1952">
            <v>0</v>
          </cell>
          <cell r="H1952">
            <v>0</v>
          </cell>
          <cell r="I1952">
            <v>130.6</v>
          </cell>
          <cell r="J1952">
            <v>130.6</v>
          </cell>
          <cell r="L1952">
            <v>15</v>
          </cell>
          <cell r="M1952">
            <v>130.6</v>
          </cell>
        </row>
        <row r="1953">
          <cell r="A1953">
            <v>102064839</v>
          </cell>
          <cell r="B1953" t="str">
            <v xml:space="preserve">MR RYUZO NISHIDA   (DBS)                </v>
          </cell>
          <cell r="C1953">
            <v>0</v>
          </cell>
          <cell r="D1953">
            <v>0</v>
          </cell>
          <cell r="E1953">
            <v>0</v>
          </cell>
          <cell r="F1953">
            <v>0</v>
          </cell>
          <cell r="G1953">
            <v>0</v>
          </cell>
          <cell r="H1953">
            <v>0</v>
          </cell>
          <cell r="I1953">
            <v>293.98</v>
          </cell>
          <cell r="J1953">
            <v>293.98</v>
          </cell>
          <cell r="L1953">
            <v>15</v>
          </cell>
          <cell r="M1953">
            <v>293.98</v>
          </cell>
        </row>
        <row r="1954">
          <cell r="A1954">
            <v>102046283</v>
          </cell>
          <cell r="B1954" t="str">
            <v xml:space="preserve">MR S CHOWDHURY                          </v>
          </cell>
          <cell r="C1954">
            <v>0</v>
          </cell>
          <cell r="D1954">
            <v>0</v>
          </cell>
          <cell r="E1954">
            <v>0</v>
          </cell>
          <cell r="F1954">
            <v>0</v>
          </cell>
          <cell r="G1954">
            <v>0</v>
          </cell>
          <cell r="H1954">
            <v>0</v>
          </cell>
          <cell r="I1954">
            <v>112.45</v>
          </cell>
          <cell r="J1954">
            <v>112.45</v>
          </cell>
          <cell r="L1954">
            <v>15</v>
          </cell>
          <cell r="M1954">
            <v>112.45</v>
          </cell>
        </row>
        <row r="1955">
          <cell r="A1955">
            <v>102039977</v>
          </cell>
          <cell r="B1955" t="str">
            <v xml:space="preserve">MR S E TOALIMA   (DBS)                  </v>
          </cell>
          <cell r="C1955">
            <v>0</v>
          </cell>
          <cell r="D1955">
            <v>0</v>
          </cell>
          <cell r="E1955">
            <v>0</v>
          </cell>
          <cell r="F1955">
            <v>0</v>
          </cell>
          <cell r="G1955">
            <v>0</v>
          </cell>
          <cell r="H1955">
            <v>0</v>
          </cell>
          <cell r="I1955">
            <v>327.16000000000003</v>
          </cell>
          <cell r="J1955">
            <v>327.16000000000003</v>
          </cell>
          <cell r="L1955">
            <v>15</v>
          </cell>
          <cell r="M1955">
            <v>327.16000000000003</v>
          </cell>
        </row>
        <row r="1956">
          <cell r="A1956">
            <v>102032852</v>
          </cell>
          <cell r="B1956" t="str">
            <v xml:space="preserve">MR S F TUPOU                            </v>
          </cell>
          <cell r="C1956">
            <v>0</v>
          </cell>
          <cell r="D1956">
            <v>0</v>
          </cell>
          <cell r="E1956">
            <v>0</v>
          </cell>
          <cell r="F1956">
            <v>0</v>
          </cell>
          <cell r="G1956">
            <v>0</v>
          </cell>
          <cell r="H1956">
            <v>0</v>
          </cell>
          <cell r="I1956">
            <v>140.02000000000001</v>
          </cell>
          <cell r="J1956">
            <v>140.02000000000001</v>
          </cell>
          <cell r="L1956">
            <v>15</v>
          </cell>
          <cell r="M1956">
            <v>140.02000000000001</v>
          </cell>
        </row>
        <row r="1957">
          <cell r="A1957">
            <v>102034820</v>
          </cell>
          <cell r="B1957" t="str">
            <v xml:space="preserve">MR S FILEMONI                           </v>
          </cell>
          <cell r="C1957">
            <v>0</v>
          </cell>
          <cell r="D1957">
            <v>0</v>
          </cell>
          <cell r="E1957">
            <v>0</v>
          </cell>
          <cell r="F1957">
            <v>0</v>
          </cell>
          <cell r="G1957">
            <v>0</v>
          </cell>
          <cell r="H1957">
            <v>0</v>
          </cell>
          <cell r="I1957">
            <v>87.11</v>
          </cell>
          <cell r="J1957">
            <v>87.11</v>
          </cell>
          <cell r="L1957">
            <v>15</v>
          </cell>
          <cell r="M1957">
            <v>87.11</v>
          </cell>
        </row>
        <row r="1958">
          <cell r="A1958">
            <v>102006256</v>
          </cell>
          <cell r="B1958" t="str">
            <v xml:space="preserve">MR S JAX           (DBS)                </v>
          </cell>
          <cell r="C1958">
            <v>0</v>
          </cell>
          <cell r="D1958">
            <v>0</v>
          </cell>
          <cell r="E1958">
            <v>0</v>
          </cell>
          <cell r="F1958">
            <v>0</v>
          </cell>
          <cell r="G1958">
            <v>0</v>
          </cell>
          <cell r="H1958">
            <v>0</v>
          </cell>
          <cell r="I1958">
            <v>429.55</v>
          </cell>
          <cell r="J1958">
            <v>429.55</v>
          </cell>
          <cell r="L1958">
            <v>15</v>
          </cell>
          <cell r="M1958">
            <v>429.55</v>
          </cell>
        </row>
        <row r="1959">
          <cell r="A1959">
            <v>102005327</v>
          </cell>
          <cell r="B1959" t="str">
            <v xml:space="preserve">MR S KUMAR (DBS)                        </v>
          </cell>
          <cell r="C1959">
            <v>0</v>
          </cell>
          <cell r="D1959">
            <v>0</v>
          </cell>
          <cell r="E1959">
            <v>0</v>
          </cell>
          <cell r="F1959">
            <v>0</v>
          </cell>
          <cell r="G1959">
            <v>0</v>
          </cell>
          <cell r="H1959">
            <v>0</v>
          </cell>
          <cell r="I1959">
            <v>316.97000000000003</v>
          </cell>
          <cell r="J1959">
            <v>316.97000000000003</v>
          </cell>
          <cell r="L1959">
            <v>15</v>
          </cell>
          <cell r="M1959">
            <v>316.97000000000003</v>
          </cell>
        </row>
        <row r="1960">
          <cell r="A1960">
            <v>102046111</v>
          </cell>
          <cell r="B1960" t="str">
            <v xml:space="preserve">MR S M DONALDSON  (DBS*)                </v>
          </cell>
          <cell r="C1960">
            <v>0</v>
          </cell>
          <cell r="D1960">
            <v>0</v>
          </cell>
          <cell r="E1960">
            <v>0</v>
          </cell>
          <cell r="F1960">
            <v>0</v>
          </cell>
          <cell r="G1960">
            <v>0</v>
          </cell>
          <cell r="H1960">
            <v>0</v>
          </cell>
          <cell r="I1960">
            <v>202.1</v>
          </cell>
          <cell r="J1960">
            <v>202.1</v>
          </cell>
          <cell r="L1960">
            <v>15</v>
          </cell>
          <cell r="M1960">
            <v>202.1</v>
          </cell>
        </row>
        <row r="1961">
          <cell r="A1961">
            <v>102038097</v>
          </cell>
          <cell r="B1961" t="str">
            <v xml:space="preserve">MR S MASUISUI   (DBS)                   </v>
          </cell>
          <cell r="C1961">
            <v>0</v>
          </cell>
          <cell r="D1961">
            <v>0</v>
          </cell>
          <cell r="E1961">
            <v>0</v>
          </cell>
          <cell r="F1961">
            <v>0</v>
          </cell>
          <cell r="G1961">
            <v>0</v>
          </cell>
          <cell r="H1961">
            <v>0</v>
          </cell>
          <cell r="I1961">
            <v>135.38999999999999</v>
          </cell>
          <cell r="J1961">
            <v>135.38999999999999</v>
          </cell>
          <cell r="L1961">
            <v>15</v>
          </cell>
          <cell r="M1961">
            <v>135.38999999999999</v>
          </cell>
        </row>
        <row r="1962">
          <cell r="A1962">
            <v>102035951</v>
          </cell>
          <cell r="B1962" t="str">
            <v xml:space="preserve">MR S MESUI         (DBS)                </v>
          </cell>
          <cell r="C1962">
            <v>0</v>
          </cell>
          <cell r="D1962">
            <v>0</v>
          </cell>
          <cell r="E1962">
            <v>0</v>
          </cell>
          <cell r="F1962">
            <v>0</v>
          </cell>
          <cell r="G1962">
            <v>0</v>
          </cell>
          <cell r="H1962">
            <v>0</v>
          </cell>
          <cell r="I1962">
            <v>381.96</v>
          </cell>
          <cell r="J1962">
            <v>381.96</v>
          </cell>
          <cell r="L1962">
            <v>15</v>
          </cell>
          <cell r="M1962">
            <v>381.96</v>
          </cell>
        </row>
        <row r="1963">
          <cell r="A1963">
            <v>102047652</v>
          </cell>
          <cell r="B1963" t="str">
            <v xml:space="preserve">MR S O CORALDE                          </v>
          </cell>
          <cell r="C1963">
            <v>0</v>
          </cell>
          <cell r="D1963">
            <v>0</v>
          </cell>
          <cell r="E1963">
            <v>0</v>
          </cell>
          <cell r="F1963">
            <v>0</v>
          </cell>
          <cell r="G1963">
            <v>0</v>
          </cell>
          <cell r="H1963">
            <v>0</v>
          </cell>
          <cell r="I1963">
            <v>55.38</v>
          </cell>
          <cell r="J1963">
            <v>55.38</v>
          </cell>
          <cell r="L1963">
            <v>15</v>
          </cell>
          <cell r="M1963">
            <v>55.38</v>
          </cell>
        </row>
        <row r="1964">
          <cell r="A1964">
            <v>102007149</v>
          </cell>
          <cell r="B1964" t="str">
            <v xml:space="preserve">MR S R HARVEY                           </v>
          </cell>
          <cell r="C1964">
            <v>0</v>
          </cell>
          <cell r="D1964">
            <v>0</v>
          </cell>
          <cell r="E1964">
            <v>0</v>
          </cell>
          <cell r="F1964">
            <v>0</v>
          </cell>
          <cell r="G1964">
            <v>0</v>
          </cell>
          <cell r="H1964">
            <v>0</v>
          </cell>
          <cell r="I1964">
            <v>77.95</v>
          </cell>
          <cell r="J1964">
            <v>77.95</v>
          </cell>
          <cell r="L1964">
            <v>15</v>
          </cell>
          <cell r="M1964">
            <v>77.95</v>
          </cell>
        </row>
        <row r="1965">
          <cell r="A1965">
            <v>102037869</v>
          </cell>
          <cell r="B1965" t="str">
            <v xml:space="preserve">MR S SEFO                               </v>
          </cell>
          <cell r="C1965">
            <v>0</v>
          </cell>
          <cell r="D1965">
            <v>0</v>
          </cell>
          <cell r="E1965">
            <v>0</v>
          </cell>
          <cell r="F1965">
            <v>0</v>
          </cell>
          <cell r="G1965">
            <v>0</v>
          </cell>
          <cell r="H1965">
            <v>0</v>
          </cell>
          <cell r="I1965">
            <v>57.98</v>
          </cell>
          <cell r="J1965">
            <v>57.98</v>
          </cell>
          <cell r="L1965">
            <v>22</v>
          </cell>
          <cell r="M1965">
            <v>57.98</v>
          </cell>
        </row>
        <row r="1966">
          <cell r="A1966">
            <v>102035757</v>
          </cell>
          <cell r="B1966" t="str">
            <v xml:space="preserve">MR S SOOULA     (DBS)                   </v>
          </cell>
          <cell r="C1966">
            <v>0</v>
          </cell>
          <cell r="D1966">
            <v>0</v>
          </cell>
          <cell r="E1966">
            <v>0</v>
          </cell>
          <cell r="F1966">
            <v>0</v>
          </cell>
          <cell r="G1966">
            <v>0</v>
          </cell>
          <cell r="H1966">
            <v>0</v>
          </cell>
          <cell r="I1966">
            <v>340.64</v>
          </cell>
          <cell r="J1966">
            <v>340.64</v>
          </cell>
          <cell r="L1966">
            <v>15</v>
          </cell>
          <cell r="M1966">
            <v>340.64</v>
          </cell>
        </row>
        <row r="1967">
          <cell r="A1967">
            <v>102038264</v>
          </cell>
          <cell r="B1967" t="str">
            <v xml:space="preserve">MR S TAYLOR                             </v>
          </cell>
          <cell r="C1967">
            <v>0</v>
          </cell>
          <cell r="D1967">
            <v>0</v>
          </cell>
          <cell r="E1967">
            <v>0</v>
          </cell>
          <cell r="F1967">
            <v>0</v>
          </cell>
          <cell r="G1967">
            <v>0</v>
          </cell>
          <cell r="H1967">
            <v>0</v>
          </cell>
          <cell r="I1967">
            <v>131.33000000000001</v>
          </cell>
          <cell r="J1967">
            <v>131.33000000000001</v>
          </cell>
          <cell r="L1967">
            <v>15</v>
          </cell>
          <cell r="M1967">
            <v>131.33000000000001</v>
          </cell>
        </row>
        <row r="1968">
          <cell r="A1968">
            <v>102008029</v>
          </cell>
          <cell r="B1968" t="str">
            <v xml:space="preserve">MR S. AOYAMA       (DBS)                </v>
          </cell>
          <cell r="C1968">
            <v>0</v>
          </cell>
          <cell r="D1968">
            <v>0</v>
          </cell>
          <cell r="E1968">
            <v>0</v>
          </cell>
          <cell r="F1968">
            <v>0</v>
          </cell>
          <cell r="G1968">
            <v>0</v>
          </cell>
          <cell r="H1968">
            <v>0</v>
          </cell>
          <cell r="I1968">
            <v>636.79</v>
          </cell>
          <cell r="J1968">
            <v>636.79</v>
          </cell>
          <cell r="L1968">
            <v>15</v>
          </cell>
          <cell r="M1968">
            <v>636.79</v>
          </cell>
        </row>
        <row r="1969">
          <cell r="A1969">
            <v>102008028</v>
          </cell>
          <cell r="B1969" t="str">
            <v xml:space="preserve">MR S. AOYAMA     (DBS)                  </v>
          </cell>
          <cell r="C1969">
            <v>0</v>
          </cell>
          <cell r="D1969">
            <v>0</v>
          </cell>
          <cell r="E1969">
            <v>0</v>
          </cell>
          <cell r="F1969">
            <v>0</v>
          </cell>
          <cell r="G1969">
            <v>0</v>
          </cell>
          <cell r="H1969">
            <v>0</v>
          </cell>
          <cell r="I1969">
            <v>1528.08</v>
          </cell>
          <cell r="J1969">
            <v>1528.08</v>
          </cell>
          <cell r="L1969">
            <v>15</v>
          </cell>
          <cell r="M1969">
            <v>1528.08</v>
          </cell>
        </row>
        <row r="1970">
          <cell r="A1970">
            <v>102005884</v>
          </cell>
          <cell r="B1970" t="str">
            <v xml:space="preserve">MR S. FAUPULA      (DBS)                </v>
          </cell>
          <cell r="C1970">
            <v>0</v>
          </cell>
          <cell r="D1970">
            <v>0</v>
          </cell>
          <cell r="E1970">
            <v>0</v>
          </cell>
          <cell r="F1970">
            <v>0</v>
          </cell>
          <cell r="G1970">
            <v>0</v>
          </cell>
          <cell r="H1970">
            <v>0</v>
          </cell>
          <cell r="I1970">
            <v>367.27</v>
          </cell>
          <cell r="J1970">
            <v>367.27</v>
          </cell>
          <cell r="L1970">
            <v>15</v>
          </cell>
          <cell r="M1970">
            <v>367.27</v>
          </cell>
        </row>
        <row r="1971">
          <cell r="A1971">
            <v>102014491</v>
          </cell>
          <cell r="B1971" t="str">
            <v xml:space="preserve">MR S. P. LINGHAM                        </v>
          </cell>
          <cell r="C1971">
            <v>0</v>
          </cell>
          <cell r="D1971">
            <v>0</v>
          </cell>
          <cell r="E1971">
            <v>0</v>
          </cell>
          <cell r="F1971">
            <v>0</v>
          </cell>
          <cell r="G1971">
            <v>0</v>
          </cell>
          <cell r="H1971">
            <v>0</v>
          </cell>
          <cell r="I1971">
            <v>125.38</v>
          </cell>
          <cell r="J1971">
            <v>125.38</v>
          </cell>
          <cell r="L1971">
            <v>1</v>
          </cell>
          <cell r="M1971">
            <v>125.38</v>
          </cell>
        </row>
        <row r="1972">
          <cell r="A1972">
            <v>102019144</v>
          </cell>
          <cell r="B1972" t="str">
            <v xml:space="preserve">MR S. PUVANAKUMAR  (DBS)                </v>
          </cell>
          <cell r="C1972">
            <v>0</v>
          </cell>
          <cell r="D1972">
            <v>0</v>
          </cell>
          <cell r="E1972">
            <v>0</v>
          </cell>
          <cell r="F1972">
            <v>0</v>
          </cell>
          <cell r="G1972">
            <v>0</v>
          </cell>
          <cell r="H1972">
            <v>0</v>
          </cell>
          <cell r="I1972">
            <v>264.79000000000002</v>
          </cell>
          <cell r="J1972">
            <v>264.79000000000002</v>
          </cell>
          <cell r="L1972">
            <v>15</v>
          </cell>
          <cell r="M1972">
            <v>264.79000000000002</v>
          </cell>
        </row>
        <row r="1973">
          <cell r="A1973">
            <v>102042748</v>
          </cell>
          <cell r="B1973" t="str">
            <v xml:space="preserve">MR SADANI LEOTA   (DBS)                 </v>
          </cell>
          <cell r="C1973">
            <v>0</v>
          </cell>
          <cell r="D1973">
            <v>0</v>
          </cell>
          <cell r="E1973">
            <v>0</v>
          </cell>
          <cell r="F1973">
            <v>0</v>
          </cell>
          <cell r="G1973">
            <v>0</v>
          </cell>
          <cell r="H1973">
            <v>0</v>
          </cell>
          <cell r="I1973">
            <v>76</v>
          </cell>
          <cell r="J1973">
            <v>76</v>
          </cell>
          <cell r="L1973">
            <v>15</v>
          </cell>
          <cell r="M1973">
            <v>76</v>
          </cell>
        </row>
        <row r="1974">
          <cell r="A1974">
            <v>102051031</v>
          </cell>
          <cell r="B1974" t="str">
            <v xml:space="preserve">MR SAEID ARIYAZAND                      </v>
          </cell>
          <cell r="C1974">
            <v>0</v>
          </cell>
          <cell r="D1974">
            <v>0.88</v>
          </cell>
          <cell r="E1974">
            <v>0</v>
          </cell>
          <cell r="F1974">
            <v>86.94</v>
          </cell>
          <cell r="G1974">
            <v>23.26</v>
          </cell>
          <cell r="H1974">
            <v>0</v>
          </cell>
          <cell r="I1974">
            <v>0</v>
          </cell>
          <cell r="J1974">
            <v>111.08</v>
          </cell>
          <cell r="L1974">
            <v>5</v>
          </cell>
          <cell r="M1974">
            <v>111.08</v>
          </cell>
        </row>
        <row r="1975">
          <cell r="A1975">
            <v>102038798</v>
          </cell>
          <cell r="B1975" t="str">
            <v xml:space="preserve">MR SAHEM ALWAID                         </v>
          </cell>
          <cell r="C1975">
            <v>0</v>
          </cell>
          <cell r="D1975">
            <v>0</v>
          </cell>
          <cell r="E1975">
            <v>0</v>
          </cell>
          <cell r="F1975">
            <v>0</v>
          </cell>
          <cell r="G1975">
            <v>0</v>
          </cell>
          <cell r="H1975">
            <v>0</v>
          </cell>
          <cell r="I1975">
            <v>178.09</v>
          </cell>
          <cell r="J1975">
            <v>178.09</v>
          </cell>
          <cell r="L1975">
            <v>15</v>
          </cell>
          <cell r="M1975">
            <v>178.09</v>
          </cell>
        </row>
        <row r="1976">
          <cell r="A1976">
            <v>102034292</v>
          </cell>
          <cell r="B1976" t="str">
            <v xml:space="preserve">MR SAIA LATU                            </v>
          </cell>
          <cell r="C1976">
            <v>0</v>
          </cell>
          <cell r="D1976">
            <v>0</v>
          </cell>
          <cell r="E1976">
            <v>0</v>
          </cell>
          <cell r="F1976">
            <v>0</v>
          </cell>
          <cell r="G1976">
            <v>0</v>
          </cell>
          <cell r="H1976">
            <v>0</v>
          </cell>
          <cell r="I1976">
            <v>143.38</v>
          </cell>
          <cell r="J1976">
            <v>143.38</v>
          </cell>
          <cell r="L1976">
            <v>15</v>
          </cell>
          <cell r="M1976">
            <v>143.38</v>
          </cell>
        </row>
        <row r="1977">
          <cell r="A1977">
            <v>102013939</v>
          </cell>
          <cell r="B1977" t="str">
            <v xml:space="preserve">MR SAIFUDDIN AHMED                      </v>
          </cell>
          <cell r="C1977">
            <v>0</v>
          </cell>
          <cell r="D1977">
            <v>0</v>
          </cell>
          <cell r="E1977">
            <v>0</v>
          </cell>
          <cell r="F1977">
            <v>0</v>
          </cell>
          <cell r="G1977">
            <v>0</v>
          </cell>
          <cell r="H1977">
            <v>0</v>
          </cell>
          <cell r="I1977">
            <v>177.76</v>
          </cell>
          <cell r="J1977">
            <v>177.76</v>
          </cell>
          <cell r="L1977">
            <v>15</v>
          </cell>
          <cell r="M1977">
            <v>177.76</v>
          </cell>
        </row>
        <row r="1978">
          <cell r="A1978">
            <v>102037579</v>
          </cell>
          <cell r="B1978" t="str">
            <v xml:space="preserve">MR SAIMAAUGA GEORGE                     </v>
          </cell>
          <cell r="C1978">
            <v>0</v>
          </cell>
          <cell r="D1978">
            <v>0</v>
          </cell>
          <cell r="E1978">
            <v>0</v>
          </cell>
          <cell r="F1978">
            <v>0</v>
          </cell>
          <cell r="G1978">
            <v>0</v>
          </cell>
          <cell r="H1978">
            <v>0</v>
          </cell>
          <cell r="I1978">
            <v>295.05</v>
          </cell>
          <cell r="J1978">
            <v>295.05</v>
          </cell>
          <cell r="L1978">
            <v>15</v>
          </cell>
          <cell r="M1978">
            <v>295.05</v>
          </cell>
        </row>
        <row r="1979">
          <cell r="A1979">
            <v>102048972</v>
          </cell>
          <cell r="B1979" t="str">
            <v xml:space="preserve">MR SAIMONE LOLOHEA                      </v>
          </cell>
          <cell r="C1979">
            <v>0</v>
          </cell>
          <cell r="D1979">
            <v>0</v>
          </cell>
          <cell r="E1979">
            <v>0</v>
          </cell>
          <cell r="F1979">
            <v>0</v>
          </cell>
          <cell r="G1979">
            <v>0</v>
          </cell>
          <cell r="H1979">
            <v>0</v>
          </cell>
          <cell r="I1979">
            <v>103.32</v>
          </cell>
          <cell r="J1979">
            <v>103.32</v>
          </cell>
          <cell r="L1979">
            <v>15</v>
          </cell>
          <cell r="M1979">
            <v>103.32</v>
          </cell>
        </row>
        <row r="1980">
          <cell r="A1980">
            <v>102035831</v>
          </cell>
          <cell r="B1980" t="str">
            <v xml:space="preserve">MR SALAM KAIDAWALA                      </v>
          </cell>
          <cell r="C1980">
            <v>0</v>
          </cell>
          <cell r="D1980">
            <v>0</v>
          </cell>
          <cell r="E1980">
            <v>0</v>
          </cell>
          <cell r="F1980">
            <v>0</v>
          </cell>
          <cell r="G1980">
            <v>0</v>
          </cell>
          <cell r="H1980">
            <v>0</v>
          </cell>
          <cell r="I1980">
            <v>304.93</v>
          </cell>
          <cell r="J1980">
            <v>304.93</v>
          </cell>
          <cell r="L1980">
            <v>15</v>
          </cell>
          <cell r="M1980">
            <v>304.93</v>
          </cell>
        </row>
        <row r="1981">
          <cell r="A1981">
            <v>102073947</v>
          </cell>
          <cell r="B1981" t="str">
            <v xml:space="preserve">MR SALEVAO SOSOLI                       </v>
          </cell>
          <cell r="C1981">
            <v>0</v>
          </cell>
          <cell r="D1981">
            <v>4.33</v>
          </cell>
          <cell r="E1981">
            <v>13.34</v>
          </cell>
          <cell r="F1981">
            <v>5.9</v>
          </cell>
          <cell r="G1981">
            <v>4.93</v>
          </cell>
          <cell r="H1981">
            <v>0</v>
          </cell>
          <cell r="I1981">
            <v>0</v>
          </cell>
          <cell r="J1981">
            <v>28.5</v>
          </cell>
          <cell r="L1981">
            <v>5</v>
          </cell>
          <cell r="M1981">
            <v>28.5</v>
          </cell>
        </row>
        <row r="1982">
          <cell r="A1982">
            <v>102012894</v>
          </cell>
          <cell r="B1982" t="str">
            <v xml:space="preserve">MR SALI TUIFAO  (DBS)                   </v>
          </cell>
          <cell r="C1982">
            <v>0</v>
          </cell>
          <cell r="D1982">
            <v>0</v>
          </cell>
          <cell r="E1982">
            <v>0</v>
          </cell>
          <cell r="F1982">
            <v>0</v>
          </cell>
          <cell r="G1982">
            <v>0</v>
          </cell>
          <cell r="H1982">
            <v>0</v>
          </cell>
          <cell r="I1982">
            <v>483.36</v>
          </cell>
          <cell r="J1982">
            <v>483.36</v>
          </cell>
          <cell r="L1982">
            <v>15</v>
          </cell>
          <cell r="M1982">
            <v>483.36</v>
          </cell>
        </row>
        <row r="1983">
          <cell r="A1983">
            <v>102024894</v>
          </cell>
          <cell r="B1983" t="str">
            <v xml:space="preserve">MR SAM TOGIAHOE  (DBS)                  </v>
          </cell>
          <cell r="C1983">
            <v>0</v>
          </cell>
          <cell r="D1983">
            <v>0</v>
          </cell>
          <cell r="E1983">
            <v>0</v>
          </cell>
          <cell r="F1983">
            <v>0</v>
          </cell>
          <cell r="G1983">
            <v>0</v>
          </cell>
          <cell r="H1983">
            <v>0</v>
          </cell>
          <cell r="I1983">
            <v>166.13</v>
          </cell>
          <cell r="J1983">
            <v>166.13</v>
          </cell>
          <cell r="L1983">
            <v>15</v>
          </cell>
          <cell r="M1983">
            <v>166.13</v>
          </cell>
        </row>
        <row r="1984">
          <cell r="A1984">
            <v>102029295</v>
          </cell>
          <cell r="B1984" t="str">
            <v xml:space="preserve">MR SAMBAT NGETH   (DBS)                 </v>
          </cell>
          <cell r="C1984">
            <v>0</v>
          </cell>
          <cell r="D1984">
            <v>0</v>
          </cell>
          <cell r="E1984">
            <v>0</v>
          </cell>
          <cell r="F1984">
            <v>0</v>
          </cell>
          <cell r="G1984">
            <v>0</v>
          </cell>
          <cell r="H1984">
            <v>0</v>
          </cell>
          <cell r="I1984">
            <v>203.29</v>
          </cell>
          <cell r="J1984">
            <v>203.29</v>
          </cell>
          <cell r="L1984">
            <v>15</v>
          </cell>
          <cell r="M1984">
            <v>203.29</v>
          </cell>
        </row>
        <row r="1985">
          <cell r="A1985">
            <v>102056962</v>
          </cell>
          <cell r="B1985" t="str">
            <v xml:space="preserve">MR SAMI TUTAIA                          </v>
          </cell>
          <cell r="C1985">
            <v>0</v>
          </cell>
          <cell r="D1985">
            <v>0</v>
          </cell>
          <cell r="E1985">
            <v>0</v>
          </cell>
          <cell r="F1985">
            <v>0</v>
          </cell>
          <cell r="G1985">
            <v>0</v>
          </cell>
          <cell r="H1985">
            <v>0</v>
          </cell>
          <cell r="I1985">
            <v>62.25</v>
          </cell>
          <cell r="J1985">
            <v>62.25</v>
          </cell>
          <cell r="L1985">
            <v>15</v>
          </cell>
          <cell r="M1985">
            <v>62.25</v>
          </cell>
        </row>
        <row r="1986">
          <cell r="A1986">
            <v>102044339</v>
          </cell>
          <cell r="B1986" t="str">
            <v xml:space="preserve">MR SAMIR MOHAREB                        </v>
          </cell>
          <cell r="C1986">
            <v>0</v>
          </cell>
          <cell r="D1986">
            <v>0</v>
          </cell>
          <cell r="E1986">
            <v>0</v>
          </cell>
          <cell r="F1986">
            <v>0</v>
          </cell>
          <cell r="G1986">
            <v>0</v>
          </cell>
          <cell r="H1986">
            <v>0</v>
          </cell>
          <cell r="I1986">
            <v>187.83</v>
          </cell>
          <cell r="J1986">
            <v>187.83</v>
          </cell>
          <cell r="L1986">
            <v>15</v>
          </cell>
          <cell r="M1986">
            <v>187.83</v>
          </cell>
        </row>
        <row r="1987">
          <cell r="A1987">
            <v>102070010</v>
          </cell>
          <cell r="B1987" t="str">
            <v xml:space="preserve">MR SAMUEL LEAF                          </v>
          </cell>
          <cell r="C1987">
            <v>0</v>
          </cell>
          <cell r="D1987">
            <v>0</v>
          </cell>
          <cell r="E1987">
            <v>0</v>
          </cell>
          <cell r="F1987">
            <v>0</v>
          </cell>
          <cell r="G1987">
            <v>0</v>
          </cell>
          <cell r="H1987">
            <v>0</v>
          </cell>
          <cell r="I1987">
            <v>85.72</v>
          </cell>
          <cell r="J1987">
            <v>85.72</v>
          </cell>
          <cell r="L1987">
            <v>15</v>
          </cell>
          <cell r="M1987">
            <v>85.72</v>
          </cell>
        </row>
        <row r="1988">
          <cell r="A1988">
            <v>102050650</v>
          </cell>
          <cell r="B1988" t="str">
            <v xml:space="preserve">MR SAMUEL PILLI (DBS)                   </v>
          </cell>
          <cell r="C1988">
            <v>0</v>
          </cell>
          <cell r="D1988">
            <v>0</v>
          </cell>
          <cell r="E1988">
            <v>0</v>
          </cell>
          <cell r="F1988">
            <v>0</v>
          </cell>
          <cell r="G1988">
            <v>0</v>
          </cell>
          <cell r="H1988">
            <v>0</v>
          </cell>
          <cell r="I1988">
            <v>251.12</v>
          </cell>
          <cell r="J1988">
            <v>251.12</v>
          </cell>
          <cell r="L1988">
            <v>15</v>
          </cell>
          <cell r="M1988">
            <v>251.12</v>
          </cell>
        </row>
        <row r="1989">
          <cell r="A1989">
            <v>102004216</v>
          </cell>
          <cell r="B1989" t="str">
            <v xml:space="preserve">MR SAN HUNG WONG                        </v>
          </cell>
          <cell r="C1989">
            <v>0.57999999999999996</v>
          </cell>
          <cell r="D1989">
            <v>0</v>
          </cell>
          <cell r="E1989">
            <v>3.22</v>
          </cell>
          <cell r="F1989">
            <v>0</v>
          </cell>
          <cell r="G1989">
            <v>5.4</v>
          </cell>
          <cell r="H1989">
            <v>11.31</v>
          </cell>
          <cell r="I1989">
            <v>67.33</v>
          </cell>
          <cell r="J1989">
            <v>87.84</v>
          </cell>
          <cell r="L1989">
            <v>1</v>
          </cell>
          <cell r="M1989">
            <v>87.84</v>
          </cell>
        </row>
        <row r="1990">
          <cell r="A1990">
            <v>102032355</v>
          </cell>
          <cell r="B1990" t="str">
            <v xml:space="preserve">MR SANJAY AKULA   (DBS)                 </v>
          </cell>
          <cell r="C1990">
            <v>0</v>
          </cell>
          <cell r="D1990">
            <v>0</v>
          </cell>
          <cell r="E1990">
            <v>0</v>
          </cell>
          <cell r="F1990">
            <v>0</v>
          </cell>
          <cell r="G1990">
            <v>0</v>
          </cell>
          <cell r="H1990">
            <v>0</v>
          </cell>
          <cell r="I1990">
            <v>1017.24</v>
          </cell>
          <cell r="J1990">
            <v>1017.24</v>
          </cell>
          <cell r="L1990">
            <v>15</v>
          </cell>
          <cell r="M1990">
            <v>1017.24</v>
          </cell>
        </row>
        <row r="1991">
          <cell r="A1991">
            <v>102027761</v>
          </cell>
          <cell r="B1991" t="str">
            <v xml:space="preserve">MR SANJAY LAL                           </v>
          </cell>
          <cell r="C1991">
            <v>0</v>
          </cell>
          <cell r="D1991">
            <v>0</v>
          </cell>
          <cell r="E1991">
            <v>0</v>
          </cell>
          <cell r="F1991">
            <v>0</v>
          </cell>
          <cell r="G1991">
            <v>0</v>
          </cell>
          <cell r="H1991">
            <v>0</v>
          </cell>
          <cell r="I1991">
            <v>131.72</v>
          </cell>
          <cell r="J1991">
            <v>131.72</v>
          </cell>
          <cell r="L1991">
            <v>15</v>
          </cell>
          <cell r="M1991">
            <v>131.72</v>
          </cell>
        </row>
        <row r="1992">
          <cell r="A1992">
            <v>102024817</v>
          </cell>
          <cell r="B1992" t="str">
            <v xml:space="preserve">MR SANJAY VERMA  (DBS*)                 </v>
          </cell>
          <cell r="C1992">
            <v>0</v>
          </cell>
          <cell r="D1992">
            <v>0</v>
          </cell>
          <cell r="E1992">
            <v>0</v>
          </cell>
          <cell r="F1992">
            <v>0</v>
          </cell>
          <cell r="G1992">
            <v>0</v>
          </cell>
          <cell r="H1992">
            <v>0</v>
          </cell>
          <cell r="I1992">
            <v>135</v>
          </cell>
          <cell r="J1992">
            <v>135</v>
          </cell>
          <cell r="L1992">
            <v>15</v>
          </cell>
          <cell r="M1992">
            <v>135</v>
          </cell>
        </row>
        <row r="1993">
          <cell r="A1993">
            <v>102017886</v>
          </cell>
          <cell r="B1993" t="str">
            <v xml:space="preserve">MR SANJIV AURORA                        </v>
          </cell>
          <cell r="C1993">
            <v>5.14</v>
          </cell>
          <cell r="D1993">
            <v>75.98</v>
          </cell>
          <cell r="E1993">
            <v>59.47</v>
          </cell>
          <cell r="F1993">
            <v>236.44</v>
          </cell>
          <cell r="G1993">
            <v>13.34</v>
          </cell>
          <cell r="H1993">
            <v>0</v>
          </cell>
          <cell r="I1993">
            <v>0</v>
          </cell>
          <cell r="J1993">
            <v>390.37</v>
          </cell>
          <cell r="L1993" t="e">
            <v>#N/A</v>
          </cell>
          <cell r="M1993" t="e">
            <v>#N/A</v>
          </cell>
        </row>
        <row r="1994">
          <cell r="A1994">
            <v>102076387</v>
          </cell>
          <cell r="B1994" t="str">
            <v xml:space="preserve">MR SANU REDDY                           </v>
          </cell>
          <cell r="C1994">
            <v>0</v>
          </cell>
          <cell r="D1994">
            <v>0</v>
          </cell>
          <cell r="E1994">
            <v>0</v>
          </cell>
          <cell r="F1994">
            <v>0</v>
          </cell>
          <cell r="G1994">
            <v>0</v>
          </cell>
          <cell r="H1994">
            <v>0</v>
          </cell>
          <cell r="I1994">
            <v>108.03</v>
          </cell>
          <cell r="J1994">
            <v>108.03</v>
          </cell>
          <cell r="L1994">
            <v>15</v>
          </cell>
          <cell r="M1994">
            <v>108.03</v>
          </cell>
        </row>
        <row r="1995">
          <cell r="A1995">
            <v>102022096</v>
          </cell>
          <cell r="B1995" t="str">
            <v xml:space="preserve">MR SASALU ESALI                         </v>
          </cell>
          <cell r="C1995">
            <v>0</v>
          </cell>
          <cell r="D1995">
            <v>0</v>
          </cell>
          <cell r="E1995">
            <v>0</v>
          </cell>
          <cell r="F1995">
            <v>0</v>
          </cell>
          <cell r="G1995">
            <v>0</v>
          </cell>
          <cell r="H1995">
            <v>0</v>
          </cell>
          <cell r="I1995">
            <v>92.36</v>
          </cell>
          <cell r="J1995">
            <v>92.36</v>
          </cell>
          <cell r="L1995">
            <v>15</v>
          </cell>
          <cell r="M1995">
            <v>92.36</v>
          </cell>
        </row>
        <row r="1996">
          <cell r="A1996">
            <v>102039256</v>
          </cell>
          <cell r="B1996" t="str">
            <v xml:space="preserve">MR SASOLOMUA SALELEA                    </v>
          </cell>
          <cell r="C1996">
            <v>0</v>
          </cell>
          <cell r="D1996">
            <v>0</v>
          </cell>
          <cell r="E1996">
            <v>0</v>
          </cell>
          <cell r="F1996">
            <v>0</v>
          </cell>
          <cell r="G1996">
            <v>0</v>
          </cell>
          <cell r="H1996">
            <v>0</v>
          </cell>
          <cell r="I1996">
            <v>66.989999999999995</v>
          </cell>
          <cell r="J1996">
            <v>66.989999999999995</v>
          </cell>
          <cell r="L1996">
            <v>15</v>
          </cell>
          <cell r="M1996">
            <v>66.989999999999995</v>
          </cell>
        </row>
        <row r="1997">
          <cell r="A1997">
            <v>102078273</v>
          </cell>
          <cell r="B1997" t="str">
            <v xml:space="preserve">MR SATUUU ATANOA   (DBS)                </v>
          </cell>
          <cell r="C1997">
            <v>0</v>
          </cell>
          <cell r="D1997">
            <v>0</v>
          </cell>
          <cell r="E1997">
            <v>0</v>
          </cell>
          <cell r="F1997">
            <v>0</v>
          </cell>
          <cell r="G1997">
            <v>0</v>
          </cell>
          <cell r="H1997">
            <v>0</v>
          </cell>
          <cell r="I1997">
            <v>303.74</v>
          </cell>
          <cell r="J1997">
            <v>303.74</v>
          </cell>
          <cell r="L1997">
            <v>15</v>
          </cell>
          <cell r="M1997">
            <v>303.74</v>
          </cell>
        </row>
        <row r="1998">
          <cell r="A1998">
            <v>102074181</v>
          </cell>
          <cell r="B1998" t="str">
            <v xml:space="preserve">MR SATYA SHARMA                         </v>
          </cell>
          <cell r="C1998">
            <v>25.41</v>
          </cell>
          <cell r="D1998">
            <v>0</v>
          </cell>
          <cell r="E1998">
            <v>7.33</v>
          </cell>
          <cell r="F1998">
            <v>44.85</v>
          </cell>
          <cell r="G1998">
            <v>63.29</v>
          </cell>
          <cell r="H1998">
            <v>0</v>
          </cell>
          <cell r="I1998">
            <v>0</v>
          </cell>
          <cell r="J1998">
            <v>140.88</v>
          </cell>
          <cell r="L1998">
            <v>5</v>
          </cell>
          <cell r="M1998">
            <v>140.88</v>
          </cell>
        </row>
        <row r="1999">
          <cell r="A1999">
            <v>102010799</v>
          </cell>
          <cell r="B1999" t="str">
            <v xml:space="preserve">MR SAU CHAN        (DBS)                </v>
          </cell>
          <cell r="C1999">
            <v>0</v>
          </cell>
          <cell r="D1999">
            <v>0</v>
          </cell>
          <cell r="E1999">
            <v>0</v>
          </cell>
          <cell r="F1999">
            <v>0</v>
          </cell>
          <cell r="G1999">
            <v>0</v>
          </cell>
          <cell r="H1999">
            <v>0</v>
          </cell>
          <cell r="I1999">
            <v>360.16</v>
          </cell>
          <cell r="J1999">
            <v>360.16</v>
          </cell>
          <cell r="L1999">
            <v>15</v>
          </cell>
          <cell r="M1999">
            <v>360.16</v>
          </cell>
        </row>
        <row r="2000">
          <cell r="A2000">
            <v>102084001</v>
          </cell>
          <cell r="B2000" t="str">
            <v xml:space="preserve">MR SCOTT ABERY                          </v>
          </cell>
          <cell r="C2000">
            <v>0</v>
          </cell>
          <cell r="D2000">
            <v>0</v>
          </cell>
          <cell r="E2000">
            <v>0</v>
          </cell>
          <cell r="F2000">
            <v>0</v>
          </cell>
          <cell r="G2000">
            <v>0</v>
          </cell>
          <cell r="H2000">
            <v>0</v>
          </cell>
          <cell r="I2000">
            <v>114.36</v>
          </cell>
          <cell r="J2000">
            <v>114.36</v>
          </cell>
          <cell r="L2000">
            <v>15</v>
          </cell>
          <cell r="M2000">
            <v>114.36</v>
          </cell>
        </row>
        <row r="2001">
          <cell r="A2001">
            <v>102069314</v>
          </cell>
          <cell r="B2001" t="str">
            <v xml:space="preserve">MR SCOTT BIZAOUI                        </v>
          </cell>
          <cell r="C2001">
            <v>0</v>
          </cell>
          <cell r="D2001">
            <v>0</v>
          </cell>
          <cell r="E2001">
            <v>0</v>
          </cell>
          <cell r="F2001">
            <v>0</v>
          </cell>
          <cell r="G2001">
            <v>0</v>
          </cell>
          <cell r="H2001">
            <v>0</v>
          </cell>
          <cell r="I2001">
            <v>52.25</v>
          </cell>
          <cell r="J2001">
            <v>52.25</v>
          </cell>
          <cell r="L2001">
            <v>15</v>
          </cell>
          <cell r="M2001">
            <v>52.25</v>
          </cell>
        </row>
        <row r="2002">
          <cell r="A2002">
            <v>102032121</v>
          </cell>
          <cell r="B2002" t="str">
            <v xml:space="preserve">MR SCOTT GLOVER                         </v>
          </cell>
          <cell r="C2002">
            <v>0</v>
          </cell>
          <cell r="D2002">
            <v>0</v>
          </cell>
          <cell r="E2002">
            <v>0</v>
          </cell>
          <cell r="F2002">
            <v>0</v>
          </cell>
          <cell r="G2002">
            <v>0</v>
          </cell>
          <cell r="H2002">
            <v>0</v>
          </cell>
          <cell r="I2002">
            <v>54.45</v>
          </cell>
          <cell r="J2002">
            <v>54.45</v>
          </cell>
          <cell r="L2002">
            <v>15</v>
          </cell>
          <cell r="M2002">
            <v>54.45</v>
          </cell>
        </row>
        <row r="2003">
          <cell r="A2003">
            <v>102066853</v>
          </cell>
          <cell r="B2003" t="str">
            <v xml:space="preserve">MR SCOTT STEPHENSON                     </v>
          </cell>
          <cell r="C2003">
            <v>0</v>
          </cell>
          <cell r="D2003">
            <v>0</v>
          </cell>
          <cell r="E2003">
            <v>0</v>
          </cell>
          <cell r="F2003">
            <v>0</v>
          </cell>
          <cell r="G2003">
            <v>0</v>
          </cell>
          <cell r="H2003">
            <v>0</v>
          </cell>
          <cell r="I2003">
            <v>80.62</v>
          </cell>
          <cell r="J2003">
            <v>80.62</v>
          </cell>
          <cell r="L2003">
            <v>15</v>
          </cell>
          <cell r="M2003">
            <v>80.62</v>
          </cell>
        </row>
        <row r="2004">
          <cell r="A2004">
            <v>102039166</v>
          </cell>
          <cell r="B2004" t="str">
            <v xml:space="preserve">MR SCSARDEEPI SURI                      </v>
          </cell>
          <cell r="C2004">
            <v>0</v>
          </cell>
          <cell r="D2004">
            <v>0</v>
          </cell>
          <cell r="E2004">
            <v>0</v>
          </cell>
          <cell r="F2004">
            <v>0</v>
          </cell>
          <cell r="G2004">
            <v>0</v>
          </cell>
          <cell r="H2004">
            <v>0</v>
          </cell>
          <cell r="I2004">
            <v>130.56</v>
          </cell>
          <cell r="J2004">
            <v>130.56</v>
          </cell>
          <cell r="L2004">
            <v>15</v>
          </cell>
          <cell r="M2004">
            <v>130.56</v>
          </cell>
        </row>
        <row r="2005">
          <cell r="A2005">
            <v>102051702</v>
          </cell>
          <cell r="B2005" t="str">
            <v xml:space="preserve">MR SEAN FOLEY      (DBS)                </v>
          </cell>
          <cell r="C2005">
            <v>0</v>
          </cell>
          <cell r="D2005">
            <v>0</v>
          </cell>
          <cell r="E2005">
            <v>0</v>
          </cell>
          <cell r="F2005">
            <v>0</v>
          </cell>
          <cell r="G2005">
            <v>0</v>
          </cell>
          <cell r="H2005">
            <v>0</v>
          </cell>
          <cell r="I2005">
            <v>604.61</v>
          </cell>
          <cell r="J2005">
            <v>604.61</v>
          </cell>
          <cell r="L2005">
            <v>15</v>
          </cell>
          <cell r="M2005">
            <v>604.61</v>
          </cell>
        </row>
        <row r="2006">
          <cell r="A2006">
            <v>102043573</v>
          </cell>
          <cell r="B2006" t="str">
            <v xml:space="preserve">MR SEAN MONAGHAN  (DBS)                 </v>
          </cell>
          <cell r="C2006">
            <v>0</v>
          </cell>
          <cell r="D2006">
            <v>0</v>
          </cell>
          <cell r="E2006">
            <v>0</v>
          </cell>
          <cell r="F2006">
            <v>0</v>
          </cell>
          <cell r="G2006">
            <v>0</v>
          </cell>
          <cell r="H2006">
            <v>0</v>
          </cell>
          <cell r="I2006">
            <v>206.28</v>
          </cell>
          <cell r="J2006">
            <v>206.28</v>
          </cell>
          <cell r="L2006">
            <v>15</v>
          </cell>
          <cell r="M2006">
            <v>206.28</v>
          </cell>
        </row>
        <row r="2007">
          <cell r="A2007">
            <v>102027964</v>
          </cell>
          <cell r="B2007" t="str">
            <v xml:space="preserve">MR SEAN O'LEARY                         </v>
          </cell>
          <cell r="C2007">
            <v>0</v>
          </cell>
          <cell r="D2007">
            <v>0</v>
          </cell>
          <cell r="E2007">
            <v>0</v>
          </cell>
          <cell r="F2007">
            <v>0</v>
          </cell>
          <cell r="G2007">
            <v>0</v>
          </cell>
          <cell r="H2007">
            <v>0</v>
          </cell>
          <cell r="I2007">
            <v>50.79</v>
          </cell>
          <cell r="J2007">
            <v>50.79</v>
          </cell>
          <cell r="L2007">
            <v>15</v>
          </cell>
          <cell r="M2007">
            <v>50.79</v>
          </cell>
        </row>
        <row r="2008">
          <cell r="A2008">
            <v>102055497</v>
          </cell>
          <cell r="B2008" t="str">
            <v xml:space="preserve">MR SEFO FUIAVA                          </v>
          </cell>
          <cell r="C2008">
            <v>0</v>
          </cell>
          <cell r="D2008">
            <v>0</v>
          </cell>
          <cell r="E2008">
            <v>0</v>
          </cell>
          <cell r="F2008">
            <v>0</v>
          </cell>
          <cell r="G2008">
            <v>0</v>
          </cell>
          <cell r="H2008">
            <v>0</v>
          </cell>
          <cell r="I2008">
            <v>52.78</v>
          </cell>
          <cell r="J2008">
            <v>52.78</v>
          </cell>
          <cell r="L2008">
            <v>15</v>
          </cell>
          <cell r="M2008">
            <v>52.78</v>
          </cell>
        </row>
        <row r="2009">
          <cell r="A2009">
            <v>102035051</v>
          </cell>
          <cell r="B2009" t="str">
            <v xml:space="preserve">MR SEFO MIKA                            </v>
          </cell>
          <cell r="C2009">
            <v>0</v>
          </cell>
          <cell r="D2009">
            <v>0</v>
          </cell>
          <cell r="E2009">
            <v>0</v>
          </cell>
          <cell r="F2009">
            <v>0</v>
          </cell>
          <cell r="G2009">
            <v>0</v>
          </cell>
          <cell r="H2009">
            <v>0</v>
          </cell>
          <cell r="I2009">
            <v>173.16</v>
          </cell>
          <cell r="J2009">
            <v>173.16</v>
          </cell>
          <cell r="L2009">
            <v>15</v>
          </cell>
          <cell r="M2009">
            <v>173.16</v>
          </cell>
        </row>
        <row r="2010">
          <cell r="A2010">
            <v>102061225</v>
          </cell>
          <cell r="B2010" t="str">
            <v xml:space="preserve">MR SEFO MOLI                            </v>
          </cell>
          <cell r="C2010">
            <v>0</v>
          </cell>
          <cell r="D2010">
            <v>0</v>
          </cell>
          <cell r="E2010">
            <v>0</v>
          </cell>
          <cell r="F2010">
            <v>0</v>
          </cell>
          <cell r="G2010">
            <v>0</v>
          </cell>
          <cell r="H2010">
            <v>0</v>
          </cell>
          <cell r="I2010">
            <v>74.239999999999995</v>
          </cell>
          <cell r="J2010">
            <v>74.239999999999995</v>
          </cell>
          <cell r="L2010">
            <v>15</v>
          </cell>
          <cell r="M2010">
            <v>74.239999999999995</v>
          </cell>
        </row>
        <row r="2011">
          <cell r="A2011">
            <v>102036236</v>
          </cell>
          <cell r="B2011" t="str">
            <v xml:space="preserve">MR SELAY UGABO                          </v>
          </cell>
          <cell r="C2011">
            <v>0</v>
          </cell>
          <cell r="D2011">
            <v>0</v>
          </cell>
          <cell r="E2011">
            <v>0</v>
          </cell>
          <cell r="F2011">
            <v>0</v>
          </cell>
          <cell r="G2011">
            <v>0</v>
          </cell>
          <cell r="H2011">
            <v>0</v>
          </cell>
          <cell r="I2011">
            <v>62.6</v>
          </cell>
          <cell r="J2011">
            <v>62.6</v>
          </cell>
          <cell r="L2011">
            <v>15</v>
          </cell>
          <cell r="M2011">
            <v>62.6</v>
          </cell>
        </row>
        <row r="2012">
          <cell r="A2012">
            <v>102072541</v>
          </cell>
          <cell r="B2012" t="str">
            <v xml:space="preserve">MR SELOTI MATAMUA                       </v>
          </cell>
          <cell r="C2012">
            <v>0</v>
          </cell>
          <cell r="D2012">
            <v>0</v>
          </cell>
          <cell r="E2012">
            <v>0</v>
          </cell>
          <cell r="F2012">
            <v>0</v>
          </cell>
          <cell r="G2012">
            <v>0</v>
          </cell>
          <cell r="H2012">
            <v>0</v>
          </cell>
          <cell r="I2012">
            <v>77.83</v>
          </cell>
          <cell r="J2012">
            <v>77.83</v>
          </cell>
          <cell r="L2012">
            <v>15</v>
          </cell>
          <cell r="M2012">
            <v>77.83</v>
          </cell>
        </row>
        <row r="2013">
          <cell r="A2013">
            <v>102060949</v>
          </cell>
          <cell r="B2013" t="str">
            <v xml:space="preserve">MR SELWYN PICKERING                     </v>
          </cell>
          <cell r="C2013">
            <v>7.38</v>
          </cell>
          <cell r="D2013">
            <v>20.22</v>
          </cell>
          <cell r="E2013">
            <v>9.93</v>
          </cell>
          <cell r="F2013">
            <v>78.44</v>
          </cell>
          <cell r="G2013">
            <v>37.590000000000003</v>
          </cell>
          <cell r="H2013">
            <v>0</v>
          </cell>
          <cell r="I2013">
            <v>0</v>
          </cell>
          <cell r="J2013">
            <v>153.56</v>
          </cell>
          <cell r="L2013">
            <v>5</v>
          </cell>
          <cell r="M2013">
            <v>153.56</v>
          </cell>
        </row>
        <row r="2014">
          <cell r="A2014">
            <v>102018313</v>
          </cell>
          <cell r="B2014" t="str">
            <v xml:space="preserve">MR SENTHIL BALAN                        </v>
          </cell>
          <cell r="C2014">
            <v>0</v>
          </cell>
          <cell r="D2014">
            <v>0</v>
          </cell>
          <cell r="E2014">
            <v>0</v>
          </cell>
          <cell r="F2014">
            <v>0</v>
          </cell>
          <cell r="G2014">
            <v>0</v>
          </cell>
          <cell r="H2014">
            <v>0</v>
          </cell>
          <cell r="I2014">
            <v>6.18</v>
          </cell>
          <cell r="J2014">
            <v>6.18</v>
          </cell>
          <cell r="L2014" t="e">
            <v>#N/A</v>
          </cell>
          <cell r="M2014" t="e">
            <v>#N/A</v>
          </cell>
        </row>
        <row r="2015">
          <cell r="A2015">
            <v>102025534</v>
          </cell>
          <cell r="B2015" t="str">
            <v xml:space="preserve">MR SEPULONA TAI    (DBS)                </v>
          </cell>
          <cell r="C2015">
            <v>0</v>
          </cell>
          <cell r="D2015">
            <v>0</v>
          </cell>
          <cell r="E2015">
            <v>0</v>
          </cell>
          <cell r="F2015">
            <v>0</v>
          </cell>
          <cell r="G2015">
            <v>0</v>
          </cell>
          <cell r="H2015">
            <v>0</v>
          </cell>
          <cell r="I2015">
            <v>509.6</v>
          </cell>
          <cell r="J2015">
            <v>509.6</v>
          </cell>
          <cell r="L2015">
            <v>15</v>
          </cell>
          <cell r="M2015">
            <v>509.6</v>
          </cell>
        </row>
        <row r="2016">
          <cell r="A2016">
            <v>102056642</v>
          </cell>
          <cell r="B2016" t="str">
            <v xml:space="preserve">MR SERV TUISUE                          </v>
          </cell>
          <cell r="C2016">
            <v>0</v>
          </cell>
          <cell r="D2016">
            <v>0</v>
          </cell>
          <cell r="E2016">
            <v>0</v>
          </cell>
          <cell r="F2016">
            <v>0</v>
          </cell>
          <cell r="G2016">
            <v>0</v>
          </cell>
          <cell r="H2016">
            <v>0</v>
          </cell>
          <cell r="I2016">
            <v>85.82</v>
          </cell>
          <cell r="J2016">
            <v>85.82</v>
          </cell>
          <cell r="L2016">
            <v>15</v>
          </cell>
          <cell r="M2016">
            <v>85.82</v>
          </cell>
        </row>
        <row r="2017">
          <cell r="A2017">
            <v>102036097</v>
          </cell>
          <cell r="B2017" t="str">
            <v xml:space="preserve">MR SEYI AGBEDE                          </v>
          </cell>
          <cell r="C2017">
            <v>0</v>
          </cell>
          <cell r="D2017">
            <v>0</v>
          </cell>
          <cell r="E2017">
            <v>0</v>
          </cell>
          <cell r="F2017">
            <v>0</v>
          </cell>
          <cell r="G2017">
            <v>0</v>
          </cell>
          <cell r="H2017">
            <v>0</v>
          </cell>
          <cell r="I2017">
            <v>81.72</v>
          </cell>
          <cell r="J2017">
            <v>81.72</v>
          </cell>
          <cell r="L2017">
            <v>15</v>
          </cell>
          <cell r="M2017">
            <v>81.72</v>
          </cell>
        </row>
        <row r="2018">
          <cell r="A2018">
            <v>102032162</v>
          </cell>
          <cell r="B2018" t="str">
            <v xml:space="preserve">MR SHAHID TAJICK   (DBS)                </v>
          </cell>
          <cell r="C2018">
            <v>0</v>
          </cell>
          <cell r="D2018">
            <v>0</v>
          </cell>
          <cell r="E2018">
            <v>0</v>
          </cell>
          <cell r="F2018">
            <v>0</v>
          </cell>
          <cell r="G2018">
            <v>0</v>
          </cell>
          <cell r="H2018">
            <v>0</v>
          </cell>
          <cell r="I2018">
            <v>1580.02</v>
          </cell>
          <cell r="J2018">
            <v>1580.02</v>
          </cell>
          <cell r="L2018">
            <v>15</v>
          </cell>
          <cell r="M2018">
            <v>1580.02</v>
          </cell>
        </row>
        <row r="2019">
          <cell r="A2019">
            <v>102051574</v>
          </cell>
          <cell r="B2019" t="str">
            <v xml:space="preserve">MR SHAKESPEARE S. TANGI (CMI)           </v>
          </cell>
          <cell r="C2019">
            <v>0</v>
          </cell>
          <cell r="D2019">
            <v>0</v>
          </cell>
          <cell r="E2019">
            <v>0</v>
          </cell>
          <cell r="F2019">
            <v>0</v>
          </cell>
          <cell r="G2019">
            <v>0</v>
          </cell>
          <cell r="H2019">
            <v>0</v>
          </cell>
          <cell r="I2019">
            <v>1572.04</v>
          </cell>
          <cell r="J2019">
            <v>1572.04</v>
          </cell>
          <cell r="L2019">
            <v>15</v>
          </cell>
          <cell r="M2019">
            <v>1572.04</v>
          </cell>
        </row>
        <row r="2020">
          <cell r="A2020">
            <v>102013944</v>
          </cell>
          <cell r="B2020" t="str">
            <v xml:space="preserve">MR SHAMSUL AREFIN                       </v>
          </cell>
          <cell r="C2020">
            <v>0</v>
          </cell>
          <cell r="D2020">
            <v>0</v>
          </cell>
          <cell r="E2020">
            <v>0</v>
          </cell>
          <cell r="F2020">
            <v>0</v>
          </cell>
          <cell r="G2020">
            <v>0</v>
          </cell>
          <cell r="H2020">
            <v>0</v>
          </cell>
          <cell r="I2020">
            <v>96.34</v>
          </cell>
          <cell r="J2020">
            <v>96.34</v>
          </cell>
          <cell r="L2020">
            <v>15</v>
          </cell>
          <cell r="M2020">
            <v>96.34</v>
          </cell>
        </row>
        <row r="2021">
          <cell r="A2021">
            <v>102015142</v>
          </cell>
          <cell r="B2021" t="str">
            <v xml:space="preserve">MR SHANE BIRD (DBS)                     </v>
          </cell>
          <cell r="C2021">
            <v>0</v>
          </cell>
          <cell r="D2021">
            <v>0</v>
          </cell>
          <cell r="E2021">
            <v>0</v>
          </cell>
          <cell r="F2021">
            <v>0</v>
          </cell>
          <cell r="G2021">
            <v>0</v>
          </cell>
          <cell r="H2021">
            <v>0</v>
          </cell>
          <cell r="I2021">
            <v>320.77</v>
          </cell>
          <cell r="J2021">
            <v>320.77</v>
          </cell>
          <cell r="L2021">
            <v>15</v>
          </cell>
          <cell r="M2021">
            <v>320.77</v>
          </cell>
        </row>
        <row r="2022">
          <cell r="A2022">
            <v>102054000</v>
          </cell>
          <cell r="B2022" t="str">
            <v xml:space="preserve">MR SHANE G CHRISTIANSEN                 </v>
          </cell>
          <cell r="C2022">
            <v>0</v>
          </cell>
          <cell r="D2022">
            <v>0</v>
          </cell>
          <cell r="E2022">
            <v>0</v>
          </cell>
          <cell r="F2022">
            <v>0</v>
          </cell>
          <cell r="G2022">
            <v>0</v>
          </cell>
          <cell r="H2022">
            <v>0</v>
          </cell>
          <cell r="I2022">
            <v>60.2</v>
          </cell>
          <cell r="J2022">
            <v>60.2</v>
          </cell>
          <cell r="L2022">
            <v>15</v>
          </cell>
          <cell r="M2022">
            <v>60.2</v>
          </cell>
        </row>
        <row r="2023">
          <cell r="A2023">
            <v>102041964</v>
          </cell>
          <cell r="B2023" t="str">
            <v xml:space="preserve">MR SHANE GRIMSTONE                      </v>
          </cell>
          <cell r="C2023">
            <v>0</v>
          </cell>
          <cell r="D2023">
            <v>0</v>
          </cell>
          <cell r="E2023">
            <v>0</v>
          </cell>
          <cell r="F2023">
            <v>0</v>
          </cell>
          <cell r="G2023">
            <v>0</v>
          </cell>
          <cell r="H2023">
            <v>0</v>
          </cell>
          <cell r="I2023">
            <v>67.56</v>
          </cell>
          <cell r="J2023">
            <v>67.56</v>
          </cell>
          <cell r="L2023">
            <v>15</v>
          </cell>
          <cell r="M2023">
            <v>67.56</v>
          </cell>
        </row>
        <row r="2024">
          <cell r="A2024">
            <v>102062054</v>
          </cell>
          <cell r="B2024" t="str">
            <v xml:space="preserve">MR SHANE HANSELL                        </v>
          </cell>
          <cell r="C2024">
            <v>0</v>
          </cell>
          <cell r="D2024">
            <v>0</v>
          </cell>
          <cell r="E2024">
            <v>0</v>
          </cell>
          <cell r="F2024">
            <v>0</v>
          </cell>
          <cell r="G2024">
            <v>0</v>
          </cell>
          <cell r="H2024">
            <v>0</v>
          </cell>
          <cell r="I2024">
            <v>165.49</v>
          </cell>
          <cell r="J2024">
            <v>165.49</v>
          </cell>
          <cell r="L2024">
            <v>15</v>
          </cell>
          <cell r="M2024">
            <v>165.49</v>
          </cell>
        </row>
        <row r="2025">
          <cell r="A2025">
            <v>102024229</v>
          </cell>
          <cell r="B2025" t="str">
            <v xml:space="preserve">MR SHANE K GARVEY  (DBS)                </v>
          </cell>
          <cell r="C2025">
            <v>0</v>
          </cell>
          <cell r="D2025">
            <v>0</v>
          </cell>
          <cell r="E2025">
            <v>0</v>
          </cell>
          <cell r="F2025">
            <v>0</v>
          </cell>
          <cell r="G2025">
            <v>0</v>
          </cell>
          <cell r="H2025">
            <v>0</v>
          </cell>
          <cell r="I2025">
            <v>425.18</v>
          </cell>
          <cell r="J2025">
            <v>425.18</v>
          </cell>
          <cell r="L2025">
            <v>15</v>
          </cell>
          <cell r="M2025">
            <v>425.18</v>
          </cell>
        </row>
        <row r="2026">
          <cell r="A2026">
            <v>102066570</v>
          </cell>
          <cell r="B2026" t="str">
            <v xml:space="preserve">MR SHANE NOLAN                          </v>
          </cell>
          <cell r="C2026">
            <v>0</v>
          </cell>
          <cell r="D2026">
            <v>0</v>
          </cell>
          <cell r="E2026">
            <v>0</v>
          </cell>
          <cell r="F2026">
            <v>0</v>
          </cell>
          <cell r="G2026">
            <v>0</v>
          </cell>
          <cell r="H2026">
            <v>0</v>
          </cell>
          <cell r="I2026">
            <v>142.28</v>
          </cell>
          <cell r="J2026">
            <v>142.28</v>
          </cell>
          <cell r="L2026">
            <v>15</v>
          </cell>
          <cell r="M2026">
            <v>142.28</v>
          </cell>
        </row>
        <row r="2027">
          <cell r="A2027">
            <v>102009234</v>
          </cell>
          <cell r="B2027" t="str">
            <v xml:space="preserve">MR SHANE RUWHIU                         </v>
          </cell>
          <cell r="C2027">
            <v>0</v>
          </cell>
          <cell r="D2027">
            <v>0</v>
          </cell>
          <cell r="E2027">
            <v>0</v>
          </cell>
          <cell r="F2027">
            <v>0</v>
          </cell>
          <cell r="G2027">
            <v>0</v>
          </cell>
          <cell r="H2027">
            <v>0</v>
          </cell>
          <cell r="I2027">
            <v>275.86</v>
          </cell>
          <cell r="J2027">
            <v>275.86</v>
          </cell>
          <cell r="L2027">
            <v>15</v>
          </cell>
          <cell r="M2027">
            <v>275.86</v>
          </cell>
        </row>
        <row r="2028">
          <cell r="A2028">
            <v>102062990</v>
          </cell>
          <cell r="B2028" t="str">
            <v xml:space="preserve">MR SHANE TRAIL                          </v>
          </cell>
          <cell r="C2028">
            <v>41.4</v>
          </cell>
          <cell r="D2028">
            <v>31.1</v>
          </cell>
          <cell r="E2028">
            <v>76.89</v>
          </cell>
          <cell r="F2028">
            <v>16.7</v>
          </cell>
          <cell r="G2028">
            <v>107.04</v>
          </cell>
          <cell r="H2028">
            <v>0</v>
          </cell>
          <cell r="I2028">
            <v>0</v>
          </cell>
          <cell r="J2028">
            <v>273.13</v>
          </cell>
          <cell r="L2028">
            <v>5</v>
          </cell>
          <cell r="M2028">
            <v>273.13</v>
          </cell>
        </row>
        <row r="2029">
          <cell r="A2029">
            <v>102068591</v>
          </cell>
          <cell r="B2029" t="str">
            <v xml:space="preserve">MR SHANKER DEBARKONDA      (DBS)        </v>
          </cell>
          <cell r="C2029">
            <v>0</v>
          </cell>
          <cell r="D2029">
            <v>0</v>
          </cell>
          <cell r="E2029">
            <v>0</v>
          </cell>
          <cell r="F2029">
            <v>0</v>
          </cell>
          <cell r="G2029">
            <v>0</v>
          </cell>
          <cell r="H2029">
            <v>0</v>
          </cell>
          <cell r="I2029">
            <v>513.19000000000005</v>
          </cell>
          <cell r="J2029">
            <v>513.19000000000005</v>
          </cell>
          <cell r="L2029">
            <v>15</v>
          </cell>
          <cell r="M2029">
            <v>513.19000000000005</v>
          </cell>
        </row>
        <row r="2030">
          <cell r="A2030">
            <v>102069612</v>
          </cell>
          <cell r="B2030" t="str">
            <v xml:space="preserve">MR SHARDA DUTT    (DBS)                 </v>
          </cell>
          <cell r="C2030">
            <v>0</v>
          </cell>
          <cell r="D2030">
            <v>0</v>
          </cell>
          <cell r="E2030">
            <v>0</v>
          </cell>
          <cell r="F2030">
            <v>0</v>
          </cell>
          <cell r="G2030">
            <v>0</v>
          </cell>
          <cell r="H2030">
            <v>0</v>
          </cell>
          <cell r="I2030">
            <v>1485.49</v>
          </cell>
          <cell r="J2030">
            <v>1485.49</v>
          </cell>
          <cell r="L2030">
            <v>15</v>
          </cell>
          <cell r="M2030">
            <v>1485.49</v>
          </cell>
        </row>
        <row r="2031">
          <cell r="A2031">
            <v>102073089</v>
          </cell>
          <cell r="B2031" t="str">
            <v xml:space="preserve">MR SHAUN STEVENSON                      </v>
          </cell>
          <cell r="C2031">
            <v>7.29</v>
          </cell>
          <cell r="D2031">
            <v>10.14</v>
          </cell>
          <cell r="E2031">
            <v>11.11</v>
          </cell>
          <cell r="F2031">
            <v>36.67</v>
          </cell>
          <cell r="G2031">
            <v>55.65</v>
          </cell>
          <cell r="H2031">
            <v>0</v>
          </cell>
          <cell r="I2031">
            <v>0</v>
          </cell>
          <cell r="J2031">
            <v>120.86</v>
          </cell>
          <cell r="L2031">
            <v>5</v>
          </cell>
          <cell r="M2031">
            <v>120.86</v>
          </cell>
        </row>
        <row r="2032">
          <cell r="A2032">
            <v>102026547</v>
          </cell>
          <cell r="B2032" t="str">
            <v xml:space="preserve">MR SHAUN YET                            </v>
          </cell>
          <cell r="C2032">
            <v>0</v>
          </cell>
          <cell r="D2032">
            <v>0</v>
          </cell>
          <cell r="E2032">
            <v>18.21</v>
          </cell>
          <cell r="F2032">
            <v>26.17</v>
          </cell>
          <cell r="G2032">
            <v>41.99</v>
          </cell>
          <cell r="H2032">
            <v>0</v>
          </cell>
          <cell r="I2032">
            <v>0</v>
          </cell>
          <cell r="J2032">
            <v>86.37</v>
          </cell>
          <cell r="L2032">
            <v>1</v>
          </cell>
          <cell r="M2032">
            <v>86.37</v>
          </cell>
        </row>
        <row r="2033">
          <cell r="A2033">
            <v>102014503</v>
          </cell>
          <cell r="B2033" t="str">
            <v xml:space="preserve">MR SHIW KIRPAL                          </v>
          </cell>
          <cell r="C2033">
            <v>0</v>
          </cell>
          <cell r="D2033">
            <v>0</v>
          </cell>
          <cell r="E2033">
            <v>0</v>
          </cell>
          <cell r="F2033">
            <v>0</v>
          </cell>
          <cell r="G2033">
            <v>0</v>
          </cell>
          <cell r="H2033">
            <v>0</v>
          </cell>
          <cell r="I2033">
            <v>58.35</v>
          </cell>
          <cell r="J2033">
            <v>58.35</v>
          </cell>
          <cell r="L2033">
            <v>15</v>
          </cell>
          <cell r="M2033">
            <v>58.35</v>
          </cell>
        </row>
        <row r="2034">
          <cell r="A2034">
            <v>102017803</v>
          </cell>
          <cell r="B2034" t="str">
            <v xml:space="preserve">MR SHOU-FU HUNG                         </v>
          </cell>
          <cell r="C2034">
            <v>0</v>
          </cell>
          <cell r="D2034">
            <v>26.97</v>
          </cell>
          <cell r="E2034">
            <v>67.55</v>
          </cell>
          <cell r="F2034">
            <v>17.8</v>
          </cell>
          <cell r="G2034">
            <v>0</v>
          </cell>
          <cell r="H2034">
            <v>0</v>
          </cell>
          <cell r="I2034">
            <v>43.2</v>
          </cell>
          <cell r="J2034">
            <v>155.52000000000001</v>
          </cell>
          <cell r="L2034">
            <v>1</v>
          </cell>
          <cell r="M2034">
            <v>155.52000000000001</v>
          </cell>
        </row>
        <row r="2035">
          <cell r="A2035">
            <v>102015585</v>
          </cell>
          <cell r="B2035" t="str">
            <v xml:space="preserve">MR SHRIWANT SINGH                       </v>
          </cell>
          <cell r="C2035">
            <v>0</v>
          </cell>
          <cell r="D2035">
            <v>0</v>
          </cell>
          <cell r="E2035">
            <v>0</v>
          </cell>
          <cell r="F2035">
            <v>0</v>
          </cell>
          <cell r="G2035">
            <v>0</v>
          </cell>
          <cell r="H2035">
            <v>0</v>
          </cell>
          <cell r="I2035">
            <v>173.14</v>
          </cell>
          <cell r="J2035">
            <v>173.14</v>
          </cell>
          <cell r="L2035">
            <v>15</v>
          </cell>
          <cell r="M2035">
            <v>173.14</v>
          </cell>
        </row>
        <row r="2036">
          <cell r="A2036">
            <v>102021429</v>
          </cell>
          <cell r="B2036" t="str">
            <v xml:space="preserve">MR SIAKI VAITAGUTU   (DBS)              </v>
          </cell>
          <cell r="C2036">
            <v>0</v>
          </cell>
          <cell r="D2036">
            <v>0</v>
          </cell>
          <cell r="E2036">
            <v>0</v>
          </cell>
          <cell r="F2036">
            <v>0</v>
          </cell>
          <cell r="G2036">
            <v>0</v>
          </cell>
          <cell r="H2036">
            <v>0</v>
          </cell>
          <cell r="I2036">
            <v>1000.36</v>
          </cell>
          <cell r="J2036">
            <v>1000.36</v>
          </cell>
          <cell r="L2036">
            <v>15</v>
          </cell>
          <cell r="M2036">
            <v>1000.36</v>
          </cell>
        </row>
        <row r="2037">
          <cell r="A2037">
            <v>102054025</v>
          </cell>
          <cell r="B2037" t="str">
            <v xml:space="preserve">MR SIDNEY IRESON                        </v>
          </cell>
          <cell r="C2037">
            <v>0</v>
          </cell>
          <cell r="D2037">
            <v>0</v>
          </cell>
          <cell r="E2037">
            <v>0</v>
          </cell>
          <cell r="F2037">
            <v>0</v>
          </cell>
          <cell r="G2037">
            <v>0</v>
          </cell>
          <cell r="H2037">
            <v>0</v>
          </cell>
          <cell r="I2037">
            <v>82.49</v>
          </cell>
          <cell r="J2037">
            <v>82.49</v>
          </cell>
          <cell r="L2037">
            <v>15</v>
          </cell>
          <cell r="M2037">
            <v>82.49</v>
          </cell>
        </row>
        <row r="2038">
          <cell r="A2038">
            <v>102057733</v>
          </cell>
          <cell r="B2038" t="str">
            <v xml:space="preserve">MR SIDNEY JACKSON  (DBS)                </v>
          </cell>
          <cell r="C2038">
            <v>0</v>
          </cell>
          <cell r="D2038">
            <v>0</v>
          </cell>
          <cell r="E2038">
            <v>0</v>
          </cell>
          <cell r="F2038">
            <v>0</v>
          </cell>
          <cell r="G2038">
            <v>0</v>
          </cell>
          <cell r="H2038">
            <v>0</v>
          </cell>
          <cell r="I2038">
            <v>547.54999999999995</v>
          </cell>
          <cell r="J2038">
            <v>547.54999999999995</v>
          </cell>
          <cell r="L2038">
            <v>15</v>
          </cell>
          <cell r="M2038">
            <v>547.54999999999995</v>
          </cell>
        </row>
        <row r="2039">
          <cell r="A2039">
            <v>102032156</v>
          </cell>
          <cell r="B2039" t="str">
            <v xml:space="preserve">MR SIENI TAUPAU    (DBS)                </v>
          </cell>
          <cell r="C2039">
            <v>0</v>
          </cell>
          <cell r="D2039">
            <v>0</v>
          </cell>
          <cell r="E2039">
            <v>0</v>
          </cell>
          <cell r="F2039">
            <v>0</v>
          </cell>
          <cell r="G2039">
            <v>0</v>
          </cell>
          <cell r="H2039">
            <v>0</v>
          </cell>
          <cell r="I2039">
            <v>340.71</v>
          </cell>
          <cell r="J2039">
            <v>340.71</v>
          </cell>
          <cell r="L2039">
            <v>15</v>
          </cell>
          <cell r="M2039">
            <v>340.71</v>
          </cell>
        </row>
        <row r="2040">
          <cell r="A2040">
            <v>102061102</v>
          </cell>
          <cell r="B2040" t="str">
            <v xml:space="preserve">MR SIFA SILINUU  (DBS)                  </v>
          </cell>
          <cell r="C2040">
            <v>0</v>
          </cell>
          <cell r="D2040">
            <v>0</v>
          </cell>
          <cell r="E2040">
            <v>0</v>
          </cell>
          <cell r="F2040">
            <v>0</v>
          </cell>
          <cell r="G2040">
            <v>0</v>
          </cell>
          <cell r="H2040">
            <v>0</v>
          </cell>
          <cell r="I2040">
            <v>414.76</v>
          </cell>
          <cell r="J2040">
            <v>414.76</v>
          </cell>
          <cell r="L2040">
            <v>15</v>
          </cell>
          <cell r="M2040">
            <v>414.76</v>
          </cell>
        </row>
        <row r="2041">
          <cell r="A2041">
            <v>102052379</v>
          </cell>
          <cell r="B2041" t="str">
            <v xml:space="preserve">MR SIFA TANGI                           </v>
          </cell>
          <cell r="C2041">
            <v>0</v>
          </cell>
          <cell r="D2041">
            <v>0</v>
          </cell>
          <cell r="E2041">
            <v>0</v>
          </cell>
          <cell r="F2041">
            <v>0</v>
          </cell>
          <cell r="G2041">
            <v>0</v>
          </cell>
          <cell r="H2041">
            <v>0</v>
          </cell>
          <cell r="I2041">
            <v>180.03</v>
          </cell>
          <cell r="J2041">
            <v>180.03</v>
          </cell>
          <cell r="L2041">
            <v>15</v>
          </cell>
          <cell r="M2041">
            <v>180.03</v>
          </cell>
        </row>
        <row r="2042">
          <cell r="A2042">
            <v>102069927</v>
          </cell>
          <cell r="B2042" t="str">
            <v xml:space="preserve">MR SILI TAFEA                           </v>
          </cell>
          <cell r="C2042">
            <v>0</v>
          </cell>
          <cell r="D2042">
            <v>0</v>
          </cell>
          <cell r="E2042">
            <v>0</v>
          </cell>
          <cell r="F2042">
            <v>0</v>
          </cell>
          <cell r="G2042">
            <v>0</v>
          </cell>
          <cell r="H2042">
            <v>0</v>
          </cell>
          <cell r="I2042">
            <v>160.58000000000001</v>
          </cell>
          <cell r="J2042">
            <v>160.58000000000001</v>
          </cell>
          <cell r="L2042">
            <v>15</v>
          </cell>
          <cell r="M2042">
            <v>160.58000000000001</v>
          </cell>
        </row>
        <row r="2043">
          <cell r="A2043">
            <v>102055726</v>
          </cell>
          <cell r="B2043" t="str">
            <v xml:space="preserve">MR SILIAKO SAKOPO   (DBS)               </v>
          </cell>
          <cell r="C2043">
            <v>0</v>
          </cell>
          <cell r="D2043">
            <v>0</v>
          </cell>
          <cell r="E2043">
            <v>0</v>
          </cell>
          <cell r="F2043">
            <v>0</v>
          </cell>
          <cell r="G2043">
            <v>0</v>
          </cell>
          <cell r="H2043">
            <v>0</v>
          </cell>
          <cell r="I2043">
            <v>418.81</v>
          </cell>
          <cell r="J2043">
            <v>418.81</v>
          </cell>
          <cell r="L2043">
            <v>15</v>
          </cell>
          <cell r="M2043">
            <v>418.81</v>
          </cell>
        </row>
        <row r="2044">
          <cell r="A2044">
            <v>102009709</v>
          </cell>
          <cell r="B2044" t="str">
            <v xml:space="preserve">MR SILIP SIAFULOA  (CMI)                </v>
          </cell>
          <cell r="C2044">
            <v>0</v>
          </cell>
          <cell r="D2044">
            <v>0</v>
          </cell>
          <cell r="E2044">
            <v>0</v>
          </cell>
          <cell r="F2044">
            <v>0</v>
          </cell>
          <cell r="G2044">
            <v>0</v>
          </cell>
          <cell r="H2044">
            <v>0</v>
          </cell>
          <cell r="I2044">
            <v>1143.8</v>
          </cell>
          <cell r="J2044">
            <v>1143.8</v>
          </cell>
          <cell r="L2044">
            <v>15</v>
          </cell>
          <cell r="M2044">
            <v>1143.8</v>
          </cell>
        </row>
        <row r="2045">
          <cell r="A2045">
            <v>102080169</v>
          </cell>
          <cell r="B2045" t="str">
            <v xml:space="preserve">MR SILIVA TANUAULILO                    </v>
          </cell>
          <cell r="C2045">
            <v>0</v>
          </cell>
          <cell r="D2045">
            <v>0</v>
          </cell>
          <cell r="E2045">
            <v>0</v>
          </cell>
          <cell r="F2045">
            <v>0</v>
          </cell>
          <cell r="G2045">
            <v>0</v>
          </cell>
          <cell r="H2045">
            <v>0</v>
          </cell>
          <cell r="I2045">
            <v>93.74</v>
          </cell>
          <cell r="J2045">
            <v>93.74</v>
          </cell>
          <cell r="L2045">
            <v>15</v>
          </cell>
          <cell r="M2045">
            <v>93.74</v>
          </cell>
        </row>
        <row r="2046">
          <cell r="A2046">
            <v>102054243</v>
          </cell>
          <cell r="B2046" t="str">
            <v xml:space="preserve">MR SIMON K HOPKINSON                    </v>
          </cell>
          <cell r="C2046">
            <v>0</v>
          </cell>
          <cell r="D2046">
            <v>0</v>
          </cell>
          <cell r="E2046">
            <v>0</v>
          </cell>
          <cell r="F2046">
            <v>0</v>
          </cell>
          <cell r="G2046">
            <v>0</v>
          </cell>
          <cell r="H2046">
            <v>0</v>
          </cell>
          <cell r="I2046">
            <v>153.96</v>
          </cell>
          <cell r="J2046">
            <v>153.96</v>
          </cell>
          <cell r="L2046">
            <v>15</v>
          </cell>
          <cell r="M2046">
            <v>153.96</v>
          </cell>
        </row>
        <row r="2047">
          <cell r="A2047">
            <v>102025116</v>
          </cell>
          <cell r="B2047" t="str">
            <v xml:space="preserve">MR SINAPATI FILO                        </v>
          </cell>
          <cell r="C2047">
            <v>0</v>
          </cell>
          <cell r="D2047">
            <v>0</v>
          </cell>
          <cell r="E2047">
            <v>0</v>
          </cell>
          <cell r="F2047">
            <v>0</v>
          </cell>
          <cell r="G2047">
            <v>0</v>
          </cell>
          <cell r="H2047">
            <v>0</v>
          </cell>
          <cell r="I2047">
            <v>124.93</v>
          </cell>
          <cell r="J2047">
            <v>124.93</v>
          </cell>
          <cell r="L2047">
            <v>15</v>
          </cell>
          <cell r="M2047">
            <v>124.93</v>
          </cell>
        </row>
        <row r="2048">
          <cell r="A2048">
            <v>102076337</v>
          </cell>
          <cell r="B2048" t="str">
            <v xml:space="preserve">MR SINGH AMARJIT (DBS)                  </v>
          </cell>
          <cell r="C2048">
            <v>0</v>
          </cell>
          <cell r="D2048">
            <v>0</v>
          </cell>
          <cell r="E2048">
            <v>0</v>
          </cell>
          <cell r="F2048">
            <v>0</v>
          </cell>
          <cell r="G2048">
            <v>0</v>
          </cell>
          <cell r="H2048">
            <v>0</v>
          </cell>
          <cell r="I2048">
            <v>50.2</v>
          </cell>
          <cell r="J2048">
            <v>50.2</v>
          </cell>
          <cell r="L2048">
            <v>15</v>
          </cell>
          <cell r="M2048">
            <v>50.2</v>
          </cell>
        </row>
        <row r="2049">
          <cell r="A2049">
            <v>102015176</v>
          </cell>
          <cell r="B2049" t="str">
            <v xml:space="preserve">MR SIOELI HEILKUTONGA  (DBS)            </v>
          </cell>
          <cell r="C2049">
            <v>0</v>
          </cell>
          <cell r="D2049">
            <v>0</v>
          </cell>
          <cell r="E2049">
            <v>0</v>
          </cell>
          <cell r="F2049">
            <v>0</v>
          </cell>
          <cell r="G2049">
            <v>0</v>
          </cell>
          <cell r="H2049">
            <v>0</v>
          </cell>
          <cell r="I2049">
            <v>902.31</v>
          </cell>
          <cell r="J2049">
            <v>902.31</v>
          </cell>
          <cell r="L2049">
            <v>15</v>
          </cell>
          <cell r="M2049">
            <v>902.31</v>
          </cell>
        </row>
        <row r="2050">
          <cell r="A2050">
            <v>102046186</v>
          </cell>
          <cell r="B2050" t="str">
            <v xml:space="preserve">MR SIOELI PANI     (DBS)                </v>
          </cell>
          <cell r="C2050">
            <v>0</v>
          </cell>
          <cell r="D2050">
            <v>0</v>
          </cell>
          <cell r="E2050">
            <v>0</v>
          </cell>
          <cell r="F2050">
            <v>0</v>
          </cell>
          <cell r="G2050">
            <v>0</v>
          </cell>
          <cell r="H2050">
            <v>0</v>
          </cell>
          <cell r="I2050">
            <v>220.19</v>
          </cell>
          <cell r="J2050">
            <v>220.19</v>
          </cell>
          <cell r="L2050">
            <v>15</v>
          </cell>
          <cell r="M2050">
            <v>220.19</v>
          </cell>
        </row>
        <row r="2051">
          <cell r="A2051">
            <v>102077057</v>
          </cell>
          <cell r="B2051" t="str">
            <v xml:space="preserve">MR SIOENE MENEFATA (DBS)                </v>
          </cell>
          <cell r="C2051">
            <v>0</v>
          </cell>
          <cell r="D2051">
            <v>0</v>
          </cell>
          <cell r="E2051">
            <v>0</v>
          </cell>
          <cell r="F2051">
            <v>0</v>
          </cell>
          <cell r="G2051">
            <v>0</v>
          </cell>
          <cell r="H2051">
            <v>0</v>
          </cell>
          <cell r="I2051">
            <v>463.55</v>
          </cell>
          <cell r="J2051">
            <v>463.55</v>
          </cell>
          <cell r="L2051">
            <v>15</v>
          </cell>
          <cell r="M2051">
            <v>463.55</v>
          </cell>
        </row>
        <row r="2052">
          <cell r="A2052">
            <v>102074022</v>
          </cell>
          <cell r="B2052" t="str">
            <v xml:space="preserve">MR SIOLE FOTOFILI                       </v>
          </cell>
          <cell r="C2052">
            <v>0</v>
          </cell>
          <cell r="D2052">
            <v>0</v>
          </cell>
          <cell r="E2052">
            <v>0</v>
          </cell>
          <cell r="F2052">
            <v>0</v>
          </cell>
          <cell r="G2052">
            <v>0</v>
          </cell>
          <cell r="H2052">
            <v>0</v>
          </cell>
          <cell r="I2052">
            <v>190.65</v>
          </cell>
          <cell r="J2052">
            <v>190.65</v>
          </cell>
          <cell r="L2052">
            <v>15</v>
          </cell>
          <cell r="M2052">
            <v>190.65</v>
          </cell>
        </row>
        <row r="2053">
          <cell r="A2053">
            <v>102032211</v>
          </cell>
          <cell r="B2053" t="str">
            <v xml:space="preserve">MR SIONE FALALA                         </v>
          </cell>
          <cell r="C2053">
            <v>0</v>
          </cell>
          <cell r="D2053">
            <v>0</v>
          </cell>
          <cell r="E2053">
            <v>0</v>
          </cell>
          <cell r="F2053">
            <v>0</v>
          </cell>
          <cell r="G2053">
            <v>0</v>
          </cell>
          <cell r="H2053">
            <v>0</v>
          </cell>
          <cell r="I2053">
            <v>144.78</v>
          </cell>
          <cell r="J2053">
            <v>144.78</v>
          </cell>
          <cell r="L2053">
            <v>15</v>
          </cell>
          <cell r="M2053">
            <v>144.78</v>
          </cell>
        </row>
        <row r="2054">
          <cell r="A2054">
            <v>102063985</v>
          </cell>
          <cell r="B2054" t="str">
            <v xml:space="preserve">MR SIONE TUTUILA  (DBS)                 </v>
          </cell>
          <cell r="C2054">
            <v>0</v>
          </cell>
          <cell r="D2054">
            <v>0</v>
          </cell>
          <cell r="E2054">
            <v>0</v>
          </cell>
          <cell r="F2054">
            <v>0</v>
          </cell>
          <cell r="G2054">
            <v>0</v>
          </cell>
          <cell r="H2054">
            <v>0</v>
          </cell>
          <cell r="I2054">
            <v>229.94</v>
          </cell>
          <cell r="J2054">
            <v>229.94</v>
          </cell>
          <cell r="L2054">
            <v>15</v>
          </cell>
          <cell r="M2054">
            <v>229.94</v>
          </cell>
        </row>
        <row r="2055">
          <cell r="A2055">
            <v>102022338</v>
          </cell>
          <cell r="B2055" t="str">
            <v xml:space="preserve">MR SIOSIFA LOUSI                        </v>
          </cell>
          <cell r="C2055">
            <v>0</v>
          </cell>
          <cell r="D2055">
            <v>0</v>
          </cell>
          <cell r="E2055">
            <v>0</v>
          </cell>
          <cell r="F2055">
            <v>0</v>
          </cell>
          <cell r="G2055">
            <v>0</v>
          </cell>
          <cell r="H2055">
            <v>0</v>
          </cell>
          <cell r="I2055">
            <v>78.7</v>
          </cell>
          <cell r="J2055">
            <v>78.7</v>
          </cell>
          <cell r="L2055">
            <v>15</v>
          </cell>
          <cell r="M2055">
            <v>78.7</v>
          </cell>
        </row>
        <row r="2056">
          <cell r="A2056">
            <v>102071895</v>
          </cell>
          <cell r="B2056" t="str">
            <v xml:space="preserve">MR SIOSIFA SAVIETI                      </v>
          </cell>
          <cell r="C2056">
            <v>0</v>
          </cell>
          <cell r="D2056">
            <v>0</v>
          </cell>
          <cell r="E2056">
            <v>0</v>
          </cell>
          <cell r="F2056">
            <v>0</v>
          </cell>
          <cell r="G2056">
            <v>0</v>
          </cell>
          <cell r="H2056">
            <v>0</v>
          </cell>
          <cell r="I2056">
            <v>136.94999999999999</v>
          </cell>
          <cell r="J2056">
            <v>136.94999999999999</v>
          </cell>
          <cell r="L2056">
            <v>15</v>
          </cell>
          <cell r="M2056">
            <v>136.94999999999999</v>
          </cell>
        </row>
        <row r="2057">
          <cell r="A2057">
            <v>102031151</v>
          </cell>
          <cell r="B2057" t="str">
            <v xml:space="preserve">MR SIU HAUSI                            </v>
          </cell>
          <cell r="C2057">
            <v>0</v>
          </cell>
          <cell r="D2057">
            <v>0</v>
          </cell>
          <cell r="E2057">
            <v>0</v>
          </cell>
          <cell r="F2057">
            <v>0</v>
          </cell>
          <cell r="G2057">
            <v>0</v>
          </cell>
          <cell r="H2057">
            <v>0</v>
          </cell>
          <cell r="I2057">
            <v>111.37</v>
          </cell>
          <cell r="J2057">
            <v>111.37</v>
          </cell>
          <cell r="L2057">
            <v>15</v>
          </cell>
          <cell r="M2057">
            <v>111.37</v>
          </cell>
        </row>
        <row r="2058">
          <cell r="A2058">
            <v>102037255</v>
          </cell>
          <cell r="B2058" t="str">
            <v xml:space="preserve">MR SIU YAN                              </v>
          </cell>
          <cell r="C2058">
            <v>0</v>
          </cell>
          <cell r="D2058">
            <v>0</v>
          </cell>
          <cell r="E2058">
            <v>0</v>
          </cell>
          <cell r="F2058">
            <v>0</v>
          </cell>
          <cell r="G2058">
            <v>0</v>
          </cell>
          <cell r="H2058">
            <v>0</v>
          </cell>
          <cell r="I2058">
            <v>55.35</v>
          </cell>
          <cell r="J2058">
            <v>55.35</v>
          </cell>
          <cell r="L2058">
            <v>15</v>
          </cell>
          <cell r="M2058">
            <v>55.35</v>
          </cell>
        </row>
        <row r="2059">
          <cell r="A2059">
            <v>102010565</v>
          </cell>
          <cell r="B2059" t="str">
            <v xml:space="preserve">MR SIUCHEANG C. HENG                    </v>
          </cell>
          <cell r="C2059">
            <v>0</v>
          </cell>
          <cell r="D2059">
            <v>0</v>
          </cell>
          <cell r="E2059">
            <v>0</v>
          </cell>
          <cell r="F2059">
            <v>0</v>
          </cell>
          <cell r="G2059">
            <v>0</v>
          </cell>
          <cell r="H2059">
            <v>0</v>
          </cell>
          <cell r="I2059">
            <v>95.69</v>
          </cell>
          <cell r="J2059">
            <v>95.69</v>
          </cell>
          <cell r="L2059">
            <v>15</v>
          </cell>
          <cell r="M2059">
            <v>95.69</v>
          </cell>
        </row>
        <row r="2060">
          <cell r="A2060">
            <v>102016302</v>
          </cell>
          <cell r="B2060" t="str">
            <v xml:space="preserve">MR SIVALINGAM SHANMUGALINGAM            </v>
          </cell>
          <cell r="C2060">
            <v>0</v>
          </cell>
          <cell r="D2060">
            <v>0</v>
          </cell>
          <cell r="E2060">
            <v>0</v>
          </cell>
          <cell r="F2060">
            <v>0</v>
          </cell>
          <cell r="G2060">
            <v>0</v>
          </cell>
          <cell r="H2060">
            <v>0</v>
          </cell>
          <cell r="I2060">
            <v>670.1</v>
          </cell>
          <cell r="J2060">
            <v>670.1</v>
          </cell>
          <cell r="L2060">
            <v>15</v>
          </cell>
          <cell r="M2060">
            <v>670.1</v>
          </cell>
        </row>
        <row r="2061">
          <cell r="A2061">
            <v>102080106</v>
          </cell>
          <cell r="B2061" t="str">
            <v xml:space="preserve">MR SOLOMONA ELIA                        </v>
          </cell>
          <cell r="C2061">
            <v>0</v>
          </cell>
          <cell r="D2061">
            <v>0</v>
          </cell>
          <cell r="E2061">
            <v>0</v>
          </cell>
          <cell r="F2061">
            <v>0</v>
          </cell>
          <cell r="G2061">
            <v>0</v>
          </cell>
          <cell r="H2061">
            <v>0</v>
          </cell>
          <cell r="I2061">
            <v>54.11</v>
          </cell>
          <cell r="J2061">
            <v>54.11</v>
          </cell>
          <cell r="L2061">
            <v>15</v>
          </cell>
          <cell r="M2061">
            <v>54.11</v>
          </cell>
        </row>
        <row r="2062">
          <cell r="A2062">
            <v>102033956</v>
          </cell>
          <cell r="B2062" t="str">
            <v xml:space="preserve">MR SOMABALA IMIYA HAMILAGE              </v>
          </cell>
          <cell r="C2062">
            <v>0</v>
          </cell>
          <cell r="D2062">
            <v>0</v>
          </cell>
          <cell r="E2062">
            <v>0</v>
          </cell>
          <cell r="F2062">
            <v>0</v>
          </cell>
          <cell r="G2062">
            <v>0</v>
          </cell>
          <cell r="H2062">
            <v>0</v>
          </cell>
          <cell r="I2062">
            <v>163.24</v>
          </cell>
          <cell r="J2062">
            <v>163.24</v>
          </cell>
          <cell r="L2062">
            <v>15</v>
          </cell>
          <cell r="M2062">
            <v>163.24</v>
          </cell>
        </row>
        <row r="2063">
          <cell r="A2063">
            <v>102010441</v>
          </cell>
          <cell r="B2063" t="str">
            <v xml:space="preserve">MR SONIA D. SMITH                       </v>
          </cell>
          <cell r="C2063">
            <v>0</v>
          </cell>
          <cell r="D2063">
            <v>0</v>
          </cell>
          <cell r="E2063">
            <v>0</v>
          </cell>
          <cell r="F2063">
            <v>0</v>
          </cell>
          <cell r="G2063">
            <v>0</v>
          </cell>
          <cell r="H2063">
            <v>0</v>
          </cell>
          <cell r="I2063">
            <v>75.739999999999995</v>
          </cell>
          <cell r="J2063">
            <v>75.739999999999995</v>
          </cell>
          <cell r="L2063">
            <v>15</v>
          </cell>
          <cell r="M2063">
            <v>75.739999999999995</v>
          </cell>
        </row>
        <row r="2064">
          <cell r="A2064">
            <v>102054225</v>
          </cell>
          <cell r="B2064" t="str">
            <v xml:space="preserve">MR SONNY VAGANA                         </v>
          </cell>
          <cell r="C2064">
            <v>0</v>
          </cell>
          <cell r="D2064">
            <v>0</v>
          </cell>
          <cell r="E2064">
            <v>0</v>
          </cell>
          <cell r="F2064">
            <v>0</v>
          </cell>
          <cell r="G2064">
            <v>0</v>
          </cell>
          <cell r="H2064">
            <v>0</v>
          </cell>
          <cell r="I2064">
            <v>143.69</v>
          </cell>
          <cell r="J2064">
            <v>143.69</v>
          </cell>
          <cell r="L2064">
            <v>15</v>
          </cell>
          <cell r="M2064">
            <v>143.69</v>
          </cell>
        </row>
        <row r="2065">
          <cell r="A2065">
            <v>102011924</v>
          </cell>
          <cell r="B2065" t="str">
            <v xml:space="preserve">MR SOPI LEAUPEPE  (DBS*HOLD)            </v>
          </cell>
          <cell r="C2065">
            <v>0</v>
          </cell>
          <cell r="D2065">
            <v>0</v>
          </cell>
          <cell r="E2065">
            <v>0</v>
          </cell>
          <cell r="F2065">
            <v>0</v>
          </cell>
          <cell r="G2065">
            <v>0</v>
          </cell>
          <cell r="H2065">
            <v>0</v>
          </cell>
          <cell r="I2065">
            <v>100.02</v>
          </cell>
          <cell r="J2065">
            <v>100.02</v>
          </cell>
          <cell r="L2065">
            <v>15</v>
          </cell>
          <cell r="M2065">
            <v>100.02</v>
          </cell>
        </row>
        <row r="2066">
          <cell r="A2066">
            <v>102009667</v>
          </cell>
          <cell r="B2066" t="str">
            <v xml:space="preserve">MR SOPO MORISA                          </v>
          </cell>
          <cell r="C2066">
            <v>0</v>
          </cell>
          <cell r="D2066">
            <v>0</v>
          </cell>
          <cell r="E2066">
            <v>0</v>
          </cell>
          <cell r="F2066">
            <v>0</v>
          </cell>
          <cell r="G2066">
            <v>0</v>
          </cell>
          <cell r="H2066">
            <v>0</v>
          </cell>
          <cell r="I2066">
            <v>227.79</v>
          </cell>
          <cell r="J2066">
            <v>227.79</v>
          </cell>
          <cell r="L2066">
            <v>15</v>
          </cell>
          <cell r="M2066">
            <v>227.79</v>
          </cell>
        </row>
        <row r="2067">
          <cell r="A2067">
            <v>102065937</v>
          </cell>
          <cell r="B2067" t="str">
            <v xml:space="preserve">MR SOSAIA OFAKIPOUONO   (DBS)           </v>
          </cell>
          <cell r="C2067">
            <v>0</v>
          </cell>
          <cell r="D2067">
            <v>0</v>
          </cell>
          <cell r="E2067">
            <v>0</v>
          </cell>
          <cell r="F2067">
            <v>0</v>
          </cell>
          <cell r="G2067">
            <v>0</v>
          </cell>
          <cell r="H2067">
            <v>0</v>
          </cell>
          <cell r="I2067">
            <v>828.68</v>
          </cell>
          <cell r="J2067">
            <v>828.68</v>
          </cell>
          <cell r="L2067">
            <v>15</v>
          </cell>
          <cell r="M2067">
            <v>828.68</v>
          </cell>
        </row>
        <row r="2068">
          <cell r="A2068">
            <v>102039937</v>
          </cell>
          <cell r="B2068" t="str">
            <v xml:space="preserve">MR SOTERO SABERON  (DBS)                </v>
          </cell>
          <cell r="C2068">
            <v>0</v>
          </cell>
          <cell r="D2068">
            <v>0</v>
          </cell>
          <cell r="E2068">
            <v>0</v>
          </cell>
          <cell r="F2068">
            <v>0</v>
          </cell>
          <cell r="G2068">
            <v>0</v>
          </cell>
          <cell r="H2068">
            <v>0</v>
          </cell>
          <cell r="I2068">
            <v>698.89</v>
          </cell>
          <cell r="J2068">
            <v>698.89</v>
          </cell>
          <cell r="L2068">
            <v>15</v>
          </cell>
          <cell r="M2068">
            <v>698.89</v>
          </cell>
        </row>
        <row r="2069">
          <cell r="A2069">
            <v>102071136</v>
          </cell>
          <cell r="B2069" t="str">
            <v xml:space="preserve">MR SPIROS KOTSIALOS   DBS*              </v>
          </cell>
          <cell r="C2069">
            <v>0</v>
          </cell>
          <cell r="D2069">
            <v>0</v>
          </cell>
          <cell r="E2069">
            <v>0</v>
          </cell>
          <cell r="F2069">
            <v>0</v>
          </cell>
          <cell r="G2069">
            <v>0</v>
          </cell>
          <cell r="H2069">
            <v>0</v>
          </cell>
          <cell r="I2069">
            <v>633.34</v>
          </cell>
          <cell r="J2069">
            <v>633.34</v>
          </cell>
          <cell r="L2069">
            <v>21</v>
          </cell>
          <cell r="M2069">
            <v>633.34</v>
          </cell>
        </row>
        <row r="2070">
          <cell r="A2070">
            <v>102076821</v>
          </cell>
          <cell r="B2070" t="str">
            <v xml:space="preserve">MR STAN LANGDON                         </v>
          </cell>
          <cell r="C2070">
            <v>0</v>
          </cell>
          <cell r="D2070">
            <v>0</v>
          </cell>
          <cell r="E2070">
            <v>0</v>
          </cell>
          <cell r="F2070">
            <v>0</v>
          </cell>
          <cell r="G2070">
            <v>0</v>
          </cell>
          <cell r="H2070">
            <v>0</v>
          </cell>
          <cell r="I2070">
            <v>63.74</v>
          </cell>
          <cell r="J2070">
            <v>63.74</v>
          </cell>
          <cell r="L2070">
            <v>15</v>
          </cell>
          <cell r="M2070">
            <v>63.74</v>
          </cell>
        </row>
        <row r="2071">
          <cell r="A2071">
            <v>102038040</v>
          </cell>
          <cell r="B2071" t="str">
            <v xml:space="preserve">MR STAN LINNEY                          </v>
          </cell>
          <cell r="C2071">
            <v>0</v>
          </cell>
          <cell r="D2071">
            <v>0</v>
          </cell>
          <cell r="E2071">
            <v>0</v>
          </cell>
          <cell r="F2071">
            <v>0</v>
          </cell>
          <cell r="G2071">
            <v>0</v>
          </cell>
          <cell r="H2071">
            <v>0</v>
          </cell>
          <cell r="I2071">
            <v>138.04</v>
          </cell>
          <cell r="J2071">
            <v>138.04</v>
          </cell>
          <cell r="L2071">
            <v>15</v>
          </cell>
          <cell r="M2071">
            <v>138.04</v>
          </cell>
        </row>
        <row r="2072">
          <cell r="A2072">
            <v>102037460</v>
          </cell>
          <cell r="B2072" t="str">
            <v xml:space="preserve">MR STANLEY KEREAMA   (CMI)              </v>
          </cell>
          <cell r="C2072">
            <v>0</v>
          </cell>
          <cell r="D2072">
            <v>0</v>
          </cell>
          <cell r="E2072">
            <v>0</v>
          </cell>
          <cell r="F2072">
            <v>0</v>
          </cell>
          <cell r="G2072">
            <v>0</v>
          </cell>
          <cell r="H2072">
            <v>0</v>
          </cell>
          <cell r="I2072">
            <v>1387.73</v>
          </cell>
          <cell r="J2072">
            <v>1387.73</v>
          </cell>
          <cell r="L2072">
            <v>15</v>
          </cell>
          <cell r="M2072">
            <v>1387.73</v>
          </cell>
        </row>
        <row r="2073">
          <cell r="A2073">
            <v>102072807</v>
          </cell>
          <cell r="B2073" t="str">
            <v xml:space="preserve">MR STANLEY SMITH                        </v>
          </cell>
          <cell r="C2073">
            <v>0</v>
          </cell>
          <cell r="D2073">
            <v>0</v>
          </cell>
          <cell r="E2073">
            <v>0</v>
          </cell>
          <cell r="F2073">
            <v>0</v>
          </cell>
          <cell r="G2073">
            <v>0</v>
          </cell>
          <cell r="H2073">
            <v>0</v>
          </cell>
          <cell r="I2073">
            <v>52.22</v>
          </cell>
          <cell r="J2073">
            <v>52.22</v>
          </cell>
          <cell r="L2073">
            <v>15</v>
          </cell>
          <cell r="M2073">
            <v>52.22</v>
          </cell>
        </row>
        <row r="2074">
          <cell r="A2074">
            <v>102065926</v>
          </cell>
          <cell r="B2074" t="str">
            <v xml:space="preserve">MR STEPHEN KHIU                         </v>
          </cell>
          <cell r="C2074">
            <v>0</v>
          </cell>
          <cell r="D2074">
            <v>0</v>
          </cell>
          <cell r="E2074">
            <v>0</v>
          </cell>
          <cell r="F2074">
            <v>0</v>
          </cell>
          <cell r="G2074">
            <v>0</v>
          </cell>
          <cell r="H2074">
            <v>0</v>
          </cell>
          <cell r="I2074">
            <v>85.69</v>
          </cell>
          <cell r="J2074">
            <v>85.69</v>
          </cell>
          <cell r="L2074">
            <v>15</v>
          </cell>
          <cell r="M2074">
            <v>85.69</v>
          </cell>
        </row>
        <row r="2075">
          <cell r="A2075">
            <v>102073841</v>
          </cell>
          <cell r="B2075" t="str">
            <v xml:space="preserve">MR STEPHEN P KYLE                       </v>
          </cell>
          <cell r="C2075">
            <v>0</v>
          </cell>
          <cell r="D2075">
            <v>0</v>
          </cell>
          <cell r="E2075">
            <v>0</v>
          </cell>
          <cell r="F2075">
            <v>0</v>
          </cell>
          <cell r="G2075">
            <v>0</v>
          </cell>
          <cell r="H2075">
            <v>0</v>
          </cell>
          <cell r="I2075">
            <v>75.97</v>
          </cell>
          <cell r="J2075">
            <v>75.97</v>
          </cell>
          <cell r="L2075">
            <v>15</v>
          </cell>
          <cell r="M2075">
            <v>75.97</v>
          </cell>
        </row>
        <row r="2076">
          <cell r="A2076">
            <v>102074028</v>
          </cell>
          <cell r="B2076" t="str">
            <v xml:space="preserve">MR STEPHEN ROBERTS                      </v>
          </cell>
          <cell r="C2076">
            <v>0</v>
          </cell>
          <cell r="D2076">
            <v>0</v>
          </cell>
          <cell r="E2076">
            <v>0</v>
          </cell>
          <cell r="F2076">
            <v>0</v>
          </cell>
          <cell r="G2076">
            <v>0</v>
          </cell>
          <cell r="H2076">
            <v>0</v>
          </cell>
          <cell r="I2076">
            <v>79.59</v>
          </cell>
          <cell r="J2076">
            <v>79.59</v>
          </cell>
          <cell r="L2076">
            <v>15</v>
          </cell>
          <cell r="M2076">
            <v>79.59</v>
          </cell>
        </row>
        <row r="2077">
          <cell r="A2077">
            <v>102078370</v>
          </cell>
          <cell r="B2077" t="str">
            <v xml:space="preserve">MR STEPHEN SEERMARAN                    </v>
          </cell>
          <cell r="C2077">
            <v>0</v>
          </cell>
          <cell r="D2077">
            <v>0</v>
          </cell>
          <cell r="E2077">
            <v>0</v>
          </cell>
          <cell r="F2077">
            <v>0</v>
          </cell>
          <cell r="G2077">
            <v>0</v>
          </cell>
          <cell r="H2077">
            <v>0</v>
          </cell>
          <cell r="I2077">
            <v>59.08</v>
          </cell>
          <cell r="J2077">
            <v>59.08</v>
          </cell>
          <cell r="L2077">
            <v>15</v>
          </cell>
          <cell r="M2077">
            <v>59.08</v>
          </cell>
        </row>
        <row r="2078">
          <cell r="A2078">
            <v>102031387</v>
          </cell>
          <cell r="B2078" t="str">
            <v xml:space="preserve">MR STEPHEN THOMAS                       </v>
          </cell>
          <cell r="C2078">
            <v>0</v>
          </cell>
          <cell r="D2078">
            <v>0</v>
          </cell>
          <cell r="E2078">
            <v>0</v>
          </cell>
          <cell r="F2078">
            <v>0</v>
          </cell>
          <cell r="G2078">
            <v>0</v>
          </cell>
          <cell r="H2078">
            <v>0</v>
          </cell>
          <cell r="I2078">
            <v>54.5</v>
          </cell>
          <cell r="J2078">
            <v>54.5</v>
          </cell>
          <cell r="L2078">
            <v>15</v>
          </cell>
          <cell r="M2078">
            <v>54.5</v>
          </cell>
        </row>
        <row r="2079">
          <cell r="A2079">
            <v>102052443</v>
          </cell>
          <cell r="B2079" t="str">
            <v xml:space="preserve">MR STEPHEN W BURNS                      </v>
          </cell>
          <cell r="C2079">
            <v>0</v>
          </cell>
          <cell r="D2079">
            <v>0</v>
          </cell>
          <cell r="E2079">
            <v>0</v>
          </cell>
          <cell r="F2079">
            <v>0</v>
          </cell>
          <cell r="G2079">
            <v>0</v>
          </cell>
          <cell r="H2079">
            <v>0</v>
          </cell>
          <cell r="I2079">
            <v>54.39</v>
          </cell>
          <cell r="J2079">
            <v>54.39</v>
          </cell>
          <cell r="L2079">
            <v>15</v>
          </cell>
          <cell r="M2079">
            <v>54.39</v>
          </cell>
        </row>
        <row r="2080">
          <cell r="A2080">
            <v>102030431</v>
          </cell>
          <cell r="B2080" t="str">
            <v xml:space="preserve">MR STEVE C WEDD   (DBS)                 </v>
          </cell>
          <cell r="C2080">
            <v>0</v>
          </cell>
          <cell r="D2080">
            <v>0</v>
          </cell>
          <cell r="E2080">
            <v>0</v>
          </cell>
          <cell r="F2080">
            <v>0</v>
          </cell>
          <cell r="G2080">
            <v>0</v>
          </cell>
          <cell r="H2080">
            <v>0</v>
          </cell>
          <cell r="I2080">
            <v>1478.52</v>
          </cell>
          <cell r="J2080">
            <v>1478.52</v>
          </cell>
          <cell r="L2080">
            <v>15</v>
          </cell>
          <cell r="M2080">
            <v>1478.52</v>
          </cell>
        </row>
        <row r="2081">
          <cell r="A2081">
            <v>102050462</v>
          </cell>
          <cell r="B2081" t="str">
            <v xml:space="preserve">MR STEVE COOPER  (DBS*)                 </v>
          </cell>
          <cell r="C2081">
            <v>0</v>
          </cell>
          <cell r="D2081">
            <v>0</v>
          </cell>
          <cell r="E2081">
            <v>0</v>
          </cell>
          <cell r="F2081">
            <v>0</v>
          </cell>
          <cell r="G2081">
            <v>0</v>
          </cell>
          <cell r="H2081">
            <v>0</v>
          </cell>
          <cell r="I2081">
            <v>221.97</v>
          </cell>
          <cell r="J2081">
            <v>221.97</v>
          </cell>
          <cell r="L2081">
            <v>15</v>
          </cell>
          <cell r="M2081">
            <v>221.97</v>
          </cell>
        </row>
        <row r="2082">
          <cell r="A2082">
            <v>102075373</v>
          </cell>
          <cell r="B2082" t="str">
            <v xml:space="preserve">MR STEVE J PETERSEN                     </v>
          </cell>
          <cell r="C2082">
            <v>22.25</v>
          </cell>
          <cell r="D2082">
            <v>17.149999999999999</v>
          </cell>
          <cell r="E2082">
            <v>10.62</v>
          </cell>
          <cell r="F2082">
            <v>18.59</v>
          </cell>
          <cell r="G2082">
            <v>19.559999999999999</v>
          </cell>
          <cell r="H2082">
            <v>0</v>
          </cell>
          <cell r="I2082">
            <v>0</v>
          </cell>
          <cell r="J2082">
            <v>88.17</v>
          </cell>
          <cell r="L2082">
            <v>5</v>
          </cell>
          <cell r="M2082">
            <v>88.17</v>
          </cell>
        </row>
        <row r="2083">
          <cell r="A2083">
            <v>102014358</v>
          </cell>
          <cell r="B2083" t="str">
            <v xml:space="preserve">MR STEVE LAKAMU                         </v>
          </cell>
          <cell r="C2083">
            <v>0</v>
          </cell>
          <cell r="D2083">
            <v>0</v>
          </cell>
          <cell r="E2083">
            <v>0</v>
          </cell>
          <cell r="F2083">
            <v>0</v>
          </cell>
          <cell r="G2083">
            <v>0</v>
          </cell>
          <cell r="H2083">
            <v>0</v>
          </cell>
          <cell r="I2083">
            <v>69.790000000000006</v>
          </cell>
          <cell r="J2083">
            <v>69.790000000000006</v>
          </cell>
          <cell r="L2083">
            <v>15</v>
          </cell>
          <cell r="M2083">
            <v>69.790000000000006</v>
          </cell>
        </row>
        <row r="2084">
          <cell r="A2084">
            <v>102056536</v>
          </cell>
          <cell r="B2084" t="str">
            <v xml:space="preserve">MR STEVE MCELROY                        </v>
          </cell>
          <cell r="C2084">
            <v>0</v>
          </cell>
          <cell r="D2084">
            <v>0</v>
          </cell>
          <cell r="E2084">
            <v>0</v>
          </cell>
          <cell r="F2084">
            <v>0</v>
          </cell>
          <cell r="G2084">
            <v>0</v>
          </cell>
          <cell r="H2084">
            <v>0</v>
          </cell>
          <cell r="I2084">
            <v>0.03</v>
          </cell>
          <cell r="J2084">
            <v>0.03</v>
          </cell>
          <cell r="L2084">
            <v>22</v>
          </cell>
          <cell r="M2084">
            <v>0.03</v>
          </cell>
        </row>
        <row r="2085">
          <cell r="A2085">
            <v>102074519</v>
          </cell>
          <cell r="B2085" t="str">
            <v xml:space="preserve">MR STEVEN BUTCHER                       </v>
          </cell>
          <cell r="C2085">
            <v>0</v>
          </cell>
          <cell r="D2085">
            <v>0</v>
          </cell>
          <cell r="E2085">
            <v>0</v>
          </cell>
          <cell r="F2085">
            <v>0</v>
          </cell>
          <cell r="G2085">
            <v>0</v>
          </cell>
          <cell r="H2085">
            <v>0</v>
          </cell>
          <cell r="I2085">
            <v>72.930000000000007</v>
          </cell>
          <cell r="J2085">
            <v>72.930000000000007</v>
          </cell>
          <cell r="L2085">
            <v>15</v>
          </cell>
          <cell r="M2085">
            <v>72.930000000000007</v>
          </cell>
        </row>
        <row r="2086">
          <cell r="A2086">
            <v>102028527</v>
          </cell>
          <cell r="B2086" t="str">
            <v xml:space="preserve">MR STEVEN CHAN                          </v>
          </cell>
          <cell r="C2086">
            <v>0</v>
          </cell>
          <cell r="D2086">
            <v>7.84</v>
          </cell>
          <cell r="E2086">
            <v>0</v>
          </cell>
          <cell r="F2086">
            <v>0</v>
          </cell>
          <cell r="G2086">
            <v>37.89</v>
          </cell>
          <cell r="H2086">
            <v>12.7</v>
          </cell>
          <cell r="I2086">
            <v>0</v>
          </cell>
          <cell r="J2086">
            <v>58.43</v>
          </cell>
          <cell r="L2086">
            <v>1</v>
          </cell>
          <cell r="M2086">
            <v>58.43</v>
          </cell>
        </row>
        <row r="2087">
          <cell r="A2087">
            <v>102067367</v>
          </cell>
          <cell r="B2087" t="str">
            <v xml:space="preserve">MR STEVEN DAVEY  (DBS)                  </v>
          </cell>
          <cell r="C2087">
            <v>0</v>
          </cell>
          <cell r="D2087">
            <v>0</v>
          </cell>
          <cell r="E2087">
            <v>0</v>
          </cell>
          <cell r="F2087">
            <v>0</v>
          </cell>
          <cell r="G2087">
            <v>0</v>
          </cell>
          <cell r="H2087">
            <v>0</v>
          </cell>
          <cell r="I2087">
            <v>936.18</v>
          </cell>
          <cell r="J2087">
            <v>936.18</v>
          </cell>
          <cell r="L2087">
            <v>15</v>
          </cell>
          <cell r="M2087">
            <v>936.18</v>
          </cell>
        </row>
        <row r="2088">
          <cell r="A2088">
            <v>102013822</v>
          </cell>
          <cell r="B2088" t="str">
            <v xml:space="preserve">MR STEVEN FUNG                          </v>
          </cell>
          <cell r="C2088">
            <v>0</v>
          </cell>
          <cell r="D2088">
            <v>0</v>
          </cell>
          <cell r="E2088">
            <v>0</v>
          </cell>
          <cell r="F2088">
            <v>0</v>
          </cell>
          <cell r="G2088">
            <v>0</v>
          </cell>
          <cell r="H2088">
            <v>0</v>
          </cell>
          <cell r="I2088">
            <v>50.45</v>
          </cell>
          <cell r="J2088">
            <v>50.45</v>
          </cell>
          <cell r="L2088">
            <v>22</v>
          </cell>
          <cell r="M2088">
            <v>50.45</v>
          </cell>
        </row>
        <row r="2089">
          <cell r="A2089">
            <v>102005341</v>
          </cell>
          <cell r="B2089" t="str">
            <v xml:space="preserve">MR STEVEN LARRY PRICE                   </v>
          </cell>
          <cell r="C2089">
            <v>0</v>
          </cell>
          <cell r="D2089">
            <v>0</v>
          </cell>
          <cell r="E2089">
            <v>0</v>
          </cell>
          <cell r="F2089">
            <v>0</v>
          </cell>
          <cell r="G2089">
            <v>0</v>
          </cell>
          <cell r="H2089">
            <v>0</v>
          </cell>
          <cell r="I2089">
            <v>149.03</v>
          </cell>
          <cell r="J2089">
            <v>149.03</v>
          </cell>
          <cell r="L2089">
            <v>15</v>
          </cell>
          <cell r="M2089">
            <v>149.03</v>
          </cell>
        </row>
        <row r="2090">
          <cell r="A2090">
            <v>102072649</v>
          </cell>
          <cell r="B2090" t="str">
            <v xml:space="preserve">MR STEVEN ZANDI                         </v>
          </cell>
          <cell r="C2090">
            <v>0</v>
          </cell>
          <cell r="D2090">
            <v>0</v>
          </cell>
          <cell r="E2090">
            <v>0</v>
          </cell>
          <cell r="F2090">
            <v>0</v>
          </cell>
          <cell r="G2090">
            <v>0</v>
          </cell>
          <cell r="H2090">
            <v>0</v>
          </cell>
          <cell r="I2090">
            <v>129.04</v>
          </cell>
          <cell r="J2090">
            <v>129.04</v>
          </cell>
          <cell r="L2090">
            <v>15</v>
          </cell>
          <cell r="M2090">
            <v>129.04</v>
          </cell>
        </row>
        <row r="2091">
          <cell r="A2091">
            <v>102046141</v>
          </cell>
          <cell r="B2091" t="str">
            <v xml:space="preserve">MR STEWART PORTER                       </v>
          </cell>
          <cell r="C2091">
            <v>0</v>
          </cell>
          <cell r="D2091">
            <v>0</v>
          </cell>
          <cell r="E2091">
            <v>0</v>
          </cell>
          <cell r="F2091">
            <v>0</v>
          </cell>
          <cell r="G2091">
            <v>0</v>
          </cell>
          <cell r="H2091">
            <v>0</v>
          </cell>
          <cell r="I2091">
            <v>121.11</v>
          </cell>
          <cell r="J2091">
            <v>121.11</v>
          </cell>
          <cell r="L2091">
            <v>15</v>
          </cell>
          <cell r="M2091">
            <v>121.11</v>
          </cell>
        </row>
        <row r="2092">
          <cell r="A2092">
            <v>102061292</v>
          </cell>
          <cell r="B2092" t="str">
            <v xml:space="preserve">MR STUART R MYERS                       </v>
          </cell>
          <cell r="C2092">
            <v>0</v>
          </cell>
          <cell r="D2092">
            <v>1.76</v>
          </cell>
          <cell r="E2092">
            <v>14.06</v>
          </cell>
          <cell r="F2092">
            <v>0.5</v>
          </cell>
          <cell r="G2092">
            <v>10.11</v>
          </cell>
          <cell r="H2092">
            <v>0</v>
          </cell>
          <cell r="I2092">
            <v>0</v>
          </cell>
          <cell r="J2092">
            <v>26.43</v>
          </cell>
          <cell r="L2092">
            <v>5</v>
          </cell>
          <cell r="M2092">
            <v>26.43</v>
          </cell>
        </row>
        <row r="2093">
          <cell r="A2093">
            <v>102087606</v>
          </cell>
          <cell r="B2093" t="str">
            <v xml:space="preserve">MR STUART TAHATIKA                      </v>
          </cell>
          <cell r="C2093">
            <v>0</v>
          </cell>
          <cell r="D2093">
            <v>0</v>
          </cell>
          <cell r="E2093">
            <v>0</v>
          </cell>
          <cell r="F2093">
            <v>0</v>
          </cell>
          <cell r="G2093">
            <v>0</v>
          </cell>
          <cell r="H2093">
            <v>0</v>
          </cell>
          <cell r="I2093">
            <v>86.16</v>
          </cell>
          <cell r="J2093">
            <v>86.16</v>
          </cell>
          <cell r="L2093">
            <v>15</v>
          </cell>
          <cell r="M2093">
            <v>86.16</v>
          </cell>
        </row>
        <row r="2094">
          <cell r="A2094">
            <v>102049521</v>
          </cell>
          <cell r="B2094" t="str">
            <v xml:space="preserve">MR SUBHAS CHANDRA                       </v>
          </cell>
          <cell r="C2094">
            <v>0</v>
          </cell>
          <cell r="D2094">
            <v>0</v>
          </cell>
          <cell r="E2094">
            <v>0</v>
          </cell>
          <cell r="F2094">
            <v>0</v>
          </cell>
          <cell r="G2094">
            <v>0</v>
          </cell>
          <cell r="H2094">
            <v>0</v>
          </cell>
          <cell r="I2094">
            <v>96.1</v>
          </cell>
          <cell r="J2094">
            <v>96.1</v>
          </cell>
          <cell r="L2094">
            <v>15</v>
          </cell>
          <cell r="M2094">
            <v>96.1</v>
          </cell>
        </row>
        <row r="2095">
          <cell r="A2095">
            <v>102044407</v>
          </cell>
          <cell r="B2095" t="str">
            <v xml:space="preserve">MR SUBRAIL NAIDU                        </v>
          </cell>
          <cell r="C2095">
            <v>0</v>
          </cell>
          <cell r="D2095">
            <v>0</v>
          </cell>
          <cell r="E2095">
            <v>0</v>
          </cell>
          <cell r="F2095">
            <v>0</v>
          </cell>
          <cell r="G2095">
            <v>0</v>
          </cell>
          <cell r="H2095">
            <v>0</v>
          </cell>
          <cell r="I2095">
            <v>82.25</v>
          </cell>
          <cell r="J2095">
            <v>82.25</v>
          </cell>
          <cell r="L2095">
            <v>15</v>
          </cell>
          <cell r="M2095">
            <v>82.25</v>
          </cell>
        </row>
        <row r="2096">
          <cell r="A2096">
            <v>102059207</v>
          </cell>
          <cell r="B2096" t="str">
            <v xml:space="preserve">MR SUBRAMANIA IYER                      </v>
          </cell>
          <cell r="C2096">
            <v>0</v>
          </cell>
          <cell r="D2096">
            <v>0</v>
          </cell>
          <cell r="E2096">
            <v>0</v>
          </cell>
          <cell r="F2096">
            <v>0</v>
          </cell>
          <cell r="G2096">
            <v>0</v>
          </cell>
          <cell r="H2096">
            <v>0</v>
          </cell>
          <cell r="I2096">
            <v>52.67</v>
          </cell>
          <cell r="J2096">
            <v>52.67</v>
          </cell>
          <cell r="L2096">
            <v>15</v>
          </cell>
          <cell r="M2096">
            <v>52.67</v>
          </cell>
        </row>
        <row r="2097">
          <cell r="A2097">
            <v>102070858</v>
          </cell>
          <cell r="B2097" t="str">
            <v xml:space="preserve">MR SUI SAN SAN                          </v>
          </cell>
          <cell r="C2097">
            <v>0</v>
          </cell>
          <cell r="D2097">
            <v>0</v>
          </cell>
          <cell r="E2097">
            <v>0</v>
          </cell>
          <cell r="F2097">
            <v>0</v>
          </cell>
          <cell r="G2097">
            <v>0</v>
          </cell>
          <cell r="H2097">
            <v>0</v>
          </cell>
          <cell r="I2097">
            <v>68.989999999999995</v>
          </cell>
          <cell r="J2097">
            <v>68.989999999999995</v>
          </cell>
          <cell r="L2097">
            <v>15</v>
          </cell>
          <cell r="M2097">
            <v>68.989999999999995</v>
          </cell>
        </row>
        <row r="2098">
          <cell r="A2098">
            <v>102054747</v>
          </cell>
          <cell r="B2098" t="str">
            <v xml:space="preserve">MR SUKHJIT SINGH                        </v>
          </cell>
          <cell r="C2098">
            <v>0</v>
          </cell>
          <cell r="D2098">
            <v>0</v>
          </cell>
          <cell r="E2098">
            <v>0</v>
          </cell>
          <cell r="F2098">
            <v>0</v>
          </cell>
          <cell r="G2098">
            <v>0</v>
          </cell>
          <cell r="H2098">
            <v>0</v>
          </cell>
          <cell r="I2098">
            <v>258.36</v>
          </cell>
          <cell r="J2098">
            <v>258.36</v>
          </cell>
          <cell r="L2098">
            <v>15</v>
          </cell>
          <cell r="M2098">
            <v>258.36</v>
          </cell>
        </row>
        <row r="2099">
          <cell r="A2099">
            <v>102016705</v>
          </cell>
          <cell r="B2099" t="str">
            <v xml:space="preserve">MR SUM SUEN CHUNG  (DBS*)               </v>
          </cell>
          <cell r="C2099">
            <v>0</v>
          </cell>
          <cell r="D2099">
            <v>0</v>
          </cell>
          <cell r="E2099">
            <v>0</v>
          </cell>
          <cell r="F2099">
            <v>0</v>
          </cell>
          <cell r="G2099">
            <v>0</v>
          </cell>
          <cell r="H2099">
            <v>0</v>
          </cell>
          <cell r="I2099">
            <v>204.09</v>
          </cell>
          <cell r="J2099">
            <v>204.09</v>
          </cell>
          <cell r="L2099">
            <v>15</v>
          </cell>
          <cell r="M2099">
            <v>204.09</v>
          </cell>
        </row>
        <row r="2100">
          <cell r="A2100">
            <v>102059052</v>
          </cell>
          <cell r="B2100" t="str">
            <v xml:space="preserve">MR SUMID SINGH                          </v>
          </cell>
          <cell r="C2100">
            <v>0</v>
          </cell>
          <cell r="D2100">
            <v>0</v>
          </cell>
          <cell r="E2100">
            <v>0</v>
          </cell>
          <cell r="F2100">
            <v>0</v>
          </cell>
          <cell r="G2100">
            <v>0</v>
          </cell>
          <cell r="H2100">
            <v>0</v>
          </cell>
          <cell r="I2100">
            <v>83.75</v>
          </cell>
          <cell r="J2100">
            <v>83.75</v>
          </cell>
          <cell r="L2100">
            <v>15</v>
          </cell>
          <cell r="M2100">
            <v>83.75</v>
          </cell>
        </row>
        <row r="2101">
          <cell r="A2101">
            <v>102068190</v>
          </cell>
          <cell r="B2101" t="str">
            <v xml:space="preserve">MR SUN YIP      (DBS)                   </v>
          </cell>
          <cell r="C2101">
            <v>0</v>
          </cell>
          <cell r="D2101">
            <v>0</v>
          </cell>
          <cell r="E2101">
            <v>0</v>
          </cell>
          <cell r="F2101">
            <v>0</v>
          </cell>
          <cell r="G2101">
            <v>0</v>
          </cell>
          <cell r="H2101">
            <v>0</v>
          </cell>
          <cell r="I2101">
            <v>354.66</v>
          </cell>
          <cell r="J2101">
            <v>354.66</v>
          </cell>
          <cell r="L2101">
            <v>15</v>
          </cell>
          <cell r="M2101">
            <v>354.66</v>
          </cell>
        </row>
        <row r="2102">
          <cell r="A2102">
            <v>102053385</v>
          </cell>
          <cell r="B2102" t="str">
            <v xml:space="preserve">MR SUNIL GUNAWARDENA                    </v>
          </cell>
          <cell r="C2102">
            <v>0</v>
          </cell>
          <cell r="D2102">
            <v>0</v>
          </cell>
          <cell r="E2102">
            <v>0</v>
          </cell>
          <cell r="F2102">
            <v>0</v>
          </cell>
          <cell r="G2102">
            <v>0</v>
          </cell>
          <cell r="H2102">
            <v>0</v>
          </cell>
          <cell r="I2102">
            <v>124.28</v>
          </cell>
          <cell r="J2102">
            <v>124.28</v>
          </cell>
          <cell r="L2102">
            <v>15</v>
          </cell>
          <cell r="M2102">
            <v>124.28</v>
          </cell>
        </row>
        <row r="2103">
          <cell r="A2103">
            <v>102013280</v>
          </cell>
          <cell r="B2103" t="str">
            <v xml:space="preserve">MR SUNIL RANIGA                         </v>
          </cell>
          <cell r="C2103">
            <v>0</v>
          </cell>
          <cell r="D2103">
            <v>0</v>
          </cell>
          <cell r="E2103">
            <v>0</v>
          </cell>
          <cell r="F2103">
            <v>0</v>
          </cell>
          <cell r="G2103">
            <v>0</v>
          </cell>
          <cell r="H2103">
            <v>0</v>
          </cell>
          <cell r="I2103">
            <v>291.56</v>
          </cell>
          <cell r="J2103">
            <v>291.56</v>
          </cell>
          <cell r="L2103">
            <v>15</v>
          </cell>
          <cell r="M2103">
            <v>291.56</v>
          </cell>
        </row>
        <row r="2104">
          <cell r="A2104">
            <v>102052047</v>
          </cell>
          <cell r="B2104" t="str">
            <v xml:space="preserve">MR SUREN SHARMA                         </v>
          </cell>
          <cell r="C2104">
            <v>0</v>
          </cell>
          <cell r="D2104">
            <v>0</v>
          </cell>
          <cell r="E2104">
            <v>0</v>
          </cell>
          <cell r="F2104">
            <v>0</v>
          </cell>
          <cell r="G2104">
            <v>0</v>
          </cell>
          <cell r="H2104">
            <v>0</v>
          </cell>
          <cell r="I2104">
            <v>52.97</v>
          </cell>
          <cell r="J2104">
            <v>52.97</v>
          </cell>
          <cell r="L2104">
            <v>15</v>
          </cell>
          <cell r="M2104">
            <v>52.97</v>
          </cell>
        </row>
        <row r="2105">
          <cell r="A2105">
            <v>102034649</v>
          </cell>
          <cell r="B2105" t="str">
            <v xml:space="preserve">MR SURESH CHAND                         </v>
          </cell>
          <cell r="C2105">
            <v>0</v>
          </cell>
          <cell r="D2105">
            <v>0</v>
          </cell>
          <cell r="E2105">
            <v>0</v>
          </cell>
          <cell r="F2105">
            <v>0</v>
          </cell>
          <cell r="G2105">
            <v>0</v>
          </cell>
          <cell r="H2105">
            <v>0</v>
          </cell>
          <cell r="I2105">
            <v>80.77</v>
          </cell>
          <cell r="J2105">
            <v>80.77</v>
          </cell>
          <cell r="L2105">
            <v>15</v>
          </cell>
          <cell r="M2105">
            <v>80.77</v>
          </cell>
        </row>
        <row r="2106">
          <cell r="A2106">
            <v>102029990</v>
          </cell>
          <cell r="B2106" t="str">
            <v xml:space="preserve">MR SURESH PATEL   (DBS)                 </v>
          </cell>
          <cell r="C2106">
            <v>0</v>
          </cell>
          <cell r="D2106">
            <v>0</v>
          </cell>
          <cell r="E2106">
            <v>0</v>
          </cell>
          <cell r="F2106">
            <v>0</v>
          </cell>
          <cell r="G2106">
            <v>0</v>
          </cell>
          <cell r="H2106">
            <v>0</v>
          </cell>
          <cell r="I2106">
            <v>385.06</v>
          </cell>
          <cell r="J2106">
            <v>385.06</v>
          </cell>
          <cell r="L2106">
            <v>15</v>
          </cell>
          <cell r="M2106">
            <v>385.06</v>
          </cell>
        </row>
        <row r="2107">
          <cell r="A2107">
            <v>102049618</v>
          </cell>
          <cell r="B2107" t="str">
            <v xml:space="preserve">MR SURINDER SINGH                       </v>
          </cell>
          <cell r="C2107">
            <v>0</v>
          </cell>
          <cell r="D2107">
            <v>0</v>
          </cell>
          <cell r="E2107">
            <v>0</v>
          </cell>
          <cell r="F2107">
            <v>0</v>
          </cell>
          <cell r="G2107">
            <v>0</v>
          </cell>
          <cell r="H2107">
            <v>0</v>
          </cell>
          <cell r="I2107">
            <v>56.02</v>
          </cell>
          <cell r="J2107">
            <v>56.02</v>
          </cell>
          <cell r="L2107">
            <v>15</v>
          </cell>
          <cell r="M2107">
            <v>56.02</v>
          </cell>
        </row>
        <row r="2108">
          <cell r="A2108">
            <v>102066523</v>
          </cell>
          <cell r="B2108" t="str">
            <v xml:space="preserve">MR SUSANTHA RUNATUNGA                   </v>
          </cell>
          <cell r="C2108">
            <v>0</v>
          </cell>
          <cell r="D2108">
            <v>0</v>
          </cell>
          <cell r="E2108">
            <v>0</v>
          </cell>
          <cell r="F2108">
            <v>0</v>
          </cell>
          <cell r="G2108">
            <v>0</v>
          </cell>
          <cell r="H2108">
            <v>0</v>
          </cell>
          <cell r="I2108">
            <v>70.73</v>
          </cell>
          <cell r="J2108">
            <v>70.73</v>
          </cell>
          <cell r="L2108">
            <v>15</v>
          </cell>
          <cell r="M2108">
            <v>70.73</v>
          </cell>
        </row>
        <row r="2109">
          <cell r="A2109">
            <v>102061574</v>
          </cell>
          <cell r="B2109" t="str">
            <v xml:space="preserve">MR SUSHEN KUMAR                         </v>
          </cell>
          <cell r="C2109">
            <v>0</v>
          </cell>
          <cell r="D2109">
            <v>0</v>
          </cell>
          <cell r="E2109">
            <v>0</v>
          </cell>
          <cell r="F2109">
            <v>0</v>
          </cell>
          <cell r="G2109">
            <v>0</v>
          </cell>
          <cell r="H2109">
            <v>0</v>
          </cell>
          <cell r="I2109">
            <v>70.319999999999993</v>
          </cell>
          <cell r="J2109">
            <v>70.319999999999993</v>
          </cell>
          <cell r="L2109">
            <v>15</v>
          </cell>
          <cell r="M2109">
            <v>70.319999999999993</v>
          </cell>
        </row>
        <row r="2110">
          <cell r="A2110">
            <v>102020862</v>
          </cell>
          <cell r="B2110" t="str">
            <v xml:space="preserve">MR SYPKIA TEUTAU                        </v>
          </cell>
          <cell r="C2110">
            <v>0</v>
          </cell>
          <cell r="D2110">
            <v>0</v>
          </cell>
          <cell r="E2110">
            <v>0</v>
          </cell>
          <cell r="F2110">
            <v>0</v>
          </cell>
          <cell r="G2110">
            <v>0</v>
          </cell>
          <cell r="H2110">
            <v>0</v>
          </cell>
          <cell r="I2110">
            <v>147.16999999999999</v>
          </cell>
          <cell r="J2110">
            <v>147.16999999999999</v>
          </cell>
          <cell r="L2110">
            <v>15</v>
          </cell>
          <cell r="M2110">
            <v>147.16999999999999</v>
          </cell>
        </row>
        <row r="2111">
          <cell r="A2111">
            <v>102010543</v>
          </cell>
          <cell r="B2111" t="str">
            <v xml:space="preserve">MR T LAVEA                              </v>
          </cell>
          <cell r="C2111">
            <v>0</v>
          </cell>
          <cell r="D2111">
            <v>0</v>
          </cell>
          <cell r="E2111">
            <v>0</v>
          </cell>
          <cell r="F2111">
            <v>0</v>
          </cell>
          <cell r="G2111">
            <v>0</v>
          </cell>
          <cell r="H2111">
            <v>0</v>
          </cell>
          <cell r="I2111">
            <v>163.43</v>
          </cell>
          <cell r="J2111">
            <v>163.43</v>
          </cell>
          <cell r="L2111">
            <v>15</v>
          </cell>
          <cell r="M2111">
            <v>163.43</v>
          </cell>
        </row>
        <row r="2112">
          <cell r="A2112">
            <v>102037861</v>
          </cell>
          <cell r="B2112" t="str">
            <v xml:space="preserve">MR T MILLAR                             </v>
          </cell>
          <cell r="C2112">
            <v>0</v>
          </cell>
          <cell r="D2112">
            <v>0</v>
          </cell>
          <cell r="E2112">
            <v>0</v>
          </cell>
          <cell r="F2112">
            <v>0</v>
          </cell>
          <cell r="G2112">
            <v>0</v>
          </cell>
          <cell r="H2112">
            <v>0</v>
          </cell>
          <cell r="I2112">
            <v>131.94999999999999</v>
          </cell>
          <cell r="J2112">
            <v>131.94999999999999</v>
          </cell>
          <cell r="L2112">
            <v>15</v>
          </cell>
          <cell r="M2112">
            <v>131.94999999999999</v>
          </cell>
        </row>
        <row r="2113">
          <cell r="A2113">
            <v>102035198</v>
          </cell>
          <cell r="B2113" t="str">
            <v xml:space="preserve">MR T PETER                              </v>
          </cell>
          <cell r="C2113">
            <v>0</v>
          </cell>
          <cell r="D2113">
            <v>0</v>
          </cell>
          <cell r="E2113">
            <v>0</v>
          </cell>
          <cell r="F2113">
            <v>0</v>
          </cell>
          <cell r="G2113">
            <v>0</v>
          </cell>
          <cell r="H2113">
            <v>0</v>
          </cell>
          <cell r="I2113">
            <v>158.97999999999999</v>
          </cell>
          <cell r="J2113">
            <v>158.97999999999999</v>
          </cell>
          <cell r="L2113">
            <v>15</v>
          </cell>
          <cell r="M2113">
            <v>158.97999999999999</v>
          </cell>
        </row>
        <row r="2114">
          <cell r="A2114">
            <v>102068992</v>
          </cell>
          <cell r="B2114" t="str">
            <v xml:space="preserve">MR T T WILDE                            </v>
          </cell>
          <cell r="C2114">
            <v>20.32</v>
          </cell>
          <cell r="D2114">
            <v>38.39</v>
          </cell>
          <cell r="E2114">
            <v>0</v>
          </cell>
          <cell r="F2114">
            <v>0.45</v>
          </cell>
          <cell r="G2114">
            <v>22.45</v>
          </cell>
          <cell r="H2114">
            <v>0</v>
          </cell>
          <cell r="I2114">
            <v>0</v>
          </cell>
          <cell r="J2114">
            <v>81.61</v>
          </cell>
          <cell r="L2114">
            <v>5</v>
          </cell>
          <cell r="M2114">
            <v>81.61</v>
          </cell>
        </row>
        <row r="2115">
          <cell r="A2115">
            <v>102037803</v>
          </cell>
          <cell r="B2115" t="str">
            <v xml:space="preserve">MR T TUAKANA                            </v>
          </cell>
          <cell r="C2115">
            <v>11.71</v>
          </cell>
          <cell r="D2115">
            <v>28.56</v>
          </cell>
          <cell r="E2115">
            <v>22.55</v>
          </cell>
          <cell r="F2115">
            <v>21.55</v>
          </cell>
          <cell r="G2115">
            <v>25.88</v>
          </cell>
          <cell r="H2115">
            <v>0</v>
          </cell>
          <cell r="I2115">
            <v>0</v>
          </cell>
          <cell r="J2115">
            <v>110.25</v>
          </cell>
          <cell r="L2115">
            <v>5</v>
          </cell>
          <cell r="M2115">
            <v>110.25</v>
          </cell>
        </row>
        <row r="2116">
          <cell r="A2116">
            <v>102035170</v>
          </cell>
          <cell r="B2116" t="str">
            <v xml:space="preserve">MR T TUAVALE   (DBS)                    </v>
          </cell>
          <cell r="C2116">
            <v>0</v>
          </cell>
          <cell r="D2116">
            <v>0</v>
          </cell>
          <cell r="E2116">
            <v>0</v>
          </cell>
          <cell r="F2116">
            <v>0</v>
          </cell>
          <cell r="G2116">
            <v>0</v>
          </cell>
          <cell r="H2116">
            <v>0</v>
          </cell>
          <cell r="I2116">
            <v>1430.82</v>
          </cell>
          <cell r="J2116">
            <v>1430.82</v>
          </cell>
          <cell r="L2116">
            <v>15</v>
          </cell>
          <cell r="M2116">
            <v>1430.82</v>
          </cell>
        </row>
        <row r="2117">
          <cell r="A2117">
            <v>102024606</v>
          </cell>
          <cell r="B2117" t="str">
            <v xml:space="preserve">MR T VAEVAE                             </v>
          </cell>
          <cell r="C2117">
            <v>0</v>
          </cell>
          <cell r="D2117">
            <v>0</v>
          </cell>
          <cell r="E2117">
            <v>0</v>
          </cell>
          <cell r="F2117">
            <v>0</v>
          </cell>
          <cell r="G2117">
            <v>0</v>
          </cell>
          <cell r="H2117">
            <v>0</v>
          </cell>
          <cell r="I2117">
            <v>132.53</v>
          </cell>
          <cell r="J2117">
            <v>132.53</v>
          </cell>
          <cell r="L2117">
            <v>15</v>
          </cell>
          <cell r="M2117">
            <v>132.53</v>
          </cell>
        </row>
        <row r="2118">
          <cell r="A2118">
            <v>102063819</v>
          </cell>
          <cell r="B2118" t="str">
            <v xml:space="preserve">MR TA &amp; MRS IMA AH-TONG                 </v>
          </cell>
          <cell r="C2118">
            <v>0</v>
          </cell>
          <cell r="D2118">
            <v>0</v>
          </cell>
          <cell r="E2118">
            <v>0</v>
          </cell>
          <cell r="F2118">
            <v>0</v>
          </cell>
          <cell r="G2118">
            <v>0</v>
          </cell>
          <cell r="H2118">
            <v>0</v>
          </cell>
          <cell r="I2118">
            <v>76.400000000000006</v>
          </cell>
          <cell r="J2118">
            <v>76.400000000000006</v>
          </cell>
          <cell r="L2118">
            <v>15</v>
          </cell>
          <cell r="M2118">
            <v>76.400000000000006</v>
          </cell>
        </row>
        <row r="2119">
          <cell r="A2119">
            <v>102030415</v>
          </cell>
          <cell r="B2119" t="str">
            <v xml:space="preserve">MR TAALILI FALETULU                     </v>
          </cell>
          <cell r="C2119">
            <v>0</v>
          </cell>
          <cell r="D2119">
            <v>0</v>
          </cell>
          <cell r="E2119">
            <v>0</v>
          </cell>
          <cell r="F2119">
            <v>0</v>
          </cell>
          <cell r="G2119">
            <v>0</v>
          </cell>
          <cell r="H2119">
            <v>0</v>
          </cell>
          <cell r="I2119">
            <v>171.15</v>
          </cell>
          <cell r="J2119">
            <v>171.15</v>
          </cell>
          <cell r="L2119">
            <v>15</v>
          </cell>
          <cell r="M2119">
            <v>171.15</v>
          </cell>
        </row>
        <row r="2120">
          <cell r="A2120">
            <v>102017246</v>
          </cell>
          <cell r="B2120" t="str">
            <v xml:space="preserve">MR TA'ASE FALANAIPUPU  (DBS*HOLD)       </v>
          </cell>
          <cell r="C2120">
            <v>0</v>
          </cell>
          <cell r="D2120">
            <v>0</v>
          </cell>
          <cell r="E2120">
            <v>0</v>
          </cell>
          <cell r="F2120">
            <v>0</v>
          </cell>
          <cell r="G2120">
            <v>0</v>
          </cell>
          <cell r="H2120">
            <v>0</v>
          </cell>
          <cell r="I2120">
            <v>205.67</v>
          </cell>
          <cell r="J2120">
            <v>205.67</v>
          </cell>
          <cell r="L2120">
            <v>15</v>
          </cell>
          <cell r="M2120">
            <v>205.67</v>
          </cell>
        </row>
        <row r="2121">
          <cell r="A2121">
            <v>102047859</v>
          </cell>
          <cell r="B2121" t="str">
            <v xml:space="preserve">MR TADEUSZ KROGULEC                     </v>
          </cell>
          <cell r="C2121">
            <v>0</v>
          </cell>
          <cell r="D2121">
            <v>0</v>
          </cell>
          <cell r="E2121">
            <v>0</v>
          </cell>
          <cell r="F2121">
            <v>0</v>
          </cell>
          <cell r="G2121">
            <v>0</v>
          </cell>
          <cell r="H2121">
            <v>0</v>
          </cell>
          <cell r="I2121">
            <v>77.19</v>
          </cell>
          <cell r="J2121">
            <v>77.19</v>
          </cell>
          <cell r="L2121">
            <v>15</v>
          </cell>
          <cell r="M2121">
            <v>77.19</v>
          </cell>
        </row>
        <row r="2122">
          <cell r="A2122">
            <v>102049252</v>
          </cell>
          <cell r="B2122" t="str">
            <v xml:space="preserve">MR TAEK KYOUN KIM &amp; EUN JA KIM   (DBS)  </v>
          </cell>
          <cell r="C2122">
            <v>0</v>
          </cell>
          <cell r="D2122">
            <v>0</v>
          </cell>
          <cell r="E2122">
            <v>0</v>
          </cell>
          <cell r="F2122">
            <v>0</v>
          </cell>
          <cell r="G2122">
            <v>0</v>
          </cell>
          <cell r="H2122">
            <v>0</v>
          </cell>
          <cell r="I2122">
            <v>464.2</v>
          </cell>
          <cell r="J2122">
            <v>464.2</v>
          </cell>
          <cell r="L2122">
            <v>15</v>
          </cell>
          <cell r="M2122">
            <v>464.2</v>
          </cell>
        </row>
        <row r="2123">
          <cell r="A2123">
            <v>102045923</v>
          </cell>
          <cell r="B2123" t="str">
            <v xml:space="preserve">MR TAHSEEN HUSEIN                       </v>
          </cell>
          <cell r="C2123">
            <v>0</v>
          </cell>
          <cell r="D2123">
            <v>0</v>
          </cell>
          <cell r="E2123">
            <v>0</v>
          </cell>
          <cell r="F2123">
            <v>0</v>
          </cell>
          <cell r="G2123">
            <v>0</v>
          </cell>
          <cell r="H2123">
            <v>0</v>
          </cell>
          <cell r="I2123">
            <v>121.31</v>
          </cell>
          <cell r="J2123">
            <v>121.31</v>
          </cell>
          <cell r="L2123">
            <v>15</v>
          </cell>
          <cell r="M2123">
            <v>121.31</v>
          </cell>
        </row>
        <row r="2124">
          <cell r="A2124">
            <v>102035634</v>
          </cell>
          <cell r="B2124" t="str">
            <v xml:space="preserve">MR TAI-SHAN LEE                         </v>
          </cell>
          <cell r="C2124">
            <v>0</v>
          </cell>
          <cell r="D2124">
            <v>0</v>
          </cell>
          <cell r="E2124">
            <v>6.23</v>
          </cell>
          <cell r="F2124">
            <v>11.36</v>
          </cell>
          <cell r="G2124">
            <v>1.01</v>
          </cell>
          <cell r="H2124">
            <v>1.21</v>
          </cell>
          <cell r="I2124">
            <v>0</v>
          </cell>
          <cell r="J2124">
            <v>19.809999999999999</v>
          </cell>
          <cell r="L2124">
            <v>1</v>
          </cell>
          <cell r="M2124">
            <v>19.809999999999999</v>
          </cell>
        </row>
        <row r="2125">
          <cell r="A2125">
            <v>102010832</v>
          </cell>
          <cell r="B2125" t="str">
            <v xml:space="preserve">MR TALAAT AHMAD                         </v>
          </cell>
          <cell r="C2125">
            <v>0</v>
          </cell>
          <cell r="D2125">
            <v>0</v>
          </cell>
          <cell r="E2125">
            <v>0</v>
          </cell>
          <cell r="F2125">
            <v>0</v>
          </cell>
          <cell r="G2125">
            <v>0</v>
          </cell>
          <cell r="H2125">
            <v>0</v>
          </cell>
          <cell r="I2125">
            <v>137.63999999999999</v>
          </cell>
          <cell r="J2125">
            <v>137.63999999999999</v>
          </cell>
          <cell r="L2125">
            <v>15</v>
          </cell>
          <cell r="M2125">
            <v>137.63999999999999</v>
          </cell>
        </row>
        <row r="2126">
          <cell r="A2126">
            <v>102035895</v>
          </cell>
          <cell r="B2126" t="str">
            <v xml:space="preserve">MR TALOSAGA TAMAPOLU (DBS)              </v>
          </cell>
          <cell r="C2126">
            <v>0</v>
          </cell>
          <cell r="D2126">
            <v>0</v>
          </cell>
          <cell r="E2126">
            <v>0</v>
          </cell>
          <cell r="F2126">
            <v>0</v>
          </cell>
          <cell r="G2126">
            <v>0</v>
          </cell>
          <cell r="H2126">
            <v>0</v>
          </cell>
          <cell r="I2126">
            <v>122.29</v>
          </cell>
          <cell r="J2126">
            <v>122.29</v>
          </cell>
          <cell r="L2126">
            <v>15</v>
          </cell>
          <cell r="M2126">
            <v>122.29</v>
          </cell>
        </row>
        <row r="2127">
          <cell r="A2127">
            <v>102051439</v>
          </cell>
          <cell r="B2127" t="str">
            <v xml:space="preserve">MR TANEMONI AKATIKA  (DBS)              </v>
          </cell>
          <cell r="C2127">
            <v>0</v>
          </cell>
          <cell r="D2127">
            <v>0</v>
          </cell>
          <cell r="E2127">
            <v>0</v>
          </cell>
          <cell r="F2127">
            <v>0</v>
          </cell>
          <cell r="G2127">
            <v>0</v>
          </cell>
          <cell r="H2127">
            <v>0</v>
          </cell>
          <cell r="I2127">
            <v>193.04</v>
          </cell>
          <cell r="J2127">
            <v>193.04</v>
          </cell>
          <cell r="L2127">
            <v>15</v>
          </cell>
          <cell r="M2127">
            <v>193.04</v>
          </cell>
        </row>
        <row r="2128">
          <cell r="A2128">
            <v>102023403</v>
          </cell>
          <cell r="B2128" t="str">
            <v xml:space="preserve">MR TANGAROA R TOIA                      </v>
          </cell>
          <cell r="C2128">
            <v>0</v>
          </cell>
          <cell r="D2128">
            <v>0</v>
          </cell>
          <cell r="E2128">
            <v>0</v>
          </cell>
          <cell r="F2128">
            <v>0</v>
          </cell>
          <cell r="G2128">
            <v>0</v>
          </cell>
          <cell r="H2128">
            <v>0</v>
          </cell>
          <cell r="I2128">
            <v>149.44999999999999</v>
          </cell>
          <cell r="J2128">
            <v>149.44999999999999</v>
          </cell>
          <cell r="L2128">
            <v>15</v>
          </cell>
          <cell r="M2128">
            <v>149.44999999999999</v>
          </cell>
        </row>
        <row r="2129">
          <cell r="A2129">
            <v>102072577</v>
          </cell>
          <cell r="B2129" t="str">
            <v xml:space="preserve">MR TAOFEEK BODIJA                       </v>
          </cell>
          <cell r="C2129">
            <v>0</v>
          </cell>
          <cell r="D2129">
            <v>0</v>
          </cell>
          <cell r="E2129">
            <v>0</v>
          </cell>
          <cell r="F2129">
            <v>0</v>
          </cell>
          <cell r="G2129">
            <v>0</v>
          </cell>
          <cell r="H2129">
            <v>0</v>
          </cell>
          <cell r="I2129">
            <v>75.099999999999994</v>
          </cell>
          <cell r="J2129">
            <v>75.099999999999994</v>
          </cell>
          <cell r="L2129">
            <v>15</v>
          </cell>
          <cell r="M2129">
            <v>75.099999999999994</v>
          </cell>
        </row>
        <row r="2130">
          <cell r="A2130">
            <v>102048792</v>
          </cell>
          <cell r="B2130" t="str">
            <v xml:space="preserve">MR TAPENI TAUTA                         </v>
          </cell>
          <cell r="C2130">
            <v>0</v>
          </cell>
          <cell r="D2130">
            <v>0</v>
          </cell>
          <cell r="E2130">
            <v>0</v>
          </cell>
          <cell r="F2130">
            <v>0</v>
          </cell>
          <cell r="G2130">
            <v>0</v>
          </cell>
          <cell r="H2130">
            <v>0</v>
          </cell>
          <cell r="I2130">
            <v>128.85</v>
          </cell>
          <cell r="J2130">
            <v>128.85</v>
          </cell>
          <cell r="L2130">
            <v>15</v>
          </cell>
          <cell r="M2130">
            <v>128.85</v>
          </cell>
        </row>
        <row r="2131">
          <cell r="A2131">
            <v>102029072</v>
          </cell>
          <cell r="B2131" t="str">
            <v xml:space="preserve">MR TAU TAPASU                           </v>
          </cell>
          <cell r="C2131">
            <v>0</v>
          </cell>
          <cell r="D2131">
            <v>0</v>
          </cell>
          <cell r="E2131">
            <v>0</v>
          </cell>
          <cell r="F2131">
            <v>0</v>
          </cell>
          <cell r="G2131">
            <v>0</v>
          </cell>
          <cell r="H2131">
            <v>0</v>
          </cell>
          <cell r="I2131">
            <v>67.67</v>
          </cell>
          <cell r="J2131">
            <v>67.67</v>
          </cell>
          <cell r="L2131">
            <v>15</v>
          </cell>
          <cell r="M2131">
            <v>67.67</v>
          </cell>
        </row>
        <row r="2132">
          <cell r="A2132">
            <v>102024966</v>
          </cell>
          <cell r="B2132" t="str">
            <v xml:space="preserve">MR TAULIMA J COLLINS   (DBS)            </v>
          </cell>
          <cell r="C2132">
            <v>0</v>
          </cell>
          <cell r="D2132">
            <v>0</v>
          </cell>
          <cell r="E2132">
            <v>0</v>
          </cell>
          <cell r="F2132">
            <v>0</v>
          </cell>
          <cell r="G2132">
            <v>0</v>
          </cell>
          <cell r="H2132">
            <v>0</v>
          </cell>
          <cell r="I2132">
            <v>776.77</v>
          </cell>
          <cell r="J2132">
            <v>776.77</v>
          </cell>
          <cell r="L2132">
            <v>15</v>
          </cell>
          <cell r="M2132">
            <v>776.77</v>
          </cell>
        </row>
        <row r="2133">
          <cell r="A2133">
            <v>102072309</v>
          </cell>
          <cell r="B2133" t="str">
            <v xml:space="preserve">MR TAVAITA TUIFAO                       </v>
          </cell>
          <cell r="C2133">
            <v>0</v>
          </cell>
          <cell r="D2133">
            <v>0</v>
          </cell>
          <cell r="E2133">
            <v>0</v>
          </cell>
          <cell r="F2133">
            <v>0</v>
          </cell>
          <cell r="G2133">
            <v>0</v>
          </cell>
          <cell r="H2133">
            <v>0</v>
          </cell>
          <cell r="I2133">
            <v>143.94</v>
          </cell>
          <cell r="J2133">
            <v>143.94</v>
          </cell>
          <cell r="L2133">
            <v>15</v>
          </cell>
          <cell r="M2133">
            <v>143.94</v>
          </cell>
        </row>
        <row r="2134">
          <cell r="A2134">
            <v>102010217</v>
          </cell>
          <cell r="B2134" t="str">
            <v xml:space="preserve">MR TAVITA IOELU (DBS)                   </v>
          </cell>
          <cell r="C2134">
            <v>0</v>
          </cell>
          <cell r="D2134">
            <v>0</v>
          </cell>
          <cell r="E2134">
            <v>0</v>
          </cell>
          <cell r="F2134">
            <v>0</v>
          </cell>
          <cell r="G2134">
            <v>0</v>
          </cell>
          <cell r="H2134">
            <v>0</v>
          </cell>
          <cell r="I2134">
            <v>230.19</v>
          </cell>
          <cell r="J2134">
            <v>230.19</v>
          </cell>
          <cell r="L2134">
            <v>15</v>
          </cell>
          <cell r="M2134">
            <v>230.19</v>
          </cell>
        </row>
        <row r="2135">
          <cell r="A2135">
            <v>102033676</v>
          </cell>
          <cell r="B2135" t="str">
            <v xml:space="preserve">MR TAVITA MAHINA                        </v>
          </cell>
          <cell r="C2135">
            <v>0</v>
          </cell>
          <cell r="D2135">
            <v>0</v>
          </cell>
          <cell r="E2135">
            <v>0</v>
          </cell>
          <cell r="F2135">
            <v>0</v>
          </cell>
          <cell r="G2135">
            <v>0</v>
          </cell>
          <cell r="H2135">
            <v>0</v>
          </cell>
          <cell r="I2135">
            <v>184.52</v>
          </cell>
          <cell r="J2135">
            <v>184.52</v>
          </cell>
          <cell r="L2135">
            <v>15</v>
          </cell>
          <cell r="M2135">
            <v>184.52</v>
          </cell>
        </row>
        <row r="2136">
          <cell r="A2136">
            <v>102033524</v>
          </cell>
          <cell r="B2136" t="str">
            <v xml:space="preserve">MR TAVITA PENI                          </v>
          </cell>
          <cell r="C2136">
            <v>0</v>
          </cell>
          <cell r="D2136">
            <v>0</v>
          </cell>
          <cell r="E2136">
            <v>0</v>
          </cell>
          <cell r="F2136">
            <v>0</v>
          </cell>
          <cell r="G2136">
            <v>0</v>
          </cell>
          <cell r="H2136">
            <v>0</v>
          </cell>
          <cell r="I2136">
            <v>63.35</v>
          </cell>
          <cell r="J2136">
            <v>63.35</v>
          </cell>
          <cell r="L2136">
            <v>15</v>
          </cell>
          <cell r="M2136">
            <v>63.35</v>
          </cell>
        </row>
        <row r="2137">
          <cell r="A2137">
            <v>102029965</v>
          </cell>
          <cell r="B2137" t="str">
            <v xml:space="preserve">MR TAVITA PULE     (DBS)                </v>
          </cell>
          <cell r="C2137">
            <v>0</v>
          </cell>
          <cell r="D2137">
            <v>0</v>
          </cell>
          <cell r="E2137">
            <v>0</v>
          </cell>
          <cell r="F2137">
            <v>0</v>
          </cell>
          <cell r="G2137">
            <v>0</v>
          </cell>
          <cell r="H2137">
            <v>0</v>
          </cell>
          <cell r="I2137">
            <v>1698.26</v>
          </cell>
          <cell r="J2137">
            <v>1698.26</v>
          </cell>
          <cell r="L2137">
            <v>15</v>
          </cell>
          <cell r="M2137">
            <v>1698.26</v>
          </cell>
        </row>
        <row r="2138">
          <cell r="A2138">
            <v>102033083</v>
          </cell>
          <cell r="B2138" t="str">
            <v xml:space="preserve">MR TEAKINI PENAIA  (DBS HOLD)           </v>
          </cell>
          <cell r="C2138">
            <v>0</v>
          </cell>
          <cell r="D2138">
            <v>0</v>
          </cell>
          <cell r="E2138">
            <v>0</v>
          </cell>
          <cell r="F2138">
            <v>0</v>
          </cell>
          <cell r="G2138">
            <v>0</v>
          </cell>
          <cell r="H2138">
            <v>0</v>
          </cell>
          <cell r="I2138">
            <v>142.97</v>
          </cell>
          <cell r="J2138">
            <v>142.97</v>
          </cell>
          <cell r="L2138">
            <v>15</v>
          </cell>
          <cell r="M2138">
            <v>142.97</v>
          </cell>
        </row>
        <row r="2139">
          <cell r="A2139">
            <v>102034491</v>
          </cell>
          <cell r="B2139" t="str">
            <v xml:space="preserve">MR TEALIKI O'BRIEN                      </v>
          </cell>
          <cell r="C2139">
            <v>0</v>
          </cell>
          <cell r="D2139">
            <v>0</v>
          </cell>
          <cell r="E2139">
            <v>0</v>
          </cell>
          <cell r="F2139">
            <v>0</v>
          </cell>
          <cell r="G2139">
            <v>0</v>
          </cell>
          <cell r="H2139">
            <v>0</v>
          </cell>
          <cell r="I2139">
            <v>142.94999999999999</v>
          </cell>
          <cell r="J2139">
            <v>142.94999999999999</v>
          </cell>
          <cell r="L2139">
            <v>15</v>
          </cell>
          <cell r="M2139">
            <v>142.94999999999999</v>
          </cell>
        </row>
        <row r="2140">
          <cell r="A2140">
            <v>102060437</v>
          </cell>
          <cell r="B2140" t="str">
            <v xml:space="preserve">MR TEARIKI ONA  (DBS*)                  </v>
          </cell>
          <cell r="C2140">
            <v>0</v>
          </cell>
          <cell r="D2140">
            <v>0</v>
          </cell>
          <cell r="E2140">
            <v>0</v>
          </cell>
          <cell r="F2140">
            <v>0</v>
          </cell>
          <cell r="G2140">
            <v>0</v>
          </cell>
          <cell r="H2140">
            <v>0</v>
          </cell>
          <cell r="I2140">
            <v>511.44</v>
          </cell>
          <cell r="J2140">
            <v>511.44</v>
          </cell>
          <cell r="L2140">
            <v>15</v>
          </cell>
          <cell r="M2140">
            <v>511.44</v>
          </cell>
        </row>
        <row r="2141">
          <cell r="A2141">
            <v>102061647</v>
          </cell>
          <cell r="B2141" t="str">
            <v xml:space="preserve">MR TEIMA &amp; MRS MARTHA BATES             </v>
          </cell>
          <cell r="C2141">
            <v>19.75</v>
          </cell>
          <cell r="D2141">
            <v>57.24</v>
          </cell>
          <cell r="E2141">
            <v>11.76</v>
          </cell>
          <cell r="F2141">
            <v>5.24</v>
          </cell>
          <cell r="G2141">
            <v>45.32</v>
          </cell>
          <cell r="H2141">
            <v>0</v>
          </cell>
          <cell r="I2141">
            <v>0</v>
          </cell>
          <cell r="J2141">
            <v>139.31</v>
          </cell>
          <cell r="L2141">
            <v>5</v>
          </cell>
          <cell r="M2141">
            <v>139.31</v>
          </cell>
        </row>
        <row r="2142">
          <cell r="A2142">
            <v>102072297</v>
          </cell>
          <cell r="B2142" t="str">
            <v xml:space="preserve">MR TEINA LAPANA (DBS)                   </v>
          </cell>
          <cell r="C2142">
            <v>0</v>
          </cell>
          <cell r="D2142">
            <v>0</v>
          </cell>
          <cell r="E2142">
            <v>0</v>
          </cell>
          <cell r="F2142">
            <v>0</v>
          </cell>
          <cell r="G2142">
            <v>0</v>
          </cell>
          <cell r="H2142">
            <v>0</v>
          </cell>
          <cell r="I2142">
            <v>364.05</v>
          </cell>
          <cell r="J2142">
            <v>364.05</v>
          </cell>
          <cell r="L2142">
            <v>15</v>
          </cell>
          <cell r="M2142">
            <v>364.05</v>
          </cell>
        </row>
        <row r="2143">
          <cell r="A2143">
            <v>102061273</v>
          </cell>
          <cell r="B2143" t="str">
            <v xml:space="preserve">MR TEJA SINGH                           </v>
          </cell>
          <cell r="C2143">
            <v>0</v>
          </cell>
          <cell r="D2143">
            <v>0</v>
          </cell>
          <cell r="E2143">
            <v>0</v>
          </cell>
          <cell r="F2143">
            <v>0</v>
          </cell>
          <cell r="G2143">
            <v>0</v>
          </cell>
          <cell r="H2143">
            <v>0</v>
          </cell>
          <cell r="I2143">
            <v>232.59</v>
          </cell>
          <cell r="J2143">
            <v>232.59</v>
          </cell>
          <cell r="L2143">
            <v>15</v>
          </cell>
          <cell r="M2143">
            <v>232.59</v>
          </cell>
        </row>
        <row r="2144">
          <cell r="A2144">
            <v>102034675</v>
          </cell>
          <cell r="B2144" t="str">
            <v xml:space="preserve">MR TEKONNANG TIMEE (DBS)                </v>
          </cell>
          <cell r="C2144">
            <v>0</v>
          </cell>
          <cell r="D2144">
            <v>0</v>
          </cell>
          <cell r="E2144">
            <v>0</v>
          </cell>
          <cell r="F2144">
            <v>0</v>
          </cell>
          <cell r="G2144">
            <v>0</v>
          </cell>
          <cell r="H2144">
            <v>0</v>
          </cell>
          <cell r="I2144">
            <v>236.66</v>
          </cell>
          <cell r="J2144">
            <v>236.66</v>
          </cell>
          <cell r="L2144">
            <v>15</v>
          </cell>
          <cell r="M2144">
            <v>236.66</v>
          </cell>
        </row>
        <row r="2145">
          <cell r="A2145">
            <v>102011250</v>
          </cell>
          <cell r="B2145" t="str">
            <v xml:space="preserve">MR TEO ELI                              </v>
          </cell>
          <cell r="C2145">
            <v>0</v>
          </cell>
          <cell r="D2145">
            <v>0</v>
          </cell>
          <cell r="E2145">
            <v>0</v>
          </cell>
          <cell r="F2145">
            <v>0</v>
          </cell>
          <cell r="G2145">
            <v>0</v>
          </cell>
          <cell r="H2145">
            <v>0</v>
          </cell>
          <cell r="I2145">
            <v>78.349999999999994</v>
          </cell>
          <cell r="J2145">
            <v>78.349999999999994</v>
          </cell>
          <cell r="L2145">
            <v>15</v>
          </cell>
          <cell r="M2145">
            <v>78.349999999999994</v>
          </cell>
        </row>
        <row r="2146">
          <cell r="A2146">
            <v>102047812</v>
          </cell>
          <cell r="B2146" t="str">
            <v xml:space="preserve">MR TEOKOTAI RIMA   (DBS)                </v>
          </cell>
          <cell r="C2146">
            <v>0</v>
          </cell>
          <cell r="D2146">
            <v>0</v>
          </cell>
          <cell r="E2146">
            <v>0</v>
          </cell>
          <cell r="F2146">
            <v>0</v>
          </cell>
          <cell r="G2146">
            <v>0</v>
          </cell>
          <cell r="H2146">
            <v>0</v>
          </cell>
          <cell r="I2146">
            <v>422.77</v>
          </cell>
          <cell r="J2146">
            <v>422.77</v>
          </cell>
          <cell r="L2146">
            <v>15</v>
          </cell>
          <cell r="M2146">
            <v>422.77</v>
          </cell>
        </row>
        <row r="2147">
          <cell r="A2147">
            <v>102024983</v>
          </cell>
          <cell r="B2147" t="str">
            <v xml:space="preserve">MR TERE TOMOKINO                        </v>
          </cell>
          <cell r="C2147">
            <v>0</v>
          </cell>
          <cell r="D2147">
            <v>0</v>
          </cell>
          <cell r="E2147">
            <v>0</v>
          </cell>
          <cell r="F2147">
            <v>0</v>
          </cell>
          <cell r="G2147">
            <v>0</v>
          </cell>
          <cell r="H2147">
            <v>0</v>
          </cell>
          <cell r="I2147">
            <v>66.040000000000006</v>
          </cell>
          <cell r="J2147">
            <v>66.040000000000006</v>
          </cell>
          <cell r="L2147">
            <v>15</v>
          </cell>
          <cell r="M2147">
            <v>66.040000000000006</v>
          </cell>
        </row>
        <row r="2148">
          <cell r="A2148">
            <v>102020491</v>
          </cell>
          <cell r="B2148" t="str">
            <v xml:space="preserve">MR TERENCE VERTONGEN                    </v>
          </cell>
          <cell r="C2148">
            <v>0</v>
          </cell>
          <cell r="D2148">
            <v>-104.77</v>
          </cell>
          <cell r="E2148">
            <v>104.77</v>
          </cell>
          <cell r="F2148">
            <v>0</v>
          </cell>
          <cell r="G2148">
            <v>0</v>
          </cell>
          <cell r="H2148">
            <v>0</v>
          </cell>
          <cell r="I2148">
            <v>838.2</v>
          </cell>
          <cell r="J2148">
            <v>838.2</v>
          </cell>
          <cell r="L2148">
            <v>15</v>
          </cell>
          <cell r="M2148">
            <v>838.2</v>
          </cell>
        </row>
        <row r="2149">
          <cell r="A2149">
            <v>102067008</v>
          </cell>
          <cell r="B2149" t="str">
            <v xml:space="preserve">MR TERIE JOE                            </v>
          </cell>
          <cell r="C2149">
            <v>0</v>
          </cell>
          <cell r="D2149">
            <v>0</v>
          </cell>
          <cell r="E2149">
            <v>0</v>
          </cell>
          <cell r="F2149">
            <v>0</v>
          </cell>
          <cell r="G2149">
            <v>0</v>
          </cell>
          <cell r="H2149">
            <v>0</v>
          </cell>
          <cell r="I2149">
            <v>235.07</v>
          </cell>
          <cell r="J2149">
            <v>235.07</v>
          </cell>
          <cell r="L2149">
            <v>15</v>
          </cell>
          <cell r="M2149">
            <v>235.07</v>
          </cell>
        </row>
        <row r="2150">
          <cell r="A2150">
            <v>102024868</v>
          </cell>
          <cell r="B2150" t="str">
            <v xml:space="preserve">MR TERRY BAKER  (DBS)                   </v>
          </cell>
          <cell r="C2150">
            <v>0</v>
          </cell>
          <cell r="D2150">
            <v>0</v>
          </cell>
          <cell r="E2150">
            <v>0</v>
          </cell>
          <cell r="F2150">
            <v>0</v>
          </cell>
          <cell r="G2150">
            <v>0</v>
          </cell>
          <cell r="H2150">
            <v>0</v>
          </cell>
          <cell r="I2150">
            <v>1022.49</v>
          </cell>
          <cell r="J2150">
            <v>1022.49</v>
          </cell>
          <cell r="L2150">
            <v>15</v>
          </cell>
          <cell r="M2150">
            <v>1022.49</v>
          </cell>
        </row>
        <row r="2151">
          <cell r="A2151">
            <v>102058233</v>
          </cell>
          <cell r="B2151" t="str">
            <v xml:space="preserve">MR TERRY DUNNE                          </v>
          </cell>
          <cell r="C2151">
            <v>0</v>
          </cell>
          <cell r="D2151">
            <v>0</v>
          </cell>
          <cell r="E2151">
            <v>0</v>
          </cell>
          <cell r="F2151">
            <v>0</v>
          </cell>
          <cell r="G2151">
            <v>0</v>
          </cell>
          <cell r="H2151">
            <v>0</v>
          </cell>
          <cell r="I2151">
            <v>236.8</v>
          </cell>
          <cell r="J2151">
            <v>236.8</v>
          </cell>
          <cell r="L2151">
            <v>15</v>
          </cell>
          <cell r="M2151">
            <v>236.8</v>
          </cell>
        </row>
        <row r="2152">
          <cell r="A2152">
            <v>102048690</v>
          </cell>
          <cell r="B2152" t="str">
            <v xml:space="preserve">MR TERRY HANDLEY                        </v>
          </cell>
          <cell r="C2152">
            <v>0</v>
          </cell>
          <cell r="D2152">
            <v>0</v>
          </cell>
          <cell r="E2152">
            <v>0</v>
          </cell>
          <cell r="F2152">
            <v>0</v>
          </cell>
          <cell r="G2152">
            <v>0</v>
          </cell>
          <cell r="H2152">
            <v>0</v>
          </cell>
          <cell r="I2152">
            <v>51.34</v>
          </cell>
          <cell r="J2152">
            <v>51.34</v>
          </cell>
          <cell r="L2152">
            <v>15</v>
          </cell>
          <cell r="M2152">
            <v>51.34</v>
          </cell>
        </row>
        <row r="2153">
          <cell r="A2153">
            <v>102029377</v>
          </cell>
          <cell r="B2153" t="str">
            <v xml:space="preserve">MR TERRY TUAKE                          </v>
          </cell>
          <cell r="C2153">
            <v>0</v>
          </cell>
          <cell r="D2153">
            <v>0</v>
          </cell>
          <cell r="E2153">
            <v>0</v>
          </cell>
          <cell r="F2153">
            <v>0</v>
          </cell>
          <cell r="G2153">
            <v>0</v>
          </cell>
          <cell r="H2153">
            <v>0</v>
          </cell>
          <cell r="I2153">
            <v>437.68</v>
          </cell>
          <cell r="J2153">
            <v>437.68</v>
          </cell>
          <cell r="L2153">
            <v>15</v>
          </cell>
          <cell r="M2153">
            <v>437.68</v>
          </cell>
        </row>
        <row r="2154">
          <cell r="A2154">
            <v>102029182</v>
          </cell>
          <cell r="B2154" t="str">
            <v xml:space="preserve">MR TERRY YEE   (DBS)                    </v>
          </cell>
          <cell r="C2154">
            <v>0</v>
          </cell>
          <cell r="D2154">
            <v>0</v>
          </cell>
          <cell r="E2154">
            <v>0</v>
          </cell>
          <cell r="F2154">
            <v>0</v>
          </cell>
          <cell r="G2154">
            <v>0</v>
          </cell>
          <cell r="H2154">
            <v>0</v>
          </cell>
          <cell r="I2154">
            <v>203.03</v>
          </cell>
          <cell r="J2154">
            <v>203.03</v>
          </cell>
          <cell r="L2154">
            <v>15</v>
          </cell>
          <cell r="M2154">
            <v>203.03</v>
          </cell>
        </row>
        <row r="2155">
          <cell r="A2155">
            <v>102015558</v>
          </cell>
          <cell r="B2155" t="str">
            <v xml:space="preserve">MR TEVESI LUTUI                         </v>
          </cell>
          <cell r="C2155">
            <v>0</v>
          </cell>
          <cell r="D2155">
            <v>0</v>
          </cell>
          <cell r="E2155">
            <v>0</v>
          </cell>
          <cell r="F2155">
            <v>0</v>
          </cell>
          <cell r="G2155">
            <v>0</v>
          </cell>
          <cell r="H2155">
            <v>0</v>
          </cell>
          <cell r="I2155">
            <v>85.53</v>
          </cell>
          <cell r="J2155">
            <v>85.53</v>
          </cell>
          <cell r="L2155">
            <v>15</v>
          </cell>
          <cell r="M2155">
            <v>85.53</v>
          </cell>
        </row>
        <row r="2156">
          <cell r="A2156">
            <v>102047079</v>
          </cell>
          <cell r="B2156" t="str">
            <v xml:space="preserve">MR TEVITA TAFEA    (DBS* HOLD)          </v>
          </cell>
          <cell r="C2156">
            <v>0</v>
          </cell>
          <cell r="D2156">
            <v>0</v>
          </cell>
          <cell r="E2156">
            <v>0</v>
          </cell>
          <cell r="F2156">
            <v>0</v>
          </cell>
          <cell r="G2156">
            <v>0</v>
          </cell>
          <cell r="H2156">
            <v>0</v>
          </cell>
          <cell r="I2156">
            <v>696.99</v>
          </cell>
          <cell r="J2156">
            <v>696.99</v>
          </cell>
          <cell r="L2156">
            <v>15</v>
          </cell>
          <cell r="M2156">
            <v>696.99</v>
          </cell>
        </row>
        <row r="2157">
          <cell r="A2157">
            <v>102036331</v>
          </cell>
          <cell r="B2157" t="str">
            <v xml:space="preserve">MR TEVITA TONGA  (DBS)                  </v>
          </cell>
          <cell r="C2157">
            <v>0</v>
          </cell>
          <cell r="D2157">
            <v>0</v>
          </cell>
          <cell r="E2157">
            <v>0</v>
          </cell>
          <cell r="F2157">
            <v>0</v>
          </cell>
          <cell r="G2157">
            <v>0</v>
          </cell>
          <cell r="H2157">
            <v>0</v>
          </cell>
          <cell r="I2157">
            <v>226.9</v>
          </cell>
          <cell r="J2157">
            <v>226.9</v>
          </cell>
          <cell r="L2157">
            <v>15</v>
          </cell>
          <cell r="M2157">
            <v>226.9</v>
          </cell>
        </row>
        <row r="2158">
          <cell r="A2158">
            <v>102037989</v>
          </cell>
          <cell r="B2158" t="str">
            <v xml:space="preserve">MR TEWODROS DIBISA                      </v>
          </cell>
          <cell r="C2158">
            <v>0</v>
          </cell>
          <cell r="D2158">
            <v>0</v>
          </cell>
          <cell r="E2158">
            <v>0</v>
          </cell>
          <cell r="F2158">
            <v>0</v>
          </cell>
          <cell r="G2158">
            <v>0</v>
          </cell>
          <cell r="H2158">
            <v>0</v>
          </cell>
          <cell r="I2158">
            <v>343.18</v>
          </cell>
          <cell r="J2158">
            <v>343.18</v>
          </cell>
          <cell r="L2158">
            <v>15</v>
          </cell>
          <cell r="M2158">
            <v>343.18</v>
          </cell>
        </row>
        <row r="2159">
          <cell r="A2159">
            <v>102044223</v>
          </cell>
          <cell r="B2159" t="str">
            <v xml:space="preserve">MR THAKORBHAI MISTRY                    </v>
          </cell>
          <cell r="C2159">
            <v>0</v>
          </cell>
          <cell r="D2159">
            <v>0</v>
          </cell>
          <cell r="E2159">
            <v>0</v>
          </cell>
          <cell r="F2159">
            <v>0</v>
          </cell>
          <cell r="G2159">
            <v>0</v>
          </cell>
          <cell r="H2159">
            <v>0</v>
          </cell>
          <cell r="I2159">
            <v>129.22</v>
          </cell>
          <cell r="J2159">
            <v>129.22</v>
          </cell>
          <cell r="L2159">
            <v>15</v>
          </cell>
          <cell r="M2159">
            <v>129.22</v>
          </cell>
        </row>
        <row r="2160">
          <cell r="A2160">
            <v>102066809</v>
          </cell>
          <cell r="B2160" t="str">
            <v xml:space="preserve">MR THEODORE SCHWENKE                    </v>
          </cell>
          <cell r="C2160">
            <v>0</v>
          </cell>
          <cell r="D2160">
            <v>0</v>
          </cell>
          <cell r="E2160">
            <v>0</v>
          </cell>
          <cell r="F2160">
            <v>0</v>
          </cell>
          <cell r="G2160">
            <v>0</v>
          </cell>
          <cell r="H2160">
            <v>0</v>
          </cell>
          <cell r="I2160">
            <v>89.39</v>
          </cell>
          <cell r="J2160">
            <v>89.39</v>
          </cell>
          <cell r="L2160">
            <v>15</v>
          </cell>
          <cell r="M2160">
            <v>89.39</v>
          </cell>
        </row>
        <row r="2161">
          <cell r="A2161">
            <v>102025824</v>
          </cell>
          <cell r="B2161" t="str">
            <v xml:space="preserve">MR THOMAS GANNON                        </v>
          </cell>
          <cell r="C2161">
            <v>0</v>
          </cell>
          <cell r="D2161">
            <v>0</v>
          </cell>
          <cell r="E2161">
            <v>0</v>
          </cell>
          <cell r="F2161">
            <v>0</v>
          </cell>
          <cell r="G2161">
            <v>0</v>
          </cell>
          <cell r="H2161">
            <v>0</v>
          </cell>
          <cell r="I2161">
            <v>120.9</v>
          </cell>
          <cell r="J2161">
            <v>120.9</v>
          </cell>
          <cell r="L2161">
            <v>15</v>
          </cell>
          <cell r="M2161">
            <v>120.9</v>
          </cell>
        </row>
        <row r="2162">
          <cell r="A2162">
            <v>102019472</v>
          </cell>
          <cell r="B2162" t="str">
            <v xml:space="preserve">MR THOMAS KENNEDY  (DBS)                </v>
          </cell>
          <cell r="C2162">
            <v>0</v>
          </cell>
          <cell r="D2162">
            <v>0</v>
          </cell>
          <cell r="E2162">
            <v>0</v>
          </cell>
          <cell r="F2162">
            <v>0</v>
          </cell>
          <cell r="G2162">
            <v>0</v>
          </cell>
          <cell r="H2162">
            <v>0</v>
          </cell>
          <cell r="I2162">
            <v>714.29</v>
          </cell>
          <cell r="J2162">
            <v>714.29</v>
          </cell>
          <cell r="L2162">
            <v>15</v>
          </cell>
          <cell r="M2162">
            <v>714.29</v>
          </cell>
        </row>
        <row r="2163">
          <cell r="A2163">
            <v>102035063</v>
          </cell>
          <cell r="B2163" t="str">
            <v xml:space="preserve">MR THOMAS KIGUFI   (DBS*HOLD)           </v>
          </cell>
          <cell r="C2163">
            <v>0</v>
          </cell>
          <cell r="D2163">
            <v>0</v>
          </cell>
          <cell r="E2163">
            <v>0</v>
          </cell>
          <cell r="F2163">
            <v>0</v>
          </cell>
          <cell r="G2163">
            <v>0</v>
          </cell>
          <cell r="H2163">
            <v>0</v>
          </cell>
          <cell r="I2163">
            <v>100</v>
          </cell>
          <cell r="J2163">
            <v>100</v>
          </cell>
          <cell r="L2163">
            <v>15</v>
          </cell>
          <cell r="M2163">
            <v>100</v>
          </cell>
        </row>
        <row r="2164">
          <cell r="A2164">
            <v>102025511</v>
          </cell>
          <cell r="B2164" t="str">
            <v xml:space="preserve">MR THOMAS MACEWAN                       </v>
          </cell>
          <cell r="C2164">
            <v>0</v>
          </cell>
          <cell r="D2164">
            <v>0</v>
          </cell>
          <cell r="E2164">
            <v>0</v>
          </cell>
          <cell r="F2164">
            <v>0</v>
          </cell>
          <cell r="G2164">
            <v>0</v>
          </cell>
          <cell r="H2164">
            <v>0</v>
          </cell>
          <cell r="I2164">
            <v>152.26</v>
          </cell>
          <cell r="J2164">
            <v>152.26</v>
          </cell>
          <cell r="L2164">
            <v>15</v>
          </cell>
          <cell r="M2164">
            <v>152.26</v>
          </cell>
        </row>
        <row r="2165">
          <cell r="A2165">
            <v>102014114</v>
          </cell>
          <cell r="B2165" t="str">
            <v xml:space="preserve">MR THOMAS WYNNE                         </v>
          </cell>
          <cell r="C2165">
            <v>0</v>
          </cell>
          <cell r="D2165">
            <v>0</v>
          </cell>
          <cell r="E2165">
            <v>0</v>
          </cell>
          <cell r="F2165">
            <v>0</v>
          </cell>
          <cell r="G2165">
            <v>0</v>
          </cell>
          <cell r="H2165">
            <v>0</v>
          </cell>
          <cell r="I2165">
            <v>150.38999999999999</v>
          </cell>
          <cell r="J2165">
            <v>150.38999999999999</v>
          </cell>
          <cell r="L2165">
            <v>15</v>
          </cell>
          <cell r="M2165">
            <v>150.38999999999999</v>
          </cell>
        </row>
        <row r="2166">
          <cell r="A2166">
            <v>102060082</v>
          </cell>
          <cell r="B2166" t="str">
            <v xml:space="preserve">MR TIARE PAKAU                          </v>
          </cell>
          <cell r="C2166">
            <v>0</v>
          </cell>
          <cell r="D2166">
            <v>0</v>
          </cell>
          <cell r="E2166">
            <v>0</v>
          </cell>
          <cell r="F2166">
            <v>0</v>
          </cell>
          <cell r="G2166">
            <v>0</v>
          </cell>
          <cell r="H2166">
            <v>0</v>
          </cell>
          <cell r="I2166">
            <v>74.19</v>
          </cell>
          <cell r="J2166">
            <v>74.19</v>
          </cell>
          <cell r="L2166">
            <v>15</v>
          </cell>
          <cell r="M2166">
            <v>74.19</v>
          </cell>
        </row>
        <row r="2167">
          <cell r="A2167">
            <v>102058403</v>
          </cell>
          <cell r="B2167" t="str">
            <v xml:space="preserve">MR TIKI TAURA(DBS*)                     </v>
          </cell>
          <cell r="C2167">
            <v>0</v>
          </cell>
          <cell r="D2167">
            <v>0</v>
          </cell>
          <cell r="E2167">
            <v>0</v>
          </cell>
          <cell r="F2167">
            <v>0</v>
          </cell>
          <cell r="G2167">
            <v>0</v>
          </cell>
          <cell r="H2167">
            <v>0</v>
          </cell>
          <cell r="I2167">
            <v>228.62</v>
          </cell>
          <cell r="J2167">
            <v>228.62</v>
          </cell>
          <cell r="L2167">
            <v>15</v>
          </cell>
          <cell r="M2167">
            <v>228.62</v>
          </cell>
        </row>
        <row r="2168">
          <cell r="A2168">
            <v>102079023</v>
          </cell>
          <cell r="B2168" t="str">
            <v xml:space="preserve">MR TIM KNOWLES                          </v>
          </cell>
          <cell r="C2168">
            <v>0</v>
          </cell>
          <cell r="D2168">
            <v>0</v>
          </cell>
          <cell r="E2168">
            <v>0</v>
          </cell>
          <cell r="F2168">
            <v>0</v>
          </cell>
          <cell r="G2168">
            <v>0</v>
          </cell>
          <cell r="H2168">
            <v>0</v>
          </cell>
          <cell r="I2168">
            <v>51.41</v>
          </cell>
          <cell r="J2168">
            <v>51.41</v>
          </cell>
          <cell r="L2168">
            <v>15</v>
          </cell>
          <cell r="M2168">
            <v>51.41</v>
          </cell>
        </row>
        <row r="2169">
          <cell r="A2169">
            <v>102020318</v>
          </cell>
          <cell r="B2169" t="str">
            <v xml:space="preserve">MR TIM S PAHI                           </v>
          </cell>
          <cell r="C2169">
            <v>0</v>
          </cell>
          <cell r="D2169">
            <v>0</v>
          </cell>
          <cell r="E2169">
            <v>0</v>
          </cell>
          <cell r="F2169">
            <v>0</v>
          </cell>
          <cell r="G2169">
            <v>0</v>
          </cell>
          <cell r="H2169">
            <v>0</v>
          </cell>
          <cell r="I2169">
            <v>185.48</v>
          </cell>
          <cell r="J2169">
            <v>185.48</v>
          </cell>
          <cell r="L2169">
            <v>15</v>
          </cell>
          <cell r="M2169">
            <v>185.48</v>
          </cell>
        </row>
        <row r="2170">
          <cell r="A2170">
            <v>102071761</v>
          </cell>
          <cell r="B2170" t="str">
            <v xml:space="preserve">MR TIMI UPOKOKAMO                       </v>
          </cell>
          <cell r="C2170">
            <v>0</v>
          </cell>
          <cell r="D2170">
            <v>0</v>
          </cell>
          <cell r="E2170">
            <v>0</v>
          </cell>
          <cell r="F2170">
            <v>0</v>
          </cell>
          <cell r="G2170">
            <v>0</v>
          </cell>
          <cell r="H2170">
            <v>0</v>
          </cell>
          <cell r="I2170">
            <v>162.85</v>
          </cell>
          <cell r="J2170">
            <v>162.85</v>
          </cell>
          <cell r="L2170">
            <v>15</v>
          </cell>
          <cell r="M2170">
            <v>162.85</v>
          </cell>
        </row>
        <row r="2171">
          <cell r="A2171">
            <v>102037619</v>
          </cell>
          <cell r="B2171" t="str">
            <v xml:space="preserve">MR TIMOTE MAKASINI                      </v>
          </cell>
          <cell r="C2171">
            <v>0</v>
          </cell>
          <cell r="D2171">
            <v>0</v>
          </cell>
          <cell r="E2171">
            <v>0</v>
          </cell>
          <cell r="F2171">
            <v>0</v>
          </cell>
          <cell r="G2171">
            <v>0</v>
          </cell>
          <cell r="H2171">
            <v>0</v>
          </cell>
          <cell r="I2171">
            <v>682.44</v>
          </cell>
          <cell r="J2171">
            <v>682.44</v>
          </cell>
          <cell r="L2171">
            <v>15</v>
          </cell>
          <cell r="M2171">
            <v>682.44</v>
          </cell>
        </row>
        <row r="2172">
          <cell r="A2172">
            <v>102071651</v>
          </cell>
          <cell r="B2172" t="str">
            <v xml:space="preserve">MR TIMOTE MANUMUA                       </v>
          </cell>
          <cell r="C2172">
            <v>0</v>
          </cell>
          <cell r="D2172">
            <v>0</v>
          </cell>
          <cell r="E2172">
            <v>0</v>
          </cell>
          <cell r="F2172">
            <v>0</v>
          </cell>
          <cell r="G2172">
            <v>0</v>
          </cell>
          <cell r="H2172">
            <v>0</v>
          </cell>
          <cell r="I2172">
            <v>153.34</v>
          </cell>
          <cell r="J2172">
            <v>153.34</v>
          </cell>
          <cell r="L2172">
            <v>15</v>
          </cell>
          <cell r="M2172">
            <v>153.34</v>
          </cell>
        </row>
        <row r="2173">
          <cell r="A2173">
            <v>102015601</v>
          </cell>
          <cell r="B2173" t="str">
            <v xml:space="preserve">MR TIMOTE TONGOTONGO   (DBS)            </v>
          </cell>
          <cell r="C2173">
            <v>0</v>
          </cell>
          <cell r="D2173">
            <v>0</v>
          </cell>
          <cell r="E2173">
            <v>0</v>
          </cell>
          <cell r="F2173">
            <v>0</v>
          </cell>
          <cell r="G2173">
            <v>0</v>
          </cell>
          <cell r="H2173">
            <v>0</v>
          </cell>
          <cell r="I2173">
            <v>284.87</v>
          </cell>
          <cell r="J2173">
            <v>284.87</v>
          </cell>
          <cell r="L2173">
            <v>15</v>
          </cell>
          <cell r="M2173">
            <v>284.87</v>
          </cell>
        </row>
        <row r="2174">
          <cell r="A2174">
            <v>102025203</v>
          </cell>
          <cell r="B2174" t="str">
            <v xml:space="preserve">MR TIMOTHY WENMOTH                      </v>
          </cell>
          <cell r="C2174">
            <v>0</v>
          </cell>
          <cell r="D2174">
            <v>0</v>
          </cell>
          <cell r="E2174">
            <v>0</v>
          </cell>
          <cell r="F2174">
            <v>0</v>
          </cell>
          <cell r="G2174">
            <v>0</v>
          </cell>
          <cell r="H2174">
            <v>0</v>
          </cell>
          <cell r="I2174">
            <v>132.81</v>
          </cell>
          <cell r="J2174">
            <v>132.81</v>
          </cell>
          <cell r="L2174">
            <v>15</v>
          </cell>
          <cell r="M2174">
            <v>132.81</v>
          </cell>
        </row>
        <row r="2175">
          <cell r="A2175">
            <v>102061742</v>
          </cell>
          <cell r="B2175" t="str">
            <v xml:space="preserve">MR TING HENG WANG                       </v>
          </cell>
          <cell r="C2175">
            <v>0</v>
          </cell>
          <cell r="D2175">
            <v>0</v>
          </cell>
          <cell r="E2175">
            <v>0</v>
          </cell>
          <cell r="F2175">
            <v>0</v>
          </cell>
          <cell r="G2175">
            <v>16.489999999999998</v>
          </cell>
          <cell r="H2175">
            <v>11.3</v>
          </cell>
          <cell r="I2175">
            <v>0</v>
          </cell>
          <cell r="J2175">
            <v>27.79</v>
          </cell>
          <cell r="L2175">
            <v>1</v>
          </cell>
          <cell r="M2175">
            <v>27.79</v>
          </cell>
        </row>
        <row r="2176">
          <cell r="A2176">
            <v>102035971</v>
          </cell>
          <cell r="B2176" t="str">
            <v xml:space="preserve">MR TISE MULIAGATELE  (DBS)              </v>
          </cell>
          <cell r="C2176">
            <v>0</v>
          </cell>
          <cell r="D2176">
            <v>0</v>
          </cell>
          <cell r="E2176">
            <v>0</v>
          </cell>
          <cell r="F2176">
            <v>0</v>
          </cell>
          <cell r="G2176">
            <v>0</v>
          </cell>
          <cell r="H2176">
            <v>0</v>
          </cell>
          <cell r="I2176">
            <v>279.25</v>
          </cell>
          <cell r="J2176">
            <v>279.25</v>
          </cell>
          <cell r="L2176">
            <v>22</v>
          </cell>
          <cell r="M2176">
            <v>279.25</v>
          </cell>
        </row>
        <row r="2177">
          <cell r="A2177">
            <v>102080200</v>
          </cell>
          <cell r="B2177" t="str">
            <v xml:space="preserve">MR TIVANI GALE (DBS)                    </v>
          </cell>
          <cell r="C2177">
            <v>0</v>
          </cell>
          <cell r="D2177">
            <v>0</v>
          </cell>
          <cell r="E2177">
            <v>0</v>
          </cell>
          <cell r="F2177">
            <v>0</v>
          </cell>
          <cell r="G2177">
            <v>0</v>
          </cell>
          <cell r="H2177">
            <v>0</v>
          </cell>
          <cell r="I2177">
            <v>60</v>
          </cell>
          <cell r="J2177">
            <v>60</v>
          </cell>
          <cell r="L2177">
            <v>15</v>
          </cell>
          <cell r="M2177">
            <v>60</v>
          </cell>
        </row>
        <row r="2178">
          <cell r="A2178">
            <v>102053682</v>
          </cell>
          <cell r="B2178" t="str">
            <v xml:space="preserve">MR TOAALII LEALIIEE                     </v>
          </cell>
          <cell r="C2178">
            <v>0</v>
          </cell>
          <cell r="D2178">
            <v>0</v>
          </cell>
          <cell r="E2178">
            <v>0</v>
          </cell>
          <cell r="F2178">
            <v>0</v>
          </cell>
          <cell r="G2178">
            <v>0</v>
          </cell>
          <cell r="H2178">
            <v>0</v>
          </cell>
          <cell r="I2178">
            <v>60.98</v>
          </cell>
          <cell r="J2178">
            <v>60.98</v>
          </cell>
          <cell r="L2178">
            <v>15</v>
          </cell>
          <cell r="M2178">
            <v>60.98</v>
          </cell>
        </row>
        <row r="2179">
          <cell r="A2179">
            <v>102013982</v>
          </cell>
          <cell r="B2179" t="str">
            <v xml:space="preserve">MR TOBY PEENI      (DBS)                </v>
          </cell>
          <cell r="C2179">
            <v>0</v>
          </cell>
          <cell r="D2179">
            <v>0</v>
          </cell>
          <cell r="E2179">
            <v>0</v>
          </cell>
          <cell r="F2179">
            <v>0</v>
          </cell>
          <cell r="G2179">
            <v>0</v>
          </cell>
          <cell r="H2179">
            <v>0</v>
          </cell>
          <cell r="I2179">
            <v>389.03</v>
          </cell>
          <cell r="J2179">
            <v>389.03</v>
          </cell>
          <cell r="L2179">
            <v>15</v>
          </cell>
          <cell r="M2179">
            <v>389.03</v>
          </cell>
        </row>
        <row r="2180">
          <cell r="A2180">
            <v>102066456</v>
          </cell>
          <cell r="B2180" t="str">
            <v xml:space="preserve">MR TOM BLAKELOCK                        </v>
          </cell>
          <cell r="C2180">
            <v>0</v>
          </cell>
          <cell r="D2180">
            <v>0</v>
          </cell>
          <cell r="E2180">
            <v>0</v>
          </cell>
          <cell r="F2180">
            <v>0</v>
          </cell>
          <cell r="G2180">
            <v>0</v>
          </cell>
          <cell r="H2180">
            <v>0</v>
          </cell>
          <cell r="I2180">
            <v>133.96</v>
          </cell>
          <cell r="J2180">
            <v>133.96</v>
          </cell>
          <cell r="L2180">
            <v>15</v>
          </cell>
          <cell r="M2180">
            <v>133.96</v>
          </cell>
        </row>
        <row r="2181">
          <cell r="A2181">
            <v>102074863</v>
          </cell>
          <cell r="B2181" t="str">
            <v xml:space="preserve">MR TOM FROST                            </v>
          </cell>
          <cell r="C2181">
            <v>0</v>
          </cell>
          <cell r="D2181">
            <v>0</v>
          </cell>
          <cell r="E2181">
            <v>0</v>
          </cell>
          <cell r="F2181">
            <v>0</v>
          </cell>
          <cell r="G2181">
            <v>0</v>
          </cell>
          <cell r="H2181">
            <v>0</v>
          </cell>
          <cell r="I2181">
            <v>152.54</v>
          </cell>
          <cell r="J2181">
            <v>152.54</v>
          </cell>
          <cell r="L2181">
            <v>15</v>
          </cell>
          <cell r="M2181">
            <v>152.54</v>
          </cell>
        </row>
        <row r="2182">
          <cell r="A2182">
            <v>102023277</v>
          </cell>
          <cell r="B2182" t="str">
            <v xml:space="preserve">MR TONY F MORAN                         </v>
          </cell>
          <cell r="C2182">
            <v>0</v>
          </cell>
          <cell r="D2182">
            <v>0</v>
          </cell>
          <cell r="E2182">
            <v>0</v>
          </cell>
          <cell r="F2182">
            <v>0</v>
          </cell>
          <cell r="G2182">
            <v>0</v>
          </cell>
          <cell r="H2182">
            <v>0</v>
          </cell>
          <cell r="I2182">
            <v>247.53</v>
          </cell>
          <cell r="J2182">
            <v>247.53</v>
          </cell>
          <cell r="L2182">
            <v>22</v>
          </cell>
          <cell r="M2182">
            <v>247.53</v>
          </cell>
        </row>
        <row r="2183">
          <cell r="A2183">
            <v>102067844</v>
          </cell>
          <cell r="B2183" t="str">
            <v xml:space="preserve">MR TONY MOSS                            </v>
          </cell>
          <cell r="C2183">
            <v>0</v>
          </cell>
          <cell r="D2183">
            <v>0</v>
          </cell>
          <cell r="E2183">
            <v>0</v>
          </cell>
          <cell r="F2183">
            <v>0</v>
          </cell>
          <cell r="G2183">
            <v>0</v>
          </cell>
          <cell r="H2183">
            <v>0</v>
          </cell>
          <cell r="I2183">
            <v>153.6</v>
          </cell>
          <cell r="J2183">
            <v>153.6</v>
          </cell>
          <cell r="L2183">
            <v>15</v>
          </cell>
          <cell r="M2183">
            <v>153.6</v>
          </cell>
        </row>
        <row r="2184">
          <cell r="A2184">
            <v>102038622</v>
          </cell>
          <cell r="B2184" t="str">
            <v xml:space="preserve">MR TONY NIDDICOMBE                      </v>
          </cell>
          <cell r="C2184">
            <v>0</v>
          </cell>
          <cell r="D2184">
            <v>0</v>
          </cell>
          <cell r="E2184">
            <v>0</v>
          </cell>
          <cell r="F2184">
            <v>0</v>
          </cell>
          <cell r="G2184">
            <v>0</v>
          </cell>
          <cell r="H2184">
            <v>0</v>
          </cell>
          <cell r="I2184">
            <v>165.28</v>
          </cell>
          <cell r="J2184">
            <v>165.28</v>
          </cell>
          <cell r="L2184">
            <v>15</v>
          </cell>
          <cell r="M2184">
            <v>165.28</v>
          </cell>
        </row>
        <row r="2185">
          <cell r="A2185">
            <v>102044684</v>
          </cell>
          <cell r="B2185" t="str">
            <v xml:space="preserve">MR TONY R MAJOR                         </v>
          </cell>
          <cell r="C2185">
            <v>0</v>
          </cell>
          <cell r="D2185">
            <v>0</v>
          </cell>
          <cell r="E2185">
            <v>0</v>
          </cell>
          <cell r="F2185">
            <v>0</v>
          </cell>
          <cell r="G2185">
            <v>0</v>
          </cell>
          <cell r="H2185">
            <v>0</v>
          </cell>
          <cell r="I2185">
            <v>145.63</v>
          </cell>
          <cell r="J2185">
            <v>145.63</v>
          </cell>
          <cell r="L2185">
            <v>15</v>
          </cell>
          <cell r="M2185">
            <v>145.63</v>
          </cell>
        </row>
        <row r="2186">
          <cell r="A2186">
            <v>102068161</v>
          </cell>
          <cell r="B2186" t="str">
            <v xml:space="preserve">MR TONY SOE                             </v>
          </cell>
          <cell r="C2186">
            <v>0</v>
          </cell>
          <cell r="D2186">
            <v>0</v>
          </cell>
          <cell r="E2186">
            <v>0</v>
          </cell>
          <cell r="F2186">
            <v>0</v>
          </cell>
          <cell r="G2186">
            <v>0</v>
          </cell>
          <cell r="H2186">
            <v>0</v>
          </cell>
          <cell r="I2186">
            <v>71.75</v>
          </cell>
          <cell r="J2186">
            <v>71.75</v>
          </cell>
          <cell r="L2186">
            <v>15</v>
          </cell>
          <cell r="M2186">
            <v>71.75</v>
          </cell>
        </row>
        <row r="2187">
          <cell r="A2187">
            <v>102073867</v>
          </cell>
          <cell r="B2187" t="str">
            <v xml:space="preserve">MR TRACY FLINT                          </v>
          </cell>
          <cell r="C2187">
            <v>0</v>
          </cell>
          <cell r="D2187">
            <v>0</v>
          </cell>
          <cell r="E2187">
            <v>0</v>
          </cell>
          <cell r="F2187">
            <v>0</v>
          </cell>
          <cell r="G2187">
            <v>0</v>
          </cell>
          <cell r="H2187">
            <v>0</v>
          </cell>
          <cell r="I2187">
            <v>70.62</v>
          </cell>
          <cell r="J2187">
            <v>70.62</v>
          </cell>
          <cell r="L2187">
            <v>15</v>
          </cell>
          <cell r="M2187">
            <v>70.62</v>
          </cell>
        </row>
        <row r="2188">
          <cell r="A2188">
            <v>102014510</v>
          </cell>
          <cell r="B2188" t="str">
            <v xml:space="preserve">MR TREVOR ANDREW                        </v>
          </cell>
          <cell r="C2188">
            <v>0</v>
          </cell>
          <cell r="D2188">
            <v>0</v>
          </cell>
          <cell r="E2188">
            <v>0</v>
          </cell>
          <cell r="F2188">
            <v>0</v>
          </cell>
          <cell r="G2188">
            <v>0</v>
          </cell>
          <cell r="H2188">
            <v>0</v>
          </cell>
          <cell r="I2188">
            <v>61.25</v>
          </cell>
          <cell r="J2188">
            <v>61.25</v>
          </cell>
          <cell r="L2188">
            <v>15</v>
          </cell>
          <cell r="M2188">
            <v>61.25</v>
          </cell>
        </row>
        <row r="2189">
          <cell r="A2189">
            <v>102047050</v>
          </cell>
          <cell r="B2189" t="str">
            <v xml:space="preserve">MR TREVOR BEWLEY                        </v>
          </cell>
          <cell r="C2189">
            <v>0</v>
          </cell>
          <cell r="D2189">
            <v>0</v>
          </cell>
          <cell r="E2189">
            <v>0</v>
          </cell>
          <cell r="F2189">
            <v>0</v>
          </cell>
          <cell r="G2189">
            <v>0</v>
          </cell>
          <cell r="H2189">
            <v>0</v>
          </cell>
          <cell r="I2189">
            <v>95.69</v>
          </cell>
          <cell r="J2189">
            <v>95.69</v>
          </cell>
          <cell r="L2189">
            <v>15</v>
          </cell>
          <cell r="M2189">
            <v>95.69</v>
          </cell>
        </row>
        <row r="2190">
          <cell r="A2190">
            <v>102031104</v>
          </cell>
          <cell r="B2190" t="str">
            <v xml:space="preserve">MR TREVOR I ARLAND   (DBS* HOLD)        </v>
          </cell>
          <cell r="C2190">
            <v>0</v>
          </cell>
          <cell r="D2190">
            <v>0</v>
          </cell>
          <cell r="E2190">
            <v>0</v>
          </cell>
          <cell r="F2190">
            <v>0</v>
          </cell>
          <cell r="G2190">
            <v>500</v>
          </cell>
          <cell r="H2190">
            <v>0</v>
          </cell>
          <cell r="I2190">
            <v>1412.43</v>
          </cell>
          <cell r="J2190">
            <v>1912.43</v>
          </cell>
          <cell r="L2190">
            <v>15</v>
          </cell>
          <cell r="M2190">
            <v>1912.43</v>
          </cell>
        </row>
        <row r="2191">
          <cell r="A2191">
            <v>102086082</v>
          </cell>
          <cell r="B2191" t="str">
            <v xml:space="preserve">MR TREVOR NUTTALL                       </v>
          </cell>
          <cell r="C2191">
            <v>0</v>
          </cell>
          <cell r="D2191">
            <v>0</v>
          </cell>
          <cell r="E2191">
            <v>0</v>
          </cell>
          <cell r="F2191">
            <v>0</v>
          </cell>
          <cell r="G2191">
            <v>0</v>
          </cell>
          <cell r="H2191">
            <v>0</v>
          </cell>
          <cell r="I2191">
            <v>208.27</v>
          </cell>
          <cell r="J2191">
            <v>208.27</v>
          </cell>
          <cell r="L2191">
            <v>15</v>
          </cell>
          <cell r="M2191">
            <v>208.27</v>
          </cell>
        </row>
        <row r="2192">
          <cell r="A2192">
            <v>102042824</v>
          </cell>
          <cell r="B2192" t="str">
            <v xml:space="preserve">MR TRISTAN MCLEAN MURDOCH  (DBS)        </v>
          </cell>
          <cell r="C2192">
            <v>0</v>
          </cell>
          <cell r="D2192">
            <v>0</v>
          </cell>
          <cell r="E2192">
            <v>0</v>
          </cell>
          <cell r="F2192">
            <v>0</v>
          </cell>
          <cell r="G2192">
            <v>0</v>
          </cell>
          <cell r="H2192">
            <v>0</v>
          </cell>
          <cell r="I2192">
            <v>207.79</v>
          </cell>
          <cell r="J2192">
            <v>207.79</v>
          </cell>
          <cell r="L2192">
            <v>15</v>
          </cell>
          <cell r="M2192">
            <v>207.79</v>
          </cell>
        </row>
        <row r="2193">
          <cell r="A2193">
            <v>102066451</v>
          </cell>
          <cell r="B2193" t="str">
            <v xml:space="preserve">MR TRUNG P HUYNH   (DBS)                </v>
          </cell>
          <cell r="C2193">
            <v>0</v>
          </cell>
          <cell r="D2193">
            <v>0</v>
          </cell>
          <cell r="E2193">
            <v>0</v>
          </cell>
          <cell r="F2193">
            <v>0</v>
          </cell>
          <cell r="G2193">
            <v>0</v>
          </cell>
          <cell r="H2193">
            <v>0</v>
          </cell>
          <cell r="I2193">
            <v>482.74</v>
          </cell>
          <cell r="J2193">
            <v>482.74</v>
          </cell>
          <cell r="L2193">
            <v>15</v>
          </cell>
          <cell r="M2193">
            <v>482.74</v>
          </cell>
        </row>
        <row r="2194">
          <cell r="A2194">
            <v>102072384</v>
          </cell>
          <cell r="B2194" t="str">
            <v xml:space="preserve">MR TUI LEAPAI                           </v>
          </cell>
          <cell r="C2194">
            <v>0</v>
          </cell>
          <cell r="D2194">
            <v>0</v>
          </cell>
          <cell r="E2194">
            <v>0</v>
          </cell>
          <cell r="F2194">
            <v>0</v>
          </cell>
          <cell r="G2194">
            <v>0</v>
          </cell>
          <cell r="H2194">
            <v>0</v>
          </cell>
          <cell r="I2194">
            <v>78.14</v>
          </cell>
          <cell r="J2194">
            <v>78.14</v>
          </cell>
          <cell r="L2194">
            <v>15</v>
          </cell>
          <cell r="M2194">
            <v>78.14</v>
          </cell>
        </row>
        <row r="2195">
          <cell r="A2195">
            <v>102055073</v>
          </cell>
          <cell r="B2195" t="str">
            <v xml:space="preserve">MR TUIFAO LOLOGA                        </v>
          </cell>
          <cell r="C2195">
            <v>0</v>
          </cell>
          <cell r="D2195">
            <v>0</v>
          </cell>
          <cell r="E2195">
            <v>0</v>
          </cell>
          <cell r="F2195">
            <v>0</v>
          </cell>
          <cell r="G2195">
            <v>0</v>
          </cell>
          <cell r="H2195">
            <v>0</v>
          </cell>
          <cell r="I2195">
            <v>130.87</v>
          </cell>
          <cell r="J2195">
            <v>130.87</v>
          </cell>
          <cell r="L2195">
            <v>15</v>
          </cell>
          <cell r="M2195">
            <v>130.87</v>
          </cell>
        </row>
        <row r="2196">
          <cell r="A2196">
            <v>102080822</v>
          </cell>
          <cell r="B2196" t="str">
            <v xml:space="preserve">MR TUIHAKAVALU FINAU (DBS)              </v>
          </cell>
          <cell r="C2196">
            <v>0</v>
          </cell>
          <cell r="D2196">
            <v>0</v>
          </cell>
          <cell r="E2196">
            <v>0</v>
          </cell>
          <cell r="F2196">
            <v>0</v>
          </cell>
          <cell r="G2196">
            <v>0</v>
          </cell>
          <cell r="H2196">
            <v>0</v>
          </cell>
          <cell r="I2196">
            <v>243.91</v>
          </cell>
          <cell r="J2196">
            <v>243.91</v>
          </cell>
          <cell r="L2196">
            <v>15</v>
          </cell>
          <cell r="M2196">
            <v>243.91</v>
          </cell>
        </row>
        <row r="2197">
          <cell r="A2197">
            <v>102052431</v>
          </cell>
          <cell r="B2197" t="str">
            <v xml:space="preserve">MR TUITA L HEIMULI                      </v>
          </cell>
          <cell r="C2197">
            <v>0</v>
          </cell>
          <cell r="D2197">
            <v>0</v>
          </cell>
          <cell r="E2197">
            <v>0</v>
          </cell>
          <cell r="F2197">
            <v>0</v>
          </cell>
          <cell r="G2197">
            <v>0</v>
          </cell>
          <cell r="H2197">
            <v>0</v>
          </cell>
          <cell r="I2197">
            <v>206.71</v>
          </cell>
          <cell r="J2197">
            <v>206.71</v>
          </cell>
          <cell r="L2197">
            <v>15</v>
          </cell>
          <cell r="M2197">
            <v>206.71</v>
          </cell>
        </row>
        <row r="2198">
          <cell r="A2198">
            <v>102024423</v>
          </cell>
          <cell r="B2198" t="str">
            <v xml:space="preserve">MR TULI SHEPPARD                        </v>
          </cell>
          <cell r="C2198">
            <v>0</v>
          </cell>
          <cell r="D2198">
            <v>0</v>
          </cell>
          <cell r="E2198">
            <v>0</v>
          </cell>
          <cell r="F2198">
            <v>0</v>
          </cell>
          <cell r="G2198">
            <v>0</v>
          </cell>
          <cell r="H2198">
            <v>0</v>
          </cell>
          <cell r="I2198">
            <v>172.34</v>
          </cell>
          <cell r="J2198">
            <v>172.34</v>
          </cell>
          <cell r="L2198">
            <v>15</v>
          </cell>
          <cell r="M2198">
            <v>172.34</v>
          </cell>
        </row>
        <row r="2199">
          <cell r="A2199">
            <v>102010688</v>
          </cell>
          <cell r="B2199" t="str">
            <v xml:space="preserve">MR TUMARU TUMARAMA  (CMI)               </v>
          </cell>
          <cell r="C2199">
            <v>0</v>
          </cell>
          <cell r="D2199">
            <v>0</v>
          </cell>
          <cell r="E2199">
            <v>0</v>
          </cell>
          <cell r="F2199">
            <v>0</v>
          </cell>
          <cell r="G2199">
            <v>0</v>
          </cell>
          <cell r="H2199">
            <v>0</v>
          </cell>
          <cell r="I2199">
            <v>3046.62</v>
          </cell>
          <cell r="J2199">
            <v>3046.62</v>
          </cell>
          <cell r="L2199">
            <v>22</v>
          </cell>
          <cell r="M2199">
            <v>3046.62</v>
          </cell>
        </row>
        <row r="2200">
          <cell r="A2200">
            <v>102017331</v>
          </cell>
          <cell r="B2200" t="str">
            <v xml:space="preserve">MR TUNG CHIU LAU  (DBS)                 </v>
          </cell>
          <cell r="C2200">
            <v>0</v>
          </cell>
          <cell r="D2200">
            <v>17.29</v>
          </cell>
          <cell r="E2200">
            <v>26.42</v>
          </cell>
          <cell r="F2200">
            <v>38.770000000000003</v>
          </cell>
          <cell r="G2200">
            <v>109.85</v>
          </cell>
          <cell r="H2200">
            <v>0.96</v>
          </cell>
          <cell r="I2200">
            <v>0</v>
          </cell>
          <cell r="J2200">
            <v>193.29</v>
          </cell>
          <cell r="L2200">
            <v>1</v>
          </cell>
          <cell r="M2200">
            <v>193.29</v>
          </cell>
        </row>
        <row r="2201">
          <cell r="A2201">
            <v>102037719</v>
          </cell>
          <cell r="B2201" t="str">
            <v xml:space="preserve">MR TUPUTAU LOPAPALANGI                  </v>
          </cell>
          <cell r="C2201">
            <v>0</v>
          </cell>
          <cell r="D2201">
            <v>0</v>
          </cell>
          <cell r="E2201">
            <v>0</v>
          </cell>
          <cell r="F2201">
            <v>0</v>
          </cell>
          <cell r="G2201">
            <v>0</v>
          </cell>
          <cell r="H2201">
            <v>0</v>
          </cell>
          <cell r="I2201">
            <v>100.02</v>
          </cell>
          <cell r="J2201">
            <v>100.02</v>
          </cell>
          <cell r="L2201">
            <v>15</v>
          </cell>
          <cell r="M2201">
            <v>100.02</v>
          </cell>
        </row>
        <row r="2202">
          <cell r="A2202">
            <v>102013708</v>
          </cell>
          <cell r="B2202" t="str">
            <v xml:space="preserve">MR TUTAI TUAKANA  (DBS)                 </v>
          </cell>
          <cell r="C2202">
            <v>0</v>
          </cell>
          <cell r="D2202">
            <v>0</v>
          </cell>
          <cell r="E2202">
            <v>0</v>
          </cell>
          <cell r="F2202">
            <v>0</v>
          </cell>
          <cell r="G2202">
            <v>0</v>
          </cell>
          <cell r="H2202">
            <v>0</v>
          </cell>
          <cell r="I2202">
            <v>673.44</v>
          </cell>
          <cell r="J2202">
            <v>673.44</v>
          </cell>
          <cell r="L2202">
            <v>15</v>
          </cell>
          <cell r="M2202">
            <v>673.44</v>
          </cell>
        </row>
        <row r="2203">
          <cell r="A2203">
            <v>102037108</v>
          </cell>
          <cell r="B2203" t="str">
            <v xml:space="preserve">MR U SAMUEL                             </v>
          </cell>
          <cell r="C2203">
            <v>0</v>
          </cell>
          <cell r="D2203">
            <v>0</v>
          </cell>
          <cell r="E2203">
            <v>0</v>
          </cell>
          <cell r="F2203">
            <v>0</v>
          </cell>
          <cell r="G2203">
            <v>0</v>
          </cell>
          <cell r="H2203">
            <v>0</v>
          </cell>
          <cell r="I2203">
            <v>71.84</v>
          </cell>
          <cell r="J2203">
            <v>71.84</v>
          </cell>
          <cell r="L2203">
            <v>15</v>
          </cell>
          <cell r="M2203">
            <v>71.84</v>
          </cell>
        </row>
        <row r="2204">
          <cell r="A2204">
            <v>102013737</v>
          </cell>
          <cell r="B2204" t="str">
            <v xml:space="preserve">MR UAI LIKILIKI    (DBS)                </v>
          </cell>
          <cell r="C2204">
            <v>0</v>
          </cell>
          <cell r="D2204">
            <v>0</v>
          </cell>
          <cell r="E2204">
            <v>0</v>
          </cell>
          <cell r="F2204">
            <v>0</v>
          </cell>
          <cell r="G2204">
            <v>0</v>
          </cell>
          <cell r="H2204">
            <v>0</v>
          </cell>
          <cell r="I2204">
            <v>681.39</v>
          </cell>
          <cell r="J2204">
            <v>681.39</v>
          </cell>
          <cell r="L2204">
            <v>15</v>
          </cell>
          <cell r="M2204">
            <v>681.39</v>
          </cell>
        </row>
        <row r="2205">
          <cell r="A2205">
            <v>102043740</v>
          </cell>
          <cell r="B2205" t="str">
            <v xml:space="preserve">MR ULUATOA WOWOA                        </v>
          </cell>
          <cell r="C2205">
            <v>0</v>
          </cell>
          <cell r="D2205">
            <v>0</v>
          </cell>
          <cell r="E2205">
            <v>0</v>
          </cell>
          <cell r="F2205">
            <v>0</v>
          </cell>
          <cell r="G2205">
            <v>0</v>
          </cell>
          <cell r="H2205">
            <v>0</v>
          </cell>
          <cell r="I2205">
            <v>158.29</v>
          </cell>
          <cell r="J2205">
            <v>158.29</v>
          </cell>
          <cell r="L2205">
            <v>15</v>
          </cell>
          <cell r="M2205">
            <v>158.29</v>
          </cell>
        </row>
        <row r="2206">
          <cell r="A2206">
            <v>102072806</v>
          </cell>
          <cell r="B2206" t="str">
            <v xml:space="preserve">MR UMATA LOLOHEA                        </v>
          </cell>
          <cell r="C2206">
            <v>0</v>
          </cell>
          <cell r="D2206">
            <v>0</v>
          </cell>
          <cell r="E2206">
            <v>0</v>
          </cell>
          <cell r="F2206">
            <v>0</v>
          </cell>
          <cell r="G2206">
            <v>0</v>
          </cell>
          <cell r="H2206">
            <v>0</v>
          </cell>
          <cell r="I2206">
            <v>125.66</v>
          </cell>
          <cell r="J2206">
            <v>125.66</v>
          </cell>
          <cell r="L2206">
            <v>15</v>
          </cell>
          <cell r="M2206">
            <v>125.66</v>
          </cell>
        </row>
        <row r="2207">
          <cell r="A2207">
            <v>102026587</v>
          </cell>
          <cell r="B2207" t="str">
            <v xml:space="preserve">MR UNU WILLIAMS                         </v>
          </cell>
          <cell r="C2207">
            <v>0</v>
          </cell>
          <cell r="D2207">
            <v>0</v>
          </cell>
          <cell r="E2207">
            <v>0</v>
          </cell>
          <cell r="F2207">
            <v>0</v>
          </cell>
          <cell r="G2207">
            <v>0</v>
          </cell>
          <cell r="H2207">
            <v>0</v>
          </cell>
          <cell r="I2207">
            <v>91.65</v>
          </cell>
          <cell r="J2207">
            <v>91.65</v>
          </cell>
          <cell r="L2207">
            <v>22</v>
          </cell>
          <cell r="M2207">
            <v>91.65</v>
          </cell>
        </row>
        <row r="2208">
          <cell r="A2208">
            <v>102071989</v>
          </cell>
          <cell r="B2208" t="str">
            <v xml:space="preserve">MR UONAMU ISAAKO                        </v>
          </cell>
          <cell r="C2208">
            <v>0</v>
          </cell>
          <cell r="D2208">
            <v>0</v>
          </cell>
          <cell r="E2208">
            <v>0</v>
          </cell>
          <cell r="F2208">
            <v>0</v>
          </cell>
          <cell r="G2208">
            <v>0</v>
          </cell>
          <cell r="H2208">
            <v>0</v>
          </cell>
          <cell r="I2208">
            <v>70.64</v>
          </cell>
          <cell r="J2208">
            <v>70.64</v>
          </cell>
          <cell r="L2208">
            <v>15</v>
          </cell>
          <cell r="M2208">
            <v>70.64</v>
          </cell>
        </row>
        <row r="2209">
          <cell r="A2209">
            <v>102068228</v>
          </cell>
          <cell r="B2209" t="str">
            <v xml:space="preserve">MR USMAN ALI                            </v>
          </cell>
          <cell r="C2209">
            <v>0</v>
          </cell>
          <cell r="D2209">
            <v>0</v>
          </cell>
          <cell r="E2209">
            <v>0</v>
          </cell>
          <cell r="F2209">
            <v>0</v>
          </cell>
          <cell r="G2209">
            <v>0</v>
          </cell>
          <cell r="H2209">
            <v>0</v>
          </cell>
          <cell r="I2209">
            <v>115.24</v>
          </cell>
          <cell r="J2209">
            <v>115.24</v>
          </cell>
          <cell r="L2209">
            <v>15</v>
          </cell>
          <cell r="M2209">
            <v>115.24</v>
          </cell>
        </row>
        <row r="2210">
          <cell r="A2210">
            <v>102035207</v>
          </cell>
          <cell r="B2210" t="str">
            <v xml:space="preserve">MR V SAVLALA   (DBS)                    </v>
          </cell>
          <cell r="C2210">
            <v>0</v>
          </cell>
          <cell r="D2210">
            <v>0</v>
          </cell>
          <cell r="E2210">
            <v>0</v>
          </cell>
          <cell r="F2210">
            <v>0</v>
          </cell>
          <cell r="G2210">
            <v>0</v>
          </cell>
          <cell r="H2210">
            <v>0</v>
          </cell>
          <cell r="I2210">
            <v>1280.8699999999999</v>
          </cell>
          <cell r="J2210">
            <v>1280.8699999999999</v>
          </cell>
          <cell r="L2210">
            <v>15</v>
          </cell>
          <cell r="M2210">
            <v>1280.8699999999999</v>
          </cell>
        </row>
        <row r="2211">
          <cell r="A2211">
            <v>102034309</v>
          </cell>
          <cell r="B2211" t="str">
            <v xml:space="preserve">MR V TAUMOEPEAU   (DBS)                 </v>
          </cell>
          <cell r="C2211">
            <v>0</v>
          </cell>
          <cell r="D2211">
            <v>0</v>
          </cell>
          <cell r="E2211">
            <v>0</v>
          </cell>
          <cell r="F2211">
            <v>0</v>
          </cell>
          <cell r="G2211">
            <v>0</v>
          </cell>
          <cell r="H2211">
            <v>0</v>
          </cell>
          <cell r="I2211">
            <v>891.62</v>
          </cell>
          <cell r="J2211">
            <v>891.62</v>
          </cell>
          <cell r="L2211">
            <v>15</v>
          </cell>
          <cell r="M2211">
            <v>891.62</v>
          </cell>
        </row>
        <row r="2212">
          <cell r="A2212">
            <v>102039104</v>
          </cell>
          <cell r="B2212" t="str">
            <v xml:space="preserve">MR VAA TAALOLO (DBS)                    </v>
          </cell>
          <cell r="C2212">
            <v>0</v>
          </cell>
          <cell r="D2212">
            <v>0</v>
          </cell>
          <cell r="E2212">
            <v>0</v>
          </cell>
          <cell r="F2212">
            <v>0</v>
          </cell>
          <cell r="G2212">
            <v>0</v>
          </cell>
          <cell r="H2212">
            <v>0</v>
          </cell>
          <cell r="I2212">
            <v>214.05</v>
          </cell>
          <cell r="J2212">
            <v>214.05</v>
          </cell>
          <cell r="L2212">
            <v>15</v>
          </cell>
          <cell r="M2212">
            <v>214.05</v>
          </cell>
        </row>
        <row r="2213">
          <cell r="A2213">
            <v>102031384</v>
          </cell>
          <cell r="B2213" t="str">
            <v xml:space="preserve">MR VAEGA MISIAGA   (DBS*HOLD)           </v>
          </cell>
          <cell r="C2213">
            <v>0</v>
          </cell>
          <cell r="D2213">
            <v>0</v>
          </cell>
          <cell r="E2213">
            <v>0</v>
          </cell>
          <cell r="F2213">
            <v>0</v>
          </cell>
          <cell r="G2213">
            <v>0</v>
          </cell>
          <cell r="H2213">
            <v>0</v>
          </cell>
          <cell r="I2213">
            <v>661.72</v>
          </cell>
          <cell r="J2213">
            <v>661.72</v>
          </cell>
          <cell r="L2213">
            <v>15</v>
          </cell>
          <cell r="M2213">
            <v>661.72</v>
          </cell>
        </row>
        <row r="2214">
          <cell r="A2214">
            <v>102078996</v>
          </cell>
          <cell r="B2214" t="str">
            <v xml:space="preserve">MR VAI ASO                              </v>
          </cell>
          <cell r="C2214">
            <v>0</v>
          </cell>
          <cell r="D2214">
            <v>0</v>
          </cell>
          <cell r="E2214">
            <v>0</v>
          </cell>
          <cell r="F2214">
            <v>0</v>
          </cell>
          <cell r="G2214">
            <v>0</v>
          </cell>
          <cell r="H2214">
            <v>0</v>
          </cell>
          <cell r="I2214">
            <v>101.83</v>
          </cell>
          <cell r="J2214">
            <v>101.83</v>
          </cell>
          <cell r="L2214">
            <v>15</v>
          </cell>
          <cell r="M2214">
            <v>101.83</v>
          </cell>
        </row>
        <row r="2215">
          <cell r="A2215">
            <v>102009815</v>
          </cell>
          <cell r="B2215" t="str">
            <v xml:space="preserve">MR VAI FOLAU       (DBS)                </v>
          </cell>
          <cell r="C2215">
            <v>0</v>
          </cell>
          <cell r="D2215">
            <v>0</v>
          </cell>
          <cell r="E2215">
            <v>0</v>
          </cell>
          <cell r="F2215">
            <v>0</v>
          </cell>
          <cell r="G2215">
            <v>0</v>
          </cell>
          <cell r="H2215">
            <v>0</v>
          </cell>
          <cell r="I2215">
            <v>22.69</v>
          </cell>
          <cell r="J2215">
            <v>22.69</v>
          </cell>
          <cell r="L2215">
            <v>22</v>
          </cell>
          <cell r="M2215">
            <v>22.69</v>
          </cell>
        </row>
        <row r="2216">
          <cell r="A2216">
            <v>102065298</v>
          </cell>
          <cell r="B2216" t="str">
            <v xml:space="preserve">MR VAIOLETAMA AUMALEIGOA                </v>
          </cell>
          <cell r="C2216">
            <v>0</v>
          </cell>
          <cell r="D2216">
            <v>0</v>
          </cell>
          <cell r="E2216">
            <v>0</v>
          </cell>
          <cell r="F2216">
            <v>0</v>
          </cell>
          <cell r="G2216">
            <v>0</v>
          </cell>
          <cell r="H2216">
            <v>0</v>
          </cell>
          <cell r="I2216">
            <v>193.66</v>
          </cell>
          <cell r="J2216">
            <v>193.66</v>
          </cell>
          <cell r="L2216">
            <v>15</v>
          </cell>
          <cell r="M2216">
            <v>193.66</v>
          </cell>
        </row>
        <row r="2217">
          <cell r="A2217">
            <v>102042529</v>
          </cell>
          <cell r="B2217" t="str">
            <v xml:space="preserve">MR VAISILIVA KAUFONONGA                 </v>
          </cell>
          <cell r="C2217">
            <v>0</v>
          </cell>
          <cell r="D2217">
            <v>0</v>
          </cell>
          <cell r="E2217">
            <v>0</v>
          </cell>
          <cell r="F2217">
            <v>0</v>
          </cell>
          <cell r="G2217">
            <v>0</v>
          </cell>
          <cell r="H2217">
            <v>0</v>
          </cell>
          <cell r="I2217">
            <v>332.84</v>
          </cell>
          <cell r="J2217">
            <v>332.84</v>
          </cell>
          <cell r="L2217">
            <v>15</v>
          </cell>
          <cell r="M2217">
            <v>332.84</v>
          </cell>
        </row>
        <row r="2218">
          <cell r="A2218">
            <v>102009855</v>
          </cell>
          <cell r="B2218" t="str">
            <v xml:space="preserve">MR VAN H TRAN      (DBS)                </v>
          </cell>
          <cell r="C2218">
            <v>0</v>
          </cell>
          <cell r="D2218">
            <v>0</v>
          </cell>
          <cell r="E2218">
            <v>0</v>
          </cell>
          <cell r="F2218">
            <v>0</v>
          </cell>
          <cell r="G2218">
            <v>0</v>
          </cell>
          <cell r="H2218">
            <v>0</v>
          </cell>
          <cell r="I2218">
            <v>299.60000000000002</v>
          </cell>
          <cell r="J2218">
            <v>299.60000000000002</v>
          </cell>
          <cell r="L2218">
            <v>15</v>
          </cell>
          <cell r="M2218">
            <v>299.60000000000002</v>
          </cell>
        </row>
        <row r="2219">
          <cell r="A2219">
            <v>102008036</v>
          </cell>
          <cell r="B2219" t="str">
            <v xml:space="preserve">MR VAN NGUYEN      (DBS)                </v>
          </cell>
          <cell r="C2219">
            <v>0</v>
          </cell>
          <cell r="D2219">
            <v>0</v>
          </cell>
          <cell r="E2219">
            <v>0</v>
          </cell>
          <cell r="F2219">
            <v>0</v>
          </cell>
          <cell r="G2219">
            <v>0</v>
          </cell>
          <cell r="H2219">
            <v>0</v>
          </cell>
          <cell r="I2219">
            <v>635.25</v>
          </cell>
          <cell r="J2219">
            <v>635.25</v>
          </cell>
          <cell r="L2219">
            <v>15</v>
          </cell>
          <cell r="M2219">
            <v>635.25</v>
          </cell>
        </row>
        <row r="2220">
          <cell r="A2220">
            <v>102012185</v>
          </cell>
          <cell r="B2220" t="str">
            <v xml:space="preserve">MR VAOVALE FOLIGA  (DBS*)               </v>
          </cell>
          <cell r="C2220">
            <v>0</v>
          </cell>
          <cell r="D2220">
            <v>0</v>
          </cell>
          <cell r="E2220">
            <v>0</v>
          </cell>
          <cell r="F2220">
            <v>0</v>
          </cell>
          <cell r="G2220">
            <v>0</v>
          </cell>
          <cell r="H2220">
            <v>0</v>
          </cell>
          <cell r="I2220">
            <v>234.12</v>
          </cell>
          <cell r="J2220">
            <v>234.12</v>
          </cell>
          <cell r="L2220">
            <v>15</v>
          </cell>
          <cell r="M2220">
            <v>234.12</v>
          </cell>
        </row>
        <row r="2221">
          <cell r="A2221">
            <v>102027088</v>
          </cell>
          <cell r="B2221" t="str">
            <v xml:space="preserve">MR VARA FATYAKE  (CMI)                  </v>
          </cell>
          <cell r="C2221">
            <v>0</v>
          </cell>
          <cell r="D2221">
            <v>0</v>
          </cell>
          <cell r="E2221">
            <v>0</v>
          </cell>
          <cell r="F2221">
            <v>0</v>
          </cell>
          <cell r="G2221">
            <v>0</v>
          </cell>
          <cell r="H2221">
            <v>0</v>
          </cell>
          <cell r="I2221">
            <v>3298.48</v>
          </cell>
          <cell r="J2221">
            <v>3298.48</v>
          </cell>
          <cell r="L2221">
            <v>15</v>
          </cell>
          <cell r="M2221">
            <v>3298.48</v>
          </cell>
        </row>
        <row r="2222">
          <cell r="A2222">
            <v>102014885</v>
          </cell>
          <cell r="B2222" t="str">
            <v xml:space="preserve">MR VASWAPRAKASH NANDURI                 </v>
          </cell>
          <cell r="C2222">
            <v>0</v>
          </cell>
          <cell r="D2222">
            <v>0</v>
          </cell>
          <cell r="E2222">
            <v>0</v>
          </cell>
          <cell r="F2222">
            <v>0</v>
          </cell>
          <cell r="G2222">
            <v>0</v>
          </cell>
          <cell r="H2222">
            <v>0</v>
          </cell>
          <cell r="I2222">
            <v>316.69</v>
          </cell>
          <cell r="J2222">
            <v>316.69</v>
          </cell>
          <cell r="L2222">
            <v>15</v>
          </cell>
          <cell r="M2222">
            <v>316.69</v>
          </cell>
        </row>
        <row r="2223">
          <cell r="A2223">
            <v>102015119</v>
          </cell>
          <cell r="B2223" t="str">
            <v xml:space="preserve">MR VAUGHN S FOSTER                      </v>
          </cell>
          <cell r="C2223">
            <v>0</v>
          </cell>
          <cell r="D2223">
            <v>0</v>
          </cell>
          <cell r="E2223">
            <v>0</v>
          </cell>
          <cell r="F2223">
            <v>0</v>
          </cell>
          <cell r="G2223">
            <v>0</v>
          </cell>
          <cell r="H2223">
            <v>0</v>
          </cell>
          <cell r="I2223">
            <v>788.83</v>
          </cell>
          <cell r="J2223">
            <v>788.83</v>
          </cell>
          <cell r="L2223">
            <v>15</v>
          </cell>
          <cell r="M2223">
            <v>788.83</v>
          </cell>
        </row>
        <row r="2224">
          <cell r="A2224">
            <v>102073065</v>
          </cell>
          <cell r="B2224" t="str">
            <v xml:space="preserve">MR VICTOR F TUALA (DBS)                 </v>
          </cell>
          <cell r="C2224">
            <v>0</v>
          </cell>
          <cell r="D2224">
            <v>0</v>
          </cell>
          <cell r="E2224">
            <v>0</v>
          </cell>
          <cell r="F2224">
            <v>0</v>
          </cell>
          <cell r="G2224">
            <v>0</v>
          </cell>
          <cell r="H2224">
            <v>0</v>
          </cell>
          <cell r="I2224">
            <v>656.33</v>
          </cell>
          <cell r="J2224">
            <v>656.33</v>
          </cell>
          <cell r="L2224">
            <v>15</v>
          </cell>
          <cell r="M2224">
            <v>656.33</v>
          </cell>
        </row>
        <row r="2225">
          <cell r="A2225">
            <v>102027626</v>
          </cell>
          <cell r="B2225" t="str">
            <v xml:space="preserve">MR VIDYA NAND                           </v>
          </cell>
          <cell r="C2225">
            <v>0</v>
          </cell>
          <cell r="D2225">
            <v>0</v>
          </cell>
          <cell r="E2225">
            <v>0</v>
          </cell>
          <cell r="F2225">
            <v>0</v>
          </cell>
          <cell r="G2225">
            <v>0</v>
          </cell>
          <cell r="H2225">
            <v>0</v>
          </cell>
          <cell r="I2225">
            <v>63.65</v>
          </cell>
          <cell r="J2225">
            <v>63.65</v>
          </cell>
          <cell r="L2225">
            <v>15</v>
          </cell>
          <cell r="M2225">
            <v>63.65</v>
          </cell>
        </row>
        <row r="2226">
          <cell r="A2226">
            <v>102020817</v>
          </cell>
          <cell r="B2226" t="str">
            <v xml:space="preserve">MR VIJAY KEDAR  (DBS)                   </v>
          </cell>
          <cell r="C2226">
            <v>0</v>
          </cell>
          <cell r="D2226">
            <v>0</v>
          </cell>
          <cell r="E2226">
            <v>0</v>
          </cell>
          <cell r="F2226">
            <v>0</v>
          </cell>
          <cell r="G2226">
            <v>0</v>
          </cell>
          <cell r="H2226">
            <v>0</v>
          </cell>
          <cell r="I2226">
            <v>869.83</v>
          </cell>
          <cell r="J2226">
            <v>869.83</v>
          </cell>
          <cell r="L2226">
            <v>15</v>
          </cell>
          <cell r="M2226">
            <v>869.83</v>
          </cell>
        </row>
        <row r="2227">
          <cell r="A2227">
            <v>102049921</v>
          </cell>
          <cell r="B2227" t="str">
            <v xml:space="preserve">MR VIJAY KUMAR                          </v>
          </cell>
          <cell r="C2227">
            <v>0</v>
          </cell>
          <cell r="D2227">
            <v>0</v>
          </cell>
          <cell r="E2227">
            <v>0</v>
          </cell>
          <cell r="F2227">
            <v>0</v>
          </cell>
          <cell r="G2227">
            <v>0</v>
          </cell>
          <cell r="H2227">
            <v>0</v>
          </cell>
          <cell r="I2227">
            <v>61.66</v>
          </cell>
          <cell r="J2227">
            <v>61.66</v>
          </cell>
          <cell r="L2227">
            <v>15</v>
          </cell>
          <cell r="M2227">
            <v>61.66</v>
          </cell>
        </row>
        <row r="2228">
          <cell r="A2228">
            <v>102010563</v>
          </cell>
          <cell r="B2228" t="str">
            <v xml:space="preserve">MR VIJAY SINGH                          </v>
          </cell>
          <cell r="C2228">
            <v>0</v>
          </cell>
          <cell r="D2228">
            <v>0</v>
          </cell>
          <cell r="E2228">
            <v>0</v>
          </cell>
          <cell r="F2228">
            <v>0</v>
          </cell>
          <cell r="G2228">
            <v>0</v>
          </cell>
          <cell r="H2228">
            <v>0</v>
          </cell>
          <cell r="I2228">
            <v>78.25</v>
          </cell>
          <cell r="J2228">
            <v>78.25</v>
          </cell>
          <cell r="L2228">
            <v>15</v>
          </cell>
          <cell r="M2228">
            <v>78.25</v>
          </cell>
        </row>
        <row r="2229">
          <cell r="A2229">
            <v>102052035</v>
          </cell>
          <cell r="B2229" t="str">
            <v xml:space="preserve">MR VIJAY THUMMA                         </v>
          </cell>
          <cell r="C2229">
            <v>0</v>
          </cell>
          <cell r="D2229">
            <v>0</v>
          </cell>
          <cell r="E2229">
            <v>0</v>
          </cell>
          <cell r="F2229">
            <v>0</v>
          </cell>
          <cell r="G2229">
            <v>0</v>
          </cell>
          <cell r="H2229">
            <v>0</v>
          </cell>
          <cell r="I2229">
            <v>119.64</v>
          </cell>
          <cell r="J2229">
            <v>119.64</v>
          </cell>
          <cell r="L2229">
            <v>15</v>
          </cell>
          <cell r="M2229">
            <v>119.64</v>
          </cell>
        </row>
        <row r="2230">
          <cell r="A2230">
            <v>102056599</v>
          </cell>
          <cell r="B2230" t="str">
            <v xml:space="preserve">MR VIJENDRA SINGH                       </v>
          </cell>
          <cell r="C2230">
            <v>0</v>
          </cell>
          <cell r="D2230">
            <v>0</v>
          </cell>
          <cell r="E2230">
            <v>0</v>
          </cell>
          <cell r="F2230">
            <v>0</v>
          </cell>
          <cell r="G2230">
            <v>0</v>
          </cell>
          <cell r="H2230">
            <v>0</v>
          </cell>
          <cell r="I2230">
            <v>214.77</v>
          </cell>
          <cell r="J2230">
            <v>214.77</v>
          </cell>
          <cell r="L2230">
            <v>15</v>
          </cell>
          <cell r="M2230">
            <v>214.77</v>
          </cell>
        </row>
        <row r="2231">
          <cell r="A2231">
            <v>102021708</v>
          </cell>
          <cell r="B2231" t="str">
            <v xml:space="preserve">MR VIKRAM REDDY                         </v>
          </cell>
          <cell r="C2231">
            <v>0</v>
          </cell>
          <cell r="D2231">
            <v>0</v>
          </cell>
          <cell r="E2231">
            <v>0</v>
          </cell>
          <cell r="F2231">
            <v>0</v>
          </cell>
          <cell r="G2231">
            <v>0</v>
          </cell>
          <cell r="H2231">
            <v>0</v>
          </cell>
          <cell r="I2231">
            <v>51.79</v>
          </cell>
          <cell r="J2231">
            <v>51.79</v>
          </cell>
          <cell r="L2231">
            <v>15</v>
          </cell>
          <cell r="M2231">
            <v>51.79</v>
          </cell>
        </row>
        <row r="2232">
          <cell r="A2232">
            <v>102019877</v>
          </cell>
          <cell r="B2232" t="str">
            <v xml:space="preserve">MR VILIAMI MANUKIA                      </v>
          </cell>
          <cell r="C2232">
            <v>0</v>
          </cell>
          <cell r="D2232">
            <v>0</v>
          </cell>
          <cell r="E2232">
            <v>0</v>
          </cell>
          <cell r="F2232">
            <v>0</v>
          </cell>
          <cell r="G2232">
            <v>0</v>
          </cell>
          <cell r="H2232">
            <v>0</v>
          </cell>
          <cell r="I2232">
            <v>192.55</v>
          </cell>
          <cell r="J2232">
            <v>192.55</v>
          </cell>
          <cell r="L2232">
            <v>15</v>
          </cell>
          <cell r="M2232">
            <v>192.55</v>
          </cell>
        </row>
        <row r="2233">
          <cell r="A2233">
            <v>102010020</v>
          </cell>
          <cell r="B2233" t="str">
            <v xml:space="preserve">MR VILIAMI UNGA                         </v>
          </cell>
          <cell r="C2233">
            <v>0</v>
          </cell>
          <cell r="D2233">
            <v>0</v>
          </cell>
          <cell r="E2233">
            <v>0</v>
          </cell>
          <cell r="F2233">
            <v>0</v>
          </cell>
          <cell r="G2233">
            <v>0</v>
          </cell>
          <cell r="H2233">
            <v>0</v>
          </cell>
          <cell r="I2233">
            <v>72.34</v>
          </cell>
          <cell r="J2233">
            <v>72.34</v>
          </cell>
          <cell r="L2233">
            <v>15</v>
          </cell>
          <cell r="M2233">
            <v>72.34</v>
          </cell>
        </row>
        <row r="2234">
          <cell r="A2234">
            <v>102025991</v>
          </cell>
          <cell r="B2234" t="str">
            <v xml:space="preserve">MR VILIAMU TULPOLOA (DBS)               </v>
          </cell>
          <cell r="C2234">
            <v>0</v>
          </cell>
          <cell r="D2234">
            <v>0</v>
          </cell>
          <cell r="E2234">
            <v>0</v>
          </cell>
          <cell r="F2234">
            <v>0</v>
          </cell>
          <cell r="G2234">
            <v>0</v>
          </cell>
          <cell r="H2234">
            <v>0</v>
          </cell>
          <cell r="I2234">
            <v>33.94</v>
          </cell>
          <cell r="J2234">
            <v>33.94</v>
          </cell>
          <cell r="L2234">
            <v>22</v>
          </cell>
          <cell r="M2234">
            <v>33.94</v>
          </cell>
        </row>
        <row r="2235">
          <cell r="A2235">
            <v>102028893</v>
          </cell>
          <cell r="B2235" t="str">
            <v xml:space="preserve">MR VINOD ACHARI                         </v>
          </cell>
          <cell r="C2235">
            <v>0</v>
          </cell>
          <cell r="D2235">
            <v>0</v>
          </cell>
          <cell r="E2235">
            <v>0</v>
          </cell>
          <cell r="F2235">
            <v>0</v>
          </cell>
          <cell r="G2235">
            <v>0</v>
          </cell>
          <cell r="H2235">
            <v>0</v>
          </cell>
          <cell r="I2235">
            <v>121.21</v>
          </cell>
          <cell r="J2235">
            <v>121.21</v>
          </cell>
          <cell r="L2235">
            <v>15</v>
          </cell>
          <cell r="M2235">
            <v>121.21</v>
          </cell>
        </row>
        <row r="2236">
          <cell r="A2236">
            <v>102010630</v>
          </cell>
          <cell r="B2236" t="str">
            <v xml:space="preserve">MR VIRAJ TILAKAWARDANE                  </v>
          </cell>
          <cell r="C2236">
            <v>44.85</v>
          </cell>
          <cell r="D2236">
            <v>65.349999999999994</v>
          </cell>
          <cell r="E2236">
            <v>112.14</v>
          </cell>
          <cell r="F2236">
            <v>36.99</v>
          </cell>
          <cell r="G2236">
            <v>27.36</v>
          </cell>
          <cell r="H2236">
            <v>0</v>
          </cell>
          <cell r="I2236">
            <v>0</v>
          </cell>
          <cell r="J2236">
            <v>286.69</v>
          </cell>
          <cell r="L2236">
            <v>5</v>
          </cell>
          <cell r="M2236">
            <v>286.69</v>
          </cell>
        </row>
        <row r="2237">
          <cell r="A2237">
            <v>102010929</v>
          </cell>
          <cell r="B2237" t="str">
            <v xml:space="preserve">MR VIREND PRASAD  (CMI)                 </v>
          </cell>
          <cell r="C2237">
            <v>0</v>
          </cell>
          <cell r="D2237">
            <v>0</v>
          </cell>
          <cell r="E2237">
            <v>0</v>
          </cell>
          <cell r="F2237">
            <v>0</v>
          </cell>
          <cell r="G2237">
            <v>0</v>
          </cell>
          <cell r="H2237">
            <v>0</v>
          </cell>
          <cell r="I2237">
            <v>984.54</v>
          </cell>
          <cell r="J2237">
            <v>984.54</v>
          </cell>
          <cell r="L2237">
            <v>22</v>
          </cell>
          <cell r="M2237">
            <v>475.37</v>
          </cell>
        </row>
        <row r="2238">
          <cell r="A2238">
            <v>102073508</v>
          </cell>
          <cell r="B2238" t="str">
            <v xml:space="preserve">MR VIRGILIO CABAMONGAN                  </v>
          </cell>
          <cell r="C2238">
            <v>1.26</v>
          </cell>
          <cell r="D2238">
            <v>8.9700000000000006</v>
          </cell>
          <cell r="E2238">
            <v>12.62</v>
          </cell>
          <cell r="F2238">
            <v>3.47</v>
          </cell>
          <cell r="G2238">
            <v>39.22</v>
          </cell>
          <cell r="H2238">
            <v>0</v>
          </cell>
          <cell r="I2238">
            <v>0</v>
          </cell>
          <cell r="J2238">
            <v>65.540000000000006</v>
          </cell>
          <cell r="L2238">
            <v>5</v>
          </cell>
          <cell r="M2238">
            <v>65.540000000000006</v>
          </cell>
        </row>
        <row r="2239">
          <cell r="A2239">
            <v>102050348</v>
          </cell>
          <cell r="B2239" t="str">
            <v xml:space="preserve">MR VISHWA REDDY                         </v>
          </cell>
          <cell r="C2239">
            <v>0</v>
          </cell>
          <cell r="D2239">
            <v>0</v>
          </cell>
          <cell r="E2239">
            <v>0</v>
          </cell>
          <cell r="F2239">
            <v>0</v>
          </cell>
          <cell r="G2239">
            <v>0</v>
          </cell>
          <cell r="H2239">
            <v>0</v>
          </cell>
          <cell r="I2239">
            <v>78.66</v>
          </cell>
          <cell r="J2239">
            <v>78.66</v>
          </cell>
          <cell r="L2239">
            <v>15</v>
          </cell>
          <cell r="M2239">
            <v>78.66</v>
          </cell>
        </row>
        <row r="2240">
          <cell r="A2240">
            <v>102031249</v>
          </cell>
          <cell r="B2240" t="str">
            <v xml:space="preserve">MR VLADIMIR ALEYEEV                     </v>
          </cell>
          <cell r="C2240">
            <v>0</v>
          </cell>
          <cell r="D2240">
            <v>0</v>
          </cell>
          <cell r="E2240">
            <v>0</v>
          </cell>
          <cell r="F2240">
            <v>0</v>
          </cell>
          <cell r="G2240">
            <v>0</v>
          </cell>
          <cell r="H2240">
            <v>0</v>
          </cell>
          <cell r="I2240">
            <v>120.83</v>
          </cell>
          <cell r="J2240">
            <v>120.83</v>
          </cell>
          <cell r="L2240">
            <v>15</v>
          </cell>
          <cell r="M2240">
            <v>120.83</v>
          </cell>
        </row>
        <row r="2241">
          <cell r="A2241">
            <v>102012572</v>
          </cell>
          <cell r="B2241" t="str">
            <v xml:space="preserve">MR VUNA TUIKOLOVATU                     </v>
          </cell>
          <cell r="C2241">
            <v>0</v>
          </cell>
          <cell r="D2241">
            <v>0</v>
          </cell>
          <cell r="E2241">
            <v>0</v>
          </cell>
          <cell r="F2241">
            <v>0</v>
          </cell>
          <cell r="G2241">
            <v>0</v>
          </cell>
          <cell r="H2241">
            <v>0</v>
          </cell>
          <cell r="I2241">
            <v>90.27</v>
          </cell>
          <cell r="J2241">
            <v>90.27</v>
          </cell>
          <cell r="L2241">
            <v>15</v>
          </cell>
          <cell r="M2241">
            <v>90.27</v>
          </cell>
        </row>
        <row r="2242">
          <cell r="A2242">
            <v>102044886</v>
          </cell>
          <cell r="B2242" t="str">
            <v xml:space="preserve">MR W FARNELL                            </v>
          </cell>
          <cell r="C2242">
            <v>0</v>
          </cell>
          <cell r="D2242">
            <v>0</v>
          </cell>
          <cell r="E2242">
            <v>0</v>
          </cell>
          <cell r="F2242">
            <v>0</v>
          </cell>
          <cell r="G2242">
            <v>0</v>
          </cell>
          <cell r="H2242">
            <v>0</v>
          </cell>
          <cell r="I2242">
            <v>70.25</v>
          </cell>
          <cell r="J2242">
            <v>70.25</v>
          </cell>
          <cell r="L2242">
            <v>15</v>
          </cell>
          <cell r="M2242">
            <v>70.25</v>
          </cell>
        </row>
        <row r="2243">
          <cell r="A2243">
            <v>102031067</v>
          </cell>
          <cell r="B2243" t="str">
            <v xml:space="preserve">MR W G SCOTT                            </v>
          </cell>
          <cell r="C2243">
            <v>0</v>
          </cell>
          <cell r="D2243">
            <v>0</v>
          </cell>
          <cell r="E2243">
            <v>0</v>
          </cell>
          <cell r="F2243">
            <v>0</v>
          </cell>
          <cell r="G2243">
            <v>0</v>
          </cell>
          <cell r="H2243">
            <v>0</v>
          </cell>
          <cell r="I2243">
            <v>99.28</v>
          </cell>
          <cell r="J2243">
            <v>99.28</v>
          </cell>
          <cell r="L2243">
            <v>15</v>
          </cell>
          <cell r="M2243">
            <v>99.28</v>
          </cell>
        </row>
        <row r="2244">
          <cell r="A2244">
            <v>102005978</v>
          </cell>
          <cell r="B2244" t="str">
            <v xml:space="preserve">MR W. J. KOIA    (DBS)                  </v>
          </cell>
          <cell r="C2244">
            <v>0</v>
          </cell>
          <cell r="D2244">
            <v>0</v>
          </cell>
          <cell r="E2244">
            <v>0</v>
          </cell>
          <cell r="F2244">
            <v>0</v>
          </cell>
          <cell r="G2244">
            <v>0</v>
          </cell>
          <cell r="H2244">
            <v>0</v>
          </cell>
          <cell r="I2244">
            <v>293.69</v>
          </cell>
          <cell r="J2244">
            <v>293.69</v>
          </cell>
          <cell r="L2244">
            <v>15</v>
          </cell>
          <cell r="M2244">
            <v>293.69</v>
          </cell>
        </row>
        <row r="2245">
          <cell r="A2245">
            <v>102050027</v>
          </cell>
          <cell r="B2245" t="str">
            <v xml:space="preserve">MR WALLACE S RONGONUI                   </v>
          </cell>
          <cell r="C2245">
            <v>0</v>
          </cell>
          <cell r="D2245">
            <v>0</v>
          </cell>
          <cell r="E2245">
            <v>0</v>
          </cell>
          <cell r="F2245">
            <v>0</v>
          </cell>
          <cell r="G2245">
            <v>0</v>
          </cell>
          <cell r="H2245">
            <v>0</v>
          </cell>
          <cell r="I2245">
            <v>95.45</v>
          </cell>
          <cell r="J2245">
            <v>95.45</v>
          </cell>
          <cell r="L2245">
            <v>15</v>
          </cell>
          <cell r="M2245">
            <v>95.45</v>
          </cell>
        </row>
        <row r="2246">
          <cell r="A2246">
            <v>102071003</v>
          </cell>
          <cell r="B2246" t="str">
            <v xml:space="preserve">MR WALTER ENOKA                         </v>
          </cell>
          <cell r="C2246">
            <v>0</v>
          </cell>
          <cell r="D2246">
            <v>0</v>
          </cell>
          <cell r="E2246">
            <v>0</v>
          </cell>
          <cell r="F2246">
            <v>0</v>
          </cell>
          <cell r="G2246">
            <v>0</v>
          </cell>
          <cell r="H2246">
            <v>0</v>
          </cell>
          <cell r="I2246">
            <v>141.91</v>
          </cell>
          <cell r="J2246">
            <v>141.91</v>
          </cell>
          <cell r="L2246">
            <v>15</v>
          </cell>
          <cell r="M2246">
            <v>141.91</v>
          </cell>
        </row>
        <row r="2247">
          <cell r="A2247">
            <v>102063185</v>
          </cell>
          <cell r="B2247" t="str">
            <v xml:space="preserve">MR WALTER TRIPP    (DBS* HOLD)          </v>
          </cell>
          <cell r="C2247">
            <v>0</v>
          </cell>
          <cell r="D2247">
            <v>0</v>
          </cell>
          <cell r="E2247">
            <v>0</v>
          </cell>
          <cell r="F2247">
            <v>0</v>
          </cell>
          <cell r="G2247">
            <v>0</v>
          </cell>
          <cell r="H2247">
            <v>0</v>
          </cell>
          <cell r="I2247">
            <v>200</v>
          </cell>
          <cell r="J2247">
            <v>200</v>
          </cell>
          <cell r="L2247">
            <v>15</v>
          </cell>
          <cell r="M2247">
            <v>200</v>
          </cell>
        </row>
        <row r="2248">
          <cell r="A2248">
            <v>102038090</v>
          </cell>
          <cell r="B2248" t="str">
            <v xml:space="preserve">MR WARREN PORTSMOUTH                    </v>
          </cell>
          <cell r="C2248">
            <v>0</v>
          </cell>
          <cell r="D2248">
            <v>0</v>
          </cell>
          <cell r="E2248">
            <v>0</v>
          </cell>
          <cell r="F2248">
            <v>0</v>
          </cell>
          <cell r="G2248">
            <v>0</v>
          </cell>
          <cell r="H2248">
            <v>0</v>
          </cell>
          <cell r="I2248">
            <v>56.5</v>
          </cell>
          <cell r="J2248">
            <v>56.5</v>
          </cell>
          <cell r="L2248">
            <v>15</v>
          </cell>
          <cell r="M2248">
            <v>56.5</v>
          </cell>
        </row>
        <row r="2249">
          <cell r="A2249">
            <v>102040404</v>
          </cell>
          <cell r="B2249" t="str">
            <v xml:space="preserve">MR WARREN R TILLY                       </v>
          </cell>
          <cell r="C2249">
            <v>0</v>
          </cell>
          <cell r="D2249">
            <v>0</v>
          </cell>
          <cell r="E2249">
            <v>0</v>
          </cell>
          <cell r="F2249">
            <v>0</v>
          </cell>
          <cell r="G2249">
            <v>0</v>
          </cell>
          <cell r="H2249">
            <v>0</v>
          </cell>
          <cell r="I2249">
            <v>94.06</v>
          </cell>
          <cell r="J2249">
            <v>94.06</v>
          </cell>
          <cell r="L2249">
            <v>15</v>
          </cell>
          <cell r="M2249">
            <v>94.06</v>
          </cell>
        </row>
        <row r="2250">
          <cell r="A2250">
            <v>102010615</v>
          </cell>
          <cell r="B2250" t="str">
            <v xml:space="preserve">MR WAYNE BOYES                          </v>
          </cell>
          <cell r="C2250">
            <v>0</v>
          </cell>
          <cell r="D2250">
            <v>0</v>
          </cell>
          <cell r="E2250">
            <v>0</v>
          </cell>
          <cell r="F2250">
            <v>0</v>
          </cell>
          <cell r="G2250">
            <v>0</v>
          </cell>
          <cell r="H2250">
            <v>0</v>
          </cell>
          <cell r="I2250">
            <v>146.58000000000001</v>
          </cell>
          <cell r="J2250">
            <v>146.58000000000001</v>
          </cell>
          <cell r="L2250">
            <v>15</v>
          </cell>
          <cell r="M2250">
            <v>146.58000000000001</v>
          </cell>
        </row>
        <row r="2251">
          <cell r="A2251">
            <v>102014404</v>
          </cell>
          <cell r="B2251" t="str">
            <v xml:space="preserve">MR WAYNE CULVERWELL                     </v>
          </cell>
          <cell r="C2251">
            <v>0</v>
          </cell>
          <cell r="D2251">
            <v>0</v>
          </cell>
          <cell r="E2251">
            <v>0</v>
          </cell>
          <cell r="F2251">
            <v>0</v>
          </cell>
          <cell r="G2251">
            <v>0</v>
          </cell>
          <cell r="H2251">
            <v>0</v>
          </cell>
          <cell r="I2251">
            <v>144.75</v>
          </cell>
          <cell r="J2251">
            <v>144.75</v>
          </cell>
          <cell r="L2251">
            <v>21</v>
          </cell>
          <cell r="M2251">
            <v>144.75</v>
          </cell>
        </row>
        <row r="2252">
          <cell r="A2252">
            <v>102051743</v>
          </cell>
          <cell r="B2252" t="str">
            <v xml:space="preserve">MR WAYNE SPROSEN (DBS)                  </v>
          </cell>
          <cell r="C2252">
            <v>0</v>
          </cell>
          <cell r="D2252">
            <v>0</v>
          </cell>
          <cell r="E2252">
            <v>0</v>
          </cell>
          <cell r="F2252">
            <v>0</v>
          </cell>
          <cell r="G2252">
            <v>0</v>
          </cell>
          <cell r="H2252">
            <v>0</v>
          </cell>
          <cell r="I2252">
            <v>345.31</v>
          </cell>
          <cell r="J2252">
            <v>345.31</v>
          </cell>
          <cell r="L2252">
            <v>15</v>
          </cell>
          <cell r="M2252">
            <v>345.31</v>
          </cell>
        </row>
        <row r="2253">
          <cell r="A2253">
            <v>102004665</v>
          </cell>
          <cell r="B2253" t="str">
            <v xml:space="preserve">MR WEI CHEN                             </v>
          </cell>
          <cell r="C2253">
            <v>41.38</v>
          </cell>
          <cell r="D2253">
            <v>21.24</v>
          </cell>
          <cell r="E2253">
            <v>104.85</v>
          </cell>
          <cell r="F2253">
            <v>70.430000000000007</v>
          </cell>
          <cell r="G2253">
            <v>179.44</v>
          </cell>
          <cell r="H2253">
            <v>89.18</v>
          </cell>
          <cell r="I2253">
            <v>0</v>
          </cell>
          <cell r="J2253">
            <v>506.52</v>
          </cell>
          <cell r="L2253">
            <v>1</v>
          </cell>
          <cell r="M2253">
            <v>506.52</v>
          </cell>
        </row>
        <row r="2254">
          <cell r="A2254">
            <v>102061623</v>
          </cell>
          <cell r="B2254" t="str">
            <v xml:space="preserve">MR WEI DA HE  (DBS*HOLD)                </v>
          </cell>
          <cell r="C2254">
            <v>0</v>
          </cell>
          <cell r="D2254">
            <v>0</v>
          </cell>
          <cell r="E2254">
            <v>0</v>
          </cell>
          <cell r="F2254">
            <v>0</v>
          </cell>
          <cell r="G2254">
            <v>0</v>
          </cell>
          <cell r="H2254">
            <v>0</v>
          </cell>
          <cell r="I2254">
            <v>571.25</v>
          </cell>
          <cell r="J2254">
            <v>571.25</v>
          </cell>
          <cell r="L2254">
            <v>22</v>
          </cell>
          <cell r="M2254">
            <v>571.25</v>
          </cell>
        </row>
        <row r="2255">
          <cell r="A2255">
            <v>102005504</v>
          </cell>
          <cell r="B2255" t="str">
            <v xml:space="preserve">MR WEI DING                             </v>
          </cell>
          <cell r="C2255">
            <v>0</v>
          </cell>
          <cell r="D2255">
            <v>0</v>
          </cell>
          <cell r="E2255">
            <v>0</v>
          </cell>
          <cell r="F2255">
            <v>0</v>
          </cell>
          <cell r="G2255">
            <v>2.5499999999999998</v>
          </cell>
          <cell r="H2255">
            <v>8.56</v>
          </cell>
          <cell r="I2255">
            <v>0</v>
          </cell>
          <cell r="J2255">
            <v>11.11</v>
          </cell>
          <cell r="L2255">
            <v>1</v>
          </cell>
          <cell r="M2255">
            <v>11.11</v>
          </cell>
        </row>
        <row r="2256">
          <cell r="A2256">
            <v>102004232</v>
          </cell>
          <cell r="B2256" t="str">
            <v xml:space="preserve">MR WEI GANG LI                          </v>
          </cell>
          <cell r="C2256">
            <v>0</v>
          </cell>
          <cell r="D2256">
            <v>0</v>
          </cell>
          <cell r="E2256">
            <v>0</v>
          </cell>
          <cell r="F2256">
            <v>0</v>
          </cell>
          <cell r="G2256">
            <v>19.89</v>
          </cell>
          <cell r="H2256">
            <v>18.3</v>
          </cell>
          <cell r="I2256">
            <v>0</v>
          </cell>
          <cell r="J2256">
            <v>38.19</v>
          </cell>
          <cell r="L2256">
            <v>1</v>
          </cell>
          <cell r="M2256">
            <v>38.19</v>
          </cell>
        </row>
        <row r="2257">
          <cell r="A2257">
            <v>102016226</v>
          </cell>
          <cell r="B2257" t="str">
            <v xml:space="preserve">MR WEI SUN                              </v>
          </cell>
          <cell r="C2257">
            <v>0</v>
          </cell>
          <cell r="D2257">
            <v>0</v>
          </cell>
          <cell r="E2257">
            <v>0</v>
          </cell>
          <cell r="F2257">
            <v>0</v>
          </cell>
          <cell r="G2257">
            <v>0</v>
          </cell>
          <cell r="H2257">
            <v>0</v>
          </cell>
          <cell r="I2257">
            <v>33.14</v>
          </cell>
          <cell r="J2257">
            <v>33.14</v>
          </cell>
          <cell r="L2257">
            <v>1</v>
          </cell>
          <cell r="M2257">
            <v>33.14</v>
          </cell>
        </row>
        <row r="2258">
          <cell r="A2258">
            <v>102014844</v>
          </cell>
          <cell r="B2258" t="str">
            <v xml:space="preserve">MR WEN JU LU                            </v>
          </cell>
          <cell r="C2258">
            <v>0</v>
          </cell>
          <cell r="D2258">
            <v>0</v>
          </cell>
          <cell r="E2258">
            <v>0</v>
          </cell>
          <cell r="F2258">
            <v>0</v>
          </cell>
          <cell r="G2258">
            <v>0</v>
          </cell>
          <cell r="H2258">
            <v>0</v>
          </cell>
          <cell r="I2258">
            <v>12.73</v>
          </cell>
          <cell r="J2258">
            <v>12.73</v>
          </cell>
          <cell r="L2258">
            <v>1</v>
          </cell>
          <cell r="M2258">
            <v>12.73</v>
          </cell>
        </row>
        <row r="2259">
          <cell r="A2259">
            <v>102056620</v>
          </cell>
          <cell r="B2259" t="str">
            <v xml:space="preserve">MR WILHELM DAVID                        </v>
          </cell>
          <cell r="C2259">
            <v>0</v>
          </cell>
          <cell r="D2259">
            <v>0</v>
          </cell>
          <cell r="E2259">
            <v>0</v>
          </cell>
          <cell r="F2259">
            <v>0</v>
          </cell>
          <cell r="G2259">
            <v>0</v>
          </cell>
          <cell r="H2259">
            <v>0</v>
          </cell>
          <cell r="I2259">
            <v>72.06</v>
          </cell>
          <cell r="J2259">
            <v>72.06</v>
          </cell>
          <cell r="L2259">
            <v>15</v>
          </cell>
          <cell r="M2259">
            <v>72.06</v>
          </cell>
        </row>
        <row r="2260">
          <cell r="A2260">
            <v>102063180</v>
          </cell>
          <cell r="B2260" t="str">
            <v xml:space="preserve">MR WILLEM PIENAAR                       </v>
          </cell>
          <cell r="C2260">
            <v>0</v>
          </cell>
          <cell r="D2260">
            <v>0</v>
          </cell>
          <cell r="E2260">
            <v>0</v>
          </cell>
          <cell r="F2260">
            <v>0</v>
          </cell>
          <cell r="G2260">
            <v>0</v>
          </cell>
          <cell r="H2260">
            <v>0</v>
          </cell>
          <cell r="I2260">
            <v>180.55</v>
          </cell>
          <cell r="J2260">
            <v>180.55</v>
          </cell>
          <cell r="L2260">
            <v>22</v>
          </cell>
          <cell r="M2260">
            <v>180.55</v>
          </cell>
        </row>
        <row r="2261">
          <cell r="A2261">
            <v>102075507</v>
          </cell>
          <cell r="B2261" t="str">
            <v xml:space="preserve">MR WILLIAM A TAMIHANA (DBS)             </v>
          </cell>
          <cell r="C2261">
            <v>22.1</v>
          </cell>
          <cell r="D2261">
            <v>73.930000000000007</v>
          </cell>
          <cell r="E2261">
            <v>62.08</v>
          </cell>
          <cell r="F2261">
            <v>89.28</v>
          </cell>
          <cell r="G2261">
            <v>1.9</v>
          </cell>
          <cell r="H2261">
            <v>0</v>
          </cell>
          <cell r="I2261">
            <v>0</v>
          </cell>
          <cell r="J2261">
            <v>249.29</v>
          </cell>
          <cell r="L2261">
            <v>5</v>
          </cell>
          <cell r="M2261">
            <v>249.29</v>
          </cell>
        </row>
        <row r="2262">
          <cell r="A2262">
            <v>102070375</v>
          </cell>
          <cell r="B2262" t="str">
            <v xml:space="preserve">MR WILLIAM B DICKSON                    </v>
          </cell>
          <cell r="C2262">
            <v>0</v>
          </cell>
          <cell r="D2262">
            <v>0</v>
          </cell>
          <cell r="E2262">
            <v>0</v>
          </cell>
          <cell r="F2262">
            <v>0</v>
          </cell>
          <cell r="G2262">
            <v>0</v>
          </cell>
          <cell r="H2262">
            <v>0</v>
          </cell>
          <cell r="I2262">
            <v>314.55</v>
          </cell>
          <cell r="J2262">
            <v>314.55</v>
          </cell>
          <cell r="L2262">
            <v>15</v>
          </cell>
          <cell r="M2262">
            <v>314.55</v>
          </cell>
        </row>
        <row r="2263">
          <cell r="A2263">
            <v>102078182</v>
          </cell>
          <cell r="B2263" t="str">
            <v xml:space="preserve">MR WILLIAM BERRYMAN                     </v>
          </cell>
          <cell r="C2263">
            <v>0</v>
          </cell>
          <cell r="D2263">
            <v>0</v>
          </cell>
          <cell r="E2263">
            <v>0</v>
          </cell>
          <cell r="F2263">
            <v>0</v>
          </cell>
          <cell r="G2263">
            <v>0</v>
          </cell>
          <cell r="H2263">
            <v>0</v>
          </cell>
          <cell r="I2263">
            <v>97.48</v>
          </cell>
          <cell r="J2263">
            <v>97.48</v>
          </cell>
          <cell r="L2263">
            <v>22</v>
          </cell>
          <cell r="M2263">
            <v>97.48</v>
          </cell>
        </row>
        <row r="2264">
          <cell r="A2264">
            <v>102022924</v>
          </cell>
          <cell r="B2264" t="str">
            <v xml:space="preserve">MR WILLIAM CAVANAGH  (DBS)              </v>
          </cell>
          <cell r="C2264">
            <v>0</v>
          </cell>
          <cell r="D2264">
            <v>0</v>
          </cell>
          <cell r="E2264">
            <v>0</v>
          </cell>
          <cell r="F2264">
            <v>0</v>
          </cell>
          <cell r="G2264">
            <v>0</v>
          </cell>
          <cell r="H2264">
            <v>0</v>
          </cell>
          <cell r="I2264">
            <v>393.48</v>
          </cell>
          <cell r="J2264">
            <v>393.48</v>
          </cell>
          <cell r="L2264">
            <v>15</v>
          </cell>
          <cell r="M2264">
            <v>393.48</v>
          </cell>
        </row>
        <row r="2265">
          <cell r="A2265">
            <v>102021464</v>
          </cell>
          <cell r="B2265" t="str">
            <v xml:space="preserve">MR WILLIAM DONALDSON   (DBS)            </v>
          </cell>
          <cell r="C2265">
            <v>0</v>
          </cell>
          <cell r="D2265">
            <v>0</v>
          </cell>
          <cell r="E2265">
            <v>0</v>
          </cell>
          <cell r="F2265">
            <v>0</v>
          </cell>
          <cell r="G2265">
            <v>0</v>
          </cell>
          <cell r="H2265">
            <v>0</v>
          </cell>
          <cell r="I2265">
            <v>256.12</v>
          </cell>
          <cell r="J2265">
            <v>256.12</v>
          </cell>
          <cell r="L2265">
            <v>15</v>
          </cell>
          <cell r="M2265">
            <v>256.12</v>
          </cell>
        </row>
        <row r="2266">
          <cell r="A2266">
            <v>102009213</v>
          </cell>
          <cell r="B2266" t="str">
            <v xml:space="preserve">MR WILLIAM E. MORGAN                    </v>
          </cell>
          <cell r="C2266">
            <v>0</v>
          </cell>
          <cell r="D2266">
            <v>0</v>
          </cell>
          <cell r="E2266">
            <v>0</v>
          </cell>
          <cell r="F2266">
            <v>0</v>
          </cell>
          <cell r="G2266">
            <v>0</v>
          </cell>
          <cell r="H2266">
            <v>0</v>
          </cell>
          <cell r="I2266">
            <v>169.2</v>
          </cell>
          <cell r="J2266">
            <v>169.2</v>
          </cell>
          <cell r="L2266">
            <v>15</v>
          </cell>
          <cell r="M2266">
            <v>169.2</v>
          </cell>
        </row>
        <row r="2267">
          <cell r="A2267">
            <v>102048004</v>
          </cell>
          <cell r="B2267" t="str">
            <v xml:space="preserve">MR WILLIAM G SAGEMAN                    </v>
          </cell>
          <cell r="C2267">
            <v>0.69</v>
          </cell>
          <cell r="D2267">
            <v>0</v>
          </cell>
          <cell r="E2267">
            <v>33.450000000000003</v>
          </cell>
          <cell r="F2267">
            <v>24.71</v>
          </cell>
          <cell r="G2267">
            <v>2.84</v>
          </cell>
          <cell r="H2267">
            <v>0</v>
          </cell>
          <cell r="I2267">
            <v>0</v>
          </cell>
          <cell r="J2267">
            <v>61.69</v>
          </cell>
          <cell r="L2267">
            <v>1</v>
          </cell>
          <cell r="M2267">
            <v>61.69</v>
          </cell>
        </row>
        <row r="2268">
          <cell r="A2268">
            <v>102080575</v>
          </cell>
          <cell r="B2268" t="str">
            <v xml:space="preserve">MR WILLIAM IRVINE RYAN                  </v>
          </cell>
          <cell r="C2268">
            <v>0</v>
          </cell>
          <cell r="D2268">
            <v>0</v>
          </cell>
          <cell r="E2268">
            <v>0</v>
          </cell>
          <cell r="F2268">
            <v>0</v>
          </cell>
          <cell r="G2268">
            <v>0</v>
          </cell>
          <cell r="H2268">
            <v>0</v>
          </cell>
          <cell r="I2268">
            <v>241.21</v>
          </cell>
          <cell r="J2268">
            <v>241.21</v>
          </cell>
          <cell r="L2268">
            <v>21</v>
          </cell>
          <cell r="M2268">
            <v>241.21</v>
          </cell>
        </row>
        <row r="2269">
          <cell r="A2269">
            <v>102027666</v>
          </cell>
          <cell r="B2269" t="str">
            <v xml:space="preserve">MR WILLIAM LEE                          </v>
          </cell>
          <cell r="C2269">
            <v>6.16</v>
          </cell>
          <cell r="D2269">
            <v>0</v>
          </cell>
          <cell r="E2269">
            <v>0.45</v>
          </cell>
          <cell r="F2269">
            <v>0</v>
          </cell>
          <cell r="G2269">
            <v>0</v>
          </cell>
          <cell r="H2269">
            <v>1.01</v>
          </cell>
          <cell r="I2269">
            <v>12.69</v>
          </cell>
          <cell r="J2269">
            <v>20.309999999999999</v>
          </cell>
          <cell r="L2269">
            <v>1</v>
          </cell>
          <cell r="M2269">
            <v>20.309999999999999</v>
          </cell>
        </row>
        <row r="2270">
          <cell r="A2270">
            <v>102028446</v>
          </cell>
          <cell r="B2270" t="str">
            <v xml:space="preserve">MR WILLIAM RAKETE                       </v>
          </cell>
          <cell r="C2270">
            <v>0</v>
          </cell>
          <cell r="D2270">
            <v>0</v>
          </cell>
          <cell r="E2270">
            <v>0</v>
          </cell>
          <cell r="F2270">
            <v>0</v>
          </cell>
          <cell r="G2270">
            <v>0</v>
          </cell>
          <cell r="H2270">
            <v>0</v>
          </cell>
          <cell r="I2270">
            <v>340.32</v>
          </cell>
          <cell r="J2270">
            <v>340.32</v>
          </cell>
          <cell r="L2270">
            <v>15</v>
          </cell>
          <cell r="M2270">
            <v>340.32</v>
          </cell>
        </row>
        <row r="2271">
          <cell r="A2271">
            <v>102030155</v>
          </cell>
          <cell r="B2271" t="str">
            <v xml:space="preserve">MR WILLIAM SMITH (CMI)                  </v>
          </cell>
          <cell r="C2271">
            <v>0</v>
          </cell>
          <cell r="D2271">
            <v>0</v>
          </cell>
          <cell r="E2271">
            <v>0</v>
          </cell>
          <cell r="F2271">
            <v>0</v>
          </cell>
          <cell r="G2271">
            <v>0</v>
          </cell>
          <cell r="H2271">
            <v>0</v>
          </cell>
          <cell r="I2271">
            <v>1209.96</v>
          </cell>
          <cell r="J2271">
            <v>1209.96</v>
          </cell>
          <cell r="L2271">
            <v>15</v>
          </cell>
          <cell r="M2271">
            <v>1209.96</v>
          </cell>
        </row>
        <row r="2272">
          <cell r="A2272">
            <v>102016766</v>
          </cell>
          <cell r="B2272" t="str">
            <v xml:space="preserve">MR WILLIAM T WAIKATO                    </v>
          </cell>
          <cell r="C2272">
            <v>0</v>
          </cell>
          <cell r="D2272">
            <v>0</v>
          </cell>
          <cell r="E2272">
            <v>0</v>
          </cell>
          <cell r="F2272">
            <v>0</v>
          </cell>
          <cell r="G2272">
            <v>0</v>
          </cell>
          <cell r="H2272">
            <v>0</v>
          </cell>
          <cell r="I2272">
            <v>69.3</v>
          </cell>
          <cell r="J2272">
            <v>69.3</v>
          </cell>
          <cell r="L2272">
            <v>15</v>
          </cell>
          <cell r="M2272">
            <v>69.3</v>
          </cell>
        </row>
        <row r="2273">
          <cell r="A2273">
            <v>102070167</v>
          </cell>
          <cell r="B2273" t="str">
            <v xml:space="preserve">MR WILLIAM TIPENE                       </v>
          </cell>
          <cell r="C2273">
            <v>0</v>
          </cell>
          <cell r="D2273">
            <v>0</v>
          </cell>
          <cell r="E2273">
            <v>0</v>
          </cell>
          <cell r="F2273">
            <v>0</v>
          </cell>
          <cell r="G2273">
            <v>0</v>
          </cell>
          <cell r="H2273">
            <v>0</v>
          </cell>
          <cell r="I2273">
            <v>220.4</v>
          </cell>
          <cell r="J2273">
            <v>220.4</v>
          </cell>
          <cell r="L2273">
            <v>15</v>
          </cell>
          <cell r="M2273">
            <v>220.4</v>
          </cell>
        </row>
        <row r="2274">
          <cell r="A2274">
            <v>102090325</v>
          </cell>
          <cell r="B2274" t="str">
            <v xml:space="preserve">MR WILLIAM WALSH                        </v>
          </cell>
          <cell r="C2274">
            <v>93.17</v>
          </cell>
          <cell r="D2274">
            <v>21.87</v>
          </cell>
          <cell r="E2274">
            <v>0</v>
          </cell>
          <cell r="F2274">
            <v>45.6</v>
          </cell>
          <cell r="G2274">
            <v>-90.71</v>
          </cell>
          <cell r="H2274">
            <v>0</v>
          </cell>
          <cell r="I2274">
            <v>0</v>
          </cell>
          <cell r="J2274">
            <v>69.930000000000007</v>
          </cell>
          <cell r="L2274" t="e">
            <v>#N/A</v>
          </cell>
          <cell r="M2274" t="e">
            <v>#N/A</v>
          </cell>
        </row>
        <row r="2275">
          <cell r="A2275">
            <v>102047368</v>
          </cell>
          <cell r="B2275" t="str">
            <v xml:space="preserve">MR WILLIAM WILSON                       </v>
          </cell>
          <cell r="C2275">
            <v>0</v>
          </cell>
          <cell r="D2275">
            <v>0</v>
          </cell>
          <cell r="E2275">
            <v>20.76</v>
          </cell>
          <cell r="F2275">
            <v>3.91</v>
          </cell>
          <cell r="G2275">
            <v>25.51</v>
          </cell>
          <cell r="H2275">
            <v>0</v>
          </cell>
          <cell r="I2275">
            <v>0</v>
          </cell>
          <cell r="J2275">
            <v>50.18</v>
          </cell>
          <cell r="L2275">
            <v>5</v>
          </cell>
          <cell r="M2275">
            <v>50.18</v>
          </cell>
        </row>
        <row r="2276">
          <cell r="A2276">
            <v>102066589</v>
          </cell>
          <cell r="B2276" t="str">
            <v xml:space="preserve">MR WILLIE KAHAKI                        </v>
          </cell>
          <cell r="C2276">
            <v>0</v>
          </cell>
          <cell r="D2276">
            <v>0</v>
          </cell>
          <cell r="E2276">
            <v>0</v>
          </cell>
          <cell r="F2276">
            <v>0</v>
          </cell>
          <cell r="G2276">
            <v>0</v>
          </cell>
          <cell r="H2276">
            <v>0</v>
          </cell>
          <cell r="I2276">
            <v>69.14</v>
          </cell>
          <cell r="J2276">
            <v>69.14</v>
          </cell>
          <cell r="L2276">
            <v>15</v>
          </cell>
          <cell r="M2276">
            <v>69.14</v>
          </cell>
        </row>
        <row r="2277">
          <cell r="A2277">
            <v>102022232</v>
          </cell>
          <cell r="B2277" t="str">
            <v xml:space="preserve">MR WILLLIAM WONG                        </v>
          </cell>
          <cell r="C2277">
            <v>0</v>
          </cell>
          <cell r="D2277">
            <v>0</v>
          </cell>
          <cell r="E2277">
            <v>0</v>
          </cell>
          <cell r="F2277">
            <v>0</v>
          </cell>
          <cell r="G2277">
            <v>0</v>
          </cell>
          <cell r="H2277">
            <v>0</v>
          </cell>
          <cell r="I2277">
            <v>32.11</v>
          </cell>
          <cell r="J2277">
            <v>32.11</v>
          </cell>
          <cell r="L2277">
            <v>1</v>
          </cell>
          <cell r="M2277">
            <v>32.11</v>
          </cell>
        </row>
        <row r="2278">
          <cell r="A2278">
            <v>102045712</v>
          </cell>
          <cell r="B2278" t="str">
            <v xml:space="preserve">MR WILLY PATAIALII                      </v>
          </cell>
          <cell r="C2278">
            <v>0</v>
          </cell>
          <cell r="D2278">
            <v>0</v>
          </cell>
          <cell r="E2278">
            <v>0</v>
          </cell>
          <cell r="F2278">
            <v>0</v>
          </cell>
          <cell r="G2278">
            <v>0</v>
          </cell>
          <cell r="H2278">
            <v>0</v>
          </cell>
          <cell r="I2278">
            <v>86.59</v>
          </cell>
          <cell r="J2278">
            <v>86.59</v>
          </cell>
          <cell r="L2278">
            <v>15</v>
          </cell>
          <cell r="M2278">
            <v>86.59</v>
          </cell>
        </row>
        <row r="2279">
          <cell r="A2279">
            <v>102048444</v>
          </cell>
          <cell r="B2279" t="str">
            <v xml:space="preserve">MR WINSTONE T BURGEN  (DBS)             </v>
          </cell>
          <cell r="C2279">
            <v>0</v>
          </cell>
          <cell r="D2279">
            <v>0</v>
          </cell>
          <cell r="E2279">
            <v>0</v>
          </cell>
          <cell r="F2279">
            <v>0</v>
          </cell>
          <cell r="G2279">
            <v>0</v>
          </cell>
          <cell r="H2279">
            <v>0</v>
          </cell>
          <cell r="I2279">
            <v>100.47</v>
          </cell>
          <cell r="J2279">
            <v>100.47</v>
          </cell>
          <cell r="L2279">
            <v>22</v>
          </cell>
          <cell r="M2279">
            <v>100.47</v>
          </cell>
        </row>
        <row r="2280">
          <cell r="A2280">
            <v>102036425</v>
          </cell>
          <cell r="B2280" t="str">
            <v xml:space="preserve">MR WIRASAT BIAG                         </v>
          </cell>
          <cell r="C2280">
            <v>0</v>
          </cell>
          <cell r="D2280">
            <v>0</v>
          </cell>
          <cell r="E2280">
            <v>0</v>
          </cell>
          <cell r="F2280">
            <v>0</v>
          </cell>
          <cell r="G2280">
            <v>0</v>
          </cell>
          <cell r="H2280">
            <v>0</v>
          </cell>
          <cell r="I2280">
            <v>94.23</v>
          </cell>
          <cell r="J2280">
            <v>94.23</v>
          </cell>
          <cell r="L2280">
            <v>15</v>
          </cell>
          <cell r="M2280">
            <v>94.23</v>
          </cell>
        </row>
        <row r="2281">
          <cell r="A2281">
            <v>102015475</v>
          </cell>
          <cell r="B2281" t="str">
            <v xml:space="preserve">MR XI LUO ZHU                           </v>
          </cell>
          <cell r="C2281">
            <v>0</v>
          </cell>
          <cell r="D2281">
            <v>0</v>
          </cell>
          <cell r="E2281">
            <v>0</v>
          </cell>
          <cell r="F2281">
            <v>0</v>
          </cell>
          <cell r="G2281">
            <v>0</v>
          </cell>
          <cell r="H2281">
            <v>0</v>
          </cell>
          <cell r="I2281">
            <v>70.78</v>
          </cell>
          <cell r="J2281">
            <v>70.78</v>
          </cell>
          <cell r="L2281">
            <v>15</v>
          </cell>
          <cell r="M2281">
            <v>70.78</v>
          </cell>
        </row>
        <row r="2282">
          <cell r="A2282">
            <v>102029702</v>
          </cell>
          <cell r="B2282" t="str">
            <v xml:space="preserve">MR XIAO GUANG SUN                       </v>
          </cell>
          <cell r="C2282">
            <v>0</v>
          </cell>
          <cell r="D2282">
            <v>0</v>
          </cell>
          <cell r="E2282">
            <v>0</v>
          </cell>
          <cell r="F2282">
            <v>0</v>
          </cell>
          <cell r="G2282">
            <v>0</v>
          </cell>
          <cell r="H2282">
            <v>0</v>
          </cell>
          <cell r="I2282">
            <v>38.54</v>
          </cell>
          <cell r="J2282">
            <v>38.54</v>
          </cell>
          <cell r="L2282">
            <v>1</v>
          </cell>
          <cell r="M2282">
            <v>38.54</v>
          </cell>
        </row>
        <row r="2283">
          <cell r="A2283">
            <v>102066005</v>
          </cell>
          <cell r="B2283" t="str">
            <v xml:space="preserve">MR XIU CHEN                             </v>
          </cell>
          <cell r="C2283">
            <v>0</v>
          </cell>
          <cell r="D2283">
            <v>0</v>
          </cell>
          <cell r="E2283">
            <v>0</v>
          </cell>
          <cell r="F2283">
            <v>49.23</v>
          </cell>
          <cell r="G2283">
            <v>24.79</v>
          </cell>
          <cell r="H2283">
            <v>55.55</v>
          </cell>
          <cell r="I2283">
            <v>46.02</v>
          </cell>
          <cell r="J2283">
            <v>175.59</v>
          </cell>
          <cell r="L2283">
            <v>1</v>
          </cell>
          <cell r="M2283">
            <v>175.59</v>
          </cell>
        </row>
        <row r="2284">
          <cell r="A2284">
            <v>102004240</v>
          </cell>
          <cell r="B2284" t="str">
            <v xml:space="preserve">MR XU DONG ZHANG                        </v>
          </cell>
          <cell r="C2284">
            <v>21.36</v>
          </cell>
          <cell r="D2284">
            <v>16.34</v>
          </cell>
          <cell r="E2284">
            <v>23.22</v>
          </cell>
          <cell r="F2284">
            <v>4.41</v>
          </cell>
          <cell r="G2284">
            <v>10.050000000000001</v>
          </cell>
          <cell r="H2284">
            <v>0</v>
          </cell>
          <cell r="I2284">
            <v>0</v>
          </cell>
          <cell r="J2284">
            <v>75.38</v>
          </cell>
          <cell r="L2284">
            <v>1</v>
          </cell>
          <cell r="M2284">
            <v>75.38</v>
          </cell>
        </row>
        <row r="2285">
          <cell r="A2285">
            <v>102003659</v>
          </cell>
          <cell r="B2285" t="str">
            <v xml:space="preserve">Mr XUE FENG TIAN                        </v>
          </cell>
          <cell r="C2285">
            <v>0</v>
          </cell>
          <cell r="D2285">
            <v>0</v>
          </cell>
          <cell r="E2285">
            <v>0</v>
          </cell>
          <cell r="F2285">
            <v>0</v>
          </cell>
          <cell r="G2285">
            <v>0</v>
          </cell>
          <cell r="H2285">
            <v>0</v>
          </cell>
          <cell r="I2285">
            <v>26.89</v>
          </cell>
          <cell r="J2285">
            <v>26.89</v>
          </cell>
          <cell r="L2285">
            <v>1</v>
          </cell>
          <cell r="M2285">
            <v>26.89</v>
          </cell>
        </row>
        <row r="2286">
          <cell r="A2286">
            <v>102002916</v>
          </cell>
          <cell r="B2286" t="str">
            <v xml:space="preserve">Mr YAN LIU                              </v>
          </cell>
          <cell r="C2286">
            <v>14.19</v>
          </cell>
          <cell r="D2286">
            <v>0.78</v>
          </cell>
          <cell r="E2286">
            <v>0</v>
          </cell>
          <cell r="F2286">
            <v>0</v>
          </cell>
          <cell r="G2286">
            <v>55.59</v>
          </cell>
          <cell r="H2286">
            <v>18.09</v>
          </cell>
          <cell r="I2286">
            <v>50.51</v>
          </cell>
          <cell r="J2286">
            <v>139.16</v>
          </cell>
          <cell r="L2286">
            <v>1</v>
          </cell>
          <cell r="M2286">
            <v>139.16</v>
          </cell>
        </row>
        <row r="2287">
          <cell r="A2287">
            <v>102050563</v>
          </cell>
          <cell r="B2287" t="str">
            <v xml:space="preserve">MR YANAN SONG                           </v>
          </cell>
          <cell r="C2287">
            <v>7.93</v>
          </cell>
          <cell r="D2287">
            <v>0</v>
          </cell>
          <cell r="E2287">
            <v>0</v>
          </cell>
          <cell r="F2287">
            <v>0</v>
          </cell>
          <cell r="G2287">
            <v>0</v>
          </cell>
          <cell r="H2287">
            <v>23.13</v>
          </cell>
          <cell r="I2287">
            <v>51.37</v>
          </cell>
          <cell r="J2287">
            <v>82.43</v>
          </cell>
          <cell r="L2287">
            <v>1</v>
          </cell>
          <cell r="M2287">
            <v>82.43</v>
          </cell>
        </row>
        <row r="2288">
          <cell r="A2288">
            <v>102001310</v>
          </cell>
          <cell r="B2288" t="str">
            <v xml:space="preserve">MR YANG CHING-NAN                       </v>
          </cell>
          <cell r="C2288">
            <v>0</v>
          </cell>
          <cell r="D2288">
            <v>0</v>
          </cell>
          <cell r="E2288">
            <v>0</v>
          </cell>
          <cell r="F2288">
            <v>0</v>
          </cell>
          <cell r="G2288">
            <v>0</v>
          </cell>
          <cell r="H2288">
            <v>0</v>
          </cell>
          <cell r="I2288">
            <v>3.27</v>
          </cell>
          <cell r="J2288">
            <v>3.27</v>
          </cell>
          <cell r="L2288" t="e">
            <v>#N/A</v>
          </cell>
          <cell r="M2288" t="e">
            <v>#N/A</v>
          </cell>
        </row>
        <row r="2289">
          <cell r="A2289">
            <v>102066025</v>
          </cell>
          <cell r="B2289" t="str">
            <v xml:space="preserve">MR YARA OKAN                            </v>
          </cell>
          <cell r="C2289">
            <v>97.38</v>
          </cell>
          <cell r="D2289">
            <v>125.52</v>
          </cell>
          <cell r="E2289">
            <v>0</v>
          </cell>
          <cell r="F2289">
            <v>73.22</v>
          </cell>
          <cell r="G2289">
            <v>39.35</v>
          </cell>
          <cell r="H2289">
            <v>0</v>
          </cell>
          <cell r="I2289">
            <v>0</v>
          </cell>
          <cell r="J2289">
            <v>335.47</v>
          </cell>
          <cell r="L2289">
            <v>5</v>
          </cell>
          <cell r="M2289">
            <v>335.47</v>
          </cell>
        </row>
        <row r="2290">
          <cell r="A2290">
            <v>102026301</v>
          </cell>
          <cell r="B2290" t="str">
            <v xml:space="preserve">MR YEGANG HUANG                         </v>
          </cell>
          <cell r="C2290">
            <v>0</v>
          </cell>
          <cell r="D2290">
            <v>0</v>
          </cell>
          <cell r="E2290">
            <v>0</v>
          </cell>
          <cell r="F2290">
            <v>0</v>
          </cell>
          <cell r="G2290">
            <v>0</v>
          </cell>
          <cell r="H2290">
            <v>0</v>
          </cell>
          <cell r="I2290">
            <v>98.91</v>
          </cell>
          <cell r="J2290">
            <v>98.91</v>
          </cell>
          <cell r="L2290">
            <v>22</v>
          </cell>
          <cell r="M2290">
            <v>98.91</v>
          </cell>
        </row>
        <row r="2291">
          <cell r="A2291">
            <v>102029795</v>
          </cell>
          <cell r="B2291" t="str">
            <v xml:space="preserve">MR YI CHEN                              </v>
          </cell>
          <cell r="C2291">
            <v>17.57</v>
          </cell>
          <cell r="D2291">
            <v>49.16</v>
          </cell>
          <cell r="E2291">
            <v>16.04</v>
          </cell>
          <cell r="F2291">
            <v>20.440000000000001</v>
          </cell>
          <cell r="G2291">
            <v>4.3</v>
          </cell>
          <cell r="H2291">
            <v>5.88</v>
          </cell>
          <cell r="I2291">
            <v>0.01</v>
          </cell>
          <cell r="J2291">
            <v>113.4</v>
          </cell>
          <cell r="L2291">
            <v>1</v>
          </cell>
          <cell r="M2291">
            <v>113.4</v>
          </cell>
        </row>
        <row r="2292">
          <cell r="A2292">
            <v>102021924</v>
          </cell>
          <cell r="B2292" t="str">
            <v xml:space="preserve">MR YING JIAN LI                         </v>
          </cell>
          <cell r="C2292">
            <v>17.61</v>
          </cell>
          <cell r="D2292">
            <v>5.87</v>
          </cell>
          <cell r="E2292">
            <v>0</v>
          </cell>
          <cell r="F2292">
            <v>0</v>
          </cell>
          <cell r="G2292">
            <v>0</v>
          </cell>
          <cell r="H2292">
            <v>151.29</v>
          </cell>
          <cell r="I2292">
            <v>0.01</v>
          </cell>
          <cell r="J2292">
            <v>174.78</v>
          </cell>
          <cell r="L2292">
            <v>1</v>
          </cell>
          <cell r="M2292">
            <v>174.78</v>
          </cell>
        </row>
        <row r="2293">
          <cell r="A2293">
            <v>102026964</v>
          </cell>
          <cell r="B2293" t="str">
            <v xml:space="preserve">MR YOGESH PATHMANATHAN   (DBS)          </v>
          </cell>
          <cell r="C2293">
            <v>0</v>
          </cell>
          <cell r="D2293">
            <v>0</v>
          </cell>
          <cell r="E2293">
            <v>0</v>
          </cell>
          <cell r="F2293">
            <v>0</v>
          </cell>
          <cell r="G2293">
            <v>0</v>
          </cell>
          <cell r="H2293">
            <v>0</v>
          </cell>
          <cell r="I2293">
            <v>1051.3399999999999</v>
          </cell>
          <cell r="J2293">
            <v>1051.3399999999999</v>
          </cell>
          <cell r="L2293">
            <v>15</v>
          </cell>
          <cell r="M2293">
            <v>1051.3399999999999</v>
          </cell>
        </row>
        <row r="2294">
          <cell r="A2294">
            <v>102062661</v>
          </cell>
          <cell r="B2294" t="str">
            <v xml:space="preserve">MR YOI KEE LOO                          </v>
          </cell>
          <cell r="C2294">
            <v>0</v>
          </cell>
          <cell r="D2294">
            <v>8.51</v>
          </cell>
          <cell r="E2294">
            <v>0</v>
          </cell>
          <cell r="F2294">
            <v>5.04</v>
          </cell>
          <cell r="G2294">
            <v>18.03</v>
          </cell>
          <cell r="H2294">
            <v>0</v>
          </cell>
          <cell r="I2294">
            <v>0</v>
          </cell>
          <cell r="J2294">
            <v>31.58</v>
          </cell>
          <cell r="L2294">
            <v>5</v>
          </cell>
          <cell r="M2294">
            <v>31.58</v>
          </cell>
        </row>
        <row r="2295">
          <cell r="A2295">
            <v>102004375</v>
          </cell>
          <cell r="B2295" t="str">
            <v xml:space="preserve">MR YOK ME WONG                          </v>
          </cell>
          <cell r="C2295">
            <v>0</v>
          </cell>
          <cell r="D2295">
            <v>0</v>
          </cell>
          <cell r="E2295">
            <v>0</v>
          </cell>
          <cell r="F2295">
            <v>0</v>
          </cell>
          <cell r="G2295">
            <v>0</v>
          </cell>
          <cell r="H2295">
            <v>0</v>
          </cell>
          <cell r="I2295">
            <v>10.130000000000001</v>
          </cell>
          <cell r="J2295">
            <v>10.130000000000001</v>
          </cell>
          <cell r="L2295">
            <v>1</v>
          </cell>
          <cell r="M2295">
            <v>10.130000000000001</v>
          </cell>
        </row>
        <row r="2296">
          <cell r="A2296">
            <v>102021163</v>
          </cell>
          <cell r="B2296" t="str">
            <v xml:space="preserve">MR YONG HE                              </v>
          </cell>
          <cell r="C2296">
            <v>0</v>
          </cell>
          <cell r="D2296">
            <v>0</v>
          </cell>
          <cell r="E2296">
            <v>0</v>
          </cell>
          <cell r="F2296">
            <v>0</v>
          </cell>
          <cell r="G2296">
            <v>0</v>
          </cell>
          <cell r="H2296">
            <v>0</v>
          </cell>
          <cell r="I2296">
            <v>55.86</v>
          </cell>
          <cell r="J2296">
            <v>55.86</v>
          </cell>
          <cell r="L2296">
            <v>1</v>
          </cell>
          <cell r="M2296">
            <v>55.86</v>
          </cell>
        </row>
        <row r="2297">
          <cell r="A2297">
            <v>102011566</v>
          </cell>
          <cell r="B2297" t="str">
            <v xml:space="preserve">MR YOUSIF YELDA                         </v>
          </cell>
          <cell r="C2297">
            <v>0</v>
          </cell>
          <cell r="D2297">
            <v>0</v>
          </cell>
          <cell r="E2297">
            <v>0</v>
          </cell>
          <cell r="F2297">
            <v>0</v>
          </cell>
          <cell r="G2297">
            <v>0</v>
          </cell>
          <cell r="H2297">
            <v>0</v>
          </cell>
          <cell r="I2297">
            <v>110.98</v>
          </cell>
          <cell r="J2297">
            <v>110.98</v>
          </cell>
          <cell r="L2297">
            <v>15</v>
          </cell>
          <cell r="M2297">
            <v>110.98</v>
          </cell>
        </row>
        <row r="2298">
          <cell r="A2298">
            <v>102025037</v>
          </cell>
          <cell r="B2298" t="str">
            <v xml:space="preserve">MR YUSUF KOSHIN   (DBS)                 </v>
          </cell>
          <cell r="C2298">
            <v>0</v>
          </cell>
          <cell r="D2298">
            <v>0</v>
          </cell>
          <cell r="E2298">
            <v>0</v>
          </cell>
          <cell r="F2298">
            <v>0</v>
          </cell>
          <cell r="G2298">
            <v>0</v>
          </cell>
          <cell r="H2298">
            <v>0</v>
          </cell>
          <cell r="I2298">
            <v>157.72</v>
          </cell>
          <cell r="J2298">
            <v>157.72</v>
          </cell>
          <cell r="L2298">
            <v>15</v>
          </cell>
          <cell r="M2298">
            <v>157.72</v>
          </cell>
        </row>
        <row r="2299">
          <cell r="A2299">
            <v>102027204</v>
          </cell>
          <cell r="B2299" t="str">
            <v xml:space="preserve">MR YUTTHANA ORNSONGKRAM (CMI)           </v>
          </cell>
          <cell r="C2299">
            <v>0</v>
          </cell>
          <cell r="D2299">
            <v>0</v>
          </cell>
          <cell r="E2299">
            <v>0</v>
          </cell>
          <cell r="F2299">
            <v>0</v>
          </cell>
          <cell r="G2299">
            <v>0</v>
          </cell>
          <cell r="H2299">
            <v>0</v>
          </cell>
          <cell r="I2299">
            <v>13773.02</v>
          </cell>
          <cell r="J2299">
            <v>13773.02</v>
          </cell>
          <cell r="L2299">
            <v>15</v>
          </cell>
          <cell r="M2299">
            <v>13773.02</v>
          </cell>
        </row>
        <row r="2300">
          <cell r="A2300">
            <v>102046274</v>
          </cell>
          <cell r="B2300" t="str">
            <v xml:space="preserve">MR Z THANT                              </v>
          </cell>
          <cell r="C2300">
            <v>0</v>
          </cell>
          <cell r="D2300">
            <v>0</v>
          </cell>
          <cell r="E2300">
            <v>0</v>
          </cell>
          <cell r="F2300">
            <v>0</v>
          </cell>
          <cell r="G2300">
            <v>0</v>
          </cell>
          <cell r="H2300">
            <v>0</v>
          </cell>
          <cell r="I2300">
            <v>126.74</v>
          </cell>
          <cell r="J2300">
            <v>126.74</v>
          </cell>
          <cell r="L2300">
            <v>15</v>
          </cell>
          <cell r="M2300">
            <v>126.74</v>
          </cell>
        </row>
        <row r="2301">
          <cell r="A2301">
            <v>102010570</v>
          </cell>
          <cell r="B2301" t="str">
            <v xml:space="preserve">MR ZAKIR HOSSAN                         </v>
          </cell>
          <cell r="C2301">
            <v>0</v>
          </cell>
          <cell r="D2301">
            <v>0</v>
          </cell>
          <cell r="E2301">
            <v>0</v>
          </cell>
          <cell r="F2301">
            <v>0</v>
          </cell>
          <cell r="G2301">
            <v>0</v>
          </cell>
          <cell r="H2301">
            <v>0</v>
          </cell>
          <cell r="I2301">
            <v>316.5</v>
          </cell>
          <cell r="J2301">
            <v>316.5</v>
          </cell>
          <cell r="L2301">
            <v>15</v>
          </cell>
          <cell r="M2301">
            <v>316.5</v>
          </cell>
        </row>
        <row r="2302">
          <cell r="A2302">
            <v>102029813</v>
          </cell>
          <cell r="B2302" t="str">
            <v xml:space="preserve">MR ZELIN WANG                           </v>
          </cell>
          <cell r="C2302">
            <v>14.01</v>
          </cell>
          <cell r="D2302">
            <v>0</v>
          </cell>
          <cell r="E2302">
            <v>0</v>
          </cell>
          <cell r="F2302">
            <v>4.2</v>
          </cell>
          <cell r="G2302">
            <v>23.41</v>
          </cell>
          <cell r="H2302">
            <v>19.37</v>
          </cell>
          <cell r="I2302">
            <v>0</v>
          </cell>
          <cell r="J2302">
            <v>60.99</v>
          </cell>
          <cell r="L2302">
            <v>1</v>
          </cell>
          <cell r="M2302">
            <v>60.99</v>
          </cell>
        </row>
        <row r="2303">
          <cell r="A2303">
            <v>102066038</v>
          </cell>
          <cell r="B2303" t="str">
            <v xml:space="preserve">MR ZHENGHONG YE                         </v>
          </cell>
          <cell r="C2303">
            <v>0</v>
          </cell>
          <cell r="D2303">
            <v>0</v>
          </cell>
          <cell r="E2303">
            <v>0</v>
          </cell>
          <cell r="F2303">
            <v>0</v>
          </cell>
          <cell r="G2303">
            <v>0</v>
          </cell>
          <cell r="H2303">
            <v>0</v>
          </cell>
          <cell r="I2303">
            <v>307.48</v>
          </cell>
          <cell r="J2303">
            <v>307.48</v>
          </cell>
          <cell r="L2303">
            <v>22</v>
          </cell>
          <cell r="M2303">
            <v>307.48</v>
          </cell>
        </row>
        <row r="2304">
          <cell r="A2304">
            <v>102022633</v>
          </cell>
          <cell r="B2304" t="str">
            <v xml:space="preserve">MR ZIAUL MANNAN                         </v>
          </cell>
          <cell r="C2304">
            <v>0</v>
          </cell>
          <cell r="D2304">
            <v>0</v>
          </cell>
          <cell r="E2304">
            <v>0</v>
          </cell>
          <cell r="F2304">
            <v>0</v>
          </cell>
          <cell r="G2304">
            <v>0</v>
          </cell>
          <cell r="H2304">
            <v>0</v>
          </cell>
          <cell r="I2304">
            <v>92.63</v>
          </cell>
          <cell r="J2304">
            <v>92.63</v>
          </cell>
          <cell r="L2304">
            <v>15</v>
          </cell>
          <cell r="M2304">
            <v>92.63</v>
          </cell>
        </row>
        <row r="2305">
          <cell r="A2305">
            <v>102025532</v>
          </cell>
          <cell r="B2305" t="str">
            <v xml:space="preserve">MR ZORAN BISIC                          </v>
          </cell>
          <cell r="C2305">
            <v>0</v>
          </cell>
          <cell r="D2305">
            <v>25.79</v>
          </cell>
          <cell r="E2305">
            <v>43.18</v>
          </cell>
          <cell r="F2305">
            <v>3.92</v>
          </cell>
          <cell r="G2305">
            <v>27.92</v>
          </cell>
          <cell r="H2305">
            <v>0</v>
          </cell>
          <cell r="I2305">
            <v>0</v>
          </cell>
          <cell r="J2305">
            <v>100.81</v>
          </cell>
          <cell r="L2305">
            <v>5</v>
          </cell>
          <cell r="M2305">
            <v>100.81</v>
          </cell>
        </row>
        <row r="2306">
          <cell r="A2306">
            <v>102036415</v>
          </cell>
          <cell r="B2306" t="str">
            <v xml:space="preserve">MRS A BROWN                             </v>
          </cell>
          <cell r="C2306">
            <v>0</v>
          </cell>
          <cell r="D2306">
            <v>0</v>
          </cell>
          <cell r="E2306">
            <v>0</v>
          </cell>
          <cell r="F2306">
            <v>0</v>
          </cell>
          <cell r="G2306">
            <v>0</v>
          </cell>
          <cell r="H2306">
            <v>0</v>
          </cell>
          <cell r="I2306">
            <v>170.05</v>
          </cell>
          <cell r="J2306">
            <v>170.05</v>
          </cell>
          <cell r="L2306">
            <v>15</v>
          </cell>
          <cell r="M2306">
            <v>170.05</v>
          </cell>
        </row>
        <row r="2307">
          <cell r="A2307">
            <v>102046268</v>
          </cell>
          <cell r="B2307" t="str">
            <v xml:space="preserve">MRS A JAFARI   (DBS)                    </v>
          </cell>
          <cell r="C2307">
            <v>0</v>
          </cell>
          <cell r="D2307">
            <v>0</v>
          </cell>
          <cell r="E2307">
            <v>0</v>
          </cell>
          <cell r="F2307">
            <v>0</v>
          </cell>
          <cell r="G2307">
            <v>0</v>
          </cell>
          <cell r="H2307">
            <v>0</v>
          </cell>
          <cell r="I2307">
            <v>806.4</v>
          </cell>
          <cell r="J2307">
            <v>806.4</v>
          </cell>
          <cell r="L2307">
            <v>15</v>
          </cell>
          <cell r="M2307">
            <v>806.4</v>
          </cell>
        </row>
        <row r="2308">
          <cell r="A2308">
            <v>102045348</v>
          </cell>
          <cell r="B2308" t="str">
            <v xml:space="preserve">MRS A LANGDON    (DBS)                  </v>
          </cell>
          <cell r="C2308">
            <v>0</v>
          </cell>
          <cell r="D2308">
            <v>0</v>
          </cell>
          <cell r="E2308">
            <v>0</v>
          </cell>
          <cell r="F2308">
            <v>0</v>
          </cell>
          <cell r="G2308">
            <v>0</v>
          </cell>
          <cell r="H2308">
            <v>0</v>
          </cell>
          <cell r="I2308">
            <v>449.21</v>
          </cell>
          <cell r="J2308">
            <v>449.21</v>
          </cell>
          <cell r="L2308">
            <v>15</v>
          </cell>
          <cell r="M2308">
            <v>449.21</v>
          </cell>
        </row>
        <row r="2309">
          <cell r="A2309">
            <v>102042843</v>
          </cell>
          <cell r="B2309" t="str">
            <v xml:space="preserve">MRS A M BLINMAN                         </v>
          </cell>
          <cell r="C2309">
            <v>0</v>
          </cell>
          <cell r="D2309">
            <v>0</v>
          </cell>
          <cell r="E2309">
            <v>0</v>
          </cell>
          <cell r="F2309">
            <v>0</v>
          </cell>
          <cell r="G2309">
            <v>0</v>
          </cell>
          <cell r="H2309">
            <v>0</v>
          </cell>
          <cell r="I2309">
            <v>56.52</v>
          </cell>
          <cell r="J2309">
            <v>56.52</v>
          </cell>
          <cell r="L2309">
            <v>15</v>
          </cell>
          <cell r="M2309">
            <v>56.52</v>
          </cell>
        </row>
        <row r="2310">
          <cell r="A2310">
            <v>102036421</v>
          </cell>
          <cell r="B2310" t="str">
            <v xml:space="preserve">MRS A MAUALA                            </v>
          </cell>
          <cell r="C2310">
            <v>0</v>
          </cell>
          <cell r="D2310">
            <v>0</v>
          </cell>
          <cell r="E2310">
            <v>0</v>
          </cell>
          <cell r="F2310">
            <v>0</v>
          </cell>
          <cell r="G2310">
            <v>0</v>
          </cell>
          <cell r="H2310">
            <v>0</v>
          </cell>
          <cell r="I2310">
            <v>256.64</v>
          </cell>
          <cell r="J2310">
            <v>256.64</v>
          </cell>
          <cell r="L2310">
            <v>15</v>
          </cell>
          <cell r="M2310">
            <v>256.64</v>
          </cell>
        </row>
        <row r="2311">
          <cell r="A2311">
            <v>102068724</v>
          </cell>
          <cell r="B2311" t="str">
            <v xml:space="preserve">MRS A SUANIU                            </v>
          </cell>
          <cell r="C2311">
            <v>0</v>
          </cell>
          <cell r="D2311">
            <v>0</v>
          </cell>
          <cell r="E2311">
            <v>0</v>
          </cell>
          <cell r="F2311">
            <v>0</v>
          </cell>
          <cell r="G2311">
            <v>0</v>
          </cell>
          <cell r="H2311">
            <v>0</v>
          </cell>
          <cell r="I2311">
            <v>2314.5500000000002</v>
          </cell>
          <cell r="J2311">
            <v>2314.5500000000002</v>
          </cell>
          <cell r="L2311">
            <v>15</v>
          </cell>
          <cell r="M2311">
            <v>2314.5500000000002</v>
          </cell>
        </row>
        <row r="2312">
          <cell r="A2312">
            <v>102032094</v>
          </cell>
          <cell r="B2312" t="str">
            <v xml:space="preserve">MRS A TEULILO  (DBS*)                   </v>
          </cell>
          <cell r="C2312">
            <v>0</v>
          </cell>
          <cell r="D2312">
            <v>0</v>
          </cell>
          <cell r="E2312">
            <v>0</v>
          </cell>
          <cell r="F2312">
            <v>0</v>
          </cell>
          <cell r="G2312">
            <v>0</v>
          </cell>
          <cell r="H2312">
            <v>0</v>
          </cell>
          <cell r="I2312">
            <v>258.25</v>
          </cell>
          <cell r="J2312">
            <v>258.25</v>
          </cell>
          <cell r="L2312">
            <v>15</v>
          </cell>
          <cell r="M2312">
            <v>258.25</v>
          </cell>
        </row>
        <row r="2313">
          <cell r="A2313">
            <v>102035193</v>
          </cell>
          <cell r="B2313" t="str">
            <v xml:space="preserve">MRS A TUIFELASAI   (DBS)                </v>
          </cell>
          <cell r="C2313">
            <v>0</v>
          </cell>
          <cell r="D2313">
            <v>0</v>
          </cell>
          <cell r="E2313">
            <v>0</v>
          </cell>
          <cell r="F2313">
            <v>0</v>
          </cell>
          <cell r="G2313">
            <v>0</v>
          </cell>
          <cell r="H2313">
            <v>0</v>
          </cell>
          <cell r="I2313">
            <v>726.81</v>
          </cell>
          <cell r="J2313">
            <v>726.81</v>
          </cell>
          <cell r="L2313">
            <v>15</v>
          </cell>
          <cell r="M2313">
            <v>726.81</v>
          </cell>
        </row>
        <row r="2314">
          <cell r="A2314">
            <v>102005902</v>
          </cell>
          <cell r="B2314" t="str">
            <v xml:space="preserve">MRS A. K. HARRISON    (DBS)             </v>
          </cell>
          <cell r="C2314">
            <v>0</v>
          </cell>
          <cell r="D2314">
            <v>0</v>
          </cell>
          <cell r="E2314">
            <v>0</v>
          </cell>
          <cell r="F2314">
            <v>0</v>
          </cell>
          <cell r="G2314">
            <v>0</v>
          </cell>
          <cell r="H2314">
            <v>0</v>
          </cell>
          <cell r="I2314">
            <v>1050.68</v>
          </cell>
          <cell r="J2314">
            <v>1050.68</v>
          </cell>
          <cell r="L2314">
            <v>15</v>
          </cell>
          <cell r="M2314">
            <v>1050.68</v>
          </cell>
        </row>
        <row r="2315">
          <cell r="A2315">
            <v>102032575</v>
          </cell>
          <cell r="B2315" t="str">
            <v xml:space="preserve">MRS ADA WONG                            </v>
          </cell>
          <cell r="C2315">
            <v>0</v>
          </cell>
          <cell r="D2315">
            <v>0</v>
          </cell>
          <cell r="E2315">
            <v>0</v>
          </cell>
          <cell r="F2315">
            <v>0</v>
          </cell>
          <cell r="G2315">
            <v>0</v>
          </cell>
          <cell r="H2315">
            <v>0</v>
          </cell>
          <cell r="I2315">
            <v>111.15</v>
          </cell>
          <cell r="J2315">
            <v>111.15</v>
          </cell>
          <cell r="L2315">
            <v>15</v>
          </cell>
          <cell r="M2315">
            <v>111.15</v>
          </cell>
        </row>
        <row r="2316">
          <cell r="A2316">
            <v>102017572</v>
          </cell>
          <cell r="B2316" t="str">
            <v xml:space="preserve">MRS ADELE MOKA                          </v>
          </cell>
          <cell r="C2316">
            <v>0</v>
          </cell>
          <cell r="D2316">
            <v>0</v>
          </cell>
          <cell r="E2316">
            <v>0</v>
          </cell>
          <cell r="F2316">
            <v>0</v>
          </cell>
          <cell r="G2316">
            <v>0</v>
          </cell>
          <cell r="H2316">
            <v>0</v>
          </cell>
          <cell r="I2316">
            <v>63.43</v>
          </cell>
          <cell r="J2316">
            <v>63.43</v>
          </cell>
          <cell r="L2316">
            <v>15</v>
          </cell>
          <cell r="M2316">
            <v>63.43</v>
          </cell>
        </row>
        <row r="2317">
          <cell r="A2317">
            <v>102040728</v>
          </cell>
          <cell r="B2317" t="str">
            <v xml:space="preserve">MRS ADRIANNE MANUEL                     </v>
          </cell>
          <cell r="C2317">
            <v>0</v>
          </cell>
          <cell r="D2317">
            <v>0</v>
          </cell>
          <cell r="E2317">
            <v>0</v>
          </cell>
          <cell r="F2317">
            <v>0</v>
          </cell>
          <cell r="G2317">
            <v>0</v>
          </cell>
          <cell r="H2317">
            <v>0</v>
          </cell>
          <cell r="I2317">
            <v>92.74</v>
          </cell>
          <cell r="J2317">
            <v>92.74</v>
          </cell>
          <cell r="L2317">
            <v>15</v>
          </cell>
          <cell r="M2317">
            <v>92.74</v>
          </cell>
        </row>
        <row r="2318">
          <cell r="A2318">
            <v>102072105</v>
          </cell>
          <cell r="B2318" t="str">
            <v xml:space="preserve">MRS ADRIENE ROMA                        </v>
          </cell>
          <cell r="C2318">
            <v>12.83</v>
          </cell>
          <cell r="D2318">
            <v>3.66</v>
          </cell>
          <cell r="E2318">
            <v>18.59</v>
          </cell>
          <cell r="F2318">
            <v>22.02</v>
          </cell>
          <cell r="G2318">
            <v>18.63</v>
          </cell>
          <cell r="H2318">
            <v>0</v>
          </cell>
          <cell r="I2318">
            <v>0</v>
          </cell>
          <cell r="J2318">
            <v>75.73</v>
          </cell>
          <cell r="L2318">
            <v>5</v>
          </cell>
          <cell r="M2318">
            <v>75.73</v>
          </cell>
        </row>
        <row r="2319">
          <cell r="A2319">
            <v>102047024</v>
          </cell>
          <cell r="B2319" t="str">
            <v xml:space="preserve">MRS ADRIENNE HODGSON (DBS)              </v>
          </cell>
          <cell r="C2319">
            <v>0</v>
          </cell>
          <cell r="D2319">
            <v>0</v>
          </cell>
          <cell r="E2319">
            <v>0</v>
          </cell>
          <cell r="F2319">
            <v>0</v>
          </cell>
          <cell r="G2319">
            <v>0</v>
          </cell>
          <cell r="H2319">
            <v>0</v>
          </cell>
          <cell r="I2319">
            <v>774.7</v>
          </cell>
          <cell r="J2319">
            <v>774.7</v>
          </cell>
          <cell r="L2319">
            <v>15</v>
          </cell>
          <cell r="M2319">
            <v>774.7</v>
          </cell>
        </row>
        <row r="2320">
          <cell r="A2320">
            <v>102045502</v>
          </cell>
          <cell r="B2320" t="str">
            <v xml:space="preserve">MRS ADRIENNE TAYLOR                     </v>
          </cell>
          <cell r="C2320">
            <v>0</v>
          </cell>
          <cell r="D2320">
            <v>41.59</v>
          </cell>
          <cell r="E2320">
            <v>0</v>
          </cell>
          <cell r="F2320">
            <v>8.6999999999999993</v>
          </cell>
          <cell r="G2320">
            <v>2.08</v>
          </cell>
          <cell r="H2320">
            <v>1.17</v>
          </cell>
          <cell r="I2320">
            <v>0</v>
          </cell>
          <cell r="J2320">
            <v>53.54</v>
          </cell>
          <cell r="L2320">
            <v>5</v>
          </cell>
          <cell r="M2320">
            <v>53.54</v>
          </cell>
        </row>
        <row r="2321">
          <cell r="A2321">
            <v>102009346</v>
          </cell>
          <cell r="B2321" t="str">
            <v xml:space="preserve">MRS AGNES YORK (DBS)                    </v>
          </cell>
          <cell r="C2321">
            <v>0</v>
          </cell>
          <cell r="D2321">
            <v>0</v>
          </cell>
          <cell r="E2321">
            <v>0</v>
          </cell>
          <cell r="F2321">
            <v>0</v>
          </cell>
          <cell r="G2321">
            <v>0</v>
          </cell>
          <cell r="H2321">
            <v>0</v>
          </cell>
          <cell r="I2321">
            <v>304.64</v>
          </cell>
          <cell r="J2321">
            <v>304.64</v>
          </cell>
          <cell r="L2321">
            <v>15</v>
          </cell>
          <cell r="M2321">
            <v>304.64</v>
          </cell>
        </row>
        <row r="2322">
          <cell r="A2322">
            <v>102025883</v>
          </cell>
          <cell r="B2322" t="str">
            <v xml:space="preserve">MRS AI'AVEA FATA                        </v>
          </cell>
          <cell r="C2322">
            <v>0</v>
          </cell>
          <cell r="D2322">
            <v>0</v>
          </cell>
          <cell r="E2322">
            <v>0</v>
          </cell>
          <cell r="F2322">
            <v>0</v>
          </cell>
          <cell r="G2322">
            <v>0</v>
          </cell>
          <cell r="H2322">
            <v>0</v>
          </cell>
          <cell r="I2322">
            <v>170.18</v>
          </cell>
          <cell r="J2322">
            <v>170.18</v>
          </cell>
          <cell r="L2322">
            <v>15</v>
          </cell>
          <cell r="M2322">
            <v>170.18</v>
          </cell>
        </row>
        <row r="2323">
          <cell r="A2323">
            <v>102062478</v>
          </cell>
          <cell r="B2323" t="str">
            <v xml:space="preserve">MRS AILEEN MUSTONEN  (DBS)              </v>
          </cell>
          <cell r="C2323">
            <v>0</v>
          </cell>
          <cell r="D2323">
            <v>0</v>
          </cell>
          <cell r="E2323">
            <v>0</v>
          </cell>
          <cell r="F2323">
            <v>0</v>
          </cell>
          <cell r="G2323">
            <v>0</v>
          </cell>
          <cell r="H2323">
            <v>0</v>
          </cell>
          <cell r="I2323">
            <v>152.12</v>
          </cell>
          <cell r="J2323">
            <v>152.12</v>
          </cell>
          <cell r="L2323">
            <v>15</v>
          </cell>
          <cell r="M2323">
            <v>152.12</v>
          </cell>
        </row>
        <row r="2324">
          <cell r="A2324">
            <v>102076666</v>
          </cell>
          <cell r="B2324" t="str">
            <v xml:space="preserve">MRS AILINE AHOKAUA   (DBS)              </v>
          </cell>
          <cell r="C2324">
            <v>0</v>
          </cell>
          <cell r="D2324">
            <v>0</v>
          </cell>
          <cell r="E2324">
            <v>0</v>
          </cell>
          <cell r="F2324">
            <v>0</v>
          </cell>
          <cell r="G2324">
            <v>0</v>
          </cell>
          <cell r="H2324">
            <v>0</v>
          </cell>
          <cell r="I2324">
            <v>507.94</v>
          </cell>
          <cell r="J2324">
            <v>507.94</v>
          </cell>
          <cell r="L2324">
            <v>15</v>
          </cell>
          <cell r="M2324">
            <v>507.94</v>
          </cell>
        </row>
        <row r="2325">
          <cell r="A2325">
            <v>102034484</v>
          </cell>
          <cell r="B2325" t="str">
            <v xml:space="preserve">MRS AIMIUTALELE ALO  (DBS)              </v>
          </cell>
          <cell r="C2325">
            <v>0</v>
          </cell>
          <cell r="D2325">
            <v>0</v>
          </cell>
          <cell r="E2325">
            <v>0</v>
          </cell>
          <cell r="F2325">
            <v>0</v>
          </cell>
          <cell r="G2325">
            <v>0</v>
          </cell>
          <cell r="H2325">
            <v>0</v>
          </cell>
          <cell r="I2325">
            <v>398.56</v>
          </cell>
          <cell r="J2325">
            <v>398.56</v>
          </cell>
          <cell r="L2325">
            <v>22</v>
          </cell>
          <cell r="M2325">
            <v>398.56</v>
          </cell>
        </row>
        <row r="2326">
          <cell r="A2326">
            <v>102061482</v>
          </cell>
          <cell r="B2326" t="str">
            <v xml:space="preserve">MRS AITA POMALE                         </v>
          </cell>
          <cell r="C2326">
            <v>0</v>
          </cell>
          <cell r="D2326">
            <v>0</v>
          </cell>
          <cell r="E2326">
            <v>0</v>
          </cell>
          <cell r="F2326">
            <v>0</v>
          </cell>
          <cell r="G2326">
            <v>0</v>
          </cell>
          <cell r="H2326">
            <v>0</v>
          </cell>
          <cell r="I2326">
            <v>90.3</v>
          </cell>
          <cell r="J2326">
            <v>90.3</v>
          </cell>
          <cell r="L2326">
            <v>15</v>
          </cell>
          <cell r="M2326">
            <v>90.3</v>
          </cell>
        </row>
        <row r="2327">
          <cell r="A2327">
            <v>102015889</v>
          </cell>
          <cell r="B2327" t="str">
            <v xml:space="preserve">MRS AKATA FOTUAIKA   (DBS)              </v>
          </cell>
          <cell r="C2327">
            <v>0</v>
          </cell>
          <cell r="D2327">
            <v>0</v>
          </cell>
          <cell r="E2327">
            <v>0</v>
          </cell>
          <cell r="F2327">
            <v>0</v>
          </cell>
          <cell r="G2327">
            <v>0</v>
          </cell>
          <cell r="H2327">
            <v>0</v>
          </cell>
          <cell r="I2327">
            <v>774.9</v>
          </cell>
          <cell r="J2327">
            <v>774.9</v>
          </cell>
          <cell r="L2327">
            <v>15</v>
          </cell>
          <cell r="M2327">
            <v>774.9</v>
          </cell>
        </row>
        <row r="2328">
          <cell r="A2328">
            <v>102013375</v>
          </cell>
          <cell r="B2328" t="str">
            <v xml:space="preserve">MRS AKIAM SHAHIAN                       </v>
          </cell>
          <cell r="C2328">
            <v>0</v>
          </cell>
          <cell r="D2328">
            <v>0</v>
          </cell>
          <cell r="E2328">
            <v>0</v>
          </cell>
          <cell r="F2328">
            <v>0</v>
          </cell>
          <cell r="G2328">
            <v>0</v>
          </cell>
          <cell r="H2328">
            <v>0</v>
          </cell>
          <cell r="I2328">
            <v>166.63</v>
          </cell>
          <cell r="J2328">
            <v>166.63</v>
          </cell>
          <cell r="L2328">
            <v>15</v>
          </cell>
          <cell r="M2328">
            <v>166.63</v>
          </cell>
        </row>
        <row r="2329">
          <cell r="A2329">
            <v>102032397</v>
          </cell>
          <cell r="B2329" t="str">
            <v xml:space="preserve">MRS ALAMA FAINGAA                       </v>
          </cell>
          <cell r="C2329">
            <v>0</v>
          </cell>
          <cell r="D2329">
            <v>0</v>
          </cell>
          <cell r="E2329">
            <v>0</v>
          </cell>
          <cell r="F2329">
            <v>0</v>
          </cell>
          <cell r="G2329">
            <v>0</v>
          </cell>
          <cell r="H2329">
            <v>0</v>
          </cell>
          <cell r="I2329">
            <v>223.68</v>
          </cell>
          <cell r="J2329">
            <v>223.68</v>
          </cell>
          <cell r="L2329">
            <v>15</v>
          </cell>
          <cell r="M2329">
            <v>223.68</v>
          </cell>
        </row>
        <row r="2330">
          <cell r="A2330">
            <v>102010602</v>
          </cell>
          <cell r="B2330" t="str">
            <v xml:space="preserve">MRS ALBERTA KIRO   (DBS)                </v>
          </cell>
          <cell r="C2330">
            <v>0</v>
          </cell>
          <cell r="D2330">
            <v>0</v>
          </cell>
          <cell r="E2330">
            <v>0</v>
          </cell>
          <cell r="F2330">
            <v>0</v>
          </cell>
          <cell r="G2330">
            <v>0</v>
          </cell>
          <cell r="H2330">
            <v>0</v>
          </cell>
          <cell r="I2330">
            <v>466.73</v>
          </cell>
          <cell r="J2330">
            <v>466.73</v>
          </cell>
          <cell r="L2330">
            <v>15</v>
          </cell>
          <cell r="M2330">
            <v>466.73</v>
          </cell>
        </row>
        <row r="2331">
          <cell r="A2331">
            <v>102023713</v>
          </cell>
          <cell r="B2331" t="str">
            <v xml:space="preserve">MRS ALEXANDRA C TUIASOSOPO              </v>
          </cell>
          <cell r="C2331">
            <v>0</v>
          </cell>
          <cell r="D2331">
            <v>0</v>
          </cell>
          <cell r="E2331">
            <v>0</v>
          </cell>
          <cell r="F2331">
            <v>0</v>
          </cell>
          <cell r="G2331">
            <v>0</v>
          </cell>
          <cell r="H2331">
            <v>0</v>
          </cell>
          <cell r="I2331">
            <v>169.57</v>
          </cell>
          <cell r="J2331">
            <v>169.57</v>
          </cell>
          <cell r="L2331">
            <v>15</v>
          </cell>
          <cell r="M2331">
            <v>169.57</v>
          </cell>
        </row>
        <row r="2332">
          <cell r="A2332">
            <v>102070883</v>
          </cell>
          <cell r="B2332" t="str">
            <v xml:space="preserve">MRS ALISI HOLI                          </v>
          </cell>
          <cell r="C2332">
            <v>0</v>
          </cell>
          <cell r="D2332">
            <v>0</v>
          </cell>
          <cell r="E2332">
            <v>0</v>
          </cell>
          <cell r="F2332">
            <v>0</v>
          </cell>
          <cell r="G2332">
            <v>0</v>
          </cell>
          <cell r="H2332">
            <v>0</v>
          </cell>
          <cell r="I2332">
            <v>90.03</v>
          </cell>
          <cell r="J2332">
            <v>90.03</v>
          </cell>
          <cell r="L2332">
            <v>15</v>
          </cell>
          <cell r="M2332">
            <v>90.03</v>
          </cell>
        </row>
        <row r="2333">
          <cell r="A2333">
            <v>102073913</v>
          </cell>
          <cell r="B2333" t="str">
            <v xml:space="preserve">MRS ALISI MAILAU                        </v>
          </cell>
          <cell r="C2333">
            <v>22.65</v>
          </cell>
          <cell r="D2333">
            <v>0</v>
          </cell>
          <cell r="E2333">
            <v>0</v>
          </cell>
          <cell r="F2333">
            <v>0</v>
          </cell>
          <cell r="G2333">
            <v>24.57</v>
          </cell>
          <cell r="H2333">
            <v>0</v>
          </cell>
          <cell r="I2333">
            <v>0</v>
          </cell>
          <cell r="J2333">
            <v>47.22</v>
          </cell>
          <cell r="L2333">
            <v>5</v>
          </cell>
          <cell r="M2333">
            <v>47.22</v>
          </cell>
        </row>
        <row r="2334">
          <cell r="A2334">
            <v>102071559</v>
          </cell>
          <cell r="B2334" t="str">
            <v xml:space="preserve">MRS ALMA LANE                           </v>
          </cell>
          <cell r="C2334">
            <v>0</v>
          </cell>
          <cell r="D2334">
            <v>0</v>
          </cell>
          <cell r="E2334">
            <v>0</v>
          </cell>
          <cell r="F2334">
            <v>0</v>
          </cell>
          <cell r="G2334">
            <v>0</v>
          </cell>
          <cell r="H2334">
            <v>0</v>
          </cell>
          <cell r="I2334">
            <v>299.58999999999997</v>
          </cell>
          <cell r="J2334">
            <v>299.58999999999997</v>
          </cell>
          <cell r="L2334">
            <v>15</v>
          </cell>
          <cell r="M2334">
            <v>299.58999999999997</v>
          </cell>
        </row>
        <row r="2335">
          <cell r="A2335">
            <v>102062235</v>
          </cell>
          <cell r="B2335" t="str">
            <v xml:space="preserve">MRS AMAWASEE PHANTHEE    (DBS)          </v>
          </cell>
          <cell r="C2335">
            <v>0</v>
          </cell>
          <cell r="D2335">
            <v>0</v>
          </cell>
          <cell r="E2335">
            <v>0</v>
          </cell>
          <cell r="F2335">
            <v>0</v>
          </cell>
          <cell r="G2335">
            <v>0</v>
          </cell>
          <cell r="H2335">
            <v>0</v>
          </cell>
          <cell r="I2335">
            <v>447.75</v>
          </cell>
          <cell r="J2335">
            <v>447.75</v>
          </cell>
          <cell r="L2335">
            <v>15</v>
          </cell>
          <cell r="M2335">
            <v>447.75</v>
          </cell>
        </row>
        <row r="2336">
          <cell r="A2336">
            <v>102005439</v>
          </cell>
          <cell r="B2336" t="str">
            <v xml:space="preserve">MRS AMELIA HOWARD  (DBS)                </v>
          </cell>
          <cell r="C2336">
            <v>0</v>
          </cell>
          <cell r="D2336">
            <v>0</v>
          </cell>
          <cell r="E2336">
            <v>0</v>
          </cell>
          <cell r="F2336">
            <v>0</v>
          </cell>
          <cell r="G2336">
            <v>0</v>
          </cell>
          <cell r="H2336">
            <v>0</v>
          </cell>
          <cell r="I2336">
            <v>454.56</v>
          </cell>
          <cell r="J2336">
            <v>454.56</v>
          </cell>
          <cell r="L2336">
            <v>15</v>
          </cell>
          <cell r="M2336">
            <v>454.56</v>
          </cell>
        </row>
        <row r="2337">
          <cell r="A2337">
            <v>102039984</v>
          </cell>
          <cell r="B2337" t="str">
            <v xml:space="preserve">MRS AMELIA I COLLINS                    </v>
          </cell>
          <cell r="C2337">
            <v>0</v>
          </cell>
          <cell r="D2337">
            <v>0</v>
          </cell>
          <cell r="E2337">
            <v>0</v>
          </cell>
          <cell r="F2337">
            <v>0</v>
          </cell>
          <cell r="G2337">
            <v>0</v>
          </cell>
          <cell r="H2337">
            <v>0</v>
          </cell>
          <cell r="I2337">
            <v>128.41</v>
          </cell>
          <cell r="J2337">
            <v>128.41</v>
          </cell>
          <cell r="L2337">
            <v>15</v>
          </cell>
          <cell r="M2337">
            <v>128.41</v>
          </cell>
        </row>
        <row r="2338">
          <cell r="A2338">
            <v>102034045</v>
          </cell>
          <cell r="B2338" t="str">
            <v xml:space="preserve">MRS AMINEH KHRIS                        </v>
          </cell>
          <cell r="C2338">
            <v>0</v>
          </cell>
          <cell r="D2338">
            <v>0</v>
          </cell>
          <cell r="E2338">
            <v>0</v>
          </cell>
          <cell r="F2338">
            <v>0</v>
          </cell>
          <cell r="G2338">
            <v>0</v>
          </cell>
          <cell r="H2338">
            <v>0</v>
          </cell>
          <cell r="I2338">
            <v>180.29</v>
          </cell>
          <cell r="J2338">
            <v>180.29</v>
          </cell>
          <cell r="L2338">
            <v>15</v>
          </cell>
          <cell r="M2338">
            <v>180.29</v>
          </cell>
        </row>
        <row r="2339">
          <cell r="A2339">
            <v>102021630</v>
          </cell>
          <cell r="B2339" t="str">
            <v xml:space="preserve">MRS ANA FAMEITAU                        </v>
          </cell>
          <cell r="C2339">
            <v>0</v>
          </cell>
          <cell r="D2339">
            <v>0</v>
          </cell>
          <cell r="E2339">
            <v>0</v>
          </cell>
          <cell r="F2339">
            <v>0</v>
          </cell>
          <cell r="G2339">
            <v>0</v>
          </cell>
          <cell r="H2339">
            <v>0</v>
          </cell>
          <cell r="I2339">
            <v>62.41</v>
          </cell>
          <cell r="J2339">
            <v>62.41</v>
          </cell>
          <cell r="L2339">
            <v>15</v>
          </cell>
          <cell r="M2339">
            <v>62.41</v>
          </cell>
        </row>
        <row r="2340">
          <cell r="A2340">
            <v>102069059</v>
          </cell>
          <cell r="B2340" t="str">
            <v xml:space="preserve">MRS ANA LESOA                           </v>
          </cell>
          <cell r="C2340">
            <v>0</v>
          </cell>
          <cell r="D2340">
            <v>0</v>
          </cell>
          <cell r="E2340">
            <v>0</v>
          </cell>
          <cell r="F2340">
            <v>0</v>
          </cell>
          <cell r="G2340">
            <v>0</v>
          </cell>
          <cell r="H2340">
            <v>0</v>
          </cell>
          <cell r="I2340">
            <v>145.79</v>
          </cell>
          <cell r="J2340">
            <v>145.79</v>
          </cell>
          <cell r="L2340">
            <v>22</v>
          </cell>
          <cell r="M2340">
            <v>145.79</v>
          </cell>
        </row>
        <row r="2341">
          <cell r="A2341">
            <v>102040466</v>
          </cell>
          <cell r="B2341" t="str">
            <v xml:space="preserve">MRS ANA LOI-ON   (DBS)                  </v>
          </cell>
          <cell r="C2341">
            <v>0</v>
          </cell>
          <cell r="D2341">
            <v>0</v>
          </cell>
          <cell r="E2341">
            <v>0</v>
          </cell>
          <cell r="F2341">
            <v>0</v>
          </cell>
          <cell r="G2341">
            <v>0</v>
          </cell>
          <cell r="H2341">
            <v>0</v>
          </cell>
          <cell r="I2341">
            <v>870.43</v>
          </cell>
          <cell r="J2341">
            <v>870.43</v>
          </cell>
          <cell r="L2341">
            <v>15</v>
          </cell>
          <cell r="M2341">
            <v>870.43</v>
          </cell>
        </row>
        <row r="2342">
          <cell r="A2342">
            <v>102014119</v>
          </cell>
          <cell r="B2342" t="str">
            <v xml:space="preserve">MRS ANA MAKAMEONE   (CMI)               </v>
          </cell>
          <cell r="C2342">
            <v>0</v>
          </cell>
          <cell r="D2342">
            <v>0</v>
          </cell>
          <cell r="E2342">
            <v>0</v>
          </cell>
          <cell r="F2342">
            <v>0</v>
          </cell>
          <cell r="G2342">
            <v>0</v>
          </cell>
          <cell r="H2342">
            <v>0</v>
          </cell>
          <cell r="I2342">
            <v>1442.33</v>
          </cell>
          <cell r="J2342">
            <v>1442.33</v>
          </cell>
          <cell r="L2342">
            <v>15</v>
          </cell>
          <cell r="M2342">
            <v>1442.33</v>
          </cell>
        </row>
        <row r="2343">
          <cell r="A2343">
            <v>102041775</v>
          </cell>
          <cell r="B2343" t="str">
            <v xml:space="preserve">MRS ANA PATELESIO                       </v>
          </cell>
          <cell r="C2343">
            <v>0</v>
          </cell>
          <cell r="D2343">
            <v>0</v>
          </cell>
          <cell r="E2343">
            <v>0</v>
          </cell>
          <cell r="F2343">
            <v>0</v>
          </cell>
          <cell r="G2343">
            <v>0</v>
          </cell>
          <cell r="H2343">
            <v>0</v>
          </cell>
          <cell r="I2343">
            <v>80.03</v>
          </cell>
          <cell r="J2343">
            <v>80.03</v>
          </cell>
          <cell r="L2343">
            <v>15</v>
          </cell>
          <cell r="M2343">
            <v>80.03</v>
          </cell>
        </row>
        <row r="2344">
          <cell r="A2344">
            <v>102073572</v>
          </cell>
          <cell r="B2344" t="str">
            <v xml:space="preserve">MRS ANETAMA FOLOMU                      </v>
          </cell>
          <cell r="C2344">
            <v>0</v>
          </cell>
          <cell r="D2344">
            <v>0</v>
          </cell>
          <cell r="E2344">
            <v>0.2</v>
          </cell>
          <cell r="F2344">
            <v>9.81</v>
          </cell>
          <cell r="G2344">
            <v>133.91999999999999</v>
          </cell>
          <cell r="H2344">
            <v>0</v>
          </cell>
          <cell r="I2344">
            <v>0</v>
          </cell>
          <cell r="J2344">
            <v>143.93</v>
          </cell>
          <cell r="L2344">
            <v>5</v>
          </cell>
          <cell r="M2344">
            <v>143.93</v>
          </cell>
        </row>
        <row r="2345">
          <cell r="A2345">
            <v>102085785</v>
          </cell>
          <cell r="B2345" t="str">
            <v xml:space="preserve">MRS ANGELA FULLER                       </v>
          </cell>
          <cell r="C2345">
            <v>0</v>
          </cell>
          <cell r="D2345">
            <v>0</v>
          </cell>
          <cell r="E2345">
            <v>0</v>
          </cell>
          <cell r="F2345">
            <v>0</v>
          </cell>
          <cell r="G2345">
            <v>0</v>
          </cell>
          <cell r="H2345">
            <v>0</v>
          </cell>
          <cell r="I2345">
            <v>63.73</v>
          </cell>
          <cell r="J2345">
            <v>63.73</v>
          </cell>
          <cell r="L2345">
            <v>15</v>
          </cell>
          <cell r="M2345">
            <v>63.73</v>
          </cell>
        </row>
        <row r="2346">
          <cell r="A2346">
            <v>102071809</v>
          </cell>
          <cell r="B2346" t="str">
            <v xml:space="preserve">MRS ANGELA MITCHELL                     </v>
          </cell>
          <cell r="C2346">
            <v>7.36</v>
          </cell>
          <cell r="D2346">
            <v>10.78</v>
          </cell>
          <cell r="E2346">
            <v>7.16</v>
          </cell>
          <cell r="F2346">
            <v>9.56</v>
          </cell>
          <cell r="G2346">
            <v>8.11</v>
          </cell>
          <cell r="H2346">
            <v>0</v>
          </cell>
          <cell r="I2346">
            <v>0</v>
          </cell>
          <cell r="J2346">
            <v>42.97</v>
          </cell>
          <cell r="L2346">
            <v>5</v>
          </cell>
          <cell r="M2346">
            <v>42.97</v>
          </cell>
        </row>
        <row r="2347">
          <cell r="A2347">
            <v>102067611</v>
          </cell>
          <cell r="B2347" t="str">
            <v xml:space="preserve">MRS ANGELA TAVENDALE                    </v>
          </cell>
          <cell r="C2347">
            <v>0</v>
          </cell>
          <cell r="D2347">
            <v>0</v>
          </cell>
          <cell r="E2347">
            <v>0</v>
          </cell>
          <cell r="F2347">
            <v>0</v>
          </cell>
          <cell r="G2347">
            <v>0</v>
          </cell>
          <cell r="H2347">
            <v>0</v>
          </cell>
          <cell r="I2347">
            <v>366.61</v>
          </cell>
          <cell r="J2347">
            <v>366.61</v>
          </cell>
          <cell r="L2347">
            <v>15</v>
          </cell>
          <cell r="M2347">
            <v>366.61</v>
          </cell>
        </row>
        <row r="2348">
          <cell r="A2348">
            <v>102072285</v>
          </cell>
          <cell r="B2348" t="str">
            <v xml:space="preserve">MRS ANGELINE RURU                       </v>
          </cell>
          <cell r="C2348">
            <v>0</v>
          </cell>
          <cell r="D2348">
            <v>0</v>
          </cell>
          <cell r="E2348">
            <v>0</v>
          </cell>
          <cell r="F2348">
            <v>0</v>
          </cell>
          <cell r="G2348">
            <v>0</v>
          </cell>
          <cell r="H2348">
            <v>0</v>
          </cell>
          <cell r="I2348">
            <v>79.09</v>
          </cell>
          <cell r="J2348">
            <v>79.09</v>
          </cell>
          <cell r="L2348">
            <v>15</v>
          </cell>
          <cell r="M2348">
            <v>79.09</v>
          </cell>
        </row>
        <row r="2349">
          <cell r="A2349">
            <v>102072490</v>
          </cell>
          <cell r="B2349" t="str">
            <v xml:space="preserve">MRS ANITA MOEGA   (DBS)                 </v>
          </cell>
          <cell r="C2349">
            <v>0</v>
          </cell>
          <cell r="D2349">
            <v>0</v>
          </cell>
          <cell r="E2349">
            <v>0</v>
          </cell>
          <cell r="F2349">
            <v>0</v>
          </cell>
          <cell r="G2349">
            <v>0</v>
          </cell>
          <cell r="H2349">
            <v>0</v>
          </cell>
          <cell r="I2349">
            <v>563.89</v>
          </cell>
          <cell r="J2349">
            <v>563.89</v>
          </cell>
          <cell r="L2349">
            <v>15</v>
          </cell>
          <cell r="M2349">
            <v>563.89</v>
          </cell>
        </row>
        <row r="2350">
          <cell r="A2350">
            <v>102064288</v>
          </cell>
          <cell r="B2350" t="str">
            <v xml:space="preserve">MRS ANITA O'CONNOR                      </v>
          </cell>
          <cell r="C2350">
            <v>0</v>
          </cell>
          <cell r="D2350">
            <v>0</v>
          </cell>
          <cell r="E2350">
            <v>0</v>
          </cell>
          <cell r="F2350">
            <v>0</v>
          </cell>
          <cell r="G2350">
            <v>0</v>
          </cell>
          <cell r="H2350">
            <v>0</v>
          </cell>
          <cell r="I2350">
            <v>69.52</v>
          </cell>
          <cell r="J2350">
            <v>69.52</v>
          </cell>
          <cell r="L2350">
            <v>15</v>
          </cell>
          <cell r="M2350">
            <v>69.52</v>
          </cell>
        </row>
        <row r="2351">
          <cell r="A2351">
            <v>102011289</v>
          </cell>
          <cell r="B2351" t="str">
            <v xml:space="preserve">MRS ANITA PILCHER                       </v>
          </cell>
          <cell r="C2351">
            <v>0</v>
          </cell>
          <cell r="D2351">
            <v>0</v>
          </cell>
          <cell r="E2351">
            <v>0</v>
          </cell>
          <cell r="F2351">
            <v>0</v>
          </cell>
          <cell r="G2351">
            <v>0</v>
          </cell>
          <cell r="H2351">
            <v>0</v>
          </cell>
          <cell r="I2351">
            <v>284.73</v>
          </cell>
          <cell r="J2351">
            <v>284.73</v>
          </cell>
          <cell r="L2351">
            <v>15</v>
          </cell>
          <cell r="M2351">
            <v>284.73</v>
          </cell>
        </row>
        <row r="2352">
          <cell r="A2352">
            <v>102085075</v>
          </cell>
          <cell r="B2352" t="str">
            <v xml:space="preserve">MRS ANN COUPER                          </v>
          </cell>
          <cell r="C2352">
            <v>0</v>
          </cell>
          <cell r="D2352">
            <v>0</v>
          </cell>
          <cell r="E2352">
            <v>0</v>
          </cell>
          <cell r="F2352">
            <v>0</v>
          </cell>
          <cell r="G2352">
            <v>0</v>
          </cell>
          <cell r="H2352">
            <v>0</v>
          </cell>
          <cell r="I2352">
            <v>54.38</v>
          </cell>
          <cell r="J2352">
            <v>54.38</v>
          </cell>
          <cell r="L2352">
            <v>15</v>
          </cell>
          <cell r="M2352">
            <v>54.38</v>
          </cell>
        </row>
        <row r="2353">
          <cell r="A2353">
            <v>102074135</v>
          </cell>
          <cell r="B2353" t="str">
            <v xml:space="preserve">MRS ANN E GIBSON                        </v>
          </cell>
          <cell r="C2353">
            <v>0</v>
          </cell>
          <cell r="D2353">
            <v>0</v>
          </cell>
          <cell r="E2353">
            <v>0</v>
          </cell>
          <cell r="F2353">
            <v>0</v>
          </cell>
          <cell r="G2353">
            <v>0</v>
          </cell>
          <cell r="H2353">
            <v>0</v>
          </cell>
          <cell r="I2353">
            <v>50.77</v>
          </cell>
          <cell r="J2353">
            <v>50.77</v>
          </cell>
          <cell r="K2353">
            <v>200001013</v>
          </cell>
          <cell r="L2353">
            <v>15</v>
          </cell>
          <cell r="M2353">
            <v>50.77</v>
          </cell>
        </row>
        <row r="2354">
          <cell r="A2354">
            <v>102069086</v>
          </cell>
          <cell r="B2354" t="str">
            <v xml:space="preserve">MRS ANNA FASSWASSER                     </v>
          </cell>
          <cell r="C2354">
            <v>0</v>
          </cell>
          <cell r="D2354">
            <v>0</v>
          </cell>
          <cell r="E2354">
            <v>0</v>
          </cell>
          <cell r="F2354">
            <v>0</v>
          </cell>
          <cell r="G2354">
            <v>0</v>
          </cell>
          <cell r="H2354">
            <v>0</v>
          </cell>
          <cell r="I2354">
            <v>92</v>
          </cell>
          <cell r="J2354">
            <v>92</v>
          </cell>
          <cell r="L2354">
            <v>15</v>
          </cell>
          <cell r="M2354">
            <v>92</v>
          </cell>
        </row>
        <row r="2355">
          <cell r="A2355">
            <v>102018607</v>
          </cell>
          <cell r="B2355" t="str">
            <v xml:space="preserve">MRS ANNE &amp; MR BIMBO TA'ALA (DBS)        </v>
          </cell>
          <cell r="C2355">
            <v>0</v>
          </cell>
          <cell r="D2355">
            <v>0</v>
          </cell>
          <cell r="E2355">
            <v>0</v>
          </cell>
          <cell r="F2355">
            <v>0</v>
          </cell>
          <cell r="G2355">
            <v>0</v>
          </cell>
          <cell r="H2355">
            <v>0</v>
          </cell>
          <cell r="I2355">
            <v>342.86</v>
          </cell>
          <cell r="J2355">
            <v>342.86</v>
          </cell>
          <cell r="L2355">
            <v>15</v>
          </cell>
          <cell r="M2355">
            <v>342.86</v>
          </cell>
        </row>
        <row r="2356">
          <cell r="A2356">
            <v>102073284</v>
          </cell>
          <cell r="B2356" t="str">
            <v xml:space="preserve">MRS ANNE JEEVES                         </v>
          </cell>
          <cell r="C2356">
            <v>0</v>
          </cell>
          <cell r="D2356">
            <v>0</v>
          </cell>
          <cell r="E2356">
            <v>0</v>
          </cell>
          <cell r="F2356">
            <v>0</v>
          </cell>
          <cell r="G2356">
            <v>0</v>
          </cell>
          <cell r="H2356">
            <v>0</v>
          </cell>
          <cell r="I2356">
            <v>121.24</v>
          </cell>
          <cell r="J2356">
            <v>121.24</v>
          </cell>
          <cell r="L2356">
            <v>15</v>
          </cell>
          <cell r="M2356">
            <v>121.24</v>
          </cell>
        </row>
        <row r="2357">
          <cell r="A2357">
            <v>102073198</v>
          </cell>
          <cell r="B2357" t="str">
            <v xml:space="preserve">MRS ANNE L VAUGHAN                      </v>
          </cell>
          <cell r="C2357">
            <v>0</v>
          </cell>
          <cell r="D2357">
            <v>0</v>
          </cell>
          <cell r="E2357">
            <v>0</v>
          </cell>
          <cell r="F2357">
            <v>0</v>
          </cell>
          <cell r="G2357">
            <v>0</v>
          </cell>
          <cell r="H2357">
            <v>0</v>
          </cell>
          <cell r="I2357">
            <v>172.9</v>
          </cell>
          <cell r="J2357">
            <v>172.9</v>
          </cell>
          <cell r="L2357">
            <v>15</v>
          </cell>
          <cell r="M2357">
            <v>172.9</v>
          </cell>
        </row>
        <row r="2358">
          <cell r="A2358">
            <v>102073570</v>
          </cell>
          <cell r="B2358" t="str">
            <v xml:space="preserve">MRS ANNE M WEMYSS                       </v>
          </cell>
          <cell r="C2358">
            <v>7.08</v>
          </cell>
          <cell r="D2358">
            <v>9.4499999999999993</v>
          </cell>
          <cell r="E2358">
            <v>17.149999999999999</v>
          </cell>
          <cell r="F2358">
            <v>15.45</v>
          </cell>
          <cell r="G2358">
            <v>52.61</v>
          </cell>
          <cell r="H2358">
            <v>0</v>
          </cell>
          <cell r="I2358">
            <v>0</v>
          </cell>
          <cell r="J2358">
            <v>101.74</v>
          </cell>
          <cell r="L2358">
            <v>5</v>
          </cell>
          <cell r="M2358">
            <v>101.74</v>
          </cell>
        </row>
        <row r="2359">
          <cell r="A2359">
            <v>102010235</v>
          </cell>
          <cell r="B2359" t="str">
            <v xml:space="preserve">MRS ANNETTE MICK   (DBS)                </v>
          </cell>
          <cell r="C2359">
            <v>0</v>
          </cell>
          <cell r="D2359">
            <v>0</v>
          </cell>
          <cell r="E2359">
            <v>0</v>
          </cell>
          <cell r="F2359">
            <v>0</v>
          </cell>
          <cell r="G2359">
            <v>0</v>
          </cell>
          <cell r="H2359">
            <v>0</v>
          </cell>
          <cell r="I2359">
            <v>559.21</v>
          </cell>
          <cell r="J2359">
            <v>559.21</v>
          </cell>
          <cell r="L2359">
            <v>15</v>
          </cell>
          <cell r="M2359">
            <v>559.21</v>
          </cell>
        </row>
        <row r="2360">
          <cell r="A2360">
            <v>102078152</v>
          </cell>
          <cell r="B2360" t="str">
            <v xml:space="preserve">MRS ANNETTE MILOSI                      </v>
          </cell>
          <cell r="C2360">
            <v>0</v>
          </cell>
          <cell r="D2360">
            <v>0</v>
          </cell>
          <cell r="E2360">
            <v>0</v>
          </cell>
          <cell r="F2360">
            <v>0</v>
          </cell>
          <cell r="G2360">
            <v>0</v>
          </cell>
          <cell r="H2360">
            <v>0</v>
          </cell>
          <cell r="I2360">
            <v>88.38</v>
          </cell>
          <cell r="J2360">
            <v>88.38</v>
          </cell>
          <cell r="L2360">
            <v>15</v>
          </cell>
          <cell r="M2360">
            <v>88.38</v>
          </cell>
        </row>
        <row r="2361">
          <cell r="A2361">
            <v>102072850</v>
          </cell>
          <cell r="B2361" t="str">
            <v xml:space="preserve">MRS ANNETTE POWLEY                      </v>
          </cell>
          <cell r="C2361">
            <v>30.79</v>
          </cell>
          <cell r="D2361">
            <v>27.47</v>
          </cell>
          <cell r="E2361">
            <v>16.39</v>
          </cell>
          <cell r="F2361">
            <v>38.65</v>
          </cell>
          <cell r="G2361">
            <v>10.77</v>
          </cell>
          <cell r="H2361">
            <v>0</v>
          </cell>
          <cell r="I2361">
            <v>0</v>
          </cell>
          <cell r="J2361">
            <v>124.07</v>
          </cell>
          <cell r="L2361">
            <v>5</v>
          </cell>
          <cell r="M2361">
            <v>124.07</v>
          </cell>
        </row>
        <row r="2362">
          <cell r="A2362">
            <v>102066066</v>
          </cell>
          <cell r="B2362" t="str">
            <v xml:space="preserve">MRS ANNIE AMADIO                        </v>
          </cell>
          <cell r="C2362">
            <v>0</v>
          </cell>
          <cell r="D2362">
            <v>0</v>
          </cell>
          <cell r="E2362">
            <v>0</v>
          </cell>
          <cell r="F2362">
            <v>0</v>
          </cell>
          <cell r="G2362">
            <v>0</v>
          </cell>
          <cell r="H2362">
            <v>0</v>
          </cell>
          <cell r="I2362">
            <v>103.45</v>
          </cell>
          <cell r="J2362">
            <v>103.45</v>
          </cell>
          <cell r="L2362">
            <v>15</v>
          </cell>
          <cell r="M2362">
            <v>103.45</v>
          </cell>
        </row>
        <row r="2363">
          <cell r="A2363">
            <v>102046825</v>
          </cell>
          <cell r="B2363" t="str">
            <v xml:space="preserve">MRS ANNIE FUATAIMI (DBS)                </v>
          </cell>
          <cell r="C2363">
            <v>0</v>
          </cell>
          <cell r="D2363">
            <v>0</v>
          </cell>
          <cell r="E2363">
            <v>0</v>
          </cell>
          <cell r="F2363">
            <v>0</v>
          </cell>
          <cell r="G2363">
            <v>0</v>
          </cell>
          <cell r="H2363">
            <v>0</v>
          </cell>
          <cell r="I2363">
            <v>75.510000000000005</v>
          </cell>
          <cell r="J2363">
            <v>75.510000000000005</v>
          </cell>
          <cell r="L2363">
            <v>15</v>
          </cell>
          <cell r="M2363">
            <v>75.510000000000005</v>
          </cell>
        </row>
        <row r="2364">
          <cell r="A2364">
            <v>102011239</v>
          </cell>
          <cell r="B2364" t="str">
            <v xml:space="preserve">MRS ANNIE PELETI                        </v>
          </cell>
          <cell r="C2364">
            <v>0</v>
          </cell>
          <cell r="D2364">
            <v>0</v>
          </cell>
          <cell r="E2364">
            <v>0</v>
          </cell>
          <cell r="F2364">
            <v>0</v>
          </cell>
          <cell r="G2364">
            <v>0</v>
          </cell>
          <cell r="H2364">
            <v>0</v>
          </cell>
          <cell r="I2364">
            <v>117.64</v>
          </cell>
          <cell r="J2364">
            <v>117.64</v>
          </cell>
          <cell r="L2364">
            <v>15</v>
          </cell>
          <cell r="M2364">
            <v>117.64</v>
          </cell>
        </row>
        <row r="2365">
          <cell r="A2365">
            <v>102071797</v>
          </cell>
          <cell r="B2365" t="str">
            <v xml:space="preserve">MRS ANNIE TELEFONI                      </v>
          </cell>
          <cell r="C2365">
            <v>0</v>
          </cell>
          <cell r="D2365">
            <v>0</v>
          </cell>
          <cell r="E2365">
            <v>0</v>
          </cell>
          <cell r="F2365">
            <v>0</v>
          </cell>
          <cell r="G2365">
            <v>0</v>
          </cell>
          <cell r="H2365">
            <v>0</v>
          </cell>
          <cell r="I2365">
            <v>221.1</v>
          </cell>
          <cell r="J2365">
            <v>221.1</v>
          </cell>
          <cell r="L2365">
            <v>15</v>
          </cell>
          <cell r="M2365">
            <v>221.1</v>
          </cell>
        </row>
        <row r="2366">
          <cell r="A2366">
            <v>102008936</v>
          </cell>
          <cell r="B2366" t="str">
            <v xml:space="preserve">MRS ARIANA CAPPELLATO  (DBS)            </v>
          </cell>
          <cell r="C2366">
            <v>0</v>
          </cell>
          <cell r="D2366">
            <v>0</v>
          </cell>
          <cell r="E2366">
            <v>0</v>
          </cell>
          <cell r="F2366">
            <v>0</v>
          </cell>
          <cell r="G2366">
            <v>0</v>
          </cell>
          <cell r="H2366">
            <v>0</v>
          </cell>
          <cell r="I2366">
            <v>683.4</v>
          </cell>
          <cell r="J2366">
            <v>683.4</v>
          </cell>
          <cell r="L2366">
            <v>15</v>
          </cell>
          <cell r="M2366">
            <v>683.4</v>
          </cell>
        </row>
        <row r="2367">
          <cell r="A2367">
            <v>102008208</v>
          </cell>
          <cell r="B2367" t="str">
            <v xml:space="preserve">MRS ARLENE L. CLEWETT (DBS)             </v>
          </cell>
          <cell r="C2367">
            <v>0</v>
          </cell>
          <cell r="D2367">
            <v>0</v>
          </cell>
          <cell r="E2367">
            <v>0</v>
          </cell>
          <cell r="F2367">
            <v>0</v>
          </cell>
          <cell r="G2367">
            <v>0</v>
          </cell>
          <cell r="H2367">
            <v>0</v>
          </cell>
          <cell r="I2367">
            <v>340.87</v>
          </cell>
          <cell r="J2367">
            <v>340.87</v>
          </cell>
          <cell r="L2367">
            <v>15</v>
          </cell>
          <cell r="M2367">
            <v>340.87</v>
          </cell>
        </row>
        <row r="2368">
          <cell r="A2368">
            <v>102045414</v>
          </cell>
          <cell r="B2368" t="str">
            <v xml:space="preserve">MRS AROHA STRICKLAND                    </v>
          </cell>
          <cell r="C2368">
            <v>0</v>
          </cell>
          <cell r="D2368">
            <v>0</v>
          </cell>
          <cell r="E2368">
            <v>0</v>
          </cell>
          <cell r="F2368">
            <v>0</v>
          </cell>
          <cell r="G2368">
            <v>0</v>
          </cell>
          <cell r="H2368">
            <v>0</v>
          </cell>
          <cell r="I2368">
            <v>81.290000000000006</v>
          </cell>
          <cell r="J2368">
            <v>81.290000000000006</v>
          </cell>
          <cell r="L2368">
            <v>15</v>
          </cell>
          <cell r="M2368">
            <v>81.290000000000006</v>
          </cell>
        </row>
        <row r="2369">
          <cell r="A2369">
            <v>102061579</v>
          </cell>
          <cell r="B2369" t="str">
            <v xml:space="preserve">MRS ASOSIVALE SUA                       </v>
          </cell>
          <cell r="C2369">
            <v>0</v>
          </cell>
          <cell r="D2369">
            <v>0</v>
          </cell>
          <cell r="E2369">
            <v>0</v>
          </cell>
          <cell r="F2369">
            <v>0</v>
          </cell>
          <cell r="G2369">
            <v>0</v>
          </cell>
          <cell r="H2369">
            <v>0</v>
          </cell>
          <cell r="I2369">
            <v>383.35</v>
          </cell>
          <cell r="J2369">
            <v>383.35</v>
          </cell>
          <cell r="L2369">
            <v>15</v>
          </cell>
          <cell r="M2369">
            <v>383.35</v>
          </cell>
        </row>
        <row r="2370">
          <cell r="A2370">
            <v>102058201</v>
          </cell>
          <cell r="B2370" t="str">
            <v xml:space="preserve">MRS ASOVALE TANIELU                     </v>
          </cell>
          <cell r="C2370">
            <v>0</v>
          </cell>
          <cell r="D2370">
            <v>0</v>
          </cell>
          <cell r="E2370">
            <v>0</v>
          </cell>
          <cell r="F2370">
            <v>0</v>
          </cell>
          <cell r="G2370">
            <v>0</v>
          </cell>
          <cell r="H2370">
            <v>0</v>
          </cell>
          <cell r="I2370">
            <v>101.36</v>
          </cell>
          <cell r="J2370">
            <v>101.36</v>
          </cell>
          <cell r="L2370">
            <v>15</v>
          </cell>
          <cell r="M2370">
            <v>101.36</v>
          </cell>
        </row>
        <row r="2371">
          <cell r="A2371">
            <v>102035021</v>
          </cell>
          <cell r="B2371" t="str">
            <v xml:space="preserve">MRS ASY LAFOLAFO                        </v>
          </cell>
          <cell r="C2371">
            <v>0</v>
          </cell>
          <cell r="D2371">
            <v>0</v>
          </cell>
          <cell r="E2371">
            <v>0</v>
          </cell>
          <cell r="F2371">
            <v>0</v>
          </cell>
          <cell r="G2371">
            <v>0</v>
          </cell>
          <cell r="H2371">
            <v>0</v>
          </cell>
          <cell r="I2371">
            <v>66.39</v>
          </cell>
          <cell r="J2371">
            <v>66.39</v>
          </cell>
          <cell r="L2371">
            <v>15</v>
          </cell>
          <cell r="M2371">
            <v>66.39</v>
          </cell>
        </row>
        <row r="2372">
          <cell r="A2372">
            <v>102076777</v>
          </cell>
          <cell r="B2372" t="str">
            <v xml:space="preserve">MRS ATHALIE CLARK                       </v>
          </cell>
          <cell r="C2372">
            <v>18.920000000000002</v>
          </cell>
          <cell r="D2372">
            <v>54.45</v>
          </cell>
          <cell r="E2372">
            <v>46.96</v>
          </cell>
          <cell r="F2372">
            <v>32.76</v>
          </cell>
          <cell r="G2372">
            <v>11.65</v>
          </cell>
          <cell r="H2372">
            <v>0</v>
          </cell>
          <cell r="I2372">
            <v>0</v>
          </cell>
          <cell r="J2372">
            <v>164.74</v>
          </cell>
          <cell r="L2372">
            <v>5</v>
          </cell>
          <cell r="M2372">
            <v>164.74</v>
          </cell>
        </row>
        <row r="2373">
          <cell r="A2373">
            <v>102032345</v>
          </cell>
          <cell r="B2373" t="str">
            <v xml:space="preserve">MRS ATINATA STRICKLAND                  </v>
          </cell>
          <cell r="C2373">
            <v>0</v>
          </cell>
          <cell r="D2373">
            <v>0</v>
          </cell>
          <cell r="E2373">
            <v>0</v>
          </cell>
          <cell r="F2373">
            <v>0</v>
          </cell>
          <cell r="G2373">
            <v>0</v>
          </cell>
          <cell r="H2373">
            <v>0</v>
          </cell>
          <cell r="I2373">
            <v>158.01</v>
          </cell>
          <cell r="J2373">
            <v>158.01</v>
          </cell>
          <cell r="L2373">
            <v>15</v>
          </cell>
          <cell r="M2373">
            <v>158.01</v>
          </cell>
        </row>
        <row r="2374">
          <cell r="A2374">
            <v>102009572</v>
          </cell>
          <cell r="B2374" t="str">
            <v xml:space="preserve">MRS AUDREY E. MCMAHON  (DBS)            </v>
          </cell>
          <cell r="C2374">
            <v>0</v>
          </cell>
          <cell r="D2374">
            <v>0</v>
          </cell>
          <cell r="E2374">
            <v>0</v>
          </cell>
          <cell r="F2374">
            <v>0</v>
          </cell>
          <cell r="G2374">
            <v>0</v>
          </cell>
          <cell r="H2374">
            <v>0</v>
          </cell>
          <cell r="I2374">
            <v>906.09</v>
          </cell>
          <cell r="J2374">
            <v>906.09</v>
          </cell>
          <cell r="L2374">
            <v>15</v>
          </cell>
          <cell r="M2374">
            <v>906.09</v>
          </cell>
        </row>
        <row r="2375">
          <cell r="A2375">
            <v>102029070</v>
          </cell>
          <cell r="B2375" t="str">
            <v xml:space="preserve">MRS AVALISA METULI                      </v>
          </cell>
          <cell r="C2375">
            <v>0</v>
          </cell>
          <cell r="D2375">
            <v>0</v>
          </cell>
          <cell r="E2375">
            <v>0</v>
          </cell>
          <cell r="F2375">
            <v>0</v>
          </cell>
          <cell r="G2375">
            <v>0</v>
          </cell>
          <cell r="H2375">
            <v>0</v>
          </cell>
          <cell r="I2375">
            <v>49.46</v>
          </cell>
          <cell r="J2375">
            <v>49.46</v>
          </cell>
          <cell r="L2375">
            <v>22</v>
          </cell>
          <cell r="M2375">
            <v>49.46</v>
          </cell>
        </row>
        <row r="2376">
          <cell r="A2376">
            <v>102005701</v>
          </cell>
          <cell r="B2376" t="str">
            <v xml:space="preserve">MRS AYSHA BUKSH    (DBS)                </v>
          </cell>
          <cell r="C2376">
            <v>0</v>
          </cell>
          <cell r="D2376">
            <v>0</v>
          </cell>
          <cell r="E2376">
            <v>0</v>
          </cell>
          <cell r="F2376">
            <v>0</v>
          </cell>
          <cell r="G2376">
            <v>0</v>
          </cell>
          <cell r="H2376">
            <v>0</v>
          </cell>
          <cell r="I2376">
            <v>477.15</v>
          </cell>
          <cell r="J2376">
            <v>477.15</v>
          </cell>
          <cell r="L2376">
            <v>15</v>
          </cell>
          <cell r="M2376">
            <v>477.15</v>
          </cell>
        </row>
        <row r="2377">
          <cell r="A2377">
            <v>102037349</v>
          </cell>
          <cell r="B2377" t="str">
            <v xml:space="preserve">MRS B DEVI                              </v>
          </cell>
          <cell r="C2377">
            <v>0</v>
          </cell>
          <cell r="D2377">
            <v>0</v>
          </cell>
          <cell r="E2377">
            <v>0</v>
          </cell>
          <cell r="F2377">
            <v>0</v>
          </cell>
          <cell r="G2377">
            <v>0</v>
          </cell>
          <cell r="H2377">
            <v>0</v>
          </cell>
          <cell r="I2377">
            <v>384.93</v>
          </cell>
          <cell r="J2377">
            <v>384.93</v>
          </cell>
          <cell r="L2377">
            <v>15</v>
          </cell>
          <cell r="M2377">
            <v>384.93</v>
          </cell>
        </row>
        <row r="2378">
          <cell r="A2378">
            <v>102038378</v>
          </cell>
          <cell r="B2378" t="str">
            <v xml:space="preserve">MRS BABY TUAPOLA  (DBS*)                </v>
          </cell>
          <cell r="C2378">
            <v>0</v>
          </cell>
          <cell r="D2378">
            <v>0</v>
          </cell>
          <cell r="E2378">
            <v>0</v>
          </cell>
          <cell r="F2378">
            <v>0</v>
          </cell>
          <cell r="G2378">
            <v>0</v>
          </cell>
          <cell r="H2378">
            <v>0</v>
          </cell>
          <cell r="I2378">
            <v>211.96</v>
          </cell>
          <cell r="J2378">
            <v>211.96</v>
          </cell>
          <cell r="L2378">
            <v>15</v>
          </cell>
          <cell r="M2378">
            <v>211.96</v>
          </cell>
        </row>
        <row r="2379">
          <cell r="A2379">
            <v>102012958</v>
          </cell>
          <cell r="B2379" t="str">
            <v xml:space="preserve">MRS BAIKOMA LITA   (DBS)                </v>
          </cell>
          <cell r="C2379">
            <v>0</v>
          </cell>
          <cell r="D2379">
            <v>0</v>
          </cell>
          <cell r="E2379">
            <v>0</v>
          </cell>
          <cell r="F2379">
            <v>0</v>
          </cell>
          <cell r="G2379">
            <v>0</v>
          </cell>
          <cell r="H2379">
            <v>0</v>
          </cell>
          <cell r="I2379">
            <v>514.83000000000004</v>
          </cell>
          <cell r="J2379">
            <v>514.83000000000004</v>
          </cell>
          <cell r="L2379">
            <v>15</v>
          </cell>
          <cell r="M2379">
            <v>514.83000000000004</v>
          </cell>
        </row>
        <row r="2380">
          <cell r="A2380">
            <v>102012503</v>
          </cell>
          <cell r="B2380" t="str">
            <v xml:space="preserve">MRS BARBARANN LOLOHEA                   </v>
          </cell>
          <cell r="C2380">
            <v>0</v>
          </cell>
          <cell r="D2380">
            <v>0</v>
          </cell>
          <cell r="E2380">
            <v>0</v>
          </cell>
          <cell r="F2380">
            <v>0</v>
          </cell>
          <cell r="G2380">
            <v>0</v>
          </cell>
          <cell r="H2380">
            <v>0</v>
          </cell>
          <cell r="I2380">
            <v>68.22</v>
          </cell>
          <cell r="J2380">
            <v>68.22</v>
          </cell>
          <cell r="L2380">
            <v>15</v>
          </cell>
          <cell r="M2380">
            <v>68.22</v>
          </cell>
        </row>
        <row r="2381">
          <cell r="A2381">
            <v>102012420</v>
          </cell>
          <cell r="B2381" t="str">
            <v xml:space="preserve">MRS BEB KHAN                            </v>
          </cell>
          <cell r="C2381">
            <v>0</v>
          </cell>
          <cell r="D2381">
            <v>0</v>
          </cell>
          <cell r="E2381">
            <v>0</v>
          </cell>
          <cell r="F2381">
            <v>0</v>
          </cell>
          <cell r="G2381">
            <v>0</v>
          </cell>
          <cell r="H2381">
            <v>0</v>
          </cell>
          <cell r="I2381">
            <v>62.22</v>
          </cell>
          <cell r="J2381">
            <v>62.22</v>
          </cell>
          <cell r="L2381">
            <v>15</v>
          </cell>
          <cell r="M2381">
            <v>62.22</v>
          </cell>
        </row>
        <row r="2382">
          <cell r="A2382">
            <v>102058104</v>
          </cell>
          <cell r="B2382" t="str">
            <v xml:space="preserve">MRS BEN BROWN                           </v>
          </cell>
          <cell r="C2382">
            <v>0</v>
          </cell>
          <cell r="D2382">
            <v>0</v>
          </cell>
          <cell r="E2382">
            <v>0</v>
          </cell>
          <cell r="F2382">
            <v>0</v>
          </cell>
          <cell r="G2382">
            <v>0</v>
          </cell>
          <cell r="H2382">
            <v>0</v>
          </cell>
          <cell r="I2382">
            <v>199.39</v>
          </cell>
          <cell r="J2382">
            <v>199.39</v>
          </cell>
          <cell r="L2382">
            <v>15</v>
          </cell>
          <cell r="M2382">
            <v>199.39</v>
          </cell>
        </row>
        <row r="2383">
          <cell r="A2383">
            <v>102057905</v>
          </cell>
          <cell r="B2383" t="str">
            <v xml:space="preserve">MRS BERNADETTE APE                      </v>
          </cell>
          <cell r="C2383">
            <v>0</v>
          </cell>
          <cell r="D2383">
            <v>0</v>
          </cell>
          <cell r="E2383">
            <v>0</v>
          </cell>
          <cell r="F2383">
            <v>0</v>
          </cell>
          <cell r="G2383">
            <v>0</v>
          </cell>
          <cell r="H2383">
            <v>0</v>
          </cell>
          <cell r="I2383">
            <v>140.57</v>
          </cell>
          <cell r="J2383">
            <v>140.57</v>
          </cell>
          <cell r="L2383">
            <v>15</v>
          </cell>
          <cell r="M2383">
            <v>140.57</v>
          </cell>
        </row>
        <row r="2384">
          <cell r="A2384">
            <v>102074404</v>
          </cell>
          <cell r="B2384" t="str">
            <v xml:space="preserve">MRS BESSO TOLEAFOA                      </v>
          </cell>
          <cell r="C2384">
            <v>0</v>
          </cell>
          <cell r="D2384">
            <v>21.91</v>
          </cell>
          <cell r="E2384">
            <v>6.13</v>
          </cell>
          <cell r="F2384">
            <v>0</v>
          </cell>
          <cell r="G2384">
            <v>22.82</v>
          </cell>
          <cell r="H2384">
            <v>0</v>
          </cell>
          <cell r="I2384">
            <v>0</v>
          </cell>
          <cell r="J2384">
            <v>50.86</v>
          </cell>
          <cell r="L2384">
            <v>5</v>
          </cell>
          <cell r="M2384">
            <v>50.86</v>
          </cell>
        </row>
        <row r="2385">
          <cell r="A2385">
            <v>102043116</v>
          </cell>
          <cell r="B2385" t="str">
            <v xml:space="preserve">MRS BETELA UPU                          </v>
          </cell>
          <cell r="C2385">
            <v>0</v>
          </cell>
          <cell r="D2385">
            <v>0</v>
          </cell>
          <cell r="E2385">
            <v>0</v>
          </cell>
          <cell r="F2385">
            <v>0</v>
          </cell>
          <cell r="G2385">
            <v>0</v>
          </cell>
          <cell r="H2385">
            <v>0</v>
          </cell>
          <cell r="I2385">
            <v>161.79</v>
          </cell>
          <cell r="J2385">
            <v>161.79</v>
          </cell>
          <cell r="L2385">
            <v>15</v>
          </cell>
          <cell r="M2385">
            <v>161.79</v>
          </cell>
        </row>
        <row r="2386">
          <cell r="A2386">
            <v>102071052</v>
          </cell>
          <cell r="B2386" t="str">
            <v xml:space="preserve">MRS BETTY WILLIAMS                      </v>
          </cell>
          <cell r="C2386">
            <v>13.35</v>
          </cell>
          <cell r="D2386">
            <v>3.37</v>
          </cell>
          <cell r="E2386">
            <v>3.7</v>
          </cell>
          <cell r="F2386">
            <v>16.420000000000002</v>
          </cell>
          <cell r="G2386">
            <v>2.71</v>
          </cell>
          <cell r="H2386">
            <v>0</v>
          </cell>
          <cell r="I2386">
            <v>0</v>
          </cell>
          <cell r="J2386">
            <v>39.549999999999997</v>
          </cell>
          <cell r="L2386">
            <v>5</v>
          </cell>
          <cell r="M2386">
            <v>39.549999999999997</v>
          </cell>
        </row>
        <row r="2387">
          <cell r="A2387">
            <v>102044785</v>
          </cell>
          <cell r="B2387" t="str">
            <v xml:space="preserve">MRS BEVERLEY CHANDLER                   </v>
          </cell>
          <cell r="C2387">
            <v>0</v>
          </cell>
          <cell r="D2387">
            <v>0</v>
          </cell>
          <cell r="E2387">
            <v>0</v>
          </cell>
          <cell r="F2387">
            <v>0</v>
          </cell>
          <cell r="G2387">
            <v>0</v>
          </cell>
          <cell r="H2387">
            <v>0</v>
          </cell>
          <cell r="I2387">
            <v>61.53</v>
          </cell>
          <cell r="J2387">
            <v>61.53</v>
          </cell>
          <cell r="L2387">
            <v>15</v>
          </cell>
          <cell r="M2387">
            <v>61.53</v>
          </cell>
        </row>
        <row r="2388">
          <cell r="A2388">
            <v>102022777</v>
          </cell>
          <cell r="B2388" t="str">
            <v xml:space="preserve">MRS BEVERLEY J HALL    (DBS)            </v>
          </cell>
          <cell r="C2388">
            <v>0</v>
          </cell>
          <cell r="D2388">
            <v>0</v>
          </cell>
          <cell r="E2388">
            <v>0</v>
          </cell>
          <cell r="F2388">
            <v>0</v>
          </cell>
          <cell r="G2388">
            <v>0</v>
          </cell>
          <cell r="H2388">
            <v>0</v>
          </cell>
          <cell r="I2388">
            <v>130</v>
          </cell>
          <cell r="J2388">
            <v>130</v>
          </cell>
          <cell r="L2388">
            <v>22</v>
          </cell>
          <cell r="M2388">
            <v>130</v>
          </cell>
        </row>
        <row r="2389">
          <cell r="A2389">
            <v>102046110</v>
          </cell>
          <cell r="B2389" t="str">
            <v xml:space="preserve">MRS BEVERLEY MANSER (DBS)               </v>
          </cell>
          <cell r="C2389">
            <v>0</v>
          </cell>
          <cell r="D2389">
            <v>0</v>
          </cell>
          <cell r="E2389">
            <v>0</v>
          </cell>
          <cell r="F2389">
            <v>0</v>
          </cell>
          <cell r="G2389">
            <v>0</v>
          </cell>
          <cell r="H2389">
            <v>0</v>
          </cell>
          <cell r="I2389">
            <v>192.77</v>
          </cell>
          <cell r="J2389">
            <v>192.77</v>
          </cell>
          <cell r="L2389">
            <v>15</v>
          </cell>
          <cell r="M2389">
            <v>192.77</v>
          </cell>
        </row>
        <row r="2390">
          <cell r="A2390">
            <v>102031914</v>
          </cell>
          <cell r="B2390" t="str">
            <v xml:space="preserve">MRS BEVERLY L FITZWATER                 </v>
          </cell>
          <cell r="C2390">
            <v>0</v>
          </cell>
          <cell r="D2390">
            <v>0</v>
          </cell>
          <cell r="E2390">
            <v>0</v>
          </cell>
          <cell r="F2390">
            <v>0</v>
          </cell>
          <cell r="G2390">
            <v>0</v>
          </cell>
          <cell r="H2390">
            <v>0</v>
          </cell>
          <cell r="I2390">
            <v>101.33</v>
          </cell>
          <cell r="J2390">
            <v>101.33</v>
          </cell>
          <cell r="L2390">
            <v>15</v>
          </cell>
          <cell r="M2390">
            <v>101.33</v>
          </cell>
        </row>
        <row r="2391">
          <cell r="A2391">
            <v>102029289</v>
          </cell>
          <cell r="B2391" t="str">
            <v xml:space="preserve">MRS BHANUMATA PATEL                     </v>
          </cell>
          <cell r="C2391">
            <v>0</v>
          </cell>
          <cell r="D2391">
            <v>0</v>
          </cell>
          <cell r="E2391">
            <v>0</v>
          </cell>
          <cell r="F2391">
            <v>0</v>
          </cell>
          <cell r="G2391">
            <v>0</v>
          </cell>
          <cell r="H2391">
            <v>0</v>
          </cell>
          <cell r="I2391">
            <v>75.75</v>
          </cell>
          <cell r="J2391">
            <v>75.75</v>
          </cell>
          <cell r="L2391">
            <v>15</v>
          </cell>
          <cell r="M2391">
            <v>75.75</v>
          </cell>
        </row>
        <row r="2392">
          <cell r="A2392">
            <v>102027372</v>
          </cell>
          <cell r="B2392" t="str">
            <v xml:space="preserve">MRS BHAVNA M WARD                       </v>
          </cell>
          <cell r="C2392">
            <v>0</v>
          </cell>
          <cell r="D2392">
            <v>0</v>
          </cell>
          <cell r="E2392">
            <v>0</v>
          </cell>
          <cell r="F2392">
            <v>0</v>
          </cell>
          <cell r="G2392">
            <v>0</v>
          </cell>
          <cell r="H2392">
            <v>0</v>
          </cell>
          <cell r="I2392">
            <v>140.05000000000001</v>
          </cell>
          <cell r="J2392">
            <v>140.05000000000001</v>
          </cell>
          <cell r="L2392">
            <v>15</v>
          </cell>
          <cell r="M2392">
            <v>140.05000000000001</v>
          </cell>
        </row>
        <row r="2393">
          <cell r="A2393">
            <v>102049447</v>
          </cell>
          <cell r="B2393" t="str">
            <v xml:space="preserve">MRS BINDULA MOHAMMED                    </v>
          </cell>
          <cell r="C2393">
            <v>0</v>
          </cell>
          <cell r="D2393">
            <v>0</v>
          </cell>
          <cell r="E2393">
            <v>0</v>
          </cell>
          <cell r="F2393">
            <v>0</v>
          </cell>
          <cell r="G2393">
            <v>0</v>
          </cell>
          <cell r="H2393">
            <v>0</v>
          </cell>
          <cell r="I2393">
            <v>170.31</v>
          </cell>
          <cell r="J2393">
            <v>170.31</v>
          </cell>
          <cell r="L2393">
            <v>15</v>
          </cell>
          <cell r="M2393">
            <v>170.31</v>
          </cell>
        </row>
        <row r="2394">
          <cell r="A2394">
            <v>102065381</v>
          </cell>
          <cell r="B2394" t="str">
            <v xml:space="preserve">MRS BLANCHE RUSSELL                     </v>
          </cell>
          <cell r="C2394">
            <v>0</v>
          </cell>
          <cell r="D2394">
            <v>0</v>
          </cell>
          <cell r="E2394">
            <v>0</v>
          </cell>
          <cell r="F2394">
            <v>0</v>
          </cell>
          <cell r="G2394">
            <v>0</v>
          </cell>
          <cell r="H2394">
            <v>0</v>
          </cell>
          <cell r="I2394">
            <v>94.65</v>
          </cell>
          <cell r="J2394">
            <v>94.65</v>
          </cell>
          <cell r="L2394">
            <v>15</v>
          </cell>
          <cell r="M2394">
            <v>94.65</v>
          </cell>
        </row>
        <row r="2395">
          <cell r="A2395">
            <v>102039939</v>
          </cell>
          <cell r="B2395" t="str">
            <v xml:space="preserve">MRS BOUNTHAVY BOUTTAVONG                </v>
          </cell>
          <cell r="C2395">
            <v>108.55</v>
          </cell>
          <cell r="D2395">
            <v>147.75</v>
          </cell>
          <cell r="E2395">
            <v>139.32</v>
          </cell>
          <cell r="F2395">
            <v>253.1</v>
          </cell>
          <cell r="G2395">
            <v>236.87</v>
          </cell>
          <cell r="H2395">
            <v>0</v>
          </cell>
          <cell r="I2395">
            <v>0</v>
          </cell>
          <cell r="J2395">
            <v>885.59</v>
          </cell>
          <cell r="L2395">
            <v>5</v>
          </cell>
          <cell r="M2395">
            <v>885.59</v>
          </cell>
        </row>
        <row r="2396">
          <cell r="A2396">
            <v>102049342</v>
          </cell>
          <cell r="B2396" t="str">
            <v xml:space="preserve">MRS BRINDA ULUGA   (DBS)                </v>
          </cell>
          <cell r="C2396">
            <v>0</v>
          </cell>
          <cell r="D2396">
            <v>0</v>
          </cell>
          <cell r="E2396">
            <v>0</v>
          </cell>
          <cell r="F2396">
            <v>0</v>
          </cell>
          <cell r="G2396">
            <v>0</v>
          </cell>
          <cell r="H2396">
            <v>0</v>
          </cell>
          <cell r="I2396">
            <v>792.61</v>
          </cell>
          <cell r="J2396">
            <v>792.61</v>
          </cell>
          <cell r="L2396">
            <v>15</v>
          </cell>
          <cell r="M2396">
            <v>792.61</v>
          </cell>
        </row>
        <row r="2397">
          <cell r="A2397">
            <v>102032102</v>
          </cell>
          <cell r="B2397" t="str">
            <v xml:space="preserve">MRS C KOON         (DBS)                </v>
          </cell>
          <cell r="C2397">
            <v>0</v>
          </cell>
          <cell r="D2397">
            <v>0</v>
          </cell>
          <cell r="E2397">
            <v>0</v>
          </cell>
          <cell r="F2397">
            <v>0</v>
          </cell>
          <cell r="G2397">
            <v>0</v>
          </cell>
          <cell r="H2397">
            <v>0</v>
          </cell>
          <cell r="I2397">
            <v>1003.83</v>
          </cell>
          <cell r="J2397">
            <v>1003.83</v>
          </cell>
          <cell r="L2397">
            <v>15</v>
          </cell>
          <cell r="M2397">
            <v>1003.83</v>
          </cell>
        </row>
        <row r="2398">
          <cell r="A2398">
            <v>102038011</v>
          </cell>
          <cell r="B2398" t="str">
            <v xml:space="preserve">MRS C MARTIN                            </v>
          </cell>
          <cell r="C2398">
            <v>1.33</v>
          </cell>
          <cell r="D2398">
            <v>6.48</v>
          </cell>
          <cell r="E2398">
            <v>25.18</v>
          </cell>
          <cell r="F2398">
            <v>14.35</v>
          </cell>
          <cell r="G2398">
            <v>14.67</v>
          </cell>
          <cell r="H2398">
            <v>0</v>
          </cell>
          <cell r="I2398">
            <v>0</v>
          </cell>
          <cell r="J2398">
            <v>62.01</v>
          </cell>
          <cell r="L2398">
            <v>5</v>
          </cell>
          <cell r="M2398">
            <v>62.01</v>
          </cell>
        </row>
        <row r="2399">
          <cell r="A2399">
            <v>102035956</v>
          </cell>
          <cell r="B2399" t="str">
            <v xml:space="preserve">MRS C PETERO                            </v>
          </cell>
          <cell r="C2399">
            <v>0</v>
          </cell>
          <cell r="D2399">
            <v>0</v>
          </cell>
          <cell r="E2399">
            <v>0</v>
          </cell>
          <cell r="F2399">
            <v>0</v>
          </cell>
          <cell r="G2399">
            <v>0</v>
          </cell>
          <cell r="H2399">
            <v>0</v>
          </cell>
          <cell r="I2399">
            <v>151.08000000000001</v>
          </cell>
          <cell r="J2399">
            <v>151.08000000000001</v>
          </cell>
          <cell r="L2399">
            <v>15</v>
          </cell>
          <cell r="M2399">
            <v>151.08000000000001</v>
          </cell>
        </row>
        <row r="2400">
          <cell r="A2400">
            <v>102038000</v>
          </cell>
          <cell r="B2400" t="str">
            <v xml:space="preserve">MRS C POCOK                             </v>
          </cell>
          <cell r="C2400">
            <v>0</v>
          </cell>
          <cell r="D2400">
            <v>0</v>
          </cell>
          <cell r="E2400">
            <v>0</v>
          </cell>
          <cell r="F2400">
            <v>0</v>
          </cell>
          <cell r="G2400">
            <v>0</v>
          </cell>
          <cell r="H2400">
            <v>0</v>
          </cell>
          <cell r="I2400">
            <v>52.18</v>
          </cell>
          <cell r="J2400">
            <v>52.18</v>
          </cell>
          <cell r="L2400">
            <v>15</v>
          </cell>
          <cell r="M2400">
            <v>52.18</v>
          </cell>
        </row>
        <row r="2401">
          <cell r="A2401">
            <v>102040230</v>
          </cell>
          <cell r="B2401" t="str">
            <v xml:space="preserve">MRS CAROL E GARDINER                    </v>
          </cell>
          <cell r="C2401">
            <v>0</v>
          </cell>
          <cell r="D2401">
            <v>0</v>
          </cell>
          <cell r="E2401">
            <v>0</v>
          </cell>
          <cell r="F2401">
            <v>0</v>
          </cell>
          <cell r="G2401">
            <v>0</v>
          </cell>
          <cell r="H2401">
            <v>0</v>
          </cell>
          <cell r="I2401">
            <v>134.24</v>
          </cell>
          <cell r="J2401">
            <v>134.24</v>
          </cell>
          <cell r="L2401">
            <v>15</v>
          </cell>
          <cell r="M2401">
            <v>134.24</v>
          </cell>
        </row>
        <row r="2402">
          <cell r="A2402">
            <v>102031033</v>
          </cell>
          <cell r="B2402" t="str">
            <v xml:space="preserve">MRS CAROL HANCOCK                       </v>
          </cell>
          <cell r="C2402">
            <v>38.049999999999997</v>
          </cell>
          <cell r="D2402">
            <v>2.48</v>
          </cell>
          <cell r="E2402">
            <v>1.65</v>
          </cell>
          <cell r="F2402">
            <v>21.11</v>
          </cell>
          <cell r="G2402">
            <v>2.88</v>
          </cell>
          <cell r="H2402">
            <v>0</v>
          </cell>
          <cell r="I2402">
            <v>0</v>
          </cell>
          <cell r="J2402">
            <v>66.17</v>
          </cell>
          <cell r="L2402">
            <v>5</v>
          </cell>
          <cell r="M2402">
            <v>66.17</v>
          </cell>
        </row>
        <row r="2403">
          <cell r="A2403">
            <v>102026019</v>
          </cell>
          <cell r="B2403" t="str">
            <v xml:space="preserve">MRS CAROL NICHOLAS                      </v>
          </cell>
          <cell r="C2403">
            <v>0</v>
          </cell>
          <cell r="D2403">
            <v>0</v>
          </cell>
          <cell r="E2403">
            <v>0</v>
          </cell>
          <cell r="F2403">
            <v>0</v>
          </cell>
          <cell r="G2403">
            <v>0</v>
          </cell>
          <cell r="H2403">
            <v>0</v>
          </cell>
          <cell r="I2403">
            <v>82.62</v>
          </cell>
          <cell r="J2403">
            <v>82.62</v>
          </cell>
          <cell r="L2403">
            <v>15</v>
          </cell>
          <cell r="M2403">
            <v>82.62</v>
          </cell>
        </row>
        <row r="2404">
          <cell r="A2404">
            <v>102048694</v>
          </cell>
          <cell r="B2404" t="str">
            <v xml:space="preserve">MRS CAROL SHARMA                        </v>
          </cell>
          <cell r="C2404">
            <v>0</v>
          </cell>
          <cell r="D2404">
            <v>0</v>
          </cell>
          <cell r="E2404">
            <v>0</v>
          </cell>
          <cell r="F2404">
            <v>0</v>
          </cell>
          <cell r="G2404">
            <v>0</v>
          </cell>
          <cell r="H2404">
            <v>0</v>
          </cell>
          <cell r="I2404">
            <v>65.94</v>
          </cell>
          <cell r="J2404">
            <v>65.94</v>
          </cell>
          <cell r="L2404">
            <v>15</v>
          </cell>
          <cell r="M2404">
            <v>65.94</v>
          </cell>
        </row>
        <row r="2405">
          <cell r="A2405">
            <v>102071509</v>
          </cell>
          <cell r="B2405" t="str">
            <v xml:space="preserve">MRS CAROLE PENN                         </v>
          </cell>
          <cell r="C2405">
            <v>0</v>
          </cell>
          <cell r="D2405">
            <v>0</v>
          </cell>
          <cell r="E2405">
            <v>0</v>
          </cell>
          <cell r="F2405">
            <v>0</v>
          </cell>
          <cell r="G2405">
            <v>0</v>
          </cell>
          <cell r="H2405">
            <v>0</v>
          </cell>
          <cell r="I2405">
            <v>139.58000000000001</v>
          </cell>
          <cell r="J2405">
            <v>139.58000000000001</v>
          </cell>
          <cell r="L2405">
            <v>15</v>
          </cell>
          <cell r="M2405">
            <v>139.58000000000001</v>
          </cell>
        </row>
        <row r="2406">
          <cell r="A2406">
            <v>102060792</v>
          </cell>
          <cell r="B2406" t="str">
            <v xml:space="preserve">MRS CAROLINA WILLIE                     </v>
          </cell>
          <cell r="C2406">
            <v>0</v>
          </cell>
          <cell r="D2406">
            <v>0</v>
          </cell>
          <cell r="E2406">
            <v>0</v>
          </cell>
          <cell r="F2406">
            <v>0</v>
          </cell>
          <cell r="G2406">
            <v>0</v>
          </cell>
          <cell r="H2406">
            <v>0</v>
          </cell>
          <cell r="I2406">
            <v>83.3</v>
          </cell>
          <cell r="J2406">
            <v>83.3</v>
          </cell>
          <cell r="L2406">
            <v>15</v>
          </cell>
          <cell r="M2406">
            <v>83.3</v>
          </cell>
        </row>
        <row r="2407">
          <cell r="A2407">
            <v>102031397</v>
          </cell>
          <cell r="B2407" t="str">
            <v xml:space="preserve">MRS CAROLINE GUTTENBEIL                 </v>
          </cell>
          <cell r="C2407">
            <v>0</v>
          </cell>
          <cell r="D2407">
            <v>0</v>
          </cell>
          <cell r="E2407">
            <v>0</v>
          </cell>
          <cell r="F2407">
            <v>0</v>
          </cell>
          <cell r="G2407">
            <v>0</v>
          </cell>
          <cell r="H2407">
            <v>0</v>
          </cell>
          <cell r="I2407">
            <v>142.26</v>
          </cell>
          <cell r="J2407">
            <v>142.26</v>
          </cell>
          <cell r="L2407">
            <v>15</v>
          </cell>
          <cell r="M2407">
            <v>142.26</v>
          </cell>
        </row>
        <row r="2408">
          <cell r="A2408">
            <v>102063796</v>
          </cell>
          <cell r="B2408" t="str">
            <v xml:space="preserve">MRS CAROLINE L LUAFATA                  </v>
          </cell>
          <cell r="C2408">
            <v>0</v>
          </cell>
          <cell r="D2408">
            <v>0</v>
          </cell>
          <cell r="E2408">
            <v>0</v>
          </cell>
          <cell r="F2408">
            <v>0</v>
          </cell>
          <cell r="G2408">
            <v>0</v>
          </cell>
          <cell r="H2408">
            <v>0</v>
          </cell>
          <cell r="I2408">
            <v>305.61</v>
          </cell>
          <cell r="J2408">
            <v>305.61</v>
          </cell>
          <cell r="L2408">
            <v>15</v>
          </cell>
          <cell r="M2408">
            <v>305.61</v>
          </cell>
        </row>
        <row r="2409">
          <cell r="A2409">
            <v>102007410</v>
          </cell>
          <cell r="B2409" t="str">
            <v xml:space="preserve">MRS CAROLINE TURGNEN  (DBS)             </v>
          </cell>
          <cell r="C2409">
            <v>0</v>
          </cell>
          <cell r="D2409">
            <v>0</v>
          </cell>
          <cell r="E2409">
            <v>0</v>
          </cell>
          <cell r="F2409">
            <v>0</v>
          </cell>
          <cell r="G2409">
            <v>0</v>
          </cell>
          <cell r="H2409">
            <v>0</v>
          </cell>
          <cell r="I2409">
            <v>439.72</v>
          </cell>
          <cell r="J2409">
            <v>439.72</v>
          </cell>
          <cell r="L2409">
            <v>15</v>
          </cell>
          <cell r="M2409">
            <v>439.72</v>
          </cell>
        </row>
        <row r="2410">
          <cell r="A2410">
            <v>102044272</v>
          </cell>
          <cell r="B2410" t="str">
            <v xml:space="preserve">MRS CAROLYN BLUNDELL                    </v>
          </cell>
          <cell r="C2410">
            <v>0</v>
          </cell>
          <cell r="D2410">
            <v>0</v>
          </cell>
          <cell r="E2410">
            <v>0</v>
          </cell>
          <cell r="F2410">
            <v>0</v>
          </cell>
          <cell r="G2410">
            <v>14.35</v>
          </cell>
          <cell r="H2410">
            <v>0</v>
          </cell>
          <cell r="I2410">
            <v>0</v>
          </cell>
          <cell r="J2410">
            <v>14.35</v>
          </cell>
          <cell r="L2410">
            <v>5</v>
          </cell>
          <cell r="M2410">
            <v>14.35</v>
          </cell>
        </row>
        <row r="2411">
          <cell r="A2411">
            <v>102053921</v>
          </cell>
          <cell r="B2411" t="str">
            <v xml:space="preserve">MRS CATHERINE DAVIS                     </v>
          </cell>
          <cell r="C2411">
            <v>0</v>
          </cell>
          <cell r="D2411">
            <v>0</v>
          </cell>
          <cell r="E2411">
            <v>0</v>
          </cell>
          <cell r="F2411">
            <v>0</v>
          </cell>
          <cell r="G2411">
            <v>0</v>
          </cell>
          <cell r="H2411">
            <v>0</v>
          </cell>
          <cell r="I2411">
            <v>51.31</v>
          </cell>
          <cell r="J2411">
            <v>51.31</v>
          </cell>
          <cell r="L2411">
            <v>15</v>
          </cell>
          <cell r="M2411">
            <v>51.31</v>
          </cell>
        </row>
        <row r="2412">
          <cell r="A2412">
            <v>102072245</v>
          </cell>
          <cell r="B2412" t="str">
            <v xml:space="preserve">MRS CATHERINE KIDD                      </v>
          </cell>
          <cell r="C2412">
            <v>0</v>
          </cell>
          <cell r="D2412">
            <v>5.81</v>
          </cell>
          <cell r="E2412">
            <v>1.35</v>
          </cell>
          <cell r="F2412">
            <v>0</v>
          </cell>
          <cell r="G2412">
            <v>99.47</v>
          </cell>
          <cell r="H2412">
            <v>0</v>
          </cell>
          <cell r="I2412">
            <v>0</v>
          </cell>
          <cell r="J2412">
            <v>106.63</v>
          </cell>
          <cell r="L2412">
            <v>5</v>
          </cell>
          <cell r="M2412">
            <v>106.63</v>
          </cell>
        </row>
        <row r="2413">
          <cell r="A2413">
            <v>102067469</v>
          </cell>
          <cell r="B2413" t="str">
            <v xml:space="preserve">MRS CATHERINE OVERFIELD                 </v>
          </cell>
          <cell r="C2413">
            <v>0</v>
          </cell>
          <cell r="D2413">
            <v>0</v>
          </cell>
          <cell r="E2413">
            <v>0</v>
          </cell>
          <cell r="F2413">
            <v>0</v>
          </cell>
          <cell r="G2413">
            <v>0</v>
          </cell>
          <cell r="H2413">
            <v>0</v>
          </cell>
          <cell r="I2413">
            <v>79.92</v>
          </cell>
          <cell r="J2413">
            <v>79.92</v>
          </cell>
          <cell r="L2413">
            <v>15</v>
          </cell>
          <cell r="M2413">
            <v>79.92</v>
          </cell>
        </row>
        <row r="2414">
          <cell r="A2414">
            <v>102076378</v>
          </cell>
          <cell r="B2414" t="str">
            <v xml:space="preserve">MRS CATHERINE WOODS                     </v>
          </cell>
          <cell r="C2414">
            <v>26.93</v>
          </cell>
          <cell r="D2414">
            <v>5.31</v>
          </cell>
          <cell r="E2414">
            <v>49.32</v>
          </cell>
          <cell r="F2414">
            <v>19.62</v>
          </cell>
          <cell r="G2414">
            <v>0.49</v>
          </cell>
          <cell r="H2414">
            <v>0</v>
          </cell>
          <cell r="I2414">
            <v>0</v>
          </cell>
          <cell r="J2414">
            <v>101.67</v>
          </cell>
          <cell r="L2414">
            <v>5</v>
          </cell>
          <cell r="M2414">
            <v>101.67</v>
          </cell>
        </row>
        <row r="2415">
          <cell r="A2415">
            <v>102056684</v>
          </cell>
          <cell r="B2415" t="str">
            <v xml:space="preserve">MRS CATHIE HOLMES  (DBS)                </v>
          </cell>
          <cell r="C2415">
            <v>0</v>
          </cell>
          <cell r="D2415">
            <v>0</v>
          </cell>
          <cell r="E2415">
            <v>0</v>
          </cell>
          <cell r="F2415">
            <v>0</v>
          </cell>
          <cell r="G2415">
            <v>0</v>
          </cell>
          <cell r="H2415">
            <v>0</v>
          </cell>
          <cell r="I2415">
            <v>549.08000000000004</v>
          </cell>
          <cell r="J2415">
            <v>549.08000000000004</v>
          </cell>
          <cell r="L2415">
            <v>15</v>
          </cell>
          <cell r="M2415">
            <v>549.08000000000004</v>
          </cell>
        </row>
        <row r="2416">
          <cell r="A2416">
            <v>102072826</v>
          </cell>
          <cell r="B2416" t="str">
            <v xml:space="preserve">MRS CATHY JOHNSON                       </v>
          </cell>
          <cell r="C2416">
            <v>0</v>
          </cell>
          <cell r="D2416">
            <v>0</v>
          </cell>
          <cell r="E2416">
            <v>0</v>
          </cell>
          <cell r="F2416">
            <v>0</v>
          </cell>
          <cell r="G2416">
            <v>0</v>
          </cell>
          <cell r="H2416">
            <v>0</v>
          </cell>
          <cell r="I2416">
            <v>109.06</v>
          </cell>
          <cell r="J2416">
            <v>109.06</v>
          </cell>
          <cell r="L2416">
            <v>15</v>
          </cell>
          <cell r="M2416">
            <v>109.06</v>
          </cell>
        </row>
        <row r="2417">
          <cell r="A2417">
            <v>102023153</v>
          </cell>
          <cell r="B2417" t="str">
            <v xml:space="preserve">MRS CATTRINE JENNER                     </v>
          </cell>
          <cell r="C2417">
            <v>0</v>
          </cell>
          <cell r="D2417">
            <v>0</v>
          </cell>
          <cell r="E2417">
            <v>0</v>
          </cell>
          <cell r="F2417">
            <v>0</v>
          </cell>
          <cell r="G2417">
            <v>0</v>
          </cell>
          <cell r="H2417">
            <v>0</v>
          </cell>
          <cell r="I2417">
            <v>135.31</v>
          </cell>
          <cell r="J2417">
            <v>135.31</v>
          </cell>
          <cell r="L2417">
            <v>15</v>
          </cell>
          <cell r="M2417">
            <v>135.31</v>
          </cell>
        </row>
        <row r="2418">
          <cell r="A2418">
            <v>102012172</v>
          </cell>
          <cell r="B2418" t="str">
            <v xml:space="preserve">MRS CECILIA MELEISEA (DBS)              </v>
          </cell>
          <cell r="C2418">
            <v>0</v>
          </cell>
          <cell r="D2418">
            <v>0</v>
          </cell>
          <cell r="E2418">
            <v>0</v>
          </cell>
          <cell r="F2418">
            <v>0</v>
          </cell>
          <cell r="G2418">
            <v>0</v>
          </cell>
          <cell r="H2418">
            <v>0</v>
          </cell>
          <cell r="I2418">
            <v>149.09</v>
          </cell>
          <cell r="J2418">
            <v>149.09</v>
          </cell>
          <cell r="L2418">
            <v>15</v>
          </cell>
          <cell r="M2418">
            <v>149.09</v>
          </cell>
        </row>
        <row r="2419">
          <cell r="A2419">
            <v>102071536</v>
          </cell>
          <cell r="B2419" t="str">
            <v xml:space="preserve">MRS CELIA NOA                           </v>
          </cell>
          <cell r="C2419">
            <v>0</v>
          </cell>
          <cell r="D2419">
            <v>0</v>
          </cell>
          <cell r="E2419">
            <v>0</v>
          </cell>
          <cell r="F2419">
            <v>0</v>
          </cell>
          <cell r="G2419">
            <v>0</v>
          </cell>
          <cell r="H2419">
            <v>0</v>
          </cell>
          <cell r="I2419">
            <v>55.8</v>
          </cell>
          <cell r="J2419">
            <v>55.8</v>
          </cell>
          <cell r="L2419">
            <v>15</v>
          </cell>
          <cell r="M2419">
            <v>55.8</v>
          </cell>
        </row>
        <row r="2420">
          <cell r="A2420">
            <v>102024839</v>
          </cell>
          <cell r="B2420" t="str">
            <v xml:space="preserve">MRS CHALTU I MOHAMED (DBS)              </v>
          </cell>
          <cell r="C2420">
            <v>0</v>
          </cell>
          <cell r="D2420">
            <v>0</v>
          </cell>
          <cell r="E2420">
            <v>0</v>
          </cell>
          <cell r="F2420">
            <v>0</v>
          </cell>
          <cell r="G2420">
            <v>0</v>
          </cell>
          <cell r="H2420">
            <v>0</v>
          </cell>
          <cell r="I2420">
            <v>1237.18</v>
          </cell>
          <cell r="J2420">
            <v>1237.18</v>
          </cell>
          <cell r="L2420">
            <v>15</v>
          </cell>
          <cell r="M2420">
            <v>1237.18</v>
          </cell>
        </row>
        <row r="2421">
          <cell r="A2421">
            <v>102075583</v>
          </cell>
          <cell r="B2421" t="str">
            <v xml:space="preserve">MRS CHAND SELAU                         </v>
          </cell>
          <cell r="C2421">
            <v>15.88</v>
          </cell>
          <cell r="D2421">
            <v>34.119999999999997</v>
          </cell>
          <cell r="E2421">
            <v>1.67</v>
          </cell>
          <cell r="F2421">
            <v>14.88</v>
          </cell>
          <cell r="G2421">
            <v>0.28000000000000003</v>
          </cell>
          <cell r="H2421">
            <v>0</v>
          </cell>
          <cell r="I2421">
            <v>0</v>
          </cell>
          <cell r="J2421">
            <v>66.83</v>
          </cell>
          <cell r="L2421">
            <v>5</v>
          </cell>
          <cell r="M2421">
            <v>66.83</v>
          </cell>
        </row>
        <row r="2422">
          <cell r="A2422">
            <v>102021498</v>
          </cell>
          <cell r="B2422" t="str">
            <v xml:space="preserve">MRS CHANDRA KUMAR                       </v>
          </cell>
          <cell r="C2422">
            <v>0</v>
          </cell>
          <cell r="D2422">
            <v>0</v>
          </cell>
          <cell r="E2422">
            <v>0</v>
          </cell>
          <cell r="F2422">
            <v>0</v>
          </cell>
          <cell r="G2422">
            <v>0</v>
          </cell>
          <cell r="H2422">
            <v>0</v>
          </cell>
          <cell r="I2422">
            <v>149.5</v>
          </cell>
          <cell r="J2422">
            <v>149.5</v>
          </cell>
          <cell r="L2422">
            <v>15</v>
          </cell>
          <cell r="M2422">
            <v>149.5</v>
          </cell>
        </row>
        <row r="2423">
          <cell r="A2423">
            <v>102037727</v>
          </cell>
          <cell r="B2423" t="str">
            <v xml:space="preserve">MRS CHARMAINE LEE HAARE                 </v>
          </cell>
          <cell r="C2423">
            <v>0</v>
          </cell>
          <cell r="D2423">
            <v>0</v>
          </cell>
          <cell r="E2423">
            <v>0</v>
          </cell>
          <cell r="F2423">
            <v>0</v>
          </cell>
          <cell r="G2423">
            <v>0</v>
          </cell>
          <cell r="H2423">
            <v>0</v>
          </cell>
          <cell r="I2423">
            <v>199.92</v>
          </cell>
          <cell r="J2423">
            <v>199.92</v>
          </cell>
          <cell r="L2423">
            <v>15</v>
          </cell>
          <cell r="M2423">
            <v>199.92</v>
          </cell>
        </row>
        <row r="2424">
          <cell r="A2424">
            <v>102072442</v>
          </cell>
          <cell r="B2424" t="str">
            <v xml:space="preserve">MRS CHERRY LEOTA                        </v>
          </cell>
          <cell r="C2424">
            <v>0</v>
          </cell>
          <cell r="D2424">
            <v>0</v>
          </cell>
          <cell r="E2424">
            <v>0</v>
          </cell>
          <cell r="F2424">
            <v>0</v>
          </cell>
          <cell r="G2424">
            <v>0</v>
          </cell>
          <cell r="H2424">
            <v>0</v>
          </cell>
          <cell r="I2424">
            <v>52.46</v>
          </cell>
          <cell r="J2424">
            <v>52.46</v>
          </cell>
          <cell r="L2424">
            <v>15</v>
          </cell>
          <cell r="M2424">
            <v>52.46</v>
          </cell>
        </row>
        <row r="2425">
          <cell r="A2425">
            <v>102068297</v>
          </cell>
          <cell r="B2425" t="str">
            <v xml:space="preserve">MRS CHERYL L WATTERSON                  </v>
          </cell>
          <cell r="C2425">
            <v>0</v>
          </cell>
          <cell r="D2425">
            <v>0</v>
          </cell>
          <cell r="E2425">
            <v>0</v>
          </cell>
          <cell r="F2425">
            <v>0</v>
          </cell>
          <cell r="G2425">
            <v>0</v>
          </cell>
          <cell r="H2425">
            <v>0</v>
          </cell>
          <cell r="I2425">
            <v>64.489999999999995</v>
          </cell>
          <cell r="J2425">
            <v>64.489999999999995</v>
          </cell>
          <cell r="L2425">
            <v>15</v>
          </cell>
          <cell r="M2425">
            <v>64.489999999999995</v>
          </cell>
        </row>
        <row r="2426">
          <cell r="A2426">
            <v>102053254</v>
          </cell>
          <cell r="B2426" t="str">
            <v xml:space="preserve">MRS CHERYL R LLOYD                      </v>
          </cell>
          <cell r="C2426">
            <v>0</v>
          </cell>
          <cell r="D2426">
            <v>0</v>
          </cell>
          <cell r="E2426">
            <v>0</v>
          </cell>
          <cell r="F2426">
            <v>0</v>
          </cell>
          <cell r="G2426">
            <v>0</v>
          </cell>
          <cell r="H2426">
            <v>0</v>
          </cell>
          <cell r="I2426">
            <v>199.31</v>
          </cell>
          <cell r="J2426">
            <v>199.31</v>
          </cell>
          <cell r="L2426">
            <v>15</v>
          </cell>
          <cell r="M2426">
            <v>199.31</v>
          </cell>
        </row>
        <row r="2427">
          <cell r="A2427">
            <v>102034575</v>
          </cell>
          <cell r="B2427" t="str">
            <v xml:space="preserve">MRS CHIN CHAYUTIRAT                     </v>
          </cell>
          <cell r="C2427">
            <v>0</v>
          </cell>
          <cell r="D2427">
            <v>0</v>
          </cell>
          <cell r="E2427">
            <v>0</v>
          </cell>
          <cell r="F2427">
            <v>0</v>
          </cell>
          <cell r="G2427">
            <v>0</v>
          </cell>
          <cell r="H2427">
            <v>0</v>
          </cell>
          <cell r="I2427">
            <v>637.08000000000004</v>
          </cell>
          <cell r="J2427">
            <v>637.08000000000004</v>
          </cell>
          <cell r="L2427">
            <v>15</v>
          </cell>
          <cell r="M2427">
            <v>637.08000000000004</v>
          </cell>
        </row>
        <row r="2428">
          <cell r="A2428">
            <v>102053246</v>
          </cell>
          <cell r="B2428" t="str">
            <v xml:space="preserve">MRS CHINARA SHARSHENOVA                 </v>
          </cell>
          <cell r="C2428">
            <v>0</v>
          </cell>
          <cell r="D2428">
            <v>0</v>
          </cell>
          <cell r="E2428">
            <v>0</v>
          </cell>
          <cell r="F2428">
            <v>0</v>
          </cell>
          <cell r="G2428">
            <v>0</v>
          </cell>
          <cell r="H2428">
            <v>0</v>
          </cell>
          <cell r="I2428">
            <v>51.71</v>
          </cell>
          <cell r="J2428">
            <v>51.71</v>
          </cell>
          <cell r="L2428">
            <v>15</v>
          </cell>
          <cell r="M2428">
            <v>51.71</v>
          </cell>
        </row>
        <row r="2429">
          <cell r="A2429">
            <v>102078569</v>
          </cell>
          <cell r="B2429" t="str">
            <v xml:space="preserve">MRS CHRISSY S SAVAGE                    </v>
          </cell>
          <cell r="C2429">
            <v>0</v>
          </cell>
          <cell r="D2429">
            <v>0</v>
          </cell>
          <cell r="E2429">
            <v>0</v>
          </cell>
          <cell r="F2429">
            <v>0</v>
          </cell>
          <cell r="G2429">
            <v>0</v>
          </cell>
          <cell r="H2429">
            <v>0</v>
          </cell>
          <cell r="I2429">
            <v>214.26</v>
          </cell>
          <cell r="J2429">
            <v>214.26</v>
          </cell>
          <cell r="L2429">
            <v>22</v>
          </cell>
          <cell r="M2429">
            <v>214.26</v>
          </cell>
        </row>
        <row r="2430">
          <cell r="A2430">
            <v>102045112</v>
          </cell>
          <cell r="B2430" t="str">
            <v xml:space="preserve">MRS CHRISTINA ASHMAN (DBS)              </v>
          </cell>
          <cell r="C2430">
            <v>0</v>
          </cell>
          <cell r="D2430">
            <v>0</v>
          </cell>
          <cell r="E2430">
            <v>0</v>
          </cell>
          <cell r="F2430">
            <v>0</v>
          </cell>
          <cell r="G2430">
            <v>0</v>
          </cell>
          <cell r="H2430">
            <v>0</v>
          </cell>
          <cell r="I2430">
            <v>263.49</v>
          </cell>
          <cell r="J2430">
            <v>263.49</v>
          </cell>
          <cell r="L2430">
            <v>15</v>
          </cell>
          <cell r="M2430">
            <v>263.49</v>
          </cell>
        </row>
        <row r="2431">
          <cell r="A2431">
            <v>102010709</v>
          </cell>
          <cell r="B2431" t="str">
            <v xml:space="preserve">MRS CHRISTINA DICK                      </v>
          </cell>
          <cell r="C2431">
            <v>0</v>
          </cell>
          <cell r="D2431">
            <v>0</v>
          </cell>
          <cell r="E2431">
            <v>0</v>
          </cell>
          <cell r="F2431">
            <v>0</v>
          </cell>
          <cell r="G2431">
            <v>0</v>
          </cell>
          <cell r="H2431">
            <v>0</v>
          </cell>
          <cell r="I2431">
            <v>139.21</v>
          </cell>
          <cell r="J2431">
            <v>139.21</v>
          </cell>
          <cell r="L2431">
            <v>15</v>
          </cell>
          <cell r="M2431">
            <v>139.21</v>
          </cell>
        </row>
        <row r="2432">
          <cell r="A2432">
            <v>102048445</v>
          </cell>
          <cell r="B2432" t="str">
            <v xml:space="preserve">MRS CHRISTINA FAAUTAGA                  </v>
          </cell>
          <cell r="C2432">
            <v>0</v>
          </cell>
          <cell r="D2432">
            <v>0</v>
          </cell>
          <cell r="E2432">
            <v>0</v>
          </cell>
          <cell r="F2432">
            <v>0</v>
          </cell>
          <cell r="G2432">
            <v>0</v>
          </cell>
          <cell r="H2432">
            <v>0</v>
          </cell>
          <cell r="I2432">
            <v>102.54</v>
          </cell>
          <cell r="J2432">
            <v>102.54</v>
          </cell>
          <cell r="L2432">
            <v>15</v>
          </cell>
          <cell r="M2432">
            <v>102.54</v>
          </cell>
        </row>
        <row r="2433">
          <cell r="A2433">
            <v>102051663</v>
          </cell>
          <cell r="B2433" t="str">
            <v xml:space="preserve">MRS CHRISTINA MOSE                      </v>
          </cell>
          <cell r="C2433">
            <v>0</v>
          </cell>
          <cell r="D2433">
            <v>0</v>
          </cell>
          <cell r="E2433">
            <v>0</v>
          </cell>
          <cell r="F2433">
            <v>0</v>
          </cell>
          <cell r="G2433">
            <v>0</v>
          </cell>
          <cell r="H2433">
            <v>0</v>
          </cell>
          <cell r="I2433">
            <v>70.900000000000006</v>
          </cell>
          <cell r="J2433">
            <v>70.900000000000006</v>
          </cell>
          <cell r="L2433">
            <v>15</v>
          </cell>
          <cell r="M2433">
            <v>70.900000000000006</v>
          </cell>
        </row>
        <row r="2434">
          <cell r="A2434">
            <v>102022714</v>
          </cell>
          <cell r="B2434" t="str">
            <v xml:space="preserve">MRS CHRISTINA TAYLOR                    </v>
          </cell>
          <cell r="C2434">
            <v>0</v>
          </cell>
          <cell r="D2434">
            <v>0</v>
          </cell>
          <cell r="E2434">
            <v>0</v>
          </cell>
          <cell r="F2434">
            <v>0</v>
          </cell>
          <cell r="G2434">
            <v>0</v>
          </cell>
          <cell r="H2434">
            <v>0</v>
          </cell>
          <cell r="I2434">
            <v>127.94</v>
          </cell>
          <cell r="J2434">
            <v>127.94</v>
          </cell>
          <cell r="L2434">
            <v>15</v>
          </cell>
          <cell r="M2434">
            <v>127.94</v>
          </cell>
        </row>
        <row r="2435">
          <cell r="A2435">
            <v>102083898</v>
          </cell>
          <cell r="B2435" t="str">
            <v xml:space="preserve">MRS CHRISTINE AMER                      </v>
          </cell>
          <cell r="C2435">
            <v>0</v>
          </cell>
          <cell r="D2435">
            <v>0</v>
          </cell>
          <cell r="E2435">
            <v>0</v>
          </cell>
          <cell r="F2435">
            <v>0</v>
          </cell>
          <cell r="G2435">
            <v>0</v>
          </cell>
          <cell r="H2435">
            <v>0</v>
          </cell>
          <cell r="I2435">
            <v>102.35</v>
          </cell>
          <cell r="J2435">
            <v>102.35</v>
          </cell>
          <cell r="L2435">
            <v>15</v>
          </cell>
          <cell r="M2435">
            <v>102.35</v>
          </cell>
        </row>
        <row r="2436">
          <cell r="A2436">
            <v>102068469</v>
          </cell>
          <cell r="B2436" t="str">
            <v xml:space="preserve">MRS CHRISTINE BROWN                     </v>
          </cell>
          <cell r="C2436">
            <v>0</v>
          </cell>
          <cell r="D2436">
            <v>0</v>
          </cell>
          <cell r="E2436">
            <v>0</v>
          </cell>
          <cell r="F2436">
            <v>0</v>
          </cell>
          <cell r="G2436">
            <v>0</v>
          </cell>
          <cell r="H2436">
            <v>0</v>
          </cell>
          <cell r="I2436">
            <v>100</v>
          </cell>
          <cell r="J2436">
            <v>100</v>
          </cell>
          <cell r="L2436">
            <v>15</v>
          </cell>
          <cell r="M2436">
            <v>100</v>
          </cell>
        </row>
        <row r="2437">
          <cell r="A2437">
            <v>102025932</v>
          </cell>
          <cell r="B2437" t="str">
            <v xml:space="preserve">MRS CHRISTINE CAPPER                    </v>
          </cell>
          <cell r="C2437">
            <v>0</v>
          </cell>
          <cell r="D2437">
            <v>0</v>
          </cell>
          <cell r="E2437">
            <v>0</v>
          </cell>
          <cell r="F2437">
            <v>0</v>
          </cell>
          <cell r="G2437">
            <v>0</v>
          </cell>
          <cell r="H2437">
            <v>0</v>
          </cell>
          <cell r="I2437">
            <v>86.93</v>
          </cell>
          <cell r="J2437">
            <v>86.93</v>
          </cell>
          <cell r="L2437">
            <v>15</v>
          </cell>
          <cell r="M2437">
            <v>86.93</v>
          </cell>
        </row>
        <row r="2438">
          <cell r="A2438">
            <v>102090721</v>
          </cell>
          <cell r="B2438" t="str">
            <v xml:space="preserve">MRS CHRISTINE IRITEKURA BENNETT         </v>
          </cell>
          <cell r="C2438">
            <v>8.6199999999999992</v>
          </cell>
          <cell r="D2438">
            <v>-0.02</v>
          </cell>
          <cell r="E2438">
            <v>0</v>
          </cell>
          <cell r="F2438">
            <v>0</v>
          </cell>
          <cell r="G2438">
            <v>0</v>
          </cell>
          <cell r="H2438">
            <v>0</v>
          </cell>
          <cell r="I2438">
            <v>0</v>
          </cell>
          <cell r="J2438">
            <v>8.6</v>
          </cell>
          <cell r="L2438" t="e">
            <v>#N/A</v>
          </cell>
          <cell r="M2438" t="e">
            <v>#N/A</v>
          </cell>
        </row>
        <row r="2439">
          <cell r="A2439">
            <v>102001566</v>
          </cell>
          <cell r="B2439" t="str">
            <v xml:space="preserve">MRS CHRISTINE IRITEKURA BENNETT         </v>
          </cell>
          <cell r="C2439">
            <v>0</v>
          </cell>
          <cell r="D2439">
            <v>0</v>
          </cell>
          <cell r="E2439">
            <v>0</v>
          </cell>
          <cell r="F2439">
            <v>0</v>
          </cell>
          <cell r="G2439">
            <v>0</v>
          </cell>
          <cell r="H2439">
            <v>0</v>
          </cell>
          <cell r="I2439">
            <v>0.02</v>
          </cell>
          <cell r="J2439">
            <v>0.02</v>
          </cell>
          <cell r="L2439" t="e">
            <v>#N/A</v>
          </cell>
          <cell r="M2439" t="e">
            <v>#N/A</v>
          </cell>
        </row>
        <row r="2440">
          <cell r="A2440">
            <v>102057977</v>
          </cell>
          <cell r="B2440" t="str">
            <v xml:space="preserve">MRS CINIGIA LOGI (DBS)                  </v>
          </cell>
          <cell r="C2440">
            <v>0</v>
          </cell>
          <cell r="D2440">
            <v>0</v>
          </cell>
          <cell r="E2440">
            <v>0</v>
          </cell>
          <cell r="F2440">
            <v>0</v>
          </cell>
          <cell r="G2440">
            <v>0</v>
          </cell>
          <cell r="H2440">
            <v>0</v>
          </cell>
          <cell r="I2440">
            <v>280.07</v>
          </cell>
          <cell r="J2440">
            <v>280.07</v>
          </cell>
          <cell r="L2440">
            <v>15</v>
          </cell>
          <cell r="M2440">
            <v>280.07</v>
          </cell>
        </row>
        <row r="2441">
          <cell r="A2441">
            <v>102085858</v>
          </cell>
          <cell r="B2441" t="str">
            <v xml:space="preserve">MRS COLEEN M BROWN                      </v>
          </cell>
          <cell r="C2441">
            <v>0</v>
          </cell>
          <cell r="D2441">
            <v>0</v>
          </cell>
          <cell r="E2441">
            <v>0</v>
          </cell>
          <cell r="F2441">
            <v>0</v>
          </cell>
          <cell r="G2441">
            <v>0</v>
          </cell>
          <cell r="H2441">
            <v>0</v>
          </cell>
          <cell r="I2441">
            <v>474.82</v>
          </cell>
          <cell r="J2441">
            <v>474.82</v>
          </cell>
          <cell r="L2441">
            <v>15</v>
          </cell>
          <cell r="M2441">
            <v>474.82</v>
          </cell>
        </row>
        <row r="2442">
          <cell r="A2442">
            <v>102074514</v>
          </cell>
          <cell r="B2442" t="str">
            <v xml:space="preserve">MRS COLETTE WHALEN                      </v>
          </cell>
          <cell r="C2442">
            <v>0</v>
          </cell>
          <cell r="D2442">
            <v>0</v>
          </cell>
          <cell r="E2442">
            <v>0</v>
          </cell>
          <cell r="F2442">
            <v>0</v>
          </cell>
          <cell r="G2442">
            <v>0</v>
          </cell>
          <cell r="H2442">
            <v>0</v>
          </cell>
          <cell r="I2442">
            <v>106.23</v>
          </cell>
          <cell r="J2442">
            <v>106.23</v>
          </cell>
          <cell r="L2442">
            <v>15</v>
          </cell>
          <cell r="M2442">
            <v>106.23</v>
          </cell>
        </row>
        <row r="2443">
          <cell r="A2443">
            <v>102058359</v>
          </cell>
          <cell r="B2443" t="str">
            <v xml:space="preserve">MRS COLIN CAMPBELL                      </v>
          </cell>
          <cell r="C2443">
            <v>0</v>
          </cell>
          <cell r="D2443">
            <v>0</v>
          </cell>
          <cell r="E2443">
            <v>0</v>
          </cell>
          <cell r="F2443">
            <v>0</v>
          </cell>
          <cell r="G2443">
            <v>0</v>
          </cell>
          <cell r="H2443">
            <v>0</v>
          </cell>
          <cell r="I2443">
            <v>64.709999999999994</v>
          </cell>
          <cell r="J2443">
            <v>64.709999999999994</v>
          </cell>
          <cell r="L2443">
            <v>15</v>
          </cell>
          <cell r="M2443">
            <v>64.709999999999994</v>
          </cell>
        </row>
        <row r="2444">
          <cell r="A2444">
            <v>102024649</v>
          </cell>
          <cell r="B2444" t="str">
            <v xml:space="preserve">MRS COLLEEN HERRICK (DBS)               </v>
          </cell>
          <cell r="C2444">
            <v>0</v>
          </cell>
          <cell r="D2444">
            <v>0</v>
          </cell>
          <cell r="E2444">
            <v>0</v>
          </cell>
          <cell r="F2444">
            <v>0</v>
          </cell>
          <cell r="G2444">
            <v>0</v>
          </cell>
          <cell r="H2444">
            <v>0</v>
          </cell>
          <cell r="I2444">
            <v>399.38</v>
          </cell>
          <cell r="J2444">
            <v>399.38</v>
          </cell>
          <cell r="L2444">
            <v>15</v>
          </cell>
          <cell r="M2444">
            <v>399.38</v>
          </cell>
        </row>
        <row r="2445">
          <cell r="A2445">
            <v>102071123</v>
          </cell>
          <cell r="B2445" t="str">
            <v xml:space="preserve">MRS COLLEEN WARD                        </v>
          </cell>
          <cell r="C2445">
            <v>0</v>
          </cell>
          <cell r="D2445">
            <v>0</v>
          </cell>
          <cell r="E2445">
            <v>0</v>
          </cell>
          <cell r="F2445">
            <v>0</v>
          </cell>
          <cell r="G2445">
            <v>0</v>
          </cell>
          <cell r="H2445">
            <v>0</v>
          </cell>
          <cell r="I2445">
            <v>106.98</v>
          </cell>
          <cell r="J2445">
            <v>106.98</v>
          </cell>
          <cell r="L2445">
            <v>15</v>
          </cell>
          <cell r="M2445">
            <v>106.98</v>
          </cell>
        </row>
        <row r="2446">
          <cell r="A2446">
            <v>102005334</v>
          </cell>
          <cell r="B2446" t="str">
            <v xml:space="preserve">MRS CONNIE F DAYBERG                    </v>
          </cell>
          <cell r="C2446">
            <v>0</v>
          </cell>
          <cell r="D2446">
            <v>0</v>
          </cell>
          <cell r="E2446">
            <v>0</v>
          </cell>
          <cell r="F2446">
            <v>0</v>
          </cell>
          <cell r="G2446">
            <v>0</v>
          </cell>
          <cell r="H2446">
            <v>0</v>
          </cell>
          <cell r="I2446">
            <v>106.75</v>
          </cell>
          <cell r="J2446">
            <v>106.75</v>
          </cell>
          <cell r="L2446">
            <v>15</v>
          </cell>
          <cell r="M2446">
            <v>106.75</v>
          </cell>
        </row>
        <row r="2447">
          <cell r="A2447">
            <v>102038028</v>
          </cell>
          <cell r="B2447" t="str">
            <v xml:space="preserve">MRS D ILI          (DBS)                </v>
          </cell>
          <cell r="C2447">
            <v>0</v>
          </cell>
          <cell r="D2447">
            <v>0</v>
          </cell>
          <cell r="E2447">
            <v>0</v>
          </cell>
          <cell r="F2447">
            <v>0</v>
          </cell>
          <cell r="G2447">
            <v>0</v>
          </cell>
          <cell r="H2447">
            <v>0</v>
          </cell>
          <cell r="I2447">
            <v>381.6</v>
          </cell>
          <cell r="J2447">
            <v>381.6</v>
          </cell>
          <cell r="L2447">
            <v>15</v>
          </cell>
          <cell r="M2447">
            <v>381.6</v>
          </cell>
        </row>
        <row r="2448">
          <cell r="A2448">
            <v>102011955</v>
          </cell>
          <cell r="B2448" t="str">
            <v xml:space="preserve">MRS DALE HOLGATE                        </v>
          </cell>
          <cell r="C2448">
            <v>0</v>
          </cell>
          <cell r="D2448">
            <v>0</v>
          </cell>
          <cell r="E2448">
            <v>0</v>
          </cell>
          <cell r="F2448">
            <v>0</v>
          </cell>
          <cell r="G2448">
            <v>0</v>
          </cell>
          <cell r="H2448">
            <v>0</v>
          </cell>
          <cell r="I2448">
            <v>112.43</v>
          </cell>
          <cell r="J2448">
            <v>112.43</v>
          </cell>
          <cell r="L2448">
            <v>15</v>
          </cell>
          <cell r="M2448">
            <v>112.43</v>
          </cell>
        </row>
        <row r="2449">
          <cell r="A2449">
            <v>102041305</v>
          </cell>
          <cell r="B2449" t="str">
            <v xml:space="preserve">MRS DALENA BLOOMFIELD  (DBS)            </v>
          </cell>
          <cell r="C2449">
            <v>0</v>
          </cell>
          <cell r="D2449">
            <v>0</v>
          </cell>
          <cell r="E2449">
            <v>0</v>
          </cell>
          <cell r="F2449">
            <v>0</v>
          </cell>
          <cell r="G2449">
            <v>0</v>
          </cell>
          <cell r="H2449">
            <v>0</v>
          </cell>
          <cell r="I2449">
            <v>392.41</v>
          </cell>
          <cell r="J2449">
            <v>392.41</v>
          </cell>
          <cell r="L2449">
            <v>15</v>
          </cell>
          <cell r="M2449">
            <v>392.41</v>
          </cell>
        </row>
        <row r="2450">
          <cell r="A2450">
            <v>102053491</v>
          </cell>
          <cell r="B2450" t="str">
            <v xml:space="preserve">MRS DAPHNE A PETHER                     </v>
          </cell>
          <cell r="C2450">
            <v>0</v>
          </cell>
          <cell r="D2450">
            <v>0</v>
          </cell>
          <cell r="E2450">
            <v>0</v>
          </cell>
          <cell r="F2450">
            <v>0</v>
          </cell>
          <cell r="G2450">
            <v>0</v>
          </cell>
          <cell r="H2450">
            <v>0</v>
          </cell>
          <cell r="I2450">
            <v>95.43</v>
          </cell>
          <cell r="J2450">
            <v>95.43</v>
          </cell>
          <cell r="L2450">
            <v>15</v>
          </cell>
          <cell r="M2450">
            <v>95.43</v>
          </cell>
        </row>
        <row r="2451">
          <cell r="A2451">
            <v>102070925</v>
          </cell>
          <cell r="B2451" t="str">
            <v xml:space="preserve">MRS DAWN PHILLIPS                       </v>
          </cell>
          <cell r="C2451">
            <v>5</v>
          </cell>
          <cell r="D2451">
            <v>5.1100000000000003</v>
          </cell>
          <cell r="E2451">
            <v>1.66</v>
          </cell>
          <cell r="F2451">
            <v>7.57</v>
          </cell>
          <cell r="G2451">
            <v>6.78</v>
          </cell>
          <cell r="H2451">
            <v>0</v>
          </cell>
          <cell r="I2451">
            <v>0</v>
          </cell>
          <cell r="J2451">
            <v>26.12</v>
          </cell>
          <cell r="L2451">
            <v>5</v>
          </cell>
          <cell r="M2451">
            <v>26.12</v>
          </cell>
        </row>
        <row r="2452">
          <cell r="A2452">
            <v>102065623</v>
          </cell>
          <cell r="B2452" t="str">
            <v xml:space="preserve">MRS DAWN TUIVAILALA                     </v>
          </cell>
          <cell r="C2452">
            <v>0</v>
          </cell>
          <cell r="D2452">
            <v>0</v>
          </cell>
          <cell r="E2452">
            <v>0</v>
          </cell>
          <cell r="F2452">
            <v>0</v>
          </cell>
          <cell r="G2452">
            <v>0</v>
          </cell>
          <cell r="H2452">
            <v>0</v>
          </cell>
          <cell r="I2452">
            <v>121.06</v>
          </cell>
          <cell r="J2452">
            <v>121.06</v>
          </cell>
          <cell r="L2452">
            <v>15</v>
          </cell>
          <cell r="M2452">
            <v>121.06</v>
          </cell>
        </row>
        <row r="2453">
          <cell r="A2453">
            <v>102072422</v>
          </cell>
          <cell r="B2453" t="str">
            <v xml:space="preserve">MRS DAYLE GARDYNE                       </v>
          </cell>
          <cell r="C2453">
            <v>0</v>
          </cell>
          <cell r="D2453">
            <v>0</v>
          </cell>
          <cell r="E2453">
            <v>0</v>
          </cell>
          <cell r="F2453">
            <v>0</v>
          </cell>
          <cell r="G2453">
            <v>0</v>
          </cell>
          <cell r="H2453">
            <v>0</v>
          </cell>
          <cell r="I2453">
            <v>75.209999999999994</v>
          </cell>
          <cell r="J2453">
            <v>75.209999999999994</v>
          </cell>
          <cell r="L2453">
            <v>15</v>
          </cell>
          <cell r="M2453">
            <v>75.209999999999994</v>
          </cell>
        </row>
        <row r="2454">
          <cell r="A2454">
            <v>102016610</v>
          </cell>
          <cell r="B2454" t="str">
            <v xml:space="preserve">MRS DEANNA M PERRIER  (DBS)             </v>
          </cell>
          <cell r="C2454">
            <v>0</v>
          </cell>
          <cell r="D2454">
            <v>0</v>
          </cell>
          <cell r="E2454">
            <v>0</v>
          </cell>
          <cell r="F2454">
            <v>0</v>
          </cell>
          <cell r="G2454">
            <v>0</v>
          </cell>
          <cell r="H2454">
            <v>0</v>
          </cell>
          <cell r="I2454">
            <v>199.83</v>
          </cell>
          <cell r="J2454">
            <v>199.83</v>
          </cell>
          <cell r="L2454">
            <v>15</v>
          </cell>
          <cell r="M2454">
            <v>199.83</v>
          </cell>
        </row>
        <row r="2455">
          <cell r="A2455">
            <v>102059339</v>
          </cell>
          <cell r="B2455" t="str">
            <v xml:space="preserve">MRS DEANNE TURVER                       </v>
          </cell>
          <cell r="C2455">
            <v>0</v>
          </cell>
          <cell r="D2455">
            <v>0</v>
          </cell>
          <cell r="E2455">
            <v>0</v>
          </cell>
          <cell r="F2455">
            <v>0</v>
          </cell>
          <cell r="G2455">
            <v>0</v>
          </cell>
          <cell r="H2455">
            <v>0</v>
          </cell>
          <cell r="I2455">
            <v>129.72</v>
          </cell>
          <cell r="J2455">
            <v>129.72</v>
          </cell>
          <cell r="L2455">
            <v>15</v>
          </cell>
          <cell r="M2455">
            <v>129.72</v>
          </cell>
        </row>
        <row r="2456">
          <cell r="A2456">
            <v>102046795</v>
          </cell>
          <cell r="B2456" t="str">
            <v xml:space="preserve">MRS DEBBIE A ALDRIDGE                   </v>
          </cell>
          <cell r="C2456">
            <v>0</v>
          </cell>
          <cell r="D2456">
            <v>0</v>
          </cell>
          <cell r="E2456">
            <v>0</v>
          </cell>
          <cell r="F2456">
            <v>0</v>
          </cell>
          <cell r="G2456">
            <v>0</v>
          </cell>
          <cell r="H2456">
            <v>0</v>
          </cell>
          <cell r="I2456">
            <v>72.83</v>
          </cell>
          <cell r="J2456">
            <v>72.83</v>
          </cell>
          <cell r="L2456">
            <v>15</v>
          </cell>
          <cell r="M2456">
            <v>72.83</v>
          </cell>
        </row>
        <row r="2457">
          <cell r="A2457">
            <v>102074370</v>
          </cell>
          <cell r="B2457" t="str">
            <v xml:space="preserve">MRS DEBBIE CRAIG                        </v>
          </cell>
          <cell r="C2457">
            <v>0</v>
          </cell>
          <cell r="D2457">
            <v>0</v>
          </cell>
          <cell r="E2457">
            <v>0</v>
          </cell>
          <cell r="F2457">
            <v>0</v>
          </cell>
          <cell r="G2457">
            <v>0</v>
          </cell>
          <cell r="H2457">
            <v>0</v>
          </cell>
          <cell r="I2457">
            <v>81.88</v>
          </cell>
          <cell r="J2457">
            <v>81.88</v>
          </cell>
          <cell r="L2457">
            <v>15</v>
          </cell>
          <cell r="M2457">
            <v>81.88</v>
          </cell>
        </row>
        <row r="2458">
          <cell r="A2458">
            <v>102010229</v>
          </cell>
          <cell r="B2458" t="str">
            <v xml:space="preserve">MRS DEBBIE HENSLEY (CMI)                </v>
          </cell>
          <cell r="C2458">
            <v>0</v>
          </cell>
          <cell r="D2458">
            <v>0</v>
          </cell>
          <cell r="E2458">
            <v>0</v>
          </cell>
          <cell r="F2458">
            <v>0</v>
          </cell>
          <cell r="G2458">
            <v>0</v>
          </cell>
          <cell r="H2458">
            <v>0</v>
          </cell>
          <cell r="I2458">
            <v>1101.97</v>
          </cell>
          <cell r="J2458">
            <v>1101.97</v>
          </cell>
          <cell r="L2458">
            <v>15</v>
          </cell>
          <cell r="M2458">
            <v>1101.97</v>
          </cell>
        </row>
        <row r="2459">
          <cell r="A2459">
            <v>102019426</v>
          </cell>
          <cell r="B2459" t="str">
            <v xml:space="preserve">MRS DEBBIE J ERCEG                      </v>
          </cell>
          <cell r="C2459">
            <v>0</v>
          </cell>
          <cell r="D2459">
            <v>0</v>
          </cell>
          <cell r="E2459">
            <v>0</v>
          </cell>
          <cell r="F2459">
            <v>0</v>
          </cell>
          <cell r="G2459">
            <v>0</v>
          </cell>
          <cell r="H2459">
            <v>0</v>
          </cell>
          <cell r="I2459">
            <v>736.42</v>
          </cell>
          <cell r="J2459">
            <v>736.42</v>
          </cell>
          <cell r="L2459">
            <v>22</v>
          </cell>
          <cell r="M2459">
            <v>736.42</v>
          </cell>
        </row>
        <row r="2460">
          <cell r="A2460">
            <v>102065231</v>
          </cell>
          <cell r="B2460" t="str">
            <v xml:space="preserve">MRS DEBBIE JEPSON                       </v>
          </cell>
          <cell r="C2460">
            <v>0</v>
          </cell>
          <cell r="D2460">
            <v>0</v>
          </cell>
          <cell r="E2460">
            <v>0</v>
          </cell>
          <cell r="F2460">
            <v>0</v>
          </cell>
          <cell r="G2460">
            <v>0</v>
          </cell>
          <cell r="H2460">
            <v>0</v>
          </cell>
          <cell r="I2460">
            <v>96.61</v>
          </cell>
          <cell r="J2460">
            <v>96.61</v>
          </cell>
          <cell r="L2460">
            <v>15</v>
          </cell>
          <cell r="M2460">
            <v>96.61</v>
          </cell>
        </row>
        <row r="2461">
          <cell r="A2461">
            <v>102082437</v>
          </cell>
          <cell r="B2461" t="str">
            <v xml:space="preserve">MRS DEBBIE SCHADE                       </v>
          </cell>
          <cell r="C2461">
            <v>0</v>
          </cell>
          <cell r="D2461">
            <v>0</v>
          </cell>
          <cell r="E2461">
            <v>0</v>
          </cell>
          <cell r="F2461">
            <v>0</v>
          </cell>
          <cell r="G2461">
            <v>0</v>
          </cell>
          <cell r="H2461">
            <v>0</v>
          </cell>
          <cell r="I2461">
            <v>182.57</v>
          </cell>
          <cell r="J2461">
            <v>182.57</v>
          </cell>
          <cell r="L2461">
            <v>15</v>
          </cell>
          <cell r="M2461">
            <v>182.57</v>
          </cell>
        </row>
        <row r="2462">
          <cell r="A2462">
            <v>102020334</v>
          </cell>
          <cell r="B2462" t="str">
            <v xml:space="preserve">MRS DEBORAH F ASTON  (DBS*)             </v>
          </cell>
          <cell r="C2462">
            <v>0</v>
          </cell>
          <cell r="D2462">
            <v>0</v>
          </cell>
          <cell r="E2462">
            <v>0</v>
          </cell>
          <cell r="F2462">
            <v>0</v>
          </cell>
          <cell r="G2462">
            <v>0</v>
          </cell>
          <cell r="H2462">
            <v>0</v>
          </cell>
          <cell r="I2462">
            <v>219.54</v>
          </cell>
          <cell r="J2462">
            <v>219.54</v>
          </cell>
          <cell r="L2462">
            <v>15</v>
          </cell>
          <cell r="M2462">
            <v>219.54</v>
          </cell>
        </row>
        <row r="2463">
          <cell r="A2463">
            <v>102069239</v>
          </cell>
          <cell r="B2463" t="str">
            <v xml:space="preserve">MRS DEBORAH FAKAOSILA                   </v>
          </cell>
          <cell r="C2463">
            <v>0</v>
          </cell>
          <cell r="D2463">
            <v>0</v>
          </cell>
          <cell r="E2463">
            <v>0</v>
          </cell>
          <cell r="F2463">
            <v>0</v>
          </cell>
          <cell r="G2463">
            <v>0</v>
          </cell>
          <cell r="H2463">
            <v>0</v>
          </cell>
          <cell r="I2463">
            <v>82.35</v>
          </cell>
          <cell r="J2463">
            <v>82.35</v>
          </cell>
          <cell r="L2463">
            <v>15</v>
          </cell>
          <cell r="M2463">
            <v>82.35</v>
          </cell>
        </row>
        <row r="2464">
          <cell r="A2464">
            <v>102020152</v>
          </cell>
          <cell r="B2464" t="str">
            <v xml:space="preserve">MRS DEBORAH LAWRIE                      </v>
          </cell>
          <cell r="C2464">
            <v>0</v>
          </cell>
          <cell r="D2464">
            <v>0</v>
          </cell>
          <cell r="E2464">
            <v>0</v>
          </cell>
          <cell r="F2464">
            <v>0</v>
          </cell>
          <cell r="G2464">
            <v>0</v>
          </cell>
          <cell r="H2464">
            <v>0</v>
          </cell>
          <cell r="I2464">
            <v>134.38999999999999</v>
          </cell>
          <cell r="J2464">
            <v>134.38999999999999</v>
          </cell>
          <cell r="L2464">
            <v>15</v>
          </cell>
          <cell r="M2464">
            <v>134.38999999999999</v>
          </cell>
        </row>
        <row r="2465">
          <cell r="A2465">
            <v>102070236</v>
          </cell>
          <cell r="B2465" t="str">
            <v xml:space="preserve">MRS DEBORAH S DIXON                     </v>
          </cell>
          <cell r="C2465">
            <v>0</v>
          </cell>
          <cell r="D2465">
            <v>0</v>
          </cell>
          <cell r="E2465">
            <v>0</v>
          </cell>
          <cell r="F2465">
            <v>0</v>
          </cell>
          <cell r="G2465">
            <v>0</v>
          </cell>
          <cell r="H2465">
            <v>0</v>
          </cell>
          <cell r="I2465">
            <v>106.82</v>
          </cell>
          <cell r="J2465">
            <v>106.82</v>
          </cell>
          <cell r="L2465">
            <v>15</v>
          </cell>
          <cell r="M2465">
            <v>106.82</v>
          </cell>
        </row>
        <row r="2466">
          <cell r="A2466">
            <v>102032504</v>
          </cell>
          <cell r="B2466" t="str">
            <v xml:space="preserve">MRS DEBORAH ZAITON                      </v>
          </cell>
          <cell r="C2466">
            <v>0</v>
          </cell>
          <cell r="D2466">
            <v>0</v>
          </cell>
          <cell r="E2466">
            <v>0</v>
          </cell>
          <cell r="F2466">
            <v>0</v>
          </cell>
          <cell r="G2466">
            <v>0</v>
          </cell>
          <cell r="H2466">
            <v>0</v>
          </cell>
          <cell r="I2466">
            <v>201.51</v>
          </cell>
          <cell r="J2466">
            <v>201.51</v>
          </cell>
          <cell r="L2466">
            <v>15</v>
          </cell>
          <cell r="M2466">
            <v>201.51</v>
          </cell>
        </row>
        <row r="2467">
          <cell r="A2467">
            <v>102060018</v>
          </cell>
          <cell r="B2467" t="str">
            <v xml:space="preserve">MRS DEBRA PULLAN                        </v>
          </cell>
          <cell r="C2467">
            <v>0</v>
          </cell>
          <cell r="D2467">
            <v>0</v>
          </cell>
          <cell r="E2467">
            <v>0</v>
          </cell>
          <cell r="F2467">
            <v>0</v>
          </cell>
          <cell r="G2467">
            <v>0</v>
          </cell>
          <cell r="H2467">
            <v>0</v>
          </cell>
          <cell r="I2467">
            <v>62.56</v>
          </cell>
          <cell r="J2467">
            <v>62.56</v>
          </cell>
          <cell r="L2467">
            <v>15</v>
          </cell>
          <cell r="M2467">
            <v>62.56</v>
          </cell>
        </row>
        <row r="2468">
          <cell r="A2468">
            <v>102052167</v>
          </cell>
          <cell r="B2468" t="str">
            <v xml:space="preserve">MRS DELMA PIKE                          </v>
          </cell>
          <cell r="C2468">
            <v>0</v>
          </cell>
          <cell r="D2468">
            <v>0</v>
          </cell>
          <cell r="E2468">
            <v>0</v>
          </cell>
          <cell r="F2468">
            <v>0</v>
          </cell>
          <cell r="G2468">
            <v>0</v>
          </cell>
          <cell r="H2468">
            <v>0</v>
          </cell>
          <cell r="I2468">
            <v>319.14</v>
          </cell>
          <cell r="J2468">
            <v>319.14</v>
          </cell>
          <cell r="L2468">
            <v>15</v>
          </cell>
          <cell r="M2468">
            <v>319.14</v>
          </cell>
        </row>
        <row r="2469">
          <cell r="A2469">
            <v>102019442</v>
          </cell>
          <cell r="B2469" t="str">
            <v xml:space="preserve">MRS DIANA EDMONDS                       </v>
          </cell>
          <cell r="C2469">
            <v>0</v>
          </cell>
          <cell r="D2469">
            <v>0</v>
          </cell>
          <cell r="E2469">
            <v>0</v>
          </cell>
          <cell r="F2469">
            <v>0</v>
          </cell>
          <cell r="G2469">
            <v>0</v>
          </cell>
          <cell r="H2469">
            <v>0</v>
          </cell>
          <cell r="I2469">
            <v>316.76</v>
          </cell>
          <cell r="J2469">
            <v>316.76</v>
          </cell>
          <cell r="L2469">
            <v>15</v>
          </cell>
          <cell r="M2469">
            <v>316.76</v>
          </cell>
        </row>
        <row r="2470">
          <cell r="A2470">
            <v>102058385</v>
          </cell>
          <cell r="B2470" t="str">
            <v xml:space="preserve">MRS DIANA OTENE                         </v>
          </cell>
          <cell r="C2470">
            <v>0</v>
          </cell>
          <cell r="D2470">
            <v>0</v>
          </cell>
          <cell r="E2470">
            <v>0</v>
          </cell>
          <cell r="F2470">
            <v>0</v>
          </cell>
          <cell r="G2470">
            <v>0</v>
          </cell>
          <cell r="H2470">
            <v>0</v>
          </cell>
          <cell r="I2470">
            <v>86.87</v>
          </cell>
          <cell r="J2470">
            <v>86.87</v>
          </cell>
          <cell r="L2470">
            <v>15</v>
          </cell>
          <cell r="M2470">
            <v>86.87</v>
          </cell>
        </row>
        <row r="2471">
          <cell r="A2471">
            <v>102011806</v>
          </cell>
          <cell r="B2471" t="str">
            <v xml:space="preserve">MRS DIANA ROBECK   (DBS)                </v>
          </cell>
          <cell r="C2471">
            <v>0</v>
          </cell>
          <cell r="D2471">
            <v>0</v>
          </cell>
          <cell r="E2471">
            <v>0</v>
          </cell>
          <cell r="F2471">
            <v>0</v>
          </cell>
          <cell r="G2471">
            <v>0</v>
          </cell>
          <cell r="H2471">
            <v>0</v>
          </cell>
          <cell r="I2471">
            <v>418.97</v>
          </cell>
          <cell r="J2471">
            <v>418.97</v>
          </cell>
          <cell r="L2471">
            <v>15</v>
          </cell>
          <cell r="M2471">
            <v>418.97</v>
          </cell>
        </row>
        <row r="2472">
          <cell r="A2472">
            <v>102078629</v>
          </cell>
          <cell r="B2472" t="str">
            <v xml:space="preserve">MRS DIANE E WARD                        </v>
          </cell>
          <cell r="C2472">
            <v>0</v>
          </cell>
          <cell r="D2472">
            <v>0</v>
          </cell>
          <cell r="E2472">
            <v>0</v>
          </cell>
          <cell r="F2472">
            <v>0</v>
          </cell>
          <cell r="G2472">
            <v>0</v>
          </cell>
          <cell r="H2472">
            <v>0</v>
          </cell>
          <cell r="I2472">
            <v>72.22</v>
          </cell>
          <cell r="J2472">
            <v>72.22</v>
          </cell>
          <cell r="L2472">
            <v>15</v>
          </cell>
          <cell r="M2472">
            <v>72.22</v>
          </cell>
        </row>
        <row r="2473">
          <cell r="A2473">
            <v>102037302</v>
          </cell>
          <cell r="B2473" t="str">
            <v xml:space="preserve">MRS DIANE SIMPSON                       </v>
          </cell>
          <cell r="C2473">
            <v>0</v>
          </cell>
          <cell r="D2473">
            <v>0</v>
          </cell>
          <cell r="E2473">
            <v>0</v>
          </cell>
          <cell r="F2473">
            <v>0</v>
          </cell>
          <cell r="G2473">
            <v>0</v>
          </cell>
          <cell r="H2473">
            <v>0</v>
          </cell>
          <cell r="I2473">
            <v>71.7</v>
          </cell>
          <cell r="J2473">
            <v>71.7</v>
          </cell>
          <cell r="L2473">
            <v>15</v>
          </cell>
          <cell r="M2473">
            <v>71.7</v>
          </cell>
        </row>
        <row r="2474">
          <cell r="A2474">
            <v>102011551</v>
          </cell>
          <cell r="B2474" t="str">
            <v xml:space="preserve">MRS DIANNE BARTER  (DBS)                </v>
          </cell>
          <cell r="C2474">
            <v>0</v>
          </cell>
          <cell r="D2474">
            <v>0</v>
          </cell>
          <cell r="E2474">
            <v>0</v>
          </cell>
          <cell r="F2474">
            <v>0</v>
          </cell>
          <cell r="G2474">
            <v>0</v>
          </cell>
          <cell r="H2474">
            <v>0</v>
          </cell>
          <cell r="I2474">
            <v>341.83</v>
          </cell>
          <cell r="J2474">
            <v>341.83</v>
          </cell>
          <cell r="L2474">
            <v>15</v>
          </cell>
          <cell r="M2474">
            <v>341.83</v>
          </cell>
        </row>
        <row r="2475">
          <cell r="A2475">
            <v>102060669</v>
          </cell>
          <cell r="B2475" t="str">
            <v xml:space="preserve">MRS DIANNE HEWLETT                      </v>
          </cell>
          <cell r="C2475">
            <v>0</v>
          </cell>
          <cell r="D2475">
            <v>0</v>
          </cell>
          <cell r="E2475">
            <v>0</v>
          </cell>
          <cell r="F2475">
            <v>0</v>
          </cell>
          <cell r="G2475">
            <v>0</v>
          </cell>
          <cell r="H2475">
            <v>0</v>
          </cell>
          <cell r="I2475">
            <v>119.66</v>
          </cell>
          <cell r="J2475">
            <v>119.66</v>
          </cell>
          <cell r="L2475">
            <v>15</v>
          </cell>
          <cell r="M2475">
            <v>119.66</v>
          </cell>
        </row>
        <row r="2476">
          <cell r="A2476">
            <v>102017309</v>
          </cell>
          <cell r="B2476" t="str">
            <v xml:space="preserve">MRS DIANNE HODGSON                      </v>
          </cell>
          <cell r="C2476">
            <v>0</v>
          </cell>
          <cell r="D2476">
            <v>0</v>
          </cell>
          <cell r="E2476">
            <v>0</v>
          </cell>
          <cell r="F2476">
            <v>0</v>
          </cell>
          <cell r="G2476">
            <v>0</v>
          </cell>
          <cell r="H2476">
            <v>0</v>
          </cell>
          <cell r="I2476">
            <v>163.98</v>
          </cell>
          <cell r="J2476">
            <v>163.98</v>
          </cell>
          <cell r="L2476">
            <v>15</v>
          </cell>
          <cell r="M2476">
            <v>163.98</v>
          </cell>
        </row>
        <row r="2477">
          <cell r="A2477">
            <v>102042871</v>
          </cell>
          <cell r="B2477" t="str">
            <v xml:space="preserve">MRS DIANNE LOUSICH                      </v>
          </cell>
          <cell r="C2477">
            <v>0</v>
          </cell>
          <cell r="D2477">
            <v>0</v>
          </cell>
          <cell r="E2477">
            <v>0</v>
          </cell>
          <cell r="F2477">
            <v>0</v>
          </cell>
          <cell r="G2477">
            <v>0</v>
          </cell>
          <cell r="H2477">
            <v>0</v>
          </cell>
          <cell r="I2477">
            <v>56.78</v>
          </cell>
          <cell r="J2477">
            <v>56.78</v>
          </cell>
          <cell r="L2477">
            <v>15</v>
          </cell>
          <cell r="M2477">
            <v>56.78</v>
          </cell>
        </row>
        <row r="2478">
          <cell r="A2478">
            <v>102011274</v>
          </cell>
          <cell r="B2478" t="str">
            <v xml:space="preserve">MRS DILYS MACLEOD     (CMI)             </v>
          </cell>
          <cell r="C2478">
            <v>0</v>
          </cell>
          <cell r="D2478">
            <v>0</v>
          </cell>
          <cell r="E2478">
            <v>0</v>
          </cell>
          <cell r="F2478">
            <v>0</v>
          </cell>
          <cell r="G2478">
            <v>0</v>
          </cell>
          <cell r="H2478">
            <v>0</v>
          </cell>
          <cell r="I2478">
            <v>8989.15</v>
          </cell>
          <cell r="J2478">
            <v>8989.15</v>
          </cell>
          <cell r="L2478">
            <v>15</v>
          </cell>
          <cell r="M2478">
            <v>8989.15</v>
          </cell>
        </row>
        <row r="2479">
          <cell r="A2479">
            <v>102081565</v>
          </cell>
          <cell r="B2479" t="str">
            <v xml:space="preserve">MRS DOFA SAID                           </v>
          </cell>
          <cell r="C2479">
            <v>0</v>
          </cell>
          <cell r="D2479">
            <v>0</v>
          </cell>
          <cell r="E2479">
            <v>0</v>
          </cell>
          <cell r="F2479">
            <v>0</v>
          </cell>
          <cell r="G2479">
            <v>0</v>
          </cell>
          <cell r="H2479">
            <v>0</v>
          </cell>
          <cell r="I2479">
            <v>347.93</v>
          </cell>
          <cell r="J2479">
            <v>347.93</v>
          </cell>
          <cell r="L2479">
            <v>22</v>
          </cell>
          <cell r="M2479">
            <v>347.93</v>
          </cell>
        </row>
        <row r="2480">
          <cell r="A2480">
            <v>102010553</v>
          </cell>
          <cell r="B2480" t="str">
            <v xml:space="preserve">MRS DOLORES M. MARSOM  (DBS* HOLD)      </v>
          </cell>
          <cell r="C2480">
            <v>0</v>
          </cell>
          <cell r="D2480">
            <v>0</v>
          </cell>
          <cell r="E2480">
            <v>0</v>
          </cell>
          <cell r="F2480">
            <v>0</v>
          </cell>
          <cell r="G2480">
            <v>0</v>
          </cell>
          <cell r="H2480">
            <v>0</v>
          </cell>
          <cell r="I2480">
            <v>377.91</v>
          </cell>
          <cell r="J2480">
            <v>377.91</v>
          </cell>
          <cell r="L2480">
            <v>15</v>
          </cell>
          <cell r="M2480">
            <v>377.91</v>
          </cell>
        </row>
        <row r="2481">
          <cell r="A2481">
            <v>102018660</v>
          </cell>
          <cell r="B2481" t="str">
            <v xml:space="preserve">MRS DONNA J. LEAHY  (DBS)               </v>
          </cell>
          <cell r="C2481">
            <v>0</v>
          </cell>
          <cell r="D2481">
            <v>0</v>
          </cell>
          <cell r="E2481">
            <v>0</v>
          </cell>
          <cell r="F2481">
            <v>0</v>
          </cell>
          <cell r="G2481">
            <v>0</v>
          </cell>
          <cell r="H2481">
            <v>0</v>
          </cell>
          <cell r="I2481">
            <v>209.01</v>
          </cell>
          <cell r="J2481">
            <v>209.01</v>
          </cell>
          <cell r="L2481">
            <v>15</v>
          </cell>
          <cell r="M2481">
            <v>209.01</v>
          </cell>
        </row>
        <row r="2482">
          <cell r="A2482">
            <v>102009715</v>
          </cell>
          <cell r="B2482" t="str">
            <v xml:space="preserve">MRS DONNA M HUTCHINGS                   </v>
          </cell>
          <cell r="C2482">
            <v>0</v>
          </cell>
          <cell r="D2482">
            <v>0</v>
          </cell>
          <cell r="E2482">
            <v>0</v>
          </cell>
          <cell r="F2482">
            <v>0</v>
          </cell>
          <cell r="G2482">
            <v>0</v>
          </cell>
          <cell r="H2482">
            <v>0</v>
          </cell>
          <cell r="I2482">
            <v>206.8</v>
          </cell>
          <cell r="J2482">
            <v>206.8</v>
          </cell>
          <cell r="L2482">
            <v>15</v>
          </cell>
          <cell r="M2482">
            <v>206.8</v>
          </cell>
        </row>
        <row r="2483">
          <cell r="A2483">
            <v>102072434</v>
          </cell>
          <cell r="B2483" t="str">
            <v xml:space="preserve">MRS DONNA PURCHASE                      </v>
          </cell>
          <cell r="C2483">
            <v>0</v>
          </cell>
          <cell r="D2483">
            <v>0</v>
          </cell>
          <cell r="E2483">
            <v>0</v>
          </cell>
          <cell r="F2483">
            <v>0</v>
          </cell>
          <cell r="G2483">
            <v>0</v>
          </cell>
          <cell r="H2483">
            <v>0</v>
          </cell>
          <cell r="I2483">
            <v>64.239999999999995</v>
          </cell>
          <cell r="J2483">
            <v>64.239999999999995</v>
          </cell>
          <cell r="L2483">
            <v>15</v>
          </cell>
          <cell r="M2483">
            <v>64.239999999999995</v>
          </cell>
        </row>
        <row r="2484">
          <cell r="A2484">
            <v>102010934</v>
          </cell>
          <cell r="B2484" t="str">
            <v xml:space="preserve">MRS DONNA-MAREE PATRICK                 </v>
          </cell>
          <cell r="C2484">
            <v>0</v>
          </cell>
          <cell r="D2484">
            <v>0</v>
          </cell>
          <cell r="E2484">
            <v>0</v>
          </cell>
          <cell r="F2484">
            <v>0</v>
          </cell>
          <cell r="G2484">
            <v>0</v>
          </cell>
          <cell r="H2484">
            <v>0</v>
          </cell>
          <cell r="I2484">
            <v>103.35</v>
          </cell>
          <cell r="J2484">
            <v>103.35</v>
          </cell>
          <cell r="L2484">
            <v>15</v>
          </cell>
          <cell r="M2484">
            <v>103.35</v>
          </cell>
        </row>
        <row r="2485">
          <cell r="A2485">
            <v>102070901</v>
          </cell>
          <cell r="B2485" t="str">
            <v xml:space="preserve">MRS DORA MAXWELL  (DBS)                 </v>
          </cell>
          <cell r="C2485">
            <v>0</v>
          </cell>
          <cell r="D2485">
            <v>0</v>
          </cell>
          <cell r="E2485">
            <v>0</v>
          </cell>
          <cell r="F2485">
            <v>0</v>
          </cell>
          <cell r="G2485">
            <v>0</v>
          </cell>
          <cell r="H2485">
            <v>0</v>
          </cell>
          <cell r="I2485">
            <v>328.91</v>
          </cell>
          <cell r="J2485">
            <v>328.91</v>
          </cell>
          <cell r="L2485">
            <v>15</v>
          </cell>
          <cell r="M2485">
            <v>328.91</v>
          </cell>
        </row>
        <row r="2486">
          <cell r="A2486">
            <v>102015989</v>
          </cell>
          <cell r="B2486" t="str">
            <v xml:space="preserve">MRS DORA NUMIA                          </v>
          </cell>
          <cell r="C2486">
            <v>0</v>
          </cell>
          <cell r="D2486">
            <v>0</v>
          </cell>
          <cell r="E2486">
            <v>0</v>
          </cell>
          <cell r="F2486">
            <v>0</v>
          </cell>
          <cell r="G2486">
            <v>0</v>
          </cell>
          <cell r="H2486">
            <v>0</v>
          </cell>
          <cell r="I2486">
            <v>53.87</v>
          </cell>
          <cell r="J2486">
            <v>53.87</v>
          </cell>
          <cell r="L2486">
            <v>15</v>
          </cell>
          <cell r="M2486">
            <v>53.87</v>
          </cell>
        </row>
        <row r="2487">
          <cell r="A2487">
            <v>102068383</v>
          </cell>
          <cell r="B2487" t="str">
            <v xml:space="preserve">MRS DORA RUTHERFORD                     </v>
          </cell>
          <cell r="C2487">
            <v>0</v>
          </cell>
          <cell r="D2487">
            <v>0</v>
          </cell>
          <cell r="E2487">
            <v>0</v>
          </cell>
          <cell r="F2487">
            <v>0</v>
          </cell>
          <cell r="G2487">
            <v>0</v>
          </cell>
          <cell r="H2487">
            <v>0</v>
          </cell>
          <cell r="I2487">
            <v>164.9</v>
          </cell>
          <cell r="J2487">
            <v>164.9</v>
          </cell>
          <cell r="L2487">
            <v>15</v>
          </cell>
          <cell r="M2487">
            <v>164.9</v>
          </cell>
        </row>
        <row r="2488">
          <cell r="A2488">
            <v>102057527</v>
          </cell>
          <cell r="B2488" t="str">
            <v xml:space="preserve">MRS DOROTHY WOOLRIGHT                   </v>
          </cell>
          <cell r="C2488">
            <v>0</v>
          </cell>
          <cell r="D2488">
            <v>0</v>
          </cell>
          <cell r="E2488">
            <v>0</v>
          </cell>
          <cell r="F2488">
            <v>0</v>
          </cell>
          <cell r="G2488">
            <v>0</v>
          </cell>
          <cell r="H2488">
            <v>0</v>
          </cell>
          <cell r="I2488">
            <v>90.18</v>
          </cell>
          <cell r="J2488">
            <v>90.18</v>
          </cell>
          <cell r="L2488">
            <v>15</v>
          </cell>
          <cell r="M2488">
            <v>90.18</v>
          </cell>
        </row>
        <row r="2489">
          <cell r="A2489">
            <v>102041347</v>
          </cell>
          <cell r="B2489" t="str">
            <v xml:space="preserve">MRS E A HUNTER                          </v>
          </cell>
          <cell r="C2489">
            <v>0</v>
          </cell>
          <cell r="D2489">
            <v>0</v>
          </cell>
          <cell r="E2489">
            <v>0</v>
          </cell>
          <cell r="F2489">
            <v>0</v>
          </cell>
          <cell r="G2489">
            <v>0</v>
          </cell>
          <cell r="H2489">
            <v>0</v>
          </cell>
          <cell r="I2489">
            <v>66.58</v>
          </cell>
          <cell r="J2489">
            <v>66.58</v>
          </cell>
          <cell r="L2489">
            <v>15</v>
          </cell>
          <cell r="M2489">
            <v>66.58</v>
          </cell>
        </row>
        <row r="2490">
          <cell r="A2490">
            <v>102039169</v>
          </cell>
          <cell r="B2490" t="str">
            <v xml:space="preserve">MRS E GRUNDY                            </v>
          </cell>
          <cell r="C2490">
            <v>0</v>
          </cell>
          <cell r="D2490">
            <v>0</v>
          </cell>
          <cell r="E2490">
            <v>0</v>
          </cell>
          <cell r="F2490">
            <v>0</v>
          </cell>
          <cell r="G2490">
            <v>0</v>
          </cell>
          <cell r="H2490">
            <v>0</v>
          </cell>
          <cell r="I2490">
            <v>126.17</v>
          </cell>
          <cell r="J2490">
            <v>126.17</v>
          </cell>
          <cell r="L2490">
            <v>15</v>
          </cell>
          <cell r="M2490">
            <v>126.17</v>
          </cell>
        </row>
        <row r="2491">
          <cell r="A2491">
            <v>102032099</v>
          </cell>
          <cell r="B2491" t="str">
            <v xml:space="preserve">MRS E MOKA                              </v>
          </cell>
          <cell r="C2491">
            <v>0</v>
          </cell>
          <cell r="D2491">
            <v>0</v>
          </cell>
          <cell r="E2491">
            <v>0</v>
          </cell>
          <cell r="F2491">
            <v>0</v>
          </cell>
          <cell r="G2491">
            <v>0</v>
          </cell>
          <cell r="H2491">
            <v>0</v>
          </cell>
          <cell r="I2491">
            <v>51.54</v>
          </cell>
          <cell r="J2491">
            <v>51.54</v>
          </cell>
          <cell r="L2491">
            <v>15</v>
          </cell>
          <cell r="M2491">
            <v>51.54</v>
          </cell>
        </row>
        <row r="2492">
          <cell r="A2492">
            <v>102032093</v>
          </cell>
          <cell r="B2492" t="str">
            <v xml:space="preserve">MRS E TAUA         (DBS)                </v>
          </cell>
          <cell r="C2492">
            <v>0</v>
          </cell>
          <cell r="D2492">
            <v>0</v>
          </cell>
          <cell r="E2492">
            <v>0</v>
          </cell>
          <cell r="F2492">
            <v>0</v>
          </cell>
          <cell r="G2492">
            <v>0</v>
          </cell>
          <cell r="H2492">
            <v>0</v>
          </cell>
          <cell r="I2492">
            <v>473.7</v>
          </cell>
          <cell r="J2492">
            <v>473.7</v>
          </cell>
          <cell r="L2492">
            <v>15</v>
          </cell>
          <cell r="M2492">
            <v>473.7</v>
          </cell>
        </row>
        <row r="2493">
          <cell r="A2493">
            <v>102006218</v>
          </cell>
          <cell r="B2493" t="str">
            <v xml:space="preserve">MRS E. MILNE                            </v>
          </cell>
          <cell r="C2493">
            <v>0</v>
          </cell>
          <cell r="D2493">
            <v>0</v>
          </cell>
          <cell r="E2493">
            <v>0</v>
          </cell>
          <cell r="F2493">
            <v>0</v>
          </cell>
          <cell r="G2493">
            <v>0</v>
          </cell>
          <cell r="H2493">
            <v>0</v>
          </cell>
          <cell r="I2493">
            <v>225.97</v>
          </cell>
          <cell r="J2493">
            <v>225.97</v>
          </cell>
          <cell r="L2493">
            <v>15</v>
          </cell>
          <cell r="M2493">
            <v>225.97</v>
          </cell>
        </row>
        <row r="2494">
          <cell r="A2494">
            <v>102042551</v>
          </cell>
          <cell r="B2494" t="str">
            <v xml:space="preserve">MRS EBHANA FERGUSON                     </v>
          </cell>
          <cell r="C2494">
            <v>0</v>
          </cell>
          <cell r="D2494">
            <v>0</v>
          </cell>
          <cell r="E2494">
            <v>0</v>
          </cell>
          <cell r="F2494">
            <v>0</v>
          </cell>
          <cell r="G2494">
            <v>0</v>
          </cell>
          <cell r="H2494">
            <v>0</v>
          </cell>
          <cell r="I2494">
            <v>347.83</v>
          </cell>
          <cell r="J2494">
            <v>347.83</v>
          </cell>
          <cell r="L2494">
            <v>15</v>
          </cell>
          <cell r="M2494">
            <v>347.83</v>
          </cell>
        </row>
        <row r="2495">
          <cell r="A2495">
            <v>102064600</v>
          </cell>
          <cell r="B2495" t="str">
            <v xml:space="preserve">MRS EDITH TOMLIN                        </v>
          </cell>
          <cell r="C2495">
            <v>0</v>
          </cell>
          <cell r="D2495">
            <v>0</v>
          </cell>
          <cell r="E2495">
            <v>0</v>
          </cell>
          <cell r="F2495">
            <v>0</v>
          </cell>
          <cell r="G2495">
            <v>0</v>
          </cell>
          <cell r="H2495">
            <v>0</v>
          </cell>
          <cell r="I2495">
            <v>74.72</v>
          </cell>
          <cell r="J2495">
            <v>74.72</v>
          </cell>
          <cell r="L2495">
            <v>15</v>
          </cell>
          <cell r="M2495">
            <v>74.72</v>
          </cell>
        </row>
        <row r="2496">
          <cell r="A2496">
            <v>102015819</v>
          </cell>
          <cell r="B2496" t="str">
            <v xml:space="preserve">MRS EDNA SCHAAF                         </v>
          </cell>
          <cell r="C2496">
            <v>0</v>
          </cell>
          <cell r="D2496">
            <v>0</v>
          </cell>
          <cell r="E2496">
            <v>0</v>
          </cell>
          <cell r="F2496">
            <v>0</v>
          </cell>
          <cell r="G2496">
            <v>0</v>
          </cell>
          <cell r="H2496">
            <v>0</v>
          </cell>
          <cell r="I2496">
            <v>120.69</v>
          </cell>
          <cell r="J2496">
            <v>120.69</v>
          </cell>
          <cell r="L2496">
            <v>15</v>
          </cell>
          <cell r="M2496">
            <v>120.69</v>
          </cell>
        </row>
        <row r="2497">
          <cell r="A2497">
            <v>102066088</v>
          </cell>
          <cell r="B2497" t="str">
            <v xml:space="preserve">MRS EILEEN HORSMAN                      </v>
          </cell>
          <cell r="C2497">
            <v>0</v>
          </cell>
          <cell r="D2497">
            <v>0</v>
          </cell>
          <cell r="E2497">
            <v>0</v>
          </cell>
          <cell r="F2497">
            <v>0</v>
          </cell>
          <cell r="G2497">
            <v>0</v>
          </cell>
          <cell r="H2497">
            <v>0</v>
          </cell>
          <cell r="I2497">
            <v>64.2</v>
          </cell>
          <cell r="J2497">
            <v>64.2</v>
          </cell>
          <cell r="L2497">
            <v>15</v>
          </cell>
          <cell r="M2497">
            <v>64.2</v>
          </cell>
        </row>
        <row r="2498">
          <cell r="A2498">
            <v>102007769</v>
          </cell>
          <cell r="B2498" t="str">
            <v xml:space="preserve">MRS ELAINE TUNUI                        </v>
          </cell>
          <cell r="C2498">
            <v>0</v>
          </cell>
          <cell r="D2498">
            <v>0</v>
          </cell>
          <cell r="E2498">
            <v>0</v>
          </cell>
          <cell r="F2498">
            <v>0</v>
          </cell>
          <cell r="G2498">
            <v>0</v>
          </cell>
          <cell r="H2498">
            <v>0</v>
          </cell>
          <cell r="I2498">
            <v>71.430000000000007</v>
          </cell>
          <cell r="J2498">
            <v>71.430000000000007</v>
          </cell>
          <cell r="L2498">
            <v>15</v>
          </cell>
          <cell r="M2498">
            <v>71.430000000000007</v>
          </cell>
        </row>
        <row r="2499">
          <cell r="A2499">
            <v>102038065</v>
          </cell>
          <cell r="B2499" t="str">
            <v xml:space="preserve">MRS ELENA BROWN    (DBS)                </v>
          </cell>
          <cell r="C2499">
            <v>0</v>
          </cell>
          <cell r="D2499">
            <v>0</v>
          </cell>
          <cell r="E2499">
            <v>0</v>
          </cell>
          <cell r="F2499">
            <v>0</v>
          </cell>
          <cell r="G2499">
            <v>0</v>
          </cell>
          <cell r="H2499">
            <v>0</v>
          </cell>
          <cell r="I2499">
            <v>273.25</v>
          </cell>
          <cell r="J2499">
            <v>273.25</v>
          </cell>
          <cell r="L2499">
            <v>15</v>
          </cell>
          <cell r="M2499">
            <v>273.25</v>
          </cell>
        </row>
        <row r="2500">
          <cell r="A2500">
            <v>102061724</v>
          </cell>
          <cell r="B2500" t="str">
            <v xml:space="preserve">MRS ELENA MASEI                         </v>
          </cell>
          <cell r="C2500">
            <v>0</v>
          </cell>
          <cell r="D2500">
            <v>0</v>
          </cell>
          <cell r="E2500">
            <v>0</v>
          </cell>
          <cell r="F2500">
            <v>0</v>
          </cell>
          <cell r="G2500">
            <v>0</v>
          </cell>
          <cell r="H2500">
            <v>0</v>
          </cell>
          <cell r="I2500">
            <v>106.32</v>
          </cell>
          <cell r="J2500">
            <v>106.32</v>
          </cell>
          <cell r="L2500">
            <v>15</v>
          </cell>
          <cell r="M2500">
            <v>106.32</v>
          </cell>
        </row>
        <row r="2501">
          <cell r="A2501">
            <v>102071181</v>
          </cell>
          <cell r="B2501" t="str">
            <v xml:space="preserve">MRS ELENOA KAILAHI                      </v>
          </cell>
          <cell r="C2501">
            <v>0</v>
          </cell>
          <cell r="D2501">
            <v>0</v>
          </cell>
          <cell r="E2501">
            <v>0</v>
          </cell>
          <cell r="F2501">
            <v>0</v>
          </cell>
          <cell r="G2501">
            <v>0</v>
          </cell>
          <cell r="H2501">
            <v>0</v>
          </cell>
          <cell r="I2501">
            <v>285.57</v>
          </cell>
          <cell r="J2501">
            <v>285.57</v>
          </cell>
          <cell r="L2501">
            <v>15</v>
          </cell>
          <cell r="M2501">
            <v>285.57</v>
          </cell>
        </row>
        <row r="2502">
          <cell r="A2502">
            <v>102009354</v>
          </cell>
          <cell r="B2502" t="str">
            <v xml:space="preserve">MRS ELIOPA TUHA  (DBS)                  </v>
          </cell>
          <cell r="C2502">
            <v>0</v>
          </cell>
          <cell r="D2502">
            <v>0</v>
          </cell>
          <cell r="E2502">
            <v>0</v>
          </cell>
          <cell r="F2502">
            <v>0</v>
          </cell>
          <cell r="G2502">
            <v>0</v>
          </cell>
          <cell r="H2502">
            <v>0</v>
          </cell>
          <cell r="I2502">
            <v>767.09</v>
          </cell>
          <cell r="J2502">
            <v>767.09</v>
          </cell>
          <cell r="L2502">
            <v>15</v>
          </cell>
          <cell r="M2502">
            <v>767.09</v>
          </cell>
        </row>
        <row r="2503">
          <cell r="A2503">
            <v>102041269</v>
          </cell>
          <cell r="B2503" t="str">
            <v xml:space="preserve">MRS ELIZA BROWN                         </v>
          </cell>
          <cell r="C2503">
            <v>0</v>
          </cell>
          <cell r="D2503">
            <v>0</v>
          </cell>
          <cell r="E2503">
            <v>0</v>
          </cell>
          <cell r="F2503">
            <v>0</v>
          </cell>
          <cell r="G2503">
            <v>0</v>
          </cell>
          <cell r="H2503">
            <v>0</v>
          </cell>
          <cell r="I2503">
            <v>67.19</v>
          </cell>
          <cell r="J2503">
            <v>67.19</v>
          </cell>
          <cell r="L2503">
            <v>15</v>
          </cell>
          <cell r="M2503">
            <v>67.19</v>
          </cell>
        </row>
        <row r="2504">
          <cell r="A2504">
            <v>102035939</v>
          </cell>
          <cell r="B2504" t="str">
            <v xml:space="preserve">MRS ELIZA PATI    (DBS)                 </v>
          </cell>
          <cell r="C2504">
            <v>0</v>
          </cell>
          <cell r="D2504">
            <v>0</v>
          </cell>
          <cell r="E2504">
            <v>0</v>
          </cell>
          <cell r="F2504">
            <v>0</v>
          </cell>
          <cell r="G2504">
            <v>0</v>
          </cell>
          <cell r="H2504">
            <v>0</v>
          </cell>
          <cell r="I2504">
            <v>511.22</v>
          </cell>
          <cell r="J2504">
            <v>511.22</v>
          </cell>
          <cell r="L2504">
            <v>15</v>
          </cell>
          <cell r="M2504">
            <v>511.22</v>
          </cell>
        </row>
        <row r="2505">
          <cell r="A2505">
            <v>102057848</v>
          </cell>
          <cell r="B2505" t="str">
            <v xml:space="preserve">MRS ELIZABETH KEI  (DBS)                </v>
          </cell>
          <cell r="C2505">
            <v>0</v>
          </cell>
          <cell r="D2505">
            <v>0</v>
          </cell>
          <cell r="E2505">
            <v>0</v>
          </cell>
          <cell r="F2505">
            <v>0</v>
          </cell>
          <cell r="G2505">
            <v>0</v>
          </cell>
          <cell r="H2505">
            <v>0</v>
          </cell>
          <cell r="I2505">
            <v>225</v>
          </cell>
          <cell r="J2505">
            <v>225</v>
          </cell>
          <cell r="L2505">
            <v>15</v>
          </cell>
          <cell r="M2505">
            <v>225</v>
          </cell>
        </row>
        <row r="2506">
          <cell r="A2506">
            <v>102022718</v>
          </cell>
          <cell r="B2506" t="str">
            <v xml:space="preserve">MRS ELIZABETH M LOPEZ                   </v>
          </cell>
          <cell r="C2506">
            <v>0</v>
          </cell>
          <cell r="D2506">
            <v>0</v>
          </cell>
          <cell r="E2506">
            <v>0</v>
          </cell>
          <cell r="F2506">
            <v>0</v>
          </cell>
          <cell r="G2506">
            <v>0</v>
          </cell>
          <cell r="H2506">
            <v>0</v>
          </cell>
          <cell r="I2506">
            <v>218.2</v>
          </cell>
          <cell r="J2506">
            <v>218.2</v>
          </cell>
          <cell r="L2506">
            <v>15</v>
          </cell>
          <cell r="M2506">
            <v>218.2</v>
          </cell>
        </row>
        <row r="2507">
          <cell r="A2507">
            <v>102008947</v>
          </cell>
          <cell r="B2507" t="str">
            <v xml:space="preserve">MRS ELIZABETH RIJCKEN  (DBS)            </v>
          </cell>
          <cell r="C2507">
            <v>0</v>
          </cell>
          <cell r="D2507">
            <v>0</v>
          </cell>
          <cell r="E2507">
            <v>0</v>
          </cell>
          <cell r="F2507">
            <v>0</v>
          </cell>
          <cell r="G2507">
            <v>0</v>
          </cell>
          <cell r="H2507">
            <v>0</v>
          </cell>
          <cell r="I2507">
            <v>422.9</v>
          </cell>
          <cell r="J2507">
            <v>422.9</v>
          </cell>
          <cell r="L2507">
            <v>15</v>
          </cell>
          <cell r="M2507">
            <v>422.9</v>
          </cell>
        </row>
        <row r="2508">
          <cell r="A2508">
            <v>102012841</v>
          </cell>
          <cell r="B2508" t="str">
            <v xml:space="preserve">MRS ELIZABETH SCHWENKE                  </v>
          </cell>
          <cell r="C2508">
            <v>0</v>
          </cell>
          <cell r="D2508">
            <v>0</v>
          </cell>
          <cell r="E2508">
            <v>0</v>
          </cell>
          <cell r="F2508">
            <v>0</v>
          </cell>
          <cell r="G2508">
            <v>0</v>
          </cell>
          <cell r="H2508">
            <v>0</v>
          </cell>
          <cell r="I2508">
            <v>103.66</v>
          </cell>
          <cell r="J2508">
            <v>103.66</v>
          </cell>
          <cell r="L2508">
            <v>15</v>
          </cell>
          <cell r="M2508">
            <v>103.66</v>
          </cell>
        </row>
        <row r="2509">
          <cell r="A2509">
            <v>102025935</v>
          </cell>
          <cell r="B2509" t="str">
            <v xml:space="preserve">MRS ELIZABETH TALTALIAULI               </v>
          </cell>
          <cell r="C2509">
            <v>0</v>
          </cell>
          <cell r="D2509">
            <v>0</v>
          </cell>
          <cell r="E2509">
            <v>0</v>
          </cell>
          <cell r="F2509">
            <v>0</v>
          </cell>
          <cell r="G2509">
            <v>0</v>
          </cell>
          <cell r="H2509">
            <v>0</v>
          </cell>
          <cell r="I2509">
            <v>109.54</v>
          </cell>
          <cell r="J2509">
            <v>109.54</v>
          </cell>
          <cell r="L2509">
            <v>15</v>
          </cell>
          <cell r="M2509">
            <v>109.54</v>
          </cell>
        </row>
        <row r="2510">
          <cell r="A2510">
            <v>102011262</v>
          </cell>
          <cell r="B2510" t="str">
            <v xml:space="preserve">MRS ELIZABETH VAIKE (DBS)               </v>
          </cell>
          <cell r="C2510">
            <v>0</v>
          </cell>
          <cell r="D2510">
            <v>0</v>
          </cell>
          <cell r="E2510">
            <v>0</v>
          </cell>
          <cell r="F2510">
            <v>0</v>
          </cell>
          <cell r="G2510">
            <v>0</v>
          </cell>
          <cell r="H2510">
            <v>0</v>
          </cell>
          <cell r="I2510">
            <v>509.62</v>
          </cell>
          <cell r="J2510">
            <v>509.62</v>
          </cell>
          <cell r="L2510">
            <v>15</v>
          </cell>
          <cell r="M2510">
            <v>509.62</v>
          </cell>
        </row>
        <row r="2511">
          <cell r="A2511">
            <v>102040177</v>
          </cell>
          <cell r="B2511" t="str">
            <v xml:space="preserve">MRS ELIZABETH WATSON                    </v>
          </cell>
          <cell r="C2511">
            <v>0</v>
          </cell>
          <cell r="D2511">
            <v>0</v>
          </cell>
          <cell r="E2511">
            <v>0</v>
          </cell>
          <cell r="F2511">
            <v>0</v>
          </cell>
          <cell r="G2511">
            <v>0</v>
          </cell>
          <cell r="H2511">
            <v>0</v>
          </cell>
          <cell r="I2511">
            <v>146.13</v>
          </cell>
          <cell r="J2511">
            <v>146.13</v>
          </cell>
          <cell r="L2511">
            <v>15</v>
          </cell>
          <cell r="M2511">
            <v>146.13</v>
          </cell>
        </row>
        <row r="2512">
          <cell r="A2512">
            <v>102055216</v>
          </cell>
          <cell r="B2512" t="str">
            <v xml:space="preserve">MRS ELLIE DRUMMOND                      </v>
          </cell>
          <cell r="C2512">
            <v>0</v>
          </cell>
          <cell r="D2512">
            <v>0</v>
          </cell>
          <cell r="E2512">
            <v>0</v>
          </cell>
          <cell r="F2512">
            <v>0</v>
          </cell>
          <cell r="G2512">
            <v>0</v>
          </cell>
          <cell r="H2512">
            <v>0</v>
          </cell>
          <cell r="I2512">
            <v>92.59</v>
          </cell>
          <cell r="J2512">
            <v>92.59</v>
          </cell>
          <cell r="L2512">
            <v>22</v>
          </cell>
          <cell r="M2512">
            <v>92.59</v>
          </cell>
        </row>
        <row r="2513">
          <cell r="A2513">
            <v>102049039</v>
          </cell>
          <cell r="B2513" t="str">
            <v xml:space="preserve">MRS ELLIE STOWERS  (DBS)                </v>
          </cell>
          <cell r="C2513">
            <v>0</v>
          </cell>
          <cell r="D2513">
            <v>0</v>
          </cell>
          <cell r="E2513">
            <v>0</v>
          </cell>
          <cell r="F2513">
            <v>0</v>
          </cell>
          <cell r="G2513">
            <v>0</v>
          </cell>
          <cell r="H2513">
            <v>0</v>
          </cell>
          <cell r="I2513">
            <v>709.22</v>
          </cell>
          <cell r="J2513">
            <v>709.22</v>
          </cell>
          <cell r="L2513">
            <v>15</v>
          </cell>
          <cell r="M2513">
            <v>709.22</v>
          </cell>
        </row>
        <row r="2514">
          <cell r="A2514">
            <v>102005961</v>
          </cell>
          <cell r="B2514" t="str">
            <v xml:space="preserve">MRS ELLIS ROBERTS (DBS)                 </v>
          </cell>
          <cell r="C2514">
            <v>0</v>
          </cell>
          <cell r="D2514">
            <v>0</v>
          </cell>
          <cell r="E2514">
            <v>0</v>
          </cell>
          <cell r="F2514">
            <v>0</v>
          </cell>
          <cell r="G2514">
            <v>0</v>
          </cell>
          <cell r="H2514">
            <v>0</v>
          </cell>
          <cell r="I2514">
            <v>239.68</v>
          </cell>
          <cell r="J2514">
            <v>239.68</v>
          </cell>
          <cell r="L2514">
            <v>15</v>
          </cell>
          <cell r="M2514">
            <v>239.68</v>
          </cell>
        </row>
        <row r="2515">
          <cell r="A2515">
            <v>102073531</v>
          </cell>
          <cell r="B2515" t="str">
            <v xml:space="preserve">MRS ELSA TAPE                           </v>
          </cell>
          <cell r="C2515">
            <v>0.77</v>
          </cell>
          <cell r="D2515">
            <v>1.48</v>
          </cell>
          <cell r="E2515">
            <v>9.77</v>
          </cell>
          <cell r="F2515">
            <v>22.79</v>
          </cell>
          <cell r="G2515">
            <v>48.89</v>
          </cell>
          <cell r="H2515">
            <v>0</v>
          </cell>
          <cell r="I2515">
            <v>0</v>
          </cell>
          <cell r="J2515">
            <v>83.7</v>
          </cell>
          <cell r="L2515">
            <v>5</v>
          </cell>
          <cell r="M2515">
            <v>83.7</v>
          </cell>
        </row>
        <row r="2516">
          <cell r="A2516">
            <v>102062841</v>
          </cell>
          <cell r="B2516" t="str">
            <v xml:space="preserve">MRS EMERY THOMPSON                      </v>
          </cell>
          <cell r="C2516">
            <v>0</v>
          </cell>
          <cell r="D2516">
            <v>0</v>
          </cell>
          <cell r="E2516">
            <v>0</v>
          </cell>
          <cell r="F2516">
            <v>0</v>
          </cell>
          <cell r="G2516">
            <v>0</v>
          </cell>
          <cell r="H2516">
            <v>0</v>
          </cell>
          <cell r="I2516">
            <v>67.03</v>
          </cell>
          <cell r="J2516">
            <v>67.03</v>
          </cell>
          <cell r="L2516">
            <v>15</v>
          </cell>
          <cell r="M2516">
            <v>67.03</v>
          </cell>
        </row>
        <row r="2517">
          <cell r="A2517">
            <v>102007805</v>
          </cell>
          <cell r="B2517" t="str">
            <v xml:space="preserve">MRS EMILIA KABZAMALOV                   </v>
          </cell>
          <cell r="C2517">
            <v>0</v>
          </cell>
          <cell r="D2517">
            <v>0</v>
          </cell>
          <cell r="E2517">
            <v>0</v>
          </cell>
          <cell r="F2517">
            <v>0</v>
          </cell>
          <cell r="G2517">
            <v>0</v>
          </cell>
          <cell r="H2517">
            <v>0</v>
          </cell>
          <cell r="I2517">
            <v>140.83000000000001</v>
          </cell>
          <cell r="J2517">
            <v>140.83000000000001</v>
          </cell>
          <cell r="L2517">
            <v>15</v>
          </cell>
          <cell r="M2517">
            <v>140.83000000000001</v>
          </cell>
        </row>
        <row r="2518">
          <cell r="A2518">
            <v>102058540</v>
          </cell>
          <cell r="B2518" t="str">
            <v xml:space="preserve">MRS EPI LAMALU                          </v>
          </cell>
          <cell r="C2518">
            <v>0</v>
          </cell>
          <cell r="D2518">
            <v>0</v>
          </cell>
          <cell r="E2518">
            <v>0</v>
          </cell>
          <cell r="F2518">
            <v>0</v>
          </cell>
          <cell r="G2518">
            <v>0</v>
          </cell>
          <cell r="H2518">
            <v>0</v>
          </cell>
          <cell r="I2518">
            <v>111.4</v>
          </cell>
          <cell r="J2518">
            <v>111.4</v>
          </cell>
          <cell r="L2518">
            <v>15</v>
          </cell>
          <cell r="M2518">
            <v>111.4</v>
          </cell>
        </row>
        <row r="2519">
          <cell r="A2519">
            <v>102072529</v>
          </cell>
          <cell r="B2519" t="str">
            <v xml:space="preserve">MRS ERENA ABBOTT                        </v>
          </cell>
          <cell r="C2519">
            <v>0</v>
          </cell>
          <cell r="D2519">
            <v>0</v>
          </cell>
          <cell r="E2519">
            <v>0</v>
          </cell>
          <cell r="F2519">
            <v>0</v>
          </cell>
          <cell r="G2519">
            <v>0</v>
          </cell>
          <cell r="H2519">
            <v>0</v>
          </cell>
          <cell r="I2519">
            <v>69.02</v>
          </cell>
          <cell r="J2519">
            <v>69.02</v>
          </cell>
          <cell r="L2519">
            <v>15</v>
          </cell>
          <cell r="M2519">
            <v>69.02</v>
          </cell>
        </row>
        <row r="2520">
          <cell r="A2520">
            <v>102072851</v>
          </cell>
          <cell r="B2520" t="str">
            <v xml:space="preserve">MRS ERIA BARNDEN                        </v>
          </cell>
          <cell r="C2520">
            <v>0</v>
          </cell>
          <cell r="D2520">
            <v>0</v>
          </cell>
          <cell r="E2520">
            <v>0</v>
          </cell>
          <cell r="F2520">
            <v>2.99</v>
          </cell>
          <cell r="G2520">
            <v>30.25</v>
          </cell>
          <cell r="H2520">
            <v>0</v>
          </cell>
          <cell r="I2520">
            <v>0</v>
          </cell>
          <cell r="J2520">
            <v>33.24</v>
          </cell>
          <cell r="L2520">
            <v>5</v>
          </cell>
          <cell r="M2520">
            <v>33.24</v>
          </cell>
        </row>
        <row r="2521">
          <cell r="A2521">
            <v>102070829</v>
          </cell>
          <cell r="B2521" t="str">
            <v xml:space="preserve">MRS ERIN CLEMETT (DBS)                  </v>
          </cell>
          <cell r="C2521">
            <v>0</v>
          </cell>
          <cell r="D2521">
            <v>0</v>
          </cell>
          <cell r="E2521">
            <v>0</v>
          </cell>
          <cell r="F2521">
            <v>0</v>
          </cell>
          <cell r="G2521">
            <v>0</v>
          </cell>
          <cell r="H2521">
            <v>0</v>
          </cell>
          <cell r="I2521">
            <v>338.76</v>
          </cell>
          <cell r="J2521">
            <v>338.76</v>
          </cell>
          <cell r="L2521">
            <v>15</v>
          </cell>
          <cell r="M2521">
            <v>338.76</v>
          </cell>
        </row>
        <row r="2522">
          <cell r="A2522">
            <v>102022865</v>
          </cell>
          <cell r="B2522" t="str">
            <v xml:space="preserve">MRS ERIN HELM      (DBS)                </v>
          </cell>
          <cell r="C2522">
            <v>0</v>
          </cell>
          <cell r="D2522">
            <v>0</v>
          </cell>
          <cell r="E2522">
            <v>0</v>
          </cell>
          <cell r="F2522">
            <v>0</v>
          </cell>
          <cell r="G2522">
            <v>0</v>
          </cell>
          <cell r="H2522">
            <v>0</v>
          </cell>
          <cell r="I2522">
            <v>322.3</v>
          </cell>
          <cell r="J2522">
            <v>322.3</v>
          </cell>
          <cell r="L2522">
            <v>15</v>
          </cell>
          <cell r="M2522">
            <v>322.3</v>
          </cell>
        </row>
        <row r="2523">
          <cell r="A2523">
            <v>102024953</v>
          </cell>
          <cell r="B2523" t="str">
            <v xml:space="preserve">MRS ESETA L MAFOE                       </v>
          </cell>
          <cell r="C2523">
            <v>0</v>
          </cell>
          <cell r="D2523">
            <v>0</v>
          </cell>
          <cell r="E2523">
            <v>0</v>
          </cell>
          <cell r="F2523">
            <v>0</v>
          </cell>
          <cell r="G2523">
            <v>0</v>
          </cell>
          <cell r="H2523">
            <v>0</v>
          </cell>
          <cell r="I2523">
            <v>153.58000000000001</v>
          </cell>
          <cell r="J2523">
            <v>153.58000000000001</v>
          </cell>
          <cell r="L2523">
            <v>15</v>
          </cell>
          <cell r="M2523">
            <v>153.58000000000001</v>
          </cell>
        </row>
        <row r="2524">
          <cell r="A2524">
            <v>102023173</v>
          </cell>
          <cell r="B2524" t="str">
            <v xml:space="preserve">MRS ESTHER TURUA  (DBS*HOLD)            </v>
          </cell>
          <cell r="C2524">
            <v>0</v>
          </cell>
          <cell r="D2524">
            <v>0</v>
          </cell>
          <cell r="E2524">
            <v>0</v>
          </cell>
          <cell r="F2524">
            <v>0</v>
          </cell>
          <cell r="G2524">
            <v>0</v>
          </cell>
          <cell r="H2524">
            <v>0</v>
          </cell>
          <cell r="I2524">
            <v>73.83</v>
          </cell>
          <cell r="J2524">
            <v>73.83</v>
          </cell>
          <cell r="L2524">
            <v>15</v>
          </cell>
          <cell r="M2524">
            <v>73.83</v>
          </cell>
        </row>
        <row r="2525">
          <cell r="A2525">
            <v>102011993</v>
          </cell>
          <cell r="B2525" t="str">
            <v xml:space="preserve">MRS ESTRELLI OWEN                       </v>
          </cell>
          <cell r="C2525">
            <v>0</v>
          </cell>
          <cell r="D2525">
            <v>0</v>
          </cell>
          <cell r="E2525">
            <v>0</v>
          </cell>
          <cell r="F2525">
            <v>0</v>
          </cell>
          <cell r="G2525">
            <v>0</v>
          </cell>
          <cell r="H2525">
            <v>0</v>
          </cell>
          <cell r="I2525">
            <v>117.67</v>
          </cell>
          <cell r="J2525">
            <v>117.67</v>
          </cell>
          <cell r="L2525">
            <v>15</v>
          </cell>
          <cell r="M2525">
            <v>117.67</v>
          </cell>
        </row>
        <row r="2526">
          <cell r="A2526">
            <v>102071959</v>
          </cell>
          <cell r="B2526" t="str">
            <v xml:space="preserve">MRS ETI SUA   (DBS*)                    </v>
          </cell>
          <cell r="C2526">
            <v>0</v>
          </cell>
          <cell r="D2526">
            <v>0</v>
          </cell>
          <cell r="E2526">
            <v>0</v>
          </cell>
          <cell r="F2526">
            <v>0</v>
          </cell>
          <cell r="G2526">
            <v>0</v>
          </cell>
          <cell r="H2526">
            <v>0</v>
          </cell>
          <cell r="I2526">
            <v>227.67</v>
          </cell>
          <cell r="J2526">
            <v>227.67</v>
          </cell>
          <cell r="L2526">
            <v>15</v>
          </cell>
          <cell r="M2526">
            <v>227.67</v>
          </cell>
        </row>
        <row r="2527">
          <cell r="A2527">
            <v>102046615</v>
          </cell>
          <cell r="B2527" t="str">
            <v xml:space="preserve">MRS EUPHEMIA RUSH                       </v>
          </cell>
          <cell r="C2527">
            <v>0</v>
          </cell>
          <cell r="D2527">
            <v>0</v>
          </cell>
          <cell r="E2527">
            <v>0</v>
          </cell>
          <cell r="F2527">
            <v>0</v>
          </cell>
          <cell r="G2527">
            <v>0</v>
          </cell>
          <cell r="H2527">
            <v>0</v>
          </cell>
          <cell r="I2527">
            <v>84.34</v>
          </cell>
          <cell r="J2527">
            <v>84.34</v>
          </cell>
          <cell r="L2527">
            <v>15</v>
          </cell>
          <cell r="M2527">
            <v>84.34</v>
          </cell>
        </row>
        <row r="2528">
          <cell r="A2528">
            <v>102088066</v>
          </cell>
          <cell r="B2528" t="str">
            <v xml:space="preserve">MRS EVA KIEL                            </v>
          </cell>
          <cell r="C2528">
            <v>0</v>
          </cell>
          <cell r="D2528">
            <v>0</v>
          </cell>
          <cell r="E2528">
            <v>0</v>
          </cell>
          <cell r="F2528">
            <v>0</v>
          </cell>
          <cell r="G2528">
            <v>0</v>
          </cell>
          <cell r="H2528">
            <v>0</v>
          </cell>
          <cell r="I2528">
            <v>78.45</v>
          </cell>
          <cell r="J2528">
            <v>78.45</v>
          </cell>
          <cell r="L2528">
            <v>15</v>
          </cell>
          <cell r="M2528">
            <v>78.45</v>
          </cell>
        </row>
        <row r="2529">
          <cell r="A2529">
            <v>102015126</v>
          </cell>
          <cell r="B2529" t="str">
            <v xml:space="preserve">MRS EVELINE HAUEA  (DBS)                </v>
          </cell>
          <cell r="C2529">
            <v>0</v>
          </cell>
          <cell r="D2529">
            <v>0</v>
          </cell>
          <cell r="E2529">
            <v>0</v>
          </cell>
          <cell r="F2529">
            <v>0</v>
          </cell>
          <cell r="G2529">
            <v>0</v>
          </cell>
          <cell r="H2529">
            <v>0</v>
          </cell>
          <cell r="I2529">
            <v>707.91</v>
          </cell>
          <cell r="J2529">
            <v>707.91</v>
          </cell>
          <cell r="L2529">
            <v>15</v>
          </cell>
          <cell r="M2529">
            <v>707.91</v>
          </cell>
        </row>
        <row r="2530">
          <cell r="A2530">
            <v>102041997</v>
          </cell>
          <cell r="B2530" t="str">
            <v xml:space="preserve">MRS EVELYN UMAMHESWARAN  (DBS)          </v>
          </cell>
          <cell r="C2530">
            <v>0</v>
          </cell>
          <cell r="D2530">
            <v>0</v>
          </cell>
          <cell r="E2530">
            <v>0</v>
          </cell>
          <cell r="F2530">
            <v>0</v>
          </cell>
          <cell r="G2530">
            <v>0</v>
          </cell>
          <cell r="H2530">
            <v>0</v>
          </cell>
          <cell r="I2530">
            <v>811.4</v>
          </cell>
          <cell r="J2530">
            <v>811.4</v>
          </cell>
          <cell r="L2530">
            <v>15</v>
          </cell>
          <cell r="M2530">
            <v>811.4</v>
          </cell>
        </row>
        <row r="2531">
          <cell r="A2531">
            <v>102037663</v>
          </cell>
          <cell r="B2531" t="str">
            <v xml:space="preserve">MRS F HALANGAHU    (DBS)                </v>
          </cell>
          <cell r="C2531">
            <v>0</v>
          </cell>
          <cell r="D2531">
            <v>0</v>
          </cell>
          <cell r="E2531">
            <v>0</v>
          </cell>
          <cell r="F2531">
            <v>0</v>
          </cell>
          <cell r="G2531">
            <v>0</v>
          </cell>
          <cell r="H2531">
            <v>0</v>
          </cell>
          <cell r="I2531">
            <v>945.44</v>
          </cell>
          <cell r="J2531">
            <v>945.44</v>
          </cell>
          <cell r="L2531">
            <v>15</v>
          </cell>
          <cell r="M2531">
            <v>945.44</v>
          </cell>
        </row>
        <row r="2532">
          <cell r="A2532">
            <v>102036420</v>
          </cell>
          <cell r="B2532" t="str">
            <v xml:space="preserve">MRS F LILO                              </v>
          </cell>
          <cell r="C2532">
            <v>0</v>
          </cell>
          <cell r="D2532">
            <v>0</v>
          </cell>
          <cell r="E2532">
            <v>0</v>
          </cell>
          <cell r="F2532">
            <v>0</v>
          </cell>
          <cell r="G2532">
            <v>0</v>
          </cell>
          <cell r="H2532">
            <v>0</v>
          </cell>
          <cell r="I2532">
            <v>105.39</v>
          </cell>
          <cell r="J2532">
            <v>105.39</v>
          </cell>
          <cell r="L2532">
            <v>15</v>
          </cell>
          <cell r="M2532">
            <v>105.39</v>
          </cell>
        </row>
        <row r="2533">
          <cell r="A2533">
            <v>102034619</v>
          </cell>
          <cell r="B2533" t="str">
            <v xml:space="preserve">MRS F MISIUEPA  (DBS)                   </v>
          </cell>
          <cell r="C2533">
            <v>0</v>
          </cell>
          <cell r="D2533">
            <v>0</v>
          </cell>
          <cell r="E2533">
            <v>0</v>
          </cell>
          <cell r="F2533">
            <v>0</v>
          </cell>
          <cell r="G2533">
            <v>0</v>
          </cell>
          <cell r="H2533">
            <v>0</v>
          </cell>
          <cell r="I2533">
            <v>185.27</v>
          </cell>
          <cell r="J2533">
            <v>185.27</v>
          </cell>
          <cell r="L2533">
            <v>15</v>
          </cell>
          <cell r="M2533">
            <v>185.27</v>
          </cell>
        </row>
        <row r="2534">
          <cell r="A2534">
            <v>102035192</v>
          </cell>
          <cell r="B2534" t="str">
            <v xml:space="preserve">MRS F OTAI         (DBS)                </v>
          </cell>
          <cell r="C2534">
            <v>0</v>
          </cell>
          <cell r="D2534">
            <v>0</v>
          </cell>
          <cell r="E2534">
            <v>0</v>
          </cell>
          <cell r="F2534">
            <v>0</v>
          </cell>
          <cell r="G2534">
            <v>0</v>
          </cell>
          <cell r="H2534">
            <v>0</v>
          </cell>
          <cell r="I2534">
            <v>1245.94</v>
          </cell>
          <cell r="J2534">
            <v>1245.94</v>
          </cell>
          <cell r="L2534">
            <v>15</v>
          </cell>
          <cell r="M2534">
            <v>1245.94</v>
          </cell>
        </row>
        <row r="2535">
          <cell r="A2535">
            <v>102058700</v>
          </cell>
          <cell r="B2535" t="str">
            <v xml:space="preserve">MRS FAAALIGA SAO                        </v>
          </cell>
          <cell r="C2535">
            <v>0</v>
          </cell>
          <cell r="D2535">
            <v>0</v>
          </cell>
          <cell r="E2535">
            <v>0</v>
          </cell>
          <cell r="F2535">
            <v>0</v>
          </cell>
          <cell r="G2535">
            <v>0</v>
          </cell>
          <cell r="H2535">
            <v>0</v>
          </cell>
          <cell r="I2535">
            <v>50.36</v>
          </cell>
          <cell r="J2535">
            <v>50.36</v>
          </cell>
          <cell r="L2535">
            <v>15</v>
          </cell>
          <cell r="M2535">
            <v>50.36</v>
          </cell>
        </row>
        <row r="2536">
          <cell r="A2536">
            <v>102030070</v>
          </cell>
          <cell r="B2536" t="str">
            <v xml:space="preserve">MRS FAAEAINA FRETTON  (DBS*)            </v>
          </cell>
          <cell r="C2536">
            <v>0</v>
          </cell>
          <cell r="D2536">
            <v>0</v>
          </cell>
          <cell r="E2536">
            <v>0</v>
          </cell>
          <cell r="F2536">
            <v>0</v>
          </cell>
          <cell r="G2536">
            <v>0</v>
          </cell>
          <cell r="H2536">
            <v>0</v>
          </cell>
          <cell r="I2536">
            <v>139.13999999999999</v>
          </cell>
          <cell r="J2536">
            <v>139.13999999999999</v>
          </cell>
          <cell r="L2536">
            <v>15</v>
          </cell>
          <cell r="M2536">
            <v>139.13999999999999</v>
          </cell>
        </row>
        <row r="2537">
          <cell r="A2537">
            <v>102009515</v>
          </cell>
          <cell r="B2537" t="str">
            <v xml:space="preserve">MRS FAAFIAPOTO FUTIALO                  </v>
          </cell>
          <cell r="C2537">
            <v>0</v>
          </cell>
          <cell r="D2537">
            <v>0</v>
          </cell>
          <cell r="E2537">
            <v>0</v>
          </cell>
          <cell r="F2537">
            <v>0</v>
          </cell>
          <cell r="G2537">
            <v>0</v>
          </cell>
          <cell r="H2537">
            <v>0</v>
          </cell>
          <cell r="I2537">
            <v>91.36</v>
          </cell>
          <cell r="J2537">
            <v>91.36</v>
          </cell>
          <cell r="L2537">
            <v>15</v>
          </cell>
          <cell r="M2537">
            <v>91.36</v>
          </cell>
        </row>
        <row r="2538">
          <cell r="A2538">
            <v>102015361</v>
          </cell>
          <cell r="B2538" t="str">
            <v xml:space="preserve">MRS FAFAI ASO   (CMI)                   </v>
          </cell>
          <cell r="C2538">
            <v>0</v>
          </cell>
          <cell r="D2538">
            <v>0</v>
          </cell>
          <cell r="E2538">
            <v>0</v>
          </cell>
          <cell r="F2538">
            <v>0</v>
          </cell>
          <cell r="G2538">
            <v>0</v>
          </cell>
          <cell r="H2538">
            <v>0</v>
          </cell>
          <cell r="I2538">
            <v>911.95</v>
          </cell>
          <cell r="J2538">
            <v>911.95</v>
          </cell>
          <cell r="L2538">
            <v>15</v>
          </cell>
          <cell r="M2538">
            <v>911.95</v>
          </cell>
        </row>
        <row r="2539">
          <cell r="A2539">
            <v>102010454</v>
          </cell>
          <cell r="B2539" t="str">
            <v xml:space="preserve">MRS FALEALUGA IOSEFA (CMI)              </v>
          </cell>
          <cell r="C2539">
            <v>0</v>
          </cell>
          <cell r="D2539">
            <v>0</v>
          </cell>
          <cell r="E2539">
            <v>0</v>
          </cell>
          <cell r="F2539">
            <v>0</v>
          </cell>
          <cell r="G2539">
            <v>0</v>
          </cell>
          <cell r="H2539">
            <v>0</v>
          </cell>
          <cell r="I2539">
            <v>584.91</v>
          </cell>
          <cell r="J2539">
            <v>584.91</v>
          </cell>
          <cell r="L2539">
            <v>15</v>
          </cell>
          <cell r="M2539">
            <v>584.91</v>
          </cell>
        </row>
        <row r="2540">
          <cell r="A2540">
            <v>102071678</v>
          </cell>
          <cell r="B2540" t="str">
            <v xml:space="preserve">MRS FALEPAINI LOLOHEA                   </v>
          </cell>
          <cell r="C2540">
            <v>0</v>
          </cell>
          <cell r="D2540">
            <v>0</v>
          </cell>
          <cell r="E2540">
            <v>0</v>
          </cell>
          <cell r="F2540">
            <v>0</v>
          </cell>
          <cell r="G2540">
            <v>0</v>
          </cell>
          <cell r="H2540">
            <v>0</v>
          </cell>
          <cell r="I2540">
            <v>90.48</v>
          </cell>
          <cell r="J2540">
            <v>90.48</v>
          </cell>
          <cell r="L2540">
            <v>15</v>
          </cell>
          <cell r="M2540">
            <v>90.48</v>
          </cell>
        </row>
        <row r="2541">
          <cell r="A2541">
            <v>102079424</v>
          </cell>
          <cell r="B2541" t="str">
            <v xml:space="preserve">MRS FALUTE TAUFAIU                      </v>
          </cell>
          <cell r="C2541">
            <v>0</v>
          </cell>
          <cell r="D2541">
            <v>0</v>
          </cell>
          <cell r="E2541">
            <v>0</v>
          </cell>
          <cell r="F2541">
            <v>0</v>
          </cell>
          <cell r="G2541">
            <v>0</v>
          </cell>
          <cell r="H2541">
            <v>0</v>
          </cell>
          <cell r="I2541">
            <v>111.26</v>
          </cell>
          <cell r="J2541">
            <v>111.26</v>
          </cell>
          <cell r="L2541">
            <v>15</v>
          </cell>
          <cell r="M2541">
            <v>111.26</v>
          </cell>
        </row>
        <row r="2542">
          <cell r="A2542">
            <v>102007849</v>
          </cell>
          <cell r="B2542" t="str">
            <v xml:space="preserve">MRS FANE VAKA   (CMI)                   </v>
          </cell>
          <cell r="C2542">
            <v>0</v>
          </cell>
          <cell r="D2542">
            <v>0</v>
          </cell>
          <cell r="E2542">
            <v>0</v>
          </cell>
          <cell r="F2542">
            <v>0</v>
          </cell>
          <cell r="G2542">
            <v>0</v>
          </cell>
          <cell r="H2542">
            <v>0</v>
          </cell>
          <cell r="I2542">
            <v>2965.24</v>
          </cell>
          <cell r="J2542">
            <v>2965.24</v>
          </cell>
          <cell r="L2542">
            <v>22</v>
          </cell>
          <cell r="M2542">
            <v>2915.24</v>
          </cell>
        </row>
        <row r="2543">
          <cell r="A2543">
            <v>102038921</v>
          </cell>
          <cell r="B2543" t="str">
            <v xml:space="preserve">MRS FANUA TUIVATI  (DBS)                </v>
          </cell>
          <cell r="C2543">
            <v>0</v>
          </cell>
          <cell r="D2543">
            <v>0</v>
          </cell>
          <cell r="E2543">
            <v>0</v>
          </cell>
          <cell r="F2543">
            <v>0</v>
          </cell>
          <cell r="G2543">
            <v>0</v>
          </cell>
          <cell r="H2543">
            <v>0</v>
          </cell>
          <cell r="I2543">
            <v>184.64</v>
          </cell>
          <cell r="J2543">
            <v>184.64</v>
          </cell>
          <cell r="L2543">
            <v>15</v>
          </cell>
          <cell r="M2543">
            <v>184.64</v>
          </cell>
        </row>
        <row r="2544">
          <cell r="A2544">
            <v>102010022</v>
          </cell>
          <cell r="B2544" t="str">
            <v xml:space="preserve">MRS FATAI POHAHAU   (DBS*)              </v>
          </cell>
          <cell r="C2544">
            <v>0</v>
          </cell>
          <cell r="D2544">
            <v>0</v>
          </cell>
          <cell r="E2544">
            <v>0</v>
          </cell>
          <cell r="F2544">
            <v>0</v>
          </cell>
          <cell r="G2544">
            <v>0</v>
          </cell>
          <cell r="H2544">
            <v>0</v>
          </cell>
          <cell r="I2544">
            <v>525.29</v>
          </cell>
          <cell r="J2544">
            <v>525.29</v>
          </cell>
          <cell r="L2544">
            <v>15</v>
          </cell>
          <cell r="M2544">
            <v>525.29</v>
          </cell>
        </row>
        <row r="2545">
          <cell r="A2545">
            <v>102049793</v>
          </cell>
          <cell r="B2545" t="str">
            <v xml:space="preserve">MRS FAUZIA ALI                          </v>
          </cell>
          <cell r="C2545">
            <v>0</v>
          </cell>
          <cell r="D2545">
            <v>0</v>
          </cell>
          <cell r="E2545">
            <v>0</v>
          </cell>
          <cell r="F2545">
            <v>0</v>
          </cell>
          <cell r="G2545">
            <v>0</v>
          </cell>
          <cell r="H2545">
            <v>0</v>
          </cell>
          <cell r="I2545">
            <v>57.92</v>
          </cell>
          <cell r="J2545">
            <v>57.92</v>
          </cell>
          <cell r="L2545">
            <v>15</v>
          </cell>
          <cell r="M2545">
            <v>57.92</v>
          </cell>
        </row>
        <row r="2546">
          <cell r="A2546">
            <v>102040654</v>
          </cell>
          <cell r="B2546" t="str">
            <v xml:space="preserve">MRS FAY BOOTH      (DBS)                </v>
          </cell>
          <cell r="C2546">
            <v>0</v>
          </cell>
          <cell r="D2546">
            <v>0</v>
          </cell>
          <cell r="E2546">
            <v>0</v>
          </cell>
          <cell r="F2546">
            <v>0</v>
          </cell>
          <cell r="G2546">
            <v>0</v>
          </cell>
          <cell r="H2546">
            <v>0</v>
          </cell>
          <cell r="I2546">
            <v>515.95000000000005</v>
          </cell>
          <cell r="J2546">
            <v>515.95000000000005</v>
          </cell>
          <cell r="L2546">
            <v>15</v>
          </cell>
          <cell r="M2546">
            <v>515.95000000000005</v>
          </cell>
        </row>
        <row r="2547">
          <cell r="A2547">
            <v>102075786</v>
          </cell>
          <cell r="B2547" t="str">
            <v xml:space="preserve">MRS FAYE TAIAROA                        </v>
          </cell>
          <cell r="C2547">
            <v>5.05</v>
          </cell>
          <cell r="D2547">
            <v>7.6</v>
          </cell>
          <cell r="E2547">
            <v>8.56</v>
          </cell>
          <cell r="F2547">
            <v>2.58</v>
          </cell>
          <cell r="G2547">
            <v>16.66</v>
          </cell>
          <cell r="H2547">
            <v>0</v>
          </cell>
          <cell r="I2547">
            <v>0</v>
          </cell>
          <cell r="J2547">
            <v>40.450000000000003</v>
          </cell>
          <cell r="L2547">
            <v>5</v>
          </cell>
          <cell r="M2547">
            <v>40.450000000000003</v>
          </cell>
        </row>
        <row r="2548">
          <cell r="A2548">
            <v>102052814</v>
          </cell>
          <cell r="B2548" t="str">
            <v xml:space="preserve">MRS FEILOAIGA TUIGAMALA                 </v>
          </cell>
          <cell r="C2548">
            <v>0</v>
          </cell>
          <cell r="D2548">
            <v>0</v>
          </cell>
          <cell r="E2548">
            <v>0</v>
          </cell>
          <cell r="F2548">
            <v>0</v>
          </cell>
          <cell r="G2548">
            <v>0</v>
          </cell>
          <cell r="H2548">
            <v>0</v>
          </cell>
          <cell r="I2548">
            <v>66.260000000000005</v>
          </cell>
          <cell r="J2548">
            <v>66.260000000000005</v>
          </cell>
          <cell r="L2548">
            <v>15</v>
          </cell>
          <cell r="M2548">
            <v>66.260000000000005</v>
          </cell>
        </row>
        <row r="2549">
          <cell r="A2549">
            <v>102051019</v>
          </cell>
          <cell r="B2549" t="str">
            <v xml:space="preserve">MRS FEPZER CARPENTER                    </v>
          </cell>
          <cell r="C2549">
            <v>0</v>
          </cell>
          <cell r="D2549">
            <v>0</v>
          </cell>
          <cell r="E2549">
            <v>0</v>
          </cell>
          <cell r="F2549">
            <v>0</v>
          </cell>
          <cell r="G2549">
            <v>0</v>
          </cell>
          <cell r="H2549">
            <v>0</v>
          </cell>
          <cell r="I2549">
            <v>87.43</v>
          </cell>
          <cell r="J2549">
            <v>87.43</v>
          </cell>
          <cell r="L2549">
            <v>15</v>
          </cell>
          <cell r="M2549">
            <v>87.43</v>
          </cell>
        </row>
        <row r="2550">
          <cell r="A2550">
            <v>102018727</v>
          </cell>
          <cell r="B2550" t="str">
            <v xml:space="preserve">MRS FERIAL MIRAZIMI                     </v>
          </cell>
          <cell r="C2550">
            <v>0</v>
          </cell>
          <cell r="D2550">
            <v>0</v>
          </cell>
          <cell r="E2550">
            <v>0</v>
          </cell>
          <cell r="F2550">
            <v>0</v>
          </cell>
          <cell r="G2550">
            <v>0</v>
          </cell>
          <cell r="H2550">
            <v>0</v>
          </cell>
          <cell r="I2550">
            <v>387.78</v>
          </cell>
          <cell r="J2550">
            <v>387.78</v>
          </cell>
          <cell r="L2550">
            <v>15</v>
          </cell>
          <cell r="M2550">
            <v>387.78</v>
          </cell>
        </row>
        <row r="2551">
          <cell r="A2551">
            <v>102010186</v>
          </cell>
          <cell r="B2551" t="str">
            <v xml:space="preserve">MRS FLORA MUALIA                        </v>
          </cell>
          <cell r="C2551">
            <v>0</v>
          </cell>
          <cell r="D2551">
            <v>0</v>
          </cell>
          <cell r="E2551">
            <v>0</v>
          </cell>
          <cell r="F2551">
            <v>0</v>
          </cell>
          <cell r="G2551">
            <v>0</v>
          </cell>
          <cell r="H2551">
            <v>0</v>
          </cell>
          <cell r="I2551">
            <v>78.45</v>
          </cell>
          <cell r="J2551">
            <v>78.45</v>
          </cell>
          <cell r="L2551">
            <v>15</v>
          </cell>
          <cell r="M2551">
            <v>78.45</v>
          </cell>
        </row>
        <row r="2552">
          <cell r="A2552">
            <v>102034951</v>
          </cell>
          <cell r="B2552" t="str">
            <v xml:space="preserve">MRS FLORAL TEO                          </v>
          </cell>
          <cell r="C2552">
            <v>0</v>
          </cell>
          <cell r="D2552">
            <v>0</v>
          </cell>
          <cell r="E2552">
            <v>0</v>
          </cell>
          <cell r="F2552">
            <v>0</v>
          </cell>
          <cell r="G2552">
            <v>0</v>
          </cell>
          <cell r="H2552">
            <v>0</v>
          </cell>
          <cell r="I2552">
            <v>74.599999999999994</v>
          </cell>
          <cell r="J2552">
            <v>74.599999999999994</v>
          </cell>
          <cell r="L2552">
            <v>15</v>
          </cell>
          <cell r="M2552">
            <v>74.599999999999994</v>
          </cell>
        </row>
        <row r="2553">
          <cell r="A2553">
            <v>102052389</v>
          </cell>
          <cell r="B2553" t="str">
            <v xml:space="preserve">MRS FLOWER VATAU  (DBS)                 </v>
          </cell>
          <cell r="C2553">
            <v>0</v>
          </cell>
          <cell r="D2553">
            <v>0</v>
          </cell>
          <cell r="E2553">
            <v>0</v>
          </cell>
          <cell r="F2553">
            <v>0</v>
          </cell>
          <cell r="G2553">
            <v>0</v>
          </cell>
          <cell r="H2553">
            <v>0</v>
          </cell>
          <cell r="I2553">
            <v>300.86</v>
          </cell>
          <cell r="J2553">
            <v>300.86</v>
          </cell>
          <cell r="L2553">
            <v>15</v>
          </cell>
          <cell r="M2553">
            <v>300.86</v>
          </cell>
        </row>
        <row r="2554">
          <cell r="A2554">
            <v>102034849</v>
          </cell>
          <cell r="B2554" t="str">
            <v xml:space="preserve">MRS FOLOIOLA SAU                        </v>
          </cell>
          <cell r="C2554">
            <v>0</v>
          </cell>
          <cell r="D2554">
            <v>0</v>
          </cell>
          <cell r="E2554">
            <v>0</v>
          </cell>
          <cell r="F2554">
            <v>0</v>
          </cell>
          <cell r="G2554">
            <v>0</v>
          </cell>
          <cell r="H2554">
            <v>0</v>
          </cell>
          <cell r="I2554">
            <v>67.069999999999993</v>
          </cell>
          <cell r="J2554">
            <v>67.069999999999993</v>
          </cell>
          <cell r="L2554">
            <v>15</v>
          </cell>
          <cell r="M2554">
            <v>67.069999999999993</v>
          </cell>
        </row>
        <row r="2555">
          <cell r="A2555">
            <v>102070812</v>
          </cell>
          <cell r="B2555" t="str">
            <v xml:space="preserve">MRS FOLOLA FAOKULA                      </v>
          </cell>
          <cell r="C2555">
            <v>0</v>
          </cell>
          <cell r="D2555">
            <v>0</v>
          </cell>
          <cell r="E2555">
            <v>0</v>
          </cell>
          <cell r="F2555">
            <v>0</v>
          </cell>
          <cell r="G2555">
            <v>0</v>
          </cell>
          <cell r="H2555">
            <v>0</v>
          </cell>
          <cell r="I2555">
            <v>250.05</v>
          </cell>
          <cell r="J2555">
            <v>250.05</v>
          </cell>
          <cell r="L2555">
            <v>15</v>
          </cell>
          <cell r="M2555">
            <v>250.05</v>
          </cell>
        </row>
        <row r="2556">
          <cell r="A2556">
            <v>102060761</v>
          </cell>
          <cell r="B2556" t="str">
            <v xml:space="preserve">MRS FRANCES MANUEL                      </v>
          </cell>
          <cell r="C2556">
            <v>0</v>
          </cell>
          <cell r="D2556">
            <v>0</v>
          </cell>
          <cell r="E2556">
            <v>0</v>
          </cell>
          <cell r="F2556">
            <v>0</v>
          </cell>
          <cell r="G2556">
            <v>0</v>
          </cell>
          <cell r="H2556">
            <v>0</v>
          </cell>
          <cell r="I2556">
            <v>291.85000000000002</v>
          </cell>
          <cell r="J2556">
            <v>291.85000000000002</v>
          </cell>
          <cell r="L2556">
            <v>15</v>
          </cell>
          <cell r="M2556">
            <v>291.85000000000002</v>
          </cell>
        </row>
        <row r="2557">
          <cell r="A2557">
            <v>102075562</v>
          </cell>
          <cell r="B2557" t="str">
            <v xml:space="preserve">MRS FRANCES TUAOI                       </v>
          </cell>
          <cell r="C2557">
            <v>0</v>
          </cell>
          <cell r="D2557">
            <v>0</v>
          </cell>
          <cell r="E2557">
            <v>0</v>
          </cell>
          <cell r="F2557">
            <v>0</v>
          </cell>
          <cell r="G2557">
            <v>0</v>
          </cell>
          <cell r="H2557">
            <v>0</v>
          </cell>
          <cell r="I2557">
            <v>67</v>
          </cell>
          <cell r="J2557">
            <v>67</v>
          </cell>
          <cell r="L2557">
            <v>15</v>
          </cell>
          <cell r="M2557">
            <v>67</v>
          </cell>
        </row>
        <row r="2558">
          <cell r="A2558">
            <v>102054021</v>
          </cell>
          <cell r="B2558" t="str">
            <v xml:space="preserve">MRS FRANCIS MC GREGOR                   </v>
          </cell>
          <cell r="C2558">
            <v>0</v>
          </cell>
          <cell r="D2558">
            <v>0</v>
          </cell>
          <cell r="E2558">
            <v>0</v>
          </cell>
          <cell r="F2558">
            <v>0</v>
          </cell>
          <cell r="G2558">
            <v>0</v>
          </cell>
          <cell r="H2558">
            <v>0</v>
          </cell>
          <cell r="I2558">
            <v>168.67</v>
          </cell>
          <cell r="J2558">
            <v>168.67</v>
          </cell>
          <cell r="L2558">
            <v>15</v>
          </cell>
          <cell r="M2558">
            <v>168.67</v>
          </cell>
        </row>
        <row r="2559">
          <cell r="A2559">
            <v>102014659</v>
          </cell>
          <cell r="B2559" t="str">
            <v xml:space="preserve">MRS FREDA BLAKE                         </v>
          </cell>
          <cell r="C2559">
            <v>0</v>
          </cell>
          <cell r="D2559">
            <v>0</v>
          </cell>
          <cell r="E2559">
            <v>0</v>
          </cell>
          <cell r="F2559">
            <v>0</v>
          </cell>
          <cell r="G2559">
            <v>0</v>
          </cell>
          <cell r="H2559">
            <v>0</v>
          </cell>
          <cell r="I2559">
            <v>197.05</v>
          </cell>
          <cell r="J2559">
            <v>197.05</v>
          </cell>
          <cell r="L2559">
            <v>15</v>
          </cell>
          <cell r="M2559">
            <v>197.05</v>
          </cell>
        </row>
        <row r="2560">
          <cell r="A2560">
            <v>102050876</v>
          </cell>
          <cell r="B2560" t="str">
            <v xml:space="preserve">MRS FREDA WULF   (DBS)                  </v>
          </cell>
          <cell r="C2560">
            <v>0</v>
          </cell>
          <cell r="D2560">
            <v>0</v>
          </cell>
          <cell r="E2560">
            <v>0</v>
          </cell>
          <cell r="F2560">
            <v>0</v>
          </cell>
          <cell r="G2560">
            <v>0</v>
          </cell>
          <cell r="H2560">
            <v>0</v>
          </cell>
          <cell r="I2560">
            <v>818.73</v>
          </cell>
          <cell r="J2560">
            <v>818.73</v>
          </cell>
          <cell r="L2560">
            <v>15</v>
          </cell>
          <cell r="M2560">
            <v>818.73</v>
          </cell>
        </row>
        <row r="2561">
          <cell r="A2561">
            <v>102023623</v>
          </cell>
          <cell r="B2561" t="str">
            <v xml:space="preserve">MRS FUAAO AUTUFUTA     (DBS)            </v>
          </cell>
          <cell r="C2561">
            <v>0</v>
          </cell>
          <cell r="D2561">
            <v>0</v>
          </cell>
          <cell r="E2561">
            <v>0</v>
          </cell>
          <cell r="F2561">
            <v>0</v>
          </cell>
          <cell r="G2561">
            <v>0</v>
          </cell>
          <cell r="H2561">
            <v>0</v>
          </cell>
          <cell r="I2561">
            <v>303.55</v>
          </cell>
          <cell r="J2561">
            <v>303.55</v>
          </cell>
          <cell r="L2561">
            <v>15</v>
          </cell>
          <cell r="M2561">
            <v>303.55</v>
          </cell>
        </row>
        <row r="2562">
          <cell r="A2562">
            <v>102013942</v>
          </cell>
          <cell r="B2562" t="str">
            <v xml:space="preserve">MRS FUALILIA EKEROMA                    </v>
          </cell>
          <cell r="C2562">
            <v>0</v>
          </cell>
          <cell r="D2562">
            <v>0</v>
          </cell>
          <cell r="E2562">
            <v>0</v>
          </cell>
          <cell r="F2562">
            <v>0</v>
          </cell>
          <cell r="G2562">
            <v>0</v>
          </cell>
          <cell r="H2562">
            <v>0</v>
          </cell>
          <cell r="I2562">
            <v>52.19</v>
          </cell>
          <cell r="J2562">
            <v>52.19</v>
          </cell>
          <cell r="L2562">
            <v>15</v>
          </cell>
          <cell r="M2562">
            <v>52.19</v>
          </cell>
        </row>
        <row r="2563">
          <cell r="A2563">
            <v>102005452</v>
          </cell>
          <cell r="B2563" t="str">
            <v xml:space="preserve">MRS G M PIAGGI                          </v>
          </cell>
          <cell r="C2563">
            <v>0</v>
          </cell>
          <cell r="D2563">
            <v>0</v>
          </cell>
          <cell r="E2563">
            <v>0</v>
          </cell>
          <cell r="F2563">
            <v>0</v>
          </cell>
          <cell r="G2563">
            <v>0</v>
          </cell>
          <cell r="H2563">
            <v>0</v>
          </cell>
          <cell r="I2563">
            <v>80.31</v>
          </cell>
          <cell r="J2563">
            <v>80.31</v>
          </cell>
          <cell r="L2563">
            <v>15</v>
          </cell>
          <cell r="M2563">
            <v>80.31</v>
          </cell>
        </row>
        <row r="2564">
          <cell r="A2564">
            <v>102054352</v>
          </cell>
          <cell r="B2564" t="str">
            <v xml:space="preserve">MRS GAIL WILLIAMS                       </v>
          </cell>
          <cell r="C2564">
            <v>0</v>
          </cell>
          <cell r="D2564">
            <v>0</v>
          </cell>
          <cell r="E2564">
            <v>0</v>
          </cell>
          <cell r="F2564">
            <v>0</v>
          </cell>
          <cell r="G2564">
            <v>0</v>
          </cell>
          <cell r="H2564">
            <v>0</v>
          </cell>
          <cell r="I2564">
            <v>95.48</v>
          </cell>
          <cell r="J2564">
            <v>95.48</v>
          </cell>
          <cell r="L2564">
            <v>15</v>
          </cell>
          <cell r="M2564">
            <v>95.48</v>
          </cell>
        </row>
        <row r="2565">
          <cell r="A2565">
            <v>102048531</v>
          </cell>
          <cell r="B2565" t="str">
            <v xml:space="preserve">MRS GAYLENE HALLETT                     </v>
          </cell>
          <cell r="C2565">
            <v>0</v>
          </cell>
          <cell r="D2565">
            <v>0</v>
          </cell>
          <cell r="E2565">
            <v>0</v>
          </cell>
          <cell r="F2565">
            <v>0</v>
          </cell>
          <cell r="G2565">
            <v>0</v>
          </cell>
          <cell r="H2565">
            <v>0</v>
          </cell>
          <cell r="I2565">
            <v>64.69</v>
          </cell>
          <cell r="J2565">
            <v>64.69</v>
          </cell>
          <cell r="L2565">
            <v>15</v>
          </cell>
          <cell r="M2565">
            <v>64.69</v>
          </cell>
        </row>
        <row r="2566">
          <cell r="A2566">
            <v>102024916</v>
          </cell>
          <cell r="B2566" t="str">
            <v xml:space="preserve">MRS GAYLENE L NAIDU                     </v>
          </cell>
          <cell r="C2566">
            <v>0</v>
          </cell>
          <cell r="D2566">
            <v>0</v>
          </cell>
          <cell r="E2566">
            <v>0</v>
          </cell>
          <cell r="F2566">
            <v>0</v>
          </cell>
          <cell r="G2566">
            <v>0</v>
          </cell>
          <cell r="H2566">
            <v>0</v>
          </cell>
          <cell r="I2566">
            <v>62.15</v>
          </cell>
          <cell r="J2566">
            <v>62.15</v>
          </cell>
          <cell r="L2566">
            <v>15</v>
          </cell>
          <cell r="M2566">
            <v>62.15</v>
          </cell>
        </row>
        <row r="2567">
          <cell r="A2567">
            <v>102044381</v>
          </cell>
          <cell r="B2567" t="str">
            <v xml:space="preserve">MRS GEORGINA MUIR                       </v>
          </cell>
          <cell r="C2567">
            <v>0</v>
          </cell>
          <cell r="D2567">
            <v>0</v>
          </cell>
          <cell r="E2567">
            <v>0</v>
          </cell>
          <cell r="F2567">
            <v>0</v>
          </cell>
          <cell r="G2567">
            <v>0</v>
          </cell>
          <cell r="H2567">
            <v>0</v>
          </cell>
          <cell r="I2567">
            <v>214</v>
          </cell>
          <cell r="J2567">
            <v>214</v>
          </cell>
          <cell r="L2567">
            <v>15</v>
          </cell>
          <cell r="M2567">
            <v>214</v>
          </cell>
        </row>
        <row r="2568">
          <cell r="A2568">
            <v>102056311</v>
          </cell>
          <cell r="B2568" t="str">
            <v xml:space="preserve">MRS GERALDINE MOSS                      </v>
          </cell>
          <cell r="C2568">
            <v>0</v>
          </cell>
          <cell r="D2568">
            <v>0</v>
          </cell>
          <cell r="E2568">
            <v>0</v>
          </cell>
          <cell r="F2568">
            <v>0</v>
          </cell>
          <cell r="G2568">
            <v>0</v>
          </cell>
          <cell r="H2568">
            <v>0</v>
          </cell>
          <cell r="I2568">
            <v>53.58</v>
          </cell>
          <cell r="J2568">
            <v>53.58</v>
          </cell>
          <cell r="L2568">
            <v>15</v>
          </cell>
          <cell r="M2568">
            <v>53.58</v>
          </cell>
        </row>
        <row r="2569">
          <cell r="A2569">
            <v>102015720</v>
          </cell>
          <cell r="B2569" t="str">
            <v xml:space="preserve">MRS GERANESH ASFAW   (DBS)              </v>
          </cell>
          <cell r="C2569">
            <v>0</v>
          </cell>
          <cell r="D2569">
            <v>0</v>
          </cell>
          <cell r="E2569">
            <v>0</v>
          </cell>
          <cell r="F2569">
            <v>0</v>
          </cell>
          <cell r="G2569">
            <v>0</v>
          </cell>
          <cell r="H2569">
            <v>0</v>
          </cell>
          <cell r="I2569">
            <v>3158.14</v>
          </cell>
          <cell r="J2569">
            <v>3158.14</v>
          </cell>
          <cell r="L2569">
            <v>15</v>
          </cell>
          <cell r="M2569">
            <v>3158.14</v>
          </cell>
        </row>
        <row r="2570">
          <cell r="A2570">
            <v>102051180</v>
          </cell>
          <cell r="B2570" t="str">
            <v xml:space="preserve">MRS GHAZI ISMALI                        </v>
          </cell>
          <cell r="C2570">
            <v>0</v>
          </cell>
          <cell r="D2570">
            <v>0</v>
          </cell>
          <cell r="E2570">
            <v>1.3</v>
          </cell>
          <cell r="F2570">
            <v>0</v>
          </cell>
          <cell r="G2570">
            <v>71.94</v>
          </cell>
          <cell r="H2570">
            <v>0</v>
          </cell>
          <cell r="I2570">
            <v>0</v>
          </cell>
          <cell r="J2570">
            <v>73.239999999999995</v>
          </cell>
          <cell r="L2570">
            <v>5</v>
          </cell>
          <cell r="M2570">
            <v>73.239999999999995</v>
          </cell>
        </row>
        <row r="2571">
          <cell r="A2571">
            <v>102046409</v>
          </cell>
          <cell r="B2571" t="str">
            <v xml:space="preserve">MRS GILLIAN MASON                       </v>
          </cell>
          <cell r="C2571">
            <v>0</v>
          </cell>
          <cell r="D2571">
            <v>0</v>
          </cell>
          <cell r="E2571">
            <v>0</v>
          </cell>
          <cell r="F2571">
            <v>0</v>
          </cell>
          <cell r="G2571">
            <v>0</v>
          </cell>
          <cell r="H2571">
            <v>0</v>
          </cell>
          <cell r="I2571">
            <v>68.819999999999993</v>
          </cell>
          <cell r="J2571">
            <v>68.819999999999993</v>
          </cell>
          <cell r="L2571">
            <v>15</v>
          </cell>
          <cell r="M2571">
            <v>68.819999999999993</v>
          </cell>
        </row>
        <row r="2572">
          <cell r="A2572">
            <v>102076968</v>
          </cell>
          <cell r="B2572" t="str">
            <v xml:space="preserve">MRS GILLIAN WASS                        </v>
          </cell>
          <cell r="C2572">
            <v>0</v>
          </cell>
          <cell r="D2572">
            <v>0</v>
          </cell>
          <cell r="E2572">
            <v>0</v>
          </cell>
          <cell r="F2572">
            <v>0</v>
          </cell>
          <cell r="G2572">
            <v>0</v>
          </cell>
          <cell r="H2572">
            <v>0</v>
          </cell>
          <cell r="I2572">
            <v>77.69</v>
          </cell>
          <cell r="J2572">
            <v>77.69</v>
          </cell>
          <cell r="L2572">
            <v>15</v>
          </cell>
          <cell r="M2572">
            <v>77.69</v>
          </cell>
        </row>
        <row r="2573">
          <cell r="A2573">
            <v>102062646</v>
          </cell>
          <cell r="B2573" t="str">
            <v xml:space="preserve">MRS GINA LUSBY                          </v>
          </cell>
          <cell r="C2573">
            <v>0</v>
          </cell>
          <cell r="D2573">
            <v>0</v>
          </cell>
          <cell r="E2573">
            <v>0</v>
          </cell>
          <cell r="F2573">
            <v>0</v>
          </cell>
          <cell r="G2573">
            <v>0</v>
          </cell>
          <cell r="H2573">
            <v>0</v>
          </cell>
          <cell r="I2573">
            <v>90.73</v>
          </cell>
          <cell r="J2573">
            <v>90.73</v>
          </cell>
          <cell r="L2573">
            <v>15</v>
          </cell>
          <cell r="M2573">
            <v>90.73</v>
          </cell>
        </row>
        <row r="2574">
          <cell r="A2574">
            <v>102030531</v>
          </cell>
          <cell r="B2574" t="str">
            <v xml:space="preserve">MRS GITA PATEL   (DBS)                  </v>
          </cell>
          <cell r="C2574">
            <v>0</v>
          </cell>
          <cell r="D2574">
            <v>0</v>
          </cell>
          <cell r="E2574">
            <v>0</v>
          </cell>
          <cell r="F2574">
            <v>0</v>
          </cell>
          <cell r="G2574">
            <v>0</v>
          </cell>
          <cell r="H2574">
            <v>0</v>
          </cell>
          <cell r="I2574">
            <v>268.33</v>
          </cell>
          <cell r="J2574">
            <v>268.33</v>
          </cell>
          <cell r="L2574">
            <v>15</v>
          </cell>
          <cell r="M2574">
            <v>268.33</v>
          </cell>
        </row>
        <row r="2575">
          <cell r="A2575">
            <v>102013521</v>
          </cell>
          <cell r="B2575" t="str">
            <v xml:space="preserve">MRS GITI MOHAMMAD MORADI (DBS)          </v>
          </cell>
          <cell r="C2575">
            <v>0</v>
          </cell>
          <cell r="D2575">
            <v>0</v>
          </cell>
          <cell r="E2575">
            <v>0</v>
          </cell>
          <cell r="F2575">
            <v>0</v>
          </cell>
          <cell r="G2575">
            <v>0</v>
          </cell>
          <cell r="H2575">
            <v>0</v>
          </cell>
          <cell r="I2575">
            <v>685.07</v>
          </cell>
          <cell r="J2575">
            <v>685.07</v>
          </cell>
          <cell r="L2575">
            <v>15</v>
          </cell>
          <cell r="M2575">
            <v>685.07</v>
          </cell>
        </row>
        <row r="2576">
          <cell r="A2576">
            <v>102018759</v>
          </cell>
          <cell r="B2576" t="str">
            <v xml:space="preserve">MRS GLENYS A YAKAS                      </v>
          </cell>
          <cell r="C2576">
            <v>0</v>
          </cell>
          <cell r="D2576">
            <v>0</v>
          </cell>
          <cell r="E2576">
            <v>0</v>
          </cell>
          <cell r="F2576">
            <v>0</v>
          </cell>
          <cell r="G2576">
            <v>0</v>
          </cell>
          <cell r="H2576">
            <v>0</v>
          </cell>
          <cell r="I2576">
            <v>74.52</v>
          </cell>
          <cell r="J2576">
            <v>74.52</v>
          </cell>
          <cell r="L2576">
            <v>15</v>
          </cell>
          <cell r="M2576">
            <v>74.52</v>
          </cell>
        </row>
        <row r="2577">
          <cell r="A2577">
            <v>102039354</v>
          </cell>
          <cell r="B2577" t="str">
            <v xml:space="preserve">MRS GLORIA BROWN                        </v>
          </cell>
          <cell r="C2577">
            <v>0</v>
          </cell>
          <cell r="D2577">
            <v>0</v>
          </cell>
          <cell r="E2577">
            <v>0</v>
          </cell>
          <cell r="F2577">
            <v>0</v>
          </cell>
          <cell r="G2577">
            <v>0</v>
          </cell>
          <cell r="H2577">
            <v>0</v>
          </cell>
          <cell r="I2577">
            <v>56.94</v>
          </cell>
          <cell r="J2577">
            <v>56.94</v>
          </cell>
          <cell r="L2577">
            <v>15</v>
          </cell>
          <cell r="M2577">
            <v>56.94</v>
          </cell>
        </row>
        <row r="2578">
          <cell r="A2578">
            <v>102039902</v>
          </cell>
          <cell r="B2578" t="str">
            <v xml:space="preserve">MRS GLORIA SPENCER   (DBS)              </v>
          </cell>
          <cell r="C2578">
            <v>0</v>
          </cell>
          <cell r="D2578">
            <v>0</v>
          </cell>
          <cell r="E2578">
            <v>0</v>
          </cell>
          <cell r="F2578">
            <v>0</v>
          </cell>
          <cell r="G2578">
            <v>0</v>
          </cell>
          <cell r="H2578">
            <v>0</v>
          </cell>
          <cell r="I2578">
            <v>945.16</v>
          </cell>
          <cell r="J2578">
            <v>945.16</v>
          </cell>
          <cell r="L2578">
            <v>15</v>
          </cell>
          <cell r="M2578">
            <v>945.16</v>
          </cell>
        </row>
        <row r="2579">
          <cell r="A2579">
            <v>102052179</v>
          </cell>
          <cell r="B2579" t="str">
            <v xml:space="preserve">MRS GLORIA THOMSON                      </v>
          </cell>
          <cell r="C2579">
            <v>0</v>
          </cell>
          <cell r="D2579">
            <v>0</v>
          </cell>
          <cell r="E2579">
            <v>0</v>
          </cell>
          <cell r="F2579">
            <v>0</v>
          </cell>
          <cell r="G2579">
            <v>0</v>
          </cell>
          <cell r="H2579">
            <v>107.66</v>
          </cell>
          <cell r="I2579">
            <v>0</v>
          </cell>
          <cell r="J2579">
            <v>107.66</v>
          </cell>
          <cell r="L2579">
            <v>15</v>
          </cell>
          <cell r="M2579">
            <v>107.66</v>
          </cell>
        </row>
        <row r="2580">
          <cell r="A2580">
            <v>102025105</v>
          </cell>
          <cell r="B2580" t="str">
            <v xml:space="preserve">MRS GRACE SOH                           </v>
          </cell>
          <cell r="C2580">
            <v>0</v>
          </cell>
          <cell r="D2580">
            <v>0</v>
          </cell>
          <cell r="E2580">
            <v>0</v>
          </cell>
          <cell r="F2580">
            <v>0</v>
          </cell>
          <cell r="G2580">
            <v>0</v>
          </cell>
          <cell r="H2580">
            <v>0</v>
          </cell>
          <cell r="I2580">
            <v>143.22999999999999</v>
          </cell>
          <cell r="J2580">
            <v>143.22999999999999</v>
          </cell>
          <cell r="L2580">
            <v>15</v>
          </cell>
          <cell r="M2580">
            <v>143.22999999999999</v>
          </cell>
        </row>
        <row r="2581">
          <cell r="A2581">
            <v>102051869</v>
          </cell>
          <cell r="B2581" t="str">
            <v xml:space="preserve">MRS GURCHARAN KAUR                      </v>
          </cell>
          <cell r="C2581">
            <v>0</v>
          </cell>
          <cell r="D2581">
            <v>0</v>
          </cell>
          <cell r="E2581">
            <v>0</v>
          </cell>
          <cell r="F2581">
            <v>0</v>
          </cell>
          <cell r="G2581">
            <v>0</v>
          </cell>
          <cell r="H2581">
            <v>0</v>
          </cell>
          <cell r="I2581">
            <v>52</v>
          </cell>
          <cell r="J2581">
            <v>52</v>
          </cell>
          <cell r="L2581">
            <v>15</v>
          </cell>
          <cell r="M2581">
            <v>52</v>
          </cell>
        </row>
        <row r="2582">
          <cell r="A2582">
            <v>102013825</v>
          </cell>
          <cell r="B2582" t="str">
            <v xml:space="preserve">MRS GWENDOLINE S CHRISTIAN              </v>
          </cell>
          <cell r="C2582">
            <v>0</v>
          </cell>
          <cell r="D2582">
            <v>0</v>
          </cell>
          <cell r="E2582">
            <v>0</v>
          </cell>
          <cell r="F2582">
            <v>0</v>
          </cell>
          <cell r="G2582">
            <v>0</v>
          </cell>
          <cell r="H2582">
            <v>0</v>
          </cell>
          <cell r="I2582">
            <v>94.68</v>
          </cell>
          <cell r="J2582">
            <v>94.68</v>
          </cell>
          <cell r="L2582">
            <v>15</v>
          </cell>
          <cell r="M2582">
            <v>94.68</v>
          </cell>
        </row>
        <row r="2583">
          <cell r="A2583">
            <v>102082095</v>
          </cell>
          <cell r="B2583" t="str">
            <v xml:space="preserve">MRS GWYNETH ROSSITER                    </v>
          </cell>
          <cell r="C2583">
            <v>0</v>
          </cell>
          <cell r="D2583">
            <v>0</v>
          </cell>
          <cell r="E2583">
            <v>0</v>
          </cell>
          <cell r="F2583">
            <v>0</v>
          </cell>
          <cell r="G2583">
            <v>0</v>
          </cell>
          <cell r="H2583">
            <v>0</v>
          </cell>
          <cell r="I2583">
            <v>65.77</v>
          </cell>
          <cell r="J2583">
            <v>65.77</v>
          </cell>
          <cell r="L2583">
            <v>15</v>
          </cell>
          <cell r="M2583">
            <v>65.77</v>
          </cell>
        </row>
        <row r="2584">
          <cell r="A2584">
            <v>102061911</v>
          </cell>
          <cell r="B2584" t="str">
            <v xml:space="preserve">MRS HALATONO LAAINA                     </v>
          </cell>
          <cell r="C2584">
            <v>0</v>
          </cell>
          <cell r="D2584">
            <v>0</v>
          </cell>
          <cell r="E2584">
            <v>0</v>
          </cell>
          <cell r="F2584">
            <v>0</v>
          </cell>
          <cell r="G2584">
            <v>0</v>
          </cell>
          <cell r="H2584">
            <v>0</v>
          </cell>
          <cell r="I2584">
            <v>277.25</v>
          </cell>
          <cell r="J2584">
            <v>277.25</v>
          </cell>
          <cell r="L2584">
            <v>15</v>
          </cell>
          <cell r="M2584">
            <v>277.25</v>
          </cell>
        </row>
        <row r="2585">
          <cell r="A2585">
            <v>102021246</v>
          </cell>
          <cell r="B2585" t="str">
            <v xml:space="preserve">MRS HAMLAMA JAMA   (CMI)                </v>
          </cell>
          <cell r="C2585">
            <v>0</v>
          </cell>
          <cell r="D2585">
            <v>0</v>
          </cell>
          <cell r="E2585">
            <v>0</v>
          </cell>
          <cell r="F2585">
            <v>0</v>
          </cell>
          <cell r="G2585">
            <v>0</v>
          </cell>
          <cell r="H2585">
            <v>0</v>
          </cell>
          <cell r="I2585">
            <v>2124.25</v>
          </cell>
          <cell r="J2585">
            <v>2124.25</v>
          </cell>
          <cell r="L2585">
            <v>15</v>
          </cell>
          <cell r="M2585">
            <v>2124.25</v>
          </cell>
        </row>
        <row r="2586">
          <cell r="A2586">
            <v>102071692</v>
          </cell>
          <cell r="B2586" t="str">
            <v xml:space="preserve">MRS HARIATA POUTU                       </v>
          </cell>
          <cell r="C2586">
            <v>0</v>
          </cell>
          <cell r="D2586">
            <v>0</v>
          </cell>
          <cell r="E2586">
            <v>0</v>
          </cell>
          <cell r="F2586">
            <v>0</v>
          </cell>
          <cell r="G2586">
            <v>0</v>
          </cell>
          <cell r="H2586">
            <v>0</v>
          </cell>
          <cell r="I2586">
            <v>137.69</v>
          </cell>
          <cell r="J2586">
            <v>137.69</v>
          </cell>
          <cell r="L2586">
            <v>15</v>
          </cell>
          <cell r="M2586">
            <v>137.69</v>
          </cell>
        </row>
        <row r="2587">
          <cell r="A2587">
            <v>102052141</v>
          </cell>
          <cell r="B2587" t="str">
            <v xml:space="preserve">MRS HARITA SAMUELS                      </v>
          </cell>
          <cell r="C2587">
            <v>0</v>
          </cell>
          <cell r="D2587">
            <v>0</v>
          </cell>
          <cell r="E2587">
            <v>0</v>
          </cell>
          <cell r="F2587">
            <v>0</v>
          </cell>
          <cell r="G2587">
            <v>0</v>
          </cell>
          <cell r="H2587">
            <v>0</v>
          </cell>
          <cell r="I2587">
            <v>80.44</v>
          </cell>
          <cell r="J2587">
            <v>80.44</v>
          </cell>
          <cell r="L2587">
            <v>15</v>
          </cell>
          <cell r="M2587">
            <v>80.44</v>
          </cell>
        </row>
        <row r="2588">
          <cell r="A2588">
            <v>102071422</v>
          </cell>
          <cell r="B2588" t="str">
            <v xml:space="preserve">MRS HARPREET MANN                       </v>
          </cell>
          <cell r="C2588">
            <v>0</v>
          </cell>
          <cell r="D2588">
            <v>0</v>
          </cell>
          <cell r="E2588">
            <v>0</v>
          </cell>
          <cell r="F2588">
            <v>0</v>
          </cell>
          <cell r="G2588">
            <v>0</v>
          </cell>
          <cell r="H2588">
            <v>0</v>
          </cell>
          <cell r="I2588">
            <v>79.8</v>
          </cell>
          <cell r="J2588">
            <v>79.8</v>
          </cell>
          <cell r="L2588">
            <v>15</v>
          </cell>
          <cell r="M2588">
            <v>79.8</v>
          </cell>
        </row>
        <row r="2589">
          <cell r="A2589">
            <v>102071120</v>
          </cell>
          <cell r="B2589" t="str">
            <v xml:space="preserve">MRS HASSAN BANO (DBS*)                  </v>
          </cell>
          <cell r="C2589">
            <v>0</v>
          </cell>
          <cell r="D2589">
            <v>0</v>
          </cell>
          <cell r="E2589">
            <v>0</v>
          </cell>
          <cell r="F2589">
            <v>0</v>
          </cell>
          <cell r="G2589">
            <v>0</v>
          </cell>
          <cell r="H2589">
            <v>0</v>
          </cell>
          <cell r="I2589">
            <v>583.11</v>
          </cell>
          <cell r="J2589">
            <v>583.11</v>
          </cell>
          <cell r="L2589">
            <v>15</v>
          </cell>
          <cell r="M2589">
            <v>583.11</v>
          </cell>
        </row>
        <row r="2590">
          <cell r="A2590">
            <v>102015117</v>
          </cell>
          <cell r="B2590" t="str">
            <v xml:space="preserve">MRS HEATHER J RODGER                    </v>
          </cell>
          <cell r="C2590">
            <v>0</v>
          </cell>
          <cell r="D2590">
            <v>0</v>
          </cell>
          <cell r="E2590">
            <v>0</v>
          </cell>
          <cell r="F2590">
            <v>0</v>
          </cell>
          <cell r="G2590">
            <v>0</v>
          </cell>
          <cell r="H2590">
            <v>0</v>
          </cell>
          <cell r="I2590">
            <v>57.27</v>
          </cell>
          <cell r="J2590">
            <v>57.27</v>
          </cell>
          <cell r="L2590">
            <v>15</v>
          </cell>
          <cell r="M2590">
            <v>57.27</v>
          </cell>
        </row>
        <row r="2591">
          <cell r="A2591">
            <v>102063641</v>
          </cell>
          <cell r="B2591" t="str">
            <v xml:space="preserve">MRS HEATHER TEMPLE                      </v>
          </cell>
          <cell r="C2591">
            <v>0</v>
          </cell>
          <cell r="D2591">
            <v>0</v>
          </cell>
          <cell r="E2591">
            <v>0</v>
          </cell>
          <cell r="F2591">
            <v>0</v>
          </cell>
          <cell r="G2591">
            <v>0</v>
          </cell>
          <cell r="H2591">
            <v>0</v>
          </cell>
          <cell r="I2591">
            <v>109.97</v>
          </cell>
          <cell r="J2591">
            <v>109.97</v>
          </cell>
          <cell r="L2591">
            <v>15</v>
          </cell>
          <cell r="M2591">
            <v>109.97</v>
          </cell>
        </row>
        <row r="2592">
          <cell r="A2592">
            <v>102082895</v>
          </cell>
          <cell r="B2592" t="str">
            <v xml:space="preserve">MRS HEIDI COOGAN                        </v>
          </cell>
          <cell r="C2592">
            <v>0</v>
          </cell>
          <cell r="D2592">
            <v>0</v>
          </cell>
          <cell r="E2592">
            <v>0</v>
          </cell>
          <cell r="F2592">
            <v>0</v>
          </cell>
          <cell r="G2592">
            <v>0</v>
          </cell>
          <cell r="H2592">
            <v>0</v>
          </cell>
          <cell r="I2592">
            <v>335.27</v>
          </cell>
          <cell r="J2592">
            <v>335.27</v>
          </cell>
          <cell r="L2592">
            <v>15</v>
          </cell>
          <cell r="M2592">
            <v>335.27</v>
          </cell>
        </row>
        <row r="2593">
          <cell r="A2593">
            <v>102010650</v>
          </cell>
          <cell r="B2593" t="str">
            <v xml:space="preserve">MRS HEIDI WALKER                        </v>
          </cell>
          <cell r="C2593">
            <v>0</v>
          </cell>
          <cell r="D2593">
            <v>0</v>
          </cell>
          <cell r="E2593">
            <v>0</v>
          </cell>
          <cell r="F2593">
            <v>0</v>
          </cell>
          <cell r="G2593">
            <v>0</v>
          </cell>
          <cell r="H2593">
            <v>0</v>
          </cell>
          <cell r="I2593">
            <v>66.75</v>
          </cell>
          <cell r="J2593">
            <v>66.75</v>
          </cell>
          <cell r="L2593">
            <v>15</v>
          </cell>
          <cell r="M2593">
            <v>66.75</v>
          </cell>
        </row>
        <row r="2594">
          <cell r="A2594">
            <v>102048106</v>
          </cell>
          <cell r="B2594" t="str">
            <v xml:space="preserve">MRS HELEN AVERY                         </v>
          </cell>
          <cell r="C2594">
            <v>0</v>
          </cell>
          <cell r="D2594">
            <v>0</v>
          </cell>
          <cell r="E2594">
            <v>0</v>
          </cell>
          <cell r="F2594">
            <v>0</v>
          </cell>
          <cell r="G2594">
            <v>0</v>
          </cell>
          <cell r="H2594">
            <v>0</v>
          </cell>
          <cell r="I2594">
            <v>157.08000000000001</v>
          </cell>
          <cell r="J2594">
            <v>157.08000000000001</v>
          </cell>
          <cell r="L2594">
            <v>15</v>
          </cell>
          <cell r="M2594">
            <v>157.08000000000001</v>
          </cell>
        </row>
        <row r="2595">
          <cell r="A2595">
            <v>102074460</v>
          </cell>
          <cell r="B2595" t="str">
            <v xml:space="preserve">MRS HELEN BERNARD                       </v>
          </cell>
          <cell r="C2595">
            <v>0</v>
          </cell>
          <cell r="D2595">
            <v>0</v>
          </cell>
          <cell r="E2595">
            <v>0</v>
          </cell>
          <cell r="F2595">
            <v>0</v>
          </cell>
          <cell r="G2595">
            <v>0</v>
          </cell>
          <cell r="H2595">
            <v>0</v>
          </cell>
          <cell r="I2595">
            <v>143.75</v>
          </cell>
          <cell r="J2595">
            <v>143.75</v>
          </cell>
          <cell r="L2595">
            <v>15</v>
          </cell>
          <cell r="M2595">
            <v>143.75</v>
          </cell>
        </row>
        <row r="2596">
          <cell r="A2596">
            <v>102069988</v>
          </cell>
          <cell r="B2596" t="str">
            <v xml:space="preserve">MRS HELEN FUNNELL                       </v>
          </cell>
          <cell r="C2596">
            <v>0</v>
          </cell>
          <cell r="D2596">
            <v>0</v>
          </cell>
          <cell r="E2596">
            <v>0</v>
          </cell>
          <cell r="F2596">
            <v>0</v>
          </cell>
          <cell r="G2596">
            <v>0</v>
          </cell>
          <cell r="H2596">
            <v>0</v>
          </cell>
          <cell r="I2596">
            <v>263.29000000000002</v>
          </cell>
          <cell r="J2596">
            <v>263.29000000000002</v>
          </cell>
          <cell r="L2596">
            <v>15</v>
          </cell>
          <cell r="M2596">
            <v>263.29000000000002</v>
          </cell>
        </row>
        <row r="2597">
          <cell r="A2597">
            <v>102070622</v>
          </cell>
          <cell r="B2597" t="str">
            <v xml:space="preserve">MRS HELEN JOHNSTON                      </v>
          </cell>
          <cell r="C2597">
            <v>0</v>
          </cell>
          <cell r="D2597">
            <v>0</v>
          </cell>
          <cell r="E2597">
            <v>0</v>
          </cell>
          <cell r="F2597">
            <v>0</v>
          </cell>
          <cell r="G2597">
            <v>0</v>
          </cell>
          <cell r="H2597">
            <v>0</v>
          </cell>
          <cell r="I2597">
            <v>70.69</v>
          </cell>
          <cell r="J2597">
            <v>70.69</v>
          </cell>
          <cell r="L2597">
            <v>15</v>
          </cell>
          <cell r="M2597">
            <v>70.69</v>
          </cell>
        </row>
        <row r="2598">
          <cell r="A2598">
            <v>102042215</v>
          </cell>
          <cell r="B2598" t="str">
            <v xml:space="preserve">MRS HELEN TAVITA-BROWN                  </v>
          </cell>
          <cell r="C2598">
            <v>0</v>
          </cell>
          <cell r="D2598">
            <v>0</v>
          </cell>
          <cell r="E2598">
            <v>0</v>
          </cell>
          <cell r="F2598">
            <v>0</v>
          </cell>
          <cell r="G2598">
            <v>0</v>
          </cell>
          <cell r="H2598">
            <v>0</v>
          </cell>
          <cell r="I2598">
            <v>367.59</v>
          </cell>
          <cell r="J2598">
            <v>367.59</v>
          </cell>
          <cell r="L2598">
            <v>15</v>
          </cell>
          <cell r="M2598">
            <v>367.59</v>
          </cell>
        </row>
        <row r="2599">
          <cell r="A2599">
            <v>102060337</v>
          </cell>
          <cell r="B2599" t="str">
            <v xml:space="preserve">MRS HILDA PLEWINSKI                     </v>
          </cell>
          <cell r="C2599">
            <v>0</v>
          </cell>
          <cell r="D2599">
            <v>0</v>
          </cell>
          <cell r="E2599">
            <v>0</v>
          </cell>
          <cell r="F2599">
            <v>0</v>
          </cell>
          <cell r="G2599">
            <v>0</v>
          </cell>
          <cell r="H2599">
            <v>0</v>
          </cell>
          <cell r="I2599">
            <v>51.56</v>
          </cell>
          <cell r="J2599">
            <v>51.56</v>
          </cell>
          <cell r="L2599">
            <v>15</v>
          </cell>
          <cell r="M2599">
            <v>51.56</v>
          </cell>
        </row>
        <row r="2600">
          <cell r="A2600">
            <v>102021459</v>
          </cell>
          <cell r="B2600" t="str">
            <v xml:space="preserve">MRS HILDY BECKMANN                      </v>
          </cell>
          <cell r="C2600">
            <v>0</v>
          </cell>
          <cell r="D2600">
            <v>0</v>
          </cell>
          <cell r="E2600">
            <v>0</v>
          </cell>
          <cell r="F2600">
            <v>52.81</v>
          </cell>
          <cell r="G2600">
            <v>0.01</v>
          </cell>
          <cell r="H2600">
            <v>0</v>
          </cell>
          <cell r="I2600">
            <v>0</v>
          </cell>
          <cell r="J2600">
            <v>52.82</v>
          </cell>
          <cell r="L2600">
            <v>5</v>
          </cell>
          <cell r="M2600">
            <v>52.82</v>
          </cell>
        </row>
        <row r="2601">
          <cell r="A2601">
            <v>102009904</v>
          </cell>
          <cell r="B2601" t="str">
            <v xml:space="preserve">MRS HINGATU D RAWIRI    (DBS)           </v>
          </cell>
          <cell r="C2601">
            <v>0</v>
          </cell>
          <cell r="D2601">
            <v>0</v>
          </cell>
          <cell r="E2601">
            <v>0</v>
          </cell>
          <cell r="F2601">
            <v>0</v>
          </cell>
          <cell r="G2601">
            <v>0</v>
          </cell>
          <cell r="H2601">
            <v>0</v>
          </cell>
          <cell r="I2601">
            <v>288.11</v>
          </cell>
          <cell r="J2601">
            <v>288.11</v>
          </cell>
          <cell r="L2601">
            <v>15</v>
          </cell>
          <cell r="M2601">
            <v>288.11</v>
          </cell>
        </row>
        <row r="2602">
          <cell r="A2602">
            <v>102063319</v>
          </cell>
          <cell r="B2602" t="str">
            <v xml:space="preserve">MRS HOLLY ALLEY                         </v>
          </cell>
          <cell r="C2602">
            <v>0</v>
          </cell>
          <cell r="D2602">
            <v>0</v>
          </cell>
          <cell r="E2602">
            <v>0</v>
          </cell>
          <cell r="F2602">
            <v>0</v>
          </cell>
          <cell r="G2602">
            <v>0</v>
          </cell>
          <cell r="H2602">
            <v>0</v>
          </cell>
          <cell r="I2602">
            <v>164.59</v>
          </cell>
          <cell r="J2602">
            <v>164.59</v>
          </cell>
          <cell r="L2602">
            <v>15</v>
          </cell>
          <cell r="M2602">
            <v>164.59</v>
          </cell>
        </row>
        <row r="2603">
          <cell r="A2603">
            <v>102013551</v>
          </cell>
          <cell r="B2603" t="str">
            <v xml:space="preserve">MRS HOROWAI HOGGART                     </v>
          </cell>
          <cell r="C2603">
            <v>0</v>
          </cell>
          <cell r="D2603">
            <v>0</v>
          </cell>
          <cell r="E2603">
            <v>0</v>
          </cell>
          <cell r="F2603">
            <v>0</v>
          </cell>
          <cell r="G2603">
            <v>0</v>
          </cell>
          <cell r="H2603">
            <v>0</v>
          </cell>
          <cell r="I2603">
            <v>133.96</v>
          </cell>
          <cell r="J2603">
            <v>133.96</v>
          </cell>
          <cell r="L2603">
            <v>15</v>
          </cell>
          <cell r="M2603">
            <v>133.96</v>
          </cell>
        </row>
        <row r="2604">
          <cell r="A2604">
            <v>102013440</v>
          </cell>
          <cell r="B2604" t="str">
            <v xml:space="preserve">MRS HUI WANG                            </v>
          </cell>
          <cell r="C2604">
            <v>0</v>
          </cell>
          <cell r="D2604">
            <v>0</v>
          </cell>
          <cell r="E2604">
            <v>0</v>
          </cell>
          <cell r="F2604">
            <v>0</v>
          </cell>
          <cell r="G2604">
            <v>0</v>
          </cell>
          <cell r="H2604">
            <v>0</v>
          </cell>
          <cell r="I2604">
            <v>79.25</v>
          </cell>
          <cell r="J2604">
            <v>79.25</v>
          </cell>
          <cell r="L2604">
            <v>15</v>
          </cell>
          <cell r="M2604">
            <v>79.25</v>
          </cell>
        </row>
        <row r="2605">
          <cell r="A2605">
            <v>102035605</v>
          </cell>
          <cell r="B2605" t="str">
            <v xml:space="preserve">MRS HUI-YI TSENG                        </v>
          </cell>
          <cell r="C2605">
            <v>0</v>
          </cell>
          <cell r="D2605">
            <v>0</v>
          </cell>
          <cell r="E2605">
            <v>0</v>
          </cell>
          <cell r="F2605">
            <v>25.62</v>
          </cell>
          <cell r="G2605">
            <v>7.98</v>
          </cell>
          <cell r="H2605">
            <v>0</v>
          </cell>
          <cell r="I2605">
            <v>90.79</v>
          </cell>
          <cell r="J2605">
            <v>124.39</v>
          </cell>
          <cell r="L2605">
            <v>1</v>
          </cell>
          <cell r="M2605">
            <v>124.39</v>
          </cell>
        </row>
        <row r="2606">
          <cell r="A2606">
            <v>102009356</v>
          </cell>
          <cell r="B2606" t="str">
            <v xml:space="preserve">MRS HULITA K SCHAUMKEL                  </v>
          </cell>
          <cell r="C2606">
            <v>0</v>
          </cell>
          <cell r="D2606">
            <v>0</v>
          </cell>
          <cell r="E2606">
            <v>0</v>
          </cell>
          <cell r="F2606">
            <v>0</v>
          </cell>
          <cell r="G2606">
            <v>0</v>
          </cell>
          <cell r="H2606">
            <v>0</v>
          </cell>
          <cell r="I2606">
            <v>89.39</v>
          </cell>
          <cell r="J2606">
            <v>89.39</v>
          </cell>
          <cell r="L2606">
            <v>15</v>
          </cell>
          <cell r="M2606">
            <v>89.39</v>
          </cell>
        </row>
        <row r="2607">
          <cell r="A2607">
            <v>102042920</v>
          </cell>
          <cell r="B2607" t="str">
            <v xml:space="preserve">MRS I KUMAR                             </v>
          </cell>
          <cell r="C2607">
            <v>0</v>
          </cell>
          <cell r="D2607">
            <v>0</v>
          </cell>
          <cell r="E2607">
            <v>0</v>
          </cell>
          <cell r="F2607">
            <v>0</v>
          </cell>
          <cell r="G2607">
            <v>0</v>
          </cell>
          <cell r="H2607">
            <v>0</v>
          </cell>
          <cell r="I2607">
            <v>104.24</v>
          </cell>
          <cell r="J2607">
            <v>104.24</v>
          </cell>
          <cell r="L2607">
            <v>15</v>
          </cell>
          <cell r="M2607">
            <v>104.24</v>
          </cell>
        </row>
        <row r="2608">
          <cell r="A2608">
            <v>102045988</v>
          </cell>
          <cell r="B2608" t="str">
            <v xml:space="preserve">MRS I TUIAI    (DBS)                    </v>
          </cell>
          <cell r="C2608">
            <v>0</v>
          </cell>
          <cell r="D2608">
            <v>0</v>
          </cell>
          <cell r="E2608">
            <v>0</v>
          </cell>
          <cell r="F2608">
            <v>0</v>
          </cell>
          <cell r="G2608">
            <v>0</v>
          </cell>
          <cell r="H2608">
            <v>0</v>
          </cell>
          <cell r="I2608">
            <v>389.02</v>
          </cell>
          <cell r="J2608">
            <v>389.02</v>
          </cell>
          <cell r="L2608">
            <v>15</v>
          </cell>
          <cell r="M2608">
            <v>389.02</v>
          </cell>
        </row>
        <row r="2609">
          <cell r="A2609">
            <v>102015782</v>
          </cell>
          <cell r="B2609" t="str">
            <v xml:space="preserve">MRS IASINITO FALESU  (DBS)              </v>
          </cell>
          <cell r="C2609">
            <v>0</v>
          </cell>
          <cell r="D2609">
            <v>0</v>
          </cell>
          <cell r="E2609">
            <v>0</v>
          </cell>
          <cell r="F2609">
            <v>0</v>
          </cell>
          <cell r="G2609">
            <v>0</v>
          </cell>
          <cell r="H2609">
            <v>0</v>
          </cell>
          <cell r="I2609">
            <v>401.75</v>
          </cell>
          <cell r="J2609">
            <v>401.75</v>
          </cell>
          <cell r="L2609">
            <v>15</v>
          </cell>
          <cell r="M2609">
            <v>401.75</v>
          </cell>
        </row>
        <row r="2610">
          <cell r="A2610">
            <v>102032983</v>
          </cell>
          <cell r="B2610" t="str">
            <v xml:space="preserve">MRS IEMAINA TUALAULELEI (DBS)           </v>
          </cell>
          <cell r="C2610">
            <v>0</v>
          </cell>
          <cell r="D2610">
            <v>0</v>
          </cell>
          <cell r="E2610">
            <v>0</v>
          </cell>
          <cell r="F2610">
            <v>0</v>
          </cell>
          <cell r="G2610">
            <v>0</v>
          </cell>
          <cell r="H2610">
            <v>0</v>
          </cell>
          <cell r="I2610">
            <v>299.41000000000003</v>
          </cell>
          <cell r="J2610">
            <v>299.41000000000003</v>
          </cell>
          <cell r="L2610">
            <v>22</v>
          </cell>
          <cell r="M2610">
            <v>299.41000000000003</v>
          </cell>
        </row>
        <row r="2611">
          <cell r="A2611">
            <v>102061550</v>
          </cell>
          <cell r="B2611" t="str">
            <v xml:space="preserve">MRS ILAISA FAKATOU                      </v>
          </cell>
          <cell r="C2611">
            <v>0</v>
          </cell>
          <cell r="D2611">
            <v>0</v>
          </cell>
          <cell r="E2611">
            <v>0</v>
          </cell>
          <cell r="F2611">
            <v>0</v>
          </cell>
          <cell r="G2611">
            <v>0</v>
          </cell>
          <cell r="H2611">
            <v>0</v>
          </cell>
          <cell r="I2611">
            <v>162.12</v>
          </cell>
          <cell r="J2611">
            <v>162.12</v>
          </cell>
          <cell r="L2611">
            <v>15</v>
          </cell>
          <cell r="M2611">
            <v>162.12</v>
          </cell>
        </row>
        <row r="2612">
          <cell r="A2612">
            <v>102063310</v>
          </cell>
          <cell r="B2612" t="str">
            <v xml:space="preserve">MRS INGROD FRENGLEY                     </v>
          </cell>
          <cell r="C2612">
            <v>0</v>
          </cell>
          <cell r="D2612">
            <v>0</v>
          </cell>
          <cell r="E2612">
            <v>0</v>
          </cell>
          <cell r="F2612">
            <v>0</v>
          </cell>
          <cell r="G2612">
            <v>0</v>
          </cell>
          <cell r="H2612">
            <v>0</v>
          </cell>
          <cell r="I2612">
            <v>247.15</v>
          </cell>
          <cell r="J2612">
            <v>247.15</v>
          </cell>
          <cell r="L2612">
            <v>15</v>
          </cell>
          <cell r="M2612">
            <v>247.15</v>
          </cell>
        </row>
        <row r="2613">
          <cell r="A2613">
            <v>102011109</v>
          </cell>
          <cell r="B2613" t="str">
            <v xml:space="preserve">MRS IRENE HOTERE                        </v>
          </cell>
          <cell r="C2613">
            <v>0</v>
          </cell>
          <cell r="D2613">
            <v>0</v>
          </cell>
          <cell r="E2613">
            <v>0</v>
          </cell>
          <cell r="F2613">
            <v>0</v>
          </cell>
          <cell r="G2613">
            <v>0</v>
          </cell>
          <cell r="H2613">
            <v>0</v>
          </cell>
          <cell r="I2613">
            <v>51.22</v>
          </cell>
          <cell r="J2613">
            <v>51.22</v>
          </cell>
          <cell r="L2613">
            <v>15</v>
          </cell>
          <cell r="M2613">
            <v>51.22</v>
          </cell>
        </row>
        <row r="2614">
          <cell r="A2614">
            <v>102059367</v>
          </cell>
          <cell r="B2614" t="str">
            <v xml:space="preserve">MRS IRENE RICHARDSON                    </v>
          </cell>
          <cell r="C2614">
            <v>0</v>
          </cell>
          <cell r="D2614">
            <v>0</v>
          </cell>
          <cell r="E2614">
            <v>0</v>
          </cell>
          <cell r="F2614">
            <v>0</v>
          </cell>
          <cell r="G2614">
            <v>0</v>
          </cell>
          <cell r="H2614">
            <v>0</v>
          </cell>
          <cell r="I2614">
            <v>65.94</v>
          </cell>
          <cell r="J2614">
            <v>65.94</v>
          </cell>
          <cell r="L2614">
            <v>15</v>
          </cell>
          <cell r="M2614">
            <v>65.94</v>
          </cell>
        </row>
        <row r="2615">
          <cell r="A2615">
            <v>102085586</v>
          </cell>
          <cell r="B2615" t="str">
            <v xml:space="preserve">MRS IRENE W KEATING                     </v>
          </cell>
          <cell r="C2615">
            <v>0</v>
          </cell>
          <cell r="D2615">
            <v>0</v>
          </cell>
          <cell r="E2615">
            <v>0</v>
          </cell>
          <cell r="F2615">
            <v>0</v>
          </cell>
          <cell r="G2615">
            <v>0</v>
          </cell>
          <cell r="H2615">
            <v>0</v>
          </cell>
          <cell r="I2615">
            <v>69.69</v>
          </cell>
          <cell r="J2615">
            <v>69.69</v>
          </cell>
          <cell r="L2615">
            <v>15</v>
          </cell>
          <cell r="M2615">
            <v>69.69</v>
          </cell>
        </row>
        <row r="2616">
          <cell r="A2616">
            <v>102046366</v>
          </cell>
          <cell r="B2616" t="str">
            <v xml:space="preserve">MRS IRIS GUILLONTA (DBS)                </v>
          </cell>
          <cell r="C2616">
            <v>0</v>
          </cell>
          <cell r="D2616">
            <v>0</v>
          </cell>
          <cell r="E2616">
            <v>0</v>
          </cell>
          <cell r="F2616">
            <v>0</v>
          </cell>
          <cell r="G2616">
            <v>0</v>
          </cell>
          <cell r="H2616">
            <v>0</v>
          </cell>
          <cell r="I2616">
            <v>531.49</v>
          </cell>
          <cell r="J2616">
            <v>531.49</v>
          </cell>
          <cell r="L2616">
            <v>15</v>
          </cell>
          <cell r="M2616">
            <v>531.49</v>
          </cell>
        </row>
        <row r="2617">
          <cell r="A2617">
            <v>102033963</v>
          </cell>
          <cell r="B2617" t="str">
            <v xml:space="preserve">MRS ISABEL QUINN  (DBS*)                </v>
          </cell>
          <cell r="C2617">
            <v>0</v>
          </cell>
          <cell r="D2617">
            <v>0</v>
          </cell>
          <cell r="E2617">
            <v>0</v>
          </cell>
          <cell r="F2617">
            <v>0</v>
          </cell>
          <cell r="G2617">
            <v>0</v>
          </cell>
          <cell r="H2617">
            <v>0</v>
          </cell>
          <cell r="I2617">
            <v>215.81</v>
          </cell>
          <cell r="J2617">
            <v>215.81</v>
          </cell>
          <cell r="L2617">
            <v>15</v>
          </cell>
          <cell r="M2617">
            <v>215.81</v>
          </cell>
        </row>
        <row r="2618">
          <cell r="A2618">
            <v>102021402</v>
          </cell>
          <cell r="B2618" t="str">
            <v xml:space="preserve">MRS IVONI VI                            </v>
          </cell>
          <cell r="C2618">
            <v>0</v>
          </cell>
          <cell r="D2618">
            <v>0</v>
          </cell>
          <cell r="E2618">
            <v>0</v>
          </cell>
          <cell r="F2618">
            <v>0</v>
          </cell>
          <cell r="G2618">
            <v>0</v>
          </cell>
          <cell r="H2618">
            <v>0</v>
          </cell>
          <cell r="I2618">
            <v>51.85</v>
          </cell>
          <cell r="J2618">
            <v>51.85</v>
          </cell>
          <cell r="L2618">
            <v>15</v>
          </cell>
          <cell r="M2618">
            <v>51.85</v>
          </cell>
        </row>
        <row r="2619">
          <cell r="A2619">
            <v>102044671</v>
          </cell>
          <cell r="B2619" t="str">
            <v xml:space="preserve">MRS J C MIKA                            </v>
          </cell>
          <cell r="C2619">
            <v>0</v>
          </cell>
          <cell r="D2619">
            <v>0</v>
          </cell>
          <cell r="E2619">
            <v>0</v>
          </cell>
          <cell r="F2619">
            <v>0</v>
          </cell>
          <cell r="G2619">
            <v>0</v>
          </cell>
          <cell r="H2619">
            <v>0</v>
          </cell>
          <cell r="I2619">
            <v>151.51</v>
          </cell>
          <cell r="J2619">
            <v>151.51</v>
          </cell>
          <cell r="L2619">
            <v>15</v>
          </cell>
          <cell r="M2619">
            <v>151.51</v>
          </cell>
        </row>
        <row r="2620">
          <cell r="A2620">
            <v>102040785</v>
          </cell>
          <cell r="B2620" t="str">
            <v xml:space="preserve">MRS J HENRICKSEN                        </v>
          </cell>
          <cell r="C2620">
            <v>75.17</v>
          </cell>
          <cell r="D2620">
            <v>91.75</v>
          </cell>
          <cell r="E2620">
            <v>42.03</v>
          </cell>
          <cell r="F2620">
            <v>23.44</v>
          </cell>
          <cell r="G2620">
            <v>60.09</v>
          </cell>
          <cell r="H2620">
            <v>0</v>
          </cell>
          <cell r="I2620">
            <v>0</v>
          </cell>
          <cell r="J2620">
            <v>292.48</v>
          </cell>
          <cell r="L2620">
            <v>5</v>
          </cell>
          <cell r="M2620">
            <v>292.48</v>
          </cell>
        </row>
        <row r="2621">
          <cell r="A2621">
            <v>102005367</v>
          </cell>
          <cell r="B2621" t="str">
            <v xml:space="preserve">MRS J L HUNT   (DBS)                    </v>
          </cell>
          <cell r="C2621">
            <v>0</v>
          </cell>
          <cell r="D2621">
            <v>0</v>
          </cell>
          <cell r="E2621">
            <v>0</v>
          </cell>
          <cell r="F2621">
            <v>0</v>
          </cell>
          <cell r="G2621">
            <v>0</v>
          </cell>
          <cell r="H2621">
            <v>0</v>
          </cell>
          <cell r="I2621">
            <v>760.49</v>
          </cell>
          <cell r="J2621">
            <v>760.49</v>
          </cell>
          <cell r="L2621">
            <v>15</v>
          </cell>
          <cell r="M2621">
            <v>760.49</v>
          </cell>
        </row>
        <row r="2622">
          <cell r="A2622">
            <v>102075097</v>
          </cell>
          <cell r="B2622" t="str">
            <v xml:space="preserve">MRS JACKIE ANDREWS                      </v>
          </cell>
          <cell r="C2622">
            <v>3.02</v>
          </cell>
          <cell r="D2622">
            <v>4.99</v>
          </cell>
          <cell r="E2622">
            <v>0.15</v>
          </cell>
          <cell r="F2622">
            <v>46.42</v>
          </cell>
          <cell r="G2622">
            <v>2.93</v>
          </cell>
          <cell r="H2622">
            <v>0</v>
          </cell>
          <cell r="I2622">
            <v>0</v>
          </cell>
          <cell r="J2622">
            <v>57.51</v>
          </cell>
          <cell r="L2622">
            <v>5</v>
          </cell>
          <cell r="M2622">
            <v>57.51</v>
          </cell>
        </row>
        <row r="2623">
          <cell r="A2623">
            <v>102020634</v>
          </cell>
          <cell r="B2623" t="str">
            <v xml:space="preserve">MRS JACKIE BRYANT                       </v>
          </cell>
          <cell r="C2623">
            <v>0</v>
          </cell>
          <cell r="D2623">
            <v>0</v>
          </cell>
          <cell r="E2623">
            <v>0</v>
          </cell>
          <cell r="F2623">
            <v>0</v>
          </cell>
          <cell r="G2623">
            <v>0</v>
          </cell>
          <cell r="H2623">
            <v>0</v>
          </cell>
          <cell r="I2623">
            <v>102.8</v>
          </cell>
          <cell r="J2623">
            <v>102.8</v>
          </cell>
          <cell r="L2623">
            <v>15</v>
          </cell>
          <cell r="M2623">
            <v>102.8</v>
          </cell>
        </row>
        <row r="2624">
          <cell r="A2624">
            <v>102016150</v>
          </cell>
          <cell r="B2624" t="str">
            <v xml:space="preserve">MRS JACOBA HUISMAN                      </v>
          </cell>
          <cell r="C2624">
            <v>0</v>
          </cell>
          <cell r="D2624">
            <v>0</v>
          </cell>
          <cell r="E2624">
            <v>0</v>
          </cell>
          <cell r="F2624">
            <v>0</v>
          </cell>
          <cell r="G2624">
            <v>0</v>
          </cell>
          <cell r="H2624">
            <v>0</v>
          </cell>
          <cell r="I2624">
            <v>120.15</v>
          </cell>
          <cell r="J2624">
            <v>120.15</v>
          </cell>
          <cell r="L2624">
            <v>15</v>
          </cell>
          <cell r="M2624">
            <v>120.15</v>
          </cell>
        </row>
        <row r="2625">
          <cell r="A2625">
            <v>102025920</v>
          </cell>
          <cell r="B2625" t="str">
            <v xml:space="preserve">MRS JACQUELINE RYALL  (DBS)             </v>
          </cell>
          <cell r="C2625">
            <v>0</v>
          </cell>
          <cell r="D2625">
            <v>0</v>
          </cell>
          <cell r="E2625">
            <v>0</v>
          </cell>
          <cell r="F2625">
            <v>0</v>
          </cell>
          <cell r="G2625">
            <v>0</v>
          </cell>
          <cell r="H2625">
            <v>0</v>
          </cell>
          <cell r="I2625">
            <v>1733.98</v>
          </cell>
          <cell r="J2625">
            <v>1733.98</v>
          </cell>
          <cell r="L2625">
            <v>15</v>
          </cell>
          <cell r="M2625">
            <v>1733.98</v>
          </cell>
        </row>
        <row r="2626">
          <cell r="A2626">
            <v>102010310</v>
          </cell>
          <cell r="B2626" t="str">
            <v xml:space="preserve">MRS JACQUELYNNE HODGSON                 </v>
          </cell>
          <cell r="C2626">
            <v>0</v>
          </cell>
          <cell r="D2626">
            <v>0</v>
          </cell>
          <cell r="E2626">
            <v>0</v>
          </cell>
          <cell r="F2626">
            <v>0</v>
          </cell>
          <cell r="G2626">
            <v>0</v>
          </cell>
          <cell r="H2626">
            <v>0</v>
          </cell>
          <cell r="I2626">
            <v>98.61</v>
          </cell>
          <cell r="J2626">
            <v>98.61</v>
          </cell>
          <cell r="L2626">
            <v>15</v>
          </cell>
          <cell r="M2626">
            <v>98.61</v>
          </cell>
        </row>
        <row r="2627">
          <cell r="A2627">
            <v>102019778</v>
          </cell>
          <cell r="B2627" t="str">
            <v xml:space="preserve">MRS JACQUI A WILLIAMS                   </v>
          </cell>
          <cell r="C2627">
            <v>29.2</v>
          </cell>
          <cell r="D2627">
            <v>17.149999999999999</v>
          </cell>
          <cell r="E2627">
            <v>8.0299999999999994</v>
          </cell>
          <cell r="F2627">
            <v>4.37</v>
          </cell>
          <cell r="G2627">
            <v>25.63</v>
          </cell>
          <cell r="H2627">
            <v>49.39</v>
          </cell>
          <cell r="I2627">
            <v>0</v>
          </cell>
          <cell r="J2627">
            <v>133.77000000000001</v>
          </cell>
          <cell r="L2627">
            <v>1</v>
          </cell>
          <cell r="M2627">
            <v>133.77000000000001</v>
          </cell>
        </row>
        <row r="2628">
          <cell r="A2628">
            <v>102034366</v>
          </cell>
          <cell r="B2628" t="str">
            <v xml:space="preserve">MRS JAMILA IBRAHIM                      </v>
          </cell>
          <cell r="C2628">
            <v>0</v>
          </cell>
          <cell r="D2628">
            <v>0</v>
          </cell>
          <cell r="E2628">
            <v>0</v>
          </cell>
          <cell r="F2628">
            <v>0</v>
          </cell>
          <cell r="G2628">
            <v>0</v>
          </cell>
          <cell r="H2628">
            <v>0</v>
          </cell>
          <cell r="I2628">
            <v>301.47000000000003</v>
          </cell>
          <cell r="J2628">
            <v>301.47000000000003</v>
          </cell>
          <cell r="L2628">
            <v>15</v>
          </cell>
          <cell r="M2628">
            <v>301.47000000000003</v>
          </cell>
        </row>
        <row r="2629">
          <cell r="A2629">
            <v>102086862</v>
          </cell>
          <cell r="B2629" t="str">
            <v xml:space="preserve">MRS JAN DULIEU                          </v>
          </cell>
          <cell r="C2629">
            <v>0</v>
          </cell>
          <cell r="D2629">
            <v>0</v>
          </cell>
          <cell r="E2629">
            <v>0</v>
          </cell>
          <cell r="F2629">
            <v>0</v>
          </cell>
          <cell r="G2629">
            <v>0</v>
          </cell>
          <cell r="H2629">
            <v>0</v>
          </cell>
          <cell r="I2629">
            <v>92.71</v>
          </cell>
          <cell r="J2629">
            <v>92.71</v>
          </cell>
          <cell r="L2629">
            <v>15</v>
          </cell>
          <cell r="M2629">
            <v>92.71</v>
          </cell>
        </row>
        <row r="2630">
          <cell r="A2630">
            <v>102008350</v>
          </cell>
          <cell r="B2630" t="str">
            <v xml:space="preserve">MRS JAN RULE                            </v>
          </cell>
          <cell r="C2630">
            <v>0</v>
          </cell>
          <cell r="D2630">
            <v>0</v>
          </cell>
          <cell r="E2630">
            <v>0</v>
          </cell>
          <cell r="F2630">
            <v>0</v>
          </cell>
          <cell r="G2630">
            <v>0</v>
          </cell>
          <cell r="H2630">
            <v>0</v>
          </cell>
          <cell r="I2630">
            <v>116.67</v>
          </cell>
          <cell r="J2630">
            <v>116.67</v>
          </cell>
          <cell r="L2630">
            <v>15</v>
          </cell>
          <cell r="M2630">
            <v>116.67</v>
          </cell>
        </row>
        <row r="2631">
          <cell r="A2631">
            <v>102060675</v>
          </cell>
          <cell r="B2631" t="str">
            <v xml:space="preserve">MRS JANE CAMPBELL                       </v>
          </cell>
          <cell r="C2631">
            <v>0</v>
          </cell>
          <cell r="D2631">
            <v>0</v>
          </cell>
          <cell r="E2631">
            <v>0</v>
          </cell>
          <cell r="F2631">
            <v>0</v>
          </cell>
          <cell r="G2631">
            <v>0</v>
          </cell>
          <cell r="H2631">
            <v>0</v>
          </cell>
          <cell r="I2631">
            <v>54.7</v>
          </cell>
          <cell r="J2631">
            <v>54.7</v>
          </cell>
          <cell r="L2631">
            <v>15</v>
          </cell>
          <cell r="M2631">
            <v>54.7</v>
          </cell>
        </row>
        <row r="2632">
          <cell r="A2632">
            <v>102069076</v>
          </cell>
          <cell r="B2632" t="str">
            <v xml:space="preserve">MRS JANET GAITAU (DBS)                  </v>
          </cell>
          <cell r="C2632">
            <v>0</v>
          </cell>
          <cell r="D2632">
            <v>0</v>
          </cell>
          <cell r="E2632">
            <v>0</v>
          </cell>
          <cell r="F2632">
            <v>0</v>
          </cell>
          <cell r="G2632">
            <v>195.66</v>
          </cell>
          <cell r="H2632">
            <v>0</v>
          </cell>
          <cell r="I2632">
            <v>392</v>
          </cell>
          <cell r="J2632">
            <v>587.66</v>
          </cell>
          <cell r="L2632">
            <v>15</v>
          </cell>
          <cell r="M2632">
            <v>587.66</v>
          </cell>
        </row>
        <row r="2633">
          <cell r="A2633">
            <v>102069413</v>
          </cell>
          <cell r="B2633" t="str">
            <v xml:space="preserve">MRS JANET HILTON                        </v>
          </cell>
          <cell r="C2633">
            <v>0</v>
          </cell>
          <cell r="D2633">
            <v>0</v>
          </cell>
          <cell r="E2633">
            <v>0</v>
          </cell>
          <cell r="F2633">
            <v>0</v>
          </cell>
          <cell r="G2633">
            <v>0</v>
          </cell>
          <cell r="H2633">
            <v>0</v>
          </cell>
          <cell r="I2633">
            <v>122.42</v>
          </cell>
          <cell r="J2633">
            <v>122.42</v>
          </cell>
          <cell r="L2633">
            <v>15</v>
          </cell>
          <cell r="M2633">
            <v>122.42</v>
          </cell>
        </row>
        <row r="2634">
          <cell r="A2634">
            <v>102047010</v>
          </cell>
          <cell r="B2634" t="str">
            <v xml:space="preserve">MRS JANICE &amp; S MCLEAN                   </v>
          </cell>
          <cell r="C2634">
            <v>0</v>
          </cell>
          <cell r="D2634">
            <v>26.84</v>
          </cell>
          <cell r="E2634">
            <v>17.97</v>
          </cell>
          <cell r="F2634">
            <v>11.3</v>
          </cell>
          <cell r="G2634">
            <v>1.29</v>
          </cell>
          <cell r="H2634">
            <v>0</v>
          </cell>
          <cell r="I2634">
            <v>0</v>
          </cell>
          <cell r="J2634">
            <v>57.4</v>
          </cell>
          <cell r="L2634">
            <v>5</v>
          </cell>
          <cell r="M2634">
            <v>57.4</v>
          </cell>
        </row>
        <row r="2635">
          <cell r="A2635">
            <v>102034772</v>
          </cell>
          <cell r="B2635" t="str">
            <v xml:space="preserve">MRS JANICE COURTNEY                     </v>
          </cell>
          <cell r="C2635">
            <v>0</v>
          </cell>
          <cell r="D2635">
            <v>0</v>
          </cell>
          <cell r="E2635">
            <v>0</v>
          </cell>
          <cell r="F2635">
            <v>0</v>
          </cell>
          <cell r="G2635">
            <v>0</v>
          </cell>
          <cell r="H2635">
            <v>0</v>
          </cell>
          <cell r="I2635">
            <v>114.36</v>
          </cell>
          <cell r="J2635">
            <v>114.36</v>
          </cell>
          <cell r="L2635">
            <v>15</v>
          </cell>
          <cell r="M2635">
            <v>114.36</v>
          </cell>
        </row>
        <row r="2636">
          <cell r="A2636">
            <v>102039747</v>
          </cell>
          <cell r="B2636" t="str">
            <v xml:space="preserve">MRS JANICE COVIC                        </v>
          </cell>
          <cell r="C2636">
            <v>0</v>
          </cell>
          <cell r="D2636">
            <v>0</v>
          </cell>
          <cell r="E2636">
            <v>0</v>
          </cell>
          <cell r="F2636">
            <v>0</v>
          </cell>
          <cell r="G2636">
            <v>0</v>
          </cell>
          <cell r="H2636">
            <v>0</v>
          </cell>
          <cell r="I2636">
            <v>200.18</v>
          </cell>
          <cell r="J2636">
            <v>200.18</v>
          </cell>
          <cell r="L2636">
            <v>15</v>
          </cell>
          <cell r="M2636">
            <v>200.18</v>
          </cell>
        </row>
        <row r="2637">
          <cell r="A2637">
            <v>102010344</v>
          </cell>
          <cell r="B2637" t="str">
            <v xml:space="preserve">MRS JANICE LELIEVRE                     </v>
          </cell>
          <cell r="C2637">
            <v>0</v>
          </cell>
          <cell r="D2637">
            <v>0</v>
          </cell>
          <cell r="E2637">
            <v>0</v>
          </cell>
          <cell r="F2637">
            <v>0</v>
          </cell>
          <cell r="G2637">
            <v>0</v>
          </cell>
          <cell r="H2637">
            <v>0</v>
          </cell>
          <cell r="I2637">
            <v>102.7</v>
          </cell>
          <cell r="J2637">
            <v>102.7</v>
          </cell>
          <cell r="L2637">
            <v>15</v>
          </cell>
          <cell r="M2637">
            <v>102.7</v>
          </cell>
        </row>
        <row r="2638">
          <cell r="A2638">
            <v>102055234</v>
          </cell>
          <cell r="B2638" t="str">
            <v xml:space="preserve">MRS JANICE PRASAD                       </v>
          </cell>
          <cell r="C2638">
            <v>0</v>
          </cell>
          <cell r="D2638">
            <v>0</v>
          </cell>
          <cell r="E2638">
            <v>0</v>
          </cell>
          <cell r="F2638">
            <v>0</v>
          </cell>
          <cell r="G2638">
            <v>0</v>
          </cell>
          <cell r="H2638">
            <v>0</v>
          </cell>
          <cell r="I2638">
            <v>144.07</v>
          </cell>
          <cell r="J2638">
            <v>144.07</v>
          </cell>
          <cell r="L2638">
            <v>15</v>
          </cell>
          <cell r="M2638">
            <v>144.07</v>
          </cell>
        </row>
        <row r="2639">
          <cell r="A2639">
            <v>102064356</v>
          </cell>
          <cell r="B2639" t="str">
            <v xml:space="preserve">MRS JANINE HARRIS    (DBS)              </v>
          </cell>
          <cell r="C2639">
            <v>0</v>
          </cell>
          <cell r="D2639">
            <v>0</v>
          </cell>
          <cell r="E2639">
            <v>0</v>
          </cell>
          <cell r="F2639">
            <v>0</v>
          </cell>
          <cell r="G2639">
            <v>0</v>
          </cell>
          <cell r="H2639">
            <v>0</v>
          </cell>
          <cell r="I2639">
            <v>0.55000000000000004</v>
          </cell>
          <cell r="J2639">
            <v>0.55000000000000004</v>
          </cell>
          <cell r="L2639">
            <v>0</v>
          </cell>
          <cell r="M2639">
            <v>0.55000000000000004</v>
          </cell>
        </row>
        <row r="2640">
          <cell r="A2640">
            <v>102032464</v>
          </cell>
          <cell r="B2640" t="str">
            <v xml:space="preserve">MRS JANINE RAPANA                       </v>
          </cell>
          <cell r="C2640">
            <v>0</v>
          </cell>
          <cell r="D2640">
            <v>0</v>
          </cell>
          <cell r="E2640">
            <v>0</v>
          </cell>
          <cell r="F2640">
            <v>0</v>
          </cell>
          <cell r="G2640">
            <v>0</v>
          </cell>
          <cell r="H2640">
            <v>0</v>
          </cell>
          <cell r="I2640">
            <v>298.43</v>
          </cell>
          <cell r="J2640">
            <v>298.43</v>
          </cell>
          <cell r="L2640">
            <v>15</v>
          </cell>
          <cell r="M2640">
            <v>298.43</v>
          </cell>
        </row>
        <row r="2641">
          <cell r="A2641">
            <v>102049889</v>
          </cell>
          <cell r="B2641" t="str">
            <v xml:space="preserve">MRS JEAN HAWKINS                        </v>
          </cell>
          <cell r="C2641">
            <v>45.32</v>
          </cell>
          <cell r="D2641">
            <v>35.89</v>
          </cell>
          <cell r="E2641">
            <v>23.29</v>
          </cell>
          <cell r="F2641">
            <v>0</v>
          </cell>
          <cell r="G2641">
            <v>14.99</v>
          </cell>
          <cell r="H2641">
            <v>0</v>
          </cell>
          <cell r="I2641">
            <v>0</v>
          </cell>
          <cell r="J2641">
            <v>119.49</v>
          </cell>
          <cell r="L2641">
            <v>5</v>
          </cell>
          <cell r="M2641">
            <v>119.49</v>
          </cell>
        </row>
        <row r="2642">
          <cell r="A2642">
            <v>102084277</v>
          </cell>
          <cell r="B2642" t="str">
            <v xml:space="preserve">MRS JEAN ROBSON                         </v>
          </cell>
          <cell r="C2642">
            <v>0</v>
          </cell>
          <cell r="D2642">
            <v>0</v>
          </cell>
          <cell r="E2642">
            <v>0</v>
          </cell>
          <cell r="F2642">
            <v>0</v>
          </cell>
          <cell r="G2642">
            <v>0</v>
          </cell>
          <cell r="H2642">
            <v>0</v>
          </cell>
          <cell r="I2642">
            <v>292.51</v>
          </cell>
          <cell r="J2642">
            <v>292.51</v>
          </cell>
          <cell r="L2642">
            <v>15</v>
          </cell>
          <cell r="M2642">
            <v>292.51</v>
          </cell>
        </row>
        <row r="2643">
          <cell r="A2643">
            <v>102063346</v>
          </cell>
          <cell r="B2643" t="str">
            <v xml:space="preserve">MRS JEAN SMITH                          </v>
          </cell>
          <cell r="C2643">
            <v>0</v>
          </cell>
          <cell r="D2643">
            <v>0</v>
          </cell>
          <cell r="E2643">
            <v>0</v>
          </cell>
          <cell r="F2643">
            <v>0</v>
          </cell>
          <cell r="G2643">
            <v>0</v>
          </cell>
          <cell r="H2643">
            <v>0</v>
          </cell>
          <cell r="I2643">
            <v>102.15</v>
          </cell>
          <cell r="J2643">
            <v>102.15</v>
          </cell>
          <cell r="L2643">
            <v>15</v>
          </cell>
          <cell r="M2643">
            <v>102.15</v>
          </cell>
        </row>
        <row r="2644">
          <cell r="A2644">
            <v>102016178</v>
          </cell>
          <cell r="B2644" t="str">
            <v xml:space="preserve">MRS JEANETTE C ANDREWS (DBS)            </v>
          </cell>
          <cell r="C2644">
            <v>0</v>
          </cell>
          <cell r="D2644">
            <v>0</v>
          </cell>
          <cell r="E2644">
            <v>0</v>
          </cell>
          <cell r="F2644">
            <v>0</v>
          </cell>
          <cell r="G2644">
            <v>0</v>
          </cell>
          <cell r="H2644">
            <v>0</v>
          </cell>
          <cell r="I2644">
            <v>1294.97</v>
          </cell>
          <cell r="J2644">
            <v>1294.97</v>
          </cell>
          <cell r="L2644">
            <v>15</v>
          </cell>
          <cell r="M2644">
            <v>1294.97</v>
          </cell>
        </row>
        <row r="2645">
          <cell r="A2645">
            <v>102061442</v>
          </cell>
          <cell r="B2645" t="str">
            <v xml:space="preserve">MRS JENIFER GLOVER                      </v>
          </cell>
          <cell r="C2645">
            <v>0</v>
          </cell>
          <cell r="D2645">
            <v>0</v>
          </cell>
          <cell r="E2645">
            <v>0</v>
          </cell>
          <cell r="F2645">
            <v>0</v>
          </cell>
          <cell r="G2645">
            <v>0</v>
          </cell>
          <cell r="H2645">
            <v>0</v>
          </cell>
          <cell r="I2645">
            <v>54.75</v>
          </cell>
          <cell r="J2645">
            <v>54.75</v>
          </cell>
          <cell r="L2645">
            <v>15</v>
          </cell>
          <cell r="M2645">
            <v>54.75</v>
          </cell>
        </row>
        <row r="2646">
          <cell r="A2646">
            <v>102062433</v>
          </cell>
          <cell r="B2646" t="str">
            <v xml:space="preserve">MRS JENNIFER CHURCH                     </v>
          </cell>
          <cell r="C2646">
            <v>0</v>
          </cell>
          <cell r="D2646">
            <v>0</v>
          </cell>
          <cell r="E2646">
            <v>0</v>
          </cell>
          <cell r="F2646">
            <v>0</v>
          </cell>
          <cell r="G2646">
            <v>0</v>
          </cell>
          <cell r="H2646">
            <v>0</v>
          </cell>
          <cell r="I2646">
            <v>151.01</v>
          </cell>
          <cell r="J2646">
            <v>151.01</v>
          </cell>
          <cell r="L2646">
            <v>15</v>
          </cell>
          <cell r="M2646">
            <v>151.01</v>
          </cell>
        </row>
        <row r="2647">
          <cell r="A2647">
            <v>102030598</v>
          </cell>
          <cell r="B2647" t="str">
            <v xml:space="preserve">MRS JENNIFER MURISON                    </v>
          </cell>
          <cell r="C2647">
            <v>0</v>
          </cell>
          <cell r="D2647">
            <v>0</v>
          </cell>
          <cell r="E2647">
            <v>0</v>
          </cell>
          <cell r="F2647">
            <v>0</v>
          </cell>
          <cell r="G2647">
            <v>0</v>
          </cell>
          <cell r="H2647">
            <v>0</v>
          </cell>
          <cell r="I2647">
            <v>56.23</v>
          </cell>
          <cell r="J2647">
            <v>56.23</v>
          </cell>
          <cell r="L2647">
            <v>15</v>
          </cell>
          <cell r="M2647">
            <v>56.23</v>
          </cell>
        </row>
        <row r="2648">
          <cell r="A2648">
            <v>102060893</v>
          </cell>
          <cell r="B2648" t="str">
            <v xml:space="preserve">MRS JENNY O' BRIEN                      </v>
          </cell>
          <cell r="C2648">
            <v>0</v>
          </cell>
          <cell r="D2648">
            <v>0</v>
          </cell>
          <cell r="E2648">
            <v>0</v>
          </cell>
          <cell r="F2648">
            <v>0</v>
          </cell>
          <cell r="G2648">
            <v>0</v>
          </cell>
          <cell r="H2648">
            <v>0</v>
          </cell>
          <cell r="I2648">
            <v>125.81</v>
          </cell>
          <cell r="J2648">
            <v>125.81</v>
          </cell>
          <cell r="L2648">
            <v>15</v>
          </cell>
          <cell r="M2648">
            <v>125.81</v>
          </cell>
        </row>
        <row r="2649">
          <cell r="A2649">
            <v>102032440</v>
          </cell>
          <cell r="B2649" t="str">
            <v xml:space="preserve">MRS JESSIE VIAPO   (DBS)                </v>
          </cell>
          <cell r="C2649">
            <v>0</v>
          </cell>
          <cell r="D2649">
            <v>0</v>
          </cell>
          <cell r="E2649">
            <v>0</v>
          </cell>
          <cell r="F2649">
            <v>0</v>
          </cell>
          <cell r="G2649">
            <v>0</v>
          </cell>
          <cell r="H2649">
            <v>0</v>
          </cell>
          <cell r="I2649">
            <v>295.08999999999997</v>
          </cell>
          <cell r="J2649">
            <v>295.08999999999997</v>
          </cell>
          <cell r="L2649">
            <v>15</v>
          </cell>
          <cell r="M2649">
            <v>295.08999999999997</v>
          </cell>
        </row>
        <row r="2650">
          <cell r="A2650">
            <v>102054165</v>
          </cell>
          <cell r="B2650" t="str">
            <v xml:space="preserve">MRS JHAN JORGENSEN   (DBS)              </v>
          </cell>
          <cell r="C2650">
            <v>0</v>
          </cell>
          <cell r="D2650">
            <v>0</v>
          </cell>
          <cell r="E2650">
            <v>0</v>
          </cell>
          <cell r="F2650">
            <v>0</v>
          </cell>
          <cell r="G2650">
            <v>0</v>
          </cell>
          <cell r="H2650">
            <v>0</v>
          </cell>
          <cell r="I2650">
            <v>337.3</v>
          </cell>
          <cell r="J2650">
            <v>337.3</v>
          </cell>
          <cell r="L2650">
            <v>15</v>
          </cell>
          <cell r="M2650">
            <v>337.3</v>
          </cell>
        </row>
        <row r="2651">
          <cell r="A2651">
            <v>102030482</v>
          </cell>
          <cell r="B2651" t="str">
            <v xml:space="preserve">MRS JILL BROWN                          </v>
          </cell>
          <cell r="C2651">
            <v>0</v>
          </cell>
          <cell r="D2651">
            <v>0</v>
          </cell>
          <cell r="E2651">
            <v>0</v>
          </cell>
          <cell r="F2651">
            <v>0</v>
          </cell>
          <cell r="G2651">
            <v>0</v>
          </cell>
          <cell r="H2651">
            <v>0</v>
          </cell>
          <cell r="I2651">
            <v>107.41</v>
          </cell>
          <cell r="J2651">
            <v>107.41</v>
          </cell>
          <cell r="L2651">
            <v>15</v>
          </cell>
          <cell r="M2651">
            <v>107.41</v>
          </cell>
        </row>
        <row r="2652">
          <cell r="A2652">
            <v>102048771</v>
          </cell>
          <cell r="B2652" t="str">
            <v xml:space="preserve">MRS JOAN EDWARDS  (DBS)                 </v>
          </cell>
          <cell r="C2652">
            <v>0</v>
          </cell>
          <cell r="D2652">
            <v>0</v>
          </cell>
          <cell r="E2652">
            <v>0</v>
          </cell>
          <cell r="F2652">
            <v>0</v>
          </cell>
          <cell r="G2652">
            <v>0</v>
          </cell>
          <cell r="H2652">
            <v>0</v>
          </cell>
          <cell r="I2652">
            <v>231.95</v>
          </cell>
          <cell r="J2652">
            <v>231.95</v>
          </cell>
          <cell r="L2652">
            <v>15</v>
          </cell>
          <cell r="M2652">
            <v>231.95</v>
          </cell>
        </row>
        <row r="2653">
          <cell r="A2653">
            <v>102055381</v>
          </cell>
          <cell r="B2653" t="str">
            <v xml:space="preserve">MRS JO'ANN E MUNRO   (DBS)              </v>
          </cell>
          <cell r="C2653">
            <v>0</v>
          </cell>
          <cell r="D2653">
            <v>0</v>
          </cell>
          <cell r="E2653">
            <v>0</v>
          </cell>
          <cell r="F2653">
            <v>0</v>
          </cell>
          <cell r="G2653">
            <v>0</v>
          </cell>
          <cell r="H2653">
            <v>0</v>
          </cell>
          <cell r="I2653">
            <v>309.51</v>
          </cell>
          <cell r="J2653">
            <v>309.51</v>
          </cell>
          <cell r="L2653">
            <v>15</v>
          </cell>
          <cell r="M2653">
            <v>309.51</v>
          </cell>
        </row>
        <row r="2654">
          <cell r="A2654">
            <v>102011271</v>
          </cell>
          <cell r="B2654" t="str">
            <v xml:space="preserve">MRS JOANNA HILL                         </v>
          </cell>
          <cell r="C2654">
            <v>0</v>
          </cell>
          <cell r="D2654">
            <v>0</v>
          </cell>
          <cell r="E2654">
            <v>0</v>
          </cell>
          <cell r="F2654">
            <v>0</v>
          </cell>
          <cell r="G2654">
            <v>0</v>
          </cell>
          <cell r="H2654">
            <v>0</v>
          </cell>
          <cell r="I2654">
            <v>203.42</v>
          </cell>
          <cell r="J2654">
            <v>203.42</v>
          </cell>
          <cell r="L2654">
            <v>15</v>
          </cell>
          <cell r="M2654">
            <v>203.42</v>
          </cell>
        </row>
        <row r="2655">
          <cell r="A2655">
            <v>102005759</v>
          </cell>
          <cell r="B2655" t="str">
            <v xml:space="preserve">MRS JOANNE HOBDAY   (CMI)               </v>
          </cell>
          <cell r="C2655">
            <v>0</v>
          </cell>
          <cell r="D2655">
            <v>0</v>
          </cell>
          <cell r="E2655">
            <v>0</v>
          </cell>
          <cell r="F2655">
            <v>0</v>
          </cell>
          <cell r="G2655">
            <v>0</v>
          </cell>
          <cell r="H2655">
            <v>0</v>
          </cell>
          <cell r="I2655">
            <v>4387.63</v>
          </cell>
          <cell r="J2655">
            <v>4387.63</v>
          </cell>
          <cell r="L2655">
            <v>15</v>
          </cell>
          <cell r="M2655">
            <v>4387.63</v>
          </cell>
        </row>
        <row r="2656">
          <cell r="A2656">
            <v>102016134</v>
          </cell>
          <cell r="B2656" t="str">
            <v xml:space="preserve">MRS JOANNE MAAMA                        </v>
          </cell>
          <cell r="C2656">
            <v>0</v>
          </cell>
          <cell r="D2656">
            <v>0</v>
          </cell>
          <cell r="E2656">
            <v>0</v>
          </cell>
          <cell r="F2656">
            <v>0</v>
          </cell>
          <cell r="G2656">
            <v>0</v>
          </cell>
          <cell r="H2656">
            <v>0</v>
          </cell>
          <cell r="I2656">
            <v>127.06</v>
          </cell>
          <cell r="J2656">
            <v>127.06</v>
          </cell>
          <cell r="L2656">
            <v>15</v>
          </cell>
          <cell r="M2656">
            <v>127.06</v>
          </cell>
        </row>
        <row r="2657">
          <cell r="A2657">
            <v>102077954</v>
          </cell>
          <cell r="B2657" t="str">
            <v xml:space="preserve">MRS JOANNE PHILLIPS                     </v>
          </cell>
          <cell r="C2657">
            <v>0</v>
          </cell>
          <cell r="D2657">
            <v>0</v>
          </cell>
          <cell r="E2657">
            <v>0</v>
          </cell>
          <cell r="F2657">
            <v>0</v>
          </cell>
          <cell r="G2657">
            <v>0</v>
          </cell>
          <cell r="H2657">
            <v>0</v>
          </cell>
          <cell r="I2657">
            <v>82.93</v>
          </cell>
          <cell r="J2657">
            <v>82.93</v>
          </cell>
          <cell r="L2657">
            <v>15</v>
          </cell>
          <cell r="M2657">
            <v>82.93</v>
          </cell>
        </row>
        <row r="2658">
          <cell r="A2658">
            <v>102031035</v>
          </cell>
          <cell r="B2658" t="str">
            <v xml:space="preserve">MRS JOCELYN KIRKHAM                     </v>
          </cell>
          <cell r="C2658">
            <v>0</v>
          </cell>
          <cell r="D2658">
            <v>0</v>
          </cell>
          <cell r="E2658">
            <v>0</v>
          </cell>
          <cell r="F2658">
            <v>0</v>
          </cell>
          <cell r="G2658">
            <v>0</v>
          </cell>
          <cell r="H2658">
            <v>0</v>
          </cell>
          <cell r="I2658">
            <v>158.31</v>
          </cell>
          <cell r="J2658">
            <v>158.31</v>
          </cell>
          <cell r="L2658">
            <v>15</v>
          </cell>
          <cell r="M2658">
            <v>158.31</v>
          </cell>
        </row>
        <row r="2659">
          <cell r="A2659">
            <v>102031053</v>
          </cell>
          <cell r="B2659" t="str">
            <v xml:space="preserve">MRS JODIE ROWLAY                        </v>
          </cell>
          <cell r="C2659">
            <v>0</v>
          </cell>
          <cell r="D2659">
            <v>0</v>
          </cell>
          <cell r="E2659">
            <v>0</v>
          </cell>
          <cell r="F2659">
            <v>0</v>
          </cell>
          <cell r="G2659">
            <v>0</v>
          </cell>
          <cell r="H2659">
            <v>0</v>
          </cell>
          <cell r="I2659">
            <v>326.35000000000002</v>
          </cell>
          <cell r="J2659">
            <v>326.35000000000002</v>
          </cell>
          <cell r="L2659">
            <v>15</v>
          </cell>
          <cell r="M2659">
            <v>326.35000000000002</v>
          </cell>
        </row>
        <row r="2660">
          <cell r="A2660">
            <v>102064499</v>
          </cell>
          <cell r="B2660" t="str">
            <v xml:space="preserve">MRS JOY M HOWES                         </v>
          </cell>
          <cell r="C2660">
            <v>0</v>
          </cell>
          <cell r="D2660">
            <v>0</v>
          </cell>
          <cell r="E2660">
            <v>0</v>
          </cell>
          <cell r="F2660">
            <v>0</v>
          </cell>
          <cell r="G2660">
            <v>0</v>
          </cell>
          <cell r="H2660">
            <v>0</v>
          </cell>
          <cell r="I2660">
            <v>103.76</v>
          </cell>
          <cell r="J2660">
            <v>103.76</v>
          </cell>
          <cell r="L2660">
            <v>15</v>
          </cell>
          <cell r="M2660">
            <v>103.76</v>
          </cell>
        </row>
        <row r="2661">
          <cell r="A2661">
            <v>102012655</v>
          </cell>
          <cell r="B2661" t="str">
            <v xml:space="preserve">MRS JOY NICHOLSON  (CMI)                </v>
          </cell>
          <cell r="C2661">
            <v>0</v>
          </cell>
          <cell r="D2661">
            <v>0</v>
          </cell>
          <cell r="E2661">
            <v>0</v>
          </cell>
          <cell r="F2661">
            <v>0</v>
          </cell>
          <cell r="G2661">
            <v>0</v>
          </cell>
          <cell r="H2661">
            <v>0</v>
          </cell>
          <cell r="I2661">
            <v>562.69000000000005</v>
          </cell>
          <cell r="J2661">
            <v>562.69000000000005</v>
          </cell>
          <cell r="L2661">
            <v>22</v>
          </cell>
          <cell r="M2661">
            <v>562.69000000000005</v>
          </cell>
        </row>
        <row r="2662">
          <cell r="A2662">
            <v>102033993</v>
          </cell>
          <cell r="B2662" t="str">
            <v xml:space="preserve">MRS JOYCE M DODGE                       </v>
          </cell>
          <cell r="C2662">
            <v>0</v>
          </cell>
          <cell r="D2662">
            <v>0</v>
          </cell>
          <cell r="E2662">
            <v>12.48</v>
          </cell>
          <cell r="F2662">
            <v>0</v>
          </cell>
          <cell r="G2662">
            <v>28.95</v>
          </cell>
          <cell r="H2662">
            <v>0</v>
          </cell>
          <cell r="I2662">
            <v>0</v>
          </cell>
          <cell r="J2662">
            <v>41.43</v>
          </cell>
          <cell r="L2662">
            <v>5</v>
          </cell>
          <cell r="M2662">
            <v>41.43</v>
          </cell>
        </row>
        <row r="2663">
          <cell r="A2663">
            <v>102069473</v>
          </cell>
          <cell r="B2663" t="str">
            <v xml:space="preserve">MRS JUDITH A SMITH  (DBS*HOLD)          </v>
          </cell>
          <cell r="C2663">
            <v>0</v>
          </cell>
          <cell r="D2663">
            <v>0</v>
          </cell>
          <cell r="E2663">
            <v>0</v>
          </cell>
          <cell r="F2663">
            <v>0</v>
          </cell>
          <cell r="G2663">
            <v>0</v>
          </cell>
          <cell r="H2663">
            <v>0</v>
          </cell>
          <cell r="I2663">
            <v>283.74</v>
          </cell>
          <cell r="J2663">
            <v>283.74</v>
          </cell>
          <cell r="L2663">
            <v>22</v>
          </cell>
          <cell r="M2663">
            <v>283.74</v>
          </cell>
        </row>
        <row r="2664">
          <cell r="A2664">
            <v>102014323</v>
          </cell>
          <cell r="B2664" t="str">
            <v xml:space="preserve">MRS JUDITH A TALISA                     </v>
          </cell>
          <cell r="C2664">
            <v>0</v>
          </cell>
          <cell r="D2664">
            <v>0</v>
          </cell>
          <cell r="E2664">
            <v>0</v>
          </cell>
          <cell r="F2664">
            <v>0</v>
          </cell>
          <cell r="G2664">
            <v>0</v>
          </cell>
          <cell r="H2664">
            <v>0</v>
          </cell>
          <cell r="I2664">
            <v>80.819999999999993</v>
          </cell>
          <cell r="J2664">
            <v>80.819999999999993</v>
          </cell>
          <cell r="L2664">
            <v>15</v>
          </cell>
          <cell r="M2664">
            <v>80.819999999999993</v>
          </cell>
        </row>
        <row r="2665">
          <cell r="A2665">
            <v>102068019</v>
          </cell>
          <cell r="B2665" t="str">
            <v xml:space="preserve">MRS JUDITH BERNABE (DBS)                </v>
          </cell>
          <cell r="C2665">
            <v>0</v>
          </cell>
          <cell r="D2665">
            <v>0</v>
          </cell>
          <cell r="E2665">
            <v>0</v>
          </cell>
          <cell r="F2665">
            <v>0</v>
          </cell>
          <cell r="G2665">
            <v>0</v>
          </cell>
          <cell r="H2665">
            <v>0</v>
          </cell>
          <cell r="I2665">
            <v>339.4</v>
          </cell>
          <cell r="J2665">
            <v>339.4</v>
          </cell>
          <cell r="L2665">
            <v>15</v>
          </cell>
          <cell r="M2665">
            <v>339.4</v>
          </cell>
        </row>
        <row r="2666">
          <cell r="A2666">
            <v>102083838</v>
          </cell>
          <cell r="B2666" t="str">
            <v xml:space="preserve">MRS JUDITH BRIANT                       </v>
          </cell>
          <cell r="C2666">
            <v>0</v>
          </cell>
          <cell r="D2666">
            <v>0</v>
          </cell>
          <cell r="E2666">
            <v>0</v>
          </cell>
          <cell r="F2666">
            <v>0</v>
          </cell>
          <cell r="G2666">
            <v>0</v>
          </cell>
          <cell r="H2666">
            <v>0</v>
          </cell>
          <cell r="I2666">
            <v>54.74</v>
          </cell>
          <cell r="J2666">
            <v>54.74</v>
          </cell>
          <cell r="L2666">
            <v>15</v>
          </cell>
          <cell r="M2666">
            <v>54.74</v>
          </cell>
        </row>
        <row r="2667">
          <cell r="A2667">
            <v>102033627</v>
          </cell>
          <cell r="B2667" t="str">
            <v xml:space="preserve">MRS JUDITH CRAWFORD  (DBS*)             </v>
          </cell>
          <cell r="C2667">
            <v>0</v>
          </cell>
          <cell r="D2667">
            <v>0</v>
          </cell>
          <cell r="E2667">
            <v>0</v>
          </cell>
          <cell r="F2667">
            <v>0</v>
          </cell>
          <cell r="G2667">
            <v>0</v>
          </cell>
          <cell r="H2667">
            <v>0</v>
          </cell>
          <cell r="I2667">
            <v>221.49</v>
          </cell>
          <cell r="J2667">
            <v>221.49</v>
          </cell>
          <cell r="L2667">
            <v>15</v>
          </cell>
          <cell r="M2667">
            <v>221.49</v>
          </cell>
        </row>
        <row r="2668">
          <cell r="A2668">
            <v>102077251</v>
          </cell>
          <cell r="B2668" t="str">
            <v xml:space="preserve">MRS JUDITH MATTHEWS                     </v>
          </cell>
          <cell r="C2668">
            <v>6.31</v>
          </cell>
          <cell r="D2668">
            <v>21.03</v>
          </cell>
          <cell r="E2668">
            <v>1.63</v>
          </cell>
          <cell r="F2668">
            <v>15.07</v>
          </cell>
          <cell r="G2668">
            <v>0.69</v>
          </cell>
          <cell r="H2668">
            <v>0</v>
          </cell>
          <cell r="I2668">
            <v>0</v>
          </cell>
          <cell r="J2668">
            <v>44.73</v>
          </cell>
          <cell r="L2668">
            <v>5</v>
          </cell>
          <cell r="M2668">
            <v>44.73</v>
          </cell>
        </row>
        <row r="2669">
          <cell r="A2669">
            <v>102060404</v>
          </cell>
          <cell r="B2669" t="str">
            <v xml:space="preserve">MRS JUDITH RYAN                         </v>
          </cell>
          <cell r="C2669">
            <v>0</v>
          </cell>
          <cell r="D2669">
            <v>0</v>
          </cell>
          <cell r="E2669">
            <v>0</v>
          </cell>
          <cell r="F2669">
            <v>0</v>
          </cell>
          <cell r="G2669">
            <v>0</v>
          </cell>
          <cell r="H2669">
            <v>0</v>
          </cell>
          <cell r="I2669">
            <v>74.72</v>
          </cell>
          <cell r="J2669">
            <v>74.72</v>
          </cell>
          <cell r="L2669">
            <v>15</v>
          </cell>
          <cell r="M2669">
            <v>74.72</v>
          </cell>
        </row>
        <row r="2670">
          <cell r="A2670">
            <v>102031798</v>
          </cell>
          <cell r="B2670" t="str">
            <v xml:space="preserve">MRS JUDITH STONE                        </v>
          </cell>
          <cell r="C2670">
            <v>0</v>
          </cell>
          <cell r="D2670">
            <v>0</v>
          </cell>
          <cell r="E2670">
            <v>0</v>
          </cell>
          <cell r="F2670">
            <v>0</v>
          </cell>
          <cell r="G2670">
            <v>0</v>
          </cell>
          <cell r="H2670">
            <v>0</v>
          </cell>
          <cell r="I2670">
            <v>82.6</v>
          </cell>
          <cell r="J2670">
            <v>82.6</v>
          </cell>
          <cell r="L2670">
            <v>15</v>
          </cell>
          <cell r="M2670">
            <v>82.6</v>
          </cell>
        </row>
        <row r="2671">
          <cell r="A2671">
            <v>102012491</v>
          </cell>
          <cell r="B2671" t="str">
            <v xml:space="preserve">MRS JUDY GARDINER                       </v>
          </cell>
          <cell r="C2671">
            <v>0</v>
          </cell>
          <cell r="D2671">
            <v>0</v>
          </cell>
          <cell r="E2671">
            <v>0</v>
          </cell>
          <cell r="F2671">
            <v>0</v>
          </cell>
          <cell r="G2671">
            <v>0</v>
          </cell>
          <cell r="H2671">
            <v>0</v>
          </cell>
          <cell r="I2671">
            <v>151.46</v>
          </cell>
          <cell r="J2671">
            <v>151.46</v>
          </cell>
          <cell r="L2671">
            <v>15</v>
          </cell>
          <cell r="M2671">
            <v>151.46</v>
          </cell>
        </row>
        <row r="2672">
          <cell r="A2672">
            <v>102008295</v>
          </cell>
          <cell r="B2672" t="str">
            <v xml:space="preserve">MRS JUDY L. SUTHERLAND                  </v>
          </cell>
          <cell r="C2672">
            <v>0</v>
          </cell>
          <cell r="D2672">
            <v>0</v>
          </cell>
          <cell r="E2672">
            <v>0</v>
          </cell>
          <cell r="F2672">
            <v>0</v>
          </cell>
          <cell r="G2672">
            <v>0</v>
          </cell>
          <cell r="H2672">
            <v>0</v>
          </cell>
          <cell r="I2672">
            <v>151.72999999999999</v>
          </cell>
          <cell r="J2672">
            <v>151.72999999999999</v>
          </cell>
          <cell r="L2672">
            <v>15</v>
          </cell>
          <cell r="M2672">
            <v>151.72999999999999</v>
          </cell>
        </row>
        <row r="2673">
          <cell r="A2673">
            <v>102010232</v>
          </cell>
          <cell r="B2673" t="str">
            <v xml:space="preserve">MRS JUDY SAMUELU   (CMI)                </v>
          </cell>
          <cell r="C2673">
            <v>0</v>
          </cell>
          <cell r="D2673">
            <v>0</v>
          </cell>
          <cell r="E2673">
            <v>0</v>
          </cell>
          <cell r="F2673">
            <v>0</v>
          </cell>
          <cell r="G2673">
            <v>0</v>
          </cell>
          <cell r="H2673">
            <v>0</v>
          </cell>
          <cell r="I2673">
            <v>380.79</v>
          </cell>
          <cell r="J2673">
            <v>380.79</v>
          </cell>
          <cell r="L2673">
            <v>15</v>
          </cell>
          <cell r="M2673">
            <v>380.79</v>
          </cell>
        </row>
        <row r="2674">
          <cell r="A2674">
            <v>102070103</v>
          </cell>
          <cell r="B2674" t="str">
            <v xml:space="preserve">MRS JUDY SMITH                          </v>
          </cell>
          <cell r="C2674">
            <v>17.21</v>
          </cell>
          <cell r="D2674">
            <v>24.52</v>
          </cell>
          <cell r="E2674">
            <v>40.78</v>
          </cell>
          <cell r="F2674">
            <v>19.78</v>
          </cell>
          <cell r="G2674">
            <v>28.71</v>
          </cell>
          <cell r="H2674">
            <v>0</v>
          </cell>
          <cell r="I2674">
            <v>0</v>
          </cell>
          <cell r="J2674">
            <v>131</v>
          </cell>
          <cell r="L2674">
            <v>5</v>
          </cell>
          <cell r="M2674">
            <v>131</v>
          </cell>
        </row>
        <row r="2675">
          <cell r="A2675">
            <v>102064487</v>
          </cell>
          <cell r="B2675" t="str">
            <v xml:space="preserve">MRS JULIA SCHWENKE                      </v>
          </cell>
          <cell r="C2675">
            <v>0</v>
          </cell>
          <cell r="D2675">
            <v>0</v>
          </cell>
          <cell r="E2675">
            <v>0</v>
          </cell>
          <cell r="F2675">
            <v>0</v>
          </cell>
          <cell r="G2675">
            <v>0</v>
          </cell>
          <cell r="H2675">
            <v>0</v>
          </cell>
          <cell r="I2675">
            <v>73.599999999999994</v>
          </cell>
          <cell r="J2675">
            <v>73.599999999999994</v>
          </cell>
          <cell r="L2675">
            <v>15</v>
          </cell>
          <cell r="M2675">
            <v>73.599999999999994</v>
          </cell>
        </row>
        <row r="2676">
          <cell r="A2676">
            <v>102065445</v>
          </cell>
          <cell r="B2676" t="str">
            <v xml:space="preserve">MRS JULIANA AH-KEN  (DBS)               </v>
          </cell>
          <cell r="C2676">
            <v>0</v>
          </cell>
          <cell r="D2676">
            <v>0</v>
          </cell>
          <cell r="E2676">
            <v>0</v>
          </cell>
          <cell r="F2676">
            <v>0</v>
          </cell>
          <cell r="G2676">
            <v>0</v>
          </cell>
          <cell r="H2676">
            <v>0</v>
          </cell>
          <cell r="I2676">
            <v>399.14</v>
          </cell>
          <cell r="J2676">
            <v>399.14</v>
          </cell>
          <cell r="L2676">
            <v>15</v>
          </cell>
          <cell r="M2676">
            <v>399.14</v>
          </cell>
        </row>
        <row r="2677">
          <cell r="A2677">
            <v>102077489</v>
          </cell>
          <cell r="B2677" t="str">
            <v xml:space="preserve">MRS JULIE BERRYMAN                      </v>
          </cell>
          <cell r="C2677">
            <v>50</v>
          </cell>
          <cell r="D2677">
            <v>0</v>
          </cell>
          <cell r="E2677">
            <v>0</v>
          </cell>
          <cell r="F2677">
            <v>0</v>
          </cell>
          <cell r="G2677">
            <v>0</v>
          </cell>
          <cell r="H2677">
            <v>0</v>
          </cell>
          <cell r="I2677">
            <v>0</v>
          </cell>
          <cell r="J2677">
            <v>50</v>
          </cell>
          <cell r="L2677">
            <v>5</v>
          </cell>
          <cell r="M2677">
            <v>50</v>
          </cell>
        </row>
        <row r="2678">
          <cell r="A2678">
            <v>102058625</v>
          </cell>
          <cell r="B2678" t="str">
            <v xml:space="preserve">MRS JULIE BURTON  (DBS*)                </v>
          </cell>
          <cell r="C2678">
            <v>0</v>
          </cell>
          <cell r="D2678">
            <v>0</v>
          </cell>
          <cell r="E2678">
            <v>0</v>
          </cell>
          <cell r="F2678">
            <v>0</v>
          </cell>
          <cell r="G2678">
            <v>0</v>
          </cell>
          <cell r="H2678">
            <v>0</v>
          </cell>
          <cell r="I2678">
            <v>217.6</v>
          </cell>
          <cell r="J2678">
            <v>217.6</v>
          </cell>
          <cell r="L2678">
            <v>15</v>
          </cell>
          <cell r="M2678">
            <v>217.6</v>
          </cell>
        </row>
        <row r="2679">
          <cell r="A2679">
            <v>102060580</v>
          </cell>
          <cell r="B2679" t="str">
            <v xml:space="preserve">MRS JULIE CARMICHAEL                    </v>
          </cell>
          <cell r="C2679">
            <v>0</v>
          </cell>
          <cell r="D2679">
            <v>0</v>
          </cell>
          <cell r="E2679">
            <v>0</v>
          </cell>
          <cell r="F2679">
            <v>13.36</v>
          </cell>
          <cell r="G2679">
            <v>3.24</v>
          </cell>
          <cell r="H2679">
            <v>0</v>
          </cell>
          <cell r="I2679">
            <v>0</v>
          </cell>
          <cell r="J2679">
            <v>16.600000000000001</v>
          </cell>
          <cell r="L2679">
            <v>5</v>
          </cell>
          <cell r="M2679">
            <v>16.600000000000001</v>
          </cell>
        </row>
        <row r="2680">
          <cell r="A2680">
            <v>102027165</v>
          </cell>
          <cell r="B2680" t="str">
            <v xml:space="preserve">MRS JULIE F SCHAFER                     </v>
          </cell>
          <cell r="C2680">
            <v>0</v>
          </cell>
          <cell r="D2680">
            <v>0</v>
          </cell>
          <cell r="E2680">
            <v>0</v>
          </cell>
          <cell r="F2680">
            <v>0</v>
          </cell>
          <cell r="G2680">
            <v>0</v>
          </cell>
          <cell r="H2680">
            <v>0</v>
          </cell>
          <cell r="I2680">
            <v>59.2</v>
          </cell>
          <cell r="J2680">
            <v>59.2</v>
          </cell>
          <cell r="L2680">
            <v>15</v>
          </cell>
          <cell r="M2680">
            <v>59.2</v>
          </cell>
        </row>
        <row r="2681">
          <cell r="A2681">
            <v>102049243</v>
          </cell>
          <cell r="B2681" t="str">
            <v xml:space="preserve">MRS JULIE HARDGRAVE                     </v>
          </cell>
          <cell r="C2681">
            <v>0</v>
          </cell>
          <cell r="D2681">
            <v>0</v>
          </cell>
          <cell r="E2681">
            <v>0</v>
          </cell>
          <cell r="F2681">
            <v>0</v>
          </cell>
          <cell r="G2681">
            <v>0</v>
          </cell>
          <cell r="H2681">
            <v>0</v>
          </cell>
          <cell r="I2681">
            <v>94.05</v>
          </cell>
          <cell r="J2681">
            <v>94.05</v>
          </cell>
          <cell r="L2681">
            <v>15</v>
          </cell>
          <cell r="M2681">
            <v>94.05</v>
          </cell>
        </row>
        <row r="2682">
          <cell r="A2682">
            <v>102066265</v>
          </cell>
          <cell r="B2682" t="str">
            <v xml:space="preserve">MRS JULIE HUTCHISON                     </v>
          </cell>
          <cell r="C2682">
            <v>0</v>
          </cell>
          <cell r="D2682">
            <v>0</v>
          </cell>
          <cell r="E2682">
            <v>15.28</v>
          </cell>
          <cell r="F2682">
            <v>0</v>
          </cell>
          <cell r="G2682">
            <v>34.409999999999997</v>
          </cell>
          <cell r="H2682">
            <v>0</v>
          </cell>
          <cell r="I2682">
            <v>0</v>
          </cell>
          <cell r="J2682">
            <v>49.69</v>
          </cell>
          <cell r="L2682">
            <v>5</v>
          </cell>
          <cell r="M2682">
            <v>49.69</v>
          </cell>
        </row>
        <row r="2683">
          <cell r="A2683">
            <v>102021615</v>
          </cell>
          <cell r="B2683" t="str">
            <v xml:space="preserve">MRS JULIE LETHBRIDGE                    </v>
          </cell>
          <cell r="C2683">
            <v>0</v>
          </cell>
          <cell r="D2683">
            <v>0</v>
          </cell>
          <cell r="E2683">
            <v>0</v>
          </cell>
          <cell r="F2683">
            <v>0</v>
          </cell>
          <cell r="G2683">
            <v>0</v>
          </cell>
          <cell r="H2683">
            <v>0</v>
          </cell>
          <cell r="I2683">
            <v>266.10000000000002</v>
          </cell>
          <cell r="J2683">
            <v>266.10000000000002</v>
          </cell>
          <cell r="L2683">
            <v>15</v>
          </cell>
          <cell r="M2683">
            <v>266.10000000000002</v>
          </cell>
        </row>
        <row r="2684">
          <cell r="A2684">
            <v>102049139</v>
          </cell>
          <cell r="B2684" t="str">
            <v xml:space="preserve">MRS K ASI          (DBS)                </v>
          </cell>
          <cell r="C2684">
            <v>0</v>
          </cell>
          <cell r="D2684">
            <v>0</v>
          </cell>
          <cell r="E2684">
            <v>0</v>
          </cell>
          <cell r="F2684">
            <v>0</v>
          </cell>
          <cell r="G2684">
            <v>0</v>
          </cell>
          <cell r="H2684">
            <v>0</v>
          </cell>
          <cell r="I2684">
            <v>412.9</v>
          </cell>
          <cell r="J2684">
            <v>412.9</v>
          </cell>
          <cell r="L2684">
            <v>15</v>
          </cell>
          <cell r="M2684">
            <v>412.9</v>
          </cell>
        </row>
        <row r="2685">
          <cell r="A2685">
            <v>102046331</v>
          </cell>
          <cell r="B2685" t="str">
            <v xml:space="preserve">MRS K MAFI   (DBS)                      </v>
          </cell>
          <cell r="C2685">
            <v>0</v>
          </cell>
          <cell r="D2685">
            <v>0</v>
          </cell>
          <cell r="E2685">
            <v>0</v>
          </cell>
          <cell r="F2685">
            <v>0</v>
          </cell>
          <cell r="G2685">
            <v>0</v>
          </cell>
          <cell r="H2685">
            <v>0</v>
          </cell>
          <cell r="I2685">
            <v>50.02</v>
          </cell>
          <cell r="J2685">
            <v>50.02</v>
          </cell>
          <cell r="L2685">
            <v>15</v>
          </cell>
          <cell r="M2685">
            <v>50.02</v>
          </cell>
        </row>
        <row r="2686">
          <cell r="A2686">
            <v>102015292</v>
          </cell>
          <cell r="B2686" t="str">
            <v xml:space="preserve">MRS K TAILOR      (CMI)                 </v>
          </cell>
          <cell r="C2686">
            <v>0</v>
          </cell>
          <cell r="D2686">
            <v>0</v>
          </cell>
          <cell r="E2686">
            <v>0</v>
          </cell>
          <cell r="F2686">
            <v>0</v>
          </cell>
          <cell r="G2686">
            <v>0</v>
          </cell>
          <cell r="H2686">
            <v>0</v>
          </cell>
          <cell r="I2686">
            <v>4174.13</v>
          </cell>
          <cell r="J2686">
            <v>4174.13</v>
          </cell>
          <cell r="L2686">
            <v>15</v>
          </cell>
          <cell r="M2686">
            <v>4174.13</v>
          </cell>
        </row>
        <row r="2687">
          <cell r="A2687">
            <v>102035228</v>
          </cell>
          <cell r="B2687" t="str">
            <v xml:space="preserve">MRS K TARVER                            </v>
          </cell>
          <cell r="C2687">
            <v>0</v>
          </cell>
          <cell r="D2687">
            <v>0</v>
          </cell>
          <cell r="E2687">
            <v>0</v>
          </cell>
          <cell r="F2687">
            <v>0</v>
          </cell>
          <cell r="G2687">
            <v>0</v>
          </cell>
          <cell r="H2687">
            <v>0</v>
          </cell>
          <cell r="I2687">
            <v>118.28</v>
          </cell>
          <cell r="J2687">
            <v>118.28</v>
          </cell>
          <cell r="L2687">
            <v>15</v>
          </cell>
          <cell r="M2687">
            <v>118.28</v>
          </cell>
        </row>
        <row r="2688">
          <cell r="A2688">
            <v>102005861</v>
          </cell>
          <cell r="B2688" t="str">
            <v xml:space="preserve">MRS K. MOKENZIE                         </v>
          </cell>
          <cell r="C2688">
            <v>0</v>
          </cell>
          <cell r="D2688">
            <v>0</v>
          </cell>
          <cell r="E2688">
            <v>0</v>
          </cell>
          <cell r="F2688">
            <v>0</v>
          </cell>
          <cell r="G2688">
            <v>0</v>
          </cell>
          <cell r="H2688">
            <v>0</v>
          </cell>
          <cell r="I2688">
            <v>110.59</v>
          </cell>
          <cell r="J2688">
            <v>110.59</v>
          </cell>
          <cell r="L2688">
            <v>15</v>
          </cell>
          <cell r="M2688">
            <v>110.59</v>
          </cell>
        </row>
        <row r="2689">
          <cell r="A2689">
            <v>102027776</v>
          </cell>
          <cell r="B2689" t="str">
            <v xml:space="preserve">MRS KAILASH PATEL  (DBS)                </v>
          </cell>
          <cell r="C2689">
            <v>0</v>
          </cell>
          <cell r="D2689">
            <v>0</v>
          </cell>
          <cell r="E2689">
            <v>0</v>
          </cell>
          <cell r="F2689">
            <v>0</v>
          </cell>
          <cell r="G2689">
            <v>0</v>
          </cell>
          <cell r="H2689">
            <v>0</v>
          </cell>
          <cell r="I2689">
            <v>414.54</v>
          </cell>
          <cell r="J2689">
            <v>414.54</v>
          </cell>
          <cell r="L2689">
            <v>15</v>
          </cell>
          <cell r="M2689">
            <v>414.54</v>
          </cell>
        </row>
        <row r="2690">
          <cell r="A2690">
            <v>102027374</v>
          </cell>
          <cell r="B2690" t="str">
            <v xml:space="preserve">MRS KALA W WATI  (CMI)                  </v>
          </cell>
          <cell r="C2690">
            <v>0</v>
          </cell>
          <cell r="D2690">
            <v>0</v>
          </cell>
          <cell r="E2690">
            <v>0</v>
          </cell>
          <cell r="F2690">
            <v>0</v>
          </cell>
          <cell r="G2690">
            <v>0</v>
          </cell>
          <cell r="H2690">
            <v>0</v>
          </cell>
          <cell r="I2690">
            <v>619.26</v>
          </cell>
          <cell r="J2690">
            <v>619.26</v>
          </cell>
          <cell r="L2690">
            <v>15</v>
          </cell>
          <cell r="M2690">
            <v>619.26</v>
          </cell>
        </row>
        <row r="2691">
          <cell r="A2691">
            <v>102010890</v>
          </cell>
          <cell r="B2691" t="str">
            <v xml:space="preserve">MRS KALALA IOSEFA   (DBS)               </v>
          </cell>
          <cell r="C2691">
            <v>0</v>
          </cell>
          <cell r="D2691">
            <v>0</v>
          </cell>
          <cell r="E2691">
            <v>0</v>
          </cell>
          <cell r="F2691">
            <v>0</v>
          </cell>
          <cell r="G2691">
            <v>0</v>
          </cell>
          <cell r="H2691">
            <v>0</v>
          </cell>
          <cell r="I2691">
            <v>969.25</v>
          </cell>
          <cell r="J2691">
            <v>969.25</v>
          </cell>
          <cell r="L2691">
            <v>15</v>
          </cell>
          <cell r="M2691">
            <v>969.25</v>
          </cell>
        </row>
        <row r="2692">
          <cell r="A2692">
            <v>102071465</v>
          </cell>
          <cell r="B2692" t="str">
            <v xml:space="preserve">MRS KALALA SONNY (DBS*)                 </v>
          </cell>
          <cell r="C2692">
            <v>0</v>
          </cell>
          <cell r="D2692">
            <v>0</v>
          </cell>
          <cell r="E2692">
            <v>0</v>
          </cell>
          <cell r="F2692">
            <v>0</v>
          </cell>
          <cell r="G2692">
            <v>0</v>
          </cell>
          <cell r="H2692">
            <v>0</v>
          </cell>
          <cell r="I2692">
            <v>230.37</v>
          </cell>
          <cell r="J2692">
            <v>230.37</v>
          </cell>
          <cell r="L2692">
            <v>15</v>
          </cell>
          <cell r="M2692">
            <v>230.37</v>
          </cell>
        </row>
        <row r="2693">
          <cell r="A2693">
            <v>102061386</v>
          </cell>
          <cell r="B2693" t="str">
            <v xml:space="preserve">MRS KALOLAINE HAVEA  (DBS)              </v>
          </cell>
          <cell r="C2693">
            <v>0</v>
          </cell>
          <cell r="D2693">
            <v>0</v>
          </cell>
          <cell r="E2693">
            <v>0</v>
          </cell>
          <cell r="F2693">
            <v>0</v>
          </cell>
          <cell r="G2693">
            <v>0</v>
          </cell>
          <cell r="H2693">
            <v>0</v>
          </cell>
          <cell r="I2693">
            <v>321.52999999999997</v>
          </cell>
          <cell r="J2693">
            <v>321.52999999999997</v>
          </cell>
          <cell r="L2693">
            <v>15</v>
          </cell>
          <cell r="M2693">
            <v>321.52999999999997</v>
          </cell>
        </row>
        <row r="2694">
          <cell r="A2694">
            <v>102014833</v>
          </cell>
          <cell r="B2694" t="str">
            <v xml:space="preserve">MRS KALOLANIE TOETU'U   (CMI)           </v>
          </cell>
          <cell r="C2694">
            <v>0</v>
          </cell>
          <cell r="D2694">
            <v>0</v>
          </cell>
          <cell r="E2694">
            <v>0</v>
          </cell>
          <cell r="F2694">
            <v>0</v>
          </cell>
          <cell r="G2694">
            <v>0</v>
          </cell>
          <cell r="H2694">
            <v>0</v>
          </cell>
          <cell r="I2694">
            <v>213.65</v>
          </cell>
          <cell r="J2694">
            <v>213.65</v>
          </cell>
          <cell r="L2694">
            <v>15</v>
          </cell>
          <cell r="M2694">
            <v>213.65</v>
          </cell>
        </row>
        <row r="2695">
          <cell r="A2695">
            <v>102073698</v>
          </cell>
          <cell r="B2695" t="str">
            <v xml:space="preserve">MRS KANTA NAIKER                        </v>
          </cell>
          <cell r="C2695">
            <v>0</v>
          </cell>
          <cell r="D2695">
            <v>0</v>
          </cell>
          <cell r="E2695">
            <v>0</v>
          </cell>
          <cell r="F2695">
            <v>0</v>
          </cell>
          <cell r="G2695">
            <v>0</v>
          </cell>
          <cell r="H2695">
            <v>0</v>
          </cell>
          <cell r="I2695">
            <v>88.44</v>
          </cell>
          <cell r="J2695">
            <v>88.44</v>
          </cell>
          <cell r="L2695">
            <v>15</v>
          </cell>
          <cell r="M2695">
            <v>88.44</v>
          </cell>
        </row>
        <row r="2696">
          <cell r="A2696">
            <v>102041804</v>
          </cell>
          <cell r="B2696" t="str">
            <v xml:space="preserve">MRS KAREN BRATTON  (DBS*)               </v>
          </cell>
          <cell r="C2696">
            <v>0</v>
          </cell>
          <cell r="D2696">
            <v>0</v>
          </cell>
          <cell r="E2696">
            <v>0</v>
          </cell>
          <cell r="F2696">
            <v>0</v>
          </cell>
          <cell r="G2696">
            <v>0</v>
          </cell>
          <cell r="H2696">
            <v>0</v>
          </cell>
          <cell r="I2696">
            <v>101.09</v>
          </cell>
          <cell r="J2696">
            <v>101.09</v>
          </cell>
          <cell r="L2696">
            <v>15</v>
          </cell>
          <cell r="M2696">
            <v>101.09</v>
          </cell>
        </row>
        <row r="2697">
          <cell r="A2697">
            <v>102010537</v>
          </cell>
          <cell r="B2697" t="str">
            <v xml:space="preserve">MRS KAREN COLLINS (DBS)                 </v>
          </cell>
          <cell r="C2697">
            <v>0</v>
          </cell>
          <cell r="D2697">
            <v>0</v>
          </cell>
          <cell r="E2697">
            <v>0</v>
          </cell>
          <cell r="F2697">
            <v>0</v>
          </cell>
          <cell r="G2697">
            <v>0</v>
          </cell>
          <cell r="H2697">
            <v>0</v>
          </cell>
          <cell r="I2697">
            <v>211.63</v>
          </cell>
          <cell r="J2697">
            <v>211.63</v>
          </cell>
          <cell r="L2697">
            <v>15</v>
          </cell>
          <cell r="M2697">
            <v>211.63</v>
          </cell>
        </row>
        <row r="2698">
          <cell r="A2698">
            <v>102069941</v>
          </cell>
          <cell r="B2698" t="str">
            <v xml:space="preserve">MRS KAREN DAVIDSON                      </v>
          </cell>
          <cell r="C2698">
            <v>4.93</v>
          </cell>
          <cell r="D2698">
            <v>16.03</v>
          </cell>
          <cell r="E2698">
            <v>4</v>
          </cell>
          <cell r="F2698">
            <v>10.47</v>
          </cell>
          <cell r="G2698">
            <v>3.54</v>
          </cell>
          <cell r="H2698">
            <v>0</v>
          </cell>
          <cell r="I2698">
            <v>0</v>
          </cell>
          <cell r="J2698">
            <v>38.97</v>
          </cell>
          <cell r="L2698">
            <v>5</v>
          </cell>
          <cell r="M2698">
            <v>38.97</v>
          </cell>
        </row>
        <row r="2699">
          <cell r="A2699">
            <v>102074374</v>
          </cell>
          <cell r="B2699" t="str">
            <v xml:space="preserve">MRS KAREN LINDSAY                       </v>
          </cell>
          <cell r="C2699">
            <v>0</v>
          </cell>
          <cell r="D2699">
            <v>0</v>
          </cell>
          <cell r="E2699">
            <v>0</v>
          </cell>
          <cell r="F2699">
            <v>0</v>
          </cell>
          <cell r="G2699">
            <v>0</v>
          </cell>
          <cell r="H2699">
            <v>0</v>
          </cell>
          <cell r="I2699">
            <v>225.33</v>
          </cell>
          <cell r="J2699">
            <v>225.33</v>
          </cell>
          <cell r="L2699">
            <v>15</v>
          </cell>
          <cell r="M2699">
            <v>225.33</v>
          </cell>
        </row>
        <row r="2700">
          <cell r="A2700">
            <v>102049929</v>
          </cell>
          <cell r="B2700" t="str">
            <v xml:space="preserve">MRS KAREN P KARATI                      </v>
          </cell>
          <cell r="C2700">
            <v>0</v>
          </cell>
          <cell r="D2700">
            <v>0</v>
          </cell>
          <cell r="E2700">
            <v>0</v>
          </cell>
          <cell r="F2700">
            <v>0</v>
          </cell>
          <cell r="G2700">
            <v>0</v>
          </cell>
          <cell r="H2700">
            <v>0</v>
          </cell>
          <cell r="I2700">
            <v>72.34</v>
          </cell>
          <cell r="J2700">
            <v>72.34</v>
          </cell>
          <cell r="L2700">
            <v>15</v>
          </cell>
          <cell r="M2700">
            <v>72.34</v>
          </cell>
        </row>
        <row r="2701">
          <cell r="A2701">
            <v>102039599</v>
          </cell>
          <cell r="B2701" t="str">
            <v xml:space="preserve">MRS KAREN TUILOTOLAVA                   </v>
          </cell>
          <cell r="C2701">
            <v>0</v>
          </cell>
          <cell r="D2701">
            <v>0</v>
          </cell>
          <cell r="E2701">
            <v>0</v>
          </cell>
          <cell r="F2701">
            <v>0</v>
          </cell>
          <cell r="G2701">
            <v>0</v>
          </cell>
          <cell r="H2701">
            <v>0</v>
          </cell>
          <cell r="I2701">
            <v>58.25</v>
          </cell>
          <cell r="J2701">
            <v>58.25</v>
          </cell>
          <cell r="L2701">
            <v>15</v>
          </cell>
          <cell r="M2701">
            <v>58.25</v>
          </cell>
        </row>
        <row r="2702">
          <cell r="A2702">
            <v>102050524</v>
          </cell>
          <cell r="B2702" t="str">
            <v xml:space="preserve">MRS KARUNA SINGH   (DBS)                </v>
          </cell>
          <cell r="C2702">
            <v>0</v>
          </cell>
          <cell r="D2702">
            <v>0</v>
          </cell>
          <cell r="E2702">
            <v>0</v>
          </cell>
          <cell r="F2702">
            <v>0</v>
          </cell>
          <cell r="G2702">
            <v>0</v>
          </cell>
          <cell r="H2702">
            <v>0</v>
          </cell>
          <cell r="I2702">
            <v>372.52</v>
          </cell>
          <cell r="J2702">
            <v>372.52</v>
          </cell>
          <cell r="L2702">
            <v>15</v>
          </cell>
          <cell r="M2702">
            <v>372.52</v>
          </cell>
        </row>
        <row r="2703">
          <cell r="A2703">
            <v>102063246</v>
          </cell>
          <cell r="B2703" t="str">
            <v xml:space="preserve">MRS KARYN ATTWOOD                       </v>
          </cell>
          <cell r="C2703">
            <v>0</v>
          </cell>
          <cell r="D2703">
            <v>0</v>
          </cell>
          <cell r="E2703">
            <v>0</v>
          </cell>
          <cell r="F2703">
            <v>0</v>
          </cell>
          <cell r="G2703">
            <v>0</v>
          </cell>
          <cell r="H2703">
            <v>0</v>
          </cell>
          <cell r="I2703">
            <v>56.51</v>
          </cell>
          <cell r="J2703">
            <v>56.51</v>
          </cell>
          <cell r="L2703">
            <v>15</v>
          </cell>
          <cell r="M2703">
            <v>56.51</v>
          </cell>
        </row>
        <row r="2704">
          <cell r="A2704">
            <v>102063111</v>
          </cell>
          <cell r="B2704" t="str">
            <v xml:space="preserve">MRS KARYN JOY BEAZLEY                   </v>
          </cell>
          <cell r="C2704">
            <v>0</v>
          </cell>
          <cell r="D2704">
            <v>0</v>
          </cell>
          <cell r="E2704">
            <v>0</v>
          </cell>
          <cell r="F2704">
            <v>0</v>
          </cell>
          <cell r="G2704">
            <v>0</v>
          </cell>
          <cell r="H2704">
            <v>0</v>
          </cell>
          <cell r="I2704">
            <v>115.11</v>
          </cell>
          <cell r="J2704">
            <v>115.11</v>
          </cell>
          <cell r="L2704">
            <v>15</v>
          </cell>
          <cell r="M2704">
            <v>115.11</v>
          </cell>
        </row>
        <row r="2705">
          <cell r="A2705">
            <v>102064382</v>
          </cell>
          <cell r="B2705" t="str">
            <v xml:space="preserve">MRS KATALINA TUITUPOU                   </v>
          </cell>
          <cell r="C2705">
            <v>0</v>
          </cell>
          <cell r="D2705">
            <v>0</v>
          </cell>
          <cell r="E2705">
            <v>0</v>
          </cell>
          <cell r="F2705">
            <v>0</v>
          </cell>
          <cell r="G2705">
            <v>0</v>
          </cell>
          <cell r="H2705">
            <v>0</v>
          </cell>
          <cell r="I2705">
            <v>391.72</v>
          </cell>
          <cell r="J2705">
            <v>391.72</v>
          </cell>
          <cell r="L2705">
            <v>15</v>
          </cell>
          <cell r="M2705">
            <v>391.72</v>
          </cell>
        </row>
        <row r="2706">
          <cell r="A2706">
            <v>102020481</v>
          </cell>
          <cell r="B2706" t="str">
            <v xml:space="preserve">MRS KATHLEEN ANNETT                     </v>
          </cell>
          <cell r="C2706">
            <v>0</v>
          </cell>
          <cell r="D2706">
            <v>0</v>
          </cell>
          <cell r="E2706">
            <v>0</v>
          </cell>
          <cell r="F2706">
            <v>0</v>
          </cell>
          <cell r="G2706">
            <v>0</v>
          </cell>
          <cell r="H2706">
            <v>0</v>
          </cell>
          <cell r="I2706">
            <v>78.680000000000007</v>
          </cell>
          <cell r="J2706">
            <v>78.680000000000007</v>
          </cell>
          <cell r="L2706">
            <v>15</v>
          </cell>
          <cell r="M2706">
            <v>78.680000000000007</v>
          </cell>
        </row>
        <row r="2707">
          <cell r="A2707">
            <v>102048655</v>
          </cell>
          <cell r="B2707" t="str">
            <v xml:space="preserve">MRS KATHLEEN MC FARLAND                 </v>
          </cell>
          <cell r="C2707">
            <v>0</v>
          </cell>
          <cell r="D2707">
            <v>0</v>
          </cell>
          <cell r="E2707">
            <v>0</v>
          </cell>
          <cell r="F2707">
            <v>0</v>
          </cell>
          <cell r="G2707">
            <v>0</v>
          </cell>
          <cell r="H2707">
            <v>0</v>
          </cell>
          <cell r="I2707">
            <v>320.8</v>
          </cell>
          <cell r="J2707">
            <v>320.8</v>
          </cell>
          <cell r="L2707">
            <v>15</v>
          </cell>
          <cell r="M2707">
            <v>320.8</v>
          </cell>
        </row>
        <row r="2708">
          <cell r="A2708">
            <v>102073921</v>
          </cell>
          <cell r="B2708" t="str">
            <v xml:space="preserve">MRS KATIE HARVEY                        </v>
          </cell>
          <cell r="C2708">
            <v>0</v>
          </cell>
          <cell r="D2708">
            <v>0</v>
          </cell>
          <cell r="E2708">
            <v>0</v>
          </cell>
          <cell r="F2708">
            <v>0</v>
          </cell>
          <cell r="G2708">
            <v>0</v>
          </cell>
          <cell r="H2708">
            <v>0</v>
          </cell>
          <cell r="I2708">
            <v>54.88</v>
          </cell>
          <cell r="J2708">
            <v>54.88</v>
          </cell>
          <cell r="L2708">
            <v>15</v>
          </cell>
          <cell r="M2708">
            <v>54.88</v>
          </cell>
        </row>
        <row r="2709">
          <cell r="A2709">
            <v>102053725</v>
          </cell>
          <cell r="B2709" t="str">
            <v xml:space="preserve">MRS KATIE MC KOY                        </v>
          </cell>
          <cell r="C2709">
            <v>0</v>
          </cell>
          <cell r="D2709">
            <v>0</v>
          </cell>
          <cell r="E2709">
            <v>0</v>
          </cell>
          <cell r="F2709">
            <v>0</v>
          </cell>
          <cell r="G2709">
            <v>0</v>
          </cell>
          <cell r="H2709">
            <v>0</v>
          </cell>
          <cell r="I2709">
            <v>113.62</v>
          </cell>
          <cell r="J2709">
            <v>113.62</v>
          </cell>
          <cell r="L2709">
            <v>15</v>
          </cell>
          <cell r="M2709">
            <v>113.62</v>
          </cell>
        </row>
        <row r="2710">
          <cell r="A2710">
            <v>102050132</v>
          </cell>
          <cell r="B2710" t="str">
            <v xml:space="preserve">MRS KATIE TUSA                          </v>
          </cell>
          <cell r="C2710">
            <v>0</v>
          </cell>
          <cell r="D2710">
            <v>0</v>
          </cell>
          <cell r="E2710">
            <v>0</v>
          </cell>
          <cell r="F2710">
            <v>0</v>
          </cell>
          <cell r="G2710">
            <v>0</v>
          </cell>
          <cell r="H2710">
            <v>0</v>
          </cell>
          <cell r="I2710">
            <v>16.11</v>
          </cell>
          <cell r="J2710">
            <v>16.11</v>
          </cell>
          <cell r="L2710">
            <v>22</v>
          </cell>
          <cell r="M2710">
            <v>16.11</v>
          </cell>
        </row>
        <row r="2711">
          <cell r="A2711">
            <v>102009685</v>
          </cell>
          <cell r="B2711" t="str">
            <v xml:space="preserve">MRS KATOANGA FANGUPO   DBS* HOLD        </v>
          </cell>
          <cell r="C2711">
            <v>0</v>
          </cell>
          <cell r="D2711">
            <v>0</v>
          </cell>
          <cell r="E2711">
            <v>0</v>
          </cell>
          <cell r="F2711">
            <v>0</v>
          </cell>
          <cell r="G2711">
            <v>0</v>
          </cell>
          <cell r="H2711">
            <v>0</v>
          </cell>
          <cell r="I2711">
            <v>213.54</v>
          </cell>
          <cell r="J2711">
            <v>213.54</v>
          </cell>
          <cell r="L2711">
            <v>15</v>
          </cell>
          <cell r="M2711">
            <v>213.54</v>
          </cell>
        </row>
        <row r="2712">
          <cell r="A2712">
            <v>102031658</v>
          </cell>
          <cell r="B2712" t="str">
            <v xml:space="preserve">MRS KATRINA L BECKHAM                   </v>
          </cell>
          <cell r="C2712">
            <v>0</v>
          </cell>
          <cell r="D2712">
            <v>0</v>
          </cell>
          <cell r="E2712">
            <v>0</v>
          </cell>
          <cell r="F2712">
            <v>0</v>
          </cell>
          <cell r="G2712">
            <v>0</v>
          </cell>
          <cell r="H2712">
            <v>0</v>
          </cell>
          <cell r="I2712">
            <v>239.19</v>
          </cell>
          <cell r="J2712">
            <v>239.19</v>
          </cell>
          <cell r="L2712">
            <v>15</v>
          </cell>
          <cell r="M2712">
            <v>239.19</v>
          </cell>
        </row>
        <row r="2713">
          <cell r="A2713">
            <v>102024723</v>
          </cell>
          <cell r="B2713" t="str">
            <v xml:space="preserve">MRS KAUFOOU NAUFAHU (CMI)               </v>
          </cell>
          <cell r="C2713">
            <v>0</v>
          </cell>
          <cell r="D2713">
            <v>0</v>
          </cell>
          <cell r="E2713">
            <v>0</v>
          </cell>
          <cell r="F2713">
            <v>0</v>
          </cell>
          <cell r="G2713">
            <v>0</v>
          </cell>
          <cell r="H2713">
            <v>0</v>
          </cell>
          <cell r="I2713">
            <v>2584.3200000000002</v>
          </cell>
          <cell r="J2713">
            <v>2584.3200000000002</v>
          </cell>
          <cell r="L2713">
            <v>22</v>
          </cell>
          <cell r="M2713">
            <v>1534.32</v>
          </cell>
        </row>
        <row r="2714">
          <cell r="A2714">
            <v>102024753</v>
          </cell>
          <cell r="B2714" t="str">
            <v xml:space="preserve">MRS KAUNGAKE SOLOMONA                   </v>
          </cell>
          <cell r="C2714">
            <v>0</v>
          </cell>
          <cell r="D2714">
            <v>0</v>
          </cell>
          <cell r="E2714">
            <v>0</v>
          </cell>
          <cell r="F2714">
            <v>0</v>
          </cell>
          <cell r="G2714">
            <v>0</v>
          </cell>
          <cell r="H2714">
            <v>0</v>
          </cell>
          <cell r="I2714">
            <v>82.29</v>
          </cell>
          <cell r="J2714">
            <v>82.29</v>
          </cell>
          <cell r="L2714">
            <v>15</v>
          </cell>
          <cell r="M2714">
            <v>82.29</v>
          </cell>
        </row>
        <row r="2715">
          <cell r="A2715">
            <v>102009850</v>
          </cell>
          <cell r="B2715" t="str">
            <v xml:space="preserve">MRS KEELY KEENE (DBS)                   </v>
          </cell>
          <cell r="C2715">
            <v>0</v>
          </cell>
          <cell r="D2715">
            <v>0</v>
          </cell>
          <cell r="E2715">
            <v>0</v>
          </cell>
          <cell r="F2715">
            <v>0</v>
          </cell>
          <cell r="G2715">
            <v>0</v>
          </cell>
          <cell r="H2715">
            <v>0</v>
          </cell>
          <cell r="I2715">
            <v>239.53</v>
          </cell>
          <cell r="J2715">
            <v>239.53</v>
          </cell>
          <cell r="L2715">
            <v>15</v>
          </cell>
          <cell r="M2715">
            <v>239.53</v>
          </cell>
        </row>
        <row r="2716">
          <cell r="A2716">
            <v>102015831</v>
          </cell>
          <cell r="B2716" t="str">
            <v xml:space="preserve">MRS KEKE VAILI   (DBS)                  </v>
          </cell>
          <cell r="C2716">
            <v>0</v>
          </cell>
          <cell r="D2716">
            <v>0</v>
          </cell>
          <cell r="E2716">
            <v>0</v>
          </cell>
          <cell r="F2716">
            <v>0</v>
          </cell>
          <cell r="G2716">
            <v>0</v>
          </cell>
          <cell r="H2716">
            <v>0</v>
          </cell>
          <cell r="I2716">
            <v>190.47</v>
          </cell>
          <cell r="J2716">
            <v>190.47</v>
          </cell>
          <cell r="L2716">
            <v>15</v>
          </cell>
          <cell r="M2716">
            <v>190.47</v>
          </cell>
        </row>
        <row r="2717">
          <cell r="A2717">
            <v>102066926</v>
          </cell>
          <cell r="B2717" t="str">
            <v xml:space="preserve">MRS KERRY GOOCH                         </v>
          </cell>
          <cell r="C2717">
            <v>0</v>
          </cell>
          <cell r="D2717">
            <v>0</v>
          </cell>
          <cell r="E2717">
            <v>0</v>
          </cell>
          <cell r="F2717">
            <v>0</v>
          </cell>
          <cell r="G2717">
            <v>0</v>
          </cell>
          <cell r="H2717">
            <v>0</v>
          </cell>
          <cell r="I2717">
            <v>87.01</v>
          </cell>
          <cell r="J2717">
            <v>87.01</v>
          </cell>
          <cell r="L2717">
            <v>15</v>
          </cell>
          <cell r="M2717">
            <v>87.01</v>
          </cell>
        </row>
        <row r="2718">
          <cell r="A2718">
            <v>102051793</v>
          </cell>
          <cell r="B2718" t="str">
            <v xml:space="preserve">MRS KHAMPHOM NANTHASACK  (DBS)          </v>
          </cell>
          <cell r="C2718">
            <v>0</v>
          </cell>
          <cell r="D2718">
            <v>0</v>
          </cell>
          <cell r="E2718">
            <v>0</v>
          </cell>
          <cell r="F2718">
            <v>0</v>
          </cell>
          <cell r="G2718">
            <v>0</v>
          </cell>
          <cell r="H2718">
            <v>0</v>
          </cell>
          <cell r="I2718">
            <v>202.39</v>
          </cell>
          <cell r="J2718">
            <v>202.39</v>
          </cell>
          <cell r="L2718">
            <v>22</v>
          </cell>
          <cell r="M2718">
            <v>202.39</v>
          </cell>
        </row>
        <row r="2719">
          <cell r="A2719">
            <v>102040954</v>
          </cell>
          <cell r="B2719" t="str">
            <v xml:space="preserve">MRS KIMI K LATU   (DBS)                 </v>
          </cell>
          <cell r="C2719">
            <v>0</v>
          </cell>
          <cell r="D2719">
            <v>0</v>
          </cell>
          <cell r="E2719">
            <v>0</v>
          </cell>
          <cell r="F2719">
            <v>0</v>
          </cell>
          <cell r="G2719">
            <v>0</v>
          </cell>
          <cell r="H2719">
            <v>0</v>
          </cell>
          <cell r="I2719">
            <v>2295.87</v>
          </cell>
          <cell r="J2719">
            <v>2295.87</v>
          </cell>
          <cell r="L2719">
            <v>15</v>
          </cell>
          <cell r="M2719">
            <v>2295.87</v>
          </cell>
        </row>
        <row r="2720">
          <cell r="A2720">
            <v>102062820</v>
          </cell>
          <cell r="B2720" t="str">
            <v xml:space="preserve">MRS KIRI HARETUKU                       </v>
          </cell>
          <cell r="C2720">
            <v>0</v>
          </cell>
          <cell r="D2720">
            <v>0</v>
          </cell>
          <cell r="E2720">
            <v>0</v>
          </cell>
          <cell r="F2720">
            <v>0</v>
          </cell>
          <cell r="G2720">
            <v>0</v>
          </cell>
          <cell r="H2720">
            <v>0</v>
          </cell>
          <cell r="I2720">
            <v>92.09</v>
          </cell>
          <cell r="J2720">
            <v>92.09</v>
          </cell>
          <cell r="L2720">
            <v>15</v>
          </cell>
          <cell r="M2720">
            <v>92.09</v>
          </cell>
        </row>
        <row r="2721">
          <cell r="A2721">
            <v>102025052</v>
          </cell>
          <cell r="B2721" t="str">
            <v xml:space="preserve">MRS KISA TULO      (DBS)                </v>
          </cell>
          <cell r="C2721">
            <v>0</v>
          </cell>
          <cell r="D2721">
            <v>0</v>
          </cell>
          <cell r="E2721">
            <v>0</v>
          </cell>
          <cell r="F2721">
            <v>0</v>
          </cell>
          <cell r="G2721">
            <v>0</v>
          </cell>
          <cell r="H2721">
            <v>0</v>
          </cell>
          <cell r="I2721">
            <v>57.18</v>
          </cell>
          <cell r="J2721">
            <v>57.18</v>
          </cell>
          <cell r="L2721">
            <v>15</v>
          </cell>
          <cell r="M2721">
            <v>57.18</v>
          </cell>
        </row>
        <row r="2722">
          <cell r="A2722">
            <v>102066660</v>
          </cell>
          <cell r="B2722" t="str">
            <v xml:space="preserve">MRS KONA KOLI     (DBS)                 </v>
          </cell>
          <cell r="C2722">
            <v>0</v>
          </cell>
          <cell r="D2722">
            <v>0</v>
          </cell>
          <cell r="E2722">
            <v>0</v>
          </cell>
          <cell r="F2722">
            <v>0</v>
          </cell>
          <cell r="G2722">
            <v>0</v>
          </cell>
          <cell r="H2722">
            <v>0</v>
          </cell>
          <cell r="I2722">
            <v>529.92999999999995</v>
          </cell>
          <cell r="J2722">
            <v>529.92999999999995</v>
          </cell>
          <cell r="L2722">
            <v>15</v>
          </cell>
          <cell r="M2722">
            <v>529.92999999999995</v>
          </cell>
        </row>
        <row r="2723">
          <cell r="A2723">
            <v>102062330</v>
          </cell>
          <cell r="B2723" t="str">
            <v xml:space="preserve">MRS KONI TUPOUTOA  (DBS)                </v>
          </cell>
          <cell r="C2723">
            <v>0</v>
          </cell>
          <cell r="D2723">
            <v>0</v>
          </cell>
          <cell r="E2723">
            <v>0</v>
          </cell>
          <cell r="F2723">
            <v>0</v>
          </cell>
          <cell r="G2723">
            <v>0</v>
          </cell>
          <cell r="H2723">
            <v>0</v>
          </cell>
          <cell r="I2723">
            <v>440</v>
          </cell>
          <cell r="J2723">
            <v>440</v>
          </cell>
          <cell r="L2723">
            <v>15</v>
          </cell>
          <cell r="M2723">
            <v>440</v>
          </cell>
        </row>
        <row r="2724">
          <cell r="A2724">
            <v>102039336</v>
          </cell>
          <cell r="B2724" t="str">
            <v xml:space="preserve">MRS KULDEEP SINGH  (DBS)                </v>
          </cell>
          <cell r="C2724">
            <v>0</v>
          </cell>
          <cell r="D2724">
            <v>0</v>
          </cell>
          <cell r="E2724">
            <v>0</v>
          </cell>
          <cell r="F2724">
            <v>0</v>
          </cell>
          <cell r="G2724">
            <v>0</v>
          </cell>
          <cell r="H2724">
            <v>0</v>
          </cell>
          <cell r="I2724">
            <v>722.35</v>
          </cell>
          <cell r="J2724">
            <v>722.35</v>
          </cell>
          <cell r="L2724">
            <v>15</v>
          </cell>
          <cell r="M2724">
            <v>722.35</v>
          </cell>
        </row>
        <row r="2725">
          <cell r="A2725">
            <v>102033198</v>
          </cell>
          <cell r="B2725" t="str">
            <v xml:space="preserve">MRS L MOHAMMAD (DBS)                    </v>
          </cell>
          <cell r="C2725">
            <v>0</v>
          </cell>
          <cell r="D2725">
            <v>0</v>
          </cell>
          <cell r="E2725">
            <v>0</v>
          </cell>
          <cell r="F2725">
            <v>0</v>
          </cell>
          <cell r="G2725">
            <v>0</v>
          </cell>
          <cell r="H2725">
            <v>0</v>
          </cell>
          <cell r="I2725">
            <v>72.989999999999995</v>
          </cell>
          <cell r="J2725">
            <v>72.989999999999995</v>
          </cell>
          <cell r="L2725">
            <v>15</v>
          </cell>
          <cell r="M2725">
            <v>72.989999999999995</v>
          </cell>
        </row>
        <row r="2726">
          <cell r="A2726">
            <v>102045424</v>
          </cell>
          <cell r="B2726" t="str">
            <v xml:space="preserve">MRS L R AMA                             </v>
          </cell>
          <cell r="C2726">
            <v>0</v>
          </cell>
          <cell r="D2726">
            <v>0</v>
          </cell>
          <cell r="E2726">
            <v>0</v>
          </cell>
          <cell r="F2726">
            <v>0</v>
          </cell>
          <cell r="G2726">
            <v>0</v>
          </cell>
          <cell r="H2726">
            <v>0</v>
          </cell>
          <cell r="I2726">
            <v>183.18</v>
          </cell>
          <cell r="J2726">
            <v>183.18</v>
          </cell>
          <cell r="L2726">
            <v>15</v>
          </cell>
          <cell r="M2726">
            <v>183.18</v>
          </cell>
        </row>
        <row r="2727">
          <cell r="A2727">
            <v>102039919</v>
          </cell>
          <cell r="B2727" t="str">
            <v xml:space="preserve">MRS L R MUNROE                          </v>
          </cell>
          <cell r="C2727">
            <v>0</v>
          </cell>
          <cell r="D2727">
            <v>0</v>
          </cell>
          <cell r="E2727">
            <v>0</v>
          </cell>
          <cell r="F2727">
            <v>0</v>
          </cell>
          <cell r="G2727">
            <v>0</v>
          </cell>
          <cell r="H2727">
            <v>0</v>
          </cell>
          <cell r="I2727">
            <v>153.44999999999999</v>
          </cell>
          <cell r="J2727">
            <v>153.44999999999999</v>
          </cell>
          <cell r="L2727">
            <v>15</v>
          </cell>
          <cell r="M2727">
            <v>153.44999999999999</v>
          </cell>
        </row>
        <row r="2728">
          <cell r="A2728">
            <v>102035747</v>
          </cell>
          <cell r="B2728" t="str">
            <v xml:space="preserve">MRS L SOKE  (DBS*)                      </v>
          </cell>
          <cell r="C2728">
            <v>0</v>
          </cell>
          <cell r="D2728">
            <v>0</v>
          </cell>
          <cell r="E2728">
            <v>0</v>
          </cell>
          <cell r="F2728">
            <v>0</v>
          </cell>
          <cell r="G2728">
            <v>0</v>
          </cell>
          <cell r="H2728">
            <v>0</v>
          </cell>
          <cell r="I2728">
            <v>231.52</v>
          </cell>
          <cell r="J2728">
            <v>231.52</v>
          </cell>
          <cell r="L2728">
            <v>15</v>
          </cell>
          <cell r="M2728">
            <v>231.52</v>
          </cell>
        </row>
        <row r="2729">
          <cell r="A2729">
            <v>102071325</v>
          </cell>
          <cell r="B2729" t="str">
            <v xml:space="preserve">MRS LADA PALA                           </v>
          </cell>
          <cell r="C2729">
            <v>0</v>
          </cell>
          <cell r="D2729">
            <v>0</v>
          </cell>
          <cell r="E2729">
            <v>0</v>
          </cell>
          <cell r="F2729">
            <v>0</v>
          </cell>
          <cell r="G2729">
            <v>0</v>
          </cell>
          <cell r="H2729">
            <v>0</v>
          </cell>
          <cell r="I2729">
            <v>112.56</v>
          </cell>
          <cell r="J2729">
            <v>112.56</v>
          </cell>
          <cell r="L2729">
            <v>15</v>
          </cell>
          <cell r="M2729">
            <v>112.56</v>
          </cell>
        </row>
        <row r="2730">
          <cell r="A2730">
            <v>102080329</v>
          </cell>
          <cell r="B2730" t="str">
            <v xml:space="preserve">MRS LAFITAGA PETERS                     </v>
          </cell>
          <cell r="C2730">
            <v>0</v>
          </cell>
          <cell r="D2730">
            <v>0</v>
          </cell>
          <cell r="E2730">
            <v>0</v>
          </cell>
          <cell r="F2730">
            <v>0</v>
          </cell>
          <cell r="G2730">
            <v>0</v>
          </cell>
          <cell r="H2730">
            <v>0</v>
          </cell>
          <cell r="I2730">
            <v>117.02</v>
          </cell>
          <cell r="J2730">
            <v>117.02</v>
          </cell>
          <cell r="L2730">
            <v>15</v>
          </cell>
          <cell r="M2730">
            <v>117.02</v>
          </cell>
        </row>
        <row r="2731">
          <cell r="A2731">
            <v>102032433</v>
          </cell>
          <cell r="B2731" t="str">
            <v xml:space="preserve">MRS LAGI SIALEIPATA                     </v>
          </cell>
          <cell r="C2731">
            <v>0</v>
          </cell>
          <cell r="D2731">
            <v>0</v>
          </cell>
          <cell r="E2731">
            <v>0</v>
          </cell>
          <cell r="F2731">
            <v>0</v>
          </cell>
          <cell r="G2731">
            <v>0</v>
          </cell>
          <cell r="H2731">
            <v>0</v>
          </cell>
          <cell r="I2731">
            <v>111.72</v>
          </cell>
          <cell r="J2731">
            <v>111.72</v>
          </cell>
          <cell r="L2731">
            <v>15</v>
          </cell>
          <cell r="M2731">
            <v>111.72</v>
          </cell>
        </row>
        <row r="2732">
          <cell r="A2732">
            <v>102066693</v>
          </cell>
          <cell r="B2732" t="str">
            <v xml:space="preserve">MRS LANGI MOTI                          </v>
          </cell>
          <cell r="C2732">
            <v>0</v>
          </cell>
          <cell r="D2732">
            <v>0</v>
          </cell>
          <cell r="E2732">
            <v>0</v>
          </cell>
          <cell r="F2732">
            <v>0</v>
          </cell>
          <cell r="G2732">
            <v>0</v>
          </cell>
          <cell r="H2732">
            <v>0</v>
          </cell>
          <cell r="I2732">
            <v>54.78</v>
          </cell>
          <cell r="J2732">
            <v>54.78</v>
          </cell>
          <cell r="L2732">
            <v>15</v>
          </cell>
          <cell r="M2732">
            <v>54.78</v>
          </cell>
        </row>
        <row r="2733">
          <cell r="A2733">
            <v>102064680</v>
          </cell>
          <cell r="B2733" t="str">
            <v xml:space="preserve">MRS LANI LEUTA                          </v>
          </cell>
          <cell r="C2733">
            <v>0</v>
          </cell>
          <cell r="D2733">
            <v>0</v>
          </cell>
          <cell r="E2733">
            <v>0</v>
          </cell>
          <cell r="F2733">
            <v>0</v>
          </cell>
          <cell r="G2733">
            <v>0</v>
          </cell>
          <cell r="H2733">
            <v>0</v>
          </cell>
          <cell r="I2733">
            <v>100.34</v>
          </cell>
          <cell r="J2733">
            <v>100.34</v>
          </cell>
          <cell r="L2733">
            <v>15</v>
          </cell>
          <cell r="M2733">
            <v>100.34</v>
          </cell>
        </row>
        <row r="2734">
          <cell r="A2734">
            <v>102010421</v>
          </cell>
          <cell r="B2734" t="str">
            <v xml:space="preserve">MRS LARISSA FERGUSON                    </v>
          </cell>
          <cell r="C2734">
            <v>0</v>
          </cell>
          <cell r="D2734">
            <v>0</v>
          </cell>
          <cell r="E2734">
            <v>0</v>
          </cell>
          <cell r="F2734">
            <v>0</v>
          </cell>
          <cell r="G2734">
            <v>0</v>
          </cell>
          <cell r="H2734">
            <v>0</v>
          </cell>
          <cell r="I2734">
            <v>99.2</v>
          </cell>
          <cell r="J2734">
            <v>99.2</v>
          </cell>
          <cell r="L2734">
            <v>15</v>
          </cell>
          <cell r="M2734">
            <v>99.2</v>
          </cell>
        </row>
        <row r="2735">
          <cell r="A2735">
            <v>102043793</v>
          </cell>
          <cell r="B2735" t="str">
            <v xml:space="preserve">MRS LATIVIA VEAMATAHAU                  </v>
          </cell>
          <cell r="C2735">
            <v>0</v>
          </cell>
          <cell r="D2735">
            <v>0</v>
          </cell>
          <cell r="E2735">
            <v>0</v>
          </cell>
          <cell r="F2735">
            <v>0</v>
          </cell>
          <cell r="G2735">
            <v>0</v>
          </cell>
          <cell r="H2735">
            <v>0</v>
          </cell>
          <cell r="I2735">
            <v>79.94</v>
          </cell>
          <cell r="J2735">
            <v>79.94</v>
          </cell>
          <cell r="L2735">
            <v>15</v>
          </cell>
          <cell r="M2735">
            <v>79.94</v>
          </cell>
        </row>
        <row r="2736">
          <cell r="A2736">
            <v>102038704</v>
          </cell>
          <cell r="B2736" t="str">
            <v xml:space="preserve">MRS LAVINIA FINAU  (DBS)                </v>
          </cell>
          <cell r="C2736">
            <v>0</v>
          </cell>
          <cell r="D2736">
            <v>0</v>
          </cell>
          <cell r="E2736">
            <v>0</v>
          </cell>
          <cell r="F2736">
            <v>0</v>
          </cell>
          <cell r="G2736">
            <v>0</v>
          </cell>
          <cell r="H2736">
            <v>0</v>
          </cell>
          <cell r="I2736">
            <v>296.08</v>
          </cell>
          <cell r="J2736">
            <v>296.08</v>
          </cell>
          <cell r="L2736">
            <v>15</v>
          </cell>
          <cell r="M2736">
            <v>296.08</v>
          </cell>
        </row>
        <row r="2737">
          <cell r="A2737">
            <v>102025567</v>
          </cell>
          <cell r="B2737" t="str">
            <v xml:space="preserve">MRS LAVINIA TAVAKE  (DBS)               </v>
          </cell>
          <cell r="C2737">
            <v>0</v>
          </cell>
          <cell r="D2737">
            <v>0</v>
          </cell>
          <cell r="E2737">
            <v>0</v>
          </cell>
          <cell r="F2737">
            <v>0</v>
          </cell>
          <cell r="G2737">
            <v>0</v>
          </cell>
          <cell r="H2737">
            <v>0</v>
          </cell>
          <cell r="I2737">
            <v>390</v>
          </cell>
          <cell r="J2737">
            <v>390</v>
          </cell>
          <cell r="L2737">
            <v>15</v>
          </cell>
          <cell r="M2737">
            <v>390</v>
          </cell>
        </row>
        <row r="2738">
          <cell r="A2738">
            <v>102072761</v>
          </cell>
          <cell r="B2738" t="str">
            <v xml:space="preserve">MRS LAVINIA TULISI                      </v>
          </cell>
          <cell r="C2738">
            <v>0</v>
          </cell>
          <cell r="D2738">
            <v>0</v>
          </cell>
          <cell r="E2738">
            <v>0</v>
          </cell>
          <cell r="F2738">
            <v>3.08</v>
          </cell>
          <cell r="G2738">
            <v>18.2</v>
          </cell>
          <cell r="H2738">
            <v>0</v>
          </cell>
          <cell r="I2738">
            <v>0</v>
          </cell>
          <cell r="J2738">
            <v>21.28</v>
          </cell>
          <cell r="L2738">
            <v>5</v>
          </cell>
          <cell r="M2738">
            <v>21.28</v>
          </cell>
        </row>
        <row r="2739">
          <cell r="A2739">
            <v>102025995</v>
          </cell>
          <cell r="B2739" t="str">
            <v xml:space="preserve">MRS LEA TOOFOHE   (DBS)                 </v>
          </cell>
          <cell r="C2739">
            <v>0</v>
          </cell>
          <cell r="D2739">
            <v>0</v>
          </cell>
          <cell r="E2739">
            <v>0</v>
          </cell>
          <cell r="F2739">
            <v>0</v>
          </cell>
          <cell r="G2739">
            <v>0</v>
          </cell>
          <cell r="H2739">
            <v>0</v>
          </cell>
          <cell r="I2739">
            <v>541.70000000000005</v>
          </cell>
          <cell r="J2739">
            <v>541.70000000000005</v>
          </cell>
          <cell r="L2739">
            <v>15</v>
          </cell>
          <cell r="M2739">
            <v>541.70000000000005</v>
          </cell>
        </row>
        <row r="2740">
          <cell r="A2740">
            <v>102046474</v>
          </cell>
          <cell r="B2740" t="str">
            <v xml:space="preserve">MRS LEAH T. PEAKE                       </v>
          </cell>
          <cell r="C2740">
            <v>0</v>
          </cell>
          <cell r="D2740">
            <v>0</v>
          </cell>
          <cell r="E2740">
            <v>0</v>
          </cell>
          <cell r="F2740">
            <v>0</v>
          </cell>
          <cell r="G2740">
            <v>0</v>
          </cell>
          <cell r="H2740">
            <v>0</v>
          </cell>
          <cell r="I2740">
            <v>71.78</v>
          </cell>
          <cell r="J2740">
            <v>71.78</v>
          </cell>
          <cell r="L2740">
            <v>15</v>
          </cell>
          <cell r="M2740">
            <v>71.78</v>
          </cell>
        </row>
        <row r="2741">
          <cell r="A2741">
            <v>102021374</v>
          </cell>
          <cell r="B2741" t="str">
            <v xml:space="preserve">MRS LEANA LYDEN  (CMI)                  </v>
          </cell>
          <cell r="C2741">
            <v>0</v>
          </cell>
          <cell r="D2741">
            <v>0</v>
          </cell>
          <cell r="E2741">
            <v>0</v>
          </cell>
          <cell r="F2741">
            <v>0</v>
          </cell>
          <cell r="G2741">
            <v>0</v>
          </cell>
          <cell r="H2741">
            <v>0</v>
          </cell>
          <cell r="I2741">
            <v>1916.04</v>
          </cell>
          <cell r="J2741">
            <v>1916.04</v>
          </cell>
          <cell r="L2741">
            <v>15</v>
          </cell>
          <cell r="M2741">
            <v>1916.04</v>
          </cell>
        </row>
        <row r="2742">
          <cell r="A2742">
            <v>102053389</v>
          </cell>
          <cell r="B2742" t="str">
            <v xml:space="preserve">MRS LEANN NIGHTINGALE                   </v>
          </cell>
          <cell r="C2742">
            <v>0</v>
          </cell>
          <cell r="D2742">
            <v>0</v>
          </cell>
          <cell r="E2742">
            <v>0</v>
          </cell>
          <cell r="F2742">
            <v>0</v>
          </cell>
          <cell r="G2742">
            <v>0</v>
          </cell>
          <cell r="H2742">
            <v>0</v>
          </cell>
          <cell r="I2742">
            <v>60.63</v>
          </cell>
          <cell r="J2742">
            <v>60.63</v>
          </cell>
          <cell r="L2742">
            <v>15</v>
          </cell>
          <cell r="M2742">
            <v>60.63</v>
          </cell>
        </row>
        <row r="2743">
          <cell r="A2743">
            <v>102065313</v>
          </cell>
          <cell r="B2743" t="str">
            <v xml:space="preserve">MRS LEANNE BARKER                       </v>
          </cell>
          <cell r="C2743">
            <v>0</v>
          </cell>
          <cell r="D2743">
            <v>0</v>
          </cell>
          <cell r="E2743">
            <v>0</v>
          </cell>
          <cell r="F2743">
            <v>0</v>
          </cell>
          <cell r="G2743">
            <v>0</v>
          </cell>
          <cell r="H2743">
            <v>0</v>
          </cell>
          <cell r="I2743">
            <v>62.33</v>
          </cell>
          <cell r="J2743">
            <v>62.33</v>
          </cell>
          <cell r="L2743">
            <v>15</v>
          </cell>
          <cell r="M2743">
            <v>62.33</v>
          </cell>
        </row>
        <row r="2744">
          <cell r="A2744">
            <v>102062308</v>
          </cell>
          <cell r="B2744" t="str">
            <v xml:space="preserve">MRS LEANNE GEIGER  (DBS*HOLD)           </v>
          </cell>
          <cell r="C2744">
            <v>0</v>
          </cell>
          <cell r="D2744">
            <v>0</v>
          </cell>
          <cell r="E2744">
            <v>0</v>
          </cell>
          <cell r="F2744">
            <v>0</v>
          </cell>
          <cell r="G2744">
            <v>0</v>
          </cell>
          <cell r="H2744">
            <v>0</v>
          </cell>
          <cell r="I2744">
            <v>179.2</v>
          </cell>
          <cell r="J2744">
            <v>179.2</v>
          </cell>
          <cell r="L2744">
            <v>15</v>
          </cell>
          <cell r="M2744">
            <v>179.2</v>
          </cell>
        </row>
        <row r="2745">
          <cell r="A2745">
            <v>102035838</v>
          </cell>
          <cell r="B2745" t="str">
            <v xml:space="preserve">MRS LEITU LURCH                         </v>
          </cell>
          <cell r="C2745">
            <v>0</v>
          </cell>
          <cell r="D2745">
            <v>0</v>
          </cell>
          <cell r="E2745">
            <v>0</v>
          </cell>
          <cell r="F2745">
            <v>0</v>
          </cell>
          <cell r="G2745">
            <v>0</v>
          </cell>
          <cell r="H2745">
            <v>0</v>
          </cell>
          <cell r="I2745">
            <v>65.67</v>
          </cell>
          <cell r="J2745">
            <v>65.67</v>
          </cell>
          <cell r="L2745">
            <v>15</v>
          </cell>
          <cell r="M2745">
            <v>65.67</v>
          </cell>
        </row>
        <row r="2746">
          <cell r="A2746">
            <v>102060836</v>
          </cell>
          <cell r="B2746" t="str">
            <v xml:space="preserve">MRS LENA MULLER                         </v>
          </cell>
          <cell r="C2746">
            <v>0</v>
          </cell>
          <cell r="D2746">
            <v>0</v>
          </cell>
          <cell r="E2746">
            <v>0</v>
          </cell>
          <cell r="F2746">
            <v>0</v>
          </cell>
          <cell r="G2746">
            <v>0</v>
          </cell>
          <cell r="H2746">
            <v>0</v>
          </cell>
          <cell r="I2746">
            <v>103.62</v>
          </cell>
          <cell r="J2746">
            <v>103.62</v>
          </cell>
          <cell r="L2746">
            <v>15</v>
          </cell>
          <cell r="M2746">
            <v>103.62</v>
          </cell>
        </row>
        <row r="2747">
          <cell r="A2747">
            <v>102072975</v>
          </cell>
          <cell r="B2747" t="str">
            <v xml:space="preserve">MRS LEONIE BLACK                        </v>
          </cell>
          <cell r="C2747">
            <v>0</v>
          </cell>
          <cell r="D2747">
            <v>0</v>
          </cell>
          <cell r="E2747">
            <v>0</v>
          </cell>
          <cell r="F2747">
            <v>0</v>
          </cell>
          <cell r="G2747">
            <v>0</v>
          </cell>
          <cell r="H2747">
            <v>0</v>
          </cell>
          <cell r="I2747">
            <v>91.06</v>
          </cell>
          <cell r="J2747">
            <v>91.06</v>
          </cell>
          <cell r="L2747">
            <v>15</v>
          </cell>
          <cell r="M2747">
            <v>91.06</v>
          </cell>
        </row>
        <row r="2748">
          <cell r="A2748">
            <v>102040942</v>
          </cell>
          <cell r="B2748" t="str">
            <v xml:space="preserve">MRS LEPEKA SAVESI                       </v>
          </cell>
          <cell r="C2748">
            <v>0</v>
          </cell>
          <cell r="D2748">
            <v>0</v>
          </cell>
          <cell r="E2748">
            <v>0</v>
          </cell>
          <cell r="F2748">
            <v>0</v>
          </cell>
          <cell r="G2748">
            <v>0</v>
          </cell>
          <cell r="H2748">
            <v>0</v>
          </cell>
          <cell r="I2748">
            <v>102.61</v>
          </cell>
          <cell r="J2748">
            <v>102.61</v>
          </cell>
          <cell r="L2748">
            <v>15</v>
          </cell>
          <cell r="M2748">
            <v>102.61</v>
          </cell>
        </row>
        <row r="2749">
          <cell r="A2749">
            <v>102071620</v>
          </cell>
          <cell r="B2749" t="str">
            <v xml:space="preserve">MRS LESIELI TUIPULOTU                   </v>
          </cell>
          <cell r="C2749">
            <v>0</v>
          </cell>
          <cell r="D2749">
            <v>0</v>
          </cell>
          <cell r="E2749">
            <v>0</v>
          </cell>
          <cell r="F2749">
            <v>0</v>
          </cell>
          <cell r="G2749">
            <v>0</v>
          </cell>
          <cell r="H2749">
            <v>0</v>
          </cell>
          <cell r="I2749">
            <v>259.44</v>
          </cell>
          <cell r="J2749">
            <v>259.44</v>
          </cell>
          <cell r="L2749">
            <v>15</v>
          </cell>
          <cell r="M2749">
            <v>259.44</v>
          </cell>
        </row>
        <row r="2750">
          <cell r="A2750">
            <v>102075324</v>
          </cell>
          <cell r="B2750" t="str">
            <v xml:space="preserve">MRS LESINA PATOLO                       </v>
          </cell>
          <cell r="C2750">
            <v>0</v>
          </cell>
          <cell r="D2750">
            <v>0</v>
          </cell>
          <cell r="E2750">
            <v>0</v>
          </cell>
          <cell r="F2750">
            <v>0</v>
          </cell>
          <cell r="G2750">
            <v>0</v>
          </cell>
          <cell r="H2750">
            <v>0</v>
          </cell>
          <cell r="I2750">
            <v>125.82</v>
          </cell>
          <cell r="J2750">
            <v>125.82</v>
          </cell>
          <cell r="L2750">
            <v>15</v>
          </cell>
          <cell r="M2750">
            <v>125.82</v>
          </cell>
        </row>
        <row r="2751">
          <cell r="A2751">
            <v>102031331</v>
          </cell>
          <cell r="B2751" t="str">
            <v xml:space="preserve">MRS LESINA SIMEONA-AIONO                </v>
          </cell>
          <cell r="C2751">
            <v>0</v>
          </cell>
          <cell r="D2751">
            <v>0</v>
          </cell>
          <cell r="E2751">
            <v>0</v>
          </cell>
          <cell r="F2751">
            <v>0</v>
          </cell>
          <cell r="G2751">
            <v>0</v>
          </cell>
          <cell r="H2751">
            <v>0</v>
          </cell>
          <cell r="I2751">
            <v>166.67</v>
          </cell>
          <cell r="J2751">
            <v>166.67</v>
          </cell>
          <cell r="L2751">
            <v>15</v>
          </cell>
          <cell r="M2751">
            <v>166.67</v>
          </cell>
        </row>
        <row r="2752">
          <cell r="A2752">
            <v>102062035</v>
          </cell>
          <cell r="B2752" t="str">
            <v xml:space="preserve">MRS LESLEY BISHOP (DBS)                 </v>
          </cell>
          <cell r="C2752">
            <v>0</v>
          </cell>
          <cell r="D2752">
            <v>0</v>
          </cell>
          <cell r="E2752">
            <v>0</v>
          </cell>
          <cell r="F2752">
            <v>0</v>
          </cell>
          <cell r="G2752">
            <v>0</v>
          </cell>
          <cell r="H2752">
            <v>0</v>
          </cell>
          <cell r="I2752">
            <v>367.25</v>
          </cell>
          <cell r="J2752">
            <v>367.25</v>
          </cell>
          <cell r="L2752">
            <v>15</v>
          </cell>
          <cell r="M2752">
            <v>367.25</v>
          </cell>
        </row>
        <row r="2753">
          <cell r="A2753">
            <v>102009361</v>
          </cell>
          <cell r="B2753" t="str">
            <v xml:space="preserve">MRS LESLY TALAKAI  (DBS)                </v>
          </cell>
          <cell r="C2753">
            <v>0</v>
          </cell>
          <cell r="D2753">
            <v>0</v>
          </cell>
          <cell r="E2753">
            <v>0</v>
          </cell>
          <cell r="F2753">
            <v>0</v>
          </cell>
          <cell r="G2753">
            <v>0</v>
          </cell>
          <cell r="H2753">
            <v>0</v>
          </cell>
          <cell r="I2753">
            <v>436.8</v>
          </cell>
          <cell r="J2753">
            <v>436.8</v>
          </cell>
          <cell r="L2753">
            <v>15</v>
          </cell>
          <cell r="M2753">
            <v>436.8</v>
          </cell>
        </row>
        <row r="2754">
          <cell r="A2754">
            <v>102073585</v>
          </cell>
          <cell r="B2754" t="str">
            <v xml:space="preserve">MRS LETALIGI HATALAFALE                 </v>
          </cell>
          <cell r="C2754">
            <v>13.32</v>
          </cell>
          <cell r="D2754">
            <v>58.27</v>
          </cell>
          <cell r="E2754">
            <v>19.78</v>
          </cell>
          <cell r="F2754">
            <v>30.29</v>
          </cell>
          <cell r="G2754">
            <v>45.74</v>
          </cell>
          <cell r="H2754">
            <v>0</v>
          </cell>
          <cell r="I2754">
            <v>0</v>
          </cell>
          <cell r="J2754">
            <v>167.4</v>
          </cell>
          <cell r="L2754">
            <v>5</v>
          </cell>
          <cell r="M2754">
            <v>167.4</v>
          </cell>
        </row>
        <row r="2755">
          <cell r="A2755">
            <v>102015114</v>
          </cell>
          <cell r="B2755" t="str">
            <v xml:space="preserve">MRS LIANE WHEELER                       </v>
          </cell>
          <cell r="C2755">
            <v>0</v>
          </cell>
          <cell r="D2755">
            <v>0</v>
          </cell>
          <cell r="E2755">
            <v>0</v>
          </cell>
          <cell r="F2755">
            <v>0</v>
          </cell>
          <cell r="G2755">
            <v>0</v>
          </cell>
          <cell r="H2755">
            <v>0</v>
          </cell>
          <cell r="I2755">
            <v>107.66</v>
          </cell>
          <cell r="J2755">
            <v>107.66</v>
          </cell>
          <cell r="L2755">
            <v>15</v>
          </cell>
          <cell r="M2755">
            <v>107.66</v>
          </cell>
        </row>
        <row r="2756">
          <cell r="A2756">
            <v>102057086</v>
          </cell>
          <cell r="B2756" t="str">
            <v xml:space="preserve">MRS LIANNE DYER                         </v>
          </cell>
          <cell r="C2756">
            <v>0</v>
          </cell>
          <cell r="D2756">
            <v>0</v>
          </cell>
          <cell r="E2756">
            <v>0</v>
          </cell>
          <cell r="F2756">
            <v>0</v>
          </cell>
          <cell r="G2756">
            <v>0</v>
          </cell>
          <cell r="H2756">
            <v>0</v>
          </cell>
          <cell r="I2756">
            <v>62.48</v>
          </cell>
          <cell r="J2756">
            <v>62.48</v>
          </cell>
          <cell r="L2756">
            <v>15</v>
          </cell>
          <cell r="M2756">
            <v>62.48</v>
          </cell>
        </row>
        <row r="2757">
          <cell r="A2757">
            <v>102083766</v>
          </cell>
          <cell r="B2757" t="str">
            <v xml:space="preserve">MRS LIARNE BARTLETT                     </v>
          </cell>
          <cell r="C2757">
            <v>0</v>
          </cell>
          <cell r="D2757">
            <v>0</v>
          </cell>
          <cell r="E2757">
            <v>0</v>
          </cell>
          <cell r="F2757">
            <v>0</v>
          </cell>
          <cell r="G2757">
            <v>0</v>
          </cell>
          <cell r="H2757">
            <v>0</v>
          </cell>
          <cell r="I2757">
            <v>136.25</v>
          </cell>
          <cell r="J2757">
            <v>136.25</v>
          </cell>
          <cell r="L2757">
            <v>15</v>
          </cell>
          <cell r="M2757">
            <v>136.25</v>
          </cell>
        </row>
        <row r="2758">
          <cell r="A2758">
            <v>102011227</v>
          </cell>
          <cell r="B2758" t="str">
            <v xml:space="preserve">MRS LIBEA TELEA        (CMI)            </v>
          </cell>
          <cell r="C2758">
            <v>0</v>
          </cell>
          <cell r="D2758">
            <v>0</v>
          </cell>
          <cell r="E2758">
            <v>0</v>
          </cell>
          <cell r="F2758">
            <v>0</v>
          </cell>
          <cell r="G2758">
            <v>0</v>
          </cell>
          <cell r="H2758">
            <v>0</v>
          </cell>
          <cell r="I2758">
            <v>1648.07</v>
          </cell>
          <cell r="J2758">
            <v>1648.07</v>
          </cell>
          <cell r="L2758">
            <v>15</v>
          </cell>
          <cell r="M2758">
            <v>1648.07</v>
          </cell>
        </row>
        <row r="2759">
          <cell r="A2759">
            <v>102057511</v>
          </cell>
          <cell r="B2759" t="str">
            <v xml:space="preserve">MRS LIDA RAHIMI                         </v>
          </cell>
          <cell r="C2759">
            <v>0</v>
          </cell>
          <cell r="D2759">
            <v>0</v>
          </cell>
          <cell r="E2759">
            <v>0</v>
          </cell>
          <cell r="F2759">
            <v>0</v>
          </cell>
          <cell r="G2759">
            <v>0</v>
          </cell>
          <cell r="H2759">
            <v>0</v>
          </cell>
          <cell r="I2759">
            <v>56.7</v>
          </cell>
          <cell r="J2759">
            <v>56.7</v>
          </cell>
          <cell r="L2759">
            <v>15</v>
          </cell>
          <cell r="M2759">
            <v>56.7</v>
          </cell>
        </row>
        <row r="2760">
          <cell r="A2760">
            <v>102065268</v>
          </cell>
          <cell r="B2760" t="str">
            <v xml:space="preserve">MRS LILIA S GARCIA BACCESTEROS          </v>
          </cell>
          <cell r="C2760">
            <v>0</v>
          </cell>
          <cell r="D2760">
            <v>0</v>
          </cell>
          <cell r="E2760">
            <v>0</v>
          </cell>
          <cell r="F2760">
            <v>0</v>
          </cell>
          <cell r="G2760">
            <v>0</v>
          </cell>
          <cell r="H2760">
            <v>0</v>
          </cell>
          <cell r="I2760">
            <v>512.48</v>
          </cell>
          <cell r="J2760">
            <v>512.48</v>
          </cell>
          <cell r="L2760">
            <v>15</v>
          </cell>
          <cell r="M2760">
            <v>512.48</v>
          </cell>
        </row>
        <row r="2761">
          <cell r="A2761">
            <v>102063930</v>
          </cell>
          <cell r="B2761" t="str">
            <v xml:space="preserve">MRS LILLEY COLE                         </v>
          </cell>
          <cell r="C2761">
            <v>0</v>
          </cell>
          <cell r="D2761">
            <v>0</v>
          </cell>
          <cell r="E2761">
            <v>0</v>
          </cell>
          <cell r="F2761">
            <v>0</v>
          </cell>
          <cell r="G2761">
            <v>0</v>
          </cell>
          <cell r="H2761">
            <v>0</v>
          </cell>
          <cell r="I2761">
            <v>313.49</v>
          </cell>
          <cell r="J2761">
            <v>313.49</v>
          </cell>
          <cell r="L2761">
            <v>15</v>
          </cell>
          <cell r="M2761">
            <v>313.49</v>
          </cell>
        </row>
        <row r="2762">
          <cell r="A2762">
            <v>102074569</v>
          </cell>
          <cell r="B2762" t="str">
            <v xml:space="preserve">MRS LINA TEUIRA (DBS)                   </v>
          </cell>
          <cell r="C2762">
            <v>0</v>
          </cell>
          <cell r="D2762">
            <v>0</v>
          </cell>
          <cell r="E2762">
            <v>0</v>
          </cell>
          <cell r="F2762">
            <v>0</v>
          </cell>
          <cell r="G2762">
            <v>0</v>
          </cell>
          <cell r="H2762">
            <v>0</v>
          </cell>
          <cell r="I2762">
            <v>435.94</v>
          </cell>
          <cell r="J2762">
            <v>435.94</v>
          </cell>
          <cell r="L2762">
            <v>15</v>
          </cell>
          <cell r="M2762">
            <v>435.94</v>
          </cell>
        </row>
        <row r="2763">
          <cell r="A2763">
            <v>102062983</v>
          </cell>
          <cell r="B2763" t="str">
            <v xml:space="preserve">MRS LINDA CRISFORD                      </v>
          </cell>
          <cell r="C2763">
            <v>0</v>
          </cell>
          <cell r="D2763">
            <v>0</v>
          </cell>
          <cell r="E2763">
            <v>0</v>
          </cell>
          <cell r="F2763">
            <v>0</v>
          </cell>
          <cell r="G2763">
            <v>0</v>
          </cell>
          <cell r="H2763">
            <v>0</v>
          </cell>
          <cell r="I2763">
            <v>44.25</v>
          </cell>
          <cell r="J2763">
            <v>44.25</v>
          </cell>
          <cell r="L2763">
            <v>22</v>
          </cell>
          <cell r="M2763">
            <v>44.25</v>
          </cell>
        </row>
        <row r="2764">
          <cell r="A2764">
            <v>102073154</v>
          </cell>
          <cell r="B2764" t="str">
            <v xml:space="preserve">MRS LINDA JOHNSON (DBS)                 </v>
          </cell>
          <cell r="C2764">
            <v>0</v>
          </cell>
          <cell r="D2764">
            <v>0</v>
          </cell>
          <cell r="E2764">
            <v>0</v>
          </cell>
          <cell r="F2764">
            <v>0</v>
          </cell>
          <cell r="G2764">
            <v>0</v>
          </cell>
          <cell r="H2764">
            <v>0</v>
          </cell>
          <cell r="I2764">
            <v>307.8</v>
          </cell>
          <cell r="J2764">
            <v>307.8</v>
          </cell>
          <cell r="L2764">
            <v>15</v>
          </cell>
          <cell r="M2764">
            <v>307.8</v>
          </cell>
        </row>
        <row r="2765">
          <cell r="A2765">
            <v>102069655</v>
          </cell>
          <cell r="B2765" t="str">
            <v xml:space="preserve">MRS LINDA L HARRIS                      </v>
          </cell>
          <cell r="C2765">
            <v>0</v>
          </cell>
          <cell r="D2765">
            <v>0</v>
          </cell>
          <cell r="E2765">
            <v>0</v>
          </cell>
          <cell r="F2765">
            <v>0</v>
          </cell>
          <cell r="G2765">
            <v>0</v>
          </cell>
          <cell r="H2765">
            <v>0</v>
          </cell>
          <cell r="I2765">
            <v>114.59</v>
          </cell>
          <cell r="J2765">
            <v>114.59</v>
          </cell>
          <cell r="L2765">
            <v>15</v>
          </cell>
          <cell r="M2765">
            <v>114.59</v>
          </cell>
        </row>
        <row r="2766">
          <cell r="A2766">
            <v>102070164</v>
          </cell>
          <cell r="B2766" t="str">
            <v xml:space="preserve">MRS LINDA LEAF  (DBS)                   </v>
          </cell>
          <cell r="C2766">
            <v>0</v>
          </cell>
          <cell r="D2766">
            <v>0</v>
          </cell>
          <cell r="E2766">
            <v>0</v>
          </cell>
          <cell r="F2766">
            <v>0</v>
          </cell>
          <cell r="G2766">
            <v>0</v>
          </cell>
          <cell r="H2766">
            <v>0</v>
          </cell>
          <cell r="I2766">
            <v>294.62</v>
          </cell>
          <cell r="J2766">
            <v>294.62</v>
          </cell>
          <cell r="L2766">
            <v>15</v>
          </cell>
          <cell r="M2766">
            <v>294.62</v>
          </cell>
        </row>
        <row r="2767">
          <cell r="A2767">
            <v>102058084</v>
          </cell>
          <cell r="B2767" t="str">
            <v xml:space="preserve">MRS LINDA SYMAN (DBS)                   </v>
          </cell>
          <cell r="C2767">
            <v>0</v>
          </cell>
          <cell r="D2767">
            <v>0</v>
          </cell>
          <cell r="E2767">
            <v>0</v>
          </cell>
          <cell r="F2767">
            <v>0</v>
          </cell>
          <cell r="G2767">
            <v>0</v>
          </cell>
          <cell r="H2767">
            <v>0</v>
          </cell>
          <cell r="I2767">
            <v>103.68</v>
          </cell>
          <cell r="J2767">
            <v>103.68</v>
          </cell>
          <cell r="L2767">
            <v>22</v>
          </cell>
          <cell r="M2767">
            <v>103.68</v>
          </cell>
        </row>
        <row r="2768">
          <cell r="A2768">
            <v>102075449</v>
          </cell>
          <cell r="B2768" t="str">
            <v xml:space="preserve">MRS LINDA TAYLOR  (DBS)                 </v>
          </cell>
          <cell r="C2768">
            <v>0</v>
          </cell>
          <cell r="D2768">
            <v>0</v>
          </cell>
          <cell r="E2768">
            <v>0</v>
          </cell>
          <cell r="F2768">
            <v>0</v>
          </cell>
          <cell r="G2768">
            <v>0</v>
          </cell>
          <cell r="H2768">
            <v>0</v>
          </cell>
          <cell r="I2768">
            <v>271.63</v>
          </cell>
          <cell r="J2768">
            <v>271.63</v>
          </cell>
          <cell r="L2768">
            <v>15</v>
          </cell>
          <cell r="M2768">
            <v>271.63</v>
          </cell>
        </row>
        <row r="2769">
          <cell r="A2769">
            <v>102032520</v>
          </cell>
          <cell r="B2769" t="str">
            <v xml:space="preserve">MRS LINDA TURNER                        </v>
          </cell>
          <cell r="C2769">
            <v>0</v>
          </cell>
          <cell r="D2769">
            <v>0</v>
          </cell>
          <cell r="E2769">
            <v>0</v>
          </cell>
          <cell r="F2769">
            <v>0</v>
          </cell>
          <cell r="G2769">
            <v>0</v>
          </cell>
          <cell r="H2769">
            <v>0</v>
          </cell>
          <cell r="I2769">
            <v>52.43</v>
          </cell>
          <cell r="J2769">
            <v>52.43</v>
          </cell>
          <cell r="L2769">
            <v>15</v>
          </cell>
          <cell r="M2769">
            <v>52.43</v>
          </cell>
        </row>
        <row r="2770">
          <cell r="A2770">
            <v>102030975</v>
          </cell>
          <cell r="B2770" t="str">
            <v xml:space="preserve">MRS LISA BARNETT                        </v>
          </cell>
          <cell r="C2770">
            <v>0</v>
          </cell>
          <cell r="D2770">
            <v>0</v>
          </cell>
          <cell r="E2770">
            <v>0</v>
          </cell>
          <cell r="F2770">
            <v>0</v>
          </cell>
          <cell r="G2770">
            <v>0</v>
          </cell>
          <cell r="H2770">
            <v>0</v>
          </cell>
          <cell r="I2770">
            <v>62.56</v>
          </cell>
          <cell r="J2770">
            <v>62.56</v>
          </cell>
          <cell r="L2770">
            <v>15</v>
          </cell>
          <cell r="M2770">
            <v>62.56</v>
          </cell>
        </row>
        <row r="2771">
          <cell r="A2771">
            <v>102077899</v>
          </cell>
          <cell r="B2771" t="str">
            <v xml:space="preserve">MRS LISA JACKSON                        </v>
          </cell>
          <cell r="C2771">
            <v>0</v>
          </cell>
          <cell r="D2771">
            <v>0</v>
          </cell>
          <cell r="E2771">
            <v>0</v>
          </cell>
          <cell r="F2771">
            <v>0</v>
          </cell>
          <cell r="G2771">
            <v>0</v>
          </cell>
          <cell r="H2771">
            <v>0</v>
          </cell>
          <cell r="I2771">
            <v>75</v>
          </cell>
          <cell r="J2771">
            <v>75</v>
          </cell>
          <cell r="L2771">
            <v>15</v>
          </cell>
          <cell r="M2771">
            <v>75</v>
          </cell>
        </row>
        <row r="2772">
          <cell r="A2772">
            <v>102030067</v>
          </cell>
          <cell r="B2772" t="str">
            <v xml:space="preserve">MRS LISA RISATI  (DBS)                  </v>
          </cell>
          <cell r="C2772">
            <v>0</v>
          </cell>
          <cell r="D2772">
            <v>0</v>
          </cell>
          <cell r="E2772">
            <v>0</v>
          </cell>
          <cell r="F2772">
            <v>0</v>
          </cell>
          <cell r="G2772">
            <v>0</v>
          </cell>
          <cell r="H2772">
            <v>0</v>
          </cell>
          <cell r="I2772">
            <v>100</v>
          </cell>
          <cell r="J2772">
            <v>100</v>
          </cell>
          <cell r="L2772">
            <v>15</v>
          </cell>
          <cell r="M2772">
            <v>100</v>
          </cell>
        </row>
        <row r="2773">
          <cell r="A2773">
            <v>102077330</v>
          </cell>
          <cell r="B2773" t="str">
            <v xml:space="preserve">MRS LISA ROCHE                          </v>
          </cell>
          <cell r="C2773">
            <v>0</v>
          </cell>
          <cell r="D2773">
            <v>0</v>
          </cell>
          <cell r="E2773">
            <v>0</v>
          </cell>
          <cell r="F2773">
            <v>0</v>
          </cell>
          <cell r="G2773">
            <v>0</v>
          </cell>
          <cell r="H2773">
            <v>0</v>
          </cell>
          <cell r="I2773">
            <v>185.38</v>
          </cell>
          <cell r="J2773">
            <v>185.38</v>
          </cell>
          <cell r="L2773">
            <v>15</v>
          </cell>
          <cell r="M2773">
            <v>185.38</v>
          </cell>
        </row>
        <row r="2774">
          <cell r="A2774">
            <v>102028414</v>
          </cell>
          <cell r="B2774" t="str">
            <v xml:space="preserve">MRS LISA TONGO   (DBS)                  </v>
          </cell>
          <cell r="C2774">
            <v>0</v>
          </cell>
          <cell r="D2774">
            <v>0</v>
          </cell>
          <cell r="E2774">
            <v>0</v>
          </cell>
          <cell r="F2774">
            <v>0</v>
          </cell>
          <cell r="G2774">
            <v>0</v>
          </cell>
          <cell r="H2774">
            <v>0</v>
          </cell>
          <cell r="I2774">
            <v>293.35000000000002</v>
          </cell>
          <cell r="J2774">
            <v>293.35000000000002</v>
          </cell>
          <cell r="L2774">
            <v>15</v>
          </cell>
          <cell r="M2774">
            <v>293.35000000000002</v>
          </cell>
        </row>
        <row r="2775">
          <cell r="A2775">
            <v>102049639</v>
          </cell>
          <cell r="B2775" t="str">
            <v xml:space="preserve">MRS LISE LEVALE    (DBS)                </v>
          </cell>
          <cell r="C2775">
            <v>0</v>
          </cell>
          <cell r="D2775">
            <v>0</v>
          </cell>
          <cell r="E2775">
            <v>0</v>
          </cell>
          <cell r="F2775">
            <v>0</v>
          </cell>
          <cell r="G2775">
            <v>0</v>
          </cell>
          <cell r="H2775">
            <v>0</v>
          </cell>
          <cell r="I2775">
            <v>553.32000000000005</v>
          </cell>
          <cell r="J2775">
            <v>553.32000000000005</v>
          </cell>
          <cell r="L2775">
            <v>15</v>
          </cell>
          <cell r="M2775">
            <v>553.32000000000005</v>
          </cell>
        </row>
        <row r="2776">
          <cell r="A2776">
            <v>102007778</v>
          </cell>
          <cell r="B2776" t="str">
            <v xml:space="preserve">MRS LITIA J. TAUNGAKAVA  (CMI)          </v>
          </cell>
          <cell r="C2776">
            <v>0</v>
          </cell>
          <cell r="D2776">
            <v>0</v>
          </cell>
          <cell r="E2776">
            <v>0</v>
          </cell>
          <cell r="F2776">
            <v>0</v>
          </cell>
          <cell r="G2776">
            <v>0</v>
          </cell>
          <cell r="H2776">
            <v>0</v>
          </cell>
          <cell r="I2776">
            <v>1831.77</v>
          </cell>
          <cell r="J2776">
            <v>1831.77</v>
          </cell>
          <cell r="L2776">
            <v>15</v>
          </cell>
          <cell r="M2776">
            <v>1831.77</v>
          </cell>
        </row>
        <row r="2777">
          <cell r="A2777">
            <v>102029960</v>
          </cell>
          <cell r="B2777" t="str">
            <v xml:space="preserve">MRS LITIA LEFAO                         </v>
          </cell>
          <cell r="C2777">
            <v>0</v>
          </cell>
          <cell r="D2777">
            <v>0</v>
          </cell>
          <cell r="E2777">
            <v>0</v>
          </cell>
          <cell r="F2777">
            <v>0</v>
          </cell>
          <cell r="G2777">
            <v>0</v>
          </cell>
          <cell r="H2777">
            <v>0</v>
          </cell>
          <cell r="I2777">
            <v>74.63</v>
          </cell>
          <cell r="J2777">
            <v>74.63</v>
          </cell>
          <cell r="L2777">
            <v>15</v>
          </cell>
          <cell r="M2777">
            <v>74.63</v>
          </cell>
        </row>
        <row r="2778">
          <cell r="A2778">
            <v>102014778</v>
          </cell>
          <cell r="B2778" t="str">
            <v xml:space="preserve">MRS LOIMATA S LOIMATA  (DBS)            </v>
          </cell>
          <cell r="C2778">
            <v>0</v>
          </cell>
          <cell r="D2778">
            <v>0</v>
          </cell>
          <cell r="E2778">
            <v>0</v>
          </cell>
          <cell r="F2778">
            <v>0</v>
          </cell>
          <cell r="G2778">
            <v>0</v>
          </cell>
          <cell r="H2778">
            <v>0</v>
          </cell>
          <cell r="I2778">
            <v>435.3</v>
          </cell>
          <cell r="J2778">
            <v>435.3</v>
          </cell>
          <cell r="L2778">
            <v>15</v>
          </cell>
          <cell r="M2778">
            <v>435.3</v>
          </cell>
        </row>
        <row r="2779">
          <cell r="A2779">
            <v>102051500</v>
          </cell>
          <cell r="B2779" t="str">
            <v xml:space="preserve">MRS LOLOMA GREWE                        </v>
          </cell>
          <cell r="C2779">
            <v>0</v>
          </cell>
          <cell r="D2779">
            <v>0</v>
          </cell>
          <cell r="E2779">
            <v>0</v>
          </cell>
          <cell r="F2779">
            <v>0</v>
          </cell>
          <cell r="G2779">
            <v>0</v>
          </cell>
          <cell r="H2779">
            <v>0</v>
          </cell>
          <cell r="I2779">
            <v>642.85</v>
          </cell>
          <cell r="J2779">
            <v>642.85</v>
          </cell>
          <cell r="L2779">
            <v>15</v>
          </cell>
          <cell r="M2779">
            <v>642.85</v>
          </cell>
        </row>
        <row r="2780">
          <cell r="A2780">
            <v>102071068</v>
          </cell>
          <cell r="B2780" t="str">
            <v xml:space="preserve">MRS LONA FINAU                          </v>
          </cell>
          <cell r="C2780">
            <v>0</v>
          </cell>
          <cell r="D2780">
            <v>0</v>
          </cell>
          <cell r="E2780">
            <v>74.94</v>
          </cell>
          <cell r="F2780">
            <v>23.98</v>
          </cell>
          <cell r="G2780">
            <v>14.72</v>
          </cell>
          <cell r="H2780">
            <v>0</v>
          </cell>
          <cell r="I2780">
            <v>0</v>
          </cell>
          <cell r="J2780">
            <v>113.64</v>
          </cell>
          <cell r="L2780">
            <v>5</v>
          </cell>
          <cell r="M2780">
            <v>113.64</v>
          </cell>
        </row>
        <row r="2781">
          <cell r="A2781">
            <v>102020813</v>
          </cell>
          <cell r="B2781" t="str">
            <v xml:space="preserve">MRS LORETTA FALEATA                     </v>
          </cell>
          <cell r="C2781">
            <v>0</v>
          </cell>
          <cell r="D2781">
            <v>0</v>
          </cell>
          <cell r="E2781">
            <v>0</v>
          </cell>
          <cell r="F2781">
            <v>0</v>
          </cell>
          <cell r="G2781">
            <v>0</v>
          </cell>
          <cell r="H2781">
            <v>0</v>
          </cell>
          <cell r="I2781">
            <v>61.05</v>
          </cell>
          <cell r="J2781">
            <v>61.05</v>
          </cell>
          <cell r="L2781">
            <v>15</v>
          </cell>
          <cell r="M2781">
            <v>61.05</v>
          </cell>
        </row>
        <row r="2782">
          <cell r="A2782">
            <v>102067233</v>
          </cell>
          <cell r="B2782" t="str">
            <v xml:space="preserve">MRS LORRAINE DUFF                       </v>
          </cell>
          <cell r="C2782">
            <v>0</v>
          </cell>
          <cell r="D2782">
            <v>0</v>
          </cell>
          <cell r="E2782">
            <v>0</v>
          </cell>
          <cell r="F2782">
            <v>0</v>
          </cell>
          <cell r="G2782">
            <v>0</v>
          </cell>
          <cell r="H2782">
            <v>0</v>
          </cell>
          <cell r="I2782">
            <v>117.1</v>
          </cell>
          <cell r="J2782">
            <v>117.1</v>
          </cell>
          <cell r="L2782">
            <v>15</v>
          </cell>
          <cell r="M2782">
            <v>117.1</v>
          </cell>
        </row>
        <row r="2783">
          <cell r="A2783">
            <v>102070129</v>
          </cell>
          <cell r="B2783" t="str">
            <v xml:space="preserve">MRS LORRAINE MONKLEY                    </v>
          </cell>
          <cell r="C2783">
            <v>0</v>
          </cell>
          <cell r="D2783">
            <v>0</v>
          </cell>
          <cell r="E2783">
            <v>0</v>
          </cell>
          <cell r="F2783">
            <v>0</v>
          </cell>
          <cell r="G2783">
            <v>0</v>
          </cell>
          <cell r="H2783">
            <v>0</v>
          </cell>
          <cell r="I2783">
            <v>183.79</v>
          </cell>
          <cell r="J2783">
            <v>183.79</v>
          </cell>
          <cell r="L2783">
            <v>15</v>
          </cell>
          <cell r="M2783">
            <v>183.79</v>
          </cell>
        </row>
        <row r="2784">
          <cell r="A2784">
            <v>102013411</v>
          </cell>
          <cell r="B2784" t="str">
            <v xml:space="preserve">MRS LOSE BURKE     (DBS)                </v>
          </cell>
          <cell r="C2784">
            <v>0</v>
          </cell>
          <cell r="D2784">
            <v>0</v>
          </cell>
          <cell r="E2784">
            <v>0</v>
          </cell>
          <cell r="F2784">
            <v>0</v>
          </cell>
          <cell r="G2784">
            <v>0</v>
          </cell>
          <cell r="H2784">
            <v>0</v>
          </cell>
          <cell r="I2784">
            <v>1004.34</v>
          </cell>
          <cell r="J2784">
            <v>1004.34</v>
          </cell>
          <cell r="L2784">
            <v>15</v>
          </cell>
          <cell r="M2784">
            <v>1004.34</v>
          </cell>
        </row>
        <row r="2785">
          <cell r="A2785">
            <v>102052427</v>
          </cell>
          <cell r="B2785" t="str">
            <v xml:space="preserve">MRS LOSIMANI VAIVELA                    </v>
          </cell>
          <cell r="C2785">
            <v>0</v>
          </cell>
          <cell r="D2785">
            <v>0</v>
          </cell>
          <cell r="E2785">
            <v>0</v>
          </cell>
          <cell r="F2785">
            <v>0</v>
          </cell>
          <cell r="G2785">
            <v>0</v>
          </cell>
          <cell r="H2785">
            <v>0</v>
          </cell>
          <cell r="I2785">
            <v>617.88</v>
          </cell>
          <cell r="J2785">
            <v>617.88</v>
          </cell>
          <cell r="L2785">
            <v>15</v>
          </cell>
          <cell r="M2785">
            <v>617.88</v>
          </cell>
        </row>
        <row r="2786">
          <cell r="A2786">
            <v>102053601</v>
          </cell>
          <cell r="B2786" t="str">
            <v xml:space="preserve">MRS LOUISA MALILI                       </v>
          </cell>
          <cell r="C2786">
            <v>0</v>
          </cell>
          <cell r="D2786">
            <v>0</v>
          </cell>
          <cell r="E2786">
            <v>0</v>
          </cell>
          <cell r="F2786">
            <v>0</v>
          </cell>
          <cell r="G2786">
            <v>0</v>
          </cell>
          <cell r="H2786">
            <v>0</v>
          </cell>
          <cell r="I2786">
            <v>87.72</v>
          </cell>
          <cell r="J2786">
            <v>87.72</v>
          </cell>
          <cell r="L2786">
            <v>15</v>
          </cell>
          <cell r="M2786">
            <v>87.72</v>
          </cell>
        </row>
        <row r="2787">
          <cell r="A2787">
            <v>102033765</v>
          </cell>
          <cell r="B2787" t="str">
            <v xml:space="preserve">MRS LOUISE KNIGHT                       </v>
          </cell>
          <cell r="C2787">
            <v>0</v>
          </cell>
          <cell r="D2787">
            <v>0</v>
          </cell>
          <cell r="E2787">
            <v>0</v>
          </cell>
          <cell r="F2787">
            <v>0</v>
          </cell>
          <cell r="G2787">
            <v>0</v>
          </cell>
          <cell r="H2787">
            <v>0</v>
          </cell>
          <cell r="I2787">
            <v>134.63999999999999</v>
          </cell>
          <cell r="J2787">
            <v>134.63999999999999</v>
          </cell>
          <cell r="L2787">
            <v>15</v>
          </cell>
          <cell r="M2787">
            <v>134.63999999999999</v>
          </cell>
        </row>
        <row r="2788">
          <cell r="A2788">
            <v>102056559</v>
          </cell>
          <cell r="B2788" t="str">
            <v xml:space="preserve">MRS LOVINIA EDLIN                       </v>
          </cell>
          <cell r="C2788">
            <v>0</v>
          </cell>
          <cell r="D2788">
            <v>0</v>
          </cell>
          <cell r="E2788">
            <v>0</v>
          </cell>
          <cell r="F2788">
            <v>0</v>
          </cell>
          <cell r="G2788">
            <v>25.32</v>
          </cell>
          <cell r="H2788">
            <v>0</v>
          </cell>
          <cell r="I2788">
            <v>0</v>
          </cell>
          <cell r="J2788">
            <v>25.32</v>
          </cell>
          <cell r="L2788">
            <v>5</v>
          </cell>
          <cell r="M2788">
            <v>25.32</v>
          </cell>
        </row>
        <row r="2789">
          <cell r="A2789">
            <v>102015779</v>
          </cell>
          <cell r="B2789" t="str">
            <v xml:space="preserve">MRS LUAMA MAHE                          </v>
          </cell>
          <cell r="C2789">
            <v>0</v>
          </cell>
          <cell r="D2789">
            <v>0</v>
          </cell>
          <cell r="E2789">
            <v>0</v>
          </cell>
          <cell r="F2789">
            <v>0</v>
          </cell>
          <cell r="G2789">
            <v>0</v>
          </cell>
          <cell r="H2789">
            <v>0</v>
          </cell>
          <cell r="I2789">
            <v>664.59</v>
          </cell>
          <cell r="J2789">
            <v>664.59</v>
          </cell>
          <cell r="L2789">
            <v>15</v>
          </cell>
          <cell r="M2789">
            <v>664.59</v>
          </cell>
        </row>
        <row r="2790">
          <cell r="A2790">
            <v>102009686</v>
          </cell>
          <cell r="B2790" t="str">
            <v xml:space="preserve">MRS LUANA SAUGAUI  (DBS)                </v>
          </cell>
          <cell r="C2790">
            <v>0</v>
          </cell>
          <cell r="D2790">
            <v>0</v>
          </cell>
          <cell r="E2790">
            <v>0</v>
          </cell>
          <cell r="F2790">
            <v>0</v>
          </cell>
          <cell r="G2790">
            <v>0</v>
          </cell>
          <cell r="H2790">
            <v>0</v>
          </cell>
          <cell r="I2790">
            <v>352.03</v>
          </cell>
          <cell r="J2790">
            <v>352.03</v>
          </cell>
          <cell r="L2790">
            <v>15</v>
          </cell>
          <cell r="M2790">
            <v>352.03</v>
          </cell>
        </row>
        <row r="2791">
          <cell r="A2791">
            <v>102033654</v>
          </cell>
          <cell r="B2791" t="str">
            <v xml:space="preserve">MRS LUISE KESI                          </v>
          </cell>
          <cell r="C2791">
            <v>0</v>
          </cell>
          <cell r="D2791">
            <v>0</v>
          </cell>
          <cell r="E2791">
            <v>0</v>
          </cell>
          <cell r="F2791">
            <v>0</v>
          </cell>
          <cell r="G2791">
            <v>0</v>
          </cell>
          <cell r="H2791">
            <v>0</v>
          </cell>
          <cell r="I2791">
            <v>94.65</v>
          </cell>
          <cell r="J2791">
            <v>94.65</v>
          </cell>
          <cell r="L2791">
            <v>15</v>
          </cell>
          <cell r="M2791">
            <v>94.65</v>
          </cell>
        </row>
        <row r="2792">
          <cell r="A2792">
            <v>102051836</v>
          </cell>
          <cell r="B2792" t="str">
            <v xml:space="preserve">MRS LUSE FEPULEAI                       </v>
          </cell>
          <cell r="C2792">
            <v>0</v>
          </cell>
          <cell r="D2792">
            <v>0</v>
          </cell>
          <cell r="E2792">
            <v>0</v>
          </cell>
          <cell r="F2792">
            <v>0</v>
          </cell>
          <cell r="G2792">
            <v>0</v>
          </cell>
          <cell r="H2792">
            <v>0</v>
          </cell>
          <cell r="I2792">
            <v>116.67</v>
          </cell>
          <cell r="J2792">
            <v>116.67</v>
          </cell>
          <cell r="L2792">
            <v>15</v>
          </cell>
          <cell r="M2792">
            <v>116.67</v>
          </cell>
        </row>
        <row r="2793">
          <cell r="A2793">
            <v>102070954</v>
          </cell>
          <cell r="B2793" t="str">
            <v xml:space="preserve">MRS LUSIA KAPELIELE   (DBS)             </v>
          </cell>
          <cell r="C2793">
            <v>0</v>
          </cell>
          <cell r="D2793">
            <v>0</v>
          </cell>
          <cell r="E2793">
            <v>0</v>
          </cell>
          <cell r="F2793">
            <v>0</v>
          </cell>
          <cell r="G2793">
            <v>0</v>
          </cell>
          <cell r="H2793">
            <v>0</v>
          </cell>
          <cell r="I2793">
            <v>339.7</v>
          </cell>
          <cell r="J2793">
            <v>339.7</v>
          </cell>
          <cell r="L2793">
            <v>15</v>
          </cell>
          <cell r="M2793">
            <v>339.7</v>
          </cell>
        </row>
        <row r="2794">
          <cell r="A2794">
            <v>102015216</v>
          </cell>
          <cell r="B2794" t="str">
            <v xml:space="preserve">MRS LUSIE WARING                        </v>
          </cell>
          <cell r="C2794">
            <v>0</v>
          </cell>
          <cell r="D2794">
            <v>0</v>
          </cell>
          <cell r="E2794">
            <v>0</v>
          </cell>
          <cell r="F2794">
            <v>0</v>
          </cell>
          <cell r="G2794">
            <v>0</v>
          </cell>
          <cell r="H2794">
            <v>0</v>
          </cell>
          <cell r="I2794">
            <v>198.41</v>
          </cell>
          <cell r="J2794">
            <v>198.41</v>
          </cell>
          <cell r="L2794">
            <v>15</v>
          </cell>
          <cell r="M2794">
            <v>198.41</v>
          </cell>
        </row>
        <row r="2795">
          <cell r="A2795">
            <v>102058424</v>
          </cell>
          <cell r="B2795" t="str">
            <v xml:space="preserve">MRS LY OUK                              </v>
          </cell>
          <cell r="C2795">
            <v>0</v>
          </cell>
          <cell r="D2795">
            <v>0</v>
          </cell>
          <cell r="E2795">
            <v>0</v>
          </cell>
          <cell r="F2795">
            <v>0</v>
          </cell>
          <cell r="G2795">
            <v>0</v>
          </cell>
          <cell r="H2795">
            <v>0</v>
          </cell>
          <cell r="I2795">
            <v>123.78</v>
          </cell>
          <cell r="J2795">
            <v>123.78</v>
          </cell>
          <cell r="L2795">
            <v>15</v>
          </cell>
          <cell r="M2795">
            <v>123.78</v>
          </cell>
        </row>
        <row r="2796">
          <cell r="A2796">
            <v>102076199</v>
          </cell>
          <cell r="B2796" t="str">
            <v xml:space="preserve">MRS LYN PRESTON                         </v>
          </cell>
          <cell r="C2796">
            <v>0</v>
          </cell>
          <cell r="D2796">
            <v>0</v>
          </cell>
          <cell r="E2796">
            <v>0</v>
          </cell>
          <cell r="F2796">
            <v>0</v>
          </cell>
          <cell r="G2796">
            <v>0</v>
          </cell>
          <cell r="H2796">
            <v>0</v>
          </cell>
          <cell r="I2796">
            <v>85</v>
          </cell>
          <cell r="J2796">
            <v>85</v>
          </cell>
          <cell r="L2796">
            <v>15</v>
          </cell>
          <cell r="M2796">
            <v>85</v>
          </cell>
        </row>
        <row r="2797">
          <cell r="A2797">
            <v>102039242</v>
          </cell>
          <cell r="B2797" t="str">
            <v xml:space="preserve">MRS LYNDA BARHAM                        </v>
          </cell>
          <cell r="C2797">
            <v>0</v>
          </cell>
          <cell r="D2797">
            <v>0</v>
          </cell>
          <cell r="E2797">
            <v>0</v>
          </cell>
          <cell r="F2797">
            <v>0</v>
          </cell>
          <cell r="G2797">
            <v>0</v>
          </cell>
          <cell r="H2797">
            <v>0</v>
          </cell>
          <cell r="I2797">
            <v>129.81</v>
          </cell>
          <cell r="J2797">
            <v>129.81</v>
          </cell>
          <cell r="L2797">
            <v>15</v>
          </cell>
          <cell r="M2797">
            <v>129.81</v>
          </cell>
        </row>
        <row r="2798">
          <cell r="A2798">
            <v>102066576</v>
          </cell>
          <cell r="B2798" t="str">
            <v xml:space="preserve">MRS LYNDA J SPARGO                      </v>
          </cell>
          <cell r="C2798">
            <v>0</v>
          </cell>
          <cell r="D2798">
            <v>0</v>
          </cell>
          <cell r="E2798">
            <v>0</v>
          </cell>
          <cell r="F2798">
            <v>0</v>
          </cell>
          <cell r="G2798">
            <v>0</v>
          </cell>
          <cell r="H2798">
            <v>0</v>
          </cell>
          <cell r="I2798">
            <v>106.74</v>
          </cell>
          <cell r="J2798">
            <v>106.74</v>
          </cell>
          <cell r="L2798">
            <v>15</v>
          </cell>
          <cell r="M2798">
            <v>106.74</v>
          </cell>
        </row>
        <row r="2799">
          <cell r="A2799">
            <v>102013122</v>
          </cell>
          <cell r="B2799" t="str">
            <v xml:space="preserve">MRS LYNETTE KING   (DBS)                </v>
          </cell>
          <cell r="C2799">
            <v>0</v>
          </cell>
          <cell r="D2799">
            <v>0</v>
          </cell>
          <cell r="E2799">
            <v>0</v>
          </cell>
          <cell r="F2799">
            <v>0</v>
          </cell>
          <cell r="G2799">
            <v>0</v>
          </cell>
          <cell r="H2799">
            <v>0</v>
          </cell>
          <cell r="I2799">
            <v>381.8</v>
          </cell>
          <cell r="J2799">
            <v>381.8</v>
          </cell>
          <cell r="L2799">
            <v>15</v>
          </cell>
          <cell r="M2799">
            <v>381.8</v>
          </cell>
        </row>
        <row r="2800">
          <cell r="A2800">
            <v>102049807</v>
          </cell>
          <cell r="B2800" t="str">
            <v xml:space="preserve">MRS LYNETTE MASON                       </v>
          </cell>
          <cell r="C2800">
            <v>0</v>
          </cell>
          <cell r="D2800">
            <v>0</v>
          </cell>
          <cell r="E2800">
            <v>0</v>
          </cell>
          <cell r="F2800">
            <v>0</v>
          </cell>
          <cell r="G2800">
            <v>0</v>
          </cell>
          <cell r="H2800">
            <v>0</v>
          </cell>
          <cell r="I2800">
            <v>76.19</v>
          </cell>
          <cell r="J2800">
            <v>76.19</v>
          </cell>
          <cell r="L2800">
            <v>15</v>
          </cell>
          <cell r="M2800">
            <v>76.19</v>
          </cell>
        </row>
        <row r="2801">
          <cell r="A2801">
            <v>102045950</v>
          </cell>
          <cell r="B2801" t="str">
            <v xml:space="preserve">MRS LYNN ARMSTRONG                      </v>
          </cell>
          <cell r="C2801">
            <v>0</v>
          </cell>
          <cell r="D2801">
            <v>0</v>
          </cell>
          <cell r="E2801">
            <v>0</v>
          </cell>
          <cell r="F2801">
            <v>0</v>
          </cell>
          <cell r="G2801">
            <v>0</v>
          </cell>
          <cell r="H2801">
            <v>0</v>
          </cell>
          <cell r="I2801">
            <v>61.35</v>
          </cell>
          <cell r="J2801">
            <v>61.35</v>
          </cell>
          <cell r="L2801">
            <v>15</v>
          </cell>
          <cell r="M2801">
            <v>61.35</v>
          </cell>
        </row>
        <row r="2802">
          <cell r="A2802">
            <v>102054402</v>
          </cell>
          <cell r="B2802" t="str">
            <v xml:space="preserve">MRS LYNNE HUME                          </v>
          </cell>
          <cell r="C2802">
            <v>0</v>
          </cell>
          <cell r="D2802">
            <v>0</v>
          </cell>
          <cell r="E2802">
            <v>0</v>
          </cell>
          <cell r="F2802">
            <v>0</v>
          </cell>
          <cell r="G2802">
            <v>0</v>
          </cell>
          <cell r="H2802">
            <v>0</v>
          </cell>
          <cell r="I2802">
            <v>59.25</v>
          </cell>
          <cell r="J2802">
            <v>59.25</v>
          </cell>
          <cell r="L2802">
            <v>15</v>
          </cell>
          <cell r="M2802">
            <v>59.25</v>
          </cell>
        </row>
        <row r="2803">
          <cell r="A2803">
            <v>102066834</v>
          </cell>
          <cell r="B2803" t="str">
            <v xml:space="preserve">MRS LYNNE NICOL                         </v>
          </cell>
          <cell r="C2803">
            <v>0</v>
          </cell>
          <cell r="D2803">
            <v>0</v>
          </cell>
          <cell r="E2803">
            <v>0</v>
          </cell>
          <cell r="F2803">
            <v>0</v>
          </cell>
          <cell r="G2803">
            <v>0</v>
          </cell>
          <cell r="H2803">
            <v>0</v>
          </cell>
          <cell r="I2803">
            <v>119.67</v>
          </cell>
          <cell r="J2803">
            <v>119.67</v>
          </cell>
          <cell r="L2803">
            <v>15</v>
          </cell>
          <cell r="M2803">
            <v>119.67</v>
          </cell>
        </row>
        <row r="2804">
          <cell r="A2804">
            <v>102078083</v>
          </cell>
          <cell r="B2804" t="str">
            <v xml:space="preserve">MRS LYNNE ZUERCHER                      </v>
          </cell>
          <cell r="C2804">
            <v>0</v>
          </cell>
          <cell r="D2804">
            <v>0</v>
          </cell>
          <cell r="E2804">
            <v>0</v>
          </cell>
          <cell r="F2804">
            <v>0</v>
          </cell>
          <cell r="G2804">
            <v>0</v>
          </cell>
          <cell r="H2804">
            <v>0</v>
          </cell>
          <cell r="I2804">
            <v>179.38</v>
          </cell>
          <cell r="J2804">
            <v>179.38</v>
          </cell>
          <cell r="L2804">
            <v>15</v>
          </cell>
          <cell r="M2804">
            <v>179.38</v>
          </cell>
        </row>
        <row r="2805">
          <cell r="A2805">
            <v>102040147</v>
          </cell>
          <cell r="B2805" t="str">
            <v xml:space="preserve">MRS LYSIA FIAPAIPAI  (DBS)              </v>
          </cell>
          <cell r="C2805">
            <v>0</v>
          </cell>
          <cell r="D2805">
            <v>0</v>
          </cell>
          <cell r="E2805">
            <v>0</v>
          </cell>
          <cell r="F2805">
            <v>0</v>
          </cell>
          <cell r="G2805">
            <v>0</v>
          </cell>
          <cell r="H2805">
            <v>0</v>
          </cell>
          <cell r="I2805">
            <v>147.88999999999999</v>
          </cell>
          <cell r="J2805">
            <v>147.88999999999999</v>
          </cell>
          <cell r="L2805">
            <v>15</v>
          </cell>
          <cell r="M2805">
            <v>147.88999999999999</v>
          </cell>
        </row>
        <row r="2806">
          <cell r="A2806">
            <v>102054267</v>
          </cell>
          <cell r="B2806" t="str">
            <v xml:space="preserve">MRS M &amp; I ALE                           </v>
          </cell>
          <cell r="C2806">
            <v>0</v>
          </cell>
          <cell r="D2806">
            <v>0</v>
          </cell>
          <cell r="E2806">
            <v>0</v>
          </cell>
          <cell r="F2806">
            <v>0</v>
          </cell>
          <cell r="G2806">
            <v>0</v>
          </cell>
          <cell r="H2806">
            <v>0</v>
          </cell>
          <cell r="I2806">
            <v>268.36</v>
          </cell>
          <cell r="J2806">
            <v>268.36</v>
          </cell>
          <cell r="L2806">
            <v>15</v>
          </cell>
          <cell r="M2806">
            <v>268.36</v>
          </cell>
        </row>
        <row r="2807">
          <cell r="A2807">
            <v>102017565</v>
          </cell>
          <cell r="B2807" t="str">
            <v xml:space="preserve">MRS M A GECK                            </v>
          </cell>
          <cell r="C2807">
            <v>0</v>
          </cell>
          <cell r="D2807">
            <v>0</v>
          </cell>
          <cell r="E2807">
            <v>0</v>
          </cell>
          <cell r="F2807">
            <v>0</v>
          </cell>
          <cell r="G2807">
            <v>0</v>
          </cell>
          <cell r="H2807">
            <v>0</v>
          </cell>
          <cell r="I2807">
            <v>80.55</v>
          </cell>
          <cell r="J2807">
            <v>80.55</v>
          </cell>
          <cell r="L2807">
            <v>15</v>
          </cell>
          <cell r="M2807">
            <v>80.55</v>
          </cell>
        </row>
        <row r="2808">
          <cell r="A2808">
            <v>102042923</v>
          </cell>
          <cell r="B2808" t="str">
            <v xml:space="preserve">MRS M L JUDSON                          </v>
          </cell>
          <cell r="C2808">
            <v>12.31</v>
          </cell>
          <cell r="D2808">
            <v>11.1</v>
          </cell>
          <cell r="E2808">
            <v>0</v>
          </cell>
          <cell r="F2808">
            <v>7.23</v>
          </cell>
          <cell r="G2808">
            <v>41.91</v>
          </cell>
          <cell r="H2808">
            <v>0</v>
          </cell>
          <cell r="I2808">
            <v>0</v>
          </cell>
          <cell r="J2808">
            <v>72.55</v>
          </cell>
          <cell r="L2808">
            <v>5</v>
          </cell>
          <cell r="M2808">
            <v>72.55</v>
          </cell>
        </row>
        <row r="2809">
          <cell r="A2809">
            <v>102022936</v>
          </cell>
          <cell r="B2809" t="str">
            <v xml:space="preserve">MRS M M TAI                             </v>
          </cell>
          <cell r="C2809">
            <v>0</v>
          </cell>
          <cell r="D2809">
            <v>0</v>
          </cell>
          <cell r="E2809">
            <v>0</v>
          </cell>
          <cell r="F2809">
            <v>0</v>
          </cell>
          <cell r="G2809">
            <v>0</v>
          </cell>
          <cell r="H2809">
            <v>0</v>
          </cell>
          <cell r="I2809">
            <v>140.63999999999999</v>
          </cell>
          <cell r="J2809">
            <v>140.63999999999999</v>
          </cell>
          <cell r="L2809">
            <v>15</v>
          </cell>
          <cell r="M2809">
            <v>140.63999999999999</v>
          </cell>
        </row>
        <row r="2810">
          <cell r="A2810">
            <v>102035749</v>
          </cell>
          <cell r="B2810" t="str">
            <v xml:space="preserve">MRS M S SITO                            </v>
          </cell>
          <cell r="C2810">
            <v>0</v>
          </cell>
          <cell r="D2810">
            <v>0</v>
          </cell>
          <cell r="E2810">
            <v>0</v>
          </cell>
          <cell r="F2810">
            <v>0</v>
          </cell>
          <cell r="G2810">
            <v>0</v>
          </cell>
          <cell r="H2810">
            <v>0</v>
          </cell>
          <cell r="I2810">
            <v>90.72</v>
          </cell>
          <cell r="J2810">
            <v>90.72</v>
          </cell>
          <cell r="L2810">
            <v>15</v>
          </cell>
          <cell r="M2810">
            <v>90.72</v>
          </cell>
        </row>
        <row r="2811">
          <cell r="A2811">
            <v>102064968</v>
          </cell>
          <cell r="B2811" t="str">
            <v xml:space="preserve">MRS M ULBERG                            </v>
          </cell>
          <cell r="C2811">
            <v>0</v>
          </cell>
          <cell r="D2811">
            <v>0</v>
          </cell>
          <cell r="E2811">
            <v>0</v>
          </cell>
          <cell r="F2811">
            <v>0</v>
          </cell>
          <cell r="G2811">
            <v>0</v>
          </cell>
          <cell r="H2811">
            <v>0</v>
          </cell>
          <cell r="I2811">
            <v>79.91</v>
          </cell>
          <cell r="J2811">
            <v>79.91</v>
          </cell>
          <cell r="L2811">
            <v>15</v>
          </cell>
          <cell r="M2811">
            <v>79.91</v>
          </cell>
        </row>
        <row r="2812">
          <cell r="A2812">
            <v>102023748</v>
          </cell>
          <cell r="B2812" t="str">
            <v xml:space="preserve">MRS MAARA H KAMO                        </v>
          </cell>
          <cell r="C2812">
            <v>0</v>
          </cell>
          <cell r="D2812">
            <v>0</v>
          </cell>
          <cell r="E2812">
            <v>0</v>
          </cell>
          <cell r="F2812">
            <v>0</v>
          </cell>
          <cell r="G2812">
            <v>0</v>
          </cell>
          <cell r="H2812">
            <v>0</v>
          </cell>
          <cell r="I2812">
            <v>115.51</v>
          </cell>
          <cell r="J2812">
            <v>115.51</v>
          </cell>
          <cell r="L2812">
            <v>15</v>
          </cell>
          <cell r="M2812">
            <v>115.51</v>
          </cell>
        </row>
        <row r="2813">
          <cell r="A2813">
            <v>102066963</v>
          </cell>
          <cell r="B2813" t="str">
            <v xml:space="preserve">MRS MADHU SAHAE   (DBS)                 </v>
          </cell>
          <cell r="C2813">
            <v>0</v>
          </cell>
          <cell r="D2813">
            <v>0</v>
          </cell>
          <cell r="E2813">
            <v>0</v>
          </cell>
          <cell r="F2813">
            <v>0</v>
          </cell>
          <cell r="G2813">
            <v>0</v>
          </cell>
          <cell r="H2813">
            <v>0</v>
          </cell>
          <cell r="I2813">
            <v>958.68</v>
          </cell>
          <cell r="J2813">
            <v>958.68</v>
          </cell>
          <cell r="L2813">
            <v>15</v>
          </cell>
          <cell r="M2813">
            <v>958.68</v>
          </cell>
        </row>
        <row r="2814">
          <cell r="A2814">
            <v>102035887</v>
          </cell>
          <cell r="B2814" t="str">
            <v xml:space="preserve">MRS MAFI TUIPULOTU                      </v>
          </cell>
          <cell r="C2814">
            <v>0</v>
          </cell>
          <cell r="D2814">
            <v>0</v>
          </cell>
          <cell r="E2814">
            <v>0</v>
          </cell>
          <cell r="F2814">
            <v>0</v>
          </cell>
          <cell r="G2814">
            <v>0</v>
          </cell>
          <cell r="H2814">
            <v>0</v>
          </cell>
          <cell r="I2814">
            <v>53.59</v>
          </cell>
          <cell r="J2814">
            <v>53.59</v>
          </cell>
          <cell r="L2814">
            <v>15</v>
          </cell>
          <cell r="M2814">
            <v>53.59</v>
          </cell>
        </row>
        <row r="2815">
          <cell r="A2815">
            <v>102066706</v>
          </cell>
          <cell r="B2815" t="str">
            <v xml:space="preserve">MRS MAFOE PAEU                          </v>
          </cell>
          <cell r="C2815">
            <v>0</v>
          </cell>
          <cell r="D2815">
            <v>0</v>
          </cell>
          <cell r="E2815">
            <v>0</v>
          </cell>
          <cell r="F2815">
            <v>0</v>
          </cell>
          <cell r="G2815">
            <v>0</v>
          </cell>
          <cell r="H2815">
            <v>0</v>
          </cell>
          <cell r="I2815">
            <v>135.88999999999999</v>
          </cell>
          <cell r="J2815">
            <v>135.88999999999999</v>
          </cell>
          <cell r="L2815">
            <v>15</v>
          </cell>
          <cell r="M2815">
            <v>135.88999999999999</v>
          </cell>
        </row>
        <row r="2816">
          <cell r="A2816">
            <v>102048661</v>
          </cell>
          <cell r="B2816" t="str">
            <v xml:space="preserve">MRS MAFUTA SILVA                        </v>
          </cell>
          <cell r="C2816">
            <v>0</v>
          </cell>
          <cell r="D2816">
            <v>0</v>
          </cell>
          <cell r="E2816">
            <v>0</v>
          </cell>
          <cell r="F2816">
            <v>0</v>
          </cell>
          <cell r="G2816">
            <v>0</v>
          </cell>
          <cell r="H2816">
            <v>0</v>
          </cell>
          <cell r="I2816">
            <v>95.4</v>
          </cell>
          <cell r="J2816">
            <v>95.4</v>
          </cell>
          <cell r="L2816">
            <v>15</v>
          </cell>
          <cell r="M2816">
            <v>95.4</v>
          </cell>
        </row>
        <row r="2817">
          <cell r="A2817">
            <v>102023583</v>
          </cell>
          <cell r="B2817" t="str">
            <v xml:space="preserve">MRS MAHENDER PALIWAL                    </v>
          </cell>
          <cell r="C2817">
            <v>0</v>
          </cell>
          <cell r="D2817">
            <v>0</v>
          </cell>
          <cell r="E2817">
            <v>0</v>
          </cell>
          <cell r="F2817">
            <v>0</v>
          </cell>
          <cell r="G2817">
            <v>0</v>
          </cell>
          <cell r="H2817">
            <v>0</v>
          </cell>
          <cell r="I2817">
            <v>539.41999999999996</v>
          </cell>
          <cell r="J2817">
            <v>539.41999999999996</v>
          </cell>
          <cell r="L2817">
            <v>15</v>
          </cell>
          <cell r="M2817">
            <v>539.41999999999996</v>
          </cell>
        </row>
        <row r="2818">
          <cell r="A2818">
            <v>102035094</v>
          </cell>
          <cell r="B2818" t="str">
            <v xml:space="preserve">MRS MAKELITA VAIMAULI                   </v>
          </cell>
          <cell r="C2818">
            <v>0</v>
          </cell>
          <cell r="D2818">
            <v>0</v>
          </cell>
          <cell r="E2818">
            <v>0</v>
          </cell>
          <cell r="F2818">
            <v>0</v>
          </cell>
          <cell r="G2818">
            <v>0</v>
          </cell>
          <cell r="H2818">
            <v>0</v>
          </cell>
          <cell r="I2818">
            <v>75.89</v>
          </cell>
          <cell r="J2818">
            <v>75.89</v>
          </cell>
          <cell r="L2818">
            <v>15</v>
          </cell>
          <cell r="M2818">
            <v>75.89</v>
          </cell>
        </row>
        <row r="2819">
          <cell r="A2819">
            <v>102034613</v>
          </cell>
          <cell r="B2819" t="str">
            <v xml:space="preserve">MRS MAKERITA CHONGNEE (DBS)             </v>
          </cell>
          <cell r="C2819">
            <v>0</v>
          </cell>
          <cell r="D2819">
            <v>0</v>
          </cell>
          <cell r="E2819">
            <v>0</v>
          </cell>
          <cell r="F2819">
            <v>0</v>
          </cell>
          <cell r="G2819">
            <v>0</v>
          </cell>
          <cell r="H2819">
            <v>0</v>
          </cell>
          <cell r="I2819">
            <v>220.37</v>
          </cell>
          <cell r="J2819">
            <v>220.37</v>
          </cell>
          <cell r="L2819">
            <v>15</v>
          </cell>
          <cell r="M2819">
            <v>220.37</v>
          </cell>
        </row>
        <row r="2820">
          <cell r="A2820">
            <v>102063863</v>
          </cell>
          <cell r="B2820" t="str">
            <v xml:space="preserve">MRS MAKIROA AFU                         </v>
          </cell>
          <cell r="C2820">
            <v>0</v>
          </cell>
          <cell r="D2820">
            <v>0</v>
          </cell>
          <cell r="E2820">
            <v>0</v>
          </cell>
          <cell r="F2820">
            <v>0</v>
          </cell>
          <cell r="G2820">
            <v>0</v>
          </cell>
          <cell r="H2820">
            <v>0</v>
          </cell>
          <cell r="I2820">
            <v>73.27</v>
          </cell>
          <cell r="J2820">
            <v>73.27</v>
          </cell>
          <cell r="L2820">
            <v>15</v>
          </cell>
          <cell r="M2820">
            <v>73.27</v>
          </cell>
        </row>
        <row r="2821">
          <cell r="A2821">
            <v>102010931</v>
          </cell>
          <cell r="B2821" t="str">
            <v xml:space="preserve">MRS MALAE TUISAEMO (DBS)                </v>
          </cell>
          <cell r="C2821">
            <v>0</v>
          </cell>
          <cell r="D2821">
            <v>0</v>
          </cell>
          <cell r="E2821">
            <v>0</v>
          </cell>
          <cell r="F2821">
            <v>0</v>
          </cell>
          <cell r="G2821">
            <v>0</v>
          </cell>
          <cell r="H2821">
            <v>0</v>
          </cell>
          <cell r="I2821">
            <v>585.04</v>
          </cell>
          <cell r="J2821">
            <v>585.04</v>
          </cell>
          <cell r="L2821">
            <v>15</v>
          </cell>
          <cell r="M2821">
            <v>585.04</v>
          </cell>
        </row>
        <row r="2822">
          <cell r="A2822">
            <v>102011195</v>
          </cell>
          <cell r="B2822" t="str">
            <v xml:space="preserve">MRS MALE FALESIVA   (DBS)               </v>
          </cell>
          <cell r="C2822">
            <v>0</v>
          </cell>
          <cell r="D2822">
            <v>0</v>
          </cell>
          <cell r="E2822">
            <v>0</v>
          </cell>
          <cell r="F2822">
            <v>0</v>
          </cell>
          <cell r="G2822">
            <v>0</v>
          </cell>
          <cell r="H2822">
            <v>0</v>
          </cell>
          <cell r="I2822">
            <v>859.28</v>
          </cell>
          <cell r="J2822">
            <v>859.28</v>
          </cell>
          <cell r="L2822">
            <v>15</v>
          </cell>
          <cell r="M2822">
            <v>859.28</v>
          </cell>
        </row>
        <row r="2823">
          <cell r="A2823">
            <v>102074677</v>
          </cell>
          <cell r="B2823" t="str">
            <v xml:space="preserve">MRS MALETA TUANGALU  (DBS*)             </v>
          </cell>
          <cell r="C2823">
            <v>0</v>
          </cell>
          <cell r="D2823">
            <v>0</v>
          </cell>
          <cell r="E2823">
            <v>0</v>
          </cell>
          <cell r="F2823">
            <v>0</v>
          </cell>
          <cell r="G2823">
            <v>0</v>
          </cell>
          <cell r="H2823">
            <v>0</v>
          </cell>
          <cell r="I2823">
            <v>214.42</v>
          </cell>
          <cell r="J2823">
            <v>214.42</v>
          </cell>
          <cell r="L2823">
            <v>15</v>
          </cell>
          <cell r="M2823">
            <v>214.42</v>
          </cell>
        </row>
        <row r="2824">
          <cell r="A2824">
            <v>102024298</v>
          </cell>
          <cell r="B2824" t="str">
            <v xml:space="preserve">MRS MALIA A PUE                         </v>
          </cell>
          <cell r="C2824">
            <v>0</v>
          </cell>
          <cell r="D2824">
            <v>0</v>
          </cell>
          <cell r="E2824">
            <v>0</v>
          </cell>
          <cell r="F2824">
            <v>0</v>
          </cell>
          <cell r="G2824">
            <v>0</v>
          </cell>
          <cell r="H2824">
            <v>0</v>
          </cell>
          <cell r="I2824">
            <v>186.77</v>
          </cell>
          <cell r="J2824">
            <v>186.77</v>
          </cell>
          <cell r="L2824">
            <v>15</v>
          </cell>
          <cell r="M2824">
            <v>186.77</v>
          </cell>
        </row>
        <row r="2825">
          <cell r="A2825">
            <v>102061565</v>
          </cell>
          <cell r="B2825" t="str">
            <v xml:space="preserve">MRS MALIA MAFUA                         </v>
          </cell>
          <cell r="C2825">
            <v>0</v>
          </cell>
          <cell r="D2825">
            <v>0</v>
          </cell>
          <cell r="E2825">
            <v>0</v>
          </cell>
          <cell r="F2825">
            <v>0</v>
          </cell>
          <cell r="G2825">
            <v>0</v>
          </cell>
          <cell r="H2825">
            <v>0</v>
          </cell>
          <cell r="I2825">
            <v>108.27</v>
          </cell>
          <cell r="J2825">
            <v>108.27</v>
          </cell>
          <cell r="L2825">
            <v>15</v>
          </cell>
          <cell r="M2825">
            <v>108.27</v>
          </cell>
        </row>
        <row r="2826">
          <cell r="A2826">
            <v>102047267</v>
          </cell>
          <cell r="B2826" t="str">
            <v xml:space="preserve">MRS MALIA MOALA                         </v>
          </cell>
          <cell r="C2826">
            <v>0</v>
          </cell>
          <cell r="D2826">
            <v>0</v>
          </cell>
          <cell r="E2826">
            <v>0</v>
          </cell>
          <cell r="F2826">
            <v>0</v>
          </cell>
          <cell r="G2826">
            <v>0</v>
          </cell>
          <cell r="H2826">
            <v>0</v>
          </cell>
          <cell r="I2826">
            <v>222.5</v>
          </cell>
          <cell r="J2826">
            <v>222.5</v>
          </cell>
          <cell r="L2826">
            <v>15</v>
          </cell>
          <cell r="M2826">
            <v>222.5</v>
          </cell>
        </row>
        <row r="2827">
          <cell r="A2827">
            <v>102032860</v>
          </cell>
          <cell r="B2827" t="str">
            <v xml:space="preserve">MRS MALIA TALASINGA  (DBS)              </v>
          </cell>
          <cell r="C2827">
            <v>0</v>
          </cell>
          <cell r="D2827">
            <v>0</v>
          </cell>
          <cell r="E2827">
            <v>0</v>
          </cell>
          <cell r="F2827">
            <v>0</v>
          </cell>
          <cell r="G2827">
            <v>0</v>
          </cell>
          <cell r="H2827">
            <v>0</v>
          </cell>
          <cell r="I2827">
            <v>724.25</v>
          </cell>
          <cell r="J2827">
            <v>724.25</v>
          </cell>
          <cell r="L2827">
            <v>15</v>
          </cell>
          <cell r="M2827">
            <v>724.25</v>
          </cell>
        </row>
        <row r="2828">
          <cell r="A2828">
            <v>102046315</v>
          </cell>
          <cell r="B2828" t="str">
            <v xml:space="preserve">MRS MALIA VICKERY  (DBS)                </v>
          </cell>
          <cell r="C2828">
            <v>0</v>
          </cell>
          <cell r="D2828">
            <v>0</v>
          </cell>
          <cell r="E2828">
            <v>0</v>
          </cell>
          <cell r="F2828">
            <v>0</v>
          </cell>
          <cell r="G2828">
            <v>0</v>
          </cell>
          <cell r="H2828">
            <v>0</v>
          </cell>
          <cell r="I2828">
            <v>443.08</v>
          </cell>
          <cell r="J2828">
            <v>443.08</v>
          </cell>
          <cell r="L2828">
            <v>15</v>
          </cell>
          <cell r="M2828">
            <v>443.08</v>
          </cell>
        </row>
        <row r="2829">
          <cell r="A2829">
            <v>102011884</v>
          </cell>
          <cell r="B2829" t="str">
            <v xml:space="preserve">MRS MALIA WILLIAMS  (DBS*HOLD)          </v>
          </cell>
          <cell r="C2829">
            <v>0</v>
          </cell>
          <cell r="D2829">
            <v>0</v>
          </cell>
          <cell r="E2829">
            <v>0</v>
          </cell>
          <cell r="F2829">
            <v>0</v>
          </cell>
          <cell r="G2829">
            <v>0</v>
          </cell>
          <cell r="H2829">
            <v>0</v>
          </cell>
          <cell r="I2829">
            <v>77.12</v>
          </cell>
          <cell r="J2829">
            <v>77.12</v>
          </cell>
          <cell r="L2829">
            <v>15</v>
          </cell>
          <cell r="M2829">
            <v>77.12</v>
          </cell>
        </row>
        <row r="2830">
          <cell r="A2830">
            <v>102084511</v>
          </cell>
          <cell r="B2830" t="str">
            <v xml:space="preserve">MRS MALIETA TEUMISINALE                 </v>
          </cell>
          <cell r="C2830">
            <v>0</v>
          </cell>
          <cell r="D2830">
            <v>0</v>
          </cell>
          <cell r="E2830">
            <v>0</v>
          </cell>
          <cell r="F2830">
            <v>0</v>
          </cell>
          <cell r="G2830">
            <v>0</v>
          </cell>
          <cell r="H2830">
            <v>0</v>
          </cell>
          <cell r="I2830">
            <v>71.59</v>
          </cell>
          <cell r="J2830">
            <v>71.59</v>
          </cell>
          <cell r="L2830">
            <v>15</v>
          </cell>
          <cell r="M2830">
            <v>71.59</v>
          </cell>
        </row>
        <row r="2831">
          <cell r="A2831">
            <v>102062884</v>
          </cell>
          <cell r="B2831" t="str">
            <v xml:space="preserve">MRS MALOLO AHOMEE                       </v>
          </cell>
          <cell r="C2831">
            <v>0</v>
          </cell>
          <cell r="D2831">
            <v>0</v>
          </cell>
          <cell r="E2831">
            <v>0</v>
          </cell>
          <cell r="F2831">
            <v>0</v>
          </cell>
          <cell r="G2831">
            <v>0</v>
          </cell>
          <cell r="H2831">
            <v>0</v>
          </cell>
          <cell r="I2831">
            <v>68.099999999999994</v>
          </cell>
          <cell r="J2831">
            <v>68.099999999999994</v>
          </cell>
          <cell r="L2831">
            <v>15</v>
          </cell>
          <cell r="M2831">
            <v>68.099999999999994</v>
          </cell>
        </row>
        <row r="2832">
          <cell r="A2832">
            <v>102051267</v>
          </cell>
          <cell r="B2832" t="str">
            <v xml:space="preserve">MRS MANA FOTU      (DBS)                </v>
          </cell>
          <cell r="C2832">
            <v>0</v>
          </cell>
          <cell r="D2832">
            <v>0</v>
          </cell>
          <cell r="E2832">
            <v>0</v>
          </cell>
          <cell r="F2832">
            <v>0</v>
          </cell>
          <cell r="G2832">
            <v>0</v>
          </cell>
          <cell r="H2832">
            <v>0</v>
          </cell>
          <cell r="I2832">
            <v>1559.38</v>
          </cell>
          <cell r="J2832">
            <v>1559.38</v>
          </cell>
          <cell r="L2832">
            <v>15</v>
          </cell>
          <cell r="M2832">
            <v>1559.38</v>
          </cell>
        </row>
        <row r="2833">
          <cell r="A2833">
            <v>102033895</v>
          </cell>
          <cell r="B2833" t="str">
            <v xml:space="preserve">MRS MANAO SCHUSTER   (DBS)              </v>
          </cell>
          <cell r="C2833">
            <v>0</v>
          </cell>
          <cell r="D2833">
            <v>0</v>
          </cell>
          <cell r="E2833">
            <v>0</v>
          </cell>
          <cell r="F2833">
            <v>0</v>
          </cell>
          <cell r="G2833">
            <v>0</v>
          </cell>
          <cell r="H2833">
            <v>0</v>
          </cell>
          <cell r="I2833">
            <v>285.57</v>
          </cell>
          <cell r="J2833">
            <v>285.57</v>
          </cell>
          <cell r="L2833">
            <v>15</v>
          </cell>
          <cell r="M2833">
            <v>285.57</v>
          </cell>
        </row>
        <row r="2834">
          <cell r="A2834">
            <v>102046536</v>
          </cell>
          <cell r="B2834" t="str">
            <v xml:space="preserve">MRS MANDY FRYER                         </v>
          </cell>
          <cell r="C2834">
            <v>202.46</v>
          </cell>
          <cell r="D2834">
            <v>0</v>
          </cell>
          <cell r="E2834">
            <v>0</v>
          </cell>
          <cell r="F2834">
            <v>0</v>
          </cell>
          <cell r="G2834">
            <v>0</v>
          </cell>
          <cell r="H2834">
            <v>0</v>
          </cell>
          <cell r="I2834">
            <v>0</v>
          </cell>
          <cell r="J2834">
            <v>202.46</v>
          </cell>
          <cell r="L2834">
            <v>5</v>
          </cell>
          <cell r="M2834">
            <v>202.46</v>
          </cell>
        </row>
        <row r="2835">
          <cell r="A2835">
            <v>102071284</v>
          </cell>
          <cell r="B2835" t="str">
            <v xml:space="preserve">MRS MARAVAHA SINGH (DBS)                </v>
          </cell>
          <cell r="C2835">
            <v>0</v>
          </cell>
          <cell r="D2835">
            <v>0</v>
          </cell>
          <cell r="E2835">
            <v>0</v>
          </cell>
          <cell r="F2835">
            <v>0</v>
          </cell>
          <cell r="G2835">
            <v>0</v>
          </cell>
          <cell r="H2835">
            <v>0</v>
          </cell>
          <cell r="I2835">
            <v>249.93</v>
          </cell>
          <cell r="J2835">
            <v>249.93</v>
          </cell>
          <cell r="L2835">
            <v>15</v>
          </cell>
          <cell r="M2835">
            <v>249.93</v>
          </cell>
        </row>
        <row r="2836">
          <cell r="A2836">
            <v>102052218</v>
          </cell>
          <cell r="B2836" t="str">
            <v xml:space="preserve">MRS MARCELA CORROTEA   (DBS)            </v>
          </cell>
          <cell r="C2836">
            <v>0</v>
          </cell>
          <cell r="D2836">
            <v>0</v>
          </cell>
          <cell r="E2836">
            <v>0</v>
          </cell>
          <cell r="F2836">
            <v>0</v>
          </cell>
          <cell r="G2836">
            <v>0</v>
          </cell>
          <cell r="H2836">
            <v>0</v>
          </cell>
          <cell r="I2836">
            <v>282.10000000000002</v>
          </cell>
          <cell r="J2836">
            <v>282.10000000000002</v>
          </cell>
          <cell r="L2836">
            <v>15</v>
          </cell>
          <cell r="M2836">
            <v>282.10000000000002</v>
          </cell>
        </row>
        <row r="2837">
          <cell r="A2837">
            <v>102012584</v>
          </cell>
          <cell r="B2837" t="str">
            <v xml:space="preserve">MRS MARCELLE MANTEL                     </v>
          </cell>
          <cell r="C2837">
            <v>0</v>
          </cell>
          <cell r="D2837">
            <v>0</v>
          </cell>
          <cell r="E2837">
            <v>0</v>
          </cell>
          <cell r="F2837">
            <v>0</v>
          </cell>
          <cell r="G2837">
            <v>0</v>
          </cell>
          <cell r="H2837">
            <v>0</v>
          </cell>
          <cell r="I2837">
            <v>103.11</v>
          </cell>
          <cell r="J2837">
            <v>103.11</v>
          </cell>
          <cell r="L2837">
            <v>15</v>
          </cell>
          <cell r="M2837">
            <v>103.11</v>
          </cell>
        </row>
        <row r="2838">
          <cell r="A2838">
            <v>102030907</v>
          </cell>
          <cell r="B2838" t="str">
            <v xml:space="preserve">MRS MARETA NEI (DBS)                    </v>
          </cell>
          <cell r="C2838">
            <v>0</v>
          </cell>
          <cell r="D2838">
            <v>0</v>
          </cell>
          <cell r="E2838">
            <v>0</v>
          </cell>
          <cell r="F2838">
            <v>0</v>
          </cell>
          <cell r="G2838">
            <v>0</v>
          </cell>
          <cell r="H2838">
            <v>0</v>
          </cell>
          <cell r="I2838">
            <v>224.1</v>
          </cell>
          <cell r="J2838">
            <v>224.1</v>
          </cell>
          <cell r="L2838">
            <v>15</v>
          </cell>
          <cell r="M2838">
            <v>224.1</v>
          </cell>
        </row>
        <row r="2839">
          <cell r="A2839">
            <v>102063974</v>
          </cell>
          <cell r="B2839" t="str">
            <v xml:space="preserve">MRS MARGARET FAIRHURST  (DBS)           </v>
          </cell>
          <cell r="C2839">
            <v>0</v>
          </cell>
          <cell r="D2839">
            <v>0</v>
          </cell>
          <cell r="E2839">
            <v>0</v>
          </cell>
          <cell r="F2839">
            <v>0</v>
          </cell>
          <cell r="G2839">
            <v>0</v>
          </cell>
          <cell r="H2839">
            <v>0</v>
          </cell>
          <cell r="I2839">
            <v>366.79</v>
          </cell>
          <cell r="J2839">
            <v>366.79</v>
          </cell>
          <cell r="L2839">
            <v>15</v>
          </cell>
          <cell r="M2839">
            <v>366.79</v>
          </cell>
        </row>
        <row r="2840">
          <cell r="A2840">
            <v>102040528</v>
          </cell>
          <cell r="B2840" t="str">
            <v xml:space="preserve">MRS MARGARET HOSKING                    </v>
          </cell>
          <cell r="C2840">
            <v>0</v>
          </cell>
          <cell r="D2840">
            <v>0</v>
          </cell>
          <cell r="E2840">
            <v>0</v>
          </cell>
          <cell r="F2840">
            <v>0</v>
          </cell>
          <cell r="G2840">
            <v>0</v>
          </cell>
          <cell r="H2840">
            <v>0</v>
          </cell>
          <cell r="I2840">
            <v>143.9</v>
          </cell>
          <cell r="J2840">
            <v>143.9</v>
          </cell>
          <cell r="L2840">
            <v>22</v>
          </cell>
          <cell r="M2840">
            <v>143.9</v>
          </cell>
        </row>
        <row r="2841">
          <cell r="A2841">
            <v>102012824</v>
          </cell>
          <cell r="B2841" t="str">
            <v xml:space="preserve">MRS MARGARET MANU  (DBS)                </v>
          </cell>
          <cell r="C2841">
            <v>0</v>
          </cell>
          <cell r="D2841">
            <v>0</v>
          </cell>
          <cell r="E2841">
            <v>0</v>
          </cell>
          <cell r="F2841">
            <v>0</v>
          </cell>
          <cell r="G2841">
            <v>0</v>
          </cell>
          <cell r="H2841">
            <v>0</v>
          </cell>
          <cell r="I2841">
            <v>614.65</v>
          </cell>
          <cell r="J2841">
            <v>614.65</v>
          </cell>
          <cell r="L2841">
            <v>15</v>
          </cell>
          <cell r="M2841">
            <v>614.65</v>
          </cell>
        </row>
        <row r="2842">
          <cell r="A2842">
            <v>102020961</v>
          </cell>
          <cell r="B2842" t="str">
            <v xml:space="preserve">MRS MARGARET R RUSSELL                  </v>
          </cell>
          <cell r="C2842">
            <v>0</v>
          </cell>
          <cell r="D2842">
            <v>0</v>
          </cell>
          <cell r="E2842">
            <v>0</v>
          </cell>
          <cell r="F2842">
            <v>0</v>
          </cell>
          <cell r="G2842">
            <v>0</v>
          </cell>
          <cell r="H2842">
            <v>0</v>
          </cell>
          <cell r="I2842">
            <v>70.739999999999995</v>
          </cell>
          <cell r="J2842">
            <v>70.739999999999995</v>
          </cell>
          <cell r="L2842">
            <v>15</v>
          </cell>
          <cell r="M2842">
            <v>70.739999999999995</v>
          </cell>
        </row>
        <row r="2843">
          <cell r="A2843">
            <v>102032765</v>
          </cell>
          <cell r="B2843" t="str">
            <v xml:space="preserve">MRS MARGARET WITTHOFT     (DBS)         </v>
          </cell>
          <cell r="C2843">
            <v>0</v>
          </cell>
          <cell r="D2843">
            <v>0</v>
          </cell>
          <cell r="E2843">
            <v>0</v>
          </cell>
          <cell r="F2843">
            <v>0</v>
          </cell>
          <cell r="G2843">
            <v>0</v>
          </cell>
          <cell r="H2843">
            <v>0</v>
          </cell>
          <cell r="I2843">
            <v>187.45</v>
          </cell>
          <cell r="J2843">
            <v>187.45</v>
          </cell>
          <cell r="L2843">
            <v>15</v>
          </cell>
          <cell r="M2843">
            <v>187.45</v>
          </cell>
        </row>
        <row r="2844">
          <cell r="A2844">
            <v>102057244</v>
          </cell>
          <cell r="B2844" t="str">
            <v xml:space="preserve">MRS MARGARETTE PARKER  (DBS*)           </v>
          </cell>
          <cell r="C2844">
            <v>12.3</v>
          </cell>
          <cell r="D2844">
            <v>25.63</v>
          </cell>
          <cell r="E2844">
            <v>124.75</v>
          </cell>
          <cell r="F2844">
            <v>11.97</v>
          </cell>
          <cell r="G2844">
            <v>5.89</v>
          </cell>
          <cell r="H2844">
            <v>0</v>
          </cell>
          <cell r="I2844">
            <v>0</v>
          </cell>
          <cell r="J2844">
            <v>180.54</v>
          </cell>
          <cell r="L2844">
            <v>5</v>
          </cell>
          <cell r="M2844">
            <v>180.54</v>
          </cell>
        </row>
        <row r="2845">
          <cell r="A2845">
            <v>102012197</v>
          </cell>
          <cell r="B2845" t="str">
            <v xml:space="preserve">MRS MARGRET BRIGGS    (DBS)             </v>
          </cell>
          <cell r="C2845">
            <v>0</v>
          </cell>
          <cell r="D2845">
            <v>0</v>
          </cell>
          <cell r="E2845">
            <v>0</v>
          </cell>
          <cell r="F2845">
            <v>0</v>
          </cell>
          <cell r="G2845">
            <v>0</v>
          </cell>
          <cell r="H2845">
            <v>0</v>
          </cell>
          <cell r="I2845">
            <v>472.65</v>
          </cell>
          <cell r="J2845">
            <v>472.65</v>
          </cell>
          <cell r="L2845">
            <v>15</v>
          </cell>
          <cell r="M2845">
            <v>472.65</v>
          </cell>
        </row>
        <row r="2846">
          <cell r="A2846">
            <v>102068218</v>
          </cell>
          <cell r="B2846" t="str">
            <v xml:space="preserve">MRS MARGRET IVIN                        </v>
          </cell>
          <cell r="C2846">
            <v>0</v>
          </cell>
          <cell r="D2846">
            <v>0</v>
          </cell>
          <cell r="E2846">
            <v>0</v>
          </cell>
          <cell r="F2846">
            <v>0</v>
          </cell>
          <cell r="G2846">
            <v>0</v>
          </cell>
          <cell r="H2846">
            <v>0</v>
          </cell>
          <cell r="I2846">
            <v>143.63</v>
          </cell>
          <cell r="J2846">
            <v>143.63</v>
          </cell>
          <cell r="L2846">
            <v>15</v>
          </cell>
          <cell r="M2846">
            <v>143.63</v>
          </cell>
        </row>
        <row r="2847">
          <cell r="A2847">
            <v>102040534</v>
          </cell>
          <cell r="B2847" t="str">
            <v xml:space="preserve">MRS MARIA F METUARIKI                   </v>
          </cell>
          <cell r="C2847">
            <v>0</v>
          </cell>
          <cell r="D2847">
            <v>0</v>
          </cell>
          <cell r="E2847">
            <v>0</v>
          </cell>
          <cell r="F2847">
            <v>0</v>
          </cell>
          <cell r="G2847">
            <v>0</v>
          </cell>
          <cell r="H2847">
            <v>0</v>
          </cell>
          <cell r="I2847">
            <v>127.64</v>
          </cell>
          <cell r="J2847">
            <v>127.64</v>
          </cell>
          <cell r="L2847">
            <v>15</v>
          </cell>
          <cell r="M2847">
            <v>127.64</v>
          </cell>
        </row>
        <row r="2848">
          <cell r="A2848">
            <v>102035152</v>
          </cell>
          <cell r="B2848" t="str">
            <v xml:space="preserve">MRS MARIA GUTIERREZ                     </v>
          </cell>
          <cell r="C2848">
            <v>0</v>
          </cell>
          <cell r="D2848">
            <v>0</v>
          </cell>
          <cell r="E2848">
            <v>0</v>
          </cell>
          <cell r="F2848">
            <v>0</v>
          </cell>
          <cell r="G2848">
            <v>0</v>
          </cell>
          <cell r="H2848">
            <v>0</v>
          </cell>
          <cell r="I2848">
            <v>123.99</v>
          </cell>
          <cell r="J2848">
            <v>123.99</v>
          </cell>
          <cell r="L2848">
            <v>15</v>
          </cell>
          <cell r="M2848">
            <v>123.99</v>
          </cell>
        </row>
        <row r="2849">
          <cell r="A2849">
            <v>102015445</v>
          </cell>
          <cell r="B2849" t="str">
            <v xml:space="preserve">MRS MARIA L AUTE                        </v>
          </cell>
          <cell r="C2849">
            <v>0</v>
          </cell>
          <cell r="D2849">
            <v>0</v>
          </cell>
          <cell r="E2849">
            <v>0</v>
          </cell>
          <cell r="F2849">
            <v>0</v>
          </cell>
          <cell r="G2849">
            <v>0</v>
          </cell>
          <cell r="H2849">
            <v>0</v>
          </cell>
          <cell r="I2849">
            <v>143.63999999999999</v>
          </cell>
          <cell r="J2849">
            <v>143.63999999999999</v>
          </cell>
          <cell r="L2849">
            <v>15</v>
          </cell>
          <cell r="M2849">
            <v>143.63999999999999</v>
          </cell>
        </row>
        <row r="2850">
          <cell r="A2850">
            <v>102034370</v>
          </cell>
          <cell r="B2850" t="str">
            <v xml:space="preserve">MRS MARIA LAUPOLA  (DBS)                </v>
          </cell>
          <cell r="C2850">
            <v>0</v>
          </cell>
          <cell r="D2850">
            <v>0</v>
          </cell>
          <cell r="E2850">
            <v>0</v>
          </cell>
          <cell r="F2850">
            <v>0</v>
          </cell>
          <cell r="G2850">
            <v>0</v>
          </cell>
          <cell r="H2850">
            <v>0</v>
          </cell>
          <cell r="I2850">
            <v>869.74</v>
          </cell>
          <cell r="J2850">
            <v>869.74</v>
          </cell>
          <cell r="L2850">
            <v>15</v>
          </cell>
          <cell r="M2850">
            <v>869.74</v>
          </cell>
        </row>
        <row r="2851">
          <cell r="A2851">
            <v>102022093</v>
          </cell>
          <cell r="B2851" t="str">
            <v xml:space="preserve">MRS MARIA MADAR                         </v>
          </cell>
          <cell r="C2851">
            <v>0</v>
          </cell>
          <cell r="D2851">
            <v>0</v>
          </cell>
          <cell r="E2851">
            <v>0</v>
          </cell>
          <cell r="F2851">
            <v>0</v>
          </cell>
          <cell r="G2851">
            <v>0</v>
          </cell>
          <cell r="H2851">
            <v>0</v>
          </cell>
          <cell r="I2851">
            <v>100.99</v>
          </cell>
          <cell r="J2851">
            <v>100.99</v>
          </cell>
          <cell r="L2851">
            <v>15</v>
          </cell>
          <cell r="M2851">
            <v>100.99</v>
          </cell>
        </row>
        <row r="2852">
          <cell r="A2852">
            <v>102064750</v>
          </cell>
          <cell r="B2852" t="str">
            <v xml:space="preserve">MRS MARIA MURPHY  (DBS*HOLD)            </v>
          </cell>
          <cell r="C2852">
            <v>0</v>
          </cell>
          <cell r="D2852">
            <v>0</v>
          </cell>
          <cell r="E2852">
            <v>0</v>
          </cell>
          <cell r="F2852">
            <v>0</v>
          </cell>
          <cell r="G2852">
            <v>0</v>
          </cell>
          <cell r="H2852">
            <v>0</v>
          </cell>
          <cell r="I2852">
            <v>234.92</v>
          </cell>
          <cell r="J2852">
            <v>234.92</v>
          </cell>
          <cell r="L2852">
            <v>15</v>
          </cell>
          <cell r="M2852">
            <v>234.92</v>
          </cell>
        </row>
        <row r="2853">
          <cell r="A2853">
            <v>102014324</v>
          </cell>
          <cell r="B2853" t="str">
            <v xml:space="preserve">MRS MARIA TEIO                          </v>
          </cell>
          <cell r="C2853">
            <v>0</v>
          </cell>
          <cell r="D2853">
            <v>0</v>
          </cell>
          <cell r="E2853">
            <v>0</v>
          </cell>
          <cell r="F2853">
            <v>0</v>
          </cell>
          <cell r="G2853">
            <v>0</v>
          </cell>
          <cell r="H2853">
            <v>0</v>
          </cell>
          <cell r="I2853">
            <v>74</v>
          </cell>
          <cell r="J2853">
            <v>74</v>
          </cell>
          <cell r="L2853">
            <v>15</v>
          </cell>
          <cell r="M2853">
            <v>74</v>
          </cell>
        </row>
        <row r="2854">
          <cell r="A2854">
            <v>102011479</v>
          </cell>
          <cell r="B2854" t="str">
            <v xml:space="preserve">MRS MARIANA WILLIAMS (DBS)              </v>
          </cell>
          <cell r="C2854">
            <v>0</v>
          </cell>
          <cell r="D2854">
            <v>0</v>
          </cell>
          <cell r="E2854">
            <v>0</v>
          </cell>
          <cell r="F2854">
            <v>0</v>
          </cell>
          <cell r="G2854">
            <v>0</v>
          </cell>
          <cell r="H2854">
            <v>0</v>
          </cell>
          <cell r="I2854">
            <v>250.67</v>
          </cell>
          <cell r="J2854">
            <v>250.67</v>
          </cell>
          <cell r="L2854">
            <v>15</v>
          </cell>
          <cell r="M2854">
            <v>250.67</v>
          </cell>
        </row>
        <row r="2855">
          <cell r="A2855">
            <v>102014826</v>
          </cell>
          <cell r="B2855" t="str">
            <v xml:space="preserve">MRS MARIE KINI                          </v>
          </cell>
          <cell r="C2855">
            <v>0</v>
          </cell>
          <cell r="D2855">
            <v>0</v>
          </cell>
          <cell r="E2855">
            <v>0</v>
          </cell>
          <cell r="F2855">
            <v>0</v>
          </cell>
          <cell r="G2855">
            <v>0</v>
          </cell>
          <cell r="H2855">
            <v>0</v>
          </cell>
          <cell r="I2855">
            <v>81.73</v>
          </cell>
          <cell r="J2855">
            <v>81.73</v>
          </cell>
          <cell r="L2855">
            <v>15</v>
          </cell>
          <cell r="M2855">
            <v>81.73</v>
          </cell>
        </row>
        <row r="2856">
          <cell r="A2856">
            <v>102032887</v>
          </cell>
          <cell r="B2856" t="str">
            <v xml:space="preserve">MRS MARIE PETERO                        </v>
          </cell>
          <cell r="C2856">
            <v>0</v>
          </cell>
          <cell r="D2856">
            <v>0</v>
          </cell>
          <cell r="E2856">
            <v>0</v>
          </cell>
          <cell r="F2856">
            <v>0</v>
          </cell>
          <cell r="G2856">
            <v>0</v>
          </cell>
          <cell r="H2856">
            <v>0</v>
          </cell>
          <cell r="I2856">
            <v>99.95</v>
          </cell>
          <cell r="J2856">
            <v>99.95</v>
          </cell>
          <cell r="L2856">
            <v>15</v>
          </cell>
          <cell r="M2856">
            <v>99.95</v>
          </cell>
        </row>
        <row r="2857">
          <cell r="A2857">
            <v>102073886</v>
          </cell>
          <cell r="B2857" t="str">
            <v xml:space="preserve">MRS MARILYN CLARK                       </v>
          </cell>
          <cell r="C2857">
            <v>2.46</v>
          </cell>
          <cell r="D2857">
            <v>0</v>
          </cell>
          <cell r="E2857">
            <v>4.37</v>
          </cell>
          <cell r="F2857">
            <v>3.04</v>
          </cell>
          <cell r="G2857">
            <v>12.1</v>
          </cell>
          <cell r="H2857">
            <v>0</v>
          </cell>
          <cell r="I2857">
            <v>0</v>
          </cell>
          <cell r="J2857">
            <v>21.97</v>
          </cell>
          <cell r="L2857">
            <v>5</v>
          </cell>
          <cell r="M2857">
            <v>21.97</v>
          </cell>
        </row>
        <row r="2858">
          <cell r="A2858">
            <v>102073396</v>
          </cell>
          <cell r="B2858" t="str">
            <v xml:space="preserve">MRS MARILYN COLLINS                     </v>
          </cell>
          <cell r="C2858">
            <v>87.71</v>
          </cell>
          <cell r="D2858">
            <v>199.17</v>
          </cell>
          <cell r="E2858">
            <v>286.35000000000002</v>
          </cell>
          <cell r="F2858">
            <v>106.92</v>
          </cell>
          <cell r="G2858">
            <v>149.97</v>
          </cell>
          <cell r="H2858">
            <v>0</v>
          </cell>
          <cell r="I2858">
            <v>0</v>
          </cell>
          <cell r="J2858">
            <v>830.12</v>
          </cell>
          <cell r="L2858">
            <v>5</v>
          </cell>
          <cell r="M2858">
            <v>830.12</v>
          </cell>
        </row>
        <row r="2859">
          <cell r="A2859">
            <v>102074741</v>
          </cell>
          <cell r="B2859" t="str">
            <v xml:space="preserve">MRS MARILYN J SPENCER                   </v>
          </cell>
          <cell r="C2859">
            <v>16.97</v>
          </cell>
          <cell r="D2859">
            <v>0</v>
          </cell>
          <cell r="E2859">
            <v>31.11</v>
          </cell>
          <cell r="F2859">
            <v>16.78</v>
          </cell>
          <cell r="G2859">
            <v>20.64</v>
          </cell>
          <cell r="H2859">
            <v>0</v>
          </cell>
          <cell r="I2859">
            <v>0</v>
          </cell>
          <cell r="J2859">
            <v>85.5</v>
          </cell>
          <cell r="L2859">
            <v>5</v>
          </cell>
          <cell r="M2859">
            <v>85.5</v>
          </cell>
        </row>
        <row r="2860">
          <cell r="A2860">
            <v>102045940</v>
          </cell>
          <cell r="B2860" t="str">
            <v xml:space="preserve">MRS MARIM PATROES                       </v>
          </cell>
          <cell r="C2860">
            <v>0</v>
          </cell>
          <cell r="D2860">
            <v>0</v>
          </cell>
          <cell r="E2860">
            <v>0</v>
          </cell>
          <cell r="F2860">
            <v>0</v>
          </cell>
          <cell r="G2860">
            <v>0</v>
          </cell>
          <cell r="H2860">
            <v>0</v>
          </cell>
          <cell r="I2860">
            <v>76.12</v>
          </cell>
          <cell r="J2860">
            <v>76.12</v>
          </cell>
          <cell r="L2860">
            <v>15</v>
          </cell>
          <cell r="M2860">
            <v>76.12</v>
          </cell>
        </row>
        <row r="2861">
          <cell r="A2861">
            <v>102005403</v>
          </cell>
          <cell r="B2861" t="str">
            <v xml:space="preserve">MRS MARION KOLEFF                       </v>
          </cell>
          <cell r="C2861">
            <v>0</v>
          </cell>
          <cell r="D2861">
            <v>0</v>
          </cell>
          <cell r="E2861">
            <v>0</v>
          </cell>
          <cell r="F2861">
            <v>0</v>
          </cell>
          <cell r="G2861">
            <v>0</v>
          </cell>
          <cell r="H2861">
            <v>0</v>
          </cell>
          <cell r="I2861">
            <v>89.77</v>
          </cell>
          <cell r="J2861">
            <v>89.77</v>
          </cell>
          <cell r="L2861">
            <v>15</v>
          </cell>
          <cell r="M2861">
            <v>89.77</v>
          </cell>
        </row>
        <row r="2862">
          <cell r="A2862">
            <v>102046251</v>
          </cell>
          <cell r="B2862" t="str">
            <v xml:space="preserve">MRS MARION SILBERY                      </v>
          </cell>
          <cell r="C2862">
            <v>0</v>
          </cell>
          <cell r="D2862">
            <v>0</v>
          </cell>
          <cell r="E2862">
            <v>0</v>
          </cell>
          <cell r="F2862">
            <v>0</v>
          </cell>
          <cell r="G2862">
            <v>0</v>
          </cell>
          <cell r="H2862">
            <v>0</v>
          </cell>
          <cell r="I2862">
            <v>91.74</v>
          </cell>
          <cell r="J2862">
            <v>91.74</v>
          </cell>
          <cell r="L2862">
            <v>15</v>
          </cell>
          <cell r="M2862">
            <v>91.74</v>
          </cell>
        </row>
        <row r="2863">
          <cell r="A2863">
            <v>102062862</v>
          </cell>
          <cell r="B2863" t="str">
            <v xml:space="preserve">MRS MARISSA BASSETT-PANIORA             </v>
          </cell>
          <cell r="C2863">
            <v>0</v>
          </cell>
          <cell r="D2863">
            <v>0</v>
          </cell>
          <cell r="E2863">
            <v>0</v>
          </cell>
          <cell r="F2863">
            <v>0</v>
          </cell>
          <cell r="G2863">
            <v>0</v>
          </cell>
          <cell r="H2863">
            <v>0</v>
          </cell>
          <cell r="I2863">
            <v>54.51</v>
          </cell>
          <cell r="J2863">
            <v>54.51</v>
          </cell>
          <cell r="L2863">
            <v>15</v>
          </cell>
          <cell r="M2863">
            <v>54.51</v>
          </cell>
        </row>
        <row r="2864">
          <cell r="A2864">
            <v>102072011</v>
          </cell>
          <cell r="B2864" t="str">
            <v xml:space="preserve">MRS MARJORY A COYLE                     </v>
          </cell>
          <cell r="C2864">
            <v>0</v>
          </cell>
          <cell r="D2864">
            <v>0</v>
          </cell>
          <cell r="E2864">
            <v>0</v>
          </cell>
          <cell r="F2864">
            <v>0</v>
          </cell>
          <cell r="G2864">
            <v>0</v>
          </cell>
          <cell r="H2864">
            <v>0</v>
          </cell>
          <cell r="I2864">
            <v>62.65</v>
          </cell>
          <cell r="J2864">
            <v>62.65</v>
          </cell>
          <cell r="L2864">
            <v>15</v>
          </cell>
          <cell r="M2864">
            <v>62.65</v>
          </cell>
        </row>
        <row r="2865">
          <cell r="A2865">
            <v>102020931</v>
          </cell>
          <cell r="B2865" t="str">
            <v xml:space="preserve">MRS MARLENE J FUNDER                    </v>
          </cell>
          <cell r="C2865">
            <v>0</v>
          </cell>
          <cell r="D2865">
            <v>0</v>
          </cell>
          <cell r="E2865">
            <v>0</v>
          </cell>
          <cell r="F2865">
            <v>0</v>
          </cell>
          <cell r="G2865">
            <v>0</v>
          </cell>
          <cell r="H2865">
            <v>0</v>
          </cell>
          <cell r="I2865">
            <v>55.76</v>
          </cell>
          <cell r="J2865">
            <v>55.76</v>
          </cell>
          <cell r="L2865">
            <v>15</v>
          </cell>
          <cell r="M2865">
            <v>55.76</v>
          </cell>
        </row>
        <row r="2866">
          <cell r="A2866">
            <v>102050268</v>
          </cell>
          <cell r="B2866" t="str">
            <v xml:space="preserve">MRS MARTHA FEETAU                       </v>
          </cell>
          <cell r="C2866">
            <v>0</v>
          </cell>
          <cell r="D2866">
            <v>0</v>
          </cell>
          <cell r="E2866">
            <v>0</v>
          </cell>
          <cell r="F2866">
            <v>0</v>
          </cell>
          <cell r="G2866">
            <v>0</v>
          </cell>
          <cell r="H2866">
            <v>0</v>
          </cell>
          <cell r="I2866">
            <v>52.05</v>
          </cell>
          <cell r="J2866">
            <v>52.05</v>
          </cell>
          <cell r="L2866">
            <v>15</v>
          </cell>
          <cell r="M2866">
            <v>52.05</v>
          </cell>
        </row>
        <row r="2867">
          <cell r="A2867">
            <v>102044547</v>
          </cell>
          <cell r="B2867" t="str">
            <v xml:space="preserve">MRS MARY A BLAIR                        </v>
          </cell>
          <cell r="C2867">
            <v>0</v>
          </cell>
          <cell r="D2867">
            <v>14.01</v>
          </cell>
          <cell r="E2867">
            <v>0</v>
          </cell>
          <cell r="F2867">
            <v>0</v>
          </cell>
          <cell r="G2867">
            <v>12.13</v>
          </cell>
          <cell r="H2867">
            <v>0</v>
          </cell>
          <cell r="I2867">
            <v>0</v>
          </cell>
          <cell r="J2867">
            <v>26.14</v>
          </cell>
          <cell r="L2867">
            <v>5</v>
          </cell>
          <cell r="M2867">
            <v>26.14</v>
          </cell>
        </row>
        <row r="2868">
          <cell r="A2868">
            <v>102063662</v>
          </cell>
          <cell r="B2868" t="str">
            <v xml:space="preserve">MRS MARY ALESANA                        </v>
          </cell>
          <cell r="C2868">
            <v>0</v>
          </cell>
          <cell r="D2868">
            <v>0</v>
          </cell>
          <cell r="E2868">
            <v>0</v>
          </cell>
          <cell r="F2868">
            <v>0</v>
          </cell>
          <cell r="G2868">
            <v>0</v>
          </cell>
          <cell r="H2868">
            <v>0</v>
          </cell>
          <cell r="I2868">
            <v>164.04</v>
          </cell>
          <cell r="J2868">
            <v>164.04</v>
          </cell>
          <cell r="L2868">
            <v>15</v>
          </cell>
          <cell r="M2868">
            <v>164.04</v>
          </cell>
        </row>
        <row r="2869">
          <cell r="A2869">
            <v>102075401</v>
          </cell>
          <cell r="B2869" t="str">
            <v xml:space="preserve">MRS MARY BETHAM                         </v>
          </cell>
          <cell r="C2869">
            <v>54.23</v>
          </cell>
          <cell r="D2869">
            <v>58.98</v>
          </cell>
          <cell r="E2869">
            <v>63.94</v>
          </cell>
          <cell r="F2869">
            <v>43.77</v>
          </cell>
          <cell r="G2869">
            <v>20.170000000000002</v>
          </cell>
          <cell r="H2869">
            <v>0</v>
          </cell>
          <cell r="I2869">
            <v>0</v>
          </cell>
          <cell r="J2869">
            <v>241.09</v>
          </cell>
          <cell r="L2869">
            <v>5</v>
          </cell>
          <cell r="M2869">
            <v>241.09</v>
          </cell>
        </row>
        <row r="2870">
          <cell r="A2870">
            <v>102089321</v>
          </cell>
          <cell r="B2870" t="str">
            <v xml:space="preserve">MRS MARY BROWN                          </v>
          </cell>
          <cell r="C2870">
            <v>0</v>
          </cell>
          <cell r="D2870">
            <v>0</v>
          </cell>
          <cell r="E2870">
            <v>0</v>
          </cell>
          <cell r="F2870">
            <v>0</v>
          </cell>
          <cell r="G2870">
            <v>0</v>
          </cell>
          <cell r="H2870">
            <v>0</v>
          </cell>
          <cell r="I2870">
            <v>45</v>
          </cell>
          <cell r="J2870">
            <v>45</v>
          </cell>
          <cell r="L2870">
            <v>22</v>
          </cell>
          <cell r="M2870">
            <v>45</v>
          </cell>
        </row>
        <row r="2871">
          <cell r="A2871">
            <v>102020124</v>
          </cell>
          <cell r="B2871" t="str">
            <v xml:space="preserve">MRS MARY EDWARDS                        </v>
          </cell>
          <cell r="C2871">
            <v>0</v>
          </cell>
          <cell r="D2871">
            <v>0</v>
          </cell>
          <cell r="E2871">
            <v>0</v>
          </cell>
          <cell r="F2871">
            <v>0</v>
          </cell>
          <cell r="G2871">
            <v>0</v>
          </cell>
          <cell r="H2871">
            <v>0</v>
          </cell>
          <cell r="I2871">
            <v>197.12</v>
          </cell>
          <cell r="J2871">
            <v>197.12</v>
          </cell>
          <cell r="L2871">
            <v>15</v>
          </cell>
          <cell r="M2871">
            <v>197.12</v>
          </cell>
        </row>
        <row r="2872">
          <cell r="A2872">
            <v>102064443</v>
          </cell>
          <cell r="B2872" t="str">
            <v xml:space="preserve">MRS MARY RAMEKA                         </v>
          </cell>
          <cell r="C2872">
            <v>0</v>
          </cell>
          <cell r="D2872">
            <v>0</v>
          </cell>
          <cell r="E2872">
            <v>0</v>
          </cell>
          <cell r="F2872">
            <v>0</v>
          </cell>
          <cell r="G2872">
            <v>0</v>
          </cell>
          <cell r="H2872">
            <v>0</v>
          </cell>
          <cell r="I2872">
            <v>73.84</v>
          </cell>
          <cell r="J2872">
            <v>73.84</v>
          </cell>
          <cell r="L2872">
            <v>15</v>
          </cell>
          <cell r="M2872">
            <v>73.84</v>
          </cell>
        </row>
        <row r="2873">
          <cell r="A2873">
            <v>102009995</v>
          </cell>
          <cell r="B2873" t="str">
            <v xml:space="preserve">MRS MARY RIVETT    (DBS)                </v>
          </cell>
          <cell r="C2873">
            <v>0</v>
          </cell>
          <cell r="D2873">
            <v>0</v>
          </cell>
          <cell r="E2873">
            <v>0</v>
          </cell>
          <cell r="F2873">
            <v>0</v>
          </cell>
          <cell r="G2873">
            <v>0</v>
          </cell>
          <cell r="H2873">
            <v>0</v>
          </cell>
          <cell r="I2873">
            <v>179.99</v>
          </cell>
          <cell r="J2873">
            <v>179.99</v>
          </cell>
          <cell r="L2873">
            <v>15</v>
          </cell>
          <cell r="M2873">
            <v>179.99</v>
          </cell>
        </row>
        <row r="2874">
          <cell r="A2874">
            <v>102069213</v>
          </cell>
          <cell r="B2874" t="str">
            <v xml:space="preserve">MRS MARY ROEBECK                        </v>
          </cell>
          <cell r="C2874">
            <v>0</v>
          </cell>
          <cell r="D2874">
            <v>0</v>
          </cell>
          <cell r="E2874">
            <v>0</v>
          </cell>
          <cell r="F2874">
            <v>0</v>
          </cell>
          <cell r="G2874">
            <v>0</v>
          </cell>
          <cell r="H2874">
            <v>0</v>
          </cell>
          <cell r="I2874">
            <v>60.8</v>
          </cell>
          <cell r="J2874">
            <v>60.8</v>
          </cell>
          <cell r="L2874">
            <v>15</v>
          </cell>
          <cell r="M2874">
            <v>60.8</v>
          </cell>
        </row>
        <row r="2875">
          <cell r="A2875">
            <v>102071747</v>
          </cell>
          <cell r="B2875" t="str">
            <v xml:space="preserve">MRS MARY TOTO                           </v>
          </cell>
          <cell r="C2875">
            <v>0</v>
          </cell>
          <cell r="D2875">
            <v>0</v>
          </cell>
          <cell r="E2875">
            <v>0</v>
          </cell>
          <cell r="F2875">
            <v>0</v>
          </cell>
          <cell r="G2875">
            <v>0</v>
          </cell>
          <cell r="H2875">
            <v>0</v>
          </cell>
          <cell r="I2875">
            <v>123.97</v>
          </cell>
          <cell r="J2875">
            <v>123.97</v>
          </cell>
          <cell r="L2875">
            <v>15</v>
          </cell>
          <cell r="M2875">
            <v>123.97</v>
          </cell>
        </row>
        <row r="2876">
          <cell r="A2876">
            <v>102039101</v>
          </cell>
          <cell r="B2876" t="str">
            <v xml:space="preserve">MRS MARYANN A MARTIN (DBS)              </v>
          </cell>
          <cell r="C2876">
            <v>0</v>
          </cell>
          <cell r="D2876">
            <v>0</v>
          </cell>
          <cell r="E2876">
            <v>0</v>
          </cell>
          <cell r="F2876">
            <v>0</v>
          </cell>
          <cell r="G2876">
            <v>0</v>
          </cell>
          <cell r="H2876">
            <v>0</v>
          </cell>
          <cell r="I2876">
            <v>555.63</v>
          </cell>
          <cell r="J2876">
            <v>555.63</v>
          </cell>
          <cell r="L2876">
            <v>15</v>
          </cell>
          <cell r="M2876">
            <v>555.63</v>
          </cell>
        </row>
        <row r="2877">
          <cell r="A2877">
            <v>102070266</v>
          </cell>
          <cell r="B2877" t="str">
            <v xml:space="preserve">MRS MATA MAZELL MAIO (DBS)              </v>
          </cell>
          <cell r="C2877">
            <v>0</v>
          </cell>
          <cell r="D2877">
            <v>0</v>
          </cell>
          <cell r="E2877">
            <v>0</v>
          </cell>
          <cell r="F2877">
            <v>0</v>
          </cell>
          <cell r="G2877">
            <v>0</v>
          </cell>
          <cell r="H2877">
            <v>0</v>
          </cell>
          <cell r="I2877">
            <v>1032.75</v>
          </cell>
          <cell r="J2877">
            <v>1032.75</v>
          </cell>
          <cell r="L2877">
            <v>15</v>
          </cell>
          <cell r="M2877">
            <v>1032.75</v>
          </cell>
        </row>
        <row r="2878">
          <cell r="A2878">
            <v>102027350</v>
          </cell>
          <cell r="B2878" t="str">
            <v xml:space="preserve">MRS MATAFUA LOKENI   (DBS)              </v>
          </cell>
          <cell r="C2878">
            <v>0</v>
          </cell>
          <cell r="D2878">
            <v>0</v>
          </cell>
          <cell r="E2878">
            <v>0</v>
          </cell>
          <cell r="F2878">
            <v>0</v>
          </cell>
          <cell r="G2878">
            <v>0</v>
          </cell>
          <cell r="H2878">
            <v>0</v>
          </cell>
          <cell r="I2878">
            <v>214.53</v>
          </cell>
          <cell r="J2878">
            <v>214.53</v>
          </cell>
          <cell r="L2878">
            <v>15</v>
          </cell>
          <cell r="M2878">
            <v>214.53</v>
          </cell>
        </row>
        <row r="2879">
          <cell r="A2879">
            <v>102044686</v>
          </cell>
          <cell r="B2879" t="str">
            <v xml:space="preserve">MRS MATELITA TAKOTAVUKI                 </v>
          </cell>
          <cell r="C2879">
            <v>0</v>
          </cell>
          <cell r="D2879">
            <v>0</v>
          </cell>
          <cell r="E2879">
            <v>0</v>
          </cell>
          <cell r="F2879">
            <v>0</v>
          </cell>
          <cell r="G2879">
            <v>0</v>
          </cell>
          <cell r="H2879">
            <v>0</v>
          </cell>
          <cell r="I2879">
            <v>114.43</v>
          </cell>
          <cell r="J2879">
            <v>114.43</v>
          </cell>
          <cell r="L2879">
            <v>15</v>
          </cell>
          <cell r="M2879">
            <v>114.43</v>
          </cell>
        </row>
        <row r="2880">
          <cell r="A2880">
            <v>102012860</v>
          </cell>
          <cell r="B2880" t="str">
            <v xml:space="preserve">MRS MAUPU ANITELEA  (DBS*)              </v>
          </cell>
          <cell r="C2880">
            <v>0</v>
          </cell>
          <cell r="D2880">
            <v>0</v>
          </cell>
          <cell r="E2880">
            <v>0</v>
          </cell>
          <cell r="F2880">
            <v>0</v>
          </cell>
          <cell r="G2880">
            <v>0</v>
          </cell>
          <cell r="H2880">
            <v>0</v>
          </cell>
          <cell r="I2880">
            <v>45.95</v>
          </cell>
          <cell r="J2880">
            <v>45.95</v>
          </cell>
          <cell r="L2880">
            <v>22</v>
          </cell>
          <cell r="M2880">
            <v>45.95</v>
          </cell>
        </row>
        <row r="2881">
          <cell r="A2881">
            <v>102064481</v>
          </cell>
          <cell r="B2881" t="str">
            <v xml:space="preserve">MRS MAUREEN BHUIYA                      </v>
          </cell>
          <cell r="C2881">
            <v>0</v>
          </cell>
          <cell r="D2881">
            <v>0</v>
          </cell>
          <cell r="E2881">
            <v>0</v>
          </cell>
          <cell r="F2881">
            <v>0</v>
          </cell>
          <cell r="G2881">
            <v>0</v>
          </cell>
          <cell r="H2881">
            <v>0</v>
          </cell>
          <cell r="I2881">
            <v>130.77000000000001</v>
          </cell>
          <cell r="J2881">
            <v>130.77000000000001</v>
          </cell>
          <cell r="L2881">
            <v>15</v>
          </cell>
          <cell r="M2881">
            <v>130.77000000000001</v>
          </cell>
        </row>
        <row r="2882">
          <cell r="A2882">
            <v>102039602</v>
          </cell>
          <cell r="B2882" t="str">
            <v xml:space="preserve">MRS MAUREEN HAORA                       </v>
          </cell>
          <cell r="C2882">
            <v>12.43</v>
          </cell>
          <cell r="D2882">
            <v>7.42</v>
          </cell>
          <cell r="E2882">
            <v>0</v>
          </cell>
          <cell r="F2882">
            <v>18.43</v>
          </cell>
          <cell r="G2882">
            <v>0</v>
          </cell>
          <cell r="H2882">
            <v>4.66</v>
          </cell>
          <cell r="I2882">
            <v>0</v>
          </cell>
          <cell r="J2882">
            <v>42.94</v>
          </cell>
          <cell r="L2882">
            <v>5</v>
          </cell>
          <cell r="M2882">
            <v>42.94</v>
          </cell>
        </row>
        <row r="2883">
          <cell r="A2883">
            <v>102015608</v>
          </cell>
          <cell r="B2883" t="str">
            <v xml:space="preserve">MRS MAUREEN TONGALEA  (DBS*)            </v>
          </cell>
          <cell r="C2883">
            <v>0</v>
          </cell>
          <cell r="D2883">
            <v>0</v>
          </cell>
          <cell r="E2883">
            <v>0</v>
          </cell>
          <cell r="F2883">
            <v>0</v>
          </cell>
          <cell r="G2883">
            <v>0</v>
          </cell>
          <cell r="H2883">
            <v>0</v>
          </cell>
          <cell r="I2883">
            <v>213.22</v>
          </cell>
          <cell r="J2883">
            <v>213.22</v>
          </cell>
          <cell r="L2883">
            <v>15</v>
          </cell>
          <cell r="M2883">
            <v>213.22</v>
          </cell>
        </row>
        <row r="2884">
          <cell r="A2884">
            <v>102034556</v>
          </cell>
          <cell r="B2884" t="str">
            <v xml:space="preserve">MRS MAVAE TOOMAGA                       </v>
          </cell>
          <cell r="C2884">
            <v>0</v>
          </cell>
          <cell r="D2884">
            <v>0</v>
          </cell>
          <cell r="E2884">
            <v>0</v>
          </cell>
          <cell r="F2884">
            <v>0</v>
          </cell>
          <cell r="G2884">
            <v>0</v>
          </cell>
          <cell r="H2884">
            <v>0</v>
          </cell>
          <cell r="I2884">
            <v>104.37</v>
          </cell>
          <cell r="J2884">
            <v>104.37</v>
          </cell>
          <cell r="L2884">
            <v>15</v>
          </cell>
          <cell r="M2884">
            <v>104.37</v>
          </cell>
        </row>
        <row r="2885">
          <cell r="A2885">
            <v>102075340</v>
          </cell>
          <cell r="B2885" t="str">
            <v xml:space="preserve">MRS MAVIS MILFORD                       </v>
          </cell>
          <cell r="C2885">
            <v>14.97</v>
          </cell>
          <cell r="D2885">
            <v>43.72</v>
          </cell>
          <cell r="E2885">
            <v>2.91</v>
          </cell>
          <cell r="F2885">
            <v>12.29</v>
          </cell>
          <cell r="G2885">
            <v>14.95</v>
          </cell>
          <cell r="H2885">
            <v>0</v>
          </cell>
          <cell r="I2885">
            <v>0</v>
          </cell>
          <cell r="J2885">
            <v>88.84</v>
          </cell>
          <cell r="L2885">
            <v>5</v>
          </cell>
          <cell r="M2885">
            <v>88.84</v>
          </cell>
        </row>
        <row r="2886">
          <cell r="A2886">
            <v>102011844</v>
          </cell>
          <cell r="B2886" t="str">
            <v xml:space="preserve">MRS MAVIS SWAN                          </v>
          </cell>
          <cell r="C2886">
            <v>0</v>
          </cell>
          <cell r="D2886">
            <v>0</v>
          </cell>
          <cell r="E2886">
            <v>0</v>
          </cell>
          <cell r="F2886">
            <v>0</v>
          </cell>
          <cell r="G2886">
            <v>0</v>
          </cell>
          <cell r="H2886">
            <v>0</v>
          </cell>
          <cell r="I2886">
            <v>70.77</v>
          </cell>
          <cell r="J2886">
            <v>70.77</v>
          </cell>
          <cell r="L2886">
            <v>15</v>
          </cell>
          <cell r="M2886">
            <v>70.77</v>
          </cell>
        </row>
        <row r="2887">
          <cell r="A2887">
            <v>102063037</v>
          </cell>
          <cell r="B2887" t="str">
            <v xml:space="preserve">MRS MAXINE AOINA                        </v>
          </cell>
          <cell r="C2887">
            <v>0</v>
          </cell>
          <cell r="D2887">
            <v>0</v>
          </cell>
          <cell r="E2887">
            <v>0</v>
          </cell>
          <cell r="F2887">
            <v>0</v>
          </cell>
          <cell r="G2887">
            <v>0</v>
          </cell>
          <cell r="H2887">
            <v>0</v>
          </cell>
          <cell r="I2887">
            <v>106.17</v>
          </cell>
          <cell r="J2887">
            <v>106.17</v>
          </cell>
          <cell r="L2887">
            <v>15</v>
          </cell>
          <cell r="M2887">
            <v>106.17</v>
          </cell>
        </row>
        <row r="2888">
          <cell r="A2888">
            <v>102047389</v>
          </cell>
          <cell r="B2888" t="str">
            <v xml:space="preserve">MRS MAXINE BLAIR                        </v>
          </cell>
          <cell r="C2888">
            <v>0</v>
          </cell>
          <cell r="D2888">
            <v>0</v>
          </cell>
          <cell r="E2888">
            <v>0</v>
          </cell>
          <cell r="F2888">
            <v>0</v>
          </cell>
          <cell r="G2888">
            <v>0</v>
          </cell>
          <cell r="H2888">
            <v>0</v>
          </cell>
          <cell r="I2888">
            <v>74.78</v>
          </cell>
          <cell r="J2888">
            <v>74.78</v>
          </cell>
          <cell r="L2888">
            <v>15</v>
          </cell>
          <cell r="M2888">
            <v>74.78</v>
          </cell>
        </row>
        <row r="2889">
          <cell r="A2889">
            <v>102046445</v>
          </cell>
          <cell r="B2889" t="str">
            <v xml:space="preserve">MRS MAXINE F. DIXON                     </v>
          </cell>
          <cell r="C2889">
            <v>0</v>
          </cell>
          <cell r="D2889">
            <v>0</v>
          </cell>
          <cell r="E2889">
            <v>0</v>
          </cell>
          <cell r="F2889">
            <v>0</v>
          </cell>
          <cell r="G2889">
            <v>0</v>
          </cell>
          <cell r="H2889">
            <v>0</v>
          </cell>
          <cell r="I2889">
            <v>125.99</v>
          </cell>
          <cell r="J2889">
            <v>125.99</v>
          </cell>
          <cell r="L2889">
            <v>15</v>
          </cell>
          <cell r="M2889">
            <v>125.99</v>
          </cell>
        </row>
        <row r="2890">
          <cell r="A2890">
            <v>102042065</v>
          </cell>
          <cell r="B2890" t="str">
            <v xml:space="preserve">MRS MAXINE HANSEN                       </v>
          </cell>
          <cell r="C2890">
            <v>0</v>
          </cell>
          <cell r="D2890">
            <v>0</v>
          </cell>
          <cell r="E2890">
            <v>0</v>
          </cell>
          <cell r="F2890">
            <v>0</v>
          </cell>
          <cell r="G2890">
            <v>0</v>
          </cell>
          <cell r="H2890">
            <v>0</v>
          </cell>
          <cell r="I2890">
            <v>377.15</v>
          </cell>
          <cell r="J2890">
            <v>377.15</v>
          </cell>
          <cell r="L2890">
            <v>15</v>
          </cell>
          <cell r="M2890">
            <v>377.15</v>
          </cell>
        </row>
        <row r="2891">
          <cell r="A2891">
            <v>102023594</v>
          </cell>
          <cell r="B2891" t="str">
            <v xml:space="preserve">MRS MAXINE P FLEMING                    </v>
          </cell>
          <cell r="C2891">
            <v>0</v>
          </cell>
          <cell r="D2891">
            <v>0</v>
          </cell>
          <cell r="E2891">
            <v>0</v>
          </cell>
          <cell r="F2891">
            <v>0</v>
          </cell>
          <cell r="G2891">
            <v>0</v>
          </cell>
          <cell r="H2891">
            <v>0</v>
          </cell>
          <cell r="I2891">
            <v>72.3</v>
          </cell>
          <cell r="J2891">
            <v>72.3</v>
          </cell>
          <cell r="L2891">
            <v>15</v>
          </cell>
          <cell r="M2891">
            <v>72.3</v>
          </cell>
        </row>
        <row r="2892">
          <cell r="A2892">
            <v>102073478</v>
          </cell>
          <cell r="B2892" t="str">
            <v xml:space="preserve">MRS MAY TOGIATAU                        </v>
          </cell>
          <cell r="C2892">
            <v>0</v>
          </cell>
          <cell r="D2892">
            <v>22.69</v>
          </cell>
          <cell r="E2892">
            <v>2.4900000000000002</v>
          </cell>
          <cell r="F2892">
            <v>26.38</v>
          </cell>
          <cell r="G2892">
            <v>9</v>
          </cell>
          <cell r="H2892">
            <v>0</v>
          </cell>
          <cell r="I2892">
            <v>0</v>
          </cell>
          <cell r="J2892">
            <v>60.56</v>
          </cell>
          <cell r="L2892">
            <v>5</v>
          </cell>
          <cell r="M2892">
            <v>60.56</v>
          </cell>
        </row>
        <row r="2893">
          <cell r="A2893">
            <v>102038176</v>
          </cell>
          <cell r="B2893" t="str">
            <v xml:space="preserve">MRS MEGAN COLBAN                        </v>
          </cell>
          <cell r="C2893">
            <v>0</v>
          </cell>
          <cell r="D2893">
            <v>0</v>
          </cell>
          <cell r="E2893">
            <v>0</v>
          </cell>
          <cell r="F2893">
            <v>0</v>
          </cell>
          <cell r="G2893">
            <v>0</v>
          </cell>
          <cell r="H2893">
            <v>0</v>
          </cell>
          <cell r="I2893">
            <v>100.73</v>
          </cell>
          <cell r="J2893">
            <v>100.73</v>
          </cell>
          <cell r="L2893">
            <v>15</v>
          </cell>
          <cell r="M2893">
            <v>100.73</v>
          </cell>
        </row>
        <row r="2894">
          <cell r="A2894">
            <v>102042597</v>
          </cell>
          <cell r="B2894" t="str">
            <v xml:space="preserve">MRS MELANIE BLOODWORTH                  </v>
          </cell>
          <cell r="C2894">
            <v>0</v>
          </cell>
          <cell r="D2894">
            <v>0</v>
          </cell>
          <cell r="E2894">
            <v>0</v>
          </cell>
          <cell r="F2894">
            <v>0</v>
          </cell>
          <cell r="G2894">
            <v>0</v>
          </cell>
          <cell r="H2894">
            <v>0</v>
          </cell>
          <cell r="I2894">
            <v>71.33</v>
          </cell>
          <cell r="J2894">
            <v>71.33</v>
          </cell>
          <cell r="L2894">
            <v>15</v>
          </cell>
          <cell r="M2894">
            <v>71.33</v>
          </cell>
        </row>
        <row r="2895">
          <cell r="A2895">
            <v>102037496</v>
          </cell>
          <cell r="B2895" t="str">
            <v xml:space="preserve">MRS MELANIE VAKA   (DBS)                </v>
          </cell>
          <cell r="C2895">
            <v>0</v>
          </cell>
          <cell r="D2895">
            <v>0</v>
          </cell>
          <cell r="E2895">
            <v>0</v>
          </cell>
          <cell r="F2895">
            <v>0</v>
          </cell>
          <cell r="G2895">
            <v>0</v>
          </cell>
          <cell r="H2895">
            <v>0</v>
          </cell>
          <cell r="I2895">
            <v>162.72</v>
          </cell>
          <cell r="J2895">
            <v>162.72</v>
          </cell>
          <cell r="L2895">
            <v>15</v>
          </cell>
          <cell r="M2895">
            <v>162.72</v>
          </cell>
        </row>
        <row r="2896">
          <cell r="A2896">
            <v>102016040</v>
          </cell>
          <cell r="B2896" t="str">
            <v xml:space="preserve">MRS MELE F HALA                         </v>
          </cell>
          <cell r="C2896">
            <v>0</v>
          </cell>
          <cell r="D2896">
            <v>0</v>
          </cell>
          <cell r="E2896">
            <v>0</v>
          </cell>
          <cell r="F2896">
            <v>0</v>
          </cell>
          <cell r="G2896">
            <v>0</v>
          </cell>
          <cell r="H2896">
            <v>0</v>
          </cell>
          <cell r="I2896">
            <v>159.22999999999999</v>
          </cell>
          <cell r="J2896">
            <v>159.22999999999999</v>
          </cell>
          <cell r="L2896">
            <v>15</v>
          </cell>
          <cell r="M2896">
            <v>159.22999999999999</v>
          </cell>
        </row>
        <row r="2897">
          <cell r="A2897">
            <v>102015820</v>
          </cell>
          <cell r="B2897" t="str">
            <v xml:space="preserve">MRS MELE LATU      (DBS)                </v>
          </cell>
          <cell r="C2897">
            <v>0</v>
          </cell>
          <cell r="D2897">
            <v>0</v>
          </cell>
          <cell r="E2897">
            <v>0</v>
          </cell>
          <cell r="F2897">
            <v>0</v>
          </cell>
          <cell r="G2897">
            <v>0</v>
          </cell>
          <cell r="H2897">
            <v>0</v>
          </cell>
          <cell r="I2897">
            <v>357.27</v>
          </cell>
          <cell r="J2897">
            <v>357.27</v>
          </cell>
          <cell r="L2897">
            <v>15</v>
          </cell>
          <cell r="M2897">
            <v>357.27</v>
          </cell>
        </row>
        <row r="2898">
          <cell r="A2898">
            <v>102064222</v>
          </cell>
          <cell r="B2898" t="str">
            <v xml:space="preserve">MRS MELE NASILAI                        </v>
          </cell>
          <cell r="C2898">
            <v>0</v>
          </cell>
          <cell r="D2898">
            <v>0</v>
          </cell>
          <cell r="E2898">
            <v>0</v>
          </cell>
          <cell r="F2898">
            <v>0</v>
          </cell>
          <cell r="G2898">
            <v>0</v>
          </cell>
          <cell r="H2898">
            <v>0</v>
          </cell>
          <cell r="I2898">
            <v>269.44</v>
          </cell>
          <cell r="J2898">
            <v>269.44</v>
          </cell>
          <cell r="L2898">
            <v>15</v>
          </cell>
          <cell r="M2898">
            <v>269.44</v>
          </cell>
        </row>
        <row r="2899">
          <cell r="A2899">
            <v>102023888</v>
          </cell>
          <cell r="B2899" t="str">
            <v xml:space="preserve">MRS MELE NONUMALO                       </v>
          </cell>
          <cell r="C2899">
            <v>0</v>
          </cell>
          <cell r="D2899">
            <v>0</v>
          </cell>
          <cell r="E2899">
            <v>0</v>
          </cell>
          <cell r="F2899">
            <v>0</v>
          </cell>
          <cell r="G2899">
            <v>0</v>
          </cell>
          <cell r="H2899">
            <v>0</v>
          </cell>
          <cell r="I2899">
            <v>80.56</v>
          </cell>
          <cell r="J2899">
            <v>80.56</v>
          </cell>
          <cell r="L2899">
            <v>15</v>
          </cell>
          <cell r="M2899">
            <v>80.56</v>
          </cell>
        </row>
        <row r="2900">
          <cell r="A2900">
            <v>102045779</v>
          </cell>
          <cell r="B2900" t="str">
            <v xml:space="preserve">MRS MELE S TUI                          </v>
          </cell>
          <cell r="C2900">
            <v>0</v>
          </cell>
          <cell r="D2900">
            <v>0</v>
          </cell>
          <cell r="E2900">
            <v>0</v>
          </cell>
          <cell r="F2900">
            <v>0</v>
          </cell>
          <cell r="G2900">
            <v>0</v>
          </cell>
          <cell r="H2900">
            <v>0</v>
          </cell>
          <cell r="I2900">
            <v>97.49</v>
          </cell>
          <cell r="J2900">
            <v>97.49</v>
          </cell>
          <cell r="L2900">
            <v>15</v>
          </cell>
          <cell r="M2900">
            <v>97.49</v>
          </cell>
        </row>
        <row r="2901">
          <cell r="A2901">
            <v>102050323</v>
          </cell>
          <cell r="B2901" t="str">
            <v xml:space="preserve">MRS MELE SIAKI  (DBS)                   </v>
          </cell>
          <cell r="C2901">
            <v>0</v>
          </cell>
          <cell r="D2901">
            <v>0</v>
          </cell>
          <cell r="E2901">
            <v>0</v>
          </cell>
          <cell r="F2901">
            <v>0</v>
          </cell>
          <cell r="G2901">
            <v>0</v>
          </cell>
          <cell r="H2901">
            <v>0</v>
          </cell>
          <cell r="I2901">
            <v>225.49</v>
          </cell>
          <cell r="J2901">
            <v>225.49</v>
          </cell>
          <cell r="L2901">
            <v>15</v>
          </cell>
          <cell r="M2901">
            <v>225.49</v>
          </cell>
        </row>
        <row r="2902">
          <cell r="A2902">
            <v>102013790</v>
          </cell>
          <cell r="B2902" t="str">
            <v xml:space="preserve">MRS MELE SULUKA                         </v>
          </cell>
          <cell r="C2902">
            <v>0</v>
          </cell>
          <cell r="D2902">
            <v>0</v>
          </cell>
          <cell r="E2902">
            <v>0</v>
          </cell>
          <cell r="F2902">
            <v>0</v>
          </cell>
          <cell r="G2902">
            <v>0</v>
          </cell>
          <cell r="H2902">
            <v>0</v>
          </cell>
          <cell r="I2902">
            <v>98.17</v>
          </cell>
          <cell r="J2902">
            <v>98.17</v>
          </cell>
          <cell r="L2902">
            <v>15</v>
          </cell>
          <cell r="M2902">
            <v>98.17</v>
          </cell>
        </row>
        <row r="2903">
          <cell r="A2903">
            <v>102035898</v>
          </cell>
          <cell r="B2903" t="str">
            <v xml:space="preserve">MRS MELE TAUFA                          </v>
          </cell>
          <cell r="C2903">
            <v>0</v>
          </cell>
          <cell r="D2903">
            <v>0</v>
          </cell>
          <cell r="E2903">
            <v>0</v>
          </cell>
          <cell r="F2903">
            <v>0</v>
          </cell>
          <cell r="G2903">
            <v>0</v>
          </cell>
          <cell r="H2903">
            <v>0</v>
          </cell>
          <cell r="I2903">
            <v>119.48</v>
          </cell>
          <cell r="J2903">
            <v>119.48</v>
          </cell>
          <cell r="L2903">
            <v>15</v>
          </cell>
          <cell r="M2903">
            <v>119.48</v>
          </cell>
        </row>
        <row r="2904">
          <cell r="A2904">
            <v>102013744</v>
          </cell>
          <cell r="B2904" t="str">
            <v xml:space="preserve">MRS MELE TAUKOLONGA     (CMI)           </v>
          </cell>
          <cell r="C2904">
            <v>0</v>
          </cell>
          <cell r="D2904">
            <v>0</v>
          </cell>
          <cell r="E2904">
            <v>0</v>
          </cell>
          <cell r="F2904">
            <v>0</v>
          </cell>
          <cell r="G2904">
            <v>0</v>
          </cell>
          <cell r="H2904">
            <v>0</v>
          </cell>
          <cell r="I2904">
            <v>1881.05</v>
          </cell>
          <cell r="J2904">
            <v>1881.05</v>
          </cell>
          <cell r="L2904">
            <v>15</v>
          </cell>
          <cell r="M2904">
            <v>1881.05</v>
          </cell>
        </row>
        <row r="2905">
          <cell r="A2905">
            <v>102052810</v>
          </cell>
          <cell r="B2905" t="str">
            <v xml:space="preserve">MRS MELE VAKA                           </v>
          </cell>
          <cell r="C2905">
            <v>0</v>
          </cell>
          <cell r="D2905">
            <v>0</v>
          </cell>
          <cell r="E2905">
            <v>0</v>
          </cell>
          <cell r="F2905">
            <v>0</v>
          </cell>
          <cell r="G2905">
            <v>0</v>
          </cell>
          <cell r="H2905">
            <v>0</v>
          </cell>
          <cell r="I2905">
            <v>140</v>
          </cell>
          <cell r="J2905">
            <v>140</v>
          </cell>
          <cell r="L2905">
            <v>15</v>
          </cell>
          <cell r="M2905">
            <v>140</v>
          </cell>
        </row>
        <row r="2906">
          <cell r="A2906">
            <v>102051042</v>
          </cell>
          <cell r="B2906" t="str">
            <v xml:space="preserve">MRS MELE VILI                           </v>
          </cell>
          <cell r="C2906">
            <v>0</v>
          </cell>
          <cell r="D2906">
            <v>0</v>
          </cell>
          <cell r="E2906">
            <v>0</v>
          </cell>
          <cell r="F2906">
            <v>0</v>
          </cell>
          <cell r="G2906">
            <v>0</v>
          </cell>
          <cell r="H2906">
            <v>0</v>
          </cell>
          <cell r="I2906">
            <v>146.02000000000001</v>
          </cell>
          <cell r="J2906">
            <v>146.02000000000001</v>
          </cell>
          <cell r="L2906">
            <v>15</v>
          </cell>
          <cell r="M2906">
            <v>146.02000000000001</v>
          </cell>
        </row>
        <row r="2907">
          <cell r="A2907">
            <v>102013645</v>
          </cell>
          <cell r="B2907" t="str">
            <v xml:space="preserve">MRS MELIAME NASIO  (DBS)                </v>
          </cell>
          <cell r="C2907">
            <v>0</v>
          </cell>
          <cell r="D2907">
            <v>0</v>
          </cell>
          <cell r="E2907">
            <v>0</v>
          </cell>
          <cell r="F2907">
            <v>0</v>
          </cell>
          <cell r="G2907">
            <v>0</v>
          </cell>
          <cell r="H2907">
            <v>0</v>
          </cell>
          <cell r="I2907">
            <v>746.33</v>
          </cell>
          <cell r="J2907">
            <v>746.33</v>
          </cell>
          <cell r="L2907">
            <v>15</v>
          </cell>
          <cell r="M2907">
            <v>746.33</v>
          </cell>
        </row>
        <row r="2908">
          <cell r="A2908">
            <v>102067124</v>
          </cell>
          <cell r="B2908" t="str">
            <v xml:space="preserve">MRS MELINA SAUAGA                       </v>
          </cell>
          <cell r="C2908">
            <v>0</v>
          </cell>
          <cell r="D2908">
            <v>0</v>
          </cell>
          <cell r="E2908">
            <v>0</v>
          </cell>
          <cell r="F2908">
            <v>0</v>
          </cell>
          <cell r="G2908">
            <v>0</v>
          </cell>
          <cell r="H2908">
            <v>0</v>
          </cell>
          <cell r="I2908">
            <v>186.22</v>
          </cell>
          <cell r="J2908">
            <v>186.22</v>
          </cell>
          <cell r="L2908">
            <v>15</v>
          </cell>
          <cell r="M2908">
            <v>186.22</v>
          </cell>
        </row>
        <row r="2909">
          <cell r="A2909">
            <v>102014110</v>
          </cell>
          <cell r="B2909" t="str">
            <v xml:space="preserve">MRS MELINA SAUAGA  (DBS)                </v>
          </cell>
          <cell r="C2909">
            <v>0</v>
          </cell>
          <cell r="D2909">
            <v>0</v>
          </cell>
          <cell r="E2909">
            <v>0</v>
          </cell>
          <cell r="F2909">
            <v>0</v>
          </cell>
          <cell r="G2909">
            <v>0</v>
          </cell>
          <cell r="H2909">
            <v>0</v>
          </cell>
          <cell r="I2909">
            <v>842.8</v>
          </cell>
          <cell r="J2909">
            <v>842.8</v>
          </cell>
          <cell r="L2909">
            <v>15</v>
          </cell>
          <cell r="M2909">
            <v>842.8</v>
          </cell>
        </row>
        <row r="2910">
          <cell r="A2910">
            <v>102084272</v>
          </cell>
          <cell r="B2910" t="str">
            <v xml:space="preserve">MRS MELISSA HUMPHRIS                    </v>
          </cell>
          <cell r="C2910">
            <v>0</v>
          </cell>
          <cell r="D2910">
            <v>0</v>
          </cell>
          <cell r="E2910">
            <v>0</v>
          </cell>
          <cell r="F2910">
            <v>0</v>
          </cell>
          <cell r="G2910">
            <v>0</v>
          </cell>
          <cell r="H2910">
            <v>0</v>
          </cell>
          <cell r="I2910">
            <v>107.99</v>
          </cell>
          <cell r="J2910">
            <v>107.99</v>
          </cell>
          <cell r="L2910">
            <v>15</v>
          </cell>
          <cell r="M2910">
            <v>107.99</v>
          </cell>
        </row>
        <row r="2911">
          <cell r="A2911">
            <v>102048865</v>
          </cell>
          <cell r="B2911" t="str">
            <v xml:space="preserve">MRS MERAPI TEYRA                        </v>
          </cell>
          <cell r="C2911">
            <v>0</v>
          </cell>
          <cell r="D2911">
            <v>0</v>
          </cell>
          <cell r="E2911">
            <v>0</v>
          </cell>
          <cell r="F2911">
            <v>0</v>
          </cell>
          <cell r="G2911">
            <v>0</v>
          </cell>
          <cell r="H2911">
            <v>0</v>
          </cell>
          <cell r="I2911">
            <v>157.4</v>
          </cell>
          <cell r="J2911">
            <v>157.4</v>
          </cell>
          <cell r="L2911">
            <v>15</v>
          </cell>
          <cell r="M2911">
            <v>157.4</v>
          </cell>
        </row>
        <row r="2912">
          <cell r="A2912">
            <v>102012395</v>
          </cell>
          <cell r="B2912" t="str">
            <v>MRS MEREDITH SYLVESTER AND MA LEIATAUA L</v>
          </cell>
          <cell r="C2912">
            <v>0</v>
          </cell>
          <cell r="D2912">
            <v>0</v>
          </cell>
          <cell r="E2912">
            <v>0</v>
          </cell>
          <cell r="F2912">
            <v>0</v>
          </cell>
          <cell r="G2912">
            <v>0</v>
          </cell>
          <cell r="H2912">
            <v>0</v>
          </cell>
          <cell r="I2912">
            <v>131.93</v>
          </cell>
          <cell r="J2912">
            <v>131.93</v>
          </cell>
          <cell r="L2912">
            <v>15</v>
          </cell>
          <cell r="M2912">
            <v>131.93</v>
          </cell>
        </row>
        <row r="2913">
          <cell r="A2913">
            <v>102013659</v>
          </cell>
          <cell r="B2913" t="str">
            <v xml:space="preserve">MRS MEREKUINI FATA (DBS)                </v>
          </cell>
          <cell r="C2913">
            <v>0</v>
          </cell>
          <cell r="D2913">
            <v>0</v>
          </cell>
          <cell r="E2913">
            <v>0</v>
          </cell>
          <cell r="F2913">
            <v>0</v>
          </cell>
          <cell r="G2913">
            <v>0</v>
          </cell>
          <cell r="H2913">
            <v>0</v>
          </cell>
          <cell r="I2913">
            <v>372.73</v>
          </cell>
          <cell r="J2913">
            <v>372.73</v>
          </cell>
          <cell r="L2913">
            <v>15</v>
          </cell>
          <cell r="M2913">
            <v>372.73</v>
          </cell>
        </row>
        <row r="2914">
          <cell r="A2914">
            <v>102069188</v>
          </cell>
          <cell r="B2914" t="str">
            <v xml:space="preserve">MRS MERENAITE LEAOA                     </v>
          </cell>
          <cell r="C2914">
            <v>0</v>
          </cell>
          <cell r="D2914">
            <v>0</v>
          </cell>
          <cell r="E2914">
            <v>0</v>
          </cell>
          <cell r="F2914">
            <v>0</v>
          </cell>
          <cell r="G2914">
            <v>0</v>
          </cell>
          <cell r="H2914">
            <v>0</v>
          </cell>
          <cell r="I2914">
            <v>126.21</v>
          </cell>
          <cell r="J2914">
            <v>126.21</v>
          </cell>
          <cell r="L2914">
            <v>15</v>
          </cell>
          <cell r="M2914">
            <v>126.21</v>
          </cell>
        </row>
        <row r="2915">
          <cell r="A2915">
            <v>102034658</v>
          </cell>
          <cell r="B2915" t="str">
            <v xml:space="preserve">MRS MICHAL MA'U                         </v>
          </cell>
          <cell r="C2915">
            <v>0</v>
          </cell>
          <cell r="D2915">
            <v>0</v>
          </cell>
          <cell r="E2915">
            <v>0</v>
          </cell>
          <cell r="F2915">
            <v>0</v>
          </cell>
          <cell r="G2915">
            <v>0</v>
          </cell>
          <cell r="H2915">
            <v>0</v>
          </cell>
          <cell r="I2915">
            <v>74.989999999999995</v>
          </cell>
          <cell r="J2915">
            <v>74.989999999999995</v>
          </cell>
          <cell r="L2915">
            <v>15</v>
          </cell>
          <cell r="M2915">
            <v>74.989999999999995</v>
          </cell>
        </row>
        <row r="2916">
          <cell r="A2916">
            <v>102073271</v>
          </cell>
          <cell r="B2916" t="str">
            <v xml:space="preserve">MRS MICHELLE HONISS                     </v>
          </cell>
          <cell r="C2916">
            <v>27.21</v>
          </cell>
          <cell r="D2916">
            <v>19.350000000000001</v>
          </cell>
          <cell r="E2916">
            <v>9.68</v>
          </cell>
          <cell r="F2916">
            <v>23.7</v>
          </cell>
          <cell r="G2916">
            <v>23.69</v>
          </cell>
          <cell r="H2916">
            <v>0</v>
          </cell>
          <cell r="I2916">
            <v>0</v>
          </cell>
          <cell r="J2916">
            <v>103.63</v>
          </cell>
          <cell r="L2916">
            <v>5</v>
          </cell>
          <cell r="M2916">
            <v>103.63</v>
          </cell>
        </row>
        <row r="2917">
          <cell r="A2917">
            <v>102015830</v>
          </cell>
          <cell r="B2917" t="str">
            <v xml:space="preserve">MRS MICHELLE OFA                        </v>
          </cell>
          <cell r="C2917">
            <v>0</v>
          </cell>
          <cell r="D2917">
            <v>0</v>
          </cell>
          <cell r="E2917">
            <v>0</v>
          </cell>
          <cell r="F2917">
            <v>0</v>
          </cell>
          <cell r="G2917">
            <v>0</v>
          </cell>
          <cell r="H2917">
            <v>0</v>
          </cell>
          <cell r="I2917">
            <v>61.03</v>
          </cell>
          <cell r="J2917">
            <v>61.03</v>
          </cell>
          <cell r="L2917">
            <v>15</v>
          </cell>
          <cell r="M2917">
            <v>61.03</v>
          </cell>
        </row>
        <row r="2918">
          <cell r="A2918">
            <v>102041339</v>
          </cell>
          <cell r="B2918" t="str">
            <v xml:space="preserve">MRS MILEITA MUNA   (DBS)                </v>
          </cell>
          <cell r="C2918">
            <v>0</v>
          </cell>
          <cell r="D2918">
            <v>0</v>
          </cell>
          <cell r="E2918">
            <v>0</v>
          </cell>
          <cell r="F2918">
            <v>0</v>
          </cell>
          <cell r="G2918">
            <v>0</v>
          </cell>
          <cell r="H2918">
            <v>0</v>
          </cell>
          <cell r="I2918">
            <v>795.92</v>
          </cell>
          <cell r="J2918">
            <v>795.92</v>
          </cell>
          <cell r="L2918">
            <v>15</v>
          </cell>
          <cell r="M2918">
            <v>795.92</v>
          </cell>
        </row>
        <row r="2919">
          <cell r="A2919">
            <v>102027444</v>
          </cell>
          <cell r="B2919" t="str">
            <v xml:space="preserve">MRS MILETI KAVAI (DBS)                  </v>
          </cell>
          <cell r="C2919">
            <v>0</v>
          </cell>
          <cell r="D2919">
            <v>0</v>
          </cell>
          <cell r="E2919">
            <v>0</v>
          </cell>
          <cell r="F2919">
            <v>0</v>
          </cell>
          <cell r="G2919">
            <v>0</v>
          </cell>
          <cell r="H2919">
            <v>0</v>
          </cell>
          <cell r="I2919">
            <v>214.39</v>
          </cell>
          <cell r="J2919">
            <v>214.39</v>
          </cell>
          <cell r="L2919">
            <v>15</v>
          </cell>
          <cell r="M2919">
            <v>214.39</v>
          </cell>
        </row>
        <row r="2920">
          <cell r="A2920">
            <v>102012125</v>
          </cell>
          <cell r="B2920" t="str">
            <v xml:space="preserve">MRS MILIAMA TUIMASEVE (DBS)             </v>
          </cell>
          <cell r="C2920">
            <v>0</v>
          </cell>
          <cell r="D2920">
            <v>0</v>
          </cell>
          <cell r="E2920">
            <v>0</v>
          </cell>
          <cell r="F2920">
            <v>0</v>
          </cell>
          <cell r="G2920">
            <v>0</v>
          </cell>
          <cell r="H2920">
            <v>0</v>
          </cell>
          <cell r="I2920">
            <v>234.57</v>
          </cell>
          <cell r="J2920">
            <v>234.57</v>
          </cell>
          <cell r="L2920">
            <v>15</v>
          </cell>
          <cell r="M2920">
            <v>234.57</v>
          </cell>
        </row>
        <row r="2921">
          <cell r="A2921">
            <v>102062589</v>
          </cell>
          <cell r="B2921" t="str">
            <v xml:space="preserve">MRS MILO VAIFALE (DBS*)                 </v>
          </cell>
          <cell r="C2921">
            <v>0</v>
          </cell>
          <cell r="D2921">
            <v>0</v>
          </cell>
          <cell r="E2921">
            <v>0</v>
          </cell>
          <cell r="F2921">
            <v>0</v>
          </cell>
          <cell r="G2921">
            <v>0</v>
          </cell>
          <cell r="H2921">
            <v>0</v>
          </cell>
          <cell r="I2921">
            <v>205.54</v>
          </cell>
          <cell r="J2921">
            <v>205.54</v>
          </cell>
          <cell r="L2921">
            <v>15</v>
          </cell>
          <cell r="M2921">
            <v>205.54</v>
          </cell>
        </row>
        <row r="2922">
          <cell r="A2922">
            <v>102033512</v>
          </cell>
          <cell r="B2922" t="str">
            <v xml:space="preserve">MRS MIRJANA MOMIC (DBS)                 </v>
          </cell>
          <cell r="C2922">
            <v>0</v>
          </cell>
          <cell r="D2922">
            <v>0</v>
          </cell>
          <cell r="E2922">
            <v>0</v>
          </cell>
          <cell r="F2922">
            <v>0</v>
          </cell>
          <cell r="G2922">
            <v>0</v>
          </cell>
          <cell r="H2922">
            <v>0</v>
          </cell>
          <cell r="I2922">
            <v>244.93</v>
          </cell>
          <cell r="J2922">
            <v>244.93</v>
          </cell>
          <cell r="L2922">
            <v>15</v>
          </cell>
          <cell r="M2922">
            <v>244.93</v>
          </cell>
        </row>
        <row r="2923">
          <cell r="A2923">
            <v>102043566</v>
          </cell>
          <cell r="B2923" t="str">
            <v xml:space="preserve">MRS MISA REDDAWAY                       </v>
          </cell>
          <cell r="C2923">
            <v>0</v>
          </cell>
          <cell r="D2923">
            <v>0</v>
          </cell>
          <cell r="E2923">
            <v>0</v>
          </cell>
          <cell r="F2923">
            <v>0</v>
          </cell>
          <cell r="G2923">
            <v>0</v>
          </cell>
          <cell r="H2923">
            <v>0</v>
          </cell>
          <cell r="I2923">
            <v>100.35</v>
          </cell>
          <cell r="J2923">
            <v>100.35</v>
          </cell>
          <cell r="L2923">
            <v>15</v>
          </cell>
          <cell r="M2923">
            <v>100.35</v>
          </cell>
        </row>
        <row r="2924">
          <cell r="A2924">
            <v>102048376</v>
          </cell>
          <cell r="B2924" t="str">
            <v xml:space="preserve">MRS MOEATA PANI  (DBS)                  </v>
          </cell>
          <cell r="C2924">
            <v>0</v>
          </cell>
          <cell r="D2924">
            <v>0</v>
          </cell>
          <cell r="E2924">
            <v>0</v>
          </cell>
          <cell r="F2924">
            <v>0</v>
          </cell>
          <cell r="G2924">
            <v>0</v>
          </cell>
          <cell r="H2924">
            <v>0</v>
          </cell>
          <cell r="I2924">
            <v>162.71</v>
          </cell>
          <cell r="J2924">
            <v>162.71</v>
          </cell>
          <cell r="L2924">
            <v>15</v>
          </cell>
          <cell r="M2924">
            <v>162.71</v>
          </cell>
        </row>
        <row r="2925">
          <cell r="A2925">
            <v>102051736</v>
          </cell>
          <cell r="B2925" t="str">
            <v xml:space="preserve">MRS MOKA KALAUNI                        </v>
          </cell>
          <cell r="C2925">
            <v>0</v>
          </cell>
          <cell r="D2925">
            <v>0</v>
          </cell>
          <cell r="E2925">
            <v>0</v>
          </cell>
          <cell r="F2925">
            <v>0</v>
          </cell>
          <cell r="G2925">
            <v>0</v>
          </cell>
          <cell r="H2925">
            <v>0</v>
          </cell>
          <cell r="I2925">
            <v>109.87</v>
          </cell>
          <cell r="J2925">
            <v>109.87</v>
          </cell>
          <cell r="L2925">
            <v>15</v>
          </cell>
          <cell r="M2925">
            <v>109.87</v>
          </cell>
        </row>
        <row r="2926">
          <cell r="A2926">
            <v>102013750</v>
          </cell>
          <cell r="B2926" t="str">
            <v xml:space="preserve">MRS MOKA PUHOTAU                        </v>
          </cell>
          <cell r="C2926">
            <v>0</v>
          </cell>
          <cell r="D2926">
            <v>0</v>
          </cell>
          <cell r="E2926">
            <v>0</v>
          </cell>
          <cell r="F2926">
            <v>0</v>
          </cell>
          <cell r="G2926">
            <v>0</v>
          </cell>
          <cell r="H2926">
            <v>0</v>
          </cell>
          <cell r="I2926">
            <v>132.43</v>
          </cell>
          <cell r="J2926">
            <v>132.43</v>
          </cell>
          <cell r="L2926">
            <v>15</v>
          </cell>
          <cell r="M2926">
            <v>132.43</v>
          </cell>
        </row>
        <row r="2927">
          <cell r="A2927">
            <v>102033985</v>
          </cell>
          <cell r="B2927" t="str">
            <v xml:space="preserve">MRS MOLLY E BURRELL                     </v>
          </cell>
          <cell r="C2927">
            <v>0</v>
          </cell>
          <cell r="D2927">
            <v>0</v>
          </cell>
          <cell r="E2927">
            <v>0</v>
          </cell>
          <cell r="F2927">
            <v>0</v>
          </cell>
          <cell r="G2927">
            <v>0</v>
          </cell>
          <cell r="H2927">
            <v>0</v>
          </cell>
          <cell r="I2927">
            <v>53.54</v>
          </cell>
          <cell r="J2927">
            <v>53.54</v>
          </cell>
          <cell r="L2927">
            <v>15</v>
          </cell>
          <cell r="M2927">
            <v>53.54</v>
          </cell>
        </row>
        <row r="2928">
          <cell r="A2928">
            <v>102072339</v>
          </cell>
          <cell r="B2928" t="str">
            <v xml:space="preserve">MRS MOLLY HEMARA                        </v>
          </cell>
          <cell r="C2928">
            <v>0</v>
          </cell>
          <cell r="D2928">
            <v>0</v>
          </cell>
          <cell r="E2928">
            <v>0</v>
          </cell>
          <cell r="F2928">
            <v>0</v>
          </cell>
          <cell r="G2928">
            <v>0</v>
          </cell>
          <cell r="H2928">
            <v>0</v>
          </cell>
          <cell r="I2928">
            <v>142.09</v>
          </cell>
          <cell r="J2928">
            <v>142.09</v>
          </cell>
          <cell r="L2928">
            <v>15</v>
          </cell>
          <cell r="M2928">
            <v>142.09</v>
          </cell>
        </row>
        <row r="2929">
          <cell r="A2929">
            <v>102067933</v>
          </cell>
          <cell r="B2929" t="str">
            <v xml:space="preserve">MRS MOLLY PURCELL  (DBS)                </v>
          </cell>
          <cell r="C2929">
            <v>0</v>
          </cell>
          <cell r="D2929">
            <v>0</v>
          </cell>
          <cell r="E2929">
            <v>0</v>
          </cell>
          <cell r="F2929">
            <v>0</v>
          </cell>
          <cell r="G2929">
            <v>0</v>
          </cell>
          <cell r="H2929">
            <v>0</v>
          </cell>
          <cell r="I2929">
            <v>450.13</v>
          </cell>
          <cell r="J2929">
            <v>450.13</v>
          </cell>
          <cell r="L2929">
            <v>15</v>
          </cell>
          <cell r="M2929">
            <v>450.13</v>
          </cell>
        </row>
        <row r="2930">
          <cell r="A2930">
            <v>102070205</v>
          </cell>
          <cell r="B2930" t="str">
            <v xml:space="preserve">MRS MONICA LATULIP                      </v>
          </cell>
          <cell r="C2930">
            <v>0</v>
          </cell>
          <cell r="D2930">
            <v>0</v>
          </cell>
          <cell r="E2930">
            <v>0</v>
          </cell>
          <cell r="F2930">
            <v>0</v>
          </cell>
          <cell r="G2930">
            <v>0</v>
          </cell>
          <cell r="H2930">
            <v>0</v>
          </cell>
          <cell r="I2930">
            <v>105.21</v>
          </cell>
          <cell r="J2930">
            <v>105.21</v>
          </cell>
          <cell r="L2930">
            <v>15</v>
          </cell>
          <cell r="M2930">
            <v>105.21</v>
          </cell>
        </row>
        <row r="2931">
          <cell r="A2931">
            <v>102078486</v>
          </cell>
          <cell r="B2931" t="str">
            <v xml:space="preserve">MRS MONICA POPA                         </v>
          </cell>
          <cell r="C2931">
            <v>0</v>
          </cell>
          <cell r="D2931">
            <v>0</v>
          </cell>
          <cell r="E2931">
            <v>0</v>
          </cell>
          <cell r="F2931">
            <v>0</v>
          </cell>
          <cell r="G2931">
            <v>0</v>
          </cell>
          <cell r="H2931">
            <v>0</v>
          </cell>
          <cell r="I2931">
            <v>138</v>
          </cell>
          <cell r="J2931">
            <v>138</v>
          </cell>
          <cell r="L2931">
            <v>15</v>
          </cell>
          <cell r="M2931">
            <v>138</v>
          </cell>
        </row>
        <row r="2932">
          <cell r="A2932">
            <v>102069877</v>
          </cell>
          <cell r="B2932" t="str">
            <v xml:space="preserve">MRS MONICA UAONGO                       </v>
          </cell>
          <cell r="C2932">
            <v>0</v>
          </cell>
          <cell r="D2932">
            <v>0</v>
          </cell>
          <cell r="E2932">
            <v>0</v>
          </cell>
          <cell r="F2932">
            <v>0</v>
          </cell>
          <cell r="G2932">
            <v>0</v>
          </cell>
          <cell r="H2932">
            <v>0</v>
          </cell>
          <cell r="I2932">
            <v>121.01</v>
          </cell>
          <cell r="J2932">
            <v>121.01</v>
          </cell>
          <cell r="L2932">
            <v>15</v>
          </cell>
          <cell r="M2932">
            <v>121.01</v>
          </cell>
        </row>
        <row r="2933">
          <cell r="A2933">
            <v>102037614</v>
          </cell>
          <cell r="B2933" t="str">
            <v xml:space="preserve">MRS MONIKA UNI   (DBS)                  </v>
          </cell>
          <cell r="C2933">
            <v>0</v>
          </cell>
          <cell r="D2933">
            <v>0</v>
          </cell>
          <cell r="E2933">
            <v>0</v>
          </cell>
          <cell r="F2933">
            <v>0</v>
          </cell>
          <cell r="G2933">
            <v>0</v>
          </cell>
          <cell r="H2933">
            <v>0</v>
          </cell>
          <cell r="I2933">
            <v>447.96</v>
          </cell>
          <cell r="J2933">
            <v>447.96</v>
          </cell>
          <cell r="L2933">
            <v>15</v>
          </cell>
          <cell r="M2933">
            <v>447.96</v>
          </cell>
        </row>
        <row r="2934">
          <cell r="A2934">
            <v>102065506</v>
          </cell>
          <cell r="B2934" t="str">
            <v xml:space="preserve">MRS MOON JA KWON                        </v>
          </cell>
          <cell r="C2934">
            <v>4.63</v>
          </cell>
          <cell r="D2934">
            <v>10.199999999999999</v>
          </cell>
          <cell r="E2934">
            <v>2.97</v>
          </cell>
          <cell r="F2934">
            <v>0.49</v>
          </cell>
          <cell r="G2934">
            <v>2.81</v>
          </cell>
          <cell r="H2934">
            <v>7.45</v>
          </cell>
          <cell r="I2934">
            <v>37.479999999999997</v>
          </cell>
          <cell r="J2934">
            <v>66.03</v>
          </cell>
          <cell r="L2934">
            <v>1</v>
          </cell>
          <cell r="M2934">
            <v>66.03</v>
          </cell>
        </row>
        <row r="2935">
          <cell r="A2935">
            <v>102034844</v>
          </cell>
          <cell r="B2935" t="str">
            <v xml:space="preserve">MRS MOSE UINE   (DBS)                   </v>
          </cell>
          <cell r="C2935">
            <v>0</v>
          </cell>
          <cell r="D2935">
            <v>0</v>
          </cell>
          <cell r="E2935">
            <v>0</v>
          </cell>
          <cell r="F2935">
            <v>0</v>
          </cell>
          <cell r="G2935">
            <v>0</v>
          </cell>
          <cell r="H2935">
            <v>0</v>
          </cell>
          <cell r="I2935">
            <v>167.47</v>
          </cell>
          <cell r="J2935">
            <v>167.47</v>
          </cell>
          <cell r="L2935">
            <v>15</v>
          </cell>
          <cell r="M2935">
            <v>167.47</v>
          </cell>
        </row>
        <row r="2936">
          <cell r="A2936">
            <v>102012140</v>
          </cell>
          <cell r="B2936" t="str">
            <v xml:space="preserve">MRS MUAGUTU MISA    (DBS)               </v>
          </cell>
          <cell r="C2936">
            <v>0</v>
          </cell>
          <cell r="D2936">
            <v>0</v>
          </cell>
          <cell r="E2936">
            <v>0</v>
          </cell>
          <cell r="F2936">
            <v>0</v>
          </cell>
          <cell r="G2936">
            <v>0</v>
          </cell>
          <cell r="H2936">
            <v>0</v>
          </cell>
          <cell r="I2936">
            <v>275.60000000000002</v>
          </cell>
          <cell r="J2936">
            <v>275.60000000000002</v>
          </cell>
          <cell r="L2936">
            <v>15</v>
          </cell>
          <cell r="M2936">
            <v>275.60000000000002</v>
          </cell>
        </row>
        <row r="2937">
          <cell r="A2937">
            <v>102044199</v>
          </cell>
          <cell r="B2937" t="str">
            <v xml:space="preserve">MRS MYLEY IOSEFA                        </v>
          </cell>
          <cell r="C2937">
            <v>0</v>
          </cell>
          <cell r="D2937">
            <v>0</v>
          </cell>
          <cell r="E2937">
            <v>0</v>
          </cell>
          <cell r="F2937">
            <v>0</v>
          </cell>
          <cell r="G2937">
            <v>0</v>
          </cell>
          <cell r="H2937">
            <v>0</v>
          </cell>
          <cell r="I2937">
            <v>224</v>
          </cell>
          <cell r="J2937">
            <v>224</v>
          </cell>
          <cell r="L2937">
            <v>15</v>
          </cell>
          <cell r="M2937">
            <v>224</v>
          </cell>
        </row>
        <row r="2938">
          <cell r="A2938">
            <v>102015781</v>
          </cell>
          <cell r="B2938" t="str">
            <v xml:space="preserve">MRS MYRA S ORANI                        </v>
          </cell>
          <cell r="C2938">
            <v>0</v>
          </cell>
          <cell r="D2938">
            <v>0</v>
          </cell>
          <cell r="E2938">
            <v>0</v>
          </cell>
          <cell r="F2938">
            <v>0</v>
          </cell>
          <cell r="G2938">
            <v>0</v>
          </cell>
          <cell r="H2938">
            <v>0</v>
          </cell>
          <cell r="I2938">
            <v>319.7</v>
          </cell>
          <cell r="J2938">
            <v>319.7</v>
          </cell>
          <cell r="L2938">
            <v>15</v>
          </cell>
          <cell r="M2938">
            <v>319.7</v>
          </cell>
        </row>
        <row r="2939">
          <cell r="A2939">
            <v>102073184</v>
          </cell>
          <cell r="B2939" t="str">
            <v xml:space="preserve">MRS MYRA WERAHIKO                       </v>
          </cell>
          <cell r="C2939">
            <v>0</v>
          </cell>
          <cell r="D2939">
            <v>0</v>
          </cell>
          <cell r="E2939">
            <v>0</v>
          </cell>
          <cell r="F2939">
            <v>0</v>
          </cell>
          <cell r="G2939">
            <v>0</v>
          </cell>
          <cell r="H2939">
            <v>0</v>
          </cell>
          <cell r="I2939">
            <v>51.79</v>
          </cell>
          <cell r="J2939">
            <v>51.79</v>
          </cell>
          <cell r="L2939">
            <v>15</v>
          </cell>
          <cell r="M2939">
            <v>51.79</v>
          </cell>
        </row>
        <row r="2940">
          <cell r="A2940">
            <v>102035972</v>
          </cell>
          <cell r="B2940" t="str">
            <v xml:space="preserve">MRS N MATEIALOMA                        </v>
          </cell>
          <cell r="C2940">
            <v>0</v>
          </cell>
          <cell r="D2940">
            <v>0</v>
          </cell>
          <cell r="E2940">
            <v>0</v>
          </cell>
          <cell r="F2940">
            <v>0</v>
          </cell>
          <cell r="G2940">
            <v>0</v>
          </cell>
          <cell r="H2940">
            <v>0</v>
          </cell>
          <cell r="I2940">
            <v>149.28</v>
          </cell>
          <cell r="J2940">
            <v>149.28</v>
          </cell>
          <cell r="L2940">
            <v>15</v>
          </cell>
          <cell r="M2940">
            <v>149.28</v>
          </cell>
        </row>
        <row r="2941">
          <cell r="A2941">
            <v>102032408</v>
          </cell>
          <cell r="B2941" t="str">
            <v xml:space="preserve">MRS NAAZ ASHEEF                         </v>
          </cell>
          <cell r="C2941">
            <v>0</v>
          </cell>
          <cell r="D2941">
            <v>0</v>
          </cell>
          <cell r="E2941">
            <v>0</v>
          </cell>
          <cell r="F2941">
            <v>0</v>
          </cell>
          <cell r="G2941">
            <v>0</v>
          </cell>
          <cell r="H2941">
            <v>0</v>
          </cell>
          <cell r="I2941">
            <v>175.33</v>
          </cell>
          <cell r="J2941">
            <v>175.33</v>
          </cell>
          <cell r="L2941">
            <v>15</v>
          </cell>
          <cell r="M2941">
            <v>175.33</v>
          </cell>
        </row>
        <row r="2942">
          <cell r="A2942">
            <v>102052339</v>
          </cell>
          <cell r="B2942" t="str">
            <v xml:space="preserve">MRS NADIA MASOE    (DBS)                </v>
          </cell>
          <cell r="C2942">
            <v>0</v>
          </cell>
          <cell r="D2942">
            <v>0</v>
          </cell>
          <cell r="E2942">
            <v>0</v>
          </cell>
          <cell r="F2942">
            <v>0</v>
          </cell>
          <cell r="G2942">
            <v>0</v>
          </cell>
          <cell r="H2942">
            <v>0</v>
          </cell>
          <cell r="I2942">
            <v>493.16</v>
          </cell>
          <cell r="J2942">
            <v>493.16</v>
          </cell>
          <cell r="L2942">
            <v>15</v>
          </cell>
          <cell r="M2942">
            <v>493.16</v>
          </cell>
        </row>
        <row r="2943">
          <cell r="A2943">
            <v>102056398</v>
          </cell>
          <cell r="B2943" t="str">
            <v xml:space="preserve">MRS NANCY MOA                           </v>
          </cell>
          <cell r="C2943">
            <v>0</v>
          </cell>
          <cell r="D2943">
            <v>0</v>
          </cell>
          <cell r="E2943">
            <v>0</v>
          </cell>
          <cell r="F2943">
            <v>0</v>
          </cell>
          <cell r="G2943">
            <v>0</v>
          </cell>
          <cell r="H2943">
            <v>0</v>
          </cell>
          <cell r="I2943">
            <v>98.26</v>
          </cell>
          <cell r="J2943">
            <v>98.26</v>
          </cell>
          <cell r="L2943">
            <v>15</v>
          </cell>
          <cell r="M2943">
            <v>98.26</v>
          </cell>
        </row>
        <row r="2944">
          <cell r="A2944">
            <v>102030308</v>
          </cell>
          <cell r="B2944" t="str">
            <v xml:space="preserve">MRS NAOMI ALOPOPO (DBS)                 </v>
          </cell>
          <cell r="C2944">
            <v>0</v>
          </cell>
          <cell r="D2944">
            <v>0</v>
          </cell>
          <cell r="E2944">
            <v>0</v>
          </cell>
          <cell r="F2944">
            <v>0</v>
          </cell>
          <cell r="G2944">
            <v>0</v>
          </cell>
          <cell r="H2944">
            <v>0</v>
          </cell>
          <cell r="I2944">
            <v>308.89999999999998</v>
          </cell>
          <cell r="J2944">
            <v>308.89999999999998</v>
          </cell>
          <cell r="L2944">
            <v>15</v>
          </cell>
          <cell r="M2944">
            <v>308.89999999999998</v>
          </cell>
        </row>
        <row r="2945">
          <cell r="A2945">
            <v>102077279</v>
          </cell>
          <cell r="B2945" t="str">
            <v xml:space="preserve">MRS NAOMI MANSELL                       </v>
          </cell>
          <cell r="C2945">
            <v>0</v>
          </cell>
          <cell r="D2945">
            <v>0</v>
          </cell>
          <cell r="E2945">
            <v>0</v>
          </cell>
          <cell r="F2945">
            <v>0</v>
          </cell>
          <cell r="G2945">
            <v>0</v>
          </cell>
          <cell r="H2945">
            <v>0</v>
          </cell>
          <cell r="I2945">
            <v>94.64</v>
          </cell>
          <cell r="J2945">
            <v>94.64</v>
          </cell>
          <cell r="L2945">
            <v>15</v>
          </cell>
          <cell r="M2945">
            <v>94.64</v>
          </cell>
        </row>
        <row r="2946">
          <cell r="A2946">
            <v>102075035</v>
          </cell>
          <cell r="B2946" t="str">
            <v xml:space="preserve">MRS NASINA SARWARY   (DBS)              </v>
          </cell>
          <cell r="C2946">
            <v>0</v>
          </cell>
          <cell r="D2946">
            <v>0</v>
          </cell>
          <cell r="E2946">
            <v>0</v>
          </cell>
          <cell r="F2946">
            <v>0</v>
          </cell>
          <cell r="G2946">
            <v>0</v>
          </cell>
          <cell r="H2946">
            <v>0</v>
          </cell>
          <cell r="I2946">
            <v>1489.46</v>
          </cell>
          <cell r="J2946">
            <v>1489.46</v>
          </cell>
          <cell r="L2946">
            <v>15</v>
          </cell>
          <cell r="M2946">
            <v>1489.46</v>
          </cell>
        </row>
        <row r="2947">
          <cell r="A2947">
            <v>102034512</v>
          </cell>
          <cell r="B2947" t="str">
            <v xml:space="preserve">MRS NAT AIM                             </v>
          </cell>
          <cell r="C2947">
            <v>0</v>
          </cell>
          <cell r="D2947">
            <v>0</v>
          </cell>
          <cell r="E2947">
            <v>0</v>
          </cell>
          <cell r="F2947">
            <v>0</v>
          </cell>
          <cell r="G2947">
            <v>0</v>
          </cell>
          <cell r="H2947">
            <v>0</v>
          </cell>
          <cell r="I2947">
            <v>134.47</v>
          </cell>
          <cell r="J2947">
            <v>134.47</v>
          </cell>
          <cell r="L2947">
            <v>15</v>
          </cell>
          <cell r="M2947">
            <v>134.47</v>
          </cell>
        </row>
        <row r="2948">
          <cell r="A2948">
            <v>102075513</v>
          </cell>
          <cell r="B2948" t="str">
            <v xml:space="preserve">MRS NATALIE MILLER                      </v>
          </cell>
          <cell r="C2948">
            <v>44.53</v>
          </cell>
          <cell r="D2948">
            <v>36.659999999999997</v>
          </cell>
          <cell r="E2948">
            <v>176.28</v>
          </cell>
          <cell r="F2948">
            <v>17.670000000000002</v>
          </cell>
          <cell r="G2948">
            <v>28.06</v>
          </cell>
          <cell r="H2948">
            <v>0</v>
          </cell>
          <cell r="I2948">
            <v>0</v>
          </cell>
          <cell r="J2948">
            <v>303.2</v>
          </cell>
          <cell r="L2948">
            <v>5</v>
          </cell>
          <cell r="M2948">
            <v>303.2</v>
          </cell>
        </row>
        <row r="2949">
          <cell r="A2949">
            <v>102060827</v>
          </cell>
          <cell r="B2949" t="str">
            <v xml:space="preserve">MRS NATASHA TAKAPAUTOLO                 </v>
          </cell>
          <cell r="C2949">
            <v>0</v>
          </cell>
          <cell r="D2949">
            <v>0</v>
          </cell>
          <cell r="E2949">
            <v>0</v>
          </cell>
          <cell r="F2949">
            <v>0</v>
          </cell>
          <cell r="G2949">
            <v>0</v>
          </cell>
          <cell r="H2949">
            <v>0</v>
          </cell>
          <cell r="I2949">
            <v>75.400000000000006</v>
          </cell>
          <cell r="J2949">
            <v>75.400000000000006</v>
          </cell>
          <cell r="L2949">
            <v>15</v>
          </cell>
          <cell r="M2949">
            <v>75.400000000000006</v>
          </cell>
        </row>
        <row r="2950">
          <cell r="A2950">
            <v>102069735</v>
          </cell>
          <cell r="B2950" t="str">
            <v xml:space="preserve">MRS NAWAL BOUSAAB (DBS)                 </v>
          </cell>
          <cell r="C2950">
            <v>0</v>
          </cell>
          <cell r="D2950">
            <v>0</v>
          </cell>
          <cell r="E2950">
            <v>0</v>
          </cell>
          <cell r="F2950">
            <v>0</v>
          </cell>
          <cell r="G2950">
            <v>0</v>
          </cell>
          <cell r="H2950">
            <v>0</v>
          </cell>
          <cell r="I2950">
            <v>304.38</v>
          </cell>
          <cell r="J2950">
            <v>304.38</v>
          </cell>
          <cell r="L2950">
            <v>15</v>
          </cell>
          <cell r="M2950">
            <v>304.38</v>
          </cell>
        </row>
        <row r="2951">
          <cell r="A2951">
            <v>102073211</v>
          </cell>
          <cell r="B2951" t="str">
            <v xml:space="preserve">MRS NAZMUN NISHA   (DBS)                </v>
          </cell>
          <cell r="C2951">
            <v>0</v>
          </cell>
          <cell r="D2951">
            <v>0</v>
          </cell>
          <cell r="E2951">
            <v>0</v>
          </cell>
          <cell r="F2951">
            <v>0</v>
          </cell>
          <cell r="G2951">
            <v>0</v>
          </cell>
          <cell r="H2951">
            <v>0</v>
          </cell>
          <cell r="I2951">
            <v>537.07000000000005</v>
          </cell>
          <cell r="J2951">
            <v>537.07000000000005</v>
          </cell>
          <cell r="L2951">
            <v>15</v>
          </cell>
          <cell r="M2951">
            <v>537.07000000000005</v>
          </cell>
        </row>
        <row r="2952">
          <cell r="A2952">
            <v>102034517</v>
          </cell>
          <cell r="B2952" t="str">
            <v xml:space="preserve">MRS NETTA TUPUONO  (DBS)                </v>
          </cell>
          <cell r="C2952">
            <v>0</v>
          </cell>
          <cell r="D2952">
            <v>0</v>
          </cell>
          <cell r="E2952">
            <v>0</v>
          </cell>
          <cell r="F2952">
            <v>0</v>
          </cell>
          <cell r="G2952">
            <v>0</v>
          </cell>
          <cell r="H2952">
            <v>0</v>
          </cell>
          <cell r="I2952">
            <v>432.31</v>
          </cell>
          <cell r="J2952">
            <v>432.31</v>
          </cell>
          <cell r="L2952">
            <v>15</v>
          </cell>
          <cell r="M2952">
            <v>432.31</v>
          </cell>
        </row>
        <row r="2953">
          <cell r="A2953">
            <v>102010239</v>
          </cell>
          <cell r="B2953" t="str">
            <v xml:space="preserve">MRS NGA LY         (CMI)                </v>
          </cell>
          <cell r="C2953">
            <v>0</v>
          </cell>
          <cell r="D2953">
            <v>0</v>
          </cell>
          <cell r="E2953">
            <v>0</v>
          </cell>
          <cell r="F2953">
            <v>0</v>
          </cell>
          <cell r="G2953">
            <v>0</v>
          </cell>
          <cell r="H2953">
            <v>0</v>
          </cell>
          <cell r="I2953">
            <v>1177.8699999999999</v>
          </cell>
          <cell r="J2953">
            <v>1177.8699999999999</v>
          </cell>
          <cell r="L2953">
            <v>15</v>
          </cell>
          <cell r="M2953">
            <v>1177.8699999999999</v>
          </cell>
        </row>
        <row r="2954">
          <cell r="A2954">
            <v>102062671</v>
          </cell>
          <cell r="B2954" t="str">
            <v xml:space="preserve">MRS NGAERE WILLIAMS                     </v>
          </cell>
          <cell r="C2954">
            <v>0</v>
          </cell>
          <cell r="D2954">
            <v>0</v>
          </cell>
          <cell r="E2954">
            <v>0</v>
          </cell>
          <cell r="F2954">
            <v>0</v>
          </cell>
          <cell r="G2954">
            <v>0</v>
          </cell>
          <cell r="H2954">
            <v>0</v>
          </cell>
          <cell r="I2954">
            <v>51.79</v>
          </cell>
          <cell r="J2954">
            <v>51.79</v>
          </cell>
          <cell r="L2954">
            <v>15</v>
          </cell>
          <cell r="M2954">
            <v>51.79</v>
          </cell>
        </row>
        <row r="2955">
          <cell r="A2955">
            <v>102078576</v>
          </cell>
          <cell r="B2955" t="str">
            <v xml:space="preserve">MRS NGAIRE D PRESTON                    </v>
          </cell>
          <cell r="C2955">
            <v>0</v>
          </cell>
          <cell r="D2955">
            <v>0</v>
          </cell>
          <cell r="E2955">
            <v>0</v>
          </cell>
          <cell r="F2955">
            <v>0</v>
          </cell>
          <cell r="G2955">
            <v>0</v>
          </cell>
          <cell r="H2955">
            <v>0</v>
          </cell>
          <cell r="I2955">
            <v>60.49</v>
          </cell>
          <cell r="J2955">
            <v>60.49</v>
          </cell>
          <cell r="L2955">
            <v>15</v>
          </cell>
          <cell r="M2955">
            <v>60.49</v>
          </cell>
        </row>
        <row r="2956">
          <cell r="A2956">
            <v>102060710</v>
          </cell>
          <cell r="B2956" t="str">
            <v xml:space="preserve">MRS NGAIVI AERENGA  (DBS)               </v>
          </cell>
          <cell r="C2956">
            <v>0</v>
          </cell>
          <cell r="D2956">
            <v>0</v>
          </cell>
          <cell r="E2956">
            <v>0</v>
          </cell>
          <cell r="F2956">
            <v>0</v>
          </cell>
          <cell r="G2956">
            <v>0</v>
          </cell>
          <cell r="H2956">
            <v>0</v>
          </cell>
          <cell r="I2956">
            <v>290.89</v>
          </cell>
          <cell r="J2956">
            <v>290.89</v>
          </cell>
          <cell r="L2956">
            <v>15</v>
          </cell>
          <cell r="M2956">
            <v>290.89</v>
          </cell>
        </row>
        <row r="2957">
          <cell r="A2957">
            <v>102073993</v>
          </cell>
          <cell r="B2957" t="str">
            <v xml:space="preserve">MRS NGALONGALO VAVAV HELU               </v>
          </cell>
          <cell r="C2957">
            <v>0</v>
          </cell>
          <cell r="D2957">
            <v>0</v>
          </cell>
          <cell r="E2957">
            <v>0</v>
          </cell>
          <cell r="F2957">
            <v>0</v>
          </cell>
          <cell r="G2957">
            <v>0</v>
          </cell>
          <cell r="H2957">
            <v>0</v>
          </cell>
          <cell r="I2957">
            <v>152.1</v>
          </cell>
          <cell r="J2957">
            <v>152.1</v>
          </cell>
          <cell r="L2957">
            <v>15</v>
          </cell>
          <cell r="M2957">
            <v>152.1</v>
          </cell>
        </row>
        <row r="2958">
          <cell r="A2958">
            <v>102027368</v>
          </cell>
          <cell r="B2958" t="str">
            <v xml:space="preserve">MRS NGAPIKI SOLOMAN                     </v>
          </cell>
          <cell r="C2958">
            <v>0</v>
          </cell>
          <cell r="D2958">
            <v>0</v>
          </cell>
          <cell r="E2958">
            <v>0</v>
          </cell>
          <cell r="F2958">
            <v>0</v>
          </cell>
          <cell r="G2958">
            <v>0</v>
          </cell>
          <cell r="H2958">
            <v>0</v>
          </cell>
          <cell r="I2958">
            <v>167.47</v>
          </cell>
          <cell r="J2958">
            <v>167.47</v>
          </cell>
          <cell r="L2958">
            <v>15</v>
          </cell>
          <cell r="M2958">
            <v>167.47</v>
          </cell>
        </row>
        <row r="2959">
          <cell r="A2959">
            <v>102022316</v>
          </cell>
          <cell r="B2959" t="str">
            <v xml:space="preserve">MRS NIA FAIVA      (DBS)                </v>
          </cell>
          <cell r="C2959">
            <v>0</v>
          </cell>
          <cell r="D2959">
            <v>0</v>
          </cell>
          <cell r="E2959">
            <v>0</v>
          </cell>
          <cell r="F2959">
            <v>0</v>
          </cell>
          <cell r="G2959">
            <v>0</v>
          </cell>
          <cell r="H2959">
            <v>0</v>
          </cell>
          <cell r="I2959">
            <v>451.18</v>
          </cell>
          <cell r="J2959">
            <v>451.18</v>
          </cell>
          <cell r="L2959">
            <v>15</v>
          </cell>
          <cell r="M2959">
            <v>451.18</v>
          </cell>
        </row>
        <row r="2960">
          <cell r="A2960">
            <v>102069591</v>
          </cell>
          <cell r="B2960" t="str">
            <v xml:space="preserve">MRS NIA LELEUA                          </v>
          </cell>
          <cell r="C2960">
            <v>0</v>
          </cell>
          <cell r="D2960">
            <v>0</v>
          </cell>
          <cell r="E2960">
            <v>0</v>
          </cell>
          <cell r="F2960">
            <v>0</v>
          </cell>
          <cell r="G2960">
            <v>0</v>
          </cell>
          <cell r="H2960">
            <v>0</v>
          </cell>
          <cell r="I2960">
            <v>78.97</v>
          </cell>
          <cell r="J2960">
            <v>78.97</v>
          </cell>
          <cell r="L2960">
            <v>15</v>
          </cell>
          <cell r="M2960">
            <v>78.97</v>
          </cell>
        </row>
        <row r="2961">
          <cell r="A2961">
            <v>102057273</v>
          </cell>
          <cell r="B2961" t="str">
            <v xml:space="preserve">MRS NICOLA TRESIDDER                    </v>
          </cell>
          <cell r="C2961">
            <v>21.89</v>
          </cell>
          <cell r="D2961">
            <v>36.76</v>
          </cell>
          <cell r="E2961">
            <v>7.62</v>
          </cell>
          <cell r="F2961">
            <v>9.41</v>
          </cell>
          <cell r="G2961">
            <v>7.21</v>
          </cell>
          <cell r="H2961">
            <v>0</v>
          </cell>
          <cell r="I2961">
            <v>0</v>
          </cell>
          <cell r="J2961">
            <v>82.89</v>
          </cell>
          <cell r="L2961">
            <v>5</v>
          </cell>
          <cell r="M2961">
            <v>82.89</v>
          </cell>
        </row>
        <row r="2962">
          <cell r="A2962">
            <v>102056931</v>
          </cell>
          <cell r="B2962" t="str">
            <v xml:space="preserve">MRS NICOLINA PARKER                     </v>
          </cell>
          <cell r="C2962">
            <v>0</v>
          </cell>
          <cell r="D2962">
            <v>0</v>
          </cell>
          <cell r="E2962">
            <v>0</v>
          </cell>
          <cell r="F2962">
            <v>0</v>
          </cell>
          <cell r="G2962">
            <v>0</v>
          </cell>
          <cell r="H2962">
            <v>0</v>
          </cell>
          <cell r="I2962">
            <v>59.19</v>
          </cell>
          <cell r="J2962">
            <v>59.19</v>
          </cell>
          <cell r="L2962">
            <v>15</v>
          </cell>
          <cell r="M2962">
            <v>59.19</v>
          </cell>
        </row>
        <row r="2963">
          <cell r="A2963">
            <v>102009249</v>
          </cell>
          <cell r="B2963" t="str">
            <v xml:space="preserve">MRS NICOLLA MOREHOUSE                   </v>
          </cell>
          <cell r="C2963">
            <v>0</v>
          </cell>
          <cell r="D2963">
            <v>0</v>
          </cell>
          <cell r="E2963">
            <v>0</v>
          </cell>
          <cell r="F2963">
            <v>0</v>
          </cell>
          <cell r="G2963">
            <v>0</v>
          </cell>
          <cell r="H2963">
            <v>0</v>
          </cell>
          <cell r="I2963">
            <v>81</v>
          </cell>
          <cell r="J2963">
            <v>81</v>
          </cell>
          <cell r="L2963">
            <v>15</v>
          </cell>
          <cell r="M2963">
            <v>81</v>
          </cell>
        </row>
        <row r="2964">
          <cell r="A2964">
            <v>102073111</v>
          </cell>
          <cell r="B2964" t="str">
            <v xml:space="preserve">MRS NIKI DAVIS  (DBS)                   </v>
          </cell>
          <cell r="C2964">
            <v>0</v>
          </cell>
          <cell r="D2964">
            <v>0</v>
          </cell>
          <cell r="E2964">
            <v>0</v>
          </cell>
          <cell r="F2964">
            <v>0</v>
          </cell>
          <cell r="G2964">
            <v>0</v>
          </cell>
          <cell r="H2964">
            <v>0</v>
          </cell>
          <cell r="I2964">
            <v>474.8</v>
          </cell>
          <cell r="J2964">
            <v>474.8</v>
          </cell>
          <cell r="L2964">
            <v>15</v>
          </cell>
          <cell r="M2964">
            <v>474.8</v>
          </cell>
        </row>
        <row r="2965">
          <cell r="A2965">
            <v>102056580</v>
          </cell>
          <cell r="B2965" t="str">
            <v xml:space="preserve">MRS NIRMALA RAM   (DBS)                 </v>
          </cell>
          <cell r="C2965">
            <v>0</v>
          </cell>
          <cell r="D2965">
            <v>0</v>
          </cell>
          <cell r="E2965">
            <v>0</v>
          </cell>
          <cell r="F2965">
            <v>0</v>
          </cell>
          <cell r="G2965">
            <v>0</v>
          </cell>
          <cell r="H2965">
            <v>0</v>
          </cell>
          <cell r="I2965">
            <v>1044.95</v>
          </cell>
          <cell r="J2965">
            <v>1044.95</v>
          </cell>
          <cell r="L2965">
            <v>15</v>
          </cell>
          <cell r="M2965">
            <v>1044.95</v>
          </cell>
        </row>
        <row r="2966">
          <cell r="A2966">
            <v>102046575</v>
          </cell>
          <cell r="B2966" t="str">
            <v xml:space="preserve">MRS NISSAN ISHO  (CMI)                  </v>
          </cell>
          <cell r="C2966">
            <v>0</v>
          </cell>
          <cell r="D2966">
            <v>0</v>
          </cell>
          <cell r="E2966">
            <v>0</v>
          </cell>
          <cell r="F2966">
            <v>0</v>
          </cell>
          <cell r="G2966">
            <v>0</v>
          </cell>
          <cell r="H2966">
            <v>0</v>
          </cell>
          <cell r="I2966">
            <v>1516.34</v>
          </cell>
          <cell r="J2966">
            <v>1516.34</v>
          </cell>
          <cell r="L2966">
            <v>15</v>
          </cell>
          <cell r="M2966">
            <v>1516.34</v>
          </cell>
        </row>
        <row r="2967">
          <cell r="A2967">
            <v>102070686</v>
          </cell>
          <cell r="B2967" t="str">
            <v xml:space="preserve">MRS NIU MALAGAOMA                       </v>
          </cell>
          <cell r="C2967">
            <v>1.1399999999999999</v>
          </cell>
          <cell r="D2967">
            <v>2.85</v>
          </cell>
          <cell r="E2967">
            <v>1.03</v>
          </cell>
          <cell r="F2967">
            <v>12.85</v>
          </cell>
          <cell r="G2967">
            <v>0</v>
          </cell>
          <cell r="H2967">
            <v>0.31</v>
          </cell>
          <cell r="I2967">
            <v>0</v>
          </cell>
          <cell r="J2967">
            <v>18.18</v>
          </cell>
          <cell r="L2967">
            <v>5</v>
          </cell>
          <cell r="M2967">
            <v>18.18</v>
          </cell>
        </row>
        <row r="2968">
          <cell r="A2968">
            <v>102062007</v>
          </cell>
          <cell r="B2968" t="str">
            <v xml:space="preserve">MRS NIYADA SUBHASA  (DBS*HOLD)          </v>
          </cell>
          <cell r="C2968">
            <v>0</v>
          </cell>
          <cell r="D2968">
            <v>0</v>
          </cell>
          <cell r="E2968">
            <v>0</v>
          </cell>
          <cell r="F2968">
            <v>0</v>
          </cell>
          <cell r="G2968">
            <v>0</v>
          </cell>
          <cell r="H2968">
            <v>0</v>
          </cell>
          <cell r="I2968">
            <v>197.19</v>
          </cell>
          <cell r="J2968">
            <v>197.19</v>
          </cell>
          <cell r="L2968">
            <v>15</v>
          </cell>
          <cell r="M2968">
            <v>197.19</v>
          </cell>
        </row>
        <row r="2969">
          <cell r="A2969">
            <v>102074478</v>
          </cell>
          <cell r="B2969" t="str">
            <v xml:space="preserve">MRS NOELA MASIMA                        </v>
          </cell>
          <cell r="C2969">
            <v>0</v>
          </cell>
          <cell r="D2969">
            <v>0</v>
          </cell>
          <cell r="E2969">
            <v>0</v>
          </cell>
          <cell r="F2969">
            <v>0</v>
          </cell>
          <cell r="G2969">
            <v>0</v>
          </cell>
          <cell r="H2969">
            <v>0</v>
          </cell>
          <cell r="I2969">
            <v>276.24</v>
          </cell>
          <cell r="J2969">
            <v>276.24</v>
          </cell>
          <cell r="L2969">
            <v>15</v>
          </cell>
          <cell r="M2969">
            <v>276.24</v>
          </cell>
        </row>
        <row r="2970">
          <cell r="A2970">
            <v>102057887</v>
          </cell>
          <cell r="B2970" t="str">
            <v xml:space="preserve">MRS NOELENE WALLACE                     </v>
          </cell>
          <cell r="C2970">
            <v>0</v>
          </cell>
          <cell r="D2970">
            <v>0</v>
          </cell>
          <cell r="E2970">
            <v>0</v>
          </cell>
          <cell r="F2970">
            <v>0</v>
          </cell>
          <cell r="G2970">
            <v>0</v>
          </cell>
          <cell r="H2970">
            <v>0</v>
          </cell>
          <cell r="I2970">
            <v>250.26</v>
          </cell>
          <cell r="J2970">
            <v>250.26</v>
          </cell>
          <cell r="L2970">
            <v>15</v>
          </cell>
          <cell r="M2970">
            <v>250.26</v>
          </cell>
        </row>
        <row r="2971">
          <cell r="A2971">
            <v>102077672</v>
          </cell>
          <cell r="B2971" t="str">
            <v xml:space="preserve">MRS NOLA FULDSETH                       </v>
          </cell>
          <cell r="C2971">
            <v>0</v>
          </cell>
          <cell r="D2971">
            <v>0</v>
          </cell>
          <cell r="E2971">
            <v>0</v>
          </cell>
          <cell r="F2971">
            <v>0</v>
          </cell>
          <cell r="G2971">
            <v>0</v>
          </cell>
          <cell r="H2971">
            <v>0</v>
          </cell>
          <cell r="I2971">
            <v>74.569999999999993</v>
          </cell>
          <cell r="J2971">
            <v>74.569999999999993</v>
          </cell>
          <cell r="L2971">
            <v>15</v>
          </cell>
          <cell r="M2971">
            <v>74.569999999999993</v>
          </cell>
        </row>
        <row r="2972">
          <cell r="A2972">
            <v>102064322</v>
          </cell>
          <cell r="B2972" t="str">
            <v xml:space="preserve">MRS NOLA PULLAR                         </v>
          </cell>
          <cell r="C2972">
            <v>0</v>
          </cell>
          <cell r="D2972">
            <v>0</v>
          </cell>
          <cell r="E2972">
            <v>0</v>
          </cell>
          <cell r="F2972">
            <v>0</v>
          </cell>
          <cell r="G2972">
            <v>0</v>
          </cell>
          <cell r="H2972">
            <v>0</v>
          </cell>
          <cell r="I2972">
            <v>70.989999999999995</v>
          </cell>
          <cell r="J2972">
            <v>70.989999999999995</v>
          </cell>
          <cell r="L2972">
            <v>15</v>
          </cell>
          <cell r="M2972">
            <v>70.989999999999995</v>
          </cell>
        </row>
        <row r="2973">
          <cell r="A2973">
            <v>102051473</v>
          </cell>
          <cell r="B2973" t="str">
            <v xml:space="preserve">MRS NONU ALATINI                        </v>
          </cell>
          <cell r="C2973">
            <v>0</v>
          </cell>
          <cell r="D2973">
            <v>0</v>
          </cell>
          <cell r="E2973">
            <v>0</v>
          </cell>
          <cell r="F2973">
            <v>0</v>
          </cell>
          <cell r="G2973">
            <v>0</v>
          </cell>
          <cell r="H2973">
            <v>0</v>
          </cell>
          <cell r="I2973">
            <v>146.27000000000001</v>
          </cell>
          <cell r="J2973">
            <v>146.27000000000001</v>
          </cell>
          <cell r="L2973">
            <v>15</v>
          </cell>
          <cell r="M2973">
            <v>146.27000000000001</v>
          </cell>
        </row>
        <row r="2974">
          <cell r="A2974">
            <v>102040884</v>
          </cell>
          <cell r="B2974" t="str">
            <v xml:space="preserve">MRS NOOARIKI OAARIKI                    </v>
          </cell>
          <cell r="C2974">
            <v>0</v>
          </cell>
          <cell r="D2974">
            <v>0</v>
          </cell>
          <cell r="E2974">
            <v>0</v>
          </cell>
          <cell r="F2974">
            <v>0</v>
          </cell>
          <cell r="G2974">
            <v>0</v>
          </cell>
          <cell r="H2974">
            <v>0</v>
          </cell>
          <cell r="I2974">
            <v>57.65</v>
          </cell>
          <cell r="J2974">
            <v>57.65</v>
          </cell>
          <cell r="L2974">
            <v>15</v>
          </cell>
          <cell r="M2974">
            <v>57.65</v>
          </cell>
        </row>
        <row r="2975">
          <cell r="A2975">
            <v>102042132</v>
          </cell>
          <cell r="B2975" t="str">
            <v xml:space="preserve">MRS NOOROA KOSENA                       </v>
          </cell>
          <cell r="C2975">
            <v>0</v>
          </cell>
          <cell r="D2975">
            <v>0</v>
          </cell>
          <cell r="E2975">
            <v>0</v>
          </cell>
          <cell r="F2975">
            <v>0</v>
          </cell>
          <cell r="G2975">
            <v>0</v>
          </cell>
          <cell r="H2975">
            <v>0</v>
          </cell>
          <cell r="I2975">
            <v>93.22</v>
          </cell>
          <cell r="J2975">
            <v>93.22</v>
          </cell>
          <cell r="L2975">
            <v>15</v>
          </cell>
          <cell r="M2975">
            <v>93.22</v>
          </cell>
        </row>
        <row r="2976">
          <cell r="A2976">
            <v>102049532</v>
          </cell>
          <cell r="B2976" t="str">
            <v xml:space="preserve">MRS NORAH STORCK                        </v>
          </cell>
          <cell r="C2976">
            <v>0</v>
          </cell>
          <cell r="D2976">
            <v>0</v>
          </cell>
          <cell r="E2976">
            <v>0</v>
          </cell>
          <cell r="F2976">
            <v>0</v>
          </cell>
          <cell r="G2976">
            <v>0</v>
          </cell>
          <cell r="H2976">
            <v>0</v>
          </cell>
          <cell r="I2976">
            <v>133.05000000000001</v>
          </cell>
          <cell r="J2976">
            <v>133.05000000000001</v>
          </cell>
          <cell r="L2976">
            <v>15</v>
          </cell>
          <cell r="M2976">
            <v>133.05000000000001</v>
          </cell>
        </row>
        <row r="2977">
          <cell r="A2977">
            <v>102050060</v>
          </cell>
          <cell r="B2977" t="str">
            <v xml:space="preserve">MRS NUHISIFA WILLIAMS                   </v>
          </cell>
          <cell r="C2977">
            <v>0</v>
          </cell>
          <cell r="D2977">
            <v>0</v>
          </cell>
          <cell r="E2977">
            <v>0</v>
          </cell>
          <cell r="F2977">
            <v>0</v>
          </cell>
          <cell r="G2977">
            <v>0</v>
          </cell>
          <cell r="H2977">
            <v>0</v>
          </cell>
          <cell r="I2977">
            <v>57.08</v>
          </cell>
          <cell r="J2977">
            <v>57.08</v>
          </cell>
          <cell r="L2977">
            <v>15</v>
          </cell>
          <cell r="M2977">
            <v>57.08</v>
          </cell>
        </row>
        <row r="2978">
          <cell r="A2978">
            <v>102020750</v>
          </cell>
          <cell r="B2978" t="str">
            <v xml:space="preserve">MRS NUR NISHA                           </v>
          </cell>
          <cell r="C2978">
            <v>0</v>
          </cell>
          <cell r="D2978">
            <v>0</v>
          </cell>
          <cell r="E2978">
            <v>0</v>
          </cell>
          <cell r="F2978">
            <v>0</v>
          </cell>
          <cell r="G2978">
            <v>0</v>
          </cell>
          <cell r="H2978">
            <v>0</v>
          </cell>
          <cell r="I2978">
            <v>179.88</v>
          </cell>
          <cell r="J2978">
            <v>179.88</v>
          </cell>
          <cell r="L2978">
            <v>15</v>
          </cell>
          <cell r="M2978">
            <v>179.88</v>
          </cell>
        </row>
        <row r="2979">
          <cell r="A2979">
            <v>102035965</v>
          </cell>
          <cell r="B2979" t="str">
            <v xml:space="preserve">MRS O KARO                              </v>
          </cell>
          <cell r="C2979">
            <v>0</v>
          </cell>
          <cell r="D2979">
            <v>0</v>
          </cell>
          <cell r="E2979">
            <v>0</v>
          </cell>
          <cell r="F2979">
            <v>0</v>
          </cell>
          <cell r="G2979">
            <v>0</v>
          </cell>
          <cell r="H2979">
            <v>0</v>
          </cell>
          <cell r="I2979">
            <v>313.61</v>
          </cell>
          <cell r="J2979">
            <v>313.61</v>
          </cell>
          <cell r="L2979">
            <v>15</v>
          </cell>
          <cell r="M2979">
            <v>313.61</v>
          </cell>
        </row>
        <row r="2980">
          <cell r="A2980">
            <v>102046168</v>
          </cell>
          <cell r="B2980" t="str">
            <v xml:space="preserve">MRS O MAJOR                             </v>
          </cell>
          <cell r="C2980">
            <v>0</v>
          </cell>
          <cell r="D2980">
            <v>0</v>
          </cell>
          <cell r="E2980">
            <v>0</v>
          </cell>
          <cell r="F2980">
            <v>0</v>
          </cell>
          <cell r="G2980">
            <v>0</v>
          </cell>
          <cell r="H2980">
            <v>0</v>
          </cell>
          <cell r="I2980">
            <v>106.27</v>
          </cell>
          <cell r="J2980">
            <v>106.27</v>
          </cell>
          <cell r="L2980">
            <v>15</v>
          </cell>
          <cell r="M2980">
            <v>106.27</v>
          </cell>
        </row>
        <row r="2981">
          <cell r="A2981">
            <v>102064787</v>
          </cell>
          <cell r="B2981" t="str">
            <v xml:space="preserve">MRS ODHAV LALA                          </v>
          </cell>
          <cell r="C2981">
            <v>0</v>
          </cell>
          <cell r="D2981">
            <v>0</v>
          </cell>
          <cell r="E2981">
            <v>0</v>
          </cell>
          <cell r="F2981">
            <v>0</v>
          </cell>
          <cell r="G2981">
            <v>0</v>
          </cell>
          <cell r="H2981">
            <v>0</v>
          </cell>
          <cell r="I2981">
            <v>207.37</v>
          </cell>
          <cell r="J2981">
            <v>207.37</v>
          </cell>
          <cell r="L2981">
            <v>15</v>
          </cell>
          <cell r="M2981">
            <v>207.37</v>
          </cell>
        </row>
        <row r="2982">
          <cell r="A2982">
            <v>102049096</v>
          </cell>
          <cell r="B2982" t="str">
            <v xml:space="preserve">MRS OFA TAUFA                           </v>
          </cell>
          <cell r="C2982">
            <v>0</v>
          </cell>
          <cell r="D2982">
            <v>0</v>
          </cell>
          <cell r="E2982">
            <v>0</v>
          </cell>
          <cell r="F2982">
            <v>0</v>
          </cell>
          <cell r="G2982">
            <v>0</v>
          </cell>
          <cell r="H2982">
            <v>0</v>
          </cell>
          <cell r="I2982">
            <v>86.74</v>
          </cell>
          <cell r="J2982">
            <v>86.74</v>
          </cell>
          <cell r="L2982">
            <v>15</v>
          </cell>
          <cell r="M2982">
            <v>86.74</v>
          </cell>
        </row>
        <row r="2983">
          <cell r="A2983">
            <v>102080942</v>
          </cell>
          <cell r="B2983" t="str">
            <v xml:space="preserve">MRS OFA TAUNAHOLO (DBS)                 </v>
          </cell>
          <cell r="C2983">
            <v>0</v>
          </cell>
          <cell r="D2983">
            <v>0</v>
          </cell>
          <cell r="E2983">
            <v>0</v>
          </cell>
          <cell r="F2983">
            <v>0</v>
          </cell>
          <cell r="G2983">
            <v>0</v>
          </cell>
          <cell r="H2983">
            <v>0</v>
          </cell>
          <cell r="I2983">
            <v>2055.2399999999998</v>
          </cell>
          <cell r="J2983">
            <v>2055.2399999999998</v>
          </cell>
          <cell r="L2983">
            <v>15</v>
          </cell>
          <cell r="M2983">
            <v>2055.2399999999998</v>
          </cell>
        </row>
        <row r="2984">
          <cell r="A2984">
            <v>102067406</v>
          </cell>
          <cell r="B2984" t="str">
            <v xml:space="preserve">MRS OLGA FOX                            </v>
          </cell>
          <cell r="C2984">
            <v>1.95</v>
          </cell>
          <cell r="D2984">
            <v>17.46</v>
          </cell>
          <cell r="E2984">
            <v>16.72</v>
          </cell>
          <cell r="F2984">
            <v>46.18</v>
          </cell>
          <cell r="G2984">
            <v>18.16</v>
          </cell>
          <cell r="H2984">
            <v>0</v>
          </cell>
          <cell r="I2984">
            <v>0</v>
          </cell>
          <cell r="J2984">
            <v>100.47</v>
          </cell>
          <cell r="L2984">
            <v>5</v>
          </cell>
          <cell r="M2984">
            <v>100.47</v>
          </cell>
        </row>
        <row r="2985">
          <cell r="A2985">
            <v>102051958</v>
          </cell>
          <cell r="B2985" t="str">
            <v xml:space="preserve">MRS OLITA LESA                          </v>
          </cell>
          <cell r="C2985">
            <v>0</v>
          </cell>
          <cell r="D2985">
            <v>0</v>
          </cell>
          <cell r="E2985">
            <v>0</v>
          </cell>
          <cell r="F2985">
            <v>0</v>
          </cell>
          <cell r="G2985">
            <v>0</v>
          </cell>
          <cell r="H2985">
            <v>0</v>
          </cell>
          <cell r="I2985">
            <v>125.72</v>
          </cell>
          <cell r="J2985">
            <v>125.72</v>
          </cell>
          <cell r="L2985">
            <v>15</v>
          </cell>
          <cell r="M2985">
            <v>125.72</v>
          </cell>
        </row>
        <row r="2986">
          <cell r="A2986">
            <v>102052195</v>
          </cell>
          <cell r="B2986" t="str">
            <v xml:space="preserve">MRS OLIVE TAUEU    (DBS)                </v>
          </cell>
          <cell r="C2986">
            <v>0</v>
          </cell>
          <cell r="D2986">
            <v>0</v>
          </cell>
          <cell r="E2986">
            <v>0</v>
          </cell>
          <cell r="F2986">
            <v>0</v>
          </cell>
          <cell r="G2986">
            <v>0</v>
          </cell>
          <cell r="H2986">
            <v>0</v>
          </cell>
          <cell r="I2986">
            <v>517.58000000000004</v>
          </cell>
          <cell r="J2986">
            <v>517.58000000000004</v>
          </cell>
          <cell r="L2986">
            <v>15</v>
          </cell>
          <cell r="M2986">
            <v>517.58000000000004</v>
          </cell>
        </row>
        <row r="2987">
          <cell r="A2987">
            <v>102027159</v>
          </cell>
          <cell r="B2987" t="str">
            <v xml:space="preserve">MRS OLIVIA M SANDIGAN                   </v>
          </cell>
          <cell r="C2987">
            <v>0</v>
          </cell>
          <cell r="D2987">
            <v>0</v>
          </cell>
          <cell r="E2987">
            <v>0</v>
          </cell>
          <cell r="F2987">
            <v>0</v>
          </cell>
          <cell r="G2987">
            <v>0</v>
          </cell>
          <cell r="H2987">
            <v>0</v>
          </cell>
          <cell r="I2987">
            <v>63</v>
          </cell>
          <cell r="J2987">
            <v>63</v>
          </cell>
          <cell r="L2987">
            <v>15</v>
          </cell>
          <cell r="M2987">
            <v>63</v>
          </cell>
        </row>
        <row r="2988">
          <cell r="A2988">
            <v>102022297</v>
          </cell>
          <cell r="B2988" t="str">
            <v xml:space="preserve">MRS OLWYN STEWART                       </v>
          </cell>
          <cell r="C2988">
            <v>0</v>
          </cell>
          <cell r="D2988">
            <v>0</v>
          </cell>
          <cell r="E2988">
            <v>0</v>
          </cell>
          <cell r="F2988">
            <v>0</v>
          </cell>
          <cell r="G2988">
            <v>0</v>
          </cell>
          <cell r="H2988">
            <v>0</v>
          </cell>
          <cell r="I2988">
            <v>216.69</v>
          </cell>
          <cell r="J2988">
            <v>216.69</v>
          </cell>
          <cell r="L2988">
            <v>15</v>
          </cell>
          <cell r="M2988">
            <v>216.69</v>
          </cell>
        </row>
        <row r="2989">
          <cell r="A2989">
            <v>102010920</v>
          </cell>
          <cell r="B2989" t="str">
            <v xml:space="preserve">MRS OTEA FILI  (DBS)                    </v>
          </cell>
          <cell r="C2989">
            <v>0</v>
          </cell>
          <cell r="D2989">
            <v>0</v>
          </cell>
          <cell r="E2989">
            <v>0</v>
          </cell>
          <cell r="F2989">
            <v>0</v>
          </cell>
          <cell r="G2989">
            <v>0</v>
          </cell>
          <cell r="H2989">
            <v>0</v>
          </cell>
          <cell r="I2989">
            <v>1991.07</v>
          </cell>
          <cell r="J2989">
            <v>1991.07</v>
          </cell>
          <cell r="L2989">
            <v>15</v>
          </cell>
          <cell r="M2989">
            <v>1991.07</v>
          </cell>
        </row>
        <row r="2990">
          <cell r="A2990">
            <v>102005685</v>
          </cell>
          <cell r="B2990" t="str">
            <v xml:space="preserve">MRS P A MILLS      (DBS)                </v>
          </cell>
          <cell r="C2990">
            <v>0</v>
          </cell>
          <cell r="D2990">
            <v>0</v>
          </cell>
          <cell r="E2990">
            <v>0</v>
          </cell>
          <cell r="F2990">
            <v>0</v>
          </cell>
          <cell r="G2990">
            <v>0</v>
          </cell>
          <cell r="H2990">
            <v>0</v>
          </cell>
          <cell r="I2990">
            <v>687.56</v>
          </cell>
          <cell r="J2990">
            <v>687.56</v>
          </cell>
          <cell r="L2990">
            <v>15</v>
          </cell>
          <cell r="M2990">
            <v>687.56</v>
          </cell>
        </row>
        <row r="2991">
          <cell r="A2991">
            <v>102009483</v>
          </cell>
          <cell r="B2991" t="str">
            <v xml:space="preserve">MRS P M VAAFUSUAGA                      </v>
          </cell>
          <cell r="C2991">
            <v>0</v>
          </cell>
          <cell r="D2991">
            <v>0</v>
          </cell>
          <cell r="E2991">
            <v>0</v>
          </cell>
          <cell r="F2991">
            <v>0</v>
          </cell>
          <cell r="G2991">
            <v>0</v>
          </cell>
          <cell r="H2991">
            <v>0</v>
          </cell>
          <cell r="I2991">
            <v>321.26</v>
          </cell>
          <cell r="J2991">
            <v>321.26</v>
          </cell>
          <cell r="L2991">
            <v>15</v>
          </cell>
          <cell r="M2991">
            <v>321.26</v>
          </cell>
        </row>
        <row r="2992">
          <cell r="A2992">
            <v>102006273</v>
          </cell>
          <cell r="B2992" t="str">
            <v xml:space="preserve">MRS P. B. TREMBATH                      </v>
          </cell>
          <cell r="C2992">
            <v>0</v>
          </cell>
          <cell r="D2992">
            <v>0</v>
          </cell>
          <cell r="E2992">
            <v>0</v>
          </cell>
          <cell r="F2992">
            <v>0</v>
          </cell>
          <cell r="G2992">
            <v>0</v>
          </cell>
          <cell r="H2992">
            <v>0</v>
          </cell>
          <cell r="I2992">
            <v>100</v>
          </cell>
          <cell r="J2992">
            <v>100</v>
          </cell>
          <cell r="L2992">
            <v>15</v>
          </cell>
          <cell r="M2992">
            <v>100</v>
          </cell>
        </row>
        <row r="2993">
          <cell r="A2993">
            <v>102044752</v>
          </cell>
          <cell r="B2993" t="str">
            <v xml:space="preserve">MRS PADDY DUNFORD                       </v>
          </cell>
          <cell r="C2993">
            <v>0</v>
          </cell>
          <cell r="D2993">
            <v>0</v>
          </cell>
          <cell r="E2993">
            <v>0</v>
          </cell>
          <cell r="F2993">
            <v>0</v>
          </cell>
          <cell r="G2993">
            <v>0</v>
          </cell>
          <cell r="H2993">
            <v>0</v>
          </cell>
          <cell r="I2993">
            <v>113.42</v>
          </cell>
          <cell r="J2993">
            <v>113.42</v>
          </cell>
          <cell r="L2993">
            <v>15</v>
          </cell>
          <cell r="M2993">
            <v>113.42</v>
          </cell>
        </row>
        <row r="2994">
          <cell r="A2994">
            <v>102013934</v>
          </cell>
          <cell r="B2994" t="str">
            <v xml:space="preserve">MRS PAEMILA D RAMLIN (DBS)              </v>
          </cell>
          <cell r="C2994">
            <v>0</v>
          </cell>
          <cell r="D2994">
            <v>0</v>
          </cell>
          <cell r="E2994">
            <v>0</v>
          </cell>
          <cell r="F2994">
            <v>0</v>
          </cell>
          <cell r="G2994">
            <v>0</v>
          </cell>
          <cell r="H2994">
            <v>0</v>
          </cell>
          <cell r="I2994">
            <v>337.75</v>
          </cell>
          <cell r="J2994">
            <v>337.75</v>
          </cell>
          <cell r="L2994">
            <v>15</v>
          </cell>
          <cell r="M2994">
            <v>337.75</v>
          </cell>
        </row>
        <row r="2995">
          <cell r="A2995">
            <v>102011685</v>
          </cell>
          <cell r="B2995" t="str">
            <v xml:space="preserve">MRS PAI T. IOANE   (DBS)                </v>
          </cell>
          <cell r="C2995">
            <v>0</v>
          </cell>
          <cell r="D2995">
            <v>0</v>
          </cell>
          <cell r="E2995">
            <v>0</v>
          </cell>
          <cell r="F2995">
            <v>0</v>
          </cell>
          <cell r="G2995">
            <v>0</v>
          </cell>
          <cell r="H2995">
            <v>0</v>
          </cell>
          <cell r="I2995">
            <v>521.1</v>
          </cell>
          <cell r="J2995">
            <v>521.1</v>
          </cell>
          <cell r="L2995">
            <v>15</v>
          </cell>
          <cell r="M2995">
            <v>521.1</v>
          </cell>
        </row>
        <row r="2996">
          <cell r="A2996">
            <v>102057545</v>
          </cell>
          <cell r="B2996" t="str">
            <v xml:space="preserve">MRS PAKI FIFITA                         </v>
          </cell>
          <cell r="C2996">
            <v>0</v>
          </cell>
          <cell r="D2996">
            <v>0</v>
          </cell>
          <cell r="E2996">
            <v>0</v>
          </cell>
          <cell r="F2996">
            <v>0</v>
          </cell>
          <cell r="G2996">
            <v>0</v>
          </cell>
          <cell r="H2996">
            <v>0</v>
          </cell>
          <cell r="I2996">
            <v>106.31</v>
          </cell>
          <cell r="J2996">
            <v>106.31</v>
          </cell>
          <cell r="L2996">
            <v>15</v>
          </cell>
          <cell r="M2996">
            <v>106.31</v>
          </cell>
        </row>
        <row r="2997">
          <cell r="A2997">
            <v>102071527</v>
          </cell>
          <cell r="B2997" t="str">
            <v xml:space="preserve">MRS PALESTINE WELLS                     </v>
          </cell>
          <cell r="C2997">
            <v>0</v>
          </cell>
          <cell r="D2997">
            <v>0</v>
          </cell>
          <cell r="E2997">
            <v>0</v>
          </cell>
          <cell r="F2997">
            <v>0</v>
          </cell>
          <cell r="G2997">
            <v>0</v>
          </cell>
          <cell r="H2997">
            <v>0</v>
          </cell>
          <cell r="I2997">
            <v>183.32</v>
          </cell>
          <cell r="J2997">
            <v>183.32</v>
          </cell>
          <cell r="L2997">
            <v>15</v>
          </cell>
          <cell r="M2997">
            <v>183.32</v>
          </cell>
        </row>
        <row r="2998">
          <cell r="A2998">
            <v>102020958</v>
          </cell>
          <cell r="B2998" t="str">
            <v xml:space="preserve">MRS PAM O'CONNELL                       </v>
          </cell>
          <cell r="C2998">
            <v>3.49</v>
          </cell>
          <cell r="D2998">
            <v>13.06</v>
          </cell>
          <cell r="E2998">
            <v>0</v>
          </cell>
          <cell r="F2998">
            <v>12.65</v>
          </cell>
          <cell r="G2998">
            <v>0</v>
          </cell>
          <cell r="H2998">
            <v>3.59</v>
          </cell>
          <cell r="I2998">
            <v>0</v>
          </cell>
          <cell r="J2998">
            <v>32.79</v>
          </cell>
          <cell r="L2998">
            <v>5</v>
          </cell>
          <cell r="M2998">
            <v>32.79</v>
          </cell>
        </row>
        <row r="2999">
          <cell r="A2999">
            <v>102058631</v>
          </cell>
          <cell r="B2999" t="str">
            <v xml:space="preserve">MRS PAMELA D &amp; MR ARTHUR J WHITTINGTON  </v>
          </cell>
          <cell r="C2999">
            <v>0</v>
          </cell>
          <cell r="D2999">
            <v>0</v>
          </cell>
          <cell r="E2999">
            <v>0</v>
          </cell>
          <cell r="F2999">
            <v>0</v>
          </cell>
          <cell r="G2999">
            <v>0</v>
          </cell>
          <cell r="H2999">
            <v>0</v>
          </cell>
          <cell r="I2999">
            <v>170.91</v>
          </cell>
          <cell r="J2999">
            <v>170.91</v>
          </cell>
          <cell r="L2999">
            <v>15</v>
          </cell>
          <cell r="M2999">
            <v>170.91</v>
          </cell>
        </row>
        <row r="3000">
          <cell r="A3000">
            <v>102018813</v>
          </cell>
          <cell r="B3000" t="str">
            <v xml:space="preserve">MRS PAMELA J HALDANE                    </v>
          </cell>
          <cell r="C3000">
            <v>16.63</v>
          </cell>
          <cell r="D3000">
            <v>47.52</v>
          </cell>
          <cell r="E3000">
            <v>0</v>
          </cell>
          <cell r="F3000">
            <v>0</v>
          </cell>
          <cell r="G3000">
            <v>10.38</v>
          </cell>
          <cell r="H3000">
            <v>0</v>
          </cell>
          <cell r="I3000">
            <v>0</v>
          </cell>
          <cell r="J3000">
            <v>74.53</v>
          </cell>
          <cell r="L3000">
            <v>5</v>
          </cell>
          <cell r="M3000">
            <v>74.53</v>
          </cell>
        </row>
        <row r="3001">
          <cell r="A3001">
            <v>102020483</v>
          </cell>
          <cell r="B3001" t="str">
            <v xml:space="preserve">MRS PAMELA MARTIN                       </v>
          </cell>
          <cell r="C3001">
            <v>0</v>
          </cell>
          <cell r="D3001">
            <v>0</v>
          </cell>
          <cell r="E3001">
            <v>0</v>
          </cell>
          <cell r="F3001">
            <v>0</v>
          </cell>
          <cell r="G3001">
            <v>0</v>
          </cell>
          <cell r="H3001">
            <v>0</v>
          </cell>
          <cell r="I3001">
            <v>192.2</v>
          </cell>
          <cell r="J3001">
            <v>192.2</v>
          </cell>
          <cell r="L3001">
            <v>15</v>
          </cell>
          <cell r="M3001">
            <v>192.2</v>
          </cell>
        </row>
        <row r="3002">
          <cell r="A3002">
            <v>102081294</v>
          </cell>
          <cell r="B3002" t="str">
            <v xml:space="preserve">MRS PARMILA KUMAR                       </v>
          </cell>
          <cell r="C3002">
            <v>0</v>
          </cell>
          <cell r="D3002">
            <v>0</v>
          </cell>
          <cell r="E3002">
            <v>0</v>
          </cell>
          <cell r="F3002">
            <v>0</v>
          </cell>
          <cell r="G3002">
            <v>0</v>
          </cell>
          <cell r="H3002">
            <v>0</v>
          </cell>
          <cell r="I3002">
            <v>68.56</v>
          </cell>
          <cell r="J3002">
            <v>68.56</v>
          </cell>
          <cell r="L3002">
            <v>15</v>
          </cell>
          <cell r="M3002">
            <v>68.56</v>
          </cell>
        </row>
        <row r="3003">
          <cell r="A3003">
            <v>102037142</v>
          </cell>
          <cell r="B3003" t="str">
            <v xml:space="preserve">MRS PARTHENOPA APOSTOLATOS              </v>
          </cell>
          <cell r="C3003">
            <v>3.55</v>
          </cell>
          <cell r="D3003">
            <v>0</v>
          </cell>
          <cell r="E3003">
            <v>11.39</v>
          </cell>
          <cell r="F3003">
            <v>0</v>
          </cell>
          <cell r="G3003">
            <v>34.299999999999997</v>
          </cell>
          <cell r="H3003">
            <v>0</v>
          </cell>
          <cell r="I3003">
            <v>0</v>
          </cell>
          <cell r="J3003">
            <v>49.24</v>
          </cell>
          <cell r="L3003">
            <v>5</v>
          </cell>
          <cell r="M3003">
            <v>49.24</v>
          </cell>
        </row>
        <row r="3004">
          <cell r="A3004">
            <v>102039192</v>
          </cell>
          <cell r="B3004" t="str">
            <v xml:space="preserve">MRS PASI TOLOA   (DBS)                  </v>
          </cell>
          <cell r="C3004">
            <v>0</v>
          </cell>
          <cell r="D3004">
            <v>0</v>
          </cell>
          <cell r="E3004">
            <v>0</v>
          </cell>
          <cell r="F3004">
            <v>0</v>
          </cell>
          <cell r="G3004">
            <v>0</v>
          </cell>
          <cell r="H3004">
            <v>0</v>
          </cell>
          <cell r="I3004">
            <v>1231.99</v>
          </cell>
          <cell r="J3004">
            <v>1231.99</v>
          </cell>
          <cell r="L3004">
            <v>15</v>
          </cell>
          <cell r="M3004">
            <v>1231.99</v>
          </cell>
        </row>
        <row r="3005">
          <cell r="A3005">
            <v>102073136</v>
          </cell>
          <cell r="B3005" t="str">
            <v xml:space="preserve">MRS PAT MONTAGNA-HAY                    </v>
          </cell>
          <cell r="C3005">
            <v>0</v>
          </cell>
          <cell r="D3005">
            <v>0</v>
          </cell>
          <cell r="E3005">
            <v>0</v>
          </cell>
          <cell r="F3005">
            <v>0</v>
          </cell>
          <cell r="G3005">
            <v>0</v>
          </cell>
          <cell r="H3005">
            <v>0</v>
          </cell>
          <cell r="I3005">
            <v>32.700000000000003</v>
          </cell>
          <cell r="J3005">
            <v>32.700000000000003</v>
          </cell>
          <cell r="L3005">
            <v>22</v>
          </cell>
          <cell r="M3005">
            <v>32.700000000000003</v>
          </cell>
        </row>
        <row r="3006">
          <cell r="A3006">
            <v>102014382</v>
          </cell>
          <cell r="B3006" t="str">
            <v xml:space="preserve">MRS PAT MULLIGAN                        </v>
          </cell>
          <cell r="C3006">
            <v>0</v>
          </cell>
          <cell r="D3006">
            <v>0</v>
          </cell>
          <cell r="E3006">
            <v>0</v>
          </cell>
          <cell r="F3006">
            <v>0</v>
          </cell>
          <cell r="G3006">
            <v>0</v>
          </cell>
          <cell r="H3006">
            <v>0</v>
          </cell>
          <cell r="I3006">
            <v>109.28</v>
          </cell>
          <cell r="J3006">
            <v>109.28</v>
          </cell>
          <cell r="L3006">
            <v>15</v>
          </cell>
          <cell r="M3006">
            <v>109.28</v>
          </cell>
        </row>
        <row r="3007">
          <cell r="A3007">
            <v>102056772</v>
          </cell>
          <cell r="B3007" t="str">
            <v xml:space="preserve">MRS PATO MULIVAI                        </v>
          </cell>
          <cell r="C3007">
            <v>29.37</v>
          </cell>
          <cell r="D3007">
            <v>51.17</v>
          </cell>
          <cell r="E3007">
            <v>8.91</v>
          </cell>
          <cell r="F3007">
            <v>25.31</v>
          </cell>
          <cell r="G3007">
            <v>0</v>
          </cell>
          <cell r="H3007">
            <v>4.03</v>
          </cell>
          <cell r="I3007">
            <v>0</v>
          </cell>
          <cell r="J3007">
            <v>118.79</v>
          </cell>
          <cell r="L3007">
            <v>5</v>
          </cell>
          <cell r="M3007">
            <v>118.79</v>
          </cell>
        </row>
        <row r="3008">
          <cell r="A3008">
            <v>102022878</v>
          </cell>
          <cell r="B3008" t="str">
            <v xml:space="preserve">MRS PATRICA WOOLES                      </v>
          </cell>
          <cell r="C3008">
            <v>0</v>
          </cell>
          <cell r="D3008">
            <v>0</v>
          </cell>
          <cell r="E3008">
            <v>0</v>
          </cell>
          <cell r="F3008">
            <v>0</v>
          </cell>
          <cell r="G3008">
            <v>0</v>
          </cell>
          <cell r="H3008">
            <v>0</v>
          </cell>
          <cell r="I3008">
            <v>129.65</v>
          </cell>
          <cell r="J3008">
            <v>129.65</v>
          </cell>
          <cell r="L3008">
            <v>15</v>
          </cell>
          <cell r="M3008">
            <v>129.65</v>
          </cell>
        </row>
        <row r="3009">
          <cell r="A3009">
            <v>102056979</v>
          </cell>
          <cell r="B3009" t="str">
            <v xml:space="preserve">MRS PATRICIA DECKER                     </v>
          </cell>
          <cell r="C3009">
            <v>0</v>
          </cell>
          <cell r="D3009">
            <v>0</v>
          </cell>
          <cell r="E3009">
            <v>0</v>
          </cell>
          <cell r="F3009">
            <v>0</v>
          </cell>
          <cell r="G3009">
            <v>0</v>
          </cell>
          <cell r="H3009">
            <v>0</v>
          </cell>
          <cell r="I3009">
            <v>91.37</v>
          </cell>
          <cell r="J3009">
            <v>91.37</v>
          </cell>
          <cell r="L3009">
            <v>15</v>
          </cell>
          <cell r="M3009">
            <v>91.37</v>
          </cell>
        </row>
        <row r="3010">
          <cell r="A3010">
            <v>102016353</v>
          </cell>
          <cell r="B3010" t="str">
            <v xml:space="preserve">MRS PATRICIA DIAZ                       </v>
          </cell>
          <cell r="C3010">
            <v>0</v>
          </cell>
          <cell r="D3010">
            <v>0</v>
          </cell>
          <cell r="E3010">
            <v>0</v>
          </cell>
          <cell r="F3010">
            <v>0</v>
          </cell>
          <cell r="G3010">
            <v>0</v>
          </cell>
          <cell r="H3010">
            <v>0</v>
          </cell>
          <cell r="I3010">
            <v>113.06</v>
          </cell>
          <cell r="J3010">
            <v>113.06</v>
          </cell>
          <cell r="L3010">
            <v>15</v>
          </cell>
          <cell r="M3010">
            <v>113.06</v>
          </cell>
        </row>
        <row r="3011">
          <cell r="A3011">
            <v>102071331</v>
          </cell>
          <cell r="B3011" t="str">
            <v xml:space="preserve">MRS PATRICIA E MALLOY                   </v>
          </cell>
          <cell r="C3011">
            <v>0</v>
          </cell>
          <cell r="D3011">
            <v>0</v>
          </cell>
          <cell r="E3011">
            <v>0</v>
          </cell>
          <cell r="F3011">
            <v>0</v>
          </cell>
          <cell r="G3011">
            <v>0</v>
          </cell>
          <cell r="H3011">
            <v>0</v>
          </cell>
          <cell r="I3011">
            <v>115.7</v>
          </cell>
          <cell r="J3011">
            <v>115.7</v>
          </cell>
          <cell r="L3011">
            <v>15</v>
          </cell>
          <cell r="M3011">
            <v>115.7</v>
          </cell>
        </row>
        <row r="3012">
          <cell r="A3012">
            <v>102053200</v>
          </cell>
          <cell r="B3012" t="str">
            <v xml:space="preserve">MRS PATRICIA MASOE                      </v>
          </cell>
          <cell r="C3012">
            <v>0</v>
          </cell>
          <cell r="D3012">
            <v>0</v>
          </cell>
          <cell r="E3012">
            <v>0</v>
          </cell>
          <cell r="F3012">
            <v>0</v>
          </cell>
          <cell r="G3012">
            <v>0</v>
          </cell>
          <cell r="H3012">
            <v>0</v>
          </cell>
          <cell r="I3012">
            <v>1568.42</v>
          </cell>
          <cell r="J3012">
            <v>1568.42</v>
          </cell>
          <cell r="L3012">
            <v>15</v>
          </cell>
          <cell r="M3012">
            <v>1568.42</v>
          </cell>
        </row>
        <row r="3013">
          <cell r="A3013">
            <v>102040786</v>
          </cell>
          <cell r="B3013" t="str">
            <v xml:space="preserve">MRS PATSY MC FADDEN                     </v>
          </cell>
          <cell r="C3013">
            <v>22.92</v>
          </cell>
          <cell r="D3013">
            <v>10.26</v>
          </cell>
          <cell r="E3013">
            <v>10.29</v>
          </cell>
          <cell r="F3013">
            <v>21.64</v>
          </cell>
          <cell r="G3013">
            <v>35.19</v>
          </cell>
          <cell r="H3013">
            <v>0</v>
          </cell>
          <cell r="I3013">
            <v>0</v>
          </cell>
          <cell r="J3013">
            <v>100.3</v>
          </cell>
          <cell r="L3013">
            <v>5</v>
          </cell>
          <cell r="M3013">
            <v>100.3</v>
          </cell>
        </row>
        <row r="3014">
          <cell r="A3014">
            <v>102032280</v>
          </cell>
          <cell r="B3014" t="str">
            <v xml:space="preserve">MRS PAULA ESCLAPEZ (DBS)                </v>
          </cell>
          <cell r="C3014">
            <v>0</v>
          </cell>
          <cell r="D3014">
            <v>0</v>
          </cell>
          <cell r="E3014">
            <v>0</v>
          </cell>
          <cell r="F3014">
            <v>0</v>
          </cell>
          <cell r="G3014">
            <v>0</v>
          </cell>
          <cell r="H3014">
            <v>0</v>
          </cell>
          <cell r="I3014">
            <v>260.33</v>
          </cell>
          <cell r="J3014">
            <v>260.33</v>
          </cell>
          <cell r="L3014">
            <v>15</v>
          </cell>
          <cell r="M3014">
            <v>260.33</v>
          </cell>
        </row>
        <row r="3015">
          <cell r="A3015">
            <v>102052277</v>
          </cell>
          <cell r="B3015" t="str">
            <v xml:space="preserve">MRS PAULA GLOGOSKI                      </v>
          </cell>
          <cell r="C3015">
            <v>0</v>
          </cell>
          <cell r="D3015">
            <v>0</v>
          </cell>
          <cell r="E3015">
            <v>0</v>
          </cell>
          <cell r="F3015">
            <v>0</v>
          </cell>
          <cell r="G3015">
            <v>0</v>
          </cell>
          <cell r="H3015">
            <v>0</v>
          </cell>
          <cell r="I3015">
            <v>54.12</v>
          </cell>
          <cell r="J3015">
            <v>54.12</v>
          </cell>
          <cell r="L3015">
            <v>15</v>
          </cell>
          <cell r="M3015">
            <v>54.12</v>
          </cell>
        </row>
        <row r="3016">
          <cell r="A3016">
            <v>102063563</v>
          </cell>
          <cell r="B3016" t="str">
            <v xml:space="preserve">MRS PAULINE DANBY                       </v>
          </cell>
          <cell r="C3016">
            <v>0</v>
          </cell>
          <cell r="D3016">
            <v>0</v>
          </cell>
          <cell r="E3016">
            <v>0</v>
          </cell>
          <cell r="F3016">
            <v>0</v>
          </cell>
          <cell r="G3016">
            <v>0</v>
          </cell>
          <cell r="H3016">
            <v>0</v>
          </cell>
          <cell r="I3016">
            <v>86.74</v>
          </cell>
          <cell r="J3016">
            <v>86.74</v>
          </cell>
          <cell r="L3016">
            <v>15</v>
          </cell>
          <cell r="M3016">
            <v>86.74</v>
          </cell>
        </row>
        <row r="3017">
          <cell r="A3017">
            <v>102027594</v>
          </cell>
          <cell r="B3017" t="str">
            <v xml:space="preserve">MRS PAULINE RIHIA                       </v>
          </cell>
          <cell r="C3017">
            <v>0</v>
          </cell>
          <cell r="D3017">
            <v>0</v>
          </cell>
          <cell r="E3017">
            <v>0</v>
          </cell>
          <cell r="F3017">
            <v>0</v>
          </cell>
          <cell r="G3017">
            <v>0</v>
          </cell>
          <cell r="H3017">
            <v>0</v>
          </cell>
          <cell r="I3017">
            <v>104.49</v>
          </cell>
          <cell r="J3017">
            <v>104.49</v>
          </cell>
          <cell r="L3017">
            <v>15</v>
          </cell>
          <cell r="M3017">
            <v>104.49</v>
          </cell>
        </row>
        <row r="3018">
          <cell r="A3018">
            <v>102022850</v>
          </cell>
          <cell r="B3018" t="str">
            <v xml:space="preserve">MRS PAVANA WONGTHIVARATH  (CMI)         </v>
          </cell>
          <cell r="C3018">
            <v>0</v>
          </cell>
          <cell r="D3018">
            <v>0</v>
          </cell>
          <cell r="E3018">
            <v>0</v>
          </cell>
          <cell r="F3018">
            <v>0</v>
          </cell>
          <cell r="G3018">
            <v>0</v>
          </cell>
          <cell r="H3018">
            <v>0</v>
          </cell>
          <cell r="I3018">
            <v>597.34</v>
          </cell>
          <cell r="J3018">
            <v>597.34</v>
          </cell>
          <cell r="L3018">
            <v>15</v>
          </cell>
          <cell r="M3018">
            <v>597.34</v>
          </cell>
        </row>
        <row r="3019">
          <cell r="A3019">
            <v>102051569</v>
          </cell>
          <cell r="B3019" t="str">
            <v xml:space="preserve">MRS PELE OTUTAHA                        </v>
          </cell>
          <cell r="C3019">
            <v>0</v>
          </cell>
          <cell r="D3019">
            <v>0</v>
          </cell>
          <cell r="E3019">
            <v>0</v>
          </cell>
          <cell r="F3019">
            <v>0</v>
          </cell>
          <cell r="G3019">
            <v>0</v>
          </cell>
          <cell r="H3019">
            <v>0</v>
          </cell>
          <cell r="I3019">
            <v>123.61</v>
          </cell>
          <cell r="J3019">
            <v>123.61</v>
          </cell>
          <cell r="L3019">
            <v>15</v>
          </cell>
          <cell r="M3019">
            <v>123.61</v>
          </cell>
        </row>
        <row r="3020">
          <cell r="A3020">
            <v>102061404</v>
          </cell>
          <cell r="B3020" t="str">
            <v xml:space="preserve">MRS PELESIA FIU  (DBS)                  </v>
          </cell>
          <cell r="C3020">
            <v>0</v>
          </cell>
          <cell r="D3020">
            <v>0</v>
          </cell>
          <cell r="E3020">
            <v>0</v>
          </cell>
          <cell r="F3020">
            <v>0</v>
          </cell>
          <cell r="G3020">
            <v>0</v>
          </cell>
          <cell r="H3020">
            <v>0</v>
          </cell>
          <cell r="I3020">
            <v>303.14999999999998</v>
          </cell>
          <cell r="J3020">
            <v>303.14999999999998</v>
          </cell>
          <cell r="L3020">
            <v>15</v>
          </cell>
          <cell r="M3020">
            <v>303.14999999999998</v>
          </cell>
        </row>
        <row r="3021">
          <cell r="A3021">
            <v>102015163</v>
          </cell>
          <cell r="B3021" t="str">
            <v xml:space="preserve">MRS PENELOPE E MUTU                     </v>
          </cell>
          <cell r="C3021">
            <v>0</v>
          </cell>
          <cell r="D3021">
            <v>0</v>
          </cell>
          <cell r="E3021">
            <v>0</v>
          </cell>
          <cell r="F3021">
            <v>0</v>
          </cell>
          <cell r="G3021">
            <v>0</v>
          </cell>
          <cell r="H3021">
            <v>0</v>
          </cell>
          <cell r="I3021">
            <v>50.36</v>
          </cell>
          <cell r="J3021">
            <v>50.36</v>
          </cell>
          <cell r="L3021">
            <v>15</v>
          </cell>
          <cell r="M3021">
            <v>50.36</v>
          </cell>
        </row>
        <row r="3022">
          <cell r="A3022">
            <v>102067052</v>
          </cell>
          <cell r="B3022" t="str">
            <v xml:space="preserve">MRS PEPE LEMALU                         </v>
          </cell>
          <cell r="C3022">
            <v>0</v>
          </cell>
          <cell r="D3022">
            <v>0</v>
          </cell>
          <cell r="E3022">
            <v>0</v>
          </cell>
          <cell r="F3022">
            <v>0</v>
          </cell>
          <cell r="G3022">
            <v>0</v>
          </cell>
          <cell r="H3022">
            <v>0</v>
          </cell>
          <cell r="I3022">
            <v>172.5</v>
          </cell>
          <cell r="J3022">
            <v>172.5</v>
          </cell>
          <cell r="L3022">
            <v>15</v>
          </cell>
          <cell r="M3022">
            <v>172.5</v>
          </cell>
        </row>
        <row r="3023">
          <cell r="A3023">
            <v>102062597</v>
          </cell>
          <cell r="B3023" t="str">
            <v xml:space="preserve">MRS PETERISA TAGALOA                    </v>
          </cell>
          <cell r="C3023">
            <v>0</v>
          </cell>
          <cell r="D3023">
            <v>0</v>
          </cell>
          <cell r="E3023">
            <v>0</v>
          </cell>
          <cell r="F3023">
            <v>0</v>
          </cell>
          <cell r="G3023">
            <v>0</v>
          </cell>
          <cell r="H3023">
            <v>0</v>
          </cell>
          <cell r="I3023">
            <v>218.88</v>
          </cell>
          <cell r="J3023">
            <v>218.88</v>
          </cell>
          <cell r="L3023">
            <v>15</v>
          </cell>
          <cell r="M3023">
            <v>218.88</v>
          </cell>
        </row>
        <row r="3024">
          <cell r="A3024">
            <v>102057866</v>
          </cell>
          <cell r="B3024" t="str">
            <v xml:space="preserve">MRS PETRICIA GATTU                      </v>
          </cell>
          <cell r="C3024">
            <v>0</v>
          </cell>
          <cell r="D3024">
            <v>0</v>
          </cell>
          <cell r="E3024">
            <v>0</v>
          </cell>
          <cell r="F3024">
            <v>0</v>
          </cell>
          <cell r="G3024">
            <v>0</v>
          </cell>
          <cell r="H3024">
            <v>0</v>
          </cell>
          <cell r="I3024">
            <v>144.94999999999999</v>
          </cell>
          <cell r="J3024">
            <v>144.94999999999999</v>
          </cell>
          <cell r="L3024">
            <v>15</v>
          </cell>
          <cell r="M3024">
            <v>144.94999999999999</v>
          </cell>
        </row>
        <row r="3025">
          <cell r="A3025">
            <v>102075771</v>
          </cell>
          <cell r="B3025" t="str">
            <v xml:space="preserve">MRS PHYLLIS SUSAN VAN ZYL               </v>
          </cell>
          <cell r="C3025">
            <v>0</v>
          </cell>
          <cell r="D3025">
            <v>0</v>
          </cell>
          <cell r="E3025">
            <v>0</v>
          </cell>
          <cell r="F3025">
            <v>0</v>
          </cell>
          <cell r="G3025">
            <v>0</v>
          </cell>
          <cell r="H3025">
            <v>0</v>
          </cell>
          <cell r="I3025">
            <v>122.53</v>
          </cell>
          <cell r="J3025">
            <v>122.53</v>
          </cell>
          <cell r="L3025">
            <v>15</v>
          </cell>
          <cell r="M3025">
            <v>122.53</v>
          </cell>
        </row>
        <row r="3026">
          <cell r="A3026">
            <v>102072341</v>
          </cell>
          <cell r="B3026" t="str">
            <v xml:space="preserve">MRS PITOLUA SAKA(DBS)                   </v>
          </cell>
          <cell r="C3026">
            <v>0</v>
          </cell>
          <cell r="D3026">
            <v>0</v>
          </cell>
          <cell r="E3026">
            <v>0</v>
          </cell>
          <cell r="F3026">
            <v>0</v>
          </cell>
          <cell r="G3026">
            <v>0</v>
          </cell>
          <cell r="H3026">
            <v>0</v>
          </cell>
          <cell r="I3026">
            <v>297.52999999999997</v>
          </cell>
          <cell r="J3026">
            <v>297.52999999999997</v>
          </cell>
          <cell r="L3026">
            <v>15</v>
          </cell>
          <cell r="M3026">
            <v>297.52999999999997</v>
          </cell>
        </row>
        <row r="3027">
          <cell r="A3027">
            <v>102080713</v>
          </cell>
          <cell r="B3027" t="str">
            <v xml:space="preserve">MRS PIYU TSAI                           </v>
          </cell>
          <cell r="C3027">
            <v>200.8</v>
          </cell>
          <cell r="D3027">
            <v>0</v>
          </cell>
          <cell r="E3027">
            <v>0</v>
          </cell>
          <cell r="F3027">
            <v>0</v>
          </cell>
          <cell r="G3027">
            <v>0</v>
          </cell>
          <cell r="H3027">
            <v>0</v>
          </cell>
          <cell r="I3027">
            <v>0</v>
          </cell>
          <cell r="J3027">
            <v>200.8</v>
          </cell>
          <cell r="L3027">
            <v>5</v>
          </cell>
          <cell r="M3027">
            <v>200.8</v>
          </cell>
        </row>
        <row r="3028">
          <cell r="A3028">
            <v>102052876</v>
          </cell>
          <cell r="B3028" t="str">
            <v xml:space="preserve">MRS POINSETTIA PENN                     </v>
          </cell>
          <cell r="C3028">
            <v>0</v>
          </cell>
          <cell r="D3028">
            <v>0</v>
          </cell>
          <cell r="E3028">
            <v>0</v>
          </cell>
          <cell r="F3028">
            <v>0</v>
          </cell>
          <cell r="G3028">
            <v>0</v>
          </cell>
          <cell r="H3028">
            <v>0</v>
          </cell>
          <cell r="I3028">
            <v>87.37</v>
          </cell>
          <cell r="J3028">
            <v>87.37</v>
          </cell>
          <cell r="L3028">
            <v>15</v>
          </cell>
          <cell r="M3028">
            <v>87.37</v>
          </cell>
        </row>
        <row r="3029">
          <cell r="A3029">
            <v>102022026</v>
          </cell>
          <cell r="B3029" t="str">
            <v xml:space="preserve">MRS POLINA IFRAIMOV  (DBS)              </v>
          </cell>
          <cell r="C3029">
            <v>0</v>
          </cell>
          <cell r="D3029">
            <v>0</v>
          </cell>
          <cell r="E3029">
            <v>0</v>
          </cell>
          <cell r="F3029">
            <v>0</v>
          </cell>
          <cell r="G3029">
            <v>0</v>
          </cell>
          <cell r="H3029">
            <v>0</v>
          </cell>
          <cell r="I3029">
            <v>269.93</v>
          </cell>
          <cell r="J3029">
            <v>269.93</v>
          </cell>
          <cell r="L3029">
            <v>15</v>
          </cell>
          <cell r="M3029">
            <v>269.93</v>
          </cell>
        </row>
        <row r="3030">
          <cell r="A3030">
            <v>102042534</v>
          </cell>
          <cell r="B3030" t="str">
            <v xml:space="preserve">MRS POTO LAVAKI  (DBS)                  </v>
          </cell>
          <cell r="C3030">
            <v>0</v>
          </cell>
          <cell r="D3030">
            <v>0</v>
          </cell>
          <cell r="E3030">
            <v>0</v>
          </cell>
          <cell r="F3030">
            <v>0</v>
          </cell>
          <cell r="G3030">
            <v>0</v>
          </cell>
          <cell r="H3030">
            <v>0</v>
          </cell>
          <cell r="I3030">
            <v>161.06</v>
          </cell>
          <cell r="J3030">
            <v>161.06</v>
          </cell>
          <cell r="L3030">
            <v>15</v>
          </cell>
          <cell r="M3030">
            <v>161.06</v>
          </cell>
        </row>
        <row r="3031">
          <cell r="A3031">
            <v>102008615</v>
          </cell>
          <cell r="B3031" t="str">
            <v xml:space="preserve">MRS PRINCESS E. MONGA                   </v>
          </cell>
          <cell r="C3031">
            <v>0</v>
          </cell>
          <cell r="D3031">
            <v>0</v>
          </cell>
          <cell r="E3031">
            <v>0</v>
          </cell>
          <cell r="F3031">
            <v>0</v>
          </cell>
          <cell r="G3031">
            <v>0</v>
          </cell>
          <cell r="H3031">
            <v>0</v>
          </cell>
          <cell r="I3031">
            <v>342.15</v>
          </cell>
          <cell r="J3031">
            <v>342.15</v>
          </cell>
          <cell r="L3031">
            <v>15</v>
          </cell>
          <cell r="M3031">
            <v>342.15</v>
          </cell>
        </row>
        <row r="3032">
          <cell r="A3032">
            <v>102036434</v>
          </cell>
          <cell r="B3032" t="str">
            <v xml:space="preserve">MRS PRIYA DEVI                          </v>
          </cell>
          <cell r="C3032">
            <v>0</v>
          </cell>
          <cell r="D3032">
            <v>0</v>
          </cell>
          <cell r="E3032">
            <v>0</v>
          </cell>
          <cell r="F3032">
            <v>0</v>
          </cell>
          <cell r="G3032">
            <v>0</v>
          </cell>
          <cell r="H3032">
            <v>0</v>
          </cell>
          <cell r="I3032">
            <v>181.37</v>
          </cell>
          <cell r="J3032">
            <v>181.37</v>
          </cell>
          <cell r="L3032">
            <v>15</v>
          </cell>
          <cell r="M3032">
            <v>181.37</v>
          </cell>
        </row>
        <row r="3033">
          <cell r="A3033">
            <v>102077323</v>
          </cell>
          <cell r="B3033" t="str">
            <v xml:space="preserve">MRS PUA GATTI (DBS)                     </v>
          </cell>
          <cell r="C3033">
            <v>0</v>
          </cell>
          <cell r="D3033">
            <v>0</v>
          </cell>
          <cell r="E3033">
            <v>0</v>
          </cell>
          <cell r="F3033">
            <v>0</v>
          </cell>
          <cell r="G3033">
            <v>0</v>
          </cell>
          <cell r="H3033">
            <v>0</v>
          </cell>
          <cell r="I3033">
            <v>235.06</v>
          </cell>
          <cell r="J3033">
            <v>235.06</v>
          </cell>
          <cell r="L3033">
            <v>15</v>
          </cell>
          <cell r="M3033">
            <v>235.06</v>
          </cell>
        </row>
        <row r="3034">
          <cell r="A3034">
            <v>102052160</v>
          </cell>
          <cell r="B3034" t="str">
            <v xml:space="preserve">MRS PUA TANGAPIRI                       </v>
          </cell>
          <cell r="C3034">
            <v>0</v>
          </cell>
          <cell r="D3034">
            <v>0</v>
          </cell>
          <cell r="E3034">
            <v>0</v>
          </cell>
          <cell r="F3034">
            <v>0</v>
          </cell>
          <cell r="G3034">
            <v>0</v>
          </cell>
          <cell r="H3034">
            <v>0</v>
          </cell>
          <cell r="I3034">
            <v>200.89</v>
          </cell>
          <cell r="J3034">
            <v>200.89</v>
          </cell>
          <cell r="L3034">
            <v>15</v>
          </cell>
          <cell r="M3034">
            <v>200.89</v>
          </cell>
        </row>
        <row r="3035">
          <cell r="A3035">
            <v>102063955</v>
          </cell>
          <cell r="B3035" t="str">
            <v xml:space="preserve">MRS QUEENIE COLUMBUS                    </v>
          </cell>
          <cell r="C3035">
            <v>0</v>
          </cell>
          <cell r="D3035">
            <v>0</v>
          </cell>
          <cell r="E3035">
            <v>0</v>
          </cell>
          <cell r="F3035">
            <v>0</v>
          </cell>
          <cell r="G3035">
            <v>0</v>
          </cell>
          <cell r="H3035">
            <v>0</v>
          </cell>
          <cell r="I3035">
            <v>71.56</v>
          </cell>
          <cell r="J3035">
            <v>71.56</v>
          </cell>
          <cell r="L3035">
            <v>15</v>
          </cell>
          <cell r="M3035">
            <v>71.56</v>
          </cell>
        </row>
        <row r="3036">
          <cell r="A3036">
            <v>102072083</v>
          </cell>
          <cell r="B3036" t="str">
            <v xml:space="preserve">MRS R A &amp; MR M M YOUNG                  </v>
          </cell>
          <cell r="C3036">
            <v>0</v>
          </cell>
          <cell r="D3036">
            <v>0</v>
          </cell>
          <cell r="E3036">
            <v>0</v>
          </cell>
          <cell r="F3036">
            <v>0</v>
          </cell>
          <cell r="G3036">
            <v>0</v>
          </cell>
          <cell r="H3036">
            <v>0</v>
          </cell>
          <cell r="I3036">
            <v>87.08</v>
          </cell>
          <cell r="J3036">
            <v>87.08</v>
          </cell>
          <cell r="L3036">
            <v>15</v>
          </cell>
          <cell r="M3036">
            <v>87.08</v>
          </cell>
        </row>
        <row r="3037">
          <cell r="A3037">
            <v>102005454</v>
          </cell>
          <cell r="B3037" t="str">
            <v xml:space="preserve">MRS R A MAXWELL   (DBS)                 </v>
          </cell>
          <cell r="C3037">
            <v>0</v>
          </cell>
          <cell r="D3037">
            <v>0</v>
          </cell>
          <cell r="E3037">
            <v>0</v>
          </cell>
          <cell r="F3037">
            <v>0</v>
          </cell>
          <cell r="G3037">
            <v>0</v>
          </cell>
          <cell r="H3037">
            <v>0</v>
          </cell>
          <cell r="I3037">
            <v>286.14</v>
          </cell>
          <cell r="J3037">
            <v>286.14</v>
          </cell>
          <cell r="L3037">
            <v>15</v>
          </cell>
          <cell r="M3037">
            <v>286.14</v>
          </cell>
        </row>
        <row r="3038">
          <cell r="A3038">
            <v>102037584</v>
          </cell>
          <cell r="B3038" t="str">
            <v xml:space="preserve">MRS R ELIA      (DBS)                   </v>
          </cell>
          <cell r="C3038">
            <v>0</v>
          </cell>
          <cell r="D3038">
            <v>0</v>
          </cell>
          <cell r="E3038">
            <v>0</v>
          </cell>
          <cell r="F3038">
            <v>0</v>
          </cell>
          <cell r="G3038">
            <v>0</v>
          </cell>
          <cell r="H3038">
            <v>0</v>
          </cell>
          <cell r="I3038">
            <v>96.25</v>
          </cell>
          <cell r="J3038">
            <v>96.25</v>
          </cell>
          <cell r="L3038">
            <v>15</v>
          </cell>
          <cell r="M3038">
            <v>96.25</v>
          </cell>
        </row>
        <row r="3039">
          <cell r="A3039">
            <v>102032435</v>
          </cell>
          <cell r="B3039" t="str">
            <v xml:space="preserve">MRS R M ROACHE                          </v>
          </cell>
          <cell r="C3039">
            <v>0</v>
          </cell>
          <cell r="D3039">
            <v>0</v>
          </cell>
          <cell r="E3039">
            <v>0</v>
          </cell>
          <cell r="F3039">
            <v>0</v>
          </cell>
          <cell r="G3039">
            <v>0</v>
          </cell>
          <cell r="H3039">
            <v>0</v>
          </cell>
          <cell r="I3039">
            <v>128.54</v>
          </cell>
          <cell r="J3039">
            <v>128.54</v>
          </cell>
          <cell r="L3039">
            <v>15</v>
          </cell>
          <cell r="M3039">
            <v>128.54</v>
          </cell>
        </row>
        <row r="3040">
          <cell r="A3040">
            <v>102041274</v>
          </cell>
          <cell r="B3040" t="str">
            <v xml:space="preserve">MRS R.C GURNEY                          </v>
          </cell>
          <cell r="C3040">
            <v>0</v>
          </cell>
          <cell r="D3040">
            <v>0</v>
          </cell>
          <cell r="E3040">
            <v>0</v>
          </cell>
          <cell r="F3040">
            <v>0</v>
          </cell>
          <cell r="G3040">
            <v>0</v>
          </cell>
          <cell r="H3040">
            <v>0</v>
          </cell>
          <cell r="I3040">
            <v>70.69</v>
          </cell>
          <cell r="J3040">
            <v>70.69</v>
          </cell>
          <cell r="L3040">
            <v>15</v>
          </cell>
          <cell r="M3040">
            <v>70.69</v>
          </cell>
        </row>
        <row r="3041">
          <cell r="A3041">
            <v>102047514</v>
          </cell>
          <cell r="B3041" t="str">
            <v xml:space="preserve">MRS RACHEL AH-CHONG                     </v>
          </cell>
          <cell r="C3041">
            <v>0</v>
          </cell>
          <cell r="D3041">
            <v>0</v>
          </cell>
          <cell r="E3041">
            <v>0</v>
          </cell>
          <cell r="F3041">
            <v>0</v>
          </cell>
          <cell r="G3041">
            <v>0</v>
          </cell>
          <cell r="H3041">
            <v>0</v>
          </cell>
          <cell r="I3041">
            <v>90.01</v>
          </cell>
          <cell r="J3041">
            <v>90.01</v>
          </cell>
          <cell r="L3041">
            <v>15</v>
          </cell>
          <cell r="M3041">
            <v>90.01</v>
          </cell>
        </row>
        <row r="3042">
          <cell r="A3042">
            <v>102070824</v>
          </cell>
          <cell r="B3042" t="str">
            <v xml:space="preserve">MRS RAE NORMAN                          </v>
          </cell>
          <cell r="C3042">
            <v>0</v>
          </cell>
          <cell r="D3042">
            <v>0</v>
          </cell>
          <cell r="E3042">
            <v>0</v>
          </cell>
          <cell r="F3042">
            <v>4.5599999999999996</v>
          </cell>
          <cell r="G3042">
            <v>22.5</v>
          </cell>
          <cell r="H3042">
            <v>0</v>
          </cell>
          <cell r="I3042">
            <v>0</v>
          </cell>
          <cell r="J3042">
            <v>27.06</v>
          </cell>
          <cell r="L3042">
            <v>5</v>
          </cell>
          <cell r="M3042">
            <v>27.06</v>
          </cell>
        </row>
        <row r="3043">
          <cell r="A3043">
            <v>102056848</v>
          </cell>
          <cell r="B3043" t="str">
            <v xml:space="preserve">MRS RAENA CLARK                         </v>
          </cell>
          <cell r="C3043">
            <v>0</v>
          </cell>
          <cell r="D3043">
            <v>0</v>
          </cell>
          <cell r="E3043">
            <v>0</v>
          </cell>
          <cell r="F3043">
            <v>0</v>
          </cell>
          <cell r="G3043">
            <v>0</v>
          </cell>
          <cell r="H3043">
            <v>0</v>
          </cell>
          <cell r="I3043">
            <v>148.91</v>
          </cell>
          <cell r="J3043">
            <v>148.91</v>
          </cell>
          <cell r="L3043">
            <v>15</v>
          </cell>
          <cell r="M3043">
            <v>148.91</v>
          </cell>
        </row>
        <row r="3044">
          <cell r="A3044">
            <v>102051643</v>
          </cell>
          <cell r="B3044" t="str">
            <v xml:space="preserve">MRS RAEWYN DANIELS                      </v>
          </cell>
          <cell r="C3044">
            <v>53.8</v>
          </cell>
          <cell r="D3044">
            <v>58.42</v>
          </cell>
          <cell r="E3044">
            <v>22.53</v>
          </cell>
          <cell r="F3044">
            <v>53.04</v>
          </cell>
          <cell r="G3044">
            <v>50.78</v>
          </cell>
          <cell r="H3044">
            <v>0</v>
          </cell>
          <cell r="I3044">
            <v>0</v>
          </cell>
          <cell r="J3044">
            <v>238.57</v>
          </cell>
          <cell r="L3044">
            <v>5</v>
          </cell>
          <cell r="M3044">
            <v>238.57</v>
          </cell>
        </row>
        <row r="3045">
          <cell r="A3045">
            <v>102076364</v>
          </cell>
          <cell r="B3045" t="str">
            <v xml:space="preserve">MRS RAEWYN MARSDON                      </v>
          </cell>
          <cell r="C3045">
            <v>0</v>
          </cell>
          <cell r="D3045">
            <v>0</v>
          </cell>
          <cell r="E3045">
            <v>0</v>
          </cell>
          <cell r="F3045">
            <v>0</v>
          </cell>
          <cell r="G3045">
            <v>0</v>
          </cell>
          <cell r="H3045">
            <v>0</v>
          </cell>
          <cell r="I3045">
            <v>156.24</v>
          </cell>
          <cell r="J3045">
            <v>156.24</v>
          </cell>
          <cell r="L3045">
            <v>15</v>
          </cell>
          <cell r="M3045">
            <v>156.24</v>
          </cell>
        </row>
        <row r="3046">
          <cell r="A3046">
            <v>102048838</v>
          </cell>
          <cell r="B3046" t="str">
            <v xml:space="preserve">MRS RAEWYN MORROW                       </v>
          </cell>
          <cell r="C3046">
            <v>0</v>
          </cell>
          <cell r="D3046">
            <v>0</v>
          </cell>
          <cell r="E3046">
            <v>0</v>
          </cell>
          <cell r="F3046">
            <v>0</v>
          </cell>
          <cell r="G3046">
            <v>0</v>
          </cell>
          <cell r="H3046">
            <v>0</v>
          </cell>
          <cell r="I3046">
            <v>115.99</v>
          </cell>
          <cell r="J3046">
            <v>115.99</v>
          </cell>
          <cell r="L3046">
            <v>15</v>
          </cell>
          <cell r="M3046">
            <v>115.99</v>
          </cell>
        </row>
        <row r="3047">
          <cell r="A3047">
            <v>102071718</v>
          </cell>
          <cell r="B3047" t="str">
            <v xml:space="preserve">MRS RAEWYN WILLIAMS                     </v>
          </cell>
          <cell r="C3047">
            <v>0</v>
          </cell>
          <cell r="D3047">
            <v>0</v>
          </cell>
          <cell r="E3047">
            <v>0</v>
          </cell>
          <cell r="F3047">
            <v>0</v>
          </cell>
          <cell r="G3047">
            <v>0</v>
          </cell>
          <cell r="H3047">
            <v>0</v>
          </cell>
          <cell r="I3047">
            <v>104.42</v>
          </cell>
          <cell r="J3047">
            <v>104.42</v>
          </cell>
          <cell r="L3047">
            <v>15</v>
          </cell>
          <cell r="M3047">
            <v>104.42</v>
          </cell>
        </row>
        <row r="3048">
          <cell r="A3048">
            <v>102071555</v>
          </cell>
          <cell r="B3048" t="str">
            <v xml:space="preserve">MRS RANGI MC GEE                        </v>
          </cell>
          <cell r="C3048">
            <v>0</v>
          </cell>
          <cell r="D3048">
            <v>0</v>
          </cell>
          <cell r="E3048">
            <v>0</v>
          </cell>
          <cell r="F3048">
            <v>0</v>
          </cell>
          <cell r="G3048">
            <v>0</v>
          </cell>
          <cell r="H3048">
            <v>0</v>
          </cell>
          <cell r="I3048">
            <v>54.75</v>
          </cell>
          <cell r="J3048">
            <v>54.75</v>
          </cell>
          <cell r="L3048">
            <v>15</v>
          </cell>
          <cell r="M3048">
            <v>54.75</v>
          </cell>
        </row>
        <row r="3049">
          <cell r="A3049">
            <v>102010096</v>
          </cell>
          <cell r="B3049" t="str">
            <v xml:space="preserve">MRS RAUEA MANUEL                        </v>
          </cell>
          <cell r="C3049">
            <v>0</v>
          </cell>
          <cell r="D3049">
            <v>0</v>
          </cell>
          <cell r="E3049">
            <v>0</v>
          </cell>
          <cell r="F3049">
            <v>0</v>
          </cell>
          <cell r="G3049">
            <v>0</v>
          </cell>
          <cell r="H3049">
            <v>0</v>
          </cell>
          <cell r="I3049">
            <v>134.79</v>
          </cell>
          <cell r="J3049">
            <v>134.79</v>
          </cell>
          <cell r="L3049">
            <v>15</v>
          </cell>
          <cell r="M3049">
            <v>134.79</v>
          </cell>
        </row>
        <row r="3050">
          <cell r="A3050">
            <v>102071206</v>
          </cell>
          <cell r="B3050" t="str">
            <v xml:space="preserve">MRS REBECCA AH-KEN                      </v>
          </cell>
          <cell r="C3050">
            <v>34.06</v>
          </cell>
          <cell r="D3050">
            <v>0.81</v>
          </cell>
          <cell r="E3050">
            <v>62.16</v>
          </cell>
          <cell r="F3050">
            <v>72.78</v>
          </cell>
          <cell r="G3050">
            <v>9.1</v>
          </cell>
          <cell r="H3050">
            <v>0</v>
          </cell>
          <cell r="I3050">
            <v>0</v>
          </cell>
          <cell r="J3050">
            <v>178.91</v>
          </cell>
          <cell r="L3050">
            <v>5</v>
          </cell>
          <cell r="M3050">
            <v>178.91</v>
          </cell>
        </row>
        <row r="3051">
          <cell r="A3051">
            <v>102088264</v>
          </cell>
          <cell r="B3051" t="str">
            <v xml:space="preserve">MRS REBECCA CLOSE                       </v>
          </cell>
          <cell r="C3051">
            <v>0</v>
          </cell>
          <cell r="D3051">
            <v>0</v>
          </cell>
          <cell r="E3051">
            <v>0</v>
          </cell>
          <cell r="F3051">
            <v>0</v>
          </cell>
          <cell r="G3051">
            <v>0</v>
          </cell>
          <cell r="H3051">
            <v>0</v>
          </cell>
          <cell r="I3051">
            <v>130.81</v>
          </cell>
          <cell r="J3051">
            <v>130.81</v>
          </cell>
          <cell r="L3051">
            <v>15</v>
          </cell>
          <cell r="M3051">
            <v>130.81</v>
          </cell>
        </row>
        <row r="3052">
          <cell r="A3052">
            <v>102073130</v>
          </cell>
          <cell r="B3052" t="str">
            <v xml:space="preserve">MRS REBECCA MC CLAY                     </v>
          </cell>
          <cell r="C3052">
            <v>0</v>
          </cell>
          <cell r="D3052">
            <v>0</v>
          </cell>
          <cell r="E3052">
            <v>0</v>
          </cell>
          <cell r="F3052">
            <v>0</v>
          </cell>
          <cell r="G3052">
            <v>0</v>
          </cell>
          <cell r="H3052">
            <v>0</v>
          </cell>
          <cell r="I3052">
            <v>64.47</v>
          </cell>
          <cell r="J3052">
            <v>64.47</v>
          </cell>
          <cell r="L3052">
            <v>22</v>
          </cell>
          <cell r="M3052">
            <v>64.47</v>
          </cell>
        </row>
        <row r="3053">
          <cell r="A3053">
            <v>102025685</v>
          </cell>
          <cell r="B3053" t="str">
            <v xml:space="preserve">MRS REGAN AAFJES (DBS)                  </v>
          </cell>
          <cell r="C3053">
            <v>0</v>
          </cell>
          <cell r="D3053">
            <v>0</v>
          </cell>
          <cell r="E3053">
            <v>0</v>
          </cell>
          <cell r="F3053">
            <v>0</v>
          </cell>
          <cell r="G3053">
            <v>0</v>
          </cell>
          <cell r="H3053">
            <v>0</v>
          </cell>
          <cell r="I3053">
            <v>315.2</v>
          </cell>
          <cell r="J3053">
            <v>315.2</v>
          </cell>
          <cell r="L3053">
            <v>15</v>
          </cell>
          <cell r="M3053">
            <v>315.2</v>
          </cell>
        </row>
        <row r="3054">
          <cell r="A3054">
            <v>102034580</v>
          </cell>
          <cell r="B3054" t="str">
            <v xml:space="preserve">MRS REGINA SIO   (DBS)                  </v>
          </cell>
          <cell r="C3054">
            <v>0</v>
          </cell>
          <cell r="D3054">
            <v>0</v>
          </cell>
          <cell r="E3054">
            <v>0</v>
          </cell>
          <cell r="F3054">
            <v>0</v>
          </cell>
          <cell r="G3054">
            <v>0</v>
          </cell>
          <cell r="H3054">
            <v>0</v>
          </cell>
          <cell r="I3054">
            <v>304.73</v>
          </cell>
          <cell r="J3054">
            <v>304.73</v>
          </cell>
          <cell r="L3054">
            <v>22</v>
          </cell>
          <cell r="M3054">
            <v>304.73</v>
          </cell>
        </row>
        <row r="3055">
          <cell r="A3055">
            <v>102059443</v>
          </cell>
          <cell r="B3055" t="str">
            <v xml:space="preserve">MRS RHONDDA KERINS                      </v>
          </cell>
          <cell r="C3055">
            <v>0</v>
          </cell>
          <cell r="D3055">
            <v>0</v>
          </cell>
          <cell r="E3055">
            <v>0</v>
          </cell>
          <cell r="F3055">
            <v>0</v>
          </cell>
          <cell r="G3055">
            <v>0</v>
          </cell>
          <cell r="H3055">
            <v>0</v>
          </cell>
          <cell r="I3055">
            <v>90.42</v>
          </cell>
          <cell r="J3055">
            <v>90.42</v>
          </cell>
          <cell r="L3055">
            <v>15</v>
          </cell>
          <cell r="M3055">
            <v>90.42</v>
          </cell>
        </row>
        <row r="3056">
          <cell r="A3056">
            <v>102010202</v>
          </cell>
          <cell r="B3056" t="str">
            <v xml:space="preserve">MRS RHUTA SOTI                          </v>
          </cell>
          <cell r="C3056">
            <v>0</v>
          </cell>
          <cell r="D3056">
            <v>0</v>
          </cell>
          <cell r="E3056">
            <v>0</v>
          </cell>
          <cell r="F3056">
            <v>0</v>
          </cell>
          <cell r="G3056">
            <v>0</v>
          </cell>
          <cell r="H3056">
            <v>0</v>
          </cell>
          <cell r="I3056">
            <v>182.38</v>
          </cell>
          <cell r="J3056">
            <v>182.38</v>
          </cell>
          <cell r="L3056">
            <v>15</v>
          </cell>
          <cell r="M3056">
            <v>182.38</v>
          </cell>
        </row>
        <row r="3057">
          <cell r="A3057">
            <v>102013962</v>
          </cell>
          <cell r="B3057" t="str">
            <v xml:space="preserve">MRS RICKSHY RODRIGO    (DBS)            </v>
          </cell>
          <cell r="C3057">
            <v>0</v>
          </cell>
          <cell r="D3057">
            <v>0</v>
          </cell>
          <cell r="E3057">
            <v>0</v>
          </cell>
          <cell r="F3057">
            <v>0</v>
          </cell>
          <cell r="G3057">
            <v>0</v>
          </cell>
          <cell r="H3057">
            <v>0</v>
          </cell>
          <cell r="I3057">
            <v>403.63</v>
          </cell>
          <cell r="J3057">
            <v>403.63</v>
          </cell>
          <cell r="L3057">
            <v>15</v>
          </cell>
          <cell r="M3057">
            <v>403.63</v>
          </cell>
        </row>
        <row r="3058">
          <cell r="A3058">
            <v>102070974</v>
          </cell>
          <cell r="B3058" t="str">
            <v xml:space="preserve">MRS RIHIPETE TAUARIKI  (DBS)            </v>
          </cell>
          <cell r="C3058">
            <v>0</v>
          </cell>
          <cell r="D3058">
            <v>0</v>
          </cell>
          <cell r="E3058">
            <v>0</v>
          </cell>
          <cell r="F3058">
            <v>0</v>
          </cell>
          <cell r="G3058">
            <v>0</v>
          </cell>
          <cell r="H3058">
            <v>0</v>
          </cell>
          <cell r="I3058">
            <v>427.87</v>
          </cell>
          <cell r="J3058">
            <v>427.87</v>
          </cell>
          <cell r="L3058">
            <v>15</v>
          </cell>
          <cell r="M3058">
            <v>427.87</v>
          </cell>
        </row>
        <row r="3059">
          <cell r="A3059">
            <v>102071439</v>
          </cell>
          <cell r="B3059" t="str">
            <v xml:space="preserve">MRS ROBERT T MAXWELL                    </v>
          </cell>
          <cell r="C3059">
            <v>0</v>
          </cell>
          <cell r="D3059">
            <v>0</v>
          </cell>
          <cell r="E3059">
            <v>0</v>
          </cell>
          <cell r="F3059">
            <v>0</v>
          </cell>
          <cell r="G3059">
            <v>0</v>
          </cell>
          <cell r="H3059">
            <v>0</v>
          </cell>
          <cell r="I3059">
            <v>114.69</v>
          </cell>
          <cell r="J3059">
            <v>114.69</v>
          </cell>
          <cell r="L3059">
            <v>15</v>
          </cell>
          <cell r="M3059">
            <v>114.69</v>
          </cell>
        </row>
        <row r="3060">
          <cell r="A3060">
            <v>102069815</v>
          </cell>
          <cell r="B3060" t="str">
            <v xml:space="preserve">MRS ROBERTA A BURGESS                   </v>
          </cell>
          <cell r="C3060">
            <v>0</v>
          </cell>
          <cell r="D3060">
            <v>0</v>
          </cell>
          <cell r="E3060">
            <v>0</v>
          </cell>
          <cell r="F3060">
            <v>0</v>
          </cell>
          <cell r="G3060">
            <v>0</v>
          </cell>
          <cell r="H3060">
            <v>0</v>
          </cell>
          <cell r="I3060">
            <v>39.799999999999997</v>
          </cell>
          <cell r="J3060">
            <v>39.799999999999997</v>
          </cell>
          <cell r="L3060">
            <v>22</v>
          </cell>
          <cell r="M3060">
            <v>39.799999999999997</v>
          </cell>
        </row>
        <row r="3061">
          <cell r="A3061">
            <v>102062727</v>
          </cell>
          <cell r="B3061" t="str">
            <v xml:space="preserve">MRS ROBIN ALOFIVAE                      </v>
          </cell>
          <cell r="C3061">
            <v>0</v>
          </cell>
          <cell r="D3061">
            <v>0</v>
          </cell>
          <cell r="E3061">
            <v>0</v>
          </cell>
          <cell r="F3061">
            <v>0</v>
          </cell>
          <cell r="G3061">
            <v>0</v>
          </cell>
          <cell r="H3061">
            <v>0</v>
          </cell>
          <cell r="I3061">
            <v>112.04</v>
          </cell>
          <cell r="J3061">
            <v>112.04</v>
          </cell>
          <cell r="L3061">
            <v>15</v>
          </cell>
          <cell r="M3061">
            <v>112.04</v>
          </cell>
        </row>
        <row r="3062">
          <cell r="A3062">
            <v>102032911</v>
          </cell>
          <cell r="B3062" t="str">
            <v xml:space="preserve">MRS ROBIN THOMAS  (DBS)                 </v>
          </cell>
          <cell r="C3062">
            <v>0</v>
          </cell>
          <cell r="D3062">
            <v>0</v>
          </cell>
          <cell r="E3062">
            <v>0</v>
          </cell>
          <cell r="F3062">
            <v>0</v>
          </cell>
          <cell r="G3062">
            <v>0</v>
          </cell>
          <cell r="H3062">
            <v>0</v>
          </cell>
          <cell r="I3062">
            <v>292.68</v>
          </cell>
          <cell r="J3062">
            <v>292.68</v>
          </cell>
          <cell r="L3062">
            <v>15</v>
          </cell>
          <cell r="M3062">
            <v>292.68</v>
          </cell>
        </row>
        <row r="3063">
          <cell r="A3063">
            <v>102073676</v>
          </cell>
          <cell r="B3063" t="str">
            <v xml:space="preserve">MRS ROBYN BIRLEY                        </v>
          </cell>
          <cell r="C3063">
            <v>0</v>
          </cell>
          <cell r="D3063">
            <v>0.4</v>
          </cell>
          <cell r="E3063">
            <v>29.89</v>
          </cell>
          <cell r="F3063">
            <v>9.4</v>
          </cell>
          <cell r="G3063">
            <v>21.06</v>
          </cell>
          <cell r="H3063">
            <v>0</v>
          </cell>
          <cell r="I3063">
            <v>0</v>
          </cell>
          <cell r="J3063">
            <v>60.75</v>
          </cell>
          <cell r="L3063">
            <v>5</v>
          </cell>
          <cell r="M3063">
            <v>60.75</v>
          </cell>
        </row>
        <row r="3064">
          <cell r="A3064">
            <v>102057800</v>
          </cell>
          <cell r="B3064" t="str">
            <v xml:space="preserve">MRS ROBYN POLMEAR                       </v>
          </cell>
          <cell r="C3064">
            <v>0</v>
          </cell>
          <cell r="D3064">
            <v>0</v>
          </cell>
          <cell r="E3064">
            <v>0</v>
          </cell>
          <cell r="F3064">
            <v>0</v>
          </cell>
          <cell r="G3064">
            <v>0</v>
          </cell>
          <cell r="H3064">
            <v>0</v>
          </cell>
          <cell r="I3064">
            <v>70.25</v>
          </cell>
          <cell r="J3064">
            <v>70.25</v>
          </cell>
          <cell r="L3064">
            <v>15</v>
          </cell>
          <cell r="M3064">
            <v>70.25</v>
          </cell>
        </row>
        <row r="3065">
          <cell r="A3065">
            <v>102064691</v>
          </cell>
          <cell r="B3065" t="str">
            <v xml:space="preserve">MRS ROHINI BYME                         </v>
          </cell>
          <cell r="C3065">
            <v>0</v>
          </cell>
          <cell r="D3065">
            <v>0</v>
          </cell>
          <cell r="E3065">
            <v>0</v>
          </cell>
          <cell r="F3065">
            <v>0</v>
          </cell>
          <cell r="G3065">
            <v>0</v>
          </cell>
          <cell r="H3065">
            <v>0</v>
          </cell>
          <cell r="I3065">
            <v>330.38</v>
          </cell>
          <cell r="J3065">
            <v>330.38</v>
          </cell>
          <cell r="L3065">
            <v>15</v>
          </cell>
          <cell r="M3065">
            <v>330.38</v>
          </cell>
        </row>
        <row r="3066">
          <cell r="A3066">
            <v>102013182</v>
          </cell>
          <cell r="B3066" t="str">
            <v xml:space="preserve">MRS ROHINI CHAUHAN                      </v>
          </cell>
          <cell r="C3066">
            <v>0</v>
          </cell>
          <cell r="D3066">
            <v>0</v>
          </cell>
          <cell r="E3066">
            <v>0</v>
          </cell>
          <cell r="F3066">
            <v>0</v>
          </cell>
          <cell r="G3066">
            <v>0</v>
          </cell>
          <cell r="H3066">
            <v>0</v>
          </cell>
          <cell r="I3066">
            <v>158.15</v>
          </cell>
          <cell r="J3066">
            <v>158.15</v>
          </cell>
          <cell r="L3066">
            <v>15</v>
          </cell>
          <cell r="M3066">
            <v>158.15</v>
          </cell>
        </row>
        <row r="3067">
          <cell r="A3067">
            <v>102038914</v>
          </cell>
          <cell r="B3067" t="str">
            <v xml:space="preserve">MRS ROMILA CHAND                        </v>
          </cell>
          <cell r="C3067">
            <v>0</v>
          </cell>
          <cell r="D3067">
            <v>0</v>
          </cell>
          <cell r="E3067">
            <v>0</v>
          </cell>
          <cell r="F3067">
            <v>0</v>
          </cell>
          <cell r="G3067">
            <v>0</v>
          </cell>
          <cell r="H3067">
            <v>0</v>
          </cell>
          <cell r="I3067">
            <v>59.51</v>
          </cell>
          <cell r="J3067">
            <v>59.51</v>
          </cell>
          <cell r="L3067">
            <v>15</v>
          </cell>
          <cell r="M3067">
            <v>59.51</v>
          </cell>
        </row>
        <row r="3068">
          <cell r="A3068">
            <v>102064349</v>
          </cell>
          <cell r="B3068" t="str">
            <v xml:space="preserve">MRS RORY PENROSE                        </v>
          </cell>
          <cell r="C3068">
            <v>0</v>
          </cell>
          <cell r="D3068">
            <v>0</v>
          </cell>
          <cell r="E3068">
            <v>0</v>
          </cell>
          <cell r="F3068">
            <v>0</v>
          </cell>
          <cell r="G3068">
            <v>0</v>
          </cell>
          <cell r="H3068">
            <v>0</v>
          </cell>
          <cell r="I3068">
            <v>57.57</v>
          </cell>
          <cell r="J3068">
            <v>57.57</v>
          </cell>
          <cell r="L3068">
            <v>15</v>
          </cell>
          <cell r="M3068">
            <v>57.57</v>
          </cell>
        </row>
        <row r="3069">
          <cell r="A3069">
            <v>102046762</v>
          </cell>
          <cell r="B3069" t="str">
            <v xml:space="preserve">MRS ROSA VAILAHI                        </v>
          </cell>
          <cell r="C3069">
            <v>0</v>
          </cell>
          <cell r="D3069">
            <v>0</v>
          </cell>
          <cell r="E3069">
            <v>0</v>
          </cell>
          <cell r="F3069">
            <v>0</v>
          </cell>
          <cell r="G3069">
            <v>0</v>
          </cell>
          <cell r="H3069">
            <v>0</v>
          </cell>
          <cell r="I3069">
            <v>63.25</v>
          </cell>
          <cell r="J3069">
            <v>63.25</v>
          </cell>
          <cell r="L3069">
            <v>15</v>
          </cell>
          <cell r="M3069">
            <v>63.25</v>
          </cell>
        </row>
        <row r="3070">
          <cell r="A3070">
            <v>102077041</v>
          </cell>
          <cell r="B3070" t="str">
            <v xml:space="preserve">MRS ROSA VAN OOYEN (DBS)                </v>
          </cell>
          <cell r="C3070">
            <v>0</v>
          </cell>
          <cell r="D3070">
            <v>0</v>
          </cell>
          <cell r="E3070">
            <v>0</v>
          </cell>
          <cell r="F3070">
            <v>0</v>
          </cell>
          <cell r="G3070">
            <v>0</v>
          </cell>
          <cell r="H3070">
            <v>0</v>
          </cell>
          <cell r="I3070">
            <v>346.73</v>
          </cell>
          <cell r="J3070">
            <v>346.73</v>
          </cell>
          <cell r="L3070">
            <v>15</v>
          </cell>
          <cell r="M3070">
            <v>346.73</v>
          </cell>
        </row>
        <row r="3071">
          <cell r="A3071">
            <v>102072812</v>
          </cell>
          <cell r="B3071" t="str">
            <v xml:space="preserve">MRS ROSALYN WILLETTS                    </v>
          </cell>
          <cell r="C3071">
            <v>0</v>
          </cell>
          <cell r="D3071">
            <v>0</v>
          </cell>
          <cell r="E3071">
            <v>0</v>
          </cell>
          <cell r="F3071">
            <v>0</v>
          </cell>
          <cell r="G3071">
            <v>0</v>
          </cell>
          <cell r="H3071">
            <v>0</v>
          </cell>
          <cell r="I3071">
            <v>188.38</v>
          </cell>
          <cell r="J3071">
            <v>188.38</v>
          </cell>
          <cell r="L3071">
            <v>15</v>
          </cell>
          <cell r="M3071">
            <v>188.38</v>
          </cell>
        </row>
        <row r="3072">
          <cell r="A3072">
            <v>102025773</v>
          </cell>
          <cell r="B3072" t="str">
            <v xml:space="preserve">MRS ROSARINE S SHANKAR  (DBS)           </v>
          </cell>
          <cell r="C3072">
            <v>0</v>
          </cell>
          <cell r="D3072">
            <v>0</v>
          </cell>
          <cell r="E3072">
            <v>0</v>
          </cell>
          <cell r="F3072">
            <v>0</v>
          </cell>
          <cell r="G3072">
            <v>0</v>
          </cell>
          <cell r="H3072">
            <v>0</v>
          </cell>
          <cell r="I3072">
            <v>203</v>
          </cell>
          <cell r="J3072">
            <v>203</v>
          </cell>
          <cell r="L3072">
            <v>15</v>
          </cell>
          <cell r="M3072">
            <v>203</v>
          </cell>
        </row>
        <row r="3073">
          <cell r="A3073">
            <v>102023995</v>
          </cell>
          <cell r="B3073" t="str">
            <v xml:space="preserve">MRS ROSE TATE                           </v>
          </cell>
          <cell r="C3073">
            <v>0</v>
          </cell>
          <cell r="D3073">
            <v>0</v>
          </cell>
          <cell r="E3073">
            <v>0</v>
          </cell>
          <cell r="F3073">
            <v>0</v>
          </cell>
          <cell r="G3073">
            <v>0</v>
          </cell>
          <cell r="H3073">
            <v>0</v>
          </cell>
          <cell r="I3073">
            <v>97.37</v>
          </cell>
          <cell r="J3073">
            <v>97.37</v>
          </cell>
          <cell r="L3073">
            <v>15</v>
          </cell>
          <cell r="M3073">
            <v>97.37</v>
          </cell>
        </row>
        <row r="3074">
          <cell r="A3074">
            <v>102043359</v>
          </cell>
          <cell r="B3074" t="str">
            <v xml:space="preserve">MRS ROSEANNE PAPALII TASI (DBS)         </v>
          </cell>
          <cell r="C3074">
            <v>0</v>
          </cell>
          <cell r="D3074">
            <v>0</v>
          </cell>
          <cell r="E3074">
            <v>0</v>
          </cell>
          <cell r="F3074">
            <v>0</v>
          </cell>
          <cell r="G3074">
            <v>0</v>
          </cell>
          <cell r="H3074">
            <v>0</v>
          </cell>
          <cell r="I3074">
            <v>496.04</v>
          </cell>
          <cell r="J3074">
            <v>496.04</v>
          </cell>
          <cell r="L3074">
            <v>15</v>
          </cell>
          <cell r="M3074">
            <v>496.04</v>
          </cell>
        </row>
        <row r="3075">
          <cell r="A3075">
            <v>102049560</v>
          </cell>
          <cell r="B3075" t="str">
            <v xml:space="preserve">MRS ROSEMARY PUNGAUAKA                  </v>
          </cell>
          <cell r="C3075">
            <v>0</v>
          </cell>
          <cell r="D3075">
            <v>0</v>
          </cell>
          <cell r="E3075">
            <v>0</v>
          </cell>
          <cell r="F3075">
            <v>0</v>
          </cell>
          <cell r="G3075">
            <v>0</v>
          </cell>
          <cell r="H3075">
            <v>0</v>
          </cell>
          <cell r="I3075">
            <v>116.37</v>
          </cell>
          <cell r="J3075">
            <v>116.37</v>
          </cell>
          <cell r="L3075">
            <v>15</v>
          </cell>
          <cell r="M3075">
            <v>116.37</v>
          </cell>
        </row>
        <row r="3076">
          <cell r="A3076">
            <v>102025038</v>
          </cell>
          <cell r="B3076" t="str">
            <v xml:space="preserve">MRS ROTA TAGALOA                        </v>
          </cell>
          <cell r="C3076">
            <v>0</v>
          </cell>
          <cell r="D3076">
            <v>0</v>
          </cell>
          <cell r="E3076">
            <v>0</v>
          </cell>
          <cell r="F3076">
            <v>0</v>
          </cell>
          <cell r="G3076">
            <v>0</v>
          </cell>
          <cell r="H3076">
            <v>0</v>
          </cell>
          <cell r="I3076">
            <v>88.64</v>
          </cell>
          <cell r="J3076">
            <v>88.64</v>
          </cell>
          <cell r="L3076">
            <v>15</v>
          </cell>
          <cell r="M3076">
            <v>88.64</v>
          </cell>
        </row>
        <row r="3077">
          <cell r="A3077">
            <v>102029277</v>
          </cell>
          <cell r="B3077" t="str">
            <v xml:space="preserve">MRS ROURUINA TANGITAMAITI               </v>
          </cell>
          <cell r="C3077">
            <v>0</v>
          </cell>
          <cell r="D3077">
            <v>0</v>
          </cell>
          <cell r="E3077">
            <v>0</v>
          </cell>
          <cell r="F3077">
            <v>0</v>
          </cell>
          <cell r="G3077">
            <v>0</v>
          </cell>
          <cell r="H3077">
            <v>0</v>
          </cell>
          <cell r="I3077">
            <v>131.06</v>
          </cell>
          <cell r="J3077">
            <v>131.06</v>
          </cell>
          <cell r="L3077">
            <v>15</v>
          </cell>
          <cell r="M3077">
            <v>131.06</v>
          </cell>
        </row>
        <row r="3078">
          <cell r="A3078">
            <v>102070774</v>
          </cell>
          <cell r="B3078" t="str">
            <v xml:space="preserve">MRS ROWAN TWEEDIE                       </v>
          </cell>
          <cell r="C3078">
            <v>0</v>
          </cell>
          <cell r="D3078">
            <v>0</v>
          </cell>
          <cell r="E3078">
            <v>0</v>
          </cell>
          <cell r="F3078">
            <v>0</v>
          </cell>
          <cell r="G3078">
            <v>0</v>
          </cell>
          <cell r="H3078">
            <v>0</v>
          </cell>
          <cell r="I3078">
            <v>72.16</v>
          </cell>
          <cell r="J3078">
            <v>72.16</v>
          </cell>
          <cell r="L3078">
            <v>15</v>
          </cell>
          <cell r="M3078">
            <v>72.16</v>
          </cell>
        </row>
        <row r="3079">
          <cell r="A3079">
            <v>102072896</v>
          </cell>
          <cell r="B3079" t="str">
            <v xml:space="preserve">MRS ROWENA BARROTT                      </v>
          </cell>
          <cell r="C3079">
            <v>0</v>
          </cell>
          <cell r="D3079">
            <v>0</v>
          </cell>
          <cell r="E3079">
            <v>0</v>
          </cell>
          <cell r="F3079">
            <v>0</v>
          </cell>
          <cell r="G3079">
            <v>0</v>
          </cell>
          <cell r="H3079">
            <v>0</v>
          </cell>
          <cell r="I3079">
            <v>51.62</v>
          </cell>
          <cell r="J3079">
            <v>51.62</v>
          </cell>
          <cell r="L3079">
            <v>15</v>
          </cell>
          <cell r="M3079">
            <v>51.62</v>
          </cell>
        </row>
        <row r="3080">
          <cell r="A3080">
            <v>102058762</v>
          </cell>
          <cell r="B3080" t="str">
            <v xml:space="preserve">MRS ROWENA POST                         </v>
          </cell>
          <cell r="C3080">
            <v>0</v>
          </cell>
          <cell r="D3080">
            <v>0</v>
          </cell>
          <cell r="E3080">
            <v>0</v>
          </cell>
          <cell r="F3080">
            <v>0</v>
          </cell>
          <cell r="G3080">
            <v>0</v>
          </cell>
          <cell r="H3080">
            <v>0</v>
          </cell>
          <cell r="I3080">
            <v>72.489999999999995</v>
          </cell>
          <cell r="J3080">
            <v>72.489999999999995</v>
          </cell>
          <cell r="L3080">
            <v>15</v>
          </cell>
          <cell r="M3080">
            <v>72.489999999999995</v>
          </cell>
        </row>
        <row r="3081">
          <cell r="A3081">
            <v>102045456</v>
          </cell>
          <cell r="B3081" t="str">
            <v xml:space="preserve">MRS RUBINA MUMTAZ  (CMI)                </v>
          </cell>
          <cell r="C3081">
            <v>0</v>
          </cell>
          <cell r="D3081">
            <v>0</v>
          </cell>
          <cell r="E3081">
            <v>0</v>
          </cell>
          <cell r="F3081">
            <v>0</v>
          </cell>
          <cell r="G3081">
            <v>0</v>
          </cell>
          <cell r="H3081">
            <v>0</v>
          </cell>
          <cell r="I3081">
            <v>150.91</v>
          </cell>
          <cell r="J3081">
            <v>150.91</v>
          </cell>
          <cell r="L3081">
            <v>22</v>
          </cell>
          <cell r="M3081">
            <v>150.91</v>
          </cell>
        </row>
        <row r="3082">
          <cell r="A3082">
            <v>102044456</v>
          </cell>
          <cell r="B3082" t="str">
            <v xml:space="preserve">MRS RUBY TUPUA     (DBS)                </v>
          </cell>
          <cell r="C3082">
            <v>0</v>
          </cell>
          <cell r="D3082">
            <v>0</v>
          </cell>
          <cell r="E3082">
            <v>0</v>
          </cell>
          <cell r="F3082">
            <v>0</v>
          </cell>
          <cell r="G3082">
            <v>0</v>
          </cell>
          <cell r="H3082">
            <v>0</v>
          </cell>
          <cell r="I3082">
            <v>6.75</v>
          </cell>
          <cell r="J3082">
            <v>6.75</v>
          </cell>
          <cell r="L3082">
            <v>22</v>
          </cell>
          <cell r="M3082">
            <v>6.75</v>
          </cell>
        </row>
        <row r="3083">
          <cell r="A3083">
            <v>102014577</v>
          </cell>
          <cell r="B3083" t="str">
            <v xml:space="preserve">MRS RUKASANA KHALID   (CMI)             </v>
          </cell>
          <cell r="C3083">
            <v>0</v>
          </cell>
          <cell r="D3083">
            <v>0</v>
          </cell>
          <cell r="E3083">
            <v>0</v>
          </cell>
          <cell r="F3083">
            <v>0</v>
          </cell>
          <cell r="G3083">
            <v>0</v>
          </cell>
          <cell r="H3083">
            <v>0</v>
          </cell>
          <cell r="I3083">
            <v>20128.96</v>
          </cell>
          <cell r="J3083">
            <v>20128.96</v>
          </cell>
          <cell r="L3083">
            <v>15</v>
          </cell>
          <cell r="M3083">
            <v>20128.96</v>
          </cell>
        </row>
        <row r="3084">
          <cell r="A3084">
            <v>102072261</v>
          </cell>
          <cell r="B3084" t="str">
            <v xml:space="preserve">MRS RUTA GALO                           </v>
          </cell>
          <cell r="C3084">
            <v>0</v>
          </cell>
          <cell r="D3084">
            <v>0</v>
          </cell>
          <cell r="E3084">
            <v>0</v>
          </cell>
          <cell r="F3084">
            <v>0</v>
          </cell>
          <cell r="G3084">
            <v>0</v>
          </cell>
          <cell r="H3084">
            <v>0</v>
          </cell>
          <cell r="I3084">
            <v>57.63</v>
          </cell>
          <cell r="J3084">
            <v>57.63</v>
          </cell>
          <cell r="L3084">
            <v>15</v>
          </cell>
          <cell r="M3084">
            <v>57.63</v>
          </cell>
        </row>
        <row r="3085">
          <cell r="A3085">
            <v>102010974</v>
          </cell>
          <cell r="B3085" t="str">
            <v xml:space="preserve">MRS RUTA P SAGAPOLUTELE                 </v>
          </cell>
          <cell r="C3085">
            <v>0</v>
          </cell>
          <cell r="D3085">
            <v>0</v>
          </cell>
          <cell r="E3085">
            <v>0</v>
          </cell>
          <cell r="F3085">
            <v>0</v>
          </cell>
          <cell r="G3085">
            <v>0</v>
          </cell>
          <cell r="H3085">
            <v>0</v>
          </cell>
          <cell r="I3085">
            <v>301.5</v>
          </cell>
          <cell r="J3085">
            <v>301.5</v>
          </cell>
          <cell r="L3085">
            <v>15</v>
          </cell>
          <cell r="M3085">
            <v>301.5</v>
          </cell>
        </row>
        <row r="3086">
          <cell r="A3086">
            <v>102066618</v>
          </cell>
          <cell r="B3086" t="str">
            <v xml:space="preserve">MRS RUTH COTTINGHAM                     </v>
          </cell>
          <cell r="C3086">
            <v>0</v>
          </cell>
          <cell r="D3086">
            <v>0</v>
          </cell>
          <cell r="E3086">
            <v>0</v>
          </cell>
          <cell r="F3086">
            <v>0</v>
          </cell>
          <cell r="G3086">
            <v>0</v>
          </cell>
          <cell r="H3086">
            <v>0</v>
          </cell>
          <cell r="I3086">
            <v>66.900000000000006</v>
          </cell>
          <cell r="J3086">
            <v>66.900000000000006</v>
          </cell>
          <cell r="L3086">
            <v>15</v>
          </cell>
          <cell r="M3086">
            <v>66.900000000000006</v>
          </cell>
        </row>
        <row r="3087">
          <cell r="A3087">
            <v>102010120</v>
          </cell>
          <cell r="B3087" t="str">
            <v xml:space="preserve">MRS RUTH STEPHENS                       </v>
          </cell>
          <cell r="C3087">
            <v>0</v>
          </cell>
          <cell r="D3087">
            <v>0</v>
          </cell>
          <cell r="E3087">
            <v>0</v>
          </cell>
          <cell r="F3087">
            <v>0</v>
          </cell>
          <cell r="G3087">
            <v>0</v>
          </cell>
          <cell r="H3087">
            <v>0</v>
          </cell>
          <cell r="I3087">
            <v>84.01</v>
          </cell>
          <cell r="J3087">
            <v>84.01</v>
          </cell>
          <cell r="L3087">
            <v>15</v>
          </cell>
          <cell r="M3087">
            <v>84.01</v>
          </cell>
        </row>
        <row r="3088">
          <cell r="A3088">
            <v>102062051</v>
          </cell>
          <cell r="B3088" t="str">
            <v xml:space="preserve">MRS RUTH TUSA                           </v>
          </cell>
          <cell r="C3088">
            <v>0</v>
          </cell>
          <cell r="D3088">
            <v>0</v>
          </cell>
          <cell r="E3088">
            <v>0</v>
          </cell>
          <cell r="F3088">
            <v>0</v>
          </cell>
          <cell r="G3088">
            <v>0</v>
          </cell>
          <cell r="H3088">
            <v>0</v>
          </cell>
          <cell r="I3088">
            <v>102.08</v>
          </cell>
          <cell r="J3088">
            <v>102.08</v>
          </cell>
          <cell r="L3088">
            <v>15</v>
          </cell>
          <cell r="M3088">
            <v>102.08</v>
          </cell>
        </row>
        <row r="3089">
          <cell r="A3089">
            <v>102044800</v>
          </cell>
          <cell r="B3089" t="str">
            <v xml:space="preserve">MRS S ENE          (DBS)                </v>
          </cell>
          <cell r="C3089">
            <v>0</v>
          </cell>
          <cell r="D3089">
            <v>0</v>
          </cell>
          <cell r="E3089">
            <v>0</v>
          </cell>
          <cell r="F3089">
            <v>0</v>
          </cell>
          <cell r="G3089">
            <v>0</v>
          </cell>
          <cell r="H3089">
            <v>0</v>
          </cell>
          <cell r="I3089">
            <v>142.74</v>
          </cell>
          <cell r="J3089">
            <v>142.74</v>
          </cell>
          <cell r="L3089">
            <v>22</v>
          </cell>
          <cell r="M3089">
            <v>142.74</v>
          </cell>
        </row>
        <row r="3090">
          <cell r="A3090">
            <v>102035161</v>
          </cell>
          <cell r="B3090" t="str">
            <v xml:space="preserve">MRS S FINAU                             </v>
          </cell>
          <cell r="C3090">
            <v>0</v>
          </cell>
          <cell r="D3090">
            <v>0</v>
          </cell>
          <cell r="E3090">
            <v>0</v>
          </cell>
          <cell r="F3090">
            <v>0</v>
          </cell>
          <cell r="G3090">
            <v>0</v>
          </cell>
          <cell r="H3090">
            <v>0</v>
          </cell>
          <cell r="I3090">
            <v>150.22999999999999</v>
          </cell>
          <cell r="J3090">
            <v>150.22999999999999</v>
          </cell>
          <cell r="L3090">
            <v>15</v>
          </cell>
          <cell r="M3090">
            <v>150.22999999999999</v>
          </cell>
        </row>
        <row r="3091">
          <cell r="A3091">
            <v>102019158</v>
          </cell>
          <cell r="B3091" t="str">
            <v xml:space="preserve">MRS S HYAM                              </v>
          </cell>
          <cell r="C3091">
            <v>0</v>
          </cell>
          <cell r="D3091">
            <v>0</v>
          </cell>
          <cell r="E3091">
            <v>0</v>
          </cell>
          <cell r="F3091">
            <v>0</v>
          </cell>
          <cell r="G3091">
            <v>0</v>
          </cell>
          <cell r="H3091">
            <v>0</v>
          </cell>
          <cell r="I3091">
            <v>194.46</v>
          </cell>
          <cell r="J3091">
            <v>194.46</v>
          </cell>
          <cell r="L3091">
            <v>15</v>
          </cell>
          <cell r="M3091">
            <v>194.46</v>
          </cell>
        </row>
        <row r="3092">
          <cell r="A3092">
            <v>102041953</v>
          </cell>
          <cell r="B3092" t="str">
            <v xml:space="preserve">MRS S J JENNINGS                        </v>
          </cell>
          <cell r="C3092">
            <v>0</v>
          </cell>
          <cell r="D3092">
            <v>0</v>
          </cell>
          <cell r="E3092">
            <v>0</v>
          </cell>
          <cell r="F3092">
            <v>0</v>
          </cell>
          <cell r="G3092">
            <v>0</v>
          </cell>
          <cell r="H3092">
            <v>0</v>
          </cell>
          <cell r="I3092">
            <v>59.88</v>
          </cell>
          <cell r="J3092">
            <v>59.88</v>
          </cell>
          <cell r="L3092">
            <v>15</v>
          </cell>
          <cell r="M3092">
            <v>59.88</v>
          </cell>
        </row>
        <row r="3093">
          <cell r="A3093">
            <v>102042388</v>
          </cell>
          <cell r="B3093" t="str">
            <v xml:space="preserve">MRS S KASSIBAWI    (DBS)                </v>
          </cell>
          <cell r="C3093">
            <v>0</v>
          </cell>
          <cell r="D3093">
            <v>0</v>
          </cell>
          <cell r="E3093">
            <v>0</v>
          </cell>
          <cell r="F3093">
            <v>0</v>
          </cell>
          <cell r="G3093">
            <v>0</v>
          </cell>
          <cell r="H3093">
            <v>0</v>
          </cell>
          <cell r="I3093">
            <v>9.25</v>
          </cell>
          <cell r="J3093">
            <v>9.25</v>
          </cell>
          <cell r="L3093">
            <v>22</v>
          </cell>
          <cell r="M3093">
            <v>9.25</v>
          </cell>
        </row>
        <row r="3094">
          <cell r="A3094">
            <v>102014781</v>
          </cell>
          <cell r="B3094" t="str">
            <v xml:space="preserve">MRS S L TULIMANU                        </v>
          </cell>
          <cell r="C3094">
            <v>0</v>
          </cell>
          <cell r="D3094">
            <v>0</v>
          </cell>
          <cell r="E3094">
            <v>0</v>
          </cell>
          <cell r="F3094">
            <v>0</v>
          </cell>
          <cell r="G3094">
            <v>0</v>
          </cell>
          <cell r="H3094">
            <v>0</v>
          </cell>
          <cell r="I3094">
            <v>319.98</v>
          </cell>
          <cell r="J3094">
            <v>319.98</v>
          </cell>
          <cell r="L3094">
            <v>15</v>
          </cell>
          <cell r="M3094">
            <v>319.98</v>
          </cell>
        </row>
        <row r="3095">
          <cell r="A3095">
            <v>102032097</v>
          </cell>
          <cell r="B3095" t="str">
            <v xml:space="preserve">MRS S LEASO                             </v>
          </cell>
          <cell r="C3095">
            <v>0</v>
          </cell>
          <cell r="D3095">
            <v>0</v>
          </cell>
          <cell r="E3095">
            <v>0</v>
          </cell>
          <cell r="F3095">
            <v>0</v>
          </cell>
          <cell r="G3095">
            <v>0</v>
          </cell>
          <cell r="H3095">
            <v>0</v>
          </cell>
          <cell r="I3095">
            <v>107.43</v>
          </cell>
          <cell r="J3095">
            <v>107.43</v>
          </cell>
          <cell r="L3095">
            <v>15</v>
          </cell>
          <cell r="M3095">
            <v>107.43</v>
          </cell>
        </row>
        <row r="3096">
          <cell r="A3096">
            <v>102046109</v>
          </cell>
          <cell r="B3096" t="str">
            <v xml:space="preserve">MRS S NAGHIZADEH   (DBS)                </v>
          </cell>
          <cell r="C3096">
            <v>0</v>
          </cell>
          <cell r="D3096">
            <v>0</v>
          </cell>
          <cell r="E3096">
            <v>0</v>
          </cell>
          <cell r="F3096">
            <v>0</v>
          </cell>
          <cell r="G3096">
            <v>0</v>
          </cell>
          <cell r="H3096">
            <v>0</v>
          </cell>
          <cell r="I3096">
            <v>423.04</v>
          </cell>
          <cell r="J3096">
            <v>423.04</v>
          </cell>
          <cell r="L3096">
            <v>15</v>
          </cell>
          <cell r="M3096">
            <v>423.04</v>
          </cell>
        </row>
        <row r="3097">
          <cell r="A3097">
            <v>102062089</v>
          </cell>
          <cell r="B3097" t="str">
            <v xml:space="preserve">MRS S PAULO                             </v>
          </cell>
          <cell r="C3097">
            <v>17.2</v>
          </cell>
          <cell r="D3097">
            <v>55.23</v>
          </cell>
          <cell r="E3097">
            <v>99.76</v>
          </cell>
          <cell r="F3097">
            <v>5.51</v>
          </cell>
          <cell r="G3097">
            <v>9.06</v>
          </cell>
          <cell r="H3097">
            <v>0</v>
          </cell>
          <cell r="I3097">
            <v>0</v>
          </cell>
          <cell r="J3097">
            <v>186.76</v>
          </cell>
          <cell r="L3097">
            <v>5</v>
          </cell>
          <cell r="M3097">
            <v>186.76</v>
          </cell>
        </row>
        <row r="3098">
          <cell r="A3098">
            <v>102035144</v>
          </cell>
          <cell r="B3098" t="str">
            <v xml:space="preserve">MRS S PISI                              </v>
          </cell>
          <cell r="C3098">
            <v>0</v>
          </cell>
          <cell r="D3098">
            <v>0</v>
          </cell>
          <cell r="E3098">
            <v>0</v>
          </cell>
          <cell r="F3098">
            <v>0</v>
          </cell>
          <cell r="G3098">
            <v>0</v>
          </cell>
          <cell r="H3098">
            <v>0</v>
          </cell>
          <cell r="I3098">
            <v>53.43</v>
          </cell>
          <cell r="J3098">
            <v>53.43</v>
          </cell>
          <cell r="L3098">
            <v>15</v>
          </cell>
          <cell r="M3098">
            <v>53.43</v>
          </cell>
        </row>
        <row r="3099">
          <cell r="A3099">
            <v>102043259</v>
          </cell>
          <cell r="B3099" t="str">
            <v xml:space="preserve">MRS S ROBSON                            </v>
          </cell>
          <cell r="C3099">
            <v>0</v>
          </cell>
          <cell r="D3099">
            <v>0</v>
          </cell>
          <cell r="E3099">
            <v>0</v>
          </cell>
          <cell r="F3099">
            <v>0</v>
          </cell>
          <cell r="G3099">
            <v>0</v>
          </cell>
          <cell r="H3099">
            <v>0</v>
          </cell>
          <cell r="I3099">
            <v>105.77</v>
          </cell>
          <cell r="J3099">
            <v>105.77</v>
          </cell>
          <cell r="L3099">
            <v>15</v>
          </cell>
          <cell r="M3099">
            <v>105.77</v>
          </cell>
        </row>
        <row r="3100">
          <cell r="A3100">
            <v>102037583</v>
          </cell>
          <cell r="B3100" t="str">
            <v xml:space="preserve">MRS S TUPAEA    (DBS)                   </v>
          </cell>
          <cell r="C3100">
            <v>0</v>
          </cell>
          <cell r="D3100">
            <v>0</v>
          </cell>
          <cell r="E3100">
            <v>0</v>
          </cell>
          <cell r="F3100">
            <v>0</v>
          </cell>
          <cell r="G3100">
            <v>0</v>
          </cell>
          <cell r="H3100">
            <v>0</v>
          </cell>
          <cell r="I3100">
            <v>2032.2</v>
          </cell>
          <cell r="J3100">
            <v>2032.2</v>
          </cell>
          <cell r="L3100">
            <v>15</v>
          </cell>
          <cell r="M3100">
            <v>2032.2</v>
          </cell>
        </row>
        <row r="3101">
          <cell r="A3101">
            <v>102038072</v>
          </cell>
          <cell r="B3101" t="str">
            <v xml:space="preserve">MRS S WIKAIRA                           </v>
          </cell>
          <cell r="C3101">
            <v>0</v>
          </cell>
          <cell r="D3101">
            <v>0</v>
          </cell>
          <cell r="E3101">
            <v>0</v>
          </cell>
          <cell r="F3101">
            <v>0</v>
          </cell>
          <cell r="G3101">
            <v>0</v>
          </cell>
          <cell r="H3101">
            <v>0</v>
          </cell>
          <cell r="I3101">
            <v>57.64</v>
          </cell>
          <cell r="J3101">
            <v>57.64</v>
          </cell>
          <cell r="L3101">
            <v>15</v>
          </cell>
          <cell r="M3101">
            <v>57.64</v>
          </cell>
        </row>
        <row r="3102">
          <cell r="A3102">
            <v>102024483</v>
          </cell>
          <cell r="B3102" t="str">
            <v xml:space="preserve">MRS SA MAVAISEASO   (DBS)               </v>
          </cell>
          <cell r="C3102">
            <v>0</v>
          </cell>
          <cell r="D3102">
            <v>0</v>
          </cell>
          <cell r="E3102">
            <v>0</v>
          </cell>
          <cell r="F3102">
            <v>0</v>
          </cell>
          <cell r="G3102">
            <v>0</v>
          </cell>
          <cell r="H3102">
            <v>0</v>
          </cell>
          <cell r="I3102">
            <v>573.04</v>
          </cell>
          <cell r="J3102">
            <v>573.04</v>
          </cell>
          <cell r="L3102">
            <v>15</v>
          </cell>
          <cell r="M3102">
            <v>573.04</v>
          </cell>
        </row>
        <row r="3103">
          <cell r="A3103">
            <v>102011706</v>
          </cell>
          <cell r="B3103" t="str">
            <v xml:space="preserve">MRS SABEHAH SHAMOO (DBS)                </v>
          </cell>
          <cell r="C3103">
            <v>0</v>
          </cell>
          <cell r="D3103">
            <v>0</v>
          </cell>
          <cell r="E3103">
            <v>0</v>
          </cell>
          <cell r="F3103">
            <v>0</v>
          </cell>
          <cell r="G3103">
            <v>0</v>
          </cell>
          <cell r="H3103">
            <v>0</v>
          </cell>
          <cell r="I3103">
            <v>335.77</v>
          </cell>
          <cell r="J3103">
            <v>335.77</v>
          </cell>
          <cell r="L3103">
            <v>15</v>
          </cell>
          <cell r="M3103">
            <v>335.77</v>
          </cell>
        </row>
        <row r="3104">
          <cell r="A3104">
            <v>102040704</v>
          </cell>
          <cell r="B3104" t="str">
            <v xml:space="preserve">MRS SABINE FERGUSON  (CMI)              </v>
          </cell>
          <cell r="C3104">
            <v>0</v>
          </cell>
          <cell r="D3104">
            <v>0</v>
          </cell>
          <cell r="E3104">
            <v>0</v>
          </cell>
          <cell r="F3104">
            <v>0</v>
          </cell>
          <cell r="G3104">
            <v>0</v>
          </cell>
          <cell r="H3104">
            <v>0</v>
          </cell>
          <cell r="I3104">
            <v>3523.65</v>
          </cell>
          <cell r="J3104">
            <v>3523.65</v>
          </cell>
          <cell r="L3104">
            <v>15</v>
          </cell>
          <cell r="M3104">
            <v>3523.65</v>
          </cell>
        </row>
        <row r="3105">
          <cell r="A3105">
            <v>102070420</v>
          </cell>
          <cell r="B3105" t="str">
            <v xml:space="preserve">MRS SAFI ALI      (DBS)                 </v>
          </cell>
          <cell r="C3105">
            <v>0</v>
          </cell>
          <cell r="D3105">
            <v>0</v>
          </cell>
          <cell r="E3105">
            <v>0</v>
          </cell>
          <cell r="F3105">
            <v>0</v>
          </cell>
          <cell r="G3105">
            <v>0</v>
          </cell>
          <cell r="H3105">
            <v>0</v>
          </cell>
          <cell r="I3105">
            <v>1517.58</v>
          </cell>
          <cell r="J3105">
            <v>1517.58</v>
          </cell>
          <cell r="L3105">
            <v>15</v>
          </cell>
          <cell r="M3105">
            <v>1517.58</v>
          </cell>
        </row>
        <row r="3106">
          <cell r="A3106">
            <v>102024256</v>
          </cell>
          <cell r="B3106" t="str">
            <v xml:space="preserve">MRS SAHRA NOR      (DBS)                </v>
          </cell>
          <cell r="C3106">
            <v>0</v>
          </cell>
          <cell r="D3106">
            <v>0</v>
          </cell>
          <cell r="E3106">
            <v>0</v>
          </cell>
          <cell r="F3106">
            <v>0</v>
          </cell>
          <cell r="G3106">
            <v>0</v>
          </cell>
          <cell r="H3106">
            <v>0</v>
          </cell>
          <cell r="I3106">
            <v>493.73</v>
          </cell>
          <cell r="J3106">
            <v>493.73</v>
          </cell>
          <cell r="L3106">
            <v>15</v>
          </cell>
          <cell r="M3106">
            <v>493.73</v>
          </cell>
        </row>
        <row r="3107">
          <cell r="A3107">
            <v>102073094</v>
          </cell>
          <cell r="B3107" t="str">
            <v xml:space="preserve">MRS SAHRH H SOFE                        </v>
          </cell>
          <cell r="C3107">
            <v>0</v>
          </cell>
          <cell r="D3107">
            <v>0</v>
          </cell>
          <cell r="E3107">
            <v>0</v>
          </cell>
          <cell r="F3107">
            <v>0</v>
          </cell>
          <cell r="G3107">
            <v>0</v>
          </cell>
          <cell r="H3107">
            <v>0</v>
          </cell>
          <cell r="I3107">
            <v>50.2</v>
          </cell>
          <cell r="J3107">
            <v>50.2</v>
          </cell>
          <cell r="L3107">
            <v>15</v>
          </cell>
          <cell r="M3107">
            <v>50.2</v>
          </cell>
        </row>
        <row r="3108">
          <cell r="A3108">
            <v>102015019</v>
          </cell>
          <cell r="B3108" t="str">
            <v xml:space="preserve">MRS SAIRA KHAN     (DBS)                </v>
          </cell>
          <cell r="C3108">
            <v>0</v>
          </cell>
          <cell r="D3108">
            <v>0</v>
          </cell>
          <cell r="E3108">
            <v>0</v>
          </cell>
          <cell r="F3108">
            <v>0</v>
          </cell>
          <cell r="G3108">
            <v>0</v>
          </cell>
          <cell r="H3108">
            <v>0</v>
          </cell>
          <cell r="I3108">
            <v>556.72</v>
          </cell>
          <cell r="J3108">
            <v>556.72</v>
          </cell>
          <cell r="L3108">
            <v>15</v>
          </cell>
          <cell r="M3108">
            <v>556.72</v>
          </cell>
        </row>
        <row r="3109">
          <cell r="A3109">
            <v>102075394</v>
          </cell>
          <cell r="B3109" t="str">
            <v xml:space="preserve">MRS SALA JARVIS                         </v>
          </cell>
          <cell r="C3109">
            <v>0</v>
          </cell>
          <cell r="D3109">
            <v>0</v>
          </cell>
          <cell r="E3109">
            <v>0</v>
          </cell>
          <cell r="F3109">
            <v>0</v>
          </cell>
          <cell r="G3109">
            <v>0</v>
          </cell>
          <cell r="H3109">
            <v>0</v>
          </cell>
          <cell r="I3109">
            <v>141.93</v>
          </cell>
          <cell r="J3109">
            <v>141.93</v>
          </cell>
          <cell r="L3109">
            <v>15</v>
          </cell>
          <cell r="M3109">
            <v>141.93</v>
          </cell>
        </row>
        <row r="3110">
          <cell r="A3110">
            <v>102028844</v>
          </cell>
          <cell r="B3110" t="str">
            <v xml:space="preserve">MRS SALEVASA LOPA                       </v>
          </cell>
          <cell r="C3110">
            <v>0</v>
          </cell>
          <cell r="D3110">
            <v>0</v>
          </cell>
          <cell r="E3110">
            <v>0</v>
          </cell>
          <cell r="F3110">
            <v>0</v>
          </cell>
          <cell r="G3110">
            <v>0</v>
          </cell>
          <cell r="H3110">
            <v>0</v>
          </cell>
          <cell r="I3110">
            <v>135.87</v>
          </cell>
          <cell r="J3110">
            <v>135.87</v>
          </cell>
          <cell r="L3110">
            <v>15</v>
          </cell>
          <cell r="M3110">
            <v>135.87</v>
          </cell>
        </row>
        <row r="3111">
          <cell r="A3111">
            <v>102025888</v>
          </cell>
          <cell r="B3111" t="str">
            <v xml:space="preserve">MRS SALLY MULITALO                      </v>
          </cell>
          <cell r="C3111">
            <v>0</v>
          </cell>
          <cell r="D3111">
            <v>0</v>
          </cell>
          <cell r="E3111">
            <v>0</v>
          </cell>
          <cell r="F3111">
            <v>0</v>
          </cell>
          <cell r="G3111">
            <v>0</v>
          </cell>
          <cell r="H3111">
            <v>0</v>
          </cell>
          <cell r="I3111">
            <v>146.52000000000001</v>
          </cell>
          <cell r="J3111">
            <v>146.52000000000001</v>
          </cell>
          <cell r="L3111">
            <v>15</v>
          </cell>
          <cell r="M3111">
            <v>146.52000000000001</v>
          </cell>
        </row>
        <row r="3112">
          <cell r="A3112">
            <v>102009950</v>
          </cell>
          <cell r="B3112" t="str">
            <v xml:space="preserve">MRS SALLY S. TUPOLA                     </v>
          </cell>
          <cell r="C3112">
            <v>0</v>
          </cell>
          <cell r="D3112">
            <v>0</v>
          </cell>
          <cell r="E3112">
            <v>0</v>
          </cell>
          <cell r="F3112">
            <v>0</v>
          </cell>
          <cell r="G3112">
            <v>0</v>
          </cell>
          <cell r="H3112">
            <v>0</v>
          </cell>
          <cell r="I3112">
            <v>238.02</v>
          </cell>
          <cell r="J3112">
            <v>238.02</v>
          </cell>
          <cell r="L3112">
            <v>15</v>
          </cell>
          <cell r="M3112">
            <v>238.02</v>
          </cell>
        </row>
        <row r="3113">
          <cell r="A3113">
            <v>102041810</v>
          </cell>
          <cell r="B3113" t="str">
            <v xml:space="preserve">MRS SALLY WARNER   (CMI)                </v>
          </cell>
          <cell r="C3113">
            <v>0</v>
          </cell>
          <cell r="D3113">
            <v>0</v>
          </cell>
          <cell r="E3113">
            <v>0</v>
          </cell>
          <cell r="F3113">
            <v>0</v>
          </cell>
          <cell r="G3113">
            <v>0</v>
          </cell>
          <cell r="H3113">
            <v>0</v>
          </cell>
          <cell r="I3113">
            <v>4537.37</v>
          </cell>
          <cell r="J3113">
            <v>4537.37</v>
          </cell>
          <cell r="L3113">
            <v>22</v>
          </cell>
          <cell r="M3113">
            <v>4137.37</v>
          </cell>
        </row>
        <row r="3114">
          <cell r="A3114">
            <v>102070794</v>
          </cell>
          <cell r="B3114" t="str">
            <v xml:space="preserve">MRS SALOMA SINGH                        </v>
          </cell>
          <cell r="C3114">
            <v>0</v>
          </cell>
          <cell r="D3114">
            <v>0</v>
          </cell>
          <cell r="E3114">
            <v>0</v>
          </cell>
          <cell r="F3114">
            <v>0</v>
          </cell>
          <cell r="G3114">
            <v>0</v>
          </cell>
          <cell r="H3114">
            <v>0</v>
          </cell>
          <cell r="I3114">
            <v>237.22</v>
          </cell>
          <cell r="J3114">
            <v>237.22</v>
          </cell>
          <cell r="L3114">
            <v>15</v>
          </cell>
          <cell r="M3114">
            <v>237.22</v>
          </cell>
        </row>
        <row r="3115">
          <cell r="A3115">
            <v>102044420</v>
          </cell>
          <cell r="B3115" t="str">
            <v xml:space="preserve">MRS SANDRA ADDISON                      </v>
          </cell>
          <cell r="C3115">
            <v>0</v>
          </cell>
          <cell r="D3115">
            <v>0</v>
          </cell>
          <cell r="E3115">
            <v>0</v>
          </cell>
          <cell r="F3115">
            <v>0</v>
          </cell>
          <cell r="G3115">
            <v>0</v>
          </cell>
          <cell r="H3115">
            <v>0</v>
          </cell>
          <cell r="I3115">
            <v>339.89</v>
          </cell>
          <cell r="J3115">
            <v>339.89</v>
          </cell>
          <cell r="L3115">
            <v>15</v>
          </cell>
          <cell r="M3115">
            <v>339.89</v>
          </cell>
        </row>
        <row r="3116">
          <cell r="A3116">
            <v>102014840</v>
          </cell>
          <cell r="B3116" t="str">
            <v xml:space="preserve">MRS SANDRA BRENNAN                      </v>
          </cell>
          <cell r="C3116">
            <v>0</v>
          </cell>
          <cell r="D3116">
            <v>0</v>
          </cell>
          <cell r="E3116">
            <v>0</v>
          </cell>
          <cell r="F3116">
            <v>0</v>
          </cell>
          <cell r="G3116">
            <v>0</v>
          </cell>
          <cell r="H3116">
            <v>0</v>
          </cell>
          <cell r="I3116">
            <v>2105.79</v>
          </cell>
          <cell r="J3116">
            <v>2105.79</v>
          </cell>
          <cell r="L3116">
            <v>15</v>
          </cell>
          <cell r="M3116">
            <v>2105.79</v>
          </cell>
        </row>
        <row r="3117">
          <cell r="A3117">
            <v>102046070</v>
          </cell>
          <cell r="B3117" t="str">
            <v xml:space="preserve">MRS SANDRA HILLMAN  (DBS)               </v>
          </cell>
          <cell r="C3117">
            <v>0</v>
          </cell>
          <cell r="D3117">
            <v>0</v>
          </cell>
          <cell r="E3117">
            <v>0</v>
          </cell>
          <cell r="F3117">
            <v>0</v>
          </cell>
          <cell r="G3117">
            <v>0</v>
          </cell>
          <cell r="H3117">
            <v>0</v>
          </cell>
          <cell r="I3117">
            <v>43.55</v>
          </cell>
          <cell r="J3117">
            <v>43.55</v>
          </cell>
          <cell r="L3117" t="e">
            <v>#N/A</v>
          </cell>
          <cell r="M3117" t="e">
            <v>#N/A</v>
          </cell>
        </row>
        <row r="3118">
          <cell r="A3118">
            <v>102084861</v>
          </cell>
          <cell r="B3118" t="str">
            <v xml:space="preserve">MRS SANDRA SILBY                        </v>
          </cell>
          <cell r="C3118">
            <v>0</v>
          </cell>
          <cell r="D3118">
            <v>0</v>
          </cell>
          <cell r="E3118">
            <v>0</v>
          </cell>
          <cell r="F3118">
            <v>0</v>
          </cell>
          <cell r="G3118">
            <v>0</v>
          </cell>
          <cell r="H3118">
            <v>0</v>
          </cell>
          <cell r="I3118">
            <v>58.53</v>
          </cell>
          <cell r="J3118">
            <v>58.53</v>
          </cell>
          <cell r="L3118">
            <v>15</v>
          </cell>
          <cell r="M3118">
            <v>58.53</v>
          </cell>
        </row>
        <row r="3119">
          <cell r="A3119">
            <v>102010555</v>
          </cell>
          <cell r="B3119" t="str">
            <v xml:space="preserve">MRS SANLOLAN PIU                        </v>
          </cell>
          <cell r="C3119">
            <v>0</v>
          </cell>
          <cell r="D3119">
            <v>0</v>
          </cell>
          <cell r="E3119">
            <v>0</v>
          </cell>
          <cell r="F3119">
            <v>0</v>
          </cell>
          <cell r="G3119">
            <v>0</v>
          </cell>
          <cell r="H3119">
            <v>0</v>
          </cell>
          <cell r="I3119">
            <v>130.44999999999999</v>
          </cell>
          <cell r="J3119">
            <v>130.44999999999999</v>
          </cell>
          <cell r="L3119">
            <v>15</v>
          </cell>
          <cell r="M3119">
            <v>130.44999999999999</v>
          </cell>
        </row>
        <row r="3120">
          <cell r="A3120">
            <v>102041064</v>
          </cell>
          <cell r="B3120" t="str">
            <v xml:space="preserve">MRS SARA BURLAND  (DBS*HOLD)            </v>
          </cell>
          <cell r="C3120">
            <v>0</v>
          </cell>
          <cell r="D3120">
            <v>0</v>
          </cell>
          <cell r="E3120">
            <v>0</v>
          </cell>
          <cell r="F3120">
            <v>0</v>
          </cell>
          <cell r="G3120">
            <v>0</v>
          </cell>
          <cell r="H3120">
            <v>0</v>
          </cell>
          <cell r="I3120">
            <v>111.39</v>
          </cell>
          <cell r="J3120">
            <v>111.39</v>
          </cell>
          <cell r="L3120">
            <v>15</v>
          </cell>
          <cell r="M3120">
            <v>111.39</v>
          </cell>
        </row>
        <row r="3121">
          <cell r="A3121">
            <v>102064234</v>
          </cell>
          <cell r="B3121" t="str">
            <v xml:space="preserve">MRS SARA TALO                           </v>
          </cell>
          <cell r="C3121">
            <v>0</v>
          </cell>
          <cell r="D3121">
            <v>0</v>
          </cell>
          <cell r="E3121">
            <v>0</v>
          </cell>
          <cell r="F3121">
            <v>0</v>
          </cell>
          <cell r="G3121">
            <v>0</v>
          </cell>
          <cell r="H3121">
            <v>0</v>
          </cell>
          <cell r="I3121">
            <v>92.29</v>
          </cell>
          <cell r="J3121">
            <v>92.29</v>
          </cell>
          <cell r="L3121">
            <v>15</v>
          </cell>
          <cell r="M3121">
            <v>92.29</v>
          </cell>
        </row>
        <row r="3122">
          <cell r="A3122">
            <v>102023172</v>
          </cell>
          <cell r="B3122" t="str">
            <v xml:space="preserve">MRS SARAH BLACK    (DBS)                </v>
          </cell>
          <cell r="C3122">
            <v>0</v>
          </cell>
          <cell r="D3122">
            <v>0</v>
          </cell>
          <cell r="E3122">
            <v>0</v>
          </cell>
          <cell r="F3122">
            <v>0</v>
          </cell>
          <cell r="G3122">
            <v>0</v>
          </cell>
          <cell r="H3122">
            <v>0</v>
          </cell>
          <cell r="I3122">
            <v>419.5</v>
          </cell>
          <cell r="J3122">
            <v>419.5</v>
          </cell>
          <cell r="L3122">
            <v>15</v>
          </cell>
          <cell r="M3122">
            <v>419.5</v>
          </cell>
        </row>
        <row r="3123">
          <cell r="A3123">
            <v>102076686</v>
          </cell>
          <cell r="B3123" t="str">
            <v xml:space="preserve">MRS SARAH BROWNE                        </v>
          </cell>
          <cell r="C3123">
            <v>0</v>
          </cell>
          <cell r="D3123">
            <v>0</v>
          </cell>
          <cell r="E3123">
            <v>0</v>
          </cell>
          <cell r="F3123">
            <v>0</v>
          </cell>
          <cell r="G3123">
            <v>57.82</v>
          </cell>
          <cell r="H3123">
            <v>0</v>
          </cell>
          <cell r="I3123">
            <v>0</v>
          </cell>
          <cell r="J3123">
            <v>57.82</v>
          </cell>
          <cell r="L3123">
            <v>5</v>
          </cell>
          <cell r="M3123">
            <v>57.82</v>
          </cell>
        </row>
        <row r="3124">
          <cell r="A3124">
            <v>102038221</v>
          </cell>
          <cell r="B3124" t="str">
            <v xml:space="preserve">MRS SARAH HEURLIN                       </v>
          </cell>
          <cell r="C3124">
            <v>0</v>
          </cell>
          <cell r="D3124">
            <v>0</v>
          </cell>
          <cell r="E3124">
            <v>0</v>
          </cell>
          <cell r="F3124">
            <v>0</v>
          </cell>
          <cell r="G3124">
            <v>0</v>
          </cell>
          <cell r="H3124">
            <v>0</v>
          </cell>
          <cell r="I3124">
            <v>59.92</v>
          </cell>
          <cell r="J3124">
            <v>59.92</v>
          </cell>
          <cell r="L3124">
            <v>15</v>
          </cell>
          <cell r="M3124">
            <v>59.92</v>
          </cell>
        </row>
        <row r="3125">
          <cell r="A3125">
            <v>102068614</v>
          </cell>
          <cell r="B3125" t="str">
            <v xml:space="preserve">MRS SARAH WALKER                        </v>
          </cell>
          <cell r="C3125">
            <v>0</v>
          </cell>
          <cell r="D3125">
            <v>0</v>
          </cell>
          <cell r="E3125">
            <v>0</v>
          </cell>
          <cell r="F3125">
            <v>0</v>
          </cell>
          <cell r="G3125">
            <v>0</v>
          </cell>
          <cell r="H3125">
            <v>0</v>
          </cell>
          <cell r="I3125">
            <v>57.08</v>
          </cell>
          <cell r="J3125">
            <v>57.08</v>
          </cell>
          <cell r="L3125">
            <v>15</v>
          </cell>
          <cell r="M3125">
            <v>57.08</v>
          </cell>
        </row>
        <row r="3126">
          <cell r="A3126">
            <v>102052191</v>
          </cell>
          <cell r="B3126" t="str">
            <v xml:space="preserve">MRS SARAI ROPETI   (DBS)                </v>
          </cell>
          <cell r="C3126">
            <v>0</v>
          </cell>
          <cell r="D3126">
            <v>0</v>
          </cell>
          <cell r="E3126">
            <v>0</v>
          </cell>
          <cell r="F3126">
            <v>0</v>
          </cell>
          <cell r="G3126">
            <v>0</v>
          </cell>
          <cell r="H3126">
            <v>0</v>
          </cell>
          <cell r="I3126">
            <v>496.11</v>
          </cell>
          <cell r="J3126">
            <v>496.11</v>
          </cell>
          <cell r="L3126">
            <v>15</v>
          </cell>
          <cell r="M3126">
            <v>496.11</v>
          </cell>
        </row>
        <row r="3127">
          <cell r="A3127">
            <v>102034902</v>
          </cell>
          <cell r="B3127" t="str">
            <v xml:space="preserve">MRS SARAS SHARMA                        </v>
          </cell>
          <cell r="C3127">
            <v>0</v>
          </cell>
          <cell r="D3127">
            <v>0</v>
          </cell>
          <cell r="E3127">
            <v>0</v>
          </cell>
          <cell r="F3127">
            <v>0</v>
          </cell>
          <cell r="G3127">
            <v>0</v>
          </cell>
          <cell r="H3127">
            <v>0</v>
          </cell>
          <cell r="I3127">
            <v>77.81</v>
          </cell>
          <cell r="J3127">
            <v>77.81</v>
          </cell>
          <cell r="L3127">
            <v>15</v>
          </cell>
          <cell r="M3127">
            <v>77.81</v>
          </cell>
        </row>
        <row r="3128">
          <cell r="A3128">
            <v>102015783</v>
          </cell>
          <cell r="B3128" t="str">
            <v xml:space="preserve">MRS SAROJINI PRASAD  (DBS)              </v>
          </cell>
          <cell r="C3128">
            <v>0</v>
          </cell>
          <cell r="D3128">
            <v>0</v>
          </cell>
          <cell r="E3128">
            <v>0</v>
          </cell>
          <cell r="F3128">
            <v>0</v>
          </cell>
          <cell r="G3128">
            <v>0</v>
          </cell>
          <cell r="H3128">
            <v>0</v>
          </cell>
          <cell r="I3128">
            <v>577.83000000000004</v>
          </cell>
          <cell r="J3128">
            <v>577.83000000000004</v>
          </cell>
          <cell r="L3128">
            <v>15</v>
          </cell>
          <cell r="M3128">
            <v>577.83000000000004</v>
          </cell>
        </row>
        <row r="3129">
          <cell r="A3129">
            <v>102030504</v>
          </cell>
          <cell r="B3129" t="str">
            <v xml:space="preserve">MRS SARWAT FATIMA                       </v>
          </cell>
          <cell r="C3129">
            <v>0</v>
          </cell>
          <cell r="D3129">
            <v>0</v>
          </cell>
          <cell r="E3129">
            <v>0</v>
          </cell>
          <cell r="F3129">
            <v>0</v>
          </cell>
          <cell r="G3129">
            <v>0</v>
          </cell>
          <cell r="H3129">
            <v>0</v>
          </cell>
          <cell r="I3129">
            <v>147.9</v>
          </cell>
          <cell r="J3129">
            <v>147.9</v>
          </cell>
          <cell r="L3129">
            <v>15</v>
          </cell>
          <cell r="M3129">
            <v>147.9</v>
          </cell>
        </row>
        <row r="3130">
          <cell r="A3130">
            <v>102068862</v>
          </cell>
          <cell r="B3130" t="str">
            <v xml:space="preserve">MRS SATHYA GAYATHIRI JEYASHANKAR        </v>
          </cell>
          <cell r="C3130">
            <v>0</v>
          </cell>
          <cell r="D3130">
            <v>0</v>
          </cell>
          <cell r="E3130">
            <v>0</v>
          </cell>
          <cell r="F3130">
            <v>0</v>
          </cell>
          <cell r="G3130">
            <v>59.05</v>
          </cell>
          <cell r="H3130">
            <v>7.78</v>
          </cell>
          <cell r="I3130">
            <v>7.29</v>
          </cell>
          <cell r="J3130">
            <v>74.12</v>
          </cell>
          <cell r="L3130">
            <v>1</v>
          </cell>
          <cell r="M3130">
            <v>74.12</v>
          </cell>
        </row>
        <row r="3131">
          <cell r="A3131">
            <v>102035418</v>
          </cell>
          <cell r="B3131" t="str">
            <v xml:space="preserve">MRS SATINDER LUTHERA                    </v>
          </cell>
          <cell r="C3131">
            <v>0</v>
          </cell>
          <cell r="D3131">
            <v>0</v>
          </cell>
          <cell r="E3131">
            <v>0</v>
          </cell>
          <cell r="F3131">
            <v>0</v>
          </cell>
          <cell r="G3131">
            <v>0</v>
          </cell>
          <cell r="H3131">
            <v>0</v>
          </cell>
          <cell r="I3131">
            <v>168.36</v>
          </cell>
          <cell r="J3131">
            <v>168.36</v>
          </cell>
          <cell r="L3131">
            <v>15</v>
          </cell>
          <cell r="M3131">
            <v>168.36</v>
          </cell>
        </row>
        <row r="3132">
          <cell r="A3132">
            <v>102046746</v>
          </cell>
          <cell r="B3132" t="str">
            <v xml:space="preserve">MRS SAURITA DEVI                        </v>
          </cell>
          <cell r="C3132">
            <v>0</v>
          </cell>
          <cell r="D3132">
            <v>0</v>
          </cell>
          <cell r="E3132">
            <v>0</v>
          </cell>
          <cell r="F3132">
            <v>0</v>
          </cell>
          <cell r="G3132">
            <v>0</v>
          </cell>
          <cell r="H3132">
            <v>0</v>
          </cell>
          <cell r="I3132">
            <v>151.19999999999999</v>
          </cell>
          <cell r="J3132">
            <v>151.19999999999999</v>
          </cell>
          <cell r="L3132">
            <v>22</v>
          </cell>
          <cell r="M3132">
            <v>151.19999999999999</v>
          </cell>
        </row>
        <row r="3133">
          <cell r="A3133">
            <v>102032123</v>
          </cell>
          <cell r="B3133" t="str">
            <v xml:space="preserve">MRS SAVAIA EVAGELIA   (CMI)             </v>
          </cell>
          <cell r="C3133">
            <v>0</v>
          </cell>
          <cell r="D3133">
            <v>0</v>
          </cell>
          <cell r="E3133">
            <v>0</v>
          </cell>
          <cell r="F3133">
            <v>0</v>
          </cell>
          <cell r="G3133">
            <v>0</v>
          </cell>
          <cell r="H3133">
            <v>0</v>
          </cell>
          <cell r="I3133">
            <v>1142.46</v>
          </cell>
          <cell r="J3133">
            <v>1142.46</v>
          </cell>
          <cell r="L3133">
            <v>15</v>
          </cell>
          <cell r="M3133">
            <v>1142.46</v>
          </cell>
        </row>
        <row r="3134">
          <cell r="A3134">
            <v>102069087</v>
          </cell>
          <cell r="B3134" t="str">
            <v xml:space="preserve">MRS SAVELINA FIU  (DBS)                 </v>
          </cell>
          <cell r="C3134">
            <v>0</v>
          </cell>
          <cell r="D3134">
            <v>0</v>
          </cell>
          <cell r="E3134">
            <v>0</v>
          </cell>
          <cell r="F3134">
            <v>0</v>
          </cell>
          <cell r="G3134">
            <v>0</v>
          </cell>
          <cell r="H3134">
            <v>0</v>
          </cell>
          <cell r="I3134">
            <v>308.86</v>
          </cell>
          <cell r="J3134">
            <v>308.86</v>
          </cell>
          <cell r="L3134">
            <v>15</v>
          </cell>
          <cell r="M3134">
            <v>308.86</v>
          </cell>
        </row>
        <row r="3135">
          <cell r="A3135">
            <v>102016098</v>
          </cell>
          <cell r="B3135" t="str">
            <v xml:space="preserve">MRS SAVITA PARMAR                       </v>
          </cell>
          <cell r="C3135">
            <v>0</v>
          </cell>
          <cell r="D3135">
            <v>0</v>
          </cell>
          <cell r="E3135">
            <v>0</v>
          </cell>
          <cell r="F3135">
            <v>0</v>
          </cell>
          <cell r="G3135">
            <v>0</v>
          </cell>
          <cell r="H3135">
            <v>0</v>
          </cell>
          <cell r="I3135">
            <v>77.2</v>
          </cell>
          <cell r="J3135">
            <v>77.2</v>
          </cell>
          <cell r="L3135">
            <v>15</v>
          </cell>
          <cell r="M3135">
            <v>77.2</v>
          </cell>
        </row>
        <row r="3136">
          <cell r="A3136">
            <v>102013894</v>
          </cell>
          <cell r="B3136" t="str">
            <v xml:space="preserve">MRS SAVITA PARMAR                       </v>
          </cell>
          <cell r="C3136">
            <v>0</v>
          </cell>
          <cell r="D3136">
            <v>0</v>
          </cell>
          <cell r="E3136">
            <v>0</v>
          </cell>
          <cell r="F3136">
            <v>0</v>
          </cell>
          <cell r="G3136">
            <v>0</v>
          </cell>
          <cell r="H3136">
            <v>0</v>
          </cell>
          <cell r="I3136">
            <v>58.75</v>
          </cell>
          <cell r="J3136">
            <v>58.75</v>
          </cell>
          <cell r="L3136">
            <v>15</v>
          </cell>
          <cell r="M3136">
            <v>58.75</v>
          </cell>
        </row>
        <row r="3137">
          <cell r="A3137">
            <v>102044542</v>
          </cell>
          <cell r="B3137" t="str">
            <v xml:space="preserve">MRS SAWSAN HERMEZ   (DBS)               </v>
          </cell>
          <cell r="C3137">
            <v>0</v>
          </cell>
          <cell r="D3137">
            <v>0</v>
          </cell>
          <cell r="E3137">
            <v>0</v>
          </cell>
          <cell r="F3137">
            <v>0</v>
          </cell>
          <cell r="G3137">
            <v>0</v>
          </cell>
          <cell r="H3137">
            <v>0</v>
          </cell>
          <cell r="I3137">
            <v>779.34</v>
          </cell>
          <cell r="J3137">
            <v>779.34</v>
          </cell>
          <cell r="L3137">
            <v>15</v>
          </cell>
          <cell r="M3137">
            <v>779.34</v>
          </cell>
        </row>
        <row r="3138">
          <cell r="A3138">
            <v>102068655</v>
          </cell>
          <cell r="B3138" t="str">
            <v xml:space="preserve">MRS SEINI TAIMARANGAI (DBS)             </v>
          </cell>
          <cell r="C3138">
            <v>0</v>
          </cell>
          <cell r="D3138">
            <v>0</v>
          </cell>
          <cell r="E3138">
            <v>0</v>
          </cell>
          <cell r="F3138">
            <v>0</v>
          </cell>
          <cell r="G3138">
            <v>0</v>
          </cell>
          <cell r="H3138">
            <v>0</v>
          </cell>
          <cell r="I3138">
            <v>222.84</v>
          </cell>
          <cell r="J3138">
            <v>222.84</v>
          </cell>
          <cell r="L3138">
            <v>15</v>
          </cell>
          <cell r="M3138">
            <v>222.84</v>
          </cell>
        </row>
        <row r="3139">
          <cell r="A3139">
            <v>102015123</v>
          </cell>
          <cell r="B3139" t="str">
            <v xml:space="preserve">MRS SELA FUKOFUKA                       </v>
          </cell>
          <cell r="C3139">
            <v>0</v>
          </cell>
          <cell r="D3139">
            <v>0</v>
          </cell>
          <cell r="E3139">
            <v>0</v>
          </cell>
          <cell r="F3139">
            <v>0</v>
          </cell>
          <cell r="G3139">
            <v>0</v>
          </cell>
          <cell r="H3139">
            <v>0</v>
          </cell>
          <cell r="I3139">
            <v>56.68</v>
          </cell>
          <cell r="J3139">
            <v>56.68</v>
          </cell>
          <cell r="L3139">
            <v>15</v>
          </cell>
          <cell r="M3139">
            <v>56.68</v>
          </cell>
        </row>
        <row r="3140">
          <cell r="A3140">
            <v>102012200</v>
          </cell>
          <cell r="B3140" t="str">
            <v xml:space="preserve">MRS SELA WOLFGRAMM                      </v>
          </cell>
          <cell r="C3140">
            <v>0</v>
          </cell>
          <cell r="D3140">
            <v>0</v>
          </cell>
          <cell r="E3140">
            <v>0</v>
          </cell>
          <cell r="F3140">
            <v>0</v>
          </cell>
          <cell r="G3140">
            <v>0</v>
          </cell>
          <cell r="H3140">
            <v>0</v>
          </cell>
          <cell r="I3140">
            <v>109.22</v>
          </cell>
          <cell r="J3140">
            <v>109.22</v>
          </cell>
          <cell r="L3140">
            <v>15</v>
          </cell>
          <cell r="M3140">
            <v>109.22</v>
          </cell>
        </row>
        <row r="3141">
          <cell r="A3141">
            <v>102064418</v>
          </cell>
          <cell r="B3141" t="str">
            <v xml:space="preserve">MRS SELENA MANI                         </v>
          </cell>
          <cell r="C3141">
            <v>0</v>
          </cell>
          <cell r="D3141">
            <v>0</v>
          </cell>
          <cell r="E3141">
            <v>0</v>
          </cell>
          <cell r="F3141">
            <v>0</v>
          </cell>
          <cell r="G3141">
            <v>0</v>
          </cell>
          <cell r="H3141">
            <v>0</v>
          </cell>
          <cell r="I3141">
            <v>100</v>
          </cell>
          <cell r="J3141">
            <v>100</v>
          </cell>
          <cell r="L3141">
            <v>15</v>
          </cell>
          <cell r="M3141">
            <v>100</v>
          </cell>
        </row>
        <row r="3142">
          <cell r="A3142">
            <v>102012839</v>
          </cell>
          <cell r="B3142" t="str">
            <v xml:space="preserve">MRS SELEPA LIO                          </v>
          </cell>
          <cell r="C3142">
            <v>0</v>
          </cell>
          <cell r="D3142">
            <v>0</v>
          </cell>
          <cell r="E3142">
            <v>0</v>
          </cell>
          <cell r="F3142">
            <v>0</v>
          </cell>
          <cell r="G3142">
            <v>0</v>
          </cell>
          <cell r="H3142">
            <v>0</v>
          </cell>
          <cell r="I3142">
            <v>234.42</v>
          </cell>
          <cell r="J3142">
            <v>234.42</v>
          </cell>
          <cell r="L3142">
            <v>15</v>
          </cell>
          <cell r="M3142">
            <v>234.42</v>
          </cell>
        </row>
        <row r="3143">
          <cell r="A3143">
            <v>102071090</v>
          </cell>
          <cell r="B3143" t="str">
            <v xml:space="preserve">MRS SELIA TIMU                          </v>
          </cell>
          <cell r="C3143">
            <v>0</v>
          </cell>
          <cell r="D3143">
            <v>0</v>
          </cell>
          <cell r="E3143">
            <v>0</v>
          </cell>
          <cell r="F3143">
            <v>0</v>
          </cell>
          <cell r="G3143">
            <v>0</v>
          </cell>
          <cell r="H3143">
            <v>0</v>
          </cell>
          <cell r="I3143">
            <v>445.36</v>
          </cell>
          <cell r="J3143">
            <v>445.36</v>
          </cell>
          <cell r="L3143">
            <v>15</v>
          </cell>
          <cell r="M3143">
            <v>445.36</v>
          </cell>
        </row>
        <row r="3144">
          <cell r="A3144">
            <v>102013710</v>
          </cell>
          <cell r="B3144" t="str">
            <v xml:space="preserve">MRS SELU HOLI   (DBS)                   </v>
          </cell>
          <cell r="C3144">
            <v>0</v>
          </cell>
          <cell r="D3144">
            <v>0</v>
          </cell>
          <cell r="E3144">
            <v>0</v>
          </cell>
          <cell r="F3144">
            <v>0</v>
          </cell>
          <cell r="G3144">
            <v>0</v>
          </cell>
          <cell r="H3144">
            <v>0</v>
          </cell>
          <cell r="I3144">
            <v>681.49</v>
          </cell>
          <cell r="J3144">
            <v>681.49</v>
          </cell>
          <cell r="L3144">
            <v>15</v>
          </cell>
          <cell r="M3144">
            <v>681.49</v>
          </cell>
        </row>
        <row r="3145">
          <cell r="A3145">
            <v>102074811</v>
          </cell>
          <cell r="B3145" t="str">
            <v xml:space="preserve">MRS SERENA DOONEY  (DBS)                </v>
          </cell>
          <cell r="C3145">
            <v>0</v>
          </cell>
          <cell r="D3145">
            <v>0</v>
          </cell>
          <cell r="E3145">
            <v>0</v>
          </cell>
          <cell r="F3145">
            <v>0</v>
          </cell>
          <cell r="G3145">
            <v>0</v>
          </cell>
          <cell r="H3145">
            <v>0</v>
          </cell>
          <cell r="I3145">
            <v>166.18</v>
          </cell>
          <cell r="J3145">
            <v>166.18</v>
          </cell>
          <cell r="L3145">
            <v>15</v>
          </cell>
          <cell r="M3145">
            <v>166.18</v>
          </cell>
        </row>
        <row r="3146">
          <cell r="A3146">
            <v>102054855</v>
          </cell>
          <cell r="B3146" t="str">
            <v xml:space="preserve">MRS SEUNG H LEE    (DBS)                </v>
          </cell>
          <cell r="C3146">
            <v>0</v>
          </cell>
          <cell r="D3146">
            <v>0</v>
          </cell>
          <cell r="E3146">
            <v>0</v>
          </cell>
          <cell r="F3146">
            <v>0</v>
          </cell>
          <cell r="G3146">
            <v>0</v>
          </cell>
          <cell r="H3146">
            <v>0</v>
          </cell>
          <cell r="I3146">
            <v>984.61</v>
          </cell>
          <cell r="J3146">
            <v>984.61</v>
          </cell>
          <cell r="L3146">
            <v>15</v>
          </cell>
          <cell r="M3146">
            <v>984.61</v>
          </cell>
        </row>
        <row r="3147">
          <cell r="A3147">
            <v>102013919</v>
          </cell>
          <cell r="B3147" t="str">
            <v xml:space="preserve">MRS SEUOTI TOLUA                        </v>
          </cell>
          <cell r="C3147">
            <v>0</v>
          </cell>
          <cell r="D3147">
            <v>0</v>
          </cell>
          <cell r="E3147">
            <v>0</v>
          </cell>
          <cell r="F3147">
            <v>0</v>
          </cell>
          <cell r="G3147">
            <v>0</v>
          </cell>
          <cell r="H3147">
            <v>0</v>
          </cell>
          <cell r="I3147">
            <v>117.54</v>
          </cell>
          <cell r="J3147">
            <v>117.54</v>
          </cell>
          <cell r="L3147">
            <v>15</v>
          </cell>
          <cell r="M3147">
            <v>117.54</v>
          </cell>
        </row>
        <row r="3148">
          <cell r="A3148">
            <v>102022792</v>
          </cell>
          <cell r="B3148" t="str">
            <v xml:space="preserve">MRS SHAGUL SARWARY   (DBS*)             </v>
          </cell>
          <cell r="C3148">
            <v>0</v>
          </cell>
          <cell r="D3148">
            <v>0</v>
          </cell>
          <cell r="E3148">
            <v>0</v>
          </cell>
          <cell r="F3148">
            <v>0</v>
          </cell>
          <cell r="G3148">
            <v>0</v>
          </cell>
          <cell r="H3148">
            <v>0</v>
          </cell>
          <cell r="I3148">
            <v>592.67999999999995</v>
          </cell>
          <cell r="J3148">
            <v>592.67999999999995</v>
          </cell>
          <cell r="L3148">
            <v>15</v>
          </cell>
          <cell r="M3148">
            <v>592.67999999999995</v>
          </cell>
        </row>
        <row r="3149">
          <cell r="A3149">
            <v>102021419</v>
          </cell>
          <cell r="B3149" t="str">
            <v xml:space="preserve">MRS SHAH RUKSHANA                       </v>
          </cell>
          <cell r="C3149">
            <v>0</v>
          </cell>
          <cell r="D3149">
            <v>0</v>
          </cell>
          <cell r="E3149">
            <v>0</v>
          </cell>
          <cell r="F3149">
            <v>0</v>
          </cell>
          <cell r="G3149">
            <v>0</v>
          </cell>
          <cell r="H3149">
            <v>0</v>
          </cell>
          <cell r="I3149">
            <v>161.97</v>
          </cell>
          <cell r="J3149">
            <v>161.97</v>
          </cell>
          <cell r="L3149">
            <v>15</v>
          </cell>
          <cell r="M3149">
            <v>161.97</v>
          </cell>
        </row>
        <row r="3150">
          <cell r="A3150">
            <v>102056446</v>
          </cell>
          <cell r="B3150" t="str">
            <v xml:space="preserve">MRS SHANTA KRISHNA                      </v>
          </cell>
          <cell r="C3150">
            <v>0</v>
          </cell>
          <cell r="D3150">
            <v>0</v>
          </cell>
          <cell r="E3150">
            <v>0</v>
          </cell>
          <cell r="F3150">
            <v>0</v>
          </cell>
          <cell r="G3150">
            <v>0</v>
          </cell>
          <cell r="H3150">
            <v>0</v>
          </cell>
          <cell r="I3150">
            <v>106.63</v>
          </cell>
          <cell r="J3150">
            <v>106.63</v>
          </cell>
          <cell r="L3150">
            <v>15</v>
          </cell>
          <cell r="M3150">
            <v>106.63</v>
          </cell>
        </row>
        <row r="3151">
          <cell r="A3151">
            <v>102011720</v>
          </cell>
          <cell r="B3151" t="str">
            <v xml:space="preserve">MRS SHANTA KUMAR                        </v>
          </cell>
          <cell r="C3151">
            <v>0</v>
          </cell>
          <cell r="D3151">
            <v>0</v>
          </cell>
          <cell r="E3151">
            <v>0</v>
          </cell>
          <cell r="F3151">
            <v>0</v>
          </cell>
          <cell r="G3151">
            <v>0</v>
          </cell>
          <cell r="H3151">
            <v>0</v>
          </cell>
          <cell r="I3151">
            <v>57.19</v>
          </cell>
          <cell r="J3151">
            <v>57.19</v>
          </cell>
          <cell r="L3151">
            <v>15</v>
          </cell>
          <cell r="M3151">
            <v>57.19</v>
          </cell>
        </row>
        <row r="3152">
          <cell r="A3152">
            <v>102027013</v>
          </cell>
          <cell r="B3152" t="str">
            <v xml:space="preserve">MRS SHARON ASHCROFT                     </v>
          </cell>
          <cell r="C3152">
            <v>0</v>
          </cell>
          <cell r="D3152">
            <v>0</v>
          </cell>
          <cell r="E3152">
            <v>0</v>
          </cell>
          <cell r="F3152">
            <v>0</v>
          </cell>
          <cell r="G3152">
            <v>0</v>
          </cell>
          <cell r="H3152">
            <v>0</v>
          </cell>
          <cell r="I3152">
            <v>85.54</v>
          </cell>
          <cell r="J3152">
            <v>85.54</v>
          </cell>
          <cell r="L3152">
            <v>15</v>
          </cell>
          <cell r="M3152">
            <v>85.54</v>
          </cell>
        </row>
        <row r="3153">
          <cell r="A3153">
            <v>102072703</v>
          </cell>
          <cell r="B3153" t="str">
            <v xml:space="preserve">MRS SHARON LEDUA (DBS)                  </v>
          </cell>
          <cell r="C3153">
            <v>0</v>
          </cell>
          <cell r="D3153">
            <v>0</v>
          </cell>
          <cell r="E3153">
            <v>0</v>
          </cell>
          <cell r="F3153">
            <v>0</v>
          </cell>
          <cell r="G3153">
            <v>0</v>
          </cell>
          <cell r="H3153">
            <v>0</v>
          </cell>
          <cell r="I3153">
            <v>55.97</v>
          </cell>
          <cell r="J3153">
            <v>55.97</v>
          </cell>
          <cell r="L3153">
            <v>22</v>
          </cell>
          <cell r="M3153">
            <v>55.97</v>
          </cell>
        </row>
        <row r="3154">
          <cell r="A3154">
            <v>102049924</v>
          </cell>
          <cell r="B3154" t="str">
            <v xml:space="preserve">MRS SHARON NAIDU   (DBS)                </v>
          </cell>
          <cell r="C3154">
            <v>0</v>
          </cell>
          <cell r="D3154">
            <v>0</v>
          </cell>
          <cell r="E3154">
            <v>0</v>
          </cell>
          <cell r="F3154">
            <v>0</v>
          </cell>
          <cell r="G3154">
            <v>0</v>
          </cell>
          <cell r="H3154">
            <v>0</v>
          </cell>
          <cell r="I3154">
            <v>645.35</v>
          </cell>
          <cell r="J3154">
            <v>645.35</v>
          </cell>
          <cell r="L3154">
            <v>15</v>
          </cell>
          <cell r="M3154">
            <v>645.35</v>
          </cell>
        </row>
        <row r="3155">
          <cell r="A3155">
            <v>102074446</v>
          </cell>
          <cell r="B3155" t="str">
            <v xml:space="preserve">MRS SHARON NEPIA                        </v>
          </cell>
          <cell r="C3155">
            <v>0</v>
          </cell>
          <cell r="D3155">
            <v>0</v>
          </cell>
          <cell r="E3155">
            <v>0</v>
          </cell>
          <cell r="F3155">
            <v>0</v>
          </cell>
          <cell r="G3155">
            <v>0</v>
          </cell>
          <cell r="H3155">
            <v>0</v>
          </cell>
          <cell r="I3155">
            <v>145.01</v>
          </cell>
          <cell r="J3155">
            <v>145.01</v>
          </cell>
          <cell r="L3155">
            <v>15</v>
          </cell>
          <cell r="M3155">
            <v>145.01</v>
          </cell>
        </row>
        <row r="3156">
          <cell r="A3156">
            <v>102029197</v>
          </cell>
          <cell r="B3156" t="str">
            <v xml:space="preserve">MRS SHARON RAU                          </v>
          </cell>
          <cell r="C3156">
            <v>0</v>
          </cell>
          <cell r="D3156">
            <v>0</v>
          </cell>
          <cell r="E3156">
            <v>0</v>
          </cell>
          <cell r="F3156">
            <v>0</v>
          </cell>
          <cell r="G3156">
            <v>0</v>
          </cell>
          <cell r="H3156">
            <v>0</v>
          </cell>
          <cell r="I3156">
            <v>57.38</v>
          </cell>
          <cell r="J3156">
            <v>57.38</v>
          </cell>
          <cell r="L3156">
            <v>15</v>
          </cell>
          <cell r="M3156">
            <v>57.38</v>
          </cell>
        </row>
        <row r="3157">
          <cell r="A3157">
            <v>102031013</v>
          </cell>
          <cell r="B3157" t="str">
            <v xml:space="preserve">MRS SHAY L STEVENS                      </v>
          </cell>
          <cell r="C3157">
            <v>0</v>
          </cell>
          <cell r="D3157">
            <v>0</v>
          </cell>
          <cell r="E3157">
            <v>0</v>
          </cell>
          <cell r="F3157">
            <v>0</v>
          </cell>
          <cell r="G3157">
            <v>0</v>
          </cell>
          <cell r="H3157">
            <v>0</v>
          </cell>
          <cell r="I3157">
            <v>53.74</v>
          </cell>
          <cell r="J3157">
            <v>53.74</v>
          </cell>
          <cell r="L3157">
            <v>15</v>
          </cell>
          <cell r="M3157">
            <v>53.74</v>
          </cell>
        </row>
        <row r="3158">
          <cell r="A3158">
            <v>102073118</v>
          </cell>
          <cell r="B3158" t="str">
            <v xml:space="preserve">MRS SHERYL HARRIS                       </v>
          </cell>
          <cell r="C3158">
            <v>0</v>
          </cell>
          <cell r="D3158">
            <v>0</v>
          </cell>
          <cell r="E3158">
            <v>0</v>
          </cell>
          <cell r="F3158">
            <v>20.39</v>
          </cell>
          <cell r="G3158">
            <v>30.47</v>
          </cell>
          <cell r="H3158">
            <v>0</v>
          </cell>
          <cell r="I3158">
            <v>0</v>
          </cell>
          <cell r="J3158">
            <v>50.86</v>
          </cell>
          <cell r="L3158">
            <v>5</v>
          </cell>
          <cell r="M3158">
            <v>50.86</v>
          </cell>
        </row>
        <row r="3159">
          <cell r="A3159">
            <v>102057652</v>
          </cell>
          <cell r="B3159" t="str">
            <v xml:space="preserve">MRS SHIRLEY AFOA                        </v>
          </cell>
          <cell r="C3159">
            <v>0</v>
          </cell>
          <cell r="D3159">
            <v>0</v>
          </cell>
          <cell r="E3159">
            <v>0</v>
          </cell>
          <cell r="F3159">
            <v>0</v>
          </cell>
          <cell r="G3159">
            <v>0</v>
          </cell>
          <cell r="H3159">
            <v>0</v>
          </cell>
          <cell r="I3159">
            <v>51.3</v>
          </cell>
          <cell r="J3159">
            <v>51.3</v>
          </cell>
          <cell r="L3159">
            <v>15</v>
          </cell>
          <cell r="M3159">
            <v>51.3</v>
          </cell>
        </row>
        <row r="3160">
          <cell r="A3160">
            <v>102072305</v>
          </cell>
          <cell r="B3160" t="str">
            <v xml:space="preserve">MRS SHIRLEY C TAFAO                     </v>
          </cell>
          <cell r="C3160">
            <v>0</v>
          </cell>
          <cell r="D3160">
            <v>0</v>
          </cell>
          <cell r="E3160">
            <v>0</v>
          </cell>
          <cell r="F3160">
            <v>0</v>
          </cell>
          <cell r="G3160">
            <v>0</v>
          </cell>
          <cell r="H3160">
            <v>0</v>
          </cell>
          <cell r="I3160">
            <v>118.09</v>
          </cell>
          <cell r="J3160">
            <v>118.09</v>
          </cell>
          <cell r="L3160">
            <v>15</v>
          </cell>
          <cell r="M3160">
            <v>118.09</v>
          </cell>
        </row>
        <row r="3161">
          <cell r="A3161">
            <v>102052134</v>
          </cell>
          <cell r="B3161" t="str">
            <v xml:space="preserve">MRS SHIRLEY HURA                        </v>
          </cell>
          <cell r="C3161">
            <v>0</v>
          </cell>
          <cell r="D3161">
            <v>0</v>
          </cell>
          <cell r="E3161">
            <v>0</v>
          </cell>
          <cell r="F3161">
            <v>0</v>
          </cell>
          <cell r="G3161">
            <v>0</v>
          </cell>
          <cell r="H3161">
            <v>0</v>
          </cell>
          <cell r="I3161">
            <v>181.5</v>
          </cell>
          <cell r="J3161">
            <v>181.5</v>
          </cell>
          <cell r="L3161">
            <v>15</v>
          </cell>
          <cell r="M3161">
            <v>181.5</v>
          </cell>
        </row>
        <row r="3162">
          <cell r="A3162">
            <v>102066347</v>
          </cell>
          <cell r="B3162" t="str">
            <v xml:space="preserve">MRS SHIRLEY JOHNSON                     </v>
          </cell>
          <cell r="C3162">
            <v>0</v>
          </cell>
          <cell r="D3162">
            <v>0</v>
          </cell>
          <cell r="E3162">
            <v>0</v>
          </cell>
          <cell r="F3162">
            <v>0</v>
          </cell>
          <cell r="G3162">
            <v>0</v>
          </cell>
          <cell r="H3162">
            <v>0</v>
          </cell>
          <cell r="I3162">
            <v>80.36</v>
          </cell>
          <cell r="J3162">
            <v>80.36</v>
          </cell>
          <cell r="L3162">
            <v>15</v>
          </cell>
          <cell r="M3162">
            <v>80.36</v>
          </cell>
        </row>
        <row r="3163">
          <cell r="A3163">
            <v>102009404</v>
          </cell>
          <cell r="B3163" t="str">
            <v xml:space="preserve">MRS SHIRLEY M. CARMICHEAL (DBS)         </v>
          </cell>
          <cell r="C3163">
            <v>0</v>
          </cell>
          <cell r="D3163">
            <v>0</v>
          </cell>
          <cell r="E3163">
            <v>0</v>
          </cell>
          <cell r="F3163">
            <v>0</v>
          </cell>
          <cell r="G3163">
            <v>0</v>
          </cell>
          <cell r="H3163">
            <v>0</v>
          </cell>
          <cell r="I3163">
            <v>625.16</v>
          </cell>
          <cell r="J3163">
            <v>625.16</v>
          </cell>
          <cell r="L3163">
            <v>15</v>
          </cell>
          <cell r="M3163">
            <v>625.16</v>
          </cell>
        </row>
        <row r="3164">
          <cell r="A3164">
            <v>102084547</v>
          </cell>
          <cell r="B3164" t="str">
            <v xml:space="preserve">MRS SHIRLEY MILLER                      </v>
          </cell>
          <cell r="C3164">
            <v>0</v>
          </cell>
          <cell r="D3164">
            <v>0</v>
          </cell>
          <cell r="E3164">
            <v>0</v>
          </cell>
          <cell r="F3164">
            <v>0</v>
          </cell>
          <cell r="G3164">
            <v>0</v>
          </cell>
          <cell r="H3164">
            <v>0</v>
          </cell>
          <cell r="I3164">
            <v>86.46</v>
          </cell>
          <cell r="J3164">
            <v>86.46</v>
          </cell>
          <cell r="L3164">
            <v>15</v>
          </cell>
          <cell r="M3164">
            <v>86.46</v>
          </cell>
        </row>
        <row r="3165">
          <cell r="A3165">
            <v>102062117</v>
          </cell>
          <cell r="B3165" t="str">
            <v xml:space="preserve">MRS SHIRLEY PIRINI                      </v>
          </cell>
          <cell r="C3165">
            <v>0</v>
          </cell>
          <cell r="D3165">
            <v>0</v>
          </cell>
          <cell r="E3165">
            <v>0</v>
          </cell>
          <cell r="F3165">
            <v>0</v>
          </cell>
          <cell r="G3165">
            <v>0</v>
          </cell>
          <cell r="H3165">
            <v>0</v>
          </cell>
          <cell r="I3165">
            <v>65.37</v>
          </cell>
          <cell r="J3165">
            <v>65.37</v>
          </cell>
          <cell r="L3165">
            <v>15</v>
          </cell>
          <cell r="M3165">
            <v>65.37</v>
          </cell>
        </row>
        <row r="3166">
          <cell r="A3166">
            <v>102046084</v>
          </cell>
          <cell r="B3166" t="str">
            <v xml:space="preserve">MRS SHOBNA CHAND                        </v>
          </cell>
          <cell r="C3166">
            <v>0</v>
          </cell>
          <cell r="D3166">
            <v>0</v>
          </cell>
          <cell r="E3166">
            <v>0</v>
          </cell>
          <cell r="F3166">
            <v>0</v>
          </cell>
          <cell r="G3166">
            <v>0</v>
          </cell>
          <cell r="H3166">
            <v>0</v>
          </cell>
          <cell r="I3166">
            <v>203.23</v>
          </cell>
          <cell r="J3166">
            <v>203.23</v>
          </cell>
          <cell r="L3166">
            <v>15</v>
          </cell>
          <cell r="M3166">
            <v>203.23</v>
          </cell>
        </row>
        <row r="3167">
          <cell r="A3167">
            <v>102028056</v>
          </cell>
          <cell r="B3167" t="str">
            <v xml:space="preserve">MRS SHU-JUNG LAI (DBS)                  </v>
          </cell>
          <cell r="C3167">
            <v>53.39</v>
          </cell>
          <cell r="D3167">
            <v>56.35</v>
          </cell>
          <cell r="E3167">
            <v>123.8</v>
          </cell>
          <cell r="F3167">
            <v>64.67</v>
          </cell>
          <cell r="G3167">
            <v>71.16</v>
          </cell>
          <cell r="H3167">
            <v>0</v>
          </cell>
          <cell r="I3167">
            <v>0</v>
          </cell>
          <cell r="J3167">
            <v>369.37</v>
          </cell>
          <cell r="L3167">
            <v>1</v>
          </cell>
          <cell r="M3167">
            <v>369.37</v>
          </cell>
        </row>
        <row r="3168">
          <cell r="A3168">
            <v>102050820</v>
          </cell>
          <cell r="B3168" t="str">
            <v xml:space="preserve">MRS SIA LEHAULI                         </v>
          </cell>
          <cell r="C3168">
            <v>0</v>
          </cell>
          <cell r="D3168">
            <v>0</v>
          </cell>
          <cell r="E3168">
            <v>0</v>
          </cell>
          <cell r="F3168">
            <v>0</v>
          </cell>
          <cell r="G3168">
            <v>0</v>
          </cell>
          <cell r="H3168">
            <v>0</v>
          </cell>
          <cell r="I3168">
            <v>51.58</v>
          </cell>
          <cell r="J3168">
            <v>51.58</v>
          </cell>
          <cell r="L3168">
            <v>15</v>
          </cell>
          <cell r="M3168">
            <v>51.58</v>
          </cell>
        </row>
        <row r="3169">
          <cell r="A3169">
            <v>102032209</v>
          </cell>
          <cell r="B3169" t="str">
            <v xml:space="preserve">MRS SIALE PEAUFA                        </v>
          </cell>
          <cell r="C3169">
            <v>0</v>
          </cell>
          <cell r="D3169">
            <v>0</v>
          </cell>
          <cell r="E3169">
            <v>0</v>
          </cell>
          <cell r="F3169">
            <v>0</v>
          </cell>
          <cell r="G3169">
            <v>0</v>
          </cell>
          <cell r="H3169">
            <v>0</v>
          </cell>
          <cell r="I3169">
            <v>170.01</v>
          </cell>
          <cell r="J3169">
            <v>170.01</v>
          </cell>
          <cell r="L3169">
            <v>15</v>
          </cell>
          <cell r="M3169">
            <v>170.01</v>
          </cell>
        </row>
        <row r="3170">
          <cell r="A3170">
            <v>102051524</v>
          </cell>
          <cell r="B3170" t="str">
            <v xml:space="preserve">MRS SILA TAGOLOA                        </v>
          </cell>
          <cell r="C3170">
            <v>0</v>
          </cell>
          <cell r="D3170">
            <v>0</v>
          </cell>
          <cell r="E3170">
            <v>0</v>
          </cell>
          <cell r="F3170">
            <v>0</v>
          </cell>
          <cell r="G3170">
            <v>0</v>
          </cell>
          <cell r="H3170">
            <v>0</v>
          </cell>
          <cell r="I3170">
            <v>55.09</v>
          </cell>
          <cell r="J3170">
            <v>55.09</v>
          </cell>
          <cell r="L3170">
            <v>15</v>
          </cell>
          <cell r="M3170">
            <v>55.09</v>
          </cell>
        </row>
        <row r="3171">
          <cell r="A3171">
            <v>102034298</v>
          </cell>
          <cell r="B3171" t="str">
            <v xml:space="preserve">MRS SILI VAIMAUGA                       </v>
          </cell>
          <cell r="C3171">
            <v>0</v>
          </cell>
          <cell r="D3171">
            <v>0</v>
          </cell>
          <cell r="E3171">
            <v>0</v>
          </cell>
          <cell r="F3171">
            <v>0</v>
          </cell>
          <cell r="G3171">
            <v>0</v>
          </cell>
          <cell r="H3171">
            <v>0</v>
          </cell>
          <cell r="I3171">
            <v>80.2</v>
          </cell>
          <cell r="J3171">
            <v>80.2</v>
          </cell>
          <cell r="L3171">
            <v>15</v>
          </cell>
          <cell r="M3171">
            <v>80.2</v>
          </cell>
        </row>
        <row r="3172">
          <cell r="A3172">
            <v>102073348</v>
          </cell>
          <cell r="B3172" t="str">
            <v xml:space="preserve">MRS SIMAIMA TOHI                        </v>
          </cell>
          <cell r="C3172">
            <v>0</v>
          </cell>
          <cell r="D3172">
            <v>0</v>
          </cell>
          <cell r="E3172">
            <v>0</v>
          </cell>
          <cell r="F3172">
            <v>0</v>
          </cell>
          <cell r="G3172">
            <v>0</v>
          </cell>
          <cell r="H3172">
            <v>0</v>
          </cell>
          <cell r="I3172">
            <v>59.4</v>
          </cell>
          <cell r="J3172">
            <v>59.4</v>
          </cell>
          <cell r="L3172">
            <v>15</v>
          </cell>
          <cell r="M3172">
            <v>59.4</v>
          </cell>
        </row>
        <row r="3173">
          <cell r="A3173">
            <v>102035836</v>
          </cell>
          <cell r="B3173" t="str">
            <v xml:space="preserve">MRS SIMOA SILVA   (DBS)                 </v>
          </cell>
          <cell r="C3173">
            <v>0</v>
          </cell>
          <cell r="D3173">
            <v>0</v>
          </cell>
          <cell r="E3173">
            <v>0</v>
          </cell>
          <cell r="F3173">
            <v>0</v>
          </cell>
          <cell r="G3173">
            <v>0</v>
          </cell>
          <cell r="H3173">
            <v>0</v>
          </cell>
          <cell r="I3173">
            <v>1892.24</v>
          </cell>
          <cell r="J3173">
            <v>1892.24</v>
          </cell>
          <cell r="L3173">
            <v>15</v>
          </cell>
          <cell r="M3173">
            <v>1892.24</v>
          </cell>
        </row>
        <row r="3174">
          <cell r="A3174">
            <v>102012945</v>
          </cell>
          <cell r="B3174" t="str">
            <v xml:space="preserve">MRS SINA CAMPBELL  (DBS)                </v>
          </cell>
          <cell r="C3174">
            <v>0</v>
          </cell>
          <cell r="D3174">
            <v>0</v>
          </cell>
          <cell r="E3174">
            <v>0</v>
          </cell>
          <cell r="F3174">
            <v>0</v>
          </cell>
          <cell r="G3174">
            <v>0</v>
          </cell>
          <cell r="H3174">
            <v>0</v>
          </cell>
          <cell r="I3174">
            <v>124.7</v>
          </cell>
          <cell r="J3174">
            <v>124.7</v>
          </cell>
          <cell r="L3174">
            <v>22</v>
          </cell>
          <cell r="M3174">
            <v>124.7</v>
          </cell>
        </row>
        <row r="3175">
          <cell r="A3175">
            <v>102009896</v>
          </cell>
          <cell r="B3175" t="str">
            <v xml:space="preserve">MRS SINATAMA MAIKA   (DBS)              </v>
          </cell>
          <cell r="C3175">
            <v>0</v>
          </cell>
          <cell r="D3175">
            <v>0</v>
          </cell>
          <cell r="E3175">
            <v>0</v>
          </cell>
          <cell r="F3175">
            <v>0</v>
          </cell>
          <cell r="G3175">
            <v>0</v>
          </cell>
          <cell r="H3175">
            <v>0</v>
          </cell>
          <cell r="I3175">
            <v>293.77999999999997</v>
          </cell>
          <cell r="J3175">
            <v>293.77999999999997</v>
          </cell>
          <cell r="L3175">
            <v>15</v>
          </cell>
          <cell r="M3175">
            <v>293.77999999999997</v>
          </cell>
        </row>
        <row r="3176">
          <cell r="A3176">
            <v>102011122</v>
          </cell>
          <cell r="B3176" t="str">
            <v xml:space="preserve">MRS SINERA WRIGHT  (DBS)                </v>
          </cell>
          <cell r="C3176">
            <v>0</v>
          </cell>
          <cell r="D3176">
            <v>0</v>
          </cell>
          <cell r="E3176">
            <v>0</v>
          </cell>
          <cell r="F3176">
            <v>0</v>
          </cell>
          <cell r="G3176">
            <v>0</v>
          </cell>
          <cell r="H3176">
            <v>0</v>
          </cell>
          <cell r="I3176">
            <v>282.52</v>
          </cell>
          <cell r="J3176">
            <v>282.52</v>
          </cell>
          <cell r="L3176">
            <v>15</v>
          </cell>
          <cell r="M3176">
            <v>282.52</v>
          </cell>
        </row>
        <row r="3177">
          <cell r="A3177">
            <v>102051521</v>
          </cell>
          <cell r="B3177" t="str">
            <v xml:space="preserve">MRS SINIVA SILVA   (DBS)                </v>
          </cell>
          <cell r="C3177">
            <v>0</v>
          </cell>
          <cell r="D3177">
            <v>0</v>
          </cell>
          <cell r="E3177">
            <v>0</v>
          </cell>
          <cell r="F3177">
            <v>0</v>
          </cell>
          <cell r="G3177">
            <v>0</v>
          </cell>
          <cell r="H3177">
            <v>0</v>
          </cell>
          <cell r="I3177">
            <v>402.34</v>
          </cell>
          <cell r="J3177">
            <v>402.34</v>
          </cell>
          <cell r="L3177">
            <v>15</v>
          </cell>
          <cell r="M3177">
            <v>402.34</v>
          </cell>
        </row>
        <row r="3178">
          <cell r="A3178">
            <v>102015607</v>
          </cell>
          <cell r="B3178" t="str">
            <v xml:space="preserve">MRS SIOSAIA ASAELI                      </v>
          </cell>
          <cell r="C3178">
            <v>0</v>
          </cell>
          <cell r="D3178">
            <v>0</v>
          </cell>
          <cell r="E3178">
            <v>0</v>
          </cell>
          <cell r="F3178">
            <v>0</v>
          </cell>
          <cell r="G3178">
            <v>0</v>
          </cell>
          <cell r="H3178">
            <v>0</v>
          </cell>
          <cell r="I3178">
            <v>147.41999999999999</v>
          </cell>
          <cell r="J3178">
            <v>147.41999999999999</v>
          </cell>
          <cell r="L3178">
            <v>15</v>
          </cell>
          <cell r="M3178">
            <v>147.41999999999999</v>
          </cell>
        </row>
        <row r="3179">
          <cell r="A3179">
            <v>102049733</v>
          </cell>
          <cell r="B3179" t="str">
            <v xml:space="preserve">MRS SITA TALAMAI                        </v>
          </cell>
          <cell r="C3179">
            <v>0</v>
          </cell>
          <cell r="D3179">
            <v>0</v>
          </cell>
          <cell r="E3179">
            <v>0</v>
          </cell>
          <cell r="F3179">
            <v>0</v>
          </cell>
          <cell r="G3179">
            <v>0</v>
          </cell>
          <cell r="H3179">
            <v>0</v>
          </cell>
          <cell r="I3179">
            <v>152.66999999999999</v>
          </cell>
          <cell r="J3179">
            <v>152.66999999999999</v>
          </cell>
          <cell r="L3179">
            <v>15</v>
          </cell>
          <cell r="M3179">
            <v>152.66999999999999</v>
          </cell>
        </row>
        <row r="3180">
          <cell r="A3180">
            <v>102075451</v>
          </cell>
          <cell r="B3180" t="str">
            <v xml:space="preserve">MRS SITUPE FALETOLU                     </v>
          </cell>
          <cell r="C3180">
            <v>3.92</v>
          </cell>
          <cell r="D3180">
            <v>0.82</v>
          </cell>
          <cell r="E3180">
            <v>3.19</v>
          </cell>
          <cell r="F3180">
            <v>11.58</v>
          </cell>
          <cell r="G3180">
            <v>4.72</v>
          </cell>
          <cell r="H3180">
            <v>0</v>
          </cell>
          <cell r="I3180">
            <v>0</v>
          </cell>
          <cell r="J3180">
            <v>24.23</v>
          </cell>
          <cell r="L3180">
            <v>5</v>
          </cell>
          <cell r="M3180">
            <v>24.23</v>
          </cell>
        </row>
        <row r="3181">
          <cell r="A3181">
            <v>102062172</v>
          </cell>
          <cell r="B3181" t="str">
            <v xml:space="preserve">MRS SIU TAUKOLO    (DBS)                </v>
          </cell>
          <cell r="C3181">
            <v>0</v>
          </cell>
          <cell r="D3181">
            <v>0</v>
          </cell>
          <cell r="E3181">
            <v>0</v>
          </cell>
          <cell r="F3181">
            <v>0</v>
          </cell>
          <cell r="G3181">
            <v>0</v>
          </cell>
          <cell r="H3181">
            <v>0</v>
          </cell>
          <cell r="I3181">
            <v>1456.76</v>
          </cell>
          <cell r="J3181">
            <v>1456.76</v>
          </cell>
          <cell r="L3181">
            <v>15</v>
          </cell>
          <cell r="M3181">
            <v>1456.76</v>
          </cell>
        </row>
        <row r="3182">
          <cell r="A3182">
            <v>102011286</v>
          </cell>
          <cell r="B3182" t="str">
            <v xml:space="preserve">MRS SIUOAMOA FRUEAN                     </v>
          </cell>
          <cell r="C3182">
            <v>0</v>
          </cell>
          <cell r="D3182">
            <v>0</v>
          </cell>
          <cell r="E3182">
            <v>0</v>
          </cell>
          <cell r="F3182">
            <v>0</v>
          </cell>
          <cell r="G3182">
            <v>0</v>
          </cell>
          <cell r="H3182">
            <v>0</v>
          </cell>
          <cell r="I3182">
            <v>93.64</v>
          </cell>
          <cell r="J3182">
            <v>93.64</v>
          </cell>
          <cell r="L3182">
            <v>15</v>
          </cell>
          <cell r="M3182">
            <v>93.64</v>
          </cell>
        </row>
        <row r="3183">
          <cell r="A3183">
            <v>102022408</v>
          </cell>
          <cell r="B3183" t="str">
            <v xml:space="preserve">MRS SOANA LEPA                          </v>
          </cell>
          <cell r="C3183">
            <v>0</v>
          </cell>
          <cell r="D3183">
            <v>0</v>
          </cell>
          <cell r="E3183">
            <v>0</v>
          </cell>
          <cell r="F3183">
            <v>0</v>
          </cell>
          <cell r="G3183">
            <v>0</v>
          </cell>
          <cell r="H3183">
            <v>0</v>
          </cell>
          <cell r="I3183">
            <v>71.37</v>
          </cell>
          <cell r="J3183">
            <v>71.37</v>
          </cell>
          <cell r="L3183">
            <v>15</v>
          </cell>
          <cell r="M3183">
            <v>71.37</v>
          </cell>
        </row>
        <row r="3184">
          <cell r="A3184">
            <v>102075851</v>
          </cell>
          <cell r="B3184" t="str">
            <v xml:space="preserve">MRS SOI M SOI                           </v>
          </cell>
          <cell r="C3184">
            <v>93.89</v>
          </cell>
          <cell r="D3184">
            <v>25.17</v>
          </cell>
          <cell r="E3184">
            <v>22</v>
          </cell>
          <cell r="F3184">
            <v>80.23</v>
          </cell>
          <cell r="G3184">
            <v>30.6</v>
          </cell>
          <cell r="H3184">
            <v>0</v>
          </cell>
          <cell r="I3184">
            <v>0</v>
          </cell>
          <cell r="J3184">
            <v>251.89</v>
          </cell>
          <cell r="L3184">
            <v>5</v>
          </cell>
          <cell r="M3184">
            <v>251.89</v>
          </cell>
        </row>
        <row r="3185">
          <cell r="A3185">
            <v>102040880</v>
          </cell>
          <cell r="B3185" t="str">
            <v xml:space="preserve">MRS SOLI WILSON                         </v>
          </cell>
          <cell r="C3185">
            <v>0</v>
          </cell>
          <cell r="D3185">
            <v>0</v>
          </cell>
          <cell r="E3185">
            <v>0</v>
          </cell>
          <cell r="F3185">
            <v>0</v>
          </cell>
          <cell r="G3185">
            <v>0</v>
          </cell>
          <cell r="H3185">
            <v>0</v>
          </cell>
          <cell r="I3185">
            <v>147.07</v>
          </cell>
          <cell r="J3185">
            <v>147.07</v>
          </cell>
          <cell r="L3185">
            <v>15</v>
          </cell>
          <cell r="M3185">
            <v>147.07</v>
          </cell>
        </row>
        <row r="3186">
          <cell r="A3186">
            <v>102049331</v>
          </cell>
          <cell r="B3186" t="str">
            <v xml:space="preserve">MRS SONE NEUANG-KEO (DBS)               </v>
          </cell>
          <cell r="C3186">
            <v>0</v>
          </cell>
          <cell r="D3186">
            <v>0</v>
          </cell>
          <cell r="E3186">
            <v>0</v>
          </cell>
          <cell r="F3186">
            <v>0</v>
          </cell>
          <cell r="G3186">
            <v>0</v>
          </cell>
          <cell r="H3186">
            <v>0</v>
          </cell>
          <cell r="I3186">
            <v>403.85</v>
          </cell>
          <cell r="J3186">
            <v>403.85</v>
          </cell>
          <cell r="L3186">
            <v>15</v>
          </cell>
          <cell r="M3186">
            <v>403.85</v>
          </cell>
        </row>
        <row r="3187">
          <cell r="A3187">
            <v>102061533</v>
          </cell>
          <cell r="B3187" t="str">
            <v xml:space="preserve">MRS SONORA AKAI                         </v>
          </cell>
          <cell r="C3187">
            <v>0</v>
          </cell>
          <cell r="D3187">
            <v>0</v>
          </cell>
          <cell r="E3187">
            <v>0</v>
          </cell>
          <cell r="F3187">
            <v>0</v>
          </cell>
          <cell r="G3187">
            <v>0</v>
          </cell>
          <cell r="H3187">
            <v>0</v>
          </cell>
          <cell r="I3187">
            <v>52.29</v>
          </cell>
          <cell r="J3187">
            <v>52.29</v>
          </cell>
          <cell r="L3187">
            <v>15</v>
          </cell>
          <cell r="M3187">
            <v>52.29</v>
          </cell>
        </row>
        <row r="3188">
          <cell r="A3188">
            <v>102073996</v>
          </cell>
          <cell r="B3188" t="str">
            <v xml:space="preserve">MRS SOO EKI                             </v>
          </cell>
          <cell r="C3188">
            <v>0.69</v>
          </cell>
          <cell r="D3188">
            <v>0.16</v>
          </cell>
          <cell r="E3188">
            <v>0</v>
          </cell>
          <cell r="F3188">
            <v>1.58</v>
          </cell>
          <cell r="G3188">
            <v>44.8</v>
          </cell>
          <cell r="H3188">
            <v>0</v>
          </cell>
          <cell r="I3188">
            <v>0</v>
          </cell>
          <cell r="J3188">
            <v>47.23</v>
          </cell>
          <cell r="L3188">
            <v>5</v>
          </cell>
          <cell r="M3188">
            <v>47.23</v>
          </cell>
        </row>
        <row r="3189">
          <cell r="A3189">
            <v>102034520</v>
          </cell>
          <cell r="B3189" t="str">
            <v xml:space="preserve">MRS SOPHIA NAZEEM  (DBS)                </v>
          </cell>
          <cell r="C3189">
            <v>0</v>
          </cell>
          <cell r="D3189">
            <v>0</v>
          </cell>
          <cell r="E3189">
            <v>0</v>
          </cell>
          <cell r="F3189">
            <v>0</v>
          </cell>
          <cell r="G3189">
            <v>0</v>
          </cell>
          <cell r="H3189">
            <v>0</v>
          </cell>
          <cell r="I3189">
            <v>513.11</v>
          </cell>
          <cell r="J3189">
            <v>513.11</v>
          </cell>
          <cell r="L3189">
            <v>15</v>
          </cell>
          <cell r="M3189">
            <v>513.11</v>
          </cell>
        </row>
        <row r="3190">
          <cell r="A3190">
            <v>102013740</v>
          </cell>
          <cell r="B3190" t="str">
            <v xml:space="preserve">MRS SOPHIE M TUALA  (DBS*)              </v>
          </cell>
          <cell r="C3190">
            <v>0</v>
          </cell>
          <cell r="D3190">
            <v>0</v>
          </cell>
          <cell r="E3190">
            <v>0</v>
          </cell>
          <cell r="F3190">
            <v>0</v>
          </cell>
          <cell r="G3190">
            <v>0</v>
          </cell>
          <cell r="H3190">
            <v>0</v>
          </cell>
          <cell r="I3190">
            <v>203.19</v>
          </cell>
          <cell r="J3190">
            <v>203.19</v>
          </cell>
          <cell r="L3190">
            <v>15</v>
          </cell>
          <cell r="M3190">
            <v>203.19</v>
          </cell>
        </row>
        <row r="3191">
          <cell r="A3191">
            <v>102029053</v>
          </cell>
          <cell r="B3191" t="str">
            <v xml:space="preserve">MRS SOSEFINA IUTA                       </v>
          </cell>
          <cell r="C3191">
            <v>0</v>
          </cell>
          <cell r="D3191">
            <v>0</v>
          </cell>
          <cell r="E3191">
            <v>0</v>
          </cell>
          <cell r="F3191">
            <v>0</v>
          </cell>
          <cell r="G3191">
            <v>0</v>
          </cell>
          <cell r="H3191">
            <v>0</v>
          </cell>
          <cell r="I3191">
            <v>60.15</v>
          </cell>
          <cell r="J3191">
            <v>60.15</v>
          </cell>
          <cell r="L3191">
            <v>15</v>
          </cell>
          <cell r="M3191">
            <v>60.15</v>
          </cell>
        </row>
        <row r="3192">
          <cell r="A3192">
            <v>102043547</v>
          </cell>
          <cell r="B3192" t="str">
            <v xml:space="preserve">MRS SOSO LEPUA   (CMI)                  </v>
          </cell>
          <cell r="C3192">
            <v>0</v>
          </cell>
          <cell r="D3192">
            <v>0</v>
          </cell>
          <cell r="E3192">
            <v>0</v>
          </cell>
          <cell r="F3192">
            <v>0</v>
          </cell>
          <cell r="G3192">
            <v>0</v>
          </cell>
          <cell r="H3192">
            <v>0</v>
          </cell>
          <cell r="I3192">
            <v>941.01</v>
          </cell>
          <cell r="J3192">
            <v>941.01</v>
          </cell>
          <cell r="L3192">
            <v>15</v>
          </cell>
          <cell r="M3192">
            <v>941.01</v>
          </cell>
        </row>
        <row r="3193">
          <cell r="A3193">
            <v>102025962</v>
          </cell>
          <cell r="B3193" t="str">
            <v xml:space="preserve">MRS SOVENI HOLD    (DBS)                </v>
          </cell>
          <cell r="C3193">
            <v>0</v>
          </cell>
          <cell r="D3193">
            <v>0</v>
          </cell>
          <cell r="E3193">
            <v>0</v>
          </cell>
          <cell r="F3193">
            <v>0</v>
          </cell>
          <cell r="G3193">
            <v>0</v>
          </cell>
          <cell r="H3193">
            <v>0</v>
          </cell>
          <cell r="I3193">
            <v>534.54999999999995</v>
          </cell>
          <cell r="J3193">
            <v>534.54999999999995</v>
          </cell>
          <cell r="L3193">
            <v>15</v>
          </cell>
          <cell r="M3193">
            <v>534.54999999999995</v>
          </cell>
        </row>
        <row r="3194">
          <cell r="A3194">
            <v>102075498</v>
          </cell>
          <cell r="B3194" t="str">
            <v xml:space="preserve">MRS STACEY A MCGUIRE                    </v>
          </cell>
          <cell r="C3194">
            <v>12.73</v>
          </cell>
          <cell r="D3194">
            <v>0</v>
          </cell>
          <cell r="E3194">
            <v>1.92</v>
          </cell>
          <cell r="F3194">
            <v>1.46</v>
          </cell>
          <cell r="G3194">
            <v>42.97</v>
          </cell>
          <cell r="H3194">
            <v>0</v>
          </cell>
          <cell r="I3194">
            <v>0</v>
          </cell>
          <cell r="J3194">
            <v>59.08</v>
          </cell>
          <cell r="L3194">
            <v>5</v>
          </cell>
          <cell r="M3194">
            <v>59.08</v>
          </cell>
        </row>
        <row r="3195">
          <cell r="A3195">
            <v>102071687</v>
          </cell>
          <cell r="B3195" t="str">
            <v xml:space="preserve">MRS STELLA COOPER                       </v>
          </cell>
          <cell r="C3195">
            <v>0</v>
          </cell>
          <cell r="D3195">
            <v>0</v>
          </cell>
          <cell r="E3195">
            <v>0</v>
          </cell>
          <cell r="F3195">
            <v>0</v>
          </cell>
          <cell r="G3195">
            <v>0</v>
          </cell>
          <cell r="H3195">
            <v>0</v>
          </cell>
          <cell r="I3195">
            <v>107.15</v>
          </cell>
          <cell r="J3195">
            <v>107.15</v>
          </cell>
          <cell r="L3195">
            <v>15</v>
          </cell>
          <cell r="M3195">
            <v>107.15</v>
          </cell>
        </row>
        <row r="3196">
          <cell r="A3196">
            <v>102044429</v>
          </cell>
          <cell r="B3196" t="str">
            <v xml:space="preserve">MRS SUBHASNI NAND                       </v>
          </cell>
          <cell r="C3196">
            <v>0</v>
          </cell>
          <cell r="D3196">
            <v>0</v>
          </cell>
          <cell r="E3196">
            <v>0</v>
          </cell>
          <cell r="F3196">
            <v>0</v>
          </cell>
          <cell r="G3196">
            <v>0</v>
          </cell>
          <cell r="H3196">
            <v>0</v>
          </cell>
          <cell r="I3196">
            <v>99.71</v>
          </cell>
          <cell r="J3196">
            <v>99.71</v>
          </cell>
          <cell r="L3196">
            <v>15</v>
          </cell>
          <cell r="M3196">
            <v>99.71</v>
          </cell>
        </row>
        <row r="3197">
          <cell r="A3197">
            <v>102073544</v>
          </cell>
          <cell r="B3197" t="str">
            <v xml:space="preserve">MRS SUE ATKINSON                        </v>
          </cell>
          <cell r="C3197">
            <v>0.34</v>
          </cell>
          <cell r="D3197">
            <v>0</v>
          </cell>
          <cell r="E3197">
            <v>0</v>
          </cell>
          <cell r="F3197">
            <v>0.69</v>
          </cell>
          <cell r="G3197">
            <v>25.72</v>
          </cell>
          <cell r="H3197">
            <v>0</v>
          </cell>
          <cell r="I3197">
            <v>0</v>
          </cell>
          <cell r="J3197">
            <v>26.75</v>
          </cell>
          <cell r="L3197">
            <v>5</v>
          </cell>
          <cell r="M3197">
            <v>26.75</v>
          </cell>
        </row>
        <row r="3198">
          <cell r="A3198">
            <v>102070868</v>
          </cell>
          <cell r="B3198" t="str">
            <v xml:space="preserve">MRS SUE FANEVA                          </v>
          </cell>
          <cell r="C3198">
            <v>0</v>
          </cell>
          <cell r="D3198">
            <v>0</v>
          </cell>
          <cell r="E3198">
            <v>0</v>
          </cell>
          <cell r="F3198">
            <v>0</v>
          </cell>
          <cell r="G3198">
            <v>0</v>
          </cell>
          <cell r="H3198">
            <v>0</v>
          </cell>
          <cell r="I3198">
            <v>274.37</v>
          </cell>
          <cell r="J3198">
            <v>274.37</v>
          </cell>
          <cell r="L3198">
            <v>15</v>
          </cell>
          <cell r="M3198">
            <v>274.37</v>
          </cell>
        </row>
        <row r="3199">
          <cell r="A3199">
            <v>102020739</v>
          </cell>
          <cell r="B3199" t="str">
            <v xml:space="preserve">MRS SUE GREENWOOD                       </v>
          </cell>
          <cell r="C3199">
            <v>0</v>
          </cell>
          <cell r="D3199">
            <v>0</v>
          </cell>
          <cell r="E3199">
            <v>0</v>
          </cell>
          <cell r="F3199">
            <v>0</v>
          </cell>
          <cell r="G3199">
            <v>0</v>
          </cell>
          <cell r="H3199">
            <v>0</v>
          </cell>
          <cell r="I3199">
            <v>228.94</v>
          </cell>
          <cell r="J3199">
            <v>228.94</v>
          </cell>
          <cell r="L3199">
            <v>15</v>
          </cell>
          <cell r="M3199">
            <v>228.94</v>
          </cell>
        </row>
        <row r="3200">
          <cell r="A3200">
            <v>102020440</v>
          </cell>
          <cell r="B3200" t="str">
            <v xml:space="preserve">MRS SUE PAHULU                          </v>
          </cell>
          <cell r="C3200">
            <v>0</v>
          </cell>
          <cell r="D3200">
            <v>0</v>
          </cell>
          <cell r="E3200">
            <v>0</v>
          </cell>
          <cell r="F3200">
            <v>0</v>
          </cell>
          <cell r="G3200">
            <v>0</v>
          </cell>
          <cell r="H3200">
            <v>0</v>
          </cell>
          <cell r="I3200">
            <v>105.91</v>
          </cell>
          <cell r="J3200">
            <v>105.91</v>
          </cell>
          <cell r="L3200">
            <v>15</v>
          </cell>
          <cell r="M3200">
            <v>105.91</v>
          </cell>
        </row>
        <row r="3201">
          <cell r="A3201">
            <v>102000175</v>
          </cell>
          <cell r="B3201" t="str">
            <v xml:space="preserve">MRS SUNG JA LEE                         </v>
          </cell>
          <cell r="C3201">
            <v>11.34</v>
          </cell>
          <cell r="D3201">
            <v>39.56</v>
          </cell>
          <cell r="E3201">
            <v>15.17</v>
          </cell>
          <cell r="F3201">
            <v>1.01</v>
          </cell>
          <cell r="G3201">
            <v>2.92</v>
          </cell>
          <cell r="H3201">
            <v>4.79</v>
          </cell>
          <cell r="I3201">
            <v>40.49</v>
          </cell>
          <cell r="J3201">
            <v>115.28</v>
          </cell>
          <cell r="L3201">
            <v>1</v>
          </cell>
          <cell r="M3201">
            <v>115.28</v>
          </cell>
        </row>
        <row r="3202">
          <cell r="A3202">
            <v>102010571</v>
          </cell>
          <cell r="B3202" t="str">
            <v xml:space="preserve">MRS SURILA DATT                         </v>
          </cell>
          <cell r="C3202">
            <v>0</v>
          </cell>
          <cell r="D3202">
            <v>0</v>
          </cell>
          <cell r="E3202">
            <v>0</v>
          </cell>
          <cell r="F3202">
            <v>0</v>
          </cell>
          <cell r="G3202">
            <v>0</v>
          </cell>
          <cell r="H3202">
            <v>0</v>
          </cell>
          <cell r="I3202">
            <v>94.73</v>
          </cell>
          <cell r="J3202">
            <v>94.73</v>
          </cell>
          <cell r="L3202">
            <v>15</v>
          </cell>
          <cell r="M3202">
            <v>94.73</v>
          </cell>
        </row>
        <row r="3203">
          <cell r="A3203">
            <v>102072747</v>
          </cell>
          <cell r="B3203" t="str">
            <v xml:space="preserve">MRS SUSAN CALE                          </v>
          </cell>
          <cell r="C3203">
            <v>0</v>
          </cell>
          <cell r="D3203">
            <v>0</v>
          </cell>
          <cell r="E3203">
            <v>0</v>
          </cell>
          <cell r="F3203">
            <v>0</v>
          </cell>
          <cell r="G3203">
            <v>0</v>
          </cell>
          <cell r="H3203">
            <v>0</v>
          </cell>
          <cell r="I3203">
            <v>113.45</v>
          </cell>
          <cell r="J3203">
            <v>113.45</v>
          </cell>
          <cell r="L3203">
            <v>15</v>
          </cell>
          <cell r="M3203">
            <v>113.45</v>
          </cell>
        </row>
        <row r="3204">
          <cell r="A3204">
            <v>102010810</v>
          </cell>
          <cell r="B3204" t="str">
            <v xml:space="preserve">MRS SUSAN CECIL    (DBS)                </v>
          </cell>
          <cell r="C3204">
            <v>0</v>
          </cell>
          <cell r="D3204">
            <v>0</v>
          </cell>
          <cell r="E3204">
            <v>0</v>
          </cell>
          <cell r="F3204">
            <v>0</v>
          </cell>
          <cell r="G3204">
            <v>0</v>
          </cell>
          <cell r="H3204">
            <v>0</v>
          </cell>
          <cell r="I3204">
            <v>667.7</v>
          </cell>
          <cell r="J3204">
            <v>667.7</v>
          </cell>
          <cell r="L3204">
            <v>15</v>
          </cell>
          <cell r="M3204">
            <v>667.7</v>
          </cell>
        </row>
        <row r="3205">
          <cell r="A3205">
            <v>102050189</v>
          </cell>
          <cell r="B3205" t="str">
            <v xml:space="preserve">MRS SUSAN HAMILTON (DBS)                </v>
          </cell>
          <cell r="C3205">
            <v>0</v>
          </cell>
          <cell r="D3205">
            <v>0</v>
          </cell>
          <cell r="E3205">
            <v>0</v>
          </cell>
          <cell r="F3205">
            <v>0</v>
          </cell>
          <cell r="G3205">
            <v>0</v>
          </cell>
          <cell r="H3205">
            <v>0</v>
          </cell>
          <cell r="I3205">
            <v>227.14</v>
          </cell>
          <cell r="J3205">
            <v>227.14</v>
          </cell>
          <cell r="L3205">
            <v>15</v>
          </cell>
          <cell r="M3205">
            <v>227.14</v>
          </cell>
        </row>
        <row r="3206">
          <cell r="A3206">
            <v>102082310</v>
          </cell>
          <cell r="B3206" t="str">
            <v xml:space="preserve">MRS SUSAN PARKER                        </v>
          </cell>
          <cell r="C3206">
            <v>0</v>
          </cell>
          <cell r="D3206">
            <v>0</v>
          </cell>
          <cell r="E3206">
            <v>0</v>
          </cell>
          <cell r="F3206">
            <v>0</v>
          </cell>
          <cell r="G3206">
            <v>0</v>
          </cell>
          <cell r="H3206">
            <v>0</v>
          </cell>
          <cell r="I3206">
            <v>126.57</v>
          </cell>
          <cell r="J3206">
            <v>126.57</v>
          </cell>
          <cell r="L3206">
            <v>15</v>
          </cell>
          <cell r="M3206">
            <v>126.57</v>
          </cell>
        </row>
        <row r="3207">
          <cell r="A3207">
            <v>102032899</v>
          </cell>
          <cell r="B3207" t="str">
            <v xml:space="preserve">MRS SUSAN PHAM     (DBS)                </v>
          </cell>
          <cell r="C3207">
            <v>0</v>
          </cell>
          <cell r="D3207">
            <v>0</v>
          </cell>
          <cell r="E3207">
            <v>0</v>
          </cell>
          <cell r="F3207">
            <v>0</v>
          </cell>
          <cell r="G3207">
            <v>0</v>
          </cell>
          <cell r="H3207">
            <v>0</v>
          </cell>
          <cell r="I3207">
            <v>581.63</v>
          </cell>
          <cell r="J3207">
            <v>581.63</v>
          </cell>
          <cell r="L3207">
            <v>15</v>
          </cell>
          <cell r="M3207">
            <v>581.63</v>
          </cell>
        </row>
        <row r="3208">
          <cell r="A3208">
            <v>102059511</v>
          </cell>
          <cell r="B3208" t="str">
            <v xml:space="preserve">MRS SUSAN ROBERTSON                     </v>
          </cell>
          <cell r="C3208">
            <v>0</v>
          </cell>
          <cell r="D3208">
            <v>0</v>
          </cell>
          <cell r="E3208">
            <v>0</v>
          </cell>
          <cell r="F3208">
            <v>0</v>
          </cell>
          <cell r="G3208">
            <v>0</v>
          </cell>
          <cell r="H3208">
            <v>0</v>
          </cell>
          <cell r="I3208">
            <v>92.12</v>
          </cell>
          <cell r="J3208">
            <v>92.12</v>
          </cell>
          <cell r="L3208">
            <v>15</v>
          </cell>
          <cell r="M3208">
            <v>92.12</v>
          </cell>
        </row>
        <row r="3209">
          <cell r="A3209">
            <v>102066324</v>
          </cell>
          <cell r="B3209" t="str">
            <v xml:space="preserve">MRS SUSANA TONGA  (DBS)                 </v>
          </cell>
          <cell r="C3209">
            <v>0</v>
          </cell>
          <cell r="D3209">
            <v>0</v>
          </cell>
          <cell r="E3209">
            <v>0</v>
          </cell>
          <cell r="F3209">
            <v>0</v>
          </cell>
          <cell r="G3209">
            <v>0</v>
          </cell>
          <cell r="H3209">
            <v>0</v>
          </cell>
          <cell r="I3209">
            <v>748.8</v>
          </cell>
          <cell r="J3209">
            <v>748.8</v>
          </cell>
          <cell r="L3209">
            <v>15</v>
          </cell>
          <cell r="M3209">
            <v>748.8</v>
          </cell>
        </row>
        <row r="3210">
          <cell r="A3210">
            <v>102075518</v>
          </cell>
          <cell r="B3210" t="str">
            <v xml:space="preserve">MRS SUSHILA WATI                        </v>
          </cell>
          <cell r="C3210">
            <v>61.7</v>
          </cell>
          <cell r="D3210">
            <v>0</v>
          </cell>
          <cell r="E3210">
            <v>63.72</v>
          </cell>
          <cell r="F3210">
            <v>60.55</v>
          </cell>
          <cell r="G3210">
            <v>15.27</v>
          </cell>
          <cell r="H3210">
            <v>0</v>
          </cell>
          <cell r="I3210">
            <v>0</v>
          </cell>
          <cell r="J3210">
            <v>201.24</v>
          </cell>
          <cell r="L3210">
            <v>5</v>
          </cell>
          <cell r="M3210">
            <v>201.24</v>
          </cell>
        </row>
        <row r="3211">
          <cell r="A3211">
            <v>102039811</v>
          </cell>
          <cell r="B3211" t="str">
            <v xml:space="preserve">MRS SUZANNE ALDERTON                    </v>
          </cell>
          <cell r="C3211">
            <v>0</v>
          </cell>
          <cell r="D3211">
            <v>0</v>
          </cell>
          <cell r="E3211">
            <v>0</v>
          </cell>
          <cell r="F3211">
            <v>0</v>
          </cell>
          <cell r="G3211">
            <v>0</v>
          </cell>
          <cell r="H3211">
            <v>0</v>
          </cell>
          <cell r="I3211">
            <v>163.71</v>
          </cell>
          <cell r="J3211">
            <v>163.71</v>
          </cell>
          <cell r="L3211">
            <v>21</v>
          </cell>
          <cell r="M3211">
            <v>163.71</v>
          </cell>
        </row>
        <row r="3212">
          <cell r="A3212">
            <v>102033957</v>
          </cell>
          <cell r="B3212" t="str">
            <v xml:space="preserve">MRS SUZIE IDROOSE (DBS)                 </v>
          </cell>
          <cell r="C3212">
            <v>0</v>
          </cell>
          <cell r="D3212">
            <v>0</v>
          </cell>
          <cell r="E3212">
            <v>0</v>
          </cell>
          <cell r="F3212">
            <v>0</v>
          </cell>
          <cell r="G3212">
            <v>0</v>
          </cell>
          <cell r="H3212">
            <v>0</v>
          </cell>
          <cell r="I3212">
            <v>1877.78</v>
          </cell>
          <cell r="J3212">
            <v>1877.78</v>
          </cell>
          <cell r="L3212">
            <v>15</v>
          </cell>
          <cell r="M3212">
            <v>1877.78</v>
          </cell>
        </row>
        <row r="3213">
          <cell r="A3213">
            <v>102043880</v>
          </cell>
          <cell r="B3213" t="str">
            <v xml:space="preserve">MRS T A MCCANN                          </v>
          </cell>
          <cell r="C3213">
            <v>4.7699999999999996</v>
          </cell>
          <cell r="D3213">
            <v>10.73</v>
          </cell>
          <cell r="E3213">
            <v>1.31</v>
          </cell>
          <cell r="F3213">
            <v>1.1299999999999999</v>
          </cell>
          <cell r="G3213">
            <v>39.630000000000003</v>
          </cell>
          <cell r="H3213">
            <v>0</v>
          </cell>
          <cell r="I3213">
            <v>0</v>
          </cell>
          <cell r="J3213">
            <v>57.57</v>
          </cell>
          <cell r="L3213">
            <v>5</v>
          </cell>
          <cell r="M3213">
            <v>57.57</v>
          </cell>
        </row>
        <row r="3214">
          <cell r="A3214">
            <v>102012166</v>
          </cell>
          <cell r="B3214" t="str">
            <v xml:space="preserve">MRS T AIAMOMI FEMUI  (DBS)              </v>
          </cell>
          <cell r="C3214">
            <v>0</v>
          </cell>
          <cell r="D3214">
            <v>0</v>
          </cell>
          <cell r="E3214">
            <v>0</v>
          </cell>
          <cell r="F3214">
            <v>0</v>
          </cell>
          <cell r="G3214">
            <v>0</v>
          </cell>
          <cell r="H3214">
            <v>0</v>
          </cell>
          <cell r="I3214">
            <v>307.29000000000002</v>
          </cell>
          <cell r="J3214">
            <v>307.29000000000002</v>
          </cell>
          <cell r="L3214">
            <v>15</v>
          </cell>
          <cell r="M3214">
            <v>307.29000000000002</v>
          </cell>
        </row>
        <row r="3215">
          <cell r="A3215">
            <v>102032434</v>
          </cell>
          <cell r="B3215" t="str">
            <v xml:space="preserve">MRS T M YOUNG                           </v>
          </cell>
          <cell r="C3215">
            <v>0</v>
          </cell>
          <cell r="D3215">
            <v>0</v>
          </cell>
          <cell r="E3215">
            <v>0</v>
          </cell>
          <cell r="F3215">
            <v>0</v>
          </cell>
          <cell r="G3215">
            <v>0</v>
          </cell>
          <cell r="H3215">
            <v>0</v>
          </cell>
          <cell r="I3215">
            <v>72.819999999999993</v>
          </cell>
          <cell r="J3215">
            <v>72.819999999999993</v>
          </cell>
          <cell r="L3215">
            <v>15</v>
          </cell>
          <cell r="M3215">
            <v>72.819999999999993</v>
          </cell>
        </row>
        <row r="3216">
          <cell r="A3216">
            <v>102037409</v>
          </cell>
          <cell r="B3216" t="str">
            <v xml:space="preserve">MRS T MANU                              </v>
          </cell>
          <cell r="C3216">
            <v>0</v>
          </cell>
          <cell r="D3216">
            <v>0</v>
          </cell>
          <cell r="E3216">
            <v>0</v>
          </cell>
          <cell r="F3216">
            <v>0</v>
          </cell>
          <cell r="G3216">
            <v>0</v>
          </cell>
          <cell r="H3216">
            <v>0</v>
          </cell>
          <cell r="I3216">
            <v>145.49</v>
          </cell>
          <cell r="J3216">
            <v>145.49</v>
          </cell>
          <cell r="L3216">
            <v>15</v>
          </cell>
          <cell r="M3216">
            <v>145.49</v>
          </cell>
        </row>
        <row r="3217">
          <cell r="A3217">
            <v>102035127</v>
          </cell>
          <cell r="B3217" t="str">
            <v xml:space="preserve">MRS T TUIMA                             </v>
          </cell>
          <cell r="C3217">
            <v>0</v>
          </cell>
          <cell r="D3217">
            <v>0</v>
          </cell>
          <cell r="E3217">
            <v>0</v>
          </cell>
          <cell r="F3217">
            <v>0</v>
          </cell>
          <cell r="G3217">
            <v>0</v>
          </cell>
          <cell r="H3217">
            <v>0</v>
          </cell>
          <cell r="I3217">
            <v>152.36000000000001</v>
          </cell>
          <cell r="J3217">
            <v>152.36000000000001</v>
          </cell>
          <cell r="L3217">
            <v>15</v>
          </cell>
          <cell r="M3217">
            <v>152.36000000000001</v>
          </cell>
        </row>
        <row r="3218">
          <cell r="A3218">
            <v>102011472</v>
          </cell>
          <cell r="B3218" t="str">
            <v xml:space="preserve">MRS TAELE PI                            </v>
          </cell>
          <cell r="C3218">
            <v>0</v>
          </cell>
          <cell r="D3218">
            <v>0</v>
          </cell>
          <cell r="E3218">
            <v>0</v>
          </cell>
          <cell r="F3218">
            <v>0</v>
          </cell>
          <cell r="G3218">
            <v>0</v>
          </cell>
          <cell r="H3218">
            <v>0</v>
          </cell>
          <cell r="I3218">
            <v>169.39</v>
          </cell>
          <cell r="J3218">
            <v>169.39</v>
          </cell>
          <cell r="L3218">
            <v>15</v>
          </cell>
          <cell r="M3218">
            <v>169.39</v>
          </cell>
        </row>
        <row r="3219">
          <cell r="A3219">
            <v>102040446</v>
          </cell>
          <cell r="B3219" t="str">
            <v xml:space="preserve">MRS TAI PURCELL                         </v>
          </cell>
          <cell r="C3219">
            <v>0</v>
          </cell>
          <cell r="D3219">
            <v>0</v>
          </cell>
          <cell r="E3219">
            <v>0</v>
          </cell>
          <cell r="F3219">
            <v>0</v>
          </cell>
          <cell r="G3219">
            <v>0</v>
          </cell>
          <cell r="H3219">
            <v>0</v>
          </cell>
          <cell r="I3219">
            <v>350.75</v>
          </cell>
          <cell r="J3219">
            <v>350.75</v>
          </cell>
          <cell r="L3219">
            <v>15</v>
          </cell>
          <cell r="M3219">
            <v>350.75</v>
          </cell>
        </row>
        <row r="3220">
          <cell r="A3220">
            <v>102051886</v>
          </cell>
          <cell r="B3220" t="str">
            <v xml:space="preserve">MRS TAI TUPAI                           </v>
          </cell>
          <cell r="C3220">
            <v>0</v>
          </cell>
          <cell r="D3220">
            <v>0</v>
          </cell>
          <cell r="E3220">
            <v>0</v>
          </cell>
          <cell r="F3220">
            <v>0</v>
          </cell>
          <cell r="G3220">
            <v>0</v>
          </cell>
          <cell r="H3220">
            <v>0</v>
          </cell>
          <cell r="I3220">
            <v>136.19999999999999</v>
          </cell>
          <cell r="J3220">
            <v>136.19999999999999</v>
          </cell>
          <cell r="L3220">
            <v>15</v>
          </cell>
          <cell r="M3220">
            <v>136.19999999999999</v>
          </cell>
        </row>
        <row r="3221">
          <cell r="A3221">
            <v>102033720</v>
          </cell>
          <cell r="B3221" t="str">
            <v xml:space="preserve">MRS TALAOA L TAPUMANAIA                 </v>
          </cell>
          <cell r="C3221">
            <v>0</v>
          </cell>
          <cell r="D3221">
            <v>0</v>
          </cell>
          <cell r="E3221">
            <v>0</v>
          </cell>
          <cell r="F3221">
            <v>0</v>
          </cell>
          <cell r="G3221">
            <v>0</v>
          </cell>
          <cell r="H3221">
            <v>0</v>
          </cell>
          <cell r="I3221">
            <v>252.19</v>
          </cell>
          <cell r="J3221">
            <v>252.19</v>
          </cell>
          <cell r="L3221">
            <v>15</v>
          </cell>
          <cell r="M3221">
            <v>252.19</v>
          </cell>
        </row>
        <row r="3222">
          <cell r="A3222">
            <v>102062657</v>
          </cell>
          <cell r="B3222" t="str">
            <v xml:space="preserve">MRS TALIGA GILLESPIE                    </v>
          </cell>
          <cell r="C3222">
            <v>0</v>
          </cell>
          <cell r="D3222">
            <v>0</v>
          </cell>
          <cell r="E3222">
            <v>0</v>
          </cell>
          <cell r="F3222">
            <v>0</v>
          </cell>
          <cell r="G3222">
            <v>0</v>
          </cell>
          <cell r="H3222">
            <v>0</v>
          </cell>
          <cell r="I3222">
            <v>99.75</v>
          </cell>
          <cell r="J3222">
            <v>99.75</v>
          </cell>
          <cell r="L3222">
            <v>15</v>
          </cell>
          <cell r="M3222">
            <v>99.75</v>
          </cell>
        </row>
        <row r="3223">
          <cell r="A3223">
            <v>102061420</v>
          </cell>
          <cell r="B3223" t="str">
            <v xml:space="preserve">MRS TAMAUKE MUNOKOA                     </v>
          </cell>
          <cell r="C3223">
            <v>0</v>
          </cell>
          <cell r="D3223">
            <v>0</v>
          </cell>
          <cell r="E3223">
            <v>0</v>
          </cell>
          <cell r="F3223">
            <v>0</v>
          </cell>
          <cell r="G3223">
            <v>0</v>
          </cell>
          <cell r="H3223">
            <v>0</v>
          </cell>
          <cell r="I3223">
            <v>447.08</v>
          </cell>
          <cell r="J3223">
            <v>447.08</v>
          </cell>
          <cell r="L3223">
            <v>15</v>
          </cell>
          <cell r="M3223">
            <v>447.08</v>
          </cell>
        </row>
        <row r="3224">
          <cell r="A3224">
            <v>102049407</v>
          </cell>
          <cell r="B3224" t="str">
            <v xml:space="preserve">MRS TANGI TAUKATELATA                   </v>
          </cell>
          <cell r="C3224">
            <v>0</v>
          </cell>
          <cell r="D3224">
            <v>0</v>
          </cell>
          <cell r="E3224">
            <v>0</v>
          </cell>
          <cell r="F3224">
            <v>0</v>
          </cell>
          <cell r="G3224">
            <v>0</v>
          </cell>
          <cell r="H3224">
            <v>0</v>
          </cell>
          <cell r="I3224">
            <v>52.22</v>
          </cell>
          <cell r="J3224">
            <v>52.22</v>
          </cell>
          <cell r="L3224">
            <v>15</v>
          </cell>
          <cell r="M3224">
            <v>52.22</v>
          </cell>
        </row>
        <row r="3225">
          <cell r="A3225">
            <v>102084311</v>
          </cell>
          <cell r="B3225" t="str">
            <v xml:space="preserve">MRS TANGIANAU NELIO (DBS)               </v>
          </cell>
          <cell r="C3225">
            <v>0</v>
          </cell>
          <cell r="D3225">
            <v>0</v>
          </cell>
          <cell r="E3225">
            <v>0</v>
          </cell>
          <cell r="F3225">
            <v>0</v>
          </cell>
          <cell r="G3225">
            <v>0</v>
          </cell>
          <cell r="H3225">
            <v>0</v>
          </cell>
          <cell r="I3225">
            <v>321.57</v>
          </cell>
          <cell r="J3225">
            <v>321.57</v>
          </cell>
          <cell r="L3225">
            <v>15</v>
          </cell>
          <cell r="M3225">
            <v>321.57</v>
          </cell>
        </row>
        <row r="3226">
          <cell r="A3226">
            <v>102054975</v>
          </cell>
          <cell r="B3226" t="str">
            <v xml:space="preserve">MRS TANIA COX                           </v>
          </cell>
          <cell r="C3226">
            <v>0</v>
          </cell>
          <cell r="D3226">
            <v>0</v>
          </cell>
          <cell r="E3226">
            <v>0</v>
          </cell>
          <cell r="F3226">
            <v>0</v>
          </cell>
          <cell r="G3226">
            <v>0</v>
          </cell>
          <cell r="H3226">
            <v>0</v>
          </cell>
          <cell r="I3226">
            <v>139.05000000000001</v>
          </cell>
          <cell r="J3226">
            <v>139.05000000000001</v>
          </cell>
          <cell r="L3226">
            <v>15</v>
          </cell>
          <cell r="M3226">
            <v>139.05000000000001</v>
          </cell>
        </row>
        <row r="3227">
          <cell r="A3227">
            <v>102010189</v>
          </cell>
          <cell r="B3227" t="str">
            <v xml:space="preserve">MRS TAO MOTI                            </v>
          </cell>
          <cell r="C3227">
            <v>0</v>
          </cell>
          <cell r="D3227">
            <v>0</v>
          </cell>
          <cell r="E3227">
            <v>0</v>
          </cell>
          <cell r="F3227">
            <v>0</v>
          </cell>
          <cell r="G3227">
            <v>0</v>
          </cell>
          <cell r="H3227">
            <v>0</v>
          </cell>
          <cell r="I3227">
            <v>144.80000000000001</v>
          </cell>
          <cell r="J3227">
            <v>144.80000000000001</v>
          </cell>
          <cell r="L3227">
            <v>15</v>
          </cell>
          <cell r="M3227">
            <v>144.80000000000001</v>
          </cell>
        </row>
        <row r="3228">
          <cell r="A3228">
            <v>102040599</v>
          </cell>
          <cell r="B3228" t="str">
            <v xml:space="preserve">MRS TAOFI SAUMOLIA                      </v>
          </cell>
          <cell r="C3228">
            <v>0</v>
          </cell>
          <cell r="D3228">
            <v>0</v>
          </cell>
          <cell r="E3228">
            <v>0</v>
          </cell>
          <cell r="F3228">
            <v>0</v>
          </cell>
          <cell r="G3228">
            <v>0</v>
          </cell>
          <cell r="H3228">
            <v>0</v>
          </cell>
          <cell r="I3228">
            <v>105.68</v>
          </cell>
          <cell r="J3228">
            <v>105.68</v>
          </cell>
          <cell r="L3228">
            <v>15</v>
          </cell>
          <cell r="M3228">
            <v>105.68</v>
          </cell>
        </row>
        <row r="3229">
          <cell r="A3229">
            <v>102062515</v>
          </cell>
          <cell r="B3229" t="str">
            <v xml:space="preserve">MRS TAPU HERE                           </v>
          </cell>
          <cell r="C3229">
            <v>0</v>
          </cell>
          <cell r="D3229">
            <v>0</v>
          </cell>
          <cell r="E3229">
            <v>0</v>
          </cell>
          <cell r="F3229">
            <v>0</v>
          </cell>
          <cell r="G3229">
            <v>0</v>
          </cell>
          <cell r="H3229">
            <v>0</v>
          </cell>
          <cell r="I3229">
            <v>69.22</v>
          </cell>
          <cell r="J3229">
            <v>69.22</v>
          </cell>
          <cell r="L3229">
            <v>15</v>
          </cell>
          <cell r="M3229">
            <v>69.22</v>
          </cell>
        </row>
        <row r="3230">
          <cell r="A3230">
            <v>102073846</v>
          </cell>
          <cell r="B3230" t="str">
            <v xml:space="preserve">MRS TARA AMOPIU                         </v>
          </cell>
          <cell r="C3230">
            <v>0</v>
          </cell>
          <cell r="D3230">
            <v>0</v>
          </cell>
          <cell r="E3230">
            <v>0</v>
          </cell>
          <cell r="F3230">
            <v>0</v>
          </cell>
          <cell r="G3230">
            <v>0</v>
          </cell>
          <cell r="H3230">
            <v>0</v>
          </cell>
          <cell r="I3230">
            <v>181.15</v>
          </cell>
          <cell r="J3230">
            <v>181.15</v>
          </cell>
          <cell r="L3230">
            <v>15</v>
          </cell>
          <cell r="M3230">
            <v>181.15</v>
          </cell>
        </row>
        <row r="3231">
          <cell r="A3231">
            <v>102051629</v>
          </cell>
          <cell r="B3231" t="str">
            <v xml:space="preserve">MRS TATIANA LANCHTCHIKOVA  (DBS*)_      </v>
          </cell>
          <cell r="C3231">
            <v>0</v>
          </cell>
          <cell r="D3231">
            <v>0</v>
          </cell>
          <cell r="E3231">
            <v>0</v>
          </cell>
          <cell r="F3231">
            <v>0</v>
          </cell>
          <cell r="G3231">
            <v>0</v>
          </cell>
          <cell r="H3231">
            <v>0</v>
          </cell>
          <cell r="I3231">
            <v>243.23</v>
          </cell>
          <cell r="J3231">
            <v>243.23</v>
          </cell>
          <cell r="L3231">
            <v>15</v>
          </cell>
          <cell r="M3231">
            <v>243.23</v>
          </cell>
        </row>
        <row r="3232">
          <cell r="A3232">
            <v>102068671</v>
          </cell>
          <cell r="B3232" t="str">
            <v xml:space="preserve">MRS TATIANA NGATAI                      </v>
          </cell>
          <cell r="C3232">
            <v>0</v>
          </cell>
          <cell r="D3232">
            <v>0</v>
          </cell>
          <cell r="E3232">
            <v>0</v>
          </cell>
          <cell r="F3232">
            <v>0</v>
          </cell>
          <cell r="G3232">
            <v>0</v>
          </cell>
          <cell r="H3232">
            <v>0</v>
          </cell>
          <cell r="I3232">
            <v>108.01</v>
          </cell>
          <cell r="J3232">
            <v>108.01</v>
          </cell>
          <cell r="L3232">
            <v>15</v>
          </cell>
          <cell r="M3232">
            <v>108.01</v>
          </cell>
        </row>
        <row r="3233">
          <cell r="A3233">
            <v>102033901</v>
          </cell>
          <cell r="B3233" t="str">
            <v xml:space="preserve">MRS TAU NANSEN   (DBS*HOLD)             </v>
          </cell>
          <cell r="C3233">
            <v>0</v>
          </cell>
          <cell r="D3233">
            <v>0</v>
          </cell>
          <cell r="E3233">
            <v>0</v>
          </cell>
          <cell r="F3233">
            <v>0</v>
          </cell>
          <cell r="G3233">
            <v>0</v>
          </cell>
          <cell r="H3233">
            <v>0</v>
          </cell>
          <cell r="I3233">
            <v>346.78</v>
          </cell>
          <cell r="J3233">
            <v>346.78</v>
          </cell>
          <cell r="L3233">
            <v>15</v>
          </cell>
          <cell r="M3233">
            <v>346.78</v>
          </cell>
        </row>
        <row r="3234">
          <cell r="A3234">
            <v>102052770</v>
          </cell>
          <cell r="B3234" t="str">
            <v xml:space="preserve">MRS TAUASU VAEAFE                       </v>
          </cell>
          <cell r="C3234">
            <v>0</v>
          </cell>
          <cell r="D3234">
            <v>0</v>
          </cell>
          <cell r="E3234">
            <v>0</v>
          </cell>
          <cell r="F3234">
            <v>0</v>
          </cell>
          <cell r="G3234">
            <v>0</v>
          </cell>
          <cell r="H3234">
            <v>0</v>
          </cell>
          <cell r="I3234">
            <v>311.88</v>
          </cell>
          <cell r="J3234">
            <v>311.88</v>
          </cell>
          <cell r="L3234">
            <v>15</v>
          </cell>
          <cell r="M3234">
            <v>311.88</v>
          </cell>
        </row>
        <row r="3235">
          <cell r="A3235">
            <v>102009688</v>
          </cell>
          <cell r="B3235" t="str">
            <v xml:space="preserve">MRS TAUESE UINI-PAULO  (DBS)            </v>
          </cell>
          <cell r="C3235">
            <v>0</v>
          </cell>
          <cell r="D3235">
            <v>0</v>
          </cell>
          <cell r="E3235">
            <v>0</v>
          </cell>
          <cell r="F3235">
            <v>0</v>
          </cell>
          <cell r="G3235">
            <v>0</v>
          </cell>
          <cell r="H3235">
            <v>0</v>
          </cell>
          <cell r="I3235">
            <v>171.94</v>
          </cell>
          <cell r="J3235">
            <v>171.94</v>
          </cell>
          <cell r="L3235">
            <v>15</v>
          </cell>
          <cell r="M3235">
            <v>171.94</v>
          </cell>
        </row>
        <row r="3236">
          <cell r="A3236">
            <v>102033240</v>
          </cell>
          <cell r="B3236" t="str">
            <v xml:space="preserve">MRS TAUFISI IKIMOUGA                    </v>
          </cell>
          <cell r="C3236">
            <v>0</v>
          </cell>
          <cell r="D3236">
            <v>0</v>
          </cell>
          <cell r="E3236">
            <v>0</v>
          </cell>
          <cell r="F3236">
            <v>0</v>
          </cell>
          <cell r="G3236">
            <v>0</v>
          </cell>
          <cell r="H3236">
            <v>0</v>
          </cell>
          <cell r="I3236">
            <v>791.97</v>
          </cell>
          <cell r="J3236">
            <v>791.97</v>
          </cell>
          <cell r="L3236">
            <v>15</v>
          </cell>
          <cell r="M3236">
            <v>791.97</v>
          </cell>
        </row>
        <row r="3237">
          <cell r="A3237">
            <v>102068402</v>
          </cell>
          <cell r="B3237" t="str">
            <v xml:space="preserve">MRS TAULAGA TAMALII                     </v>
          </cell>
          <cell r="C3237">
            <v>0</v>
          </cell>
          <cell r="D3237">
            <v>0</v>
          </cell>
          <cell r="E3237">
            <v>0</v>
          </cell>
          <cell r="F3237">
            <v>0</v>
          </cell>
          <cell r="G3237">
            <v>0</v>
          </cell>
          <cell r="H3237">
            <v>0</v>
          </cell>
          <cell r="I3237">
            <v>73.34</v>
          </cell>
          <cell r="J3237">
            <v>73.34</v>
          </cell>
          <cell r="L3237">
            <v>15</v>
          </cell>
          <cell r="M3237">
            <v>73.34</v>
          </cell>
        </row>
        <row r="3238">
          <cell r="A3238">
            <v>102066738</v>
          </cell>
          <cell r="B3238" t="str">
            <v xml:space="preserve">MRS TAU-ORAANGA TAAI                    </v>
          </cell>
          <cell r="C3238">
            <v>28.35</v>
          </cell>
          <cell r="D3238">
            <v>1.05</v>
          </cell>
          <cell r="E3238">
            <v>20.99</v>
          </cell>
          <cell r="F3238">
            <v>14.33</v>
          </cell>
          <cell r="G3238">
            <v>3.75</v>
          </cell>
          <cell r="H3238">
            <v>0.45</v>
          </cell>
          <cell r="I3238">
            <v>0</v>
          </cell>
          <cell r="J3238">
            <v>68.92</v>
          </cell>
          <cell r="L3238">
            <v>5</v>
          </cell>
          <cell r="M3238">
            <v>68.92</v>
          </cell>
        </row>
        <row r="3239">
          <cell r="A3239">
            <v>102062268</v>
          </cell>
          <cell r="B3239" t="str">
            <v xml:space="preserve">MRS TAURI AMA                           </v>
          </cell>
          <cell r="C3239">
            <v>0</v>
          </cell>
          <cell r="D3239">
            <v>0</v>
          </cell>
          <cell r="E3239">
            <v>0</v>
          </cell>
          <cell r="F3239">
            <v>0</v>
          </cell>
          <cell r="G3239">
            <v>0</v>
          </cell>
          <cell r="H3239">
            <v>0</v>
          </cell>
          <cell r="I3239">
            <v>85.79</v>
          </cell>
          <cell r="J3239">
            <v>85.79</v>
          </cell>
          <cell r="L3239">
            <v>15</v>
          </cell>
          <cell r="M3239">
            <v>85.79</v>
          </cell>
        </row>
        <row r="3240">
          <cell r="A3240">
            <v>102067224</v>
          </cell>
          <cell r="B3240" t="str">
            <v xml:space="preserve">MRS TAVAE MC CARTHY    (DBS)            </v>
          </cell>
          <cell r="C3240">
            <v>0</v>
          </cell>
          <cell r="D3240">
            <v>0</v>
          </cell>
          <cell r="E3240">
            <v>0</v>
          </cell>
          <cell r="F3240">
            <v>0</v>
          </cell>
          <cell r="G3240">
            <v>0</v>
          </cell>
          <cell r="H3240">
            <v>0</v>
          </cell>
          <cell r="I3240">
            <v>289.83999999999997</v>
          </cell>
          <cell r="J3240">
            <v>289.83999999999997</v>
          </cell>
          <cell r="L3240">
            <v>15</v>
          </cell>
          <cell r="M3240">
            <v>289.83999999999997</v>
          </cell>
        </row>
        <row r="3241">
          <cell r="A3241">
            <v>102056724</v>
          </cell>
          <cell r="B3241" t="str">
            <v xml:space="preserve">MRS TEAROHA PARATA                      </v>
          </cell>
          <cell r="C3241">
            <v>0</v>
          </cell>
          <cell r="D3241">
            <v>0</v>
          </cell>
          <cell r="E3241">
            <v>0</v>
          </cell>
          <cell r="F3241">
            <v>0</v>
          </cell>
          <cell r="G3241">
            <v>0</v>
          </cell>
          <cell r="H3241">
            <v>0</v>
          </cell>
          <cell r="I3241">
            <v>114.99</v>
          </cell>
          <cell r="J3241">
            <v>114.99</v>
          </cell>
          <cell r="L3241">
            <v>15</v>
          </cell>
          <cell r="M3241">
            <v>114.99</v>
          </cell>
        </row>
        <row r="3242">
          <cell r="A3242">
            <v>102057450</v>
          </cell>
          <cell r="B3242" t="str">
            <v xml:space="preserve">MRS TEAU RAHUI                          </v>
          </cell>
          <cell r="C3242">
            <v>0</v>
          </cell>
          <cell r="D3242">
            <v>0</v>
          </cell>
          <cell r="E3242">
            <v>0</v>
          </cell>
          <cell r="F3242">
            <v>0</v>
          </cell>
          <cell r="G3242">
            <v>0</v>
          </cell>
          <cell r="H3242">
            <v>0</v>
          </cell>
          <cell r="I3242">
            <v>93.48</v>
          </cell>
          <cell r="J3242">
            <v>93.48</v>
          </cell>
          <cell r="L3242">
            <v>15</v>
          </cell>
          <cell r="M3242">
            <v>93.48</v>
          </cell>
        </row>
        <row r="3243">
          <cell r="A3243">
            <v>102038105</v>
          </cell>
          <cell r="B3243" t="str">
            <v xml:space="preserve">MRS TEAU TRUEMAN  (DBS*HOLD)            </v>
          </cell>
          <cell r="C3243">
            <v>0</v>
          </cell>
          <cell r="D3243">
            <v>0</v>
          </cell>
          <cell r="E3243">
            <v>0</v>
          </cell>
          <cell r="F3243">
            <v>0</v>
          </cell>
          <cell r="G3243">
            <v>0</v>
          </cell>
          <cell r="H3243">
            <v>0</v>
          </cell>
          <cell r="I3243">
            <v>253.03</v>
          </cell>
          <cell r="J3243">
            <v>253.03</v>
          </cell>
          <cell r="L3243">
            <v>15</v>
          </cell>
          <cell r="M3243">
            <v>253.03</v>
          </cell>
        </row>
        <row r="3244">
          <cell r="A3244">
            <v>102068177</v>
          </cell>
          <cell r="B3244" t="str">
            <v xml:space="preserve">MRS TELESIA PINI                        </v>
          </cell>
          <cell r="C3244">
            <v>0</v>
          </cell>
          <cell r="D3244">
            <v>0</v>
          </cell>
          <cell r="E3244">
            <v>0</v>
          </cell>
          <cell r="F3244">
            <v>0</v>
          </cell>
          <cell r="G3244">
            <v>0</v>
          </cell>
          <cell r="H3244">
            <v>0</v>
          </cell>
          <cell r="I3244">
            <v>96.65</v>
          </cell>
          <cell r="J3244">
            <v>96.65</v>
          </cell>
          <cell r="L3244">
            <v>15</v>
          </cell>
          <cell r="M3244">
            <v>96.65</v>
          </cell>
        </row>
        <row r="3245">
          <cell r="A3245">
            <v>102035896</v>
          </cell>
          <cell r="B3245" t="str">
            <v xml:space="preserve">MRS TENESE MACHEE  (DBS)                </v>
          </cell>
          <cell r="C3245">
            <v>0</v>
          </cell>
          <cell r="D3245">
            <v>0</v>
          </cell>
          <cell r="E3245">
            <v>0</v>
          </cell>
          <cell r="F3245">
            <v>0</v>
          </cell>
          <cell r="G3245">
            <v>0</v>
          </cell>
          <cell r="H3245">
            <v>0</v>
          </cell>
          <cell r="I3245">
            <v>233.24</v>
          </cell>
          <cell r="J3245">
            <v>233.24</v>
          </cell>
          <cell r="L3245">
            <v>15</v>
          </cell>
          <cell r="M3245">
            <v>233.24</v>
          </cell>
        </row>
        <row r="3246">
          <cell r="A3246">
            <v>102061109</v>
          </cell>
          <cell r="B3246" t="str">
            <v xml:space="preserve">MRS TEPORI MARSTERS                     </v>
          </cell>
          <cell r="C3246">
            <v>0</v>
          </cell>
          <cell r="D3246">
            <v>0</v>
          </cell>
          <cell r="E3246">
            <v>0</v>
          </cell>
          <cell r="F3246">
            <v>0</v>
          </cell>
          <cell r="G3246">
            <v>0</v>
          </cell>
          <cell r="H3246">
            <v>0</v>
          </cell>
          <cell r="I3246">
            <v>139.27000000000001</v>
          </cell>
          <cell r="J3246">
            <v>139.27000000000001</v>
          </cell>
          <cell r="L3246">
            <v>15</v>
          </cell>
          <cell r="M3246">
            <v>139.27000000000001</v>
          </cell>
        </row>
        <row r="3247">
          <cell r="A3247">
            <v>102062622</v>
          </cell>
          <cell r="B3247" t="str">
            <v xml:space="preserve">MRS TERE WHALEN                         </v>
          </cell>
          <cell r="C3247">
            <v>0</v>
          </cell>
          <cell r="D3247">
            <v>0</v>
          </cell>
          <cell r="E3247">
            <v>0</v>
          </cell>
          <cell r="F3247">
            <v>0</v>
          </cell>
          <cell r="G3247">
            <v>0</v>
          </cell>
          <cell r="H3247">
            <v>0</v>
          </cell>
          <cell r="I3247">
            <v>179.84</v>
          </cell>
          <cell r="J3247">
            <v>179.84</v>
          </cell>
          <cell r="L3247">
            <v>15</v>
          </cell>
          <cell r="M3247">
            <v>179.84</v>
          </cell>
        </row>
        <row r="3248">
          <cell r="A3248">
            <v>102071006</v>
          </cell>
          <cell r="B3248" t="str">
            <v xml:space="preserve">MRS TEREAPII SINGAPU                    </v>
          </cell>
          <cell r="C3248">
            <v>0</v>
          </cell>
          <cell r="D3248">
            <v>0</v>
          </cell>
          <cell r="E3248">
            <v>0</v>
          </cell>
          <cell r="F3248">
            <v>0</v>
          </cell>
          <cell r="G3248">
            <v>0</v>
          </cell>
          <cell r="H3248">
            <v>0</v>
          </cell>
          <cell r="I3248">
            <v>254.14</v>
          </cell>
          <cell r="J3248">
            <v>254.14</v>
          </cell>
          <cell r="L3248">
            <v>15</v>
          </cell>
          <cell r="M3248">
            <v>254.14</v>
          </cell>
        </row>
        <row r="3249">
          <cell r="A3249">
            <v>102059640</v>
          </cell>
          <cell r="B3249" t="str">
            <v xml:space="preserve">MRS TEREAPII TEEI                       </v>
          </cell>
          <cell r="C3249">
            <v>0</v>
          </cell>
          <cell r="D3249">
            <v>0</v>
          </cell>
          <cell r="E3249">
            <v>0</v>
          </cell>
          <cell r="F3249">
            <v>0</v>
          </cell>
          <cell r="G3249">
            <v>0</v>
          </cell>
          <cell r="H3249">
            <v>0</v>
          </cell>
          <cell r="I3249">
            <v>100</v>
          </cell>
          <cell r="J3249">
            <v>100</v>
          </cell>
          <cell r="L3249">
            <v>15</v>
          </cell>
          <cell r="M3249">
            <v>100</v>
          </cell>
        </row>
        <row r="3250">
          <cell r="A3250">
            <v>102065900</v>
          </cell>
          <cell r="B3250" t="str">
            <v xml:space="preserve">MRS TEREMOANA MANU                      </v>
          </cell>
          <cell r="C3250">
            <v>0</v>
          </cell>
          <cell r="D3250">
            <v>0</v>
          </cell>
          <cell r="E3250">
            <v>0</v>
          </cell>
          <cell r="F3250">
            <v>0</v>
          </cell>
          <cell r="G3250">
            <v>0</v>
          </cell>
          <cell r="H3250">
            <v>0</v>
          </cell>
          <cell r="I3250">
            <v>52.23</v>
          </cell>
          <cell r="J3250">
            <v>52.23</v>
          </cell>
          <cell r="L3250">
            <v>15</v>
          </cell>
          <cell r="M3250">
            <v>52.23</v>
          </cell>
        </row>
        <row r="3251">
          <cell r="A3251">
            <v>102052284</v>
          </cell>
          <cell r="B3251" t="str">
            <v xml:space="preserve">MRS TEREMOANA TEREI                     </v>
          </cell>
          <cell r="C3251">
            <v>0</v>
          </cell>
          <cell r="D3251">
            <v>0</v>
          </cell>
          <cell r="E3251">
            <v>0</v>
          </cell>
          <cell r="F3251">
            <v>0</v>
          </cell>
          <cell r="G3251">
            <v>0</v>
          </cell>
          <cell r="H3251">
            <v>0</v>
          </cell>
          <cell r="I3251">
            <v>73.62</v>
          </cell>
          <cell r="J3251">
            <v>73.62</v>
          </cell>
          <cell r="L3251">
            <v>15</v>
          </cell>
          <cell r="M3251">
            <v>73.62</v>
          </cell>
        </row>
        <row r="3252">
          <cell r="A3252">
            <v>102077528</v>
          </cell>
          <cell r="B3252" t="str">
            <v xml:space="preserve">MRS TERESA LOA                          </v>
          </cell>
          <cell r="C3252">
            <v>9.31</v>
          </cell>
          <cell r="D3252">
            <v>26.64</v>
          </cell>
          <cell r="E3252">
            <v>32.130000000000003</v>
          </cell>
          <cell r="F3252">
            <v>45.95</v>
          </cell>
          <cell r="G3252">
            <v>7.38</v>
          </cell>
          <cell r="H3252">
            <v>0</v>
          </cell>
          <cell r="I3252">
            <v>0</v>
          </cell>
          <cell r="J3252">
            <v>121.41</v>
          </cell>
          <cell r="L3252">
            <v>5</v>
          </cell>
          <cell r="M3252">
            <v>121.41</v>
          </cell>
        </row>
        <row r="3253">
          <cell r="A3253">
            <v>102045262</v>
          </cell>
          <cell r="B3253" t="str">
            <v xml:space="preserve">MRS TERESA M WHAKATAKA                  </v>
          </cell>
          <cell r="C3253">
            <v>0</v>
          </cell>
          <cell r="D3253">
            <v>0</v>
          </cell>
          <cell r="E3253">
            <v>0</v>
          </cell>
          <cell r="F3253">
            <v>0</v>
          </cell>
          <cell r="G3253">
            <v>0</v>
          </cell>
          <cell r="H3253">
            <v>0</v>
          </cell>
          <cell r="I3253">
            <v>64.5</v>
          </cell>
          <cell r="J3253">
            <v>64.5</v>
          </cell>
          <cell r="L3253">
            <v>15</v>
          </cell>
          <cell r="M3253">
            <v>64.5</v>
          </cell>
        </row>
        <row r="3254">
          <cell r="A3254">
            <v>102009505</v>
          </cell>
          <cell r="B3254" t="str">
            <v xml:space="preserve">MRS TERESA SAIPANI                      </v>
          </cell>
          <cell r="C3254">
            <v>0</v>
          </cell>
          <cell r="D3254">
            <v>0</v>
          </cell>
          <cell r="E3254">
            <v>0</v>
          </cell>
          <cell r="F3254">
            <v>0</v>
          </cell>
          <cell r="G3254">
            <v>0</v>
          </cell>
          <cell r="H3254">
            <v>0</v>
          </cell>
          <cell r="I3254">
            <v>83.14</v>
          </cell>
          <cell r="J3254">
            <v>83.14</v>
          </cell>
          <cell r="L3254">
            <v>15</v>
          </cell>
          <cell r="M3254">
            <v>83.14</v>
          </cell>
        </row>
        <row r="3255">
          <cell r="A3255">
            <v>102076146</v>
          </cell>
          <cell r="B3255" t="str">
            <v xml:space="preserve">MRS TERESA TROTMAN                      </v>
          </cell>
          <cell r="C3255">
            <v>0</v>
          </cell>
          <cell r="D3255">
            <v>0</v>
          </cell>
          <cell r="E3255">
            <v>0</v>
          </cell>
          <cell r="F3255">
            <v>0</v>
          </cell>
          <cell r="G3255">
            <v>0</v>
          </cell>
          <cell r="H3255">
            <v>0</v>
          </cell>
          <cell r="I3255">
            <v>65.69</v>
          </cell>
          <cell r="J3255">
            <v>65.69</v>
          </cell>
          <cell r="L3255">
            <v>15</v>
          </cell>
          <cell r="M3255">
            <v>65.69</v>
          </cell>
        </row>
        <row r="3256">
          <cell r="A3256">
            <v>102037627</v>
          </cell>
          <cell r="B3256" t="str">
            <v xml:space="preserve">MRS TEREZA SOKOLICH  (DBS)              </v>
          </cell>
          <cell r="C3256">
            <v>0</v>
          </cell>
          <cell r="D3256">
            <v>0</v>
          </cell>
          <cell r="E3256">
            <v>0</v>
          </cell>
          <cell r="F3256">
            <v>0</v>
          </cell>
          <cell r="G3256">
            <v>0</v>
          </cell>
          <cell r="H3256">
            <v>0</v>
          </cell>
          <cell r="I3256">
            <v>538.33000000000004</v>
          </cell>
          <cell r="J3256">
            <v>538.33000000000004</v>
          </cell>
          <cell r="L3256">
            <v>15</v>
          </cell>
          <cell r="M3256">
            <v>538.33000000000004</v>
          </cell>
        </row>
        <row r="3257">
          <cell r="A3257">
            <v>102075606</v>
          </cell>
          <cell r="B3257" t="str">
            <v xml:space="preserve">MRS THANITTHA SATONG                    </v>
          </cell>
          <cell r="C3257">
            <v>0</v>
          </cell>
          <cell r="D3257">
            <v>0</v>
          </cell>
          <cell r="E3257">
            <v>0</v>
          </cell>
          <cell r="F3257">
            <v>0</v>
          </cell>
          <cell r="G3257">
            <v>0</v>
          </cell>
          <cell r="H3257">
            <v>0</v>
          </cell>
          <cell r="I3257">
            <v>635.92999999999995</v>
          </cell>
          <cell r="J3257">
            <v>635.92999999999995</v>
          </cell>
          <cell r="L3257">
            <v>15</v>
          </cell>
          <cell r="M3257">
            <v>635.92999999999995</v>
          </cell>
        </row>
        <row r="3258">
          <cell r="A3258">
            <v>102040874</v>
          </cell>
          <cell r="B3258" t="str">
            <v xml:space="preserve">MRS THAVOEUM CHAP                       </v>
          </cell>
          <cell r="C3258">
            <v>0</v>
          </cell>
          <cell r="D3258">
            <v>0</v>
          </cell>
          <cell r="E3258">
            <v>0</v>
          </cell>
          <cell r="F3258">
            <v>0</v>
          </cell>
          <cell r="G3258">
            <v>0</v>
          </cell>
          <cell r="H3258">
            <v>0</v>
          </cell>
          <cell r="I3258">
            <v>185.83</v>
          </cell>
          <cell r="J3258">
            <v>185.83</v>
          </cell>
          <cell r="L3258">
            <v>15</v>
          </cell>
          <cell r="M3258">
            <v>185.83</v>
          </cell>
        </row>
        <row r="3259">
          <cell r="A3259">
            <v>102070433</v>
          </cell>
          <cell r="B3259" t="str">
            <v xml:space="preserve">MRS THELMA B SADLIER                    </v>
          </cell>
          <cell r="C3259">
            <v>0</v>
          </cell>
          <cell r="D3259">
            <v>0</v>
          </cell>
          <cell r="E3259">
            <v>0</v>
          </cell>
          <cell r="F3259">
            <v>0</v>
          </cell>
          <cell r="G3259">
            <v>0</v>
          </cell>
          <cell r="H3259">
            <v>0</v>
          </cell>
          <cell r="I3259">
            <v>198.09</v>
          </cell>
          <cell r="J3259">
            <v>198.09</v>
          </cell>
          <cell r="L3259">
            <v>15</v>
          </cell>
          <cell r="M3259">
            <v>198.09</v>
          </cell>
        </row>
        <row r="3260">
          <cell r="A3260">
            <v>102061556</v>
          </cell>
          <cell r="B3260" t="str">
            <v xml:space="preserve">MRS THERESA &amp; MR TERRY GEORGE           </v>
          </cell>
          <cell r="C3260">
            <v>2.57</v>
          </cell>
          <cell r="D3260">
            <v>1.37</v>
          </cell>
          <cell r="E3260">
            <v>0</v>
          </cell>
          <cell r="F3260">
            <v>16.149999999999999</v>
          </cell>
          <cell r="G3260">
            <v>0.56999999999999995</v>
          </cell>
          <cell r="H3260">
            <v>0</v>
          </cell>
          <cell r="I3260">
            <v>0</v>
          </cell>
          <cell r="J3260">
            <v>20.66</v>
          </cell>
          <cell r="L3260">
            <v>5</v>
          </cell>
          <cell r="M3260">
            <v>20.66</v>
          </cell>
        </row>
        <row r="3261">
          <cell r="A3261">
            <v>102010498</v>
          </cell>
          <cell r="B3261" t="str">
            <v xml:space="preserve">MRS THERESA CARROLL  (DBS)              </v>
          </cell>
          <cell r="C3261">
            <v>0</v>
          </cell>
          <cell r="D3261">
            <v>0</v>
          </cell>
          <cell r="E3261">
            <v>0</v>
          </cell>
          <cell r="F3261">
            <v>0</v>
          </cell>
          <cell r="G3261">
            <v>0</v>
          </cell>
          <cell r="H3261">
            <v>0</v>
          </cell>
          <cell r="I3261">
            <v>1088.2</v>
          </cell>
          <cell r="J3261">
            <v>1088.2</v>
          </cell>
          <cell r="L3261">
            <v>15</v>
          </cell>
          <cell r="M3261">
            <v>1088.2</v>
          </cell>
        </row>
        <row r="3262">
          <cell r="A3262">
            <v>102032799</v>
          </cell>
          <cell r="B3262" t="str">
            <v xml:space="preserve">MRS THERESA ENRIQUEZ  (DBS)             </v>
          </cell>
          <cell r="C3262">
            <v>0</v>
          </cell>
          <cell r="D3262">
            <v>0</v>
          </cell>
          <cell r="E3262">
            <v>0</v>
          </cell>
          <cell r="F3262">
            <v>0</v>
          </cell>
          <cell r="G3262">
            <v>0</v>
          </cell>
          <cell r="H3262">
            <v>0</v>
          </cell>
          <cell r="I3262">
            <v>837.32</v>
          </cell>
          <cell r="J3262">
            <v>837.32</v>
          </cell>
          <cell r="L3262">
            <v>15</v>
          </cell>
          <cell r="M3262">
            <v>837.32</v>
          </cell>
        </row>
        <row r="3263">
          <cell r="A3263">
            <v>102061104</v>
          </cell>
          <cell r="B3263" t="str">
            <v xml:space="preserve">MRS THUY NGUYEN  (DBS)                  </v>
          </cell>
          <cell r="C3263">
            <v>0</v>
          </cell>
          <cell r="D3263">
            <v>0</v>
          </cell>
          <cell r="E3263">
            <v>0</v>
          </cell>
          <cell r="F3263">
            <v>0</v>
          </cell>
          <cell r="G3263">
            <v>0</v>
          </cell>
          <cell r="H3263">
            <v>0</v>
          </cell>
          <cell r="I3263">
            <v>244.59</v>
          </cell>
          <cell r="J3263">
            <v>244.59</v>
          </cell>
          <cell r="L3263">
            <v>15</v>
          </cell>
          <cell r="M3263">
            <v>244.59</v>
          </cell>
        </row>
        <row r="3264">
          <cell r="A3264">
            <v>102072315</v>
          </cell>
          <cell r="B3264" t="str">
            <v xml:space="preserve">MRS TILAIMA TOLEAFOA                    </v>
          </cell>
          <cell r="C3264">
            <v>3.65</v>
          </cell>
          <cell r="D3264">
            <v>1.73</v>
          </cell>
          <cell r="E3264">
            <v>0</v>
          </cell>
          <cell r="F3264">
            <v>7.41</v>
          </cell>
          <cell r="G3264">
            <v>5.56</v>
          </cell>
          <cell r="H3264">
            <v>0</v>
          </cell>
          <cell r="I3264">
            <v>0</v>
          </cell>
          <cell r="J3264">
            <v>18.350000000000001</v>
          </cell>
          <cell r="L3264">
            <v>5</v>
          </cell>
          <cell r="M3264">
            <v>18.350000000000001</v>
          </cell>
        </row>
        <row r="3265">
          <cell r="A3265">
            <v>102031743</v>
          </cell>
          <cell r="B3265" t="str">
            <v xml:space="preserve">MRS TILE MCCARTHY                       </v>
          </cell>
          <cell r="C3265">
            <v>0</v>
          </cell>
          <cell r="D3265">
            <v>0</v>
          </cell>
          <cell r="E3265">
            <v>0</v>
          </cell>
          <cell r="F3265">
            <v>0</v>
          </cell>
          <cell r="G3265">
            <v>0</v>
          </cell>
          <cell r="H3265">
            <v>0</v>
          </cell>
          <cell r="I3265">
            <v>59.18</v>
          </cell>
          <cell r="J3265">
            <v>59.18</v>
          </cell>
          <cell r="L3265">
            <v>15</v>
          </cell>
          <cell r="M3265">
            <v>59.18</v>
          </cell>
        </row>
        <row r="3266">
          <cell r="A3266">
            <v>102018393</v>
          </cell>
          <cell r="B3266" t="str">
            <v xml:space="preserve">MRS TINA HSU                            </v>
          </cell>
          <cell r="C3266">
            <v>0</v>
          </cell>
          <cell r="D3266">
            <v>0</v>
          </cell>
          <cell r="E3266">
            <v>0</v>
          </cell>
          <cell r="F3266">
            <v>0</v>
          </cell>
          <cell r="G3266">
            <v>0</v>
          </cell>
          <cell r="H3266">
            <v>0</v>
          </cell>
          <cell r="I3266">
            <v>150.03</v>
          </cell>
          <cell r="J3266">
            <v>150.03</v>
          </cell>
          <cell r="L3266">
            <v>15</v>
          </cell>
          <cell r="M3266">
            <v>150.03</v>
          </cell>
        </row>
        <row r="3267">
          <cell r="A3267">
            <v>102019889</v>
          </cell>
          <cell r="B3267" t="str">
            <v xml:space="preserve">MRS TINA ISIRELI   (DBS)                </v>
          </cell>
          <cell r="C3267">
            <v>0</v>
          </cell>
          <cell r="D3267">
            <v>0</v>
          </cell>
          <cell r="E3267">
            <v>0</v>
          </cell>
          <cell r="F3267">
            <v>0</v>
          </cell>
          <cell r="G3267">
            <v>0</v>
          </cell>
          <cell r="H3267">
            <v>0</v>
          </cell>
          <cell r="I3267">
            <v>1048.1099999999999</v>
          </cell>
          <cell r="J3267">
            <v>1048.1099999999999</v>
          </cell>
          <cell r="L3267">
            <v>15</v>
          </cell>
          <cell r="M3267">
            <v>1048.1099999999999</v>
          </cell>
        </row>
        <row r="3268">
          <cell r="A3268">
            <v>102065204</v>
          </cell>
          <cell r="B3268" t="str">
            <v xml:space="preserve">MRS TIRESA FAASAMOA                     </v>
          </cell>
          <cell r="C3268">
            <v>0</v>
          </cell>
          <cell r="D3268">
            <v>0</v>
          </cell>
          <cell r="E3268">
            <v>0</v>
          </cell>
          <cell r="F3268">
            <v>0</v>
          </cell>
          <cell r="G3268">
            <v>0</v>
          </cell>
          <cell r="H3268">
            <v>0</v>
          </cell>
          <cell r="I3268">
            <v>107.09</v>
          </cell>
          <cell r="J3268">
            <v>107.09</v>
          </cell>
          <cell r="L3268">
            <v>22</v>
          </cell>
          <cell r="M3268">
            <v>107.09</v>
          </cell>
        </row>
        <row r="3269">
          <cell r="A3269">
            <v>102010394</v>
          </cell>
          <cell r="B3269" t="str">
            <v xml:space="preserve">MRS TOAKASE MATALAUE (DBS)              </v>
          </cell>
          <cell r="C3269">
            <v>0</v>
          </cell>
          <cell r="D3269">
            <v>0</v>
          </cell>
          <cell r="E3269">
            <v>0</v>
          </cell>
          <cell r="F3269">
            <v>0</v>
          </cell>
          <cell r="G3269">
            <v>0</v>
          </cell>
          <cell r="H3269">
            <v>0</v>
          </cell>
          <cell r="I3269">
            <v>354.34</v>
          </cell>
          <cell r="J3269">
            <v>354.34</v>
          </cell>
          <cell r="L3269">
            <v>15</v>
          </cell>
          <cell r="M3269">
            <v>354.34</v>
          </cell>
        </row>
        <row r="3270">
          <cell r="A3270">
            <v>102063688</v>
          </cell>
          <cell r="B3270" t="str">
            <v xml:space="preserve">MRS TOKA GREIG  (DBS)                   </v>
          </cell>
          <cell r="C3270">
            <v>0</v>
          </cell>
          <cell r="D3270">
            <v>0</v>
          </cell>
          <cell r="E3270">
            <v>0</v>
          </cell>
          <cell r="F3270">
            <v>0</v>
          </cell>
          <cell r="G3270">
            <v>0</v>
          </cell>
          <cell r="H3270">
            <v>0</v>
          </cell>
          <cell r="I3270">
            <v>203.05</v>
          </cell>
          <cell r="J3270">
            <v>203.05</v>
          </cell>
          <cell r="L3270">
            <v>15</v>
          </cell>
          <cell r="M3270">
            <v>203.05</v>
          </cell>
        </row>
        <row r="3271">
          <cell r="A3271">
            <v>102015747</v>
          </cell>
          <cell r="B3271" t="str">
            <v xml:space="preserve">MRS TOKILUPE VAI                        </v>
          </cell>
          <cell r="C3271">
            <v>0</v>
          </cell>
          <cell r="D3271">
            <v>0</v>
          </cell>
          <cell r="E3271">
            <v>0</v>
          </cell>
          <cell r="F3271">
            <v>0</v>
          </cell>
          <cell r="G3271">
            <v>0</v>
          </cell>
          <cell r="H3271">
            <v>0</v>
          </cell>
          <cell r="I3271">
            <v>91.94</v>
          </cell>
          <cell r="J3271">
            <v>91.94</v>
          </cell>
          <cell r="L3271">
            <v>15</v>
          </cell>
          <cell r="M3271">
            <v>91.94</v>
          </cell>
        </row>
        <row r="3272">
          <cell r="A3272">
            <v>102030426</v>
          </cell>
          <cell r="B3272" t="str">
            <v xml:space="preserve">MRS TONI MANA                           </v>
          </cell>
          <cell r="C3272">
            <v>0</v>
          </cell>
          <cell r="D3272">
            <v>0</v>
          </cell>
          <cell r="E3272">
            <v>0</v>
          </cell>
          <cell r="F3272">
            <v>0</v>
          </cell>
          <cell r="G3272">
            <v>0</v>
          </cell>
          <cell r="H3272">
            <v>0</v>
          </cell>
          <cell r="I3272">
            <v>259.2</v>
          </cell>
          <cell r="J3272">
            <v>259.2</v>
          </cell>
          <cell r="L3272">
            <v>15</v>
          </cell>
          <cell r="M3272">
            <v>259.2</v>
          </cell>
        </row>
        <row r="3273">
          <cell r="A3273">
            <v>102011097</v>
          </cell>
          <cell r="B3273" t="str">
            <v xml:space="preserve">MRS TRACEY LOLOHEA                      </v>
          </cell>
          <cell r="C3273">
            <v>0</v>
          </cell>
          <cell r="D3273">
            <v>0</v>
          </cell>
          <cell r="E3273">
            <v>0</v>
          </cell>
          <cell r="F3273">
            <v>0</v>
          </cell>
          <cell r="G3273">
            <v>0</v>
          </cell>
          <cell r="H3273">
            <v>0</v>
          </cell>
          <cell r="I3273">
            <v>50.99</v>
          </cell>
          <cell r="J3273">
            <v>50.99</v>
          </cell>
          <cell r="L3273">
            <v>15</v>
          </cell>
          <cell r="M3273">
            <v>50.99</v>
          </cell>
        </row>
        <row r="3274">
          <cell r="A3274">
            <v>102013878</v>
          </cell>
          <cell r="B3274" t="str">
            <v xml:space="preserve">MRS TRACEY WRAITH                       </v>
          </cell>
          <cell r="C3274">
            <v>0</v>
          </cell>
          <cell r="D3274">
            <v>0</v>
          </cell>
          <cell r="E3274">
            <v>0</v>
          </cell>
          <cell r="F3274">
            <v>0</v>
          </cell>
          <cell r="G3274">
            <v>0</v>
          </cell>
          <cell r="H3274">
            <v>0</v>
          </cell>
          <cell r="I3274">
            <v>72.930000000000007</v>
          </cell>
          <cell r="J3274">
            <v>72.930000000000007</v>
          </cell>
          <cell r="L3274">
            <v>15</v>
          </cell>
          <cell r="M3274">
            <v>72.930000000000007</v>
          </cell>
        </row>
        <row r="3275">
          <cell r="A3275">
            <v>102072028</v>
          </cell>
          <cell r="B3275" t="str">
            <v xml:space="preserve">MRS TRACEY ZINOVIYEV                    </v>
          </cell>
          <cell r="C3275">
            <v>0</v>
          </cell>
          <cell r="D3275">
            <v>0</v>
          </cell>
          <cell r="E3275">
            <v>0</v>
          </cell>
          <cell r="F3275">
            <v>3.28</v>
          </cell>
          <cell r="G3275">
            <v>60.68</v>
          </cell>
          <cell r="H3275">
            <v>0</v>
          </cell>
          <cell r="I3275">
            <v>0</v>
          </cell>
          <cell r="J3275">
            <v>63.96</v>
          </cell>
          <cell r="L3275">
            <v>5</v>
          </cell>
          <cell r="M3275">
            <v>63.96</v>
          </cell>
        </row>
        <row r="3276">
          <cell r="A3276">
            <v>102027500</v>
          </cell>
          <cell r="B3276" t="str">
            <v xml:space="preserve">MRS TRACY E CROSS  (DBS)                </v>
          </cell>
          <cell r="C3276">
            <v>0</v>
          </cell>
          <cell r="D3276">
            <v>0</v>
          </cell>
          <cell r="E3276">
            <v>0</v>
          </cell>
          <cell r="F3276">
            <v>0</v>
          </cell>
          <cell r="G3276">
            <v>0</v>
          </cell>
          <cell r="H3276">
            <v>0</v>
          </cell>
          <cell r="I3276">
            <v>491.48</v>
          </cell>
          <cell r="J3276">
            <v>491.48</v>
          </cell>
          <cell r="L3276">
            <v>15</v>
          </cell>
          <cell r="M3276">
            <v>491.48</v>
          </cell>
        </row>
        <row r="3277">
          <cell r="A3277">
            <v>102077664</v>
          </cell>
          <cell r="B3277" t="str">
            <v xml:space="preserve">MRS TRIPTA BAKSHI                       </v>
          </cell>
          <cell r="C3277">
            <v>0</v>
          </cell>
          <cell r="D3277">
            <v>0</v>
          </cell>
          <cell r="E3277">
            <v>0</v>
          </cell>
          <cell r="F3277">
            <v>0</v>
          </cell>
          <cell r="G3277">
            <v>0</v>
          </cell>
          <cell r="H3277">
            <v>0</v>
          </cell>
          <cell r="I3277">
            <v>271.87</v>
          </cell>
          <cell r="J3277">
            <v>271.87</v>
          </cell>
          <cell r="L3277">
            <v>15</v>
          </cell>
          <cell r="M3277">
            <v>271.87</v>
          </cell>
        </row>
        <row r="3278">
          <cell r="A3278">
            <v>102065448</v>
          </cell>
          <cell r="B3278" t="str">
            <v xml:space="preserve">MRS TRISHA TUFUGA  (DBS)                </v>
          </cell>
          <cell r="C3278">
            <v>0</v>
          </cell>
          <cell r="D3278">
            <v>0</v>
          </cell>
          <cell r="E3278">
            <v>0</v>
          </cell>
          <cell r="F3278">
            <v>0</v>
          </cell>
          <cell r="G3278">
            <v>0</v>
          </cell>
          <cell r="H3278">
            <v>0</v>
          </cell>
          <cell r="I3278">
            <v>304.27999999999997</v>
          </cell>
          <cell r="J3278">
            <v>304.27999999999997</v>
          </cell>
          <cell r="L3278">
            <v>15</v>
          </cell>
          <cell r="M3278">
            <v>304.27999999999997</v>
          </cell>
        </row>
        <row r="3279">
          <cell r="A3279">
            <v>102046114</v>
          </cell>
          <cell r="B3279" t="str">
            <v xml:space="preserve">MRS TRUDI KELLY                         </v>
          </cell>
          <cell r="C3279">
            <v>0</v>
          </cell>
          <cell r="D3279">
            <v>0</v>
          </cell>
          <cell r="E3279">
            <v>0</v>
          </cell>
          <cell r="F3279">
            <v>0</v>
          </cell>
          <cell r="G3279">
            <v>0</v>
          </cell>
          <cell r="H3279">
            <v>0</v>
          </cell>
          <cell r="I3279">
            <v>67.77</v>
          </cell>
          <cell r="J3279">
            <v>67.77</v>
          </cell>
          <cell r="L3279">
            <v>15</v>
          </cell>
          <cell r="M3279">
            <v>67.77</v>
          </cell>
        </row>
        <row r="3280">
          <cell r="A3280">
            <v>102034514</v>
          </cell>
          <cell r="B3280" t="str">
            <v xml:space="preserve">MRS TUA LEITUPO (DBS)                   </v>
          </cell>
          <cell r="C3280">
            <v>0</v>
          </cell>
          <cell r="D3280">
            <v>0</v>
          </cell>
          <cell r="E3280">
            <v>0</v>
          </cell>
          <cell r="F3280">
            <v>0</v>
          </cell>
          <cell r="G3280">
            <v>0</v>
          </cell>
          <cell r="H3280">
            <v>0</v>
          </cell>
          <cell r="I3280">
            <v>238.65</v>
          </cell>
          <cell r="J3280">
            <v>238.65</v>
          </cell>
          <cell r="L3280">
            <v>15</v>
          </cell>
          <cell r="M3280">
            <v>238.65</v>
          </cell>
        </row>
        <row r="3281">
          <cell r="A3281">
            <v>102035114</v>
          </cell>
          <cell r="B3281" t="str">
            <v xml:space="preserve">MRS TUA MUA     (DBS)                   </v>
          </cell>
          <cell r="C3281">
            <v>0</v>
          </cell>
          <cell r="D3281">
            <v>0</v>
          </cell>
          <cell r="E3281">
            <v>0</v>
          </cell>
          <cell r="F3281">
            <v>0</v>
          </cell>
          <cell r="G3281">
            <v>0</v>
          </cell>
          <cell r="H3281">
            <v>0</v>
          </cell>
          <cell r="I3281">
            <v>852.54</v>
          </cell>
          <cell r="J3281">
            <v>852.54</v>
          </cell>
          <cell r="L3281">
            <v>15</v>
          </cell>
          <cell r="M3281">
            <v>852.54</v>
          </cell>
        </row>
        <row r="3282">
          <cell r="A3282">
            <v>102037724</v>
          </cell>
          <cell r="B3282" t="str">
            <v xml:space="preserve">MRS TUESE MALAE MANUMALEALII  (DBS)     </v>
          </cell>
          <cell r="C3282">
            <v>0</v>
          </cell>
          <cell r="D3282">
            <v>0</v>
          </cell>
          <cell r="E3282">
            <v>0</v>
          </cell>
          <cell r="F3282">
            <v>0</v>
          </cell>
          <cell r="G3282">
            <v>0</v>
          </cell>
          <cell r="H3282">
            <v>0</v>
          </cell>
          <cell r="I3282">
            <v>410.97</v>
          </cell>
          <cell r="J3282">
            <v>410.97</v>
          </cell>
          <cell r="L3282">
            <v>15</v>
          </cell>
          <cell r="M3282">
            <v>410.97</v>
          </cell>
        </row>
        <row r="3283">
          <cell r="A3283">
            <v>102061343</v>
          </cell>
          <cell r="B3283" t="str">
            <v xml:space="preserve">MRS TUKUAU TEREROA   (DBS)              </v>
          </cell>
          <cell r="C3283">
            <v>0</v>
          </cell>
          <cell r="D3283">
            <v>0</v>
          </cell>
          <cell r="E3283">
            <v>0</v>
          </cell>
          <cell r="F3283">
            <v>0</v>
          </cell>
          <cell r="G3283">
            <v>0</v>
          </cell>
          <cell r="H3283">
            <v>0</v>
          </cell>
          <cell r="I3283">
            <v>291.62</v>
          </cell>
          <cell r="J3283">
            <v>291.62</v>
          </cell>
          <cell r="L3283">
            <v>15</v>
          </cell>
          <cell r="M3283">
            <v>291.62</v>
          </cell>
        </row>
        <row r="3284">
          <cell r="A3284">
            <v>102073492</v>
          </cell>
          <cell r="B3284" t="str">
            <v xml:space="preserve">MRS TULAN'U BRAYNE  (ODL)               </v>
          </cell>
          <cell r="C3284">
            <v>0</v>
          </cell>
          <cell r="D3284">
            <v>26.01</v>
          </cell>
          <cell r="E3284">
            <v>66.989999999999995</v>
          </cell>
          <cell r="F3284">
            <v>43.3</v>
          </cell>
          <cell r="G3284">
            <v>58.63</v>
          </cell>
          <cell r="H3284">
            <v>0</v>
          </cell>
          <cell r="I3284">
            <v>0</v>
          </cell>
          <cell r="J3284">
            <v>194.93</v>
          </cell>
          <cell r="L3284">
            <v>5</v>
          </cell>
          <cell r="M3284">
            <v>194.93</v>
          </cell>
        </row>
        <row r="3285">
          <cell r="A3285">
            <v>102012152</v>
          </cell>
          <cell r="B3285" t="str">
            <v xml:space="preserve">MRS TUPOU JOHANSSON                     </v>
          </cell>
          <cell r="C3285">
            <v>0</v>
          </cell>
          <cell r="D3285">
            <v>0</v>
          </cell>
          <cell r="E3285">
            <v>0</v>
          </cell>
          <cell r="F3285">
            <v>0</v>
          </cell>
          <cell r="G3285">
            <v>0</v>
          </cell>
          <cell r="H3285">
            <v>0</v>
          </cell>
          <cell r="I3285">
            <v>195.69</v>
          </cell>
          <cell r="J3285">
            <v>195.69</v>
          </cell>
          <cell r="L3285">
            <v>15</v>
          </cell>
          <cell r="M3285">
            <v>195.69</v>
          </cell>
        </row>
        <row r="3286">
          <cell r="A3286">
            <v>102074674</v>
          </cell>
          <cell r="B3286" t="str">
            <v xml:space="preserve">MRS TUPOU MAKAUI                        </v>
          </cell>
          <cell r="C3286">
            <v>0</v>
          </cell>
          <cell r="D3286">
            <v>0</v>
          </cell>
          <cell r="E3286">
            <v>0</v>
          </cell>
          <cell r="F3286">
            <v>0</v>
          </cell>
          <cell r="G3286">
            <v>0</v>
          </cell>
          <cell r="H3286">
            <v>0</v>
          </cell>
          <cell r="I3286">
            <v>407.91</v>
          </cell>
          <cell r="J3286">
            <v>407.91</v>
          </cell>
          <cell r="L3286">
            <v>15</v>
          </cell>
          <cell r="M3286">
            <v>407.91</v>
          </cell>
        </row>
        <row r="3287">
          <cell r="A3287">
            <v>102005449</v>
          </cell>
          <cell r="B3287" t="str">
            <v xml:space="preserve">MRS TUPOU MATAPA     (DBS)              </v>
          </cell>
          <cell r="C3287">
            <v>0</v>
          </cell>
          <cell r="D3287">
            <v>0</v>
          </cell>
          <cell r="E3287">
            <v>0</v>
          </cell>
          <cell r="F3287">
            <v>0</v>
          </cell>
          <cell r="G3287">
            <v>0</v>
          </cell>
          <cell r="H3287">
            <v>0</v>
          </cell>
          <cell r="I3287">
            <v>302.14</v>
          </cell>
          <cell r="J3287">
            <v>302.14</v>
          </cell>
          <cell r="L3287">
            <v>15</v>
          </cell>
          <cell r="M3287">
            <v>302.14</v>
          </cell>
        </row>
        <row r="3288">
          <cell r="A3288">
            <v>102071771</v>
          </cell>
          <cell r="B3288" t="str">
            <v xml:space="preserve">MRS TUPOU MULIIPU                       </v>
          </cell>
          <cell r="C3288">
            <v>0</v>
          </cell>
          <cell r="D3288">
            <v>0</v>
          </cell>
          <cell r="E3288">
            <v>0</v>
          </cell>
          <cell r="F3288">
            <v>0</v>
          </cell>
          <cell r="G3288">
            <v>0</v>
          </cell>
          <cell r="H3288">
            <v>0</v>
          </cell>
          <cell r="I3288">
            <v>104.55</v>
          </cell>
          <cell r="J3288">
            <v>104.55</v>
          </cell>
          <cell r="L3288">
            <v>15</v>
          </cell>
          <cell r="M3288">
            <v>104.55</v>
          </cell>
        </row>
        <row r="3289">
          <cell r="A3289">
            <v>102061752</v>
          </cell>
          <cell r="B3289" t="str">
            <v xml:space="preserve">MRS TUPOU NAPAA                         </v>
          </cell>
          <cell r="C3289">
            <v>0</v>
          </cell>
          <cell r="D3289">
            <v>0</v>
          </cell>
          <cell r="E3289">
            <v>0</v>
          </cell>
          <cell r="F3289">
            <v>0</v>
          </cell>
          <cell r="G3289">
            <v>0</v>
          </cell>
          <cell r="H3289">
            <v>0</v>
          </cell>
          <cell r="I3289">
            <v>131.99</v>
          </cell>
          <cell r="J3289">
            <v>131.99</v>
          </cell>
          <cell r="L3289">
            <v>15</v>
          </cell>
          <cell r="M3289">
            <v>131.99</v>
          </cell>
        </row>
        <row r="3290">
          <cell r="A3290">
            <v>102020604</v>
          </cell>
          <cell r="B3290" t="str">
            <v xml:space="preserve">MRS TUPU MALOLO  (DBS*HOLD)             </v>
          </cell>
          <cell r="C3290">
            <v>0</v>
          </cell>
          <cell r="D3290">
            <v>0</v>
          </cell>
          <cell r="E3290">
            <v>0</v>
          </cell>
          <cell r="F3290">
            <v>0</v>
          </cell>
          <cell r="G3290">
            <v>0</v>
          </cell>
          <cell r="H3290">
            <v>0</v>
          </cell>
          <cell r="I3290">
            <v>410.39</v>
          </cell>
          <cell r="J3290">
            <v>410.39</v>
          </cell>
          <cell r="L3290">
            <v>22</v>
          </cell>
          <cell r="M3290">
            <v>410.39</v>
          </cell>
        </row>
        <row r="3291">
          <cell r="A3291">
            <v>102068897</v>
          </cell>
          <cell r="B3291" t="str">
            <v xml:space="preserve">MRS TUPUOLA SILUPE                      </v>
          </cell>
          <cell r="C3291">
            <v>0</v>
          </cell>
          <cell r="D3291">
            <v>0</v>
          </cell>
          <cell r="E3291">
            <v>0</v>
          </cell>
          <cell r="F3291">
            <v>0</v>
          </cell>
          <cell r="G3291">
            <v>0</v>
          </cell>
          <cell r="H3291">
            <v>0</v>
          </cell>
          <cell r="I3291">
            <v>183.3</v>
          </cell>
          <cell r="J3291">
            <v>183.3</v>
          </cell>
          <cell r="L3291">
            <v>15</v>
          </cell>
          <cell r="M3291">
            <v>183.3</v>
          </cell>
        </row>
        <row r="3292">
          <cell r="A3292">
            <v>102038197</v>
          </cell>
          <cell r="B3292" t="str">
            <v xml:space="preserve">MRS TUSI PARTSCH                        </v>
          </cell>
          <cell r="C3292">
            <v>0</v>
          </cell>
          <cell r="D3292">
            <v>0</v>
          </cell>
          <cell r="E3292">
            <v>0</v>
          </cell>
          <cell r="F3292">
            <v>0</v>
          </cell>
          <cell r="G3292">
            <v>0</v>
          </cell>
          <cell r="H3292">
            <v>0</v>
          </cell>
          <cell r="I3292">
            <v>556.02</v>
          </cell>
          <cell r="J3292">
            <v>556.02</v>
          </cell>
          <cell r="L3292">
            <v>15</v>
          </cell>
          <cell r="M3292">
            <v>556.02</v>
          </cell>
        </row>
        <row r="3293">
          <cell r="A3293">
            <v>102077484</v>
          </cell>
          <cell r="B3293" t="str">
            <v xml:space="preserve">MRS TUTURI OLSEN  (DBS*)                </v>
          </cell>
          <cell r="C3293">
            <v>0</v>
          </cell>
          <cell r="D3293">
            <v>0</v>
          </cell>
          <cell r="E3293">
            <v>0</v>
          </cell>
          <cell r="F3293">
            <v>0</v>
          </cell>
          <cell r="G3293">
            <v>0</v>
          </cell>
          <cell r="H3293">
            <v>0</v>
          </cell>
          <cell r="I3293">
            <v>254.65</v>
          </cell>
          <cell r="J3293">
            <v>254.65</v>
          </cell>
          <cell r="L3293">
            <v>15</v>
          </cell>
          <cell r="M3293">
            <v>254.65</v>
          </cell>
        </row>
        <row r="3294">
          <cell r="A3294">
            <v>102037259</v>
          </cell>
          <cell r="B3294" t="str">
            <v xml:space="preserve">MRS TWLAKI TUIMANA    (DBS)             </v>
          </cell>
          <cell r="C3294">
            <v>0</v>
          </cell>
          <cell r="D3294">
            <v>0</v>
          </cell>
          <cell r="E3294">
            <v>0</v>
          </cell>
          <cell r="F3294">
            <v>0</v>
          </cell>
          <cell r="G3294">
            <v>0</v>
          </cell>
          <cell r="H3294">
            <v>0</v>
          </cell>
          <cell r="I3294">
            <v>131.93</v>
          </cell>
          <cell r="J3294">
            <v>131.93</v>
          </cell>
          <cell r="L3294">
            <v>22</v>
          </cell>
          <cell r="M3294">
            <v>131.93</v>
          </cell>
        </row>
        <row r="3295">
          <cell r="A3295">
            <v>102024264</v>
          </cell>
          <cell r="B3295" t="str">
            <v xml:space="preserve">MRS UETA ANDREWS                        </v>
          </cell>
          <cell r="C3295">
            <v>0</v>
          </cell>
          <cell r="D3295">
            <v>0</v>
          </cell>
          <cell r="E3295">
            <v>0</v>
          </cell>
          <cell r="F3295">
            <v>0</v>
          </cell>
          <cell r="G3295">
            <v>0</v>
          </cell>
          <cell r="H3295">
            <v>0</v>
          </cell>
          <cell r="I3295">
            <v>171.16</v>
          </cell>
          <cell r="J3295">
            <v>171.16</v>
          </cell>
          <cell r="L3295">
            <v>15</v>
          </cell>
          <cell r="M3295">
            <v>171.16</v>
          </cell>
        </row>
        <row r="3296">
          <cell r="A3296">
            <v>102072284</v>
          </cell>
          <cell r="B3296" t="str">
            <v xml:space="preserve">MRS ULA NAUTU (DBS)                     </v>
          </cell>
          <cell r="C3296">
            <v>0</v>
          </cell>
          <cell r="D3296">
            <v>0</v>
          </cell>
          <cell r="E3296">
            <v>0</v>
          </cell>
          <cell r="F3296">
            <v>0</v>
          </cell>
          <cell r="G3296">
            <v>0</v>
          </cell>
          <cell r="H3296">
            <v>0</v>
          </cell>
          <cell r="I3296">
            <v>214.04</v>
          </cell>
          <cell r="J3296">
            <v>214.04</v>
          </cell>
          <cell r="L3296">
            <v>15</v>
          </cell>
          <cell r="M3296">
            <v>214.04</v>
          </cell>
        </row>
        <row r="3297">
          <cell r="A3297">
            <v>102039699</v>
          </cell>
          <cell r="B3297" t="str">
            <v xml:space="preserve">MRS UMA JONES                           </v>
          </cell>
          <cell r="C3297">
            <v>0</v>
          </cell>
          <cell r="D3297">
            <v>0</v>
          </cell>
          <cell r="E3297">
            <v>0</v>
          </cell>
          <cell r="F3297">
            <v>0</v>
          </cell>
          <cell r="G3297">
            <v>0</v>
          </cell>
          <cell r="H3297">
            <v>0</v>
          </cell>
          <cell r="I3297">
            <v>129.81</v>
          </cell>
          <cell r="J3297">
            <v>129.81</v>
          </cell>
          <cell r="L3297">
            <v>22</v>
          </cell>
          <cell r="M3297">
            <v>129.81</v>
          </cell>
        </row>
        <row r="3298">
          <cell r="A3298">
            <v>102015420</v>
          </cell>
          <cell r="B3298" t="str">
            <v xml:space="preserve">MRS V L MATA                            </v>
          </cell>
          <cell r="C3298">
            <v>0</v>
          </cell>
          <cell r="D3298">
            <v>0</v>
          </cell>
          <cell r="E3298">
            <v>0</v>
          </cell>
          <cell r="F3298">
            <v>0</v>
          </cell>
          <cell r="G3298">
            <v>0</v>
          </cell>
          <cell r="H3298">
            <v>0</v>
          </cell>
          <cell r="I3298">
            <v>195.59</v>
          </cell>
          <cell r="J3298">
            <v>195.59</v>
          </cell>
          <cell r="L3298">
            <v>15</v>
          </cell>
          <cell r="M3298">
            <v>195.59</v>
          </cell>
        </row>
        <row r="3299">
          <cell r="A3299">
            <v>102035168</v>
          </cell>
          <cell r="B3299" t="str">
            <v xml:space="preserve">MRS V RAKETE                            </v>
          </cell>
          <cell r="C3299">
            <v>0</v>
          </cell>
          <cell r="D3299">
            <v>0</v>
          </cell>
          <cell r="E3299">
            <v>0</v>
          </cell>
          <cell r="F3299">
            <v>0</v>
          </cell>
          <cell r="G3299">
            <v>0</v>
          </cell>
          <cell r="H3299">
            <v>0</v>
          </cell>
          <cell r="I3299">
            <v>157.83000000000001</v>
          </cell>
          <cell r="J3299">
            <v>157.83000000000001</v>
          </cell>
          <cell r="L3299">
            <v>15</v>
          </cell>
          <cell r="M3299">
            <v>157.83000000000001</v>
          </cell>
        </row>
        <row r="3300">
          <cell r="A3300">
            <v>102068517</v>
          </cell>
          <cell r="B3300" t="str">
            <v xml:space="preserve">MRS V SUTHERLAND                        </v>
          </cell>
          <cell r="C3300">
            <v>0</v>
          </cell>
          <cell r="D3300">
            <v>0</v>
          </cell>
          <cell r="E3300">
            <v>0</v>
          </cell>
          <cell r="F3300">
            <v>0</v>
          </cell>
          <cell r="G3300">
            <v>0</v>
          </cell>
          <cell r="H3300">
            <v>0</v>
          </cell>
          <cell r="I3300">
            <v>57.27</v>
          </cell>
          <cell r="J3300">
            <v>57.27</v>
          </cell>
          <cell r="L3300">
            <v>15</v>
          </cell>
          <cell r="M3300">
            <v>57.27</v>
          </cell>
        </row>
        <row r="3301">
          <cell r="A3301">
            <v>102020773</v>
          </cell>
          <cell r="B3301" t="str">
            <v xml:space="preserve">MRS VA AUVAE  (DBS)                     </v>
          </cell>
          <cell r="C3301">
            <v>0</v>
          </cell>
          <cell r="D3301">
            <v>0</v>
          </cell>
          <cell r="E3301">
            <v>0</v>
          </cell>
          <cell r="F3301">
            <v>0</v>
          </cell>
          <cell r="G3301">
            <v>0</v>
          </cell>
          <cell r="H3301">
            <v>0</v>
          </cell>
          <cell r="I3301">
            <v>637.88</v>
          </cell>
          <cell r="J3301">
            <v>637.88</v>
          </cell>
          <cell r="L3301">
            <v>15</v>
          </cell>
          <cell r="M3301">
            <v>637.88</v>
          </cell>
        </row>
        <row r="3302">
          <cell r="A3302">
            <v>102012155</v>
          </cell>
          <cell r="B3302" t="str">
            <v xml:space="preserve">MRS VAALOTU MALAGA (DBS)                </v>
          </cell>
          <cell r="C3302">
            <v>0</v>
          </cell>
          <cell r="D3302">
            <v>0</v>
          </cell>
          <cell r="E3302">
            <v>0</v>
          </cell>
          <cell r="F3302">
            <v>0</v>
          </cell>
          <cell r="G3302">
            <v>0</v>
          </cell>
          <cell r="H3302">
            <v>0</v>
          </cell>
          <cell r="I3302">
            <v>235.32</v>
          </cell>
          <cell r="J3302">
            <v>235.32</v>
          </cell>
          <cell r="L3302">
            <v>15</v>
          </cell>
          <cell r="M3302">
            <v>235.32</v>
          </cell>
        </row>
        <row r="3303">
          <cell r="A3303">
            <v>102011237</v>
          </cell>
          <cell r="B3303" t="str">
            <v xml:space="preserve">MRS VAAOMALA TUAI  (DBS)                </v>
          </cell>
          <cell r="C3303">
            <v>0</v>
          </cell>
          <cell r="D3303">
            <v>0</v>
          </cell>
          <cell r="E3303">
            <v>0</v>
          </cell>
          <cell r="F3303">
            <v>0</v>
          </cell>
          <cell r="G3303">
            <v>0</v>
          </cell>
          <cell r="H3303">
            <v>0</v>
          </cell>
          <cell r="I3303">
            <v>208.93</v>
          </cell>
          <cell r="J3303">
            <v>208.93</v>
          </cell>
          <cell r="L3303">
            <v>15</v>
          </cell>
          <cell r="M3303">
            <v>208.93</v>
          </cell>
        </row>
        <row r="3304">
          <cell r="A3304">
            <v>102089545</v>
          </cell>
          <cell r="B3304" t="str">
            <v xml:space="preserve">MRS VAEGA LAFAELE                       </v>
          </cell>
          <cell r="C3304">
            <v>0</v>
          </cell>
          <cell r="D3304">
            <v>0</v>
          </cell>
          <cell r="E3304">
            <v>0</v>
          </cell>
          <cell r="F3304">
            <v>0</v>
          </cell>
          <cell r="G3304">
            <v>0</v>
          </cell>
          <cell r="H3304">
            <v>0</v>
          </cell>
          <cell r="I3304">
            <v>78.040000000000006</v>
          </cell>
          <cell r="J3304">
            <v>78.040000000000006</v>
          </cell>
          <cell r="L3304">
            <v>15</v>
          </cell>
          <cell r="M3304">
            <v>78.040000000000006</v>
          </cell>
        </row>
        <row r="3305">
          <cell r="A3305">
            <v>102090035</v>
          </cell>
          <cell r="B3305" t="str">
            <v xml:space="preserve">MRS VAI ATOA                            </v>
          </cell>
          <cell r="C3305">
            <v>0</v>
          </cell>
          <cell r="D3305">
            <v>0</v>
          </cell>
          <cell r="E3305">
            <v>0</v>
          </cell>
          <cell r="F3305">
            <v>0</v>
          </cell>
          <cell r="G3305">
            <v>0</v>
          </cell>
          <cell r="H3305">
            <v>0</v>
          </cell>
          <cell r="I3305">
            <v>184.09</v>
          </cell>
          <cell r="J3305">
            <v>184.09</v>
          </cell>
          <cell r="L3305">
            <v>15</v>
          </cell>
          <cell r="M3305">
            <v>184.09</v>
          </cell>
        </row>
        <row r="3306">
          <cell r="A3306">
            <v>102021527</v>
          </cell>
          <cell r="B3306" t="str">
            <v xml:space="preserve">MRS VAI FOOU NIUAFE  (DBS)              </v>
          </cell>
          <cell r="C3306">
            <v>0</v>
          </cell>
          <cell r="D3306">
            <v>0</v>
          </cell>
          <cell r="E3306">
            <v>0</v>
          </cell>
          <cell r="F3306">
            <v>0</v>
          </cell>
          <cell r="G3306">
            <v>0</v>
          </cell>
          <cell r="H3306">
            <v>0</v>
          </cell>
          <cell r="I3306">
            <v>1189.04</v>
          </cell>
          <cell r="J3306">
            <v>1189.04</v>
          </cell>
          <cell r="L3306">
            <v>15</v>
          </cell>
          <cell r="M3306">
            <v>1189.04</v>
          </cell>
        </row>
        <row r="3307">
          <cell r="A3307">
            <v>102038543</v>
          </cell>
          <cell r="B3307" t="str">
            <v xml:space="preserve">MRS VAI ROMKAU                          </v>
          </cell>
          <cell r="C3307">
            <v>0</v>
          </cell>
          <cell r="D3307">
            <v>0</v>
          </cell>
          <cell r="E3307">
            <v>0</v>
          </cell>
          <cell r="F3307">
            <v>0</v>
          </cell>
          <cell r="G3307">
            <v>0</v>
          </cell>
          <cell r="H3307">
            <v>0</v>
          </cell>
          <cell r="I3307">
            <v>139.66999999999999</v>
          </cell>
          <cell r="J3307">
            <v>139.66999999999999</v>
          </cell>
          <cell r="L3307">
            <v>15</v>
          </cell>
          <cell r="M3307">
            <v>139.66999999999999</v>
          </cell>
        </row>
        <row r="3308">
          <cell r="A3308">
            <v>102055808</v>
          </cell>
          <cell r="B3308" t="str">
            <v xml:space="preserve">MRS VAILELE HAVEA                       </v>
          </cell>
          <cell r="C3308">
            <v>0</v>
          </cell>
          <cell r="D3308">
            <v>0</v>
          </cell>
          <cell r="E3308">
            <v>0</v>
          </cell>
          <cell r="F3308">
            <v>0</v>
          </cell>
          <cell r="G3308">
            <v>0</v>
          </cell>
          <cell r="H3308">
            <v>0</v>
          </cell>
          <cell r="I3308">
            <v>63.1</v>
          </cell>
          <cell r="J3308">
            <v>63.1</v>
          </cell>
          <cell r="L3308">
            <v>15</v>
          </cell>
          <cell r="M3308">
            <v>63.1</v>
          </cell>
        </row>
        <row r="3309">
          <cell r="A3309">
            <v>102024970</v>
          </cell>
          <cell r="B3309" t="str">
            <v xml:space="preserve">MRS VAITUNILE MIKO (DBS)                </v>
          </cell>
          <cell r="C3309">
            <v>0</v>
          </cell>
          <cell r="D3309">
            <v>0</v>
          </cell>
          <cell r="E3309">
            <v>0</v>
          </cell>
          <cell r="F3309">
            <v>0</v>
          </cell>
          <cell r="G3309">
            <v>0</v>
          </cell>
          <cell r="H3309">
            <v>0</v>
          </cell>
          <cell r="I3309">
            <v>347.1</v>
          </cell>
          <cell r="J3309">
            <v>347.1</v>
          </cell>
          <cell r="L3309">
            <v>15</v>
          </cell>
          <cell r="M3309">
            <v>347.1</v>
          </cell>
        </row>
        <row r="3310">
          <cell r="A3310">
            <v>102075154</v>
          </cell>
          <cell r="B3310" t="str">
            <v xml:space="preserve">MRS VALETI S LATU (DBS)                 </v>
          </cell>
          <cell r="C3310">
            <v>0</v>
          </cell>
          <cell r="D3310">
            <v>0</v>
          </cell>
          <cell r="E3310">
            <v>0</v>
          </cell>
          <cell r="F3310">
            <v>0</v>
          </cell>
          <cell r="G3310">
            <v>0</v>
          </cell>
          <cell r="H3310">
            <v>0</v>
          </cell>
          <cell r="I3310">
            <v>539.66</v>
          </cell>
          <cell r="J3310">
            <v>539.66</v>
          </cell>
          <cell r="L3310">
            <v>15</v>
          </cell>
          <cell r="M3310">
            <v>539.66</v>
          </cell>
        </row>
        <row r="3311">
          <cell r="A3311">
            <v>102042043</v>
          </cell>
          <cell r="B3311" t="str">
            <v xml:space="preserve">MRS VANESSA HARDLEY  (DBS)              </v>
          </cell>
          <cell r="C3311">
            <v>0</v>
          </cell>
          <cell r="D3311">
            <v>0</v>
          </cell>
          <cell r="E3311">
            <v>0</v>
          </cell>
          <cell r="F3311">
            <v>0</v>
          </cell>
          <cell r="G3311">
            <v>0</v>
          </cell>
          <cell r="H3311">
            <v>0</v>
          </cell>
          <cell r="I3311">
            <v>357.25</v>
          </cell>
          <cell r="J3311">
            <v>357.25</v>
          </cell>
          <cell r="L3311">
            <v>15</v>
          </cell>
          <cell r="M3311">
            <v>357.25</v>
          </cell>
        </row>
        <row r="3312">
          <cell r="A3312">
            <v>102037309</v>
          </cell>
          <cell r="B3312" t="str">
            <v xml:space="preserve">MRS VANESSA LILBURN                     </v>
          </cell>
          <cell r="C3312">
            <v>0</v>
          </cell>
          <cell r="D3312">
            <v>0</v>
          </cell>
          <cell r="E3312">
            <v>0</v>
          </cell>
          <cell r="F3312">
            <v>0</v>
          </cell>
          <cell r="G3312">
            <v>0</v>
          </cell>
          <cell r="H3312">
            <v>0</v>
          </cell>
          <cell r="I3312">
            <v>55.76</v>
          </cell>
          <cell r="J3312">
            <v>55.76</v>
          </cell>
          <cell r="L3312">
            <v>15</v>
          </cell>
          <cell r="M3312">
            <v>55.76</v>
          </cell>
        </row>
        <row r="3313">
          <cell r="A3313">
            <v>102043609</v>
          </cell>
          <cell r="B3313" t="str">
            <v xml:space="preserve">MRS VARINIA HAWKINS                     </v>
          </cell>
          <cell r="C3313">
            <v>0</v>
          </cell>
          <cell r="D3313">
            <v>0</v>
          </cell>
          <cell r="E3313">
            <v>0</v>
          </cell>
          <cell r="F3313">
            <v>0</v>
          </cell>
          <cell r="G3313">
            <v>0</v>
          </cell>
          <cell r="H3313">
            <v>0</v>
          </cell>
          <cell r="I3313">
            <v>123.57</v>
          </cell>
          <cell r="J3313">
            <v>123.57</v>
          </cell>
          <cell r="L3313">
            <v>15</v>
          </cell>
          <cell r="M3313">
            <v>123.57</v>
          </cell>
        </row>
        <row r="3314">
          <cell r="A3314">
            <v>102028395</v>
          </cell>
          <cell r="B3314" t="str">
            <v xml:space="preserve">MRS VEERA PCINDOL                       </v>
          </cell>
          <cell r="C3314">
            <v>0</v>
          </cell>
          <cell r="D3314">
            <v>0</v>
          </cell>
          <cell r="E3314">
            <v>0</v>
          </cell>
          <cell r="F3314">
            <v>0</v>
          </cell>
          <cell r="G3314">
            <v>0</v>
          </cell>
          <cell r="H3314">
            <v>0</v>
          </cell>
          <cell r="I3314">
            <v>193.8</v>
          </cell>
          <cell r="J3314">
            <v>193.8</v>
          </cell>
          <cell r="L3314">
            <v>15</v>
          </cell>
          <cell r="M3314">
            <v>193.8</v>
          </cell>
        </row>
        <row r="3315">
          <cell r="A3315">
            <v>102027453</v>
          </cell>
          <cell r="B3315" t="str">
            <v xml:space="preserve">MRS VERONICA MALIA                      </v>
          </cell>
          <cell r="C3315">
            <v>0</v>
          </cell>
          <cell r="D3315">
            <v>0</v>
          </cell>
          <cell r="E3315">
            <v>0</v>
          </cell>
          <cell r="F3315">
            <v>0</v>
          </cell>
          <cell r="G3315">
            <v>0</v>
          </cell>
          <cell r="H3315">
            <v>0</v>
          </cell>
          <cell r="I3315">
            <v>535.04</v>
          </cell>
          <cell r="J3315">
            <v>535.04</v>
          </cell>
          <cell r="L3315">
            <v>15</v>
          </cell>
          <cell r="M3315">
            <v>535.04</v>
          </cell>
        </row>
        <row r="3316">
          <cell r="A3316">
            <v>102047520</v>
          </cell>
          <cell r="B3316" t="str">
            <v xml:space="preserve">MRS VICKI H REID                        </v>
          </cell>
          <cell r="C3316">
            <v>0</v>
          </cell>
          <cell r="D3316">
            <v>0</v>
          </cell>
          <cell r="E3316">
            <v>0</v>
          </cell>
          <cell r="F3316">
            <v>0</v>
          </cell>
          <cell r="G3316">
            <v>0</v>
          </cell>
          <cell r="H3316">
            <v>0</v>
          </cell>
          <cell r="I3316">
            <v>54.36</v>
          </cell>
          <cell r="J3316">
            <v>54.36</v>
          </cell>
          <cell r="L3316">
            <v>15</v>
          </cell>
          <cell r="M3316">
            <v>54.36</v>
          </cell>
        </row>
        <row r="3317">
          <cell r="A3317">
            <v>102024315</v>
          </cell>
          <cell r="B3317" t="str">
            <v xml:space="preserve">MRS VICKY CREIGHTON                     </v>
          </cell>
          <cell r="C3317">
            <v>0</v>
          </cell>
          <cell r="D3317">
            <v>0</v>
          </cell>
          <cell r="E3317">
            <v>0</v>
          </cell>
          <cell r="F3317">
            <v>0</v>
          </cell>
          <cell r="G3317">
            <v>0</v>
          </cell>
          <cell r="H3317">
            <v>0</v>
          </cell>
          <cell r="I3317">
            <v>92.53</v>
          </cell>
          <cell r="J3317">
            <v>92.53</v>
          </cell>
          <cell r="L3317">
            <v>15</v>
          </cell>
          <cell r="M3317">
            <v>92.53</v>
          </cell>
        </row>
        <row r="3318">
          <cell r="A3318">
            <v>102047683</v>
          </cell>
          <cell r="B3318" t="str">
            <v xml:space="preserve">MRS VICKY JENKINS                       </v>
          </cell>
          <cell r="C3318">
            <v>0</v>
          </cell>
          <cell r="D3318">
            <v>0</v>
          </cell>
          <cell r="E3318">
            <v>0</v>
          </cell>
          <cell r="F3318">
            <v>0</v>
          </cell>
          <cell r="G3318">
            <v>0</v>
          </cell>
          <cell r="H3318">
            <v>0</v>
          </cell>
          <cell r="I3318">
            <v>83.44</v>
          </cell>
          <cell r="J3318">
            <v>83.44</v>
          </cell>
          <cell r="L3318">
            <v>15</v>
          </cell>
          <cell r="M3318">
            <v>83.44</v>
          </cell>
        </row>
        <row r="3319">
          <cell r="A3319">
            <v>102011369</v>
          </cell>
          <cell r="B3319" t="str">
            <v xml:space="preserve">MRS VIENNA TILIALO      (CMI)           </v>
          </cell>
          <cell r="C3319">
            <v>0</v>
          </cell>
          <cell r="D3319">
            <v>0</v>
          </cell>
          <cell r="E3319">
            <v>0</v>
          </cell>
          <cell r="F3319">
            <v>0</v>
          </cell>
          <cell r="G3319">
            <v>0</v>
          </cell>
          <cell r="H3319">
            <v>0</v>
          </cell>
          <cell r="I3319">
            <v>728.21</v>
          </cell>
          <cell r="J3319">
            <v>728.21</v>
          </cell>
          <cell r="L3319">
            <v>22</v>
          </cell>
          <cell r="M3319">
            <v>728.21</v>
          </cell>
        </row>
        <row r="3320">
          <cell r="A3320">
            <v>102010973</v>
          </cell>
          <cell r="B3320" t="str">
            <v xml:space="preserve">MRS VOC LE                              </v>
          </cell>
          <cell r="C3320">
            <v>0</v>
          </cell>
          <cell r="D3320">
            <v>0</v>
          </cell>
          <cell r="E3320">
            <v>0</v>
          </cell>
          <cell r="F3320">
            <v>0</v>
          </cell>
          <cell r="G3320">
            <v>0</v>
          </cell>
          <cell r="H3320">
            <v>0</v>
          </cell>
          <cell r="I3320">
            <v>172.55</v>
          </cell>
          <cell r="J3320">
            <v>172.55</v>
          </cell>
          <cell r="L3320">
            <v>15</v>
          </cell>
          <cell r="M3320">
            <v>172.55</v>
          </cell>
        </row>
        <row r="3321">
          <cell r="A3321">
            <v>102009489</v>
          </cell>
          <cell r="B3321" t="str">
            <v xml:space="preserve">MRS WAHINE BRIGHT  (DBS)                </v>
          </cell>
          <cell r="C3321">
            <v>0</v>
          </cell>
          <cell r="D3321">
            <v>0</v>
          </cell>
          <cell r="E3321">
            <v>0</v>
          </cell>
          <cell r="F3321">
            <v>0</v>
          </cell>
          <cell r="G3321">
            <v>0</v>
          </cell>
          <cell r="H3321">
            <v>0</v>
          </cell>
          <cell r="I3321">
            <v>557.15</v>
          </cell>
          <cell r="J3321">
            <v>557.15</v>
          </cell>
          <cell r="L3321">
            <v>15</v>
          </cell>
          <cell r="M3321">
            <v>557.15</v>
          </cell>
        </row>
        <row r="3322">
          <cell r="A3322">
            <v>102069845</v>
          </cell>
          <cell r="B3322" t="str">
            <v xml:space="preserve">MRS WANGA S MARRINER                    </v>
          </cell>
          <cell r="C3322">
            <v>0</v>
          </cell>
          <cell r="D3322">
            <v>0</v>
          </cell>
          <cell r="E3322">
            <v>0</v>
          </cell>
          <cell r="F3322">
            <v>0</v>
          </cell>
          <cell r="G3322">
            <v>0</v>
          </cell>
          <cell r="H3322">
            <v>0</v>
          </cell>
          <cell r="I3322">
            <v>118.72</v>
          </cell>
          <cell r="J3322">
            <v>118.72</v>
          </cell>
          <cell r="L3322">
            <v>15</v>
          </cell>
          <cell r="M3322">
            <v>118.72</v>
          </cell>
        </row>
        <row r="3323">
          <cell r="A3323">
            <v>102043006</v>
          </cell>
          <cell r="B3323" t="str">
            <v xml:space="preserve">MRS WATERLILY PAHULU  (DBS)             </v>
          </cell>
          <cell r="C3323">
            <v>0</v>
          </cell>
          <cell r="D3323">
            <v>0</v>
          </cell>
          <cell r="E3323">
            <v>0</v>
          </cell>
          <cell r="F3323">
            <v>0</v>
          </cell>
          <cell r="G3323">
            <v>0</v>
          </cell>
          <cell r="H3323">
            <v>0</v>
          </cell>
          <cell r="I3323">
            <v>256.85000000000002</v>
          </cell>
          <cell r="J3323">
            <v>256.85000000000002</v>
          </cell>
          <cell r="L3323">
            <v>15</v>
          </cell>
          <cell r="M3323">
            <v>256.85000000000002</v>
          </cell>
        </row>
        <row r="3324">
          <cell r="A3324">
            <v>102040779</v>
          </cell>
          <cell r="B3324" t="str">
            <v xml:space="preserve">MRS WENDY A WILSON                      </v>
          </cell>
          <cell r="C3324">
            <v>0</v>
          </cell>
          <cell r="D3324">
            <v>0</v>
          </cell>
          <cell r="E3324">
            <v>0</v>
          </cell>
          <cell r="F3324">
            <v>0</v>
          </cell>
          <cell r="G3324">
            <v>0</v>
          </cell>
          <cell r="H3324">
            <v>0</v>
          </cell>
          <cell r="I3324">
            <v>57.39</v>
          </cell>
          <cell r="J3324">
            <v>57.39</v>
          </cell>
          <cell r="L3324">
            <v>15</v>
          </cell>
          <cell r="M3324">
            <v>57.39</v>
          </cell>
        </row>
        <row r="3325">
          <cell r="A3325">
            <v>102063147</v>
          </cell>
          <cell r="B3325" t="str">
            <v xml:space="preserve">MRS WENDY JANSEN                        </v>
          </cell>
          <cell r="C3325">
            <v>0</v>
          </cell>
          <cell r="D3325">
            <v>0</v>
          </cell>
          <cell r="E3325">
            <v>0</v>
          </cell>
          <cell r="F3325">
            <v>0</v>
          </cell>
          <cell r="G3325">
            <v>0</v>
          </cell>
          <cell r="H3325">
            <v>0</v>
          </cell>
          <cell r="I3325">
            <v>186.65</v>
          </cell>
          <cell r="J3325">
            <v>186.65</v>
          </cell>
          <cell r="L3325">
            <v>15</v>
          </cell>
          <cell r="M3325">
            <v>186.65</v>
          </cell>
        </row>
        <row r="3326">
          <cell r="A3326">
            <v>102062336</v>
          </cell>
          <cell r="B3326" t="str">
            <v xml:space="preserve">MRS WENDY LESOA  (DBS)                  </v>
          </cell>
          <cell r="C3326">
            <v>0</v>
          </cell>
          <cell r="D3326">
            <v>0</v>
          </cell>
          <cell r="E3326">
            <v>0</v>
          </cell>
          <cell r="F3326">
            <v>0</v>
          </cell>
          <cell r="G3326">
            <v>0</v>
          </cell>
          <cell r="H3326">
            <v>0</v>
          </cell>
          <cell r="I3326">
            <v>219.22</v>
          </cell>
          <cell r="J3326">
            <v>219.22</v>
          </cell>
          <cell r="L3326">
            <v>15</v>
          </cell>
          <cell r="M3326">
            <v>219.22</v>
          </cell>
        </row>
        <row r="3327">
          <cell r="A3327">
            <v>102086865</v>
          </cell>
          <cell r="B3327" t="str">
            <v xml:space="preserve">MRS WHITI TETEVANO                      </v>
          </cell>
          <cell r="C3327">
            <v>0</v>
          </cell>
          <cell r="D3327">
            <v>0</v>
          </cell>
          <cell r="E3327">
            <v>0</v>
          </cell>
          <cell r="F3327">
            <v>0</v>
          </cell>
          <cell r="G3327">
            <v>0</v>
          </cell>
          <cell r="H3327">
            <v>0</v>
          </cell>
          <cell r="I3327">
            <v>156.69</v>
          </cell>
          <cell r="J3327">
            <v>156.69</v>
          </cell>
          <cell r="L3327">
            <v>15</v>
          </cell>
          <cell r="M3327">
            <v>156.69</v>
          </cell>
        </row>
        <row r="3328">
          <cell r="A3328">
            <v>102010085</v>
          </cell>
          <cell r="B3328" t="str">
            <v xml:space="preserve">MRS WISTERIA MARY ERIKSON               </v>
          </cell>
          <cell r="C3328">
            <v>0</v>
          </cell>
          <cell r="D3328">
            <v>0</v>
          </cell>
          <cell r="E3328">
            <v>0</v>
          </cell>
          <cell r="F3328">
            <v>0</v>
          </cell>
          <cell r="G3328">
            <v>0</v>
          </cell>
          <cell r="H3328">
            <v>0</v>
          </cell>
          <cell r="I3328">
            <v>53.58</v>
          </cell>
          <cell r="J3328">
            <v>53.58</v>
          </cell>
          <cell r="L3328">
            <v>15</v>
          </cell>
          <cell r="M3328">
            <v>53.58</v>
          </cell>
        </row>
        <row r="3329">
          <cell r="A3329">
            <v>102026307</v>
          </cell>
          <cell r="B3329" t="str">
            <v xml:space="preserve">MRS XIAN ZHANG                          </v>
          </cell>
          <cell r="C3329">
            <v>15.07</v>
          </cell>
          <cell r="D3329">
            <v>37.49</v>
          </cell>
          <cell r="E3329">
            <v>2.08</v>
          </cell>
          <cell r="F3329">
            <v>11.65</v>
          </cell>
          <cell r="G3329">
            <v>24.35</v>
          </cell>
          <cell r="H3329">
            <v>17.61</v>
          </cell>
          <cell r="I3329">
            <v>0</v>
          </cell>
          <cell r="J3329">
            <v>108.25</v>
          </cell>
          <cell r="L3329">
            <v>1</v>
          </cell>
          <cell r="M3329">
            <v>108.25</v>
          </cell>
        </row>
        <row r="3330">
          <cell r="A3330">
            <v>102007648</v>
          </cell>
          <cell r="B3330" t="str">
            <v xml:space="preserve">MRS XUN HUI LU   (DBS)                  </v>
          </cell>
          <cell r="C3330">
            <v>0</v>
          </cell>
          <cell r="D3330">
            <v>0</v>
          </cell>
          <cell r="E3330">
            <v>0</v>
          </cell>
          <cell r="F3330">
            <v>0</v>
          </cell>
          <cell r="G3330">
            <v>0</v>
          </cell>
          <cell r="H3330">
            <v>0</v>
          </cell>
          <cell r="I3330">
            <v>1078.8599999999999</v>
          </cell>
          <cell r="J3330">
            <v>1078.8599999999999</v>
          </cell>
          <cell r="L3330">
            <v>15</v>
          </cell>
          <cell r="M3330">
            <v>1078.8599999999999</v>
          </cell>
        </row>
        <row r="3331">
          <cell r="A3331">
            <v>102060670</v>
          </cell>
          <cell r="B3331" t="str">
            <v xml:space="preserve">MRS YOLANDE ELIAS (DBS)                 </v>
          </cell>
          <cell r="C3331">
            <v>0</v>
          </cell>
          <cell r="D3331">
            <v>0</v>
          </cell>
          <cell r="E3331">
            <v>0</v>
          </cell>
          <cell r="F3331">
            <v>0</v>
          </cell>
          <cell r="G3331">
            <v>0</v>
          </cell>
          <cell r="H3331">
            <v>0</v>
          </cell>
          <cell r="I3331">
            <v>1359.2</v>
          </cell>
          <cell r="J3331">
            <v>1359.2</v>
          </cell>
          <cell r="L3331">
            <v>22</v>
          </cell>
          <cell r="M3331">
            <v>1218.75</v>
          </cell>
        </row>
        <row r="3332">
          <cell r="A3332">
            <v>102014006</v>
          </cell>
          <cell r="B3332" t="str">
            <v xml:space="preserve">MRS YUCUI ZHAO   (DBS)                  </v>
          </cell>
          <cell r="C3332">
            <v>0</v>
          </cell>
          <cell r="D3332">
            <v>0</v>
          </cell>
          <cell r="E3332">
            <v>0</v>
          </cell>
          <cell r="F3332">
            <v>0</v>
          </cell>
          <cell r="G3332">
            <v>0</v>
          </cell>
          <cell r="H3332">
            <v>0</v>
          </cell>
          <cell r="I3332">
            <v>749.11</v>
          </cell>
          <cell r="J3332">
            <v>749.11</v>
          </cell>
          <cell r="L3332">
            <v>15</v>
          </cell>
          <cell r="M3332">
            <v>749.11</v>
          </cell>
        </row>
        <row r="3333">
          <cell r="A3333">
            <v>102053015</v>
          </cell>
          <cell r="B3333" t="str">
            <v xml:space="preserve">MRS YUN YING CHEN   (DBS)               </v>
          </cell>
          <cell r="C3333">
            <v>0</v>
          </cell>
          <cell r="D3333">
            <v>0</v>
          </cell>
          <cell r="E3333">
            <v>0</v>
          </cell>
          <cell r="F3333">
            <v>0</v>
          </cell>
          <cell r="G3333">
            <v>0</v>
          </cell>
          <cell r="H3333">
            <v>0</v>
          </cell>
          <cell r="I3333">
            <v>1007.72</v>
          </cell>
          <cell r="J3333">
            <v>1007.72</v>
          </cell>
          <cell r="L3333">
            <v>15</v>
          </cell>
          <cell r="M3333">
            <v>1007.72</v>
          </cell>
        </row>
        <row r="3334">
          <cell r="A3334">
            <v>102062482</v>
          </cell>
          <cell r="B3334" t="str">
            <v xml:space="preserve">MRS YVONNE HARDING                      </v>
          </cell>
          <cell r="C3334">
            <v>20.5</v>
          </cell>
          <cell r="D3334">
            <v>21.76</v>
          </cell>
          <cell r="E3334">
            <v>2.31</v>
          </cell>
          <cell r="F3334">
            <v>1.39</v>
          </cell>
          <cell r="G3334">
            <v>29.08</v>
          </cell>
          <cell r="H3334">
            <v>0</v>
          </cell>
          <cell r="I3334">
            <v>0</v>
          </cell>
          <cell r="J3334">
            <v>75.040000000000006</v>
          </cell>
          <cell r="L3334">
            <v>5</v>
          </cell>
          <cell r="M3334">
            <v>75.040000000000006</v>
          </cell>
        </row>
        <row r="3335">
          <cell r="A3335">
            <v>102007525</v>
          </cell>
          <cell r="B3335" t="str">
            <v xml:space="preserve">MRS ZAHRA ASAYESH  (CMI)                </v>
          </cell>
          <cell r="C3335">
            <v>0</v>
          </cell>
          <cell r="D3335">
            <v>0</v>
          </cell>
          <cell r="E3335">
            <v>0</v>
          </cell>
          <cell r="F3335">
            <v>0</v>
          </cell>
          <cell r="G3335">
            <v>0</v>
          </cell>
          <cell r="H3335">
            <v>0</v>
          </cell>
          <cell r="I3335">
            <v>78.12</v>
          </cell>
          <cell r="J3335">
            <v>78.12</v>
          </cell>
          <cell r="L3335">
            <v>22</v>
          </cell>
          <cell r="M3335">
            <v>78.12</v>
          </cell>
        </row>
        <row r="3336">
          <cell r="A3336">
            <v>102044749</v>
          </cell>
          <cell r="B3336" t="str">
            <v xml:space="preserve">MS A BAILEY                             </v>
          </cell>
          <cell r="C3336">
            <v>0</v>
          </cell>
          <cell r="D3336">
            <v>0</v>
          </cell>
          <cell r="E3336">
            <v>0</v>
          </cell>
          <cell r="F3336">
            <v>0</v>
          </cell>
          <cell r="G3336">
            <v>0</v>
          </cell>
          <cell r="H3336">
            <v>0</v>
          </cell>
          <cell r="I3336">
            <v>79.86</v>
          </cell>
          <cell r="J3336">
            <v>79.86</v>
          </cell>
          <cell r="L3336">
            <v>15</v>
          </cell>
          <cell r="M3336">
            <v>79.86</v>
          </cell>
        </row>
        <row r="3337">
          <cell r="A3337">
            <v>102046258</v>
          </cell>
          <cell r="B3337" t="str">
            <v xml:space="preserve">MS A LESTER                             </v>
          </cell>
          <cell r="C3337">
            <v>0</v>
          </cell>
          <cell r="D3337">
            <v>0</v>
          </cell>
          <cell r="E3337">
            <v>0</v>
          </cell>
          <cell r="F3337">
            <v>0</v>
          </cell>
          <cell r="G3337">
            <v>0</v>
          </cell>
          <cell r="H3337">
            <v>0</v>
          </cell>
          <cell r="I3337">
            <v>89.75</v>
          </cell>
          <cell r="J3337">
            <v>89.75</v>
          </cell>
          <cell r="L3337">
            <v>15</v>
          </cell>
          <cell r="M3337">
            <v>89.75</v>
          </cell>
        </row>
        <row r="3338">
          <cell r="A3338">
            <v>102013235</v>
          </cell>
          <cell r="B3338" t="str">
            <v xml:space="preserve">MS AILEEN SIE                           </v>
          </cell>
          <cell r="C3338">
            <v>0</v>
          </cell>
          <cell r="D3338">
            <v>0</v>
          </cell>
          <cell r="E3338">
            <v>0</v>
          </cell>
          <cell r="F3338">
            <v>0</v>
          </cell>
          <cell r="G3338">
            <v>0</v>
          </cell>
          <cell r="H3338">
            <v>0</v>
          </cell>
          <cell r="I3338">
            <v>17.600000000000001</v>
          </cell>
          <cell r="J3338">
            <v>17.600000000000001</v>
          </cell>
          <cell r="L3338">
            <v>1</v>
          </cell>
          <cell r="M3338">
            <v>17.600000000000001</v>
          </cell>
        </row>
        <row r="3339">
          <cell r="A3339">
            <v>102052680</v>
          </cell>
          <cell r="B3339" t="str">
            <v xml:space="preserve">MS AILENE HILL                          </v>
          </cell>
          <cell r="C3339">
            <v>0</v>
          </cell>
          <cell r="D3339">
            <v>0</v>
          </cell>
          <cell r="E3339">
            <v>0</v>
          </cell>
          <cell r="F3339">
            <v>0</v>
          </cell>
          <cell r="G3339">
            <v>0</v>
          </cell>
          <cell r="H3339">
            <v>0</v>
          </cell>
          <cell r="I3339">
            <v>82.79</v>
          </cell>
          <cell r="J3339">
            <v>82.79</v>
          </cell>
          <cell r="L3339">
            <v>15</v>
          </cell>
          <cell r="M3339">
            <v>82.79</v>
          </cell>
        </row>
        <row r="3340">
          <cell r="A3340">
            <v>102071904</v>
          </cell>
          <cell r="B3340" t="str">
            <v xml:space="preserve">MS AKAAU TAIA                           </v>
          </cell>
          <cell r="C3340">
            <v>0</v>
          </cell>
          <cell r="D3340">
            <v>0</v>
          </cell>
          <cell r="E3340">
            <v>0</v>
          </cell>
          <cell r="F3340">
            <v>0</v>
          </cell>
          <cell r="G3340">
            <v>0</v>
          </cell>
          <cell r="H3340">
            <v>0</v>
          </cell>
          <cell r="I3340">
            <v>166.56</v>
          </cell>
          <cell r="J3340">
            <v>166.56</v>
          </cell>
          <cell r="L3340">
            <v>15</v>
          </cell>
          <cell r="M3340">
            <v>166.56</v>
          </cell>
        </row>
        <row r="3341">
          <cell r="A3341">
            <v>102041239</v>
          </cell>
          <cell r="B3341" t="str">
            <v xml:space="preserve">MS AKE AREORA                           </v>
          </cell>
          <cell r="C3341">
            <v>0</v>
          </cell>
          <cell r="D3341">
            <v>0</v>
          </cell>
          <cell r="E3341">
            <v>0</v>
          </cell>
          <cell r="F3341">
            <v>0</v>
          </cell>
          <cell r="G3341">
            <v>0</v>
          </cell>
          <cell r="H3341">
            <v>0</v>
          </cell>
          <cell r="I3341">
            <v>53.47</v>
          </cell>
          <cell r="J3341">
            <v>53.47</v>
          </cell>
          <cell r="L3341">
            <v>15</v>
          </cell>
          <cell r="M3341">
            <v>53.47</v>
          </cell>
        </row>
        <row r="3342">
          <cell r="A3342">
            <v>102039554</v>
          </cell>
          <cell r="B3342" t="str">
            <v xml:space="preserve">MS AMANDA RULE                          </v>
          </cell>
          <cell r="C3342">
            <v>0</v>
          </cell>
          <cell r="D3342">
            <v>0</v>
          </cell>
          <cell r="E3342">
            <v>0</v>
          </cell>
          <cell r="F3342">
            <v>0</v>
          </cell>
          <cell r="G3342">
            <v>0</v>
          </cell>
          <cell r="H3342">
            <v>0</v>
          </cell>
          <cell r="I3342">
            <v>69.33</v>
          </cell>
          <cell r="J3342">
            <v>69.33</v>
          </cell>
          <cell r="L3342">
            <v>15</v>
          </cell>
          <cell r="M3342">
            <v>69.33</v>
          </cell>
        </row>
        <row r="3343">
          <cell r="A3343">
            <v>102061092</v>
          </cell>
          <cell r="B3343" t="str">
            <v xml:space="preserve">MS AMANDA TAYLOR                        </v>
          </cell>
          <cell r="C3343">
            <v>0</v>
          </cell>
          <cell r="D3343">
            <v>0</v>
          </cell>
          <cell r="E3343">
            <v>0</v>
          </cell>
          <cell r="F3343">
            <v>0</v>
          </cell>
          <cell r="G3343">
            <v>0</v>
          </cell>
          <cell r="H3343">
            <v>0</v>
          </cell>
          <cell r="I3343">
            <v>71.63</v>
          </cell>
          <cell r="J3343">
            <v>71.63</v>
          </cell>
          <cell r="L3343">
            <v>15</v>
          </cell>
          <cell r="M3343">
            <v>71.63</v>
          </cell>
        </row>
        <row r="3344">
          <cell r="A3344">
            <v>102057276</v>
          </cell>
          <cell r="B3344" t="str">
            <v xml:space="preserve">MS AMY ZHU                              </v>
          </cell>
          <cell r="C3344">
            <v>0</v>
          </cell>
          <cell r="D3344">
            <v>6.07</v>
          </cell>
          <cell r="E3344">
            <v>0</v>
          </cell>
          <cell r="F3344">
            <v>18.03</v>
          </cell>
          <cell r="G3344">
            <v>27.48</v>
          </cell>
          <cell r="H3344">
            <v>0</v>
          </cell>
          <cell r="I3344">
            <v>0</v>
          </cell>
          <cell r="J3344">
            <v>51.58</v>
          </cell>
          <cell r="L3344">
            <v>1</v>
          </cell>
          <cell r="M3344">
            <v>51.58</v>
          </cell>
        </row>
        <row r="3345">
          <cell r="A3345">
            <v>102051549</v>
          </cell>
          <cell r="B3345" t="str">
            <v xml:space="preserve">MS ANA LEPOLO (DBS)                     </v>
          </cell>
          <cell r="C3345">
            <v>0</v>
          </cell>
          <cell r="D3345">
            <v>0</v>
          </cell>
          <cell r="E3345">
            <v>0</v>
          </cell>
          <cell r="F3345">
            <v>0</v>
          </cell>
          <cell r="G3345">
            <v>0</v>
          </cell>
          <cell r="H3345">
            <v>0</v>
          </cell>
          <cell r="I3345">
            <v>918.92</v>
          </cell>
          <cell r="J3345">
            <v>918.92</v>
          </cell>
          <cell r="L3345">
            <v>15</v>
          </cell>
          <cell r="M3345">
            <v>918.92</v>
          </cell>
        </row>
        <row r="3346">
          <cell r="A3346">
            <v>102043366</v>
          </cell>
          <cell r="B3346" t="str">
            <v xml:space="preserve">MS ANAU UHATAFE                         </v>
          </cell>
          <cell r="C3346">
            <v>33.119999999999997</v>
          </cell>
          <cell r="D3346">
            <v>42.89</v>
          </cell>
          <cell r="E3346">
            <v>0</v>
          </cell>
          <cell r="F3346">
            <v>13.56</v>
          </cell>
          <cell r="G3346">
            <v>70.25</v>
          </cell>
          <cell r="H3346">
            <v>0</v>
          </cell>
          <cell r="I3346">
            <v>0</v>
          </cell>
          <cell r="J3346">
            <v>159.82</v>
          </cell>
          <cell r="L3346">
            <v>5</v>
          </cell>
          <cell r="M3346">
            <v>159.82</v>
          </cell>
        </row>
        <row r="3347">
          <cell r="A3347">
            <v>102031486</v>
          </cell>
          <cell r="B3347" t="str">
            <v xml:space="preserve">MS ANDREI BARABACH  (DBS)               </v>
          </cell>
          <cell r="C3347">
            <v>0</v>
          </cell>
          <cell r="D3347">
            <v>0</v>
          </cell>
          <cell r="E3347">
            <v>0</v>
          </cell>
          <cell r="F3347">
            <v>0</v>
          </cell>
          <cell r="G3347">
            <v>0</v>
          </cell>
          <cell r="H3347">
            <v>0</v>
          </cell>
          <cell r="I3347">
            <v>382.81</v>
          </cell>
          <cell r="J3347">
            <v>382.81</v>
          </cell>
          <cell r="L3347">
            <v>15</v>
          </cell>
          <cell r="M3347">
            <v>382.81</v>
          </cell>
        </row>
        <row r="3348">
          <cell r="A3348">
            <v>102067314</v>
          </cell>
          <cell r="B3348" t="str">
            <v xml:space="preserve">MS ANETTE BROWN  (DBS)                  </v>
          </cell>
          <cell r="C3348">
            <v>0</v>
          </cell>
          <cell r="D3348">
            <v>0</v>
          </cell>
          <cell r="E3348">
            <v>0</v>
          </cell>
          <cell r="F3348">
            <v>0</v>
          </cell>
          <cell r="G3348">
            <v>0</v>
          </cell>
          <cell r="H3348">
            <v>0</v>
          </cell>
          <cell r="I3348">
            <v>201.96</v>
          </cell>
          <cell r="J3348">
            <v>201.96</v>
          </cell>
          <cell r="L3348">
            <v>15</v>
          </cell>
          <cell r="M3348">
            <v>201.96</v>
          </cell>
        </row>
        <row r="3349">
          <cell r="A3349">
            <v>102069244</v>
          </cell>
          <cell r="B3349" t="str">
            <v xml:space="preserve">MS ANNE BLYTH                           </v>
          </cell>
          <cell r="C3349">
            <v>0</v>
          </cell>
          <cell r="D3349">
            <v>0</v>
          </cell>
          <cell r="E3349">
            <v>0</v>
          </cell>
          <cell r="F3349">
            <v>0</v>
          </cell>
          <cell r="G3349">
            <v>0</v>
          </cell>
          <cell r="H3349">
            <v>0</v>
          </cell>
          <cell r="I3349">
            <v>62.05</v>
          </cell>
          <cell r="J3349">
            <v>62.05</v>
          </cell>
          <cell r="L3349">
            <v>15</v>
          </cell>
          <cell r="M3349">
            <v>62.05</v>
          </cell>
        </row>
        <row r="3350">
          <cell r="A3350">
            <v>102012971</v>
          </cell>
          <cell r="B3350" t="str">
            <v xml:space="preserve">MS ANNIE NGATEINA                       </v>
          </cell>
          <cell r="C3350">
            <v>0</v>
          </cell>
          <cell r="D3350">
            <v>0</v>
          </cell>
          <cell r="E3350">
            <v>0</v>
          </cell>
          <cell r="F3350">
            <v>0</v>
          </cell>
          <cell r="G3350">
            <v>0</v>
          </cell>
          <cell r="H3350">
            <v>0</v>
          </cell>
          <cell r="I3350">
            <v>103.17</v>
          </cell>
          <cell r="J3350">
            <v>103.17</v>
          </cell>
          <cell r="L3350">
            <v>15</v>
          </cell>
          <cell r="M3350">
            <v>103.17</v>
          </cell>
        </row>
        <row r="3351">
          <cell r="A3351">
            <v>102071106</v>
          </cell>
          <cell r="B3351" t="str">
            <v xml:space="preserve">MS ANNIE RAWIRI                         </v>
          </cell>
          <cell r="C3351">
            <v>0</v>
          </cell>
          <cell r="D3351">
            <v>0</v>
          </cell>
          <cell r="E3351">
            <v>0</v>
          </cell>
          <cell r="F3351">
            <v>0</v>
          </cell>
          <cell r="G3351">
            <v>0</v>
          </cell>
          <cell r="H3351">
            <v>0</v>
          </cell>
          <cell r="I3351">
            <v>55.41</v>
          </cell>
          <cell r="J3351">
            <v>55.41</v>
          </cell>
          <cell r="L3351">
            <v>15</v>
          </cell>
          <cell r="M3351">
            <v>55.41</v>
          </cell>
        </row>
        <row r="3352">
          <cell r="A3352">
            <v>102070359</v>
          </cell>
          <cell r="B3352" t="str">
            <v xml:space="preserve">MS ARIANA SYKES                         </v>
          </cell>
          <cell r="C3352">
            <v>0</v>
          </cell>
          <cell r="D3352">
            <v>0</v>
          </cell>
          <cell r="E3352">
            <v>0</v>
          </cell>
          <cell r="F3352">
            <v>0</v>
          </cell>
          <cell r="G3352">
            <v>0</v>
          </cell>
          <cell r="H3352">
            <v>0</v>
          </cell>
          <cell r="I3352">
            <v>101.74</v>
          </cell>
          <cell r="J3352">
            <v>101.74</v>
          </cell>
          <cell r="L3352">
            <v>15</v>
          </cell>
          <cell r="M3352">
            <v>101.74</v>
          </cell>
        </row>
        <row r="3353">
          <cell r="A3353">
            <v>102068612</v>
          </cell>
          <cell r="B3353" t="str">
            <v xml:space="preserve">MS ATALANA TAVALE-MAUMALA               </v>
          </cell>
          <cell r="C3353">
            <v>0</v>
          </cell>
          <cell r="D3353">
            <v>0</v>
          </cell>
          <cell r="E3353">
            <v>0</v>
          </cell>
          <cell r="F3353">
            <v>0</v>
          </cell>
          <cell r="G3353">
            <v>0</v>
          </cell>
          <cell r="H3353">
            <v>0</v>
          </cell>
          <cell r="I3353">
            <v>238.15</v>
          </cell>
          <cell r="J3353">
            <v>238.15</v>
          </cell>
          <cell r="L3353">
            <v>15</v>
          </cell>
          <cell r="M3353">
            <v>238.15</v>
          </cell>
        </row>
        <row r="3354">
          <cell r="A3354">
            <v>102043809</v>
          </cell>
          <cell r="B3354" t="str">
            <v xml:space="preserve">MS ATALUA FALEKAONO   (DBS)             </v>
          </cell>
          <cell r="C3354">
            <v>0</v>
          </cell>
          <cell r="D3354">
            <v>0</v>
          </cell>
          <cell r="E3354">
            <v>0</v>
          </cell>
          <cell r="F3354">
            <v>0</v>
          </cell>
          <cell r="G3354">
            <v>0</v>
          </cell>
          <cell r="H3354">
            <v>0</v>
          </cell>
          <cell r="I3354">
            <v>2883.16</v>
          </cell>
          <cell r="J3354">
            <v>2883.16</v>
          </cell>
          <cell r="L3354">
            <v>15</v>
          </cell>
          <cell r="M3354">
            <v>2883.16</v>
          </cell>
        </row>
        <row r="3355">
          <cell r="A3355">
            <v>102068257</v>
          </cell>
          <cell r="B3355" t="str">
            <v xml:space="preserve">MS AUNOFO LEPAU                         </v>
          </cell>
          <cell r="C3355">
            <v>0</v>
          </cell>
          <cell r="D3355">
            <v>0</v>
          </cell>
          <cell r="E3355">
            <v>0</v>
          </cell>
          <cell r="F3355">
            <v>0</v>
          </cell>
          <cell r="G3355">
            <v>0</v>
          </cell>
          <cell r="H3355">
            <v>0</v>
          </cell>
          <cell r="I3355">
            <v>145.86000000000001</v>
          </cell>
          <cell r="J3355">
            <v>145.86000000000001</v>
          </cell>
          <cell r="L3355">
            <v>15</v>
          </cell>
          <cell r="M3355">
            <v>145.86000000000001</v>
          </cell>
        </row>
        <row r="3356">
          <cell r="A3356">
            <v>102039413</v>
          </cell>
          <cell r="B3356" t="str">
            <v xml:space="preserve">MS AV KATENE                            </v>
          </cell>
          <cell r="C3356">
            <v>0</v>
          </cell>
          <cell r="D3356">
            <v>0</v>
          </cell>
          <cell r="E3356">
            <v>0</v>
          </cell>
          <cell r="F3356">
            <v>14.08</v>
          </cell>
          <cell r="G3356">
            <v>13.97</v>
          </cell>
          <cell r="H3356">
            <v>0</v>
          </cell>
          <cell r="I3356">
            <v>0</v>
          </cell>
          <cell r="J3356">
            <v>28.05</v>
          </cell>
          <cell r="L3356">
            <v>5</v>
          </cell>
          <cell r="M3356">
            <v>28.05</v>
          </cell>
        </row>
        <row r="3357">
          <cell r="A3357">
            <v>102061083</v>
          </cell>
          <cell r="B3357" t="str">
            <v xml:space="preserve">MS BARBARA LOMAS                        </v>
          </cell>
          <cell r="C3357">
            <v>0</v>
          </cell>
          <cell r="D3357">
            <v>0</v>
          </cell>
          <cell r="E3357">
            <v>0</v>
          </cell>
          <cell r="F3357">
            <v>0</v>
          </cell>
          <cell r="G3357">
            <v>0</v>
          </cell>
          <cell r="H3357">
            <v>0</v>
          </cell>
          <cell r="I3357">
            <v>144.46</v>
          </cell>
          <cell r="J3357">
            <v>144.46</v>
          </cell>
          <cell r="L3357">
            <v>15</v>
          </cell>
          <cell r="M3357">
            <v>144.46</v>
          </cell>
        </row>
        <row r="3358">
          <cell r="A3358">
            <v>102057745</v>
          </cell>
          <cell r="B3358" t="str">
            <v xml:space="preserve">MS BARBARA VAGUE                        </v>
          </cell>
          <cell r="C3358">
            <v>54.57</v>
          </cell>
          <cell r="D3358">
            <v>19.809999999999999</v>
          </cell>
          <cell r="E3358">
            <v>23.73</v>
          </cell>
          <cell r="F3358">
            <v>15.04</v>
          </cell>
          <cell r="G3358">
            <v>37.58</v>
          </cell>
          <cell r="H3358">
            <v>0</v>
          </cell>
          <cell r="I3358">
            <v>0</v>
          </cell>
          <cell r="J3358">
            <v>150.72999999999999</v>
          </cell>
          <cell r="L3358">
            <v>5</v>
          </cell>
          <cell r="M3358">
            <v>150.72999999999999</v>
          </cell>
        </row>
        <row r="3359">
          <cell r="A3359">
            <v>102052673</v>
          </cell>
          <cell r="B3359" t="str">
            <v xml:space="preserve">MS BELINDA DOHERTY                      </v>
          </cell>
          <cell r="C3359">
            <v>0</v>
          </cell>
          <cell r="D3359">
            <v>0</v>
          </cell>
          <cell r="E3359">
            <v>0</v>
          </cell>
          <cell r="F3359">
            <v>0</v>
          </cell>
          <cell r="G3359">
            <v>0</v>
          </cell>
          <cell r="H3359">
            <v>0</v>
          </cell>
          <cell r="I3359">
            <v>80.819999999999993</v>
          </cell>
          <cell r="J3359">
            <v>80.819999999999993</v>
          </cell>
          <cell r="L3359">
            <v>15</v>
          </cell>
          <cell r="M3359">
            <v>80.819999999999993</v>
          </cell>
        </row>
        <row r="3360">
          <cell r="A3360">
            <v>102011086</v>
          </cell>
          <cell r="B3360" t="str">
            <v xml:space="preserve">MS BEVERLEY TURNER                      </v>
          </cell>
          <cell r="C3360">
            <v>0</v>
          </cell>
          <cell r="D3360">
            <v>0</v>
          </cell>
          <cell r="E3360">
            <v>0</v>
          </cell>
          <cell r="F3360">
            <v>0</v>
          </cell>
          <cell r="G3360">
            <v>0</v>
          </cell>
          <cell r="H3360">
            <v>0</v>
          </cell>
          <cell r="I3360">
            <v>154.87</v>
          </cell>
          <cell r="J3360">
            <v>154.87</v>
          </cell>
          <cell r="L3360">
            <v>15</v>
          </cell>
          <cell r="M3360">
            <v>154.87</v>
          </cell>
        </row>
        <row r="3361">
          <cell r="A3361">
            <v>102039992</v>
          </cell>
          <cell r="B3361" t="str">
            <v xml:space="preserve">MS BRENDA ESTELL                        </v>
          </cell>
          <cell r="C3361">
            <v>0</v>
          </cell>
          <cell r="D3361">
            <v>0</v>
          </cell>
          <cell r="E3361">
            <v>3.77</v>
          </cell>
          <cell r="F3361">
            <v>51.21</v>
          </cell>
          <cell r="G3361">
            <v>0</v>
          </cell>
          <cell r="H3361">
            <v>0</v>
          </cell>
          <cell r="I3361">
            <v>0</v>
          </cell>
          <cell r="J3361">
            <v>54.98</v>
          </cell>
          <cell r="L3361">
            <v>21</v>
          </cell>
          <cell r="M3361">
            <v>172.79</v>
          </cell>
        </row>
        <row r="3362">
          <cell r="A3362">
            <v>102064837</v>
          </cell>
          <cell r="B3362" t="str">
            <v xml:space="preserve">MS BRENDA SMITH                         </v>
          </cell>
          <cell r="C3362">
            <v>0</v>
          </cell>
          <cell r="D3362">
            <v>0</v>
          </cell>
          <cell r="E3362">
            <v>0</v>
          </cell>
          <cell r="F3362">
            <v>0</v>
          </cell>
          <cell r="G3362">
            <v>0</v>
          </cell>
          <cell r="H3362">
            <v>0</v>
          </cell>
          <cell r="I3362">
            <v>353.97</v>
          </cell>
          <cell r="J3362">
            <v>353.97</v>
          </cell>
          <cell r="L3362">
            <v>15</v>
          </cell>
          <cell r="M3362">
            <v>353.97</v>
          </cell>
        </row>
        <row r="3363">
          <cell r="A3363">
            <v>102025470</v>
          </cell>
          <cell r="B3363" t="str">
            <v xml:space="preserve">MS C A YATES    (CMI)                   </v>
          </cell>
          <cell r="C3363">
            <v>0</v>
          </cell>
          <cell r="D3363">
            <v>0</v>
          </cell>
          <cell r="E3363">
            <v>0</v>
          </cell>
          <cell r="F3363">
            <v>0</v>
          </cell>
          <cell r="G3363">
            <v>0</v>
          </cell>
          <cell r="H3363">
            <v>0</v>
          </cell>
          <cell r="I3363">
            <v>596.38</v>
          </cell>
          <cell r="J3363">
            <v>596.38</v>
          </cell>
          <cell r="L3363">
            <v>15</v>
          </cell>
          <cell r="M3363">
            <v>596.38</v>
          </cell>
        </row>
        <row r="3364">
          <cell r="A3364">
            <v>102085191</v>
          </cell>
          <cell r="B3364" t="str">
            <v xml:space="preserve">MS C WHITINUI                           </v>
          </cell>
          <cell r="C3364">
            <v>0</v>
          </cell>
          <cell r="D3364">
            <v>0</v>
          </cell>
          <cell r="E3364">
            <v>0</v>
          </cell>
          <cell r="F3364">
            <v>0</v>
          </cell>
          <cell r="G3364">
            <v>0</v>
          </cell>
          <cell r="H3364">
            <v>0</v>
          </cell>
          <cell r="I3364">
            <v>197.08</v>
          </cell>
          <cell r="J3364">
            <v>197.08</v>
          </cell>
          <cell r="L3364">
            <v>15</v>
          </cell>
          <cell r="M3364">
            <v>197.08</v>
          </cell>
        </row>
        <row r="3365">
          <cell r="A3365">
            <v>102027841</v>
          </cell>
          <cell r="B3365" t="str">
            <v xml:space="preserve">MS CAMAIETI SAKOSI  (DBS)               </v>
          </cell>
          <cell r="C3365">
            <v>0</v>
          </cell>
          <cell r="D3365">
            <v>0</v>
          </cell>
          <cell r="E3365">
            <v>0</v>
          </cell>
          <cell r="F3365">
            <v>0</v>
          </cell>
          <cell r="G3365">
            <v>0</v>
          </cell>
          <cell r="H3365">
            <v>0</v>
          </cell>
          <cell r="I3365">
            <v>1195.81</v>
          </cell>
          <cell r="J3365">
            <v>1195.81</v>
          </cell>
          <cell r="L3365">
            <v>15</v>
          </cell>
          <cell r="M3365">
            <v>1195.81</v>
          </cell>
        </row>
        <row r="3366">
          <cell r="A3366">
            <v>102015501</v>
          </cell>
          <cell r="B3366" t="str">
            <v xml:space="preserve">MS CARMEL J TREACY                      </v>
          </cell>
          <cell r="C3366">
            <v>0</v>
          </cell>
          <cell r="D3366">
            <v>0</v>
          </cell>
          <cell r="E3366">
            <v>0</v>
          </cell>
          <cell r="F3366">
            <v>0</v>
          </cell>
          <cell r="G3366">
            <v>0</v>
          </cell>
          <cell r="H3366">
            <v>0</v>
          </cell>
          <cell r="I3366">
            <v>124.11</v>
          </cell>
          <cell r="J3366">
            <v>124.11</v>
          </cell>
          <cell r="L3366">
            <v>15</v>
          </cell>
          <cell r="M3366">
            <v>124.11</v>
          </cell>
        </row>
        <row r="3367">
          <cell r="A3367">
            <v>102066288</v>
          </cell>
          <cell r="B3367" t="str">
            <v xml:space="preserve">MS CAROL HARDING                        </v>
          </cell>
          <cell r="C3367">
            <v>0</v>
          </cell>
          <cell r="D3367">
            <v>0</v>
          </cell>
          <cell r="E3367">
            <v>0</v>
          </cell>
          <cell r="F3367">
            <v>0</v>
          </cell>
          <cell r="G3367">
            <v>0</v>
          </cell>
          <cell r="H3367">
            <v>0</v>
          </cell>
          <cell r="I3367">
            <v>251.84</v>
          </cell>
          <cell r="J3367">
            <v>251.84</v>
          </cell>
          <cell r="L3367">
            <v>15</v>
          </cell>
          <cell r="M3367">
            <v>251.84</v>
          </cell>
        </row>
        <row r="3368">
          <cell r="A3368">
            <v>102055785</v>
          </cell>
          <cell r="B3368" t="str">
            <v xml:space="preserve">MS CAROL RILEY                          </v>
          </cell>
          <cell r="C3368">
            <v>0</v>
          </cell>
          <cell r="D3368">
            <v>0</v>
          </cell>
          <cell r="E3368">
            <v>0</v>
          </cell>
          <cell r="F3368">
            <v>0</v>
          </cell>
          <cell r="G3368">
            <v>0</v>
          </cell>
          <cell r="H3368">
            <v>0</v>
          </cell>
          <cell r="I3368">
            <v>141.26</v>
          </cell>
          <cell r="J3368">
            <v>141.26</v>
          </cell>
          <cell r="L3368">
            <v>15</v>
          </cell>
          <cell r="M3368">
            <v>141.26</v>
          </cell>
        </row>
        <row r="3369">
          <cell r="A3369">
            <v>102026697</v>
          </cell>
          <cell r="B3369" t="str">
            <v xml:space="preserve">MS CAROLE BROWN   (DBS)                 </v>
          </cell>
          <cell r="C3369">
            <v>0</v>
          </cell>
          <cell r="D3369">
            <v>0</v>
          </cell>
          <cell r="E3369">
            <v>0</v>
          </cell>
          <cell r="F3369">
            <v>0</v>
          </cell>
          <cell r="G3369">
            <v>0</v>
          </cell>
          <cell r="H3369">
            <v>0</v>
          </cell>
          <cell r="I3369">
            <v>622.52</v>
          </cell>
          <cell r="J3369">
            <v>622.52</v>
          </cell>
          <cell r="L3369">
            <v>15</v>
          </cell>
          <cell r="M3369">
            <v>622.52</v>
          </cell>
        </row>
        <row r="3370">
          <cell r="A3370">
            <v>102065773</v>
          </cell>
          <cell r="B3370" t="str">
            <v xml:space="preserve">MS CAROLINE SULUKA   (DBS)              </v>
          </cell>
          <cell r="C3370">
            <v>0</v>
          </cell>
          <cell r="D3370">
            <v>0</v>
          </cell>
          <cell r="E3370">
            <v>0</v>
          </cell>
          <cell r="F3370">
            <v>0</v>
          </cell>
          <cell r="G3370">
            <v>0</v>
          </cell>
          <cell r="H3370">
            <v>0</v>
          </cell>
          <cell r="I3370">
            <v>694.55</v>
          </cell>
          <cell r="J3370">
            <v>694.55</v>
          </cell>
          <cell r="L3370">
            <v>15</v>
          </cell>
          <cell r="M3370">
            <v>694.55</v>
          </cell>
        </row>
        <row r="3371">
          <cell r="A3371">
            <v>102036768</v>
          </cell>
          <cell r="B3371" t="str">
            <v xml:space="preserve">MS CATHERINE FRUEAN   (DBS*)            </v>
          </cell>
          <cell r="C3371">
            <v>0</v>
          </cell>
          <cell r="D3371">
            <v>0</v>
          </cell>
          <cell r="E3371">
            <v>0</v>
          </cell>
          <cell r="F3371">
            <v>0</v>
          </cell>
          <cell r="G3371">
            <v>0</v>
          </cell>
          <cell r="H3371">
            <v>0</v>
          </cell>
          <cell r="I3371">
            <v>227.83</v>
          </cell>
          <cell r="J3371">
            <v>227.83</v>
          </cell>
          <cell r="L3371">
            <v>15</v>
          </cell>
          <cell r="M3371">
            <v>227.83</v>
          </cell>
        </row>
        <row r="3372">
          <cell r="A3372">
            <v>102080264</v>
          </cell>
          <cell r="B3372" t="str">
            <v xml:space="preserve">MS CATHY HIBBS                          </v>
          </cell>
          <cell r="C3372">
            <v>0</v>
          </cell>
          <cell r="D3372">
            <v>0</v>
          </cell>
          <cell r="E3372">
            <v>0</v>
          </cell>
          <cell r="F3372">
            <v>0</v>
          </cell>
          <cell r="G3372">
            <v>0</v>
          </cell>
          <cell r="H3372">
            <v>0</v>
          </cell>
          <cell r="I3372">
            <v>200.2</v>
          </cell>
          <cell r="J3372">
            <v>200.2</v>
          </cell>
          <cell r="L3372">
            <v>15</v>
          </cell>
          <cell r="M3372">
            <v>200.2</v>
          </cell>
        </row>
        <row r="3373">
          <cell r="A3373">
            <v>102066248</v>
          </cell>
          <cell r="B3373" t="str">
            <v xml:space="preserve">MS CATHY LYONS                          </v>
          </cell>
          <cell r="C3373">
            <v>0</v>
          </cell>
          <cell r="D3373">
            <v>0</v>
          </cell>
          <cell r="E3373">
            <v>0</v>
          </cell>
          <cell r="F3373">
            <v>0</v>
          </cell>
          <cell r="G3373">
            <v>0</v>
          </cell>
          <cell r="H3373">
            <v>0</v>
          </cell>
          <cell r="I3373">
            <v>156.24</v>
          </cell>
          <cell r="J3373">
            <v>156.24</v>
          </cell>
          <cell r="L3373">
            <v>15</v>
          </cell>
          <cell r="M3373">
            <v>156.24</v>
          </cell>
        </row>
        <row r="3374">
          <cell r="A3374">
            <v>102023161</v>
          </cell>
          <cell r="B3374" t="str">
            <v xml:space="preserve">MS CATHY SAIPELE    (CMI)               </v>
          </cell>
          <cell r="C3374">
            <v>0</v>
          </cell>
          <cell r="D3374">
            <v>0</v>
          </cell>
          <cell r="E3374">
            <v>0</v>
          </cell>
          <cell r="F3374">
            <v>0</v>
          </cell>
          <cell r="G3374">
            <v>0</v>
          </cell>
          <cell r="H3374">
            <v>0</v>
          </cell>
          <cell r="I3374">
            <v>520.27</v>
          </cell>
          <cell r="J3374">
            <v>520.27</v>
          </cell>
          <cell r="L3374">
            <v>15</v>
          </cell>
          <cell r="M3374">
            <v>520.27</v>
          </cell>
        </row>
        <row r="3375">
          <cell r="A3375">
            <v>102049309</v>
          </cell>
          <cell r="B3375" t="str">
            <v xml:space="preserve">MS CELIA CUI                            </v>
          </cell>
          <cell r="C3375">
            <v>0</v>
          </cell>
          <cell r="D3375">
            <v>0</v>
          </cell>
          <cell r="E3375">
            <v>0</v>
          </cell>
          <cell r="F3375">
            <v>0</v>
          </cell>
          <cell r="G3375">
            <v>0</v>
          </cell>
          <cell r="H3375">
            <v>0</v>
          </cell>
          <cell r="I3375">
            <v>167.36</v>
          </cell>
          <cell r="J3375">
            <v>167.36</v>
          </cell>
          <cell r="L3375">
            <v>15</v>
          </cell>
          <cell r="M3375">
            <v>167.36</v>
          </cell>
        </row>
        <row r="3376">
          <cell r="A3376">
            <v>102072751</v>
          </cell>
          <cell r="B3376" t="str">
            <v xml:space="preserve">MS CELIA FONUA (DBS)                    </v>
          </cell>
          <cell r="C3376">
            <v>0</v>
          </cell>
          <cell r="D3376">
            <v>0</v>
          </cell>
          <cell r="E3376">
            <v>0</v>
          </cell>
          <cell r="F3376">
            <v>0</v>
          </cell>
          <cell r="G3376">
            <v>0</v>
          </cell>
          <cell r="H3376">
            <v>0</v>
          </cell>
          <cell r="I3376">
            <v>1121.95</v>
          </cell>
          <cell r="J3376">
            <v>1121.95</v>
          </cell>
          <cell r="L3376">
            <v>15</v>
          </cell>
          <cell r="M3376">
            <v>1121.95</v>
          </cell>
        </row>
        <row r="3377">
          <cell r="A3377">
            <v>102047476</v>
          </cell>
          <cell r="B3377" t="str">
            <v xml:space="preserve">MS CHER HEFFERNAN (CMI)                 </v>
          </cell>
          <cell r="C3377">
            <v>0</v>
          </cell>
          <cell r="D3377">
            <v>0</v>
          </cell>
          <cell r="E3377">
            <v>0</v>
          </cell>
          <cell r="F3377">
            <v>0</v>
          </cell>
          <cell r="G3377">
            <v>0</v>
          </cell>
          <cell r="H3377">
            <v>0</v>
          </cell>
          <cell r="I3377">
            <v>986.6</v>
          </cell>
          <cell r="J3377">
            <v>986.6</v>
          </cell>
          <cell r="L3377">
            <v>15</v>
          </cell>
          <cell r="M3377">
            <v>986.6</v>
          </cell>
        </row>
        <row r="3378">
          <cell r="A3378">
            <v>102065240</v>
          </cell>
          <cell r="B3378" t="str">
            <v xml:space="preserve">MS CHERIE ANN GOODMAN                   </v>
          </cell>
          <cell r="C3378">
            <v>0</v>
          </cell>
          <cell r="D3378">
            <v>0</v>
          </cell>
          <cell r="E3378">
            <v>0</v>
          </cell>
          <cell r="F3378">
            <v>0</v>
          </cell>
          <cell r="G3378">
            <v>0</v>
          </cell>
          <cell r="H3378">
            <v>0</v>
          </cell>
          <cell r="I3378">
            <v>190.03</v>
          </cell>
          <cell r="J3378">
            <v>190.03</v>
          </cell>
          <cell r="L3378">
            <v>15</v>
          </cell>
          <cell r="M3378">
            <v>190.03</v>
          </cell>
        </row>
        <row r="3379">
          <cell r="A3379">
            <v>102011503</v>
          </cell>
          <cell r="B3379" t="str">
            <v xml:space="preserve">MS CHI-CHUAN YI                         </v>
          </cell>
          <cell r="C3379">
            <v>0</v>
          </cell>
          <cell r="D3379">
            <v>0</v>
          </cell>
          <cell r="E3379">
            <v>0</v>
          </cell>
          <cell r="F3379">
            <v>0</v>
          </cell>
          <cell r="G3379">
            <v>0</v>
          </cell>
          <cell r="H3379">
            <v>0</v>
          </cell>
          <cell r="I3379">
            <v>47.99</v>
          </cell>
          <cell r="J3379">
            <v>47.99</v>
          </cell>
          <cell r="L3379">
            <v>22</v>
          </cell>
          <cell r="M3379">
            <v>47.99</v>
          </cell>
        </row>
        <row r="3380">
          <cell r="A3380">
            <v>102043206</v>
          </cell>
          <cell r="B3380" t="str">
            <v xml:space="preserve">MS CHRISTINA WINEERA                    </v>
          </cell>
          <cell r="C3380">
            <v>0</v>
          </cell>
          <cell r="D3380">
            <v>0</v>
          </cell>
          <cell r="E3380">
            <v>0</v>
          </cell>
          <cell r="F3380">
            <v>0</v>
          </cell>
          <cell r="G3380">
            <v>0</v>
          </cell>
          <cell r="H3380">
            <v>0</v>
          </cell>
          <cell r="I3380">
            <v>178.04</v>
          </cell>
          <cell r="J3380">
            <v>178.04</v>
          </cell>
          <cell r="L3380">
            <v>15</v>
          </cell>
          <cell r="M3380">
            <v>178.04</v>
          </cell>
        </row>
        <row r="3381">
          <cell r="A3381">
            <v>102071109</v>
          </cell>
          <cell r="B3381" t="str">
            <v xml:space="preserve">MS CHRISTINA YATES   (DBS)              </v>
          </cell>
          <cell r="C3381">
            <v>0</v>
          </cell>
          <cell r="D3381">
            <v>0</v>
          </cell>
          <cell r="E3381">
            <v>0</v>
          </cell>
          <cell r="F3381">
            <v>0</v>
          </cell>
          <cell r="G3381">
            <v>0</v>
          </cell>
          <cell r="H3381">
            <v>0</v>
          </cell>
          <cell r="I3381">
            <v>1507.11</v>
          </cell>
          <cell r="J3381">
            <v>1507.11</v>
          </cell>
          <cell r="L3381">
            <v>15</v>
          </cell>
          <cell r="M3381">
            <v>1507.11</v>
          </cell>
        </row>
        <row r="3382">
          <cell r="A3382">
            <v>102068807</v>
          </cell>
          <cell r="B3382" t="str">
            <v xml:space="preserve">MS CHRISTINE J SVENDSEN                 </v>
          </cell>
          <cell r="C3382">
            <v>0</v>
          </cell>
          <cell r="D3382">
            <v>0</v>
          </cell>
          <cell r="E3382">
            <v>0</v>
          </cell>
          <cell r="F3382">
            <v>0</v>
          </cell>
          <cell r="G3382">
            <v>0</v>
          </cell>
          <cell r="H3382">
            <v>0</v>
          </cell>
          <cell r="I3382">
            <v>227.81</v>
          </cell>
          <cell r="J3382">
            <v>227.81</v>
          </cell>
          <cell r="L3382">
            <v>15</v>
          </cell>
          <cell r="M3382">
            <v>227.81</v>
          </cell>
        </row>
        <row r="3383">
          <cell r="A3383">
            <v>102032010</v>
          </cell>
          <cell r="B3383" t="str">
            <v xml:space="preserve">MS CHRISTINE WHITE                      </v>
          </cell>
          <cell r="C3383">
            <v>0</v>
          </cell>
          <cell r="D3383">
            <v>0</v>
          </cell>
          <cell r="E3383">
            <v>0</v>
          </cell>
          <cell r="F3383">
            <v>0</v>
          </cell>
          <cell r="G3383">
            <v>0</v>
          </cell>
          <cell r="H3383">
            <v>0</v>
          </cell>
          <cell r="I3383">
            <v>81.84</v>
          </cell>
          <cell r="J3383">
            <v>81.84</v>
          </cell>
          <cell r="L3383">
            <v>15</v>
          </cell>
          <cell r="M3383">
            <v>81.84</v>
          </cell>
        </row>
        <row r="3384">
          <cell r="A3384">
            <v>102034241</v>
          </cell>
          <cell r="B3384" t="str">
            <v xml:space="preserve">MS CLAIRE ROBERTS                       </v>
          </cell>
          <cell r="C3384">
            <v>0</v>
          </cell>
          <cell r="D3384">
            <v>0</v>
          </cell>
          <cell r="E3384">
            <v>0</v>
          </cell>
          <cell r="F3384">
            <v>0</v>
          </cell>
          <cell r="G3384">
            <v>0</v>
          </cell>
          <cell r="H3384">
            <v>0</v>
          </cell>
          <cell r="I3384">
            <v>64.7</v>
          </cell>
          <cell r="J3384">
            <v>64.7</v>
          </cell>
          <cell r="L3384">
            <v>15</v>
          </cell>
          <cell r="M3384">
            <v>64.7</v>
          </cell>
        </row>
        <row r="3385">
          <cell r="A3385">
            <v>102070756</v>
          </cell>
          <cell r="B3385" t="str">
            <v xml:space="preserve">MS COLLEEN COULTER                      </v>
          </cell>
          <cell r="C3385">
            <v>0.11</v>
          </cell>
          <cell r="D3385">
            <v>4.3899999999999997</v>
          </cell>
          <cell r="E3385">
            <v>0</v>
          </cell>
          <cell r="F3385">
            <v>0.56999999999999995</v>
          </cell>
          <cell r="G3385">
            <v>10.87</v>
          </cell>
          <cell r="H3385">
            <v>0</v>
          </cell>
          <cell r="I3385">
            <v>0</v>
          </cell>
          <cell r="J3385">
            <v>15.94</v>
          </cell>
          <cell r="L3385">
            <v>5</v>
          </cell>
          <cell r="M3385">
            <v>15.94</v>
          </cell>
        </row>
        <row r="3386">
          <cell r="A3386">
            <v>102024325</v>
          </cell>
          <cell r="B3386" t="str">
            <v xml:space="preserve">MS COLLEEN GIBB                         </v>
          </cell>
          <cell r="C3386">
            <v>0</v>
          </cell>
          <cell r="D3386">
            <v>0</v>
          </cell>
          <cell r="E3386">
            <v>0</v>
          </cell>
          <cell r="F3386">
            <v>0</v>
          </cell>
          <cell r="G3386">
            <v>0</v>
          </cell>
          <cell r="H3386">
            <v>0</v>
          </cell>
          <cell r="I3386">
            <v>116.2</v>
          </cell>
          <cell r="J3386">
            <v>116.2</v>
          </cell>
          <cell r="L3386">
            <v>15</v>
          </cell>
          <cell r="M3386">
            <v>116.2</v>
          </cell>
        </row>
        <row r="3387">
          <cell r="A3387">
            <v>102083845</v>
          </cell>
          <cell r="B3387" t="str">
            <v xml:space="preserve">MS CORRINA MERTON                       </v>
          </cell>
          <cell r="C3387">
            <v>0</v>
          </cell>
          <cell r="D3387">
            <v>0</v>
          </cell>
          <cell r="E3387">
            <v>0</v>
          </cell>
          <cell r="F3387">
            <v>0</v>
          </cell>
          <cell r="G3387">
            <v>0</v>
          </cell>
          <cell r="H3387">
            <v>0</v>
          </cell>
          <cell r="I3387">
            <v>112.98</v>
          </cell>
          <cell r="J3387">
            <v>112.98</v>
          </cell>
          <cell r="L3387">
            <v>15</v>
          </cell>
          <cell r="M3387">
            <v>112.98</v>
          </cell>
        </row>
        <row r="3388">
          <cell r="A3388">
            <v>102052755</v>
          </cell>
          <cell r="B3388" t="str">
            <v xml:space="preserve">MS DARLENE DAVID   (DBS)                </v>
          </cell>
          <cell r="C3388">
            <v>0</v>
          </cell>
          <cell r="D3388">
            <v>0</v>
          </cell>
          <cell r="E3388">
            <v>0</v>
          </cell>
          <cell r="F3388">
            <v>0</v>
          </cell>
          <cell r="G3388">
            <v>0</v>
          </cell>
          <cell r="H3388">
            <v>0</v>
          </cell>
          <cell r="I3388">
            <v>366.58</v>
          </cell>
          <cell r="J3388">
            <v>366.58</v>
          </cell>
          <cell r="L3388">
            <v>15</v>
          </cell>
          <cell r="M3388">
            <v>366.58</v>
          </cell>
        </row>
        <row r="3389">
          <cell r="A3389">
            <v>102058333</v>
          </cell>
          <cell r="B3389" t="str">
            <v xml:space="preserve">MS DEBORAH ANDERSON                     </v>
          </cell>
          <cell r="C3389">
            <v>0.45</v>
          </cell>
          <cell r="D3389">
            <v>0</v>
          </cell>
          <cell r="E3389">
            <v>0</v>
          </cell>
          <cell r="F3389">
            <v>13.48</v>
          </cell>
          <cell r="G3389">
            <v>0</v>
          </cell>
          <cell r="H3389">
            <v>3.67</v>
          </cell>
          <cell r="I3389">
            <v>0</v>
          </cell>
          <cell r="J3389">
            <v>17.600000000000001</v>
          </cell>
          <cell r="L3389">
            <v>5</v>
          </cell>
          <cell r="M3389">
            <v>17.600000000000001</v>
          </cell>
        </row>
        <row r="3390">
          <cell r="A3390">
            <v>102033702</v>
          </cell>
          <cell r="B3390" t="str">
            <v xml:space="preserve">MS DEBORAH DUNBAR                       </v>
          </cell>
          <cell r="C3390">
            <v>0</v>
          </cell>
          <cell r="D3390">
            <v>0</v>
          </cell>
          <cell r="E3390">
            <v>0</v>
          </cell>
          <cell r="F3390">
            <v>0</v>
          </cell>
          <cell r="G3390">
            <v>0</v>
          </cell>
          <cell r="H3390">
            <v>0</v>
          </cell>
          <cell r="I3390">
            <v>71.47</v>
          </cell>
          <cell r="J3390">
            <v>71.47</v>
          </cell>
          <cell r="L3390">
            <v>15</v>
          </cell>
          <cell r="M3390">
            <v>71.47</v>
          </cell>
        </row>
        <row r="3391">
          <cell r="A3391">
            <v>102054865</v>
          </cell>
          <cell r="B3391" t="str">
            <v xml:space="preserve">MS DEE KELLY                            </v>
          </cell>
          <cell r="C3391">
            <v>0</v>
          </cell>
          <cell r="D3391">
            <v>0</v>
          </cell>
          <cell r="E3391">
            <v>0</v>
          </cell>
          <cell r="F3391">
            <v>0</v>
          </cell>
          <cell r="G3391">
            <v>0</v>
          </cell>
          <cell r="H3391">
            <v>0</v>
          </cell>
          <cell r="I3391">
            <v>194.09</v>
          </cell>
          <cell r="J3391">
            <v>194.09</v>
          </cell>
          <cell r="L3391">
            <v>15</v>
          </cell>
          <cell r="M3391">
            <v>194.09</v>
          </cell>
        </row>
        <row r="3392">
          <cell r="A3392">
            <v>102071666</v>
          </cell>
          <cell r="B3392" t="str">
            <v xml:space="preserve">MS DEIDRE EDMONDS                       </v>
          </cell>
          <cell r="C3392">
            <v>0</v>
          </cell>
          <cell r="D3392">
            <v>0</v>
          </cell>
          <cell r="E3392">
            <v>0</v>
          </cell>
          <cell r="F3392">
            <v>0</v>
          </cell>
          <cell r="G3392">
            <v>0</v>
          </cell>
          <cell r="H3392">
            <v>0</v>
          </cell>
          <cell r="I3392">
            <v>107.37</v>
          </cell>
          <cell r="J3392">
            <v>107.37</v>
          </cell>
          <cell r="L3392">
            <v>15</v>
          </cell>
          <cell r="M3392">
            <v>107.37</v>
          </cell>
        </row>
        <row r="3393">
          <cell r="A3393">
            <v>102038946</v>
          </cell>
          <cell r="B3393" t="str">
            <v xml:space="preserve">MS DEIRDRE O'DALY                       </v>
          </cell>
          <cell r="C3393">
            <v>0</v>
          </cell>
          <cell r="D3393">
            <v>0</v>
          </cell>
          <cell r="E3393">
            <v>0</v>
          </cell>
          <cell r="F3393">
            <v>0</v>
          </cell>
          <cell r="G3393">
            <v>0</v>
          </cell>
          <cell r="H3393">
            <v>0</v>
          </cell>
          <cell r="I3393">
            <v>144.47999999999999</v>
          </cell>
          <cell r="J3393">
            <v>144.47999999999999</v>
          </cell>
          <cell r="L3393">
            <v>15</v>
          </cell>
          <cell r="M3393">
            <v>144.47999999999999</v>
          </cell>
        </row>
        <row r="3394">
          <cell r="A3394">
            <v>102008640</v>
          </cell>
          <cell r="B3394" t="str">
            <v xml:space="preserve">MS DEWI ARDJOENO   (DBS)                </v>
          </cell>
          <cell r="C3394">
            <v>0</v>
          </cell>
          <cell r="D3394">
            <v>0</v>
          </cell>
          <cell r="E3394">
            <v>0</v>
          </cell>
          <cell r="F3394">
            <v>0</v>
          </cell>
          <cell r="G3394">
            <v>0</v>
          </cell>
          <cell r="H3394">
            <v>0</v>
          </cell>
          <cell r="I3394">
            <v>722.69</v>
          </cell>
          <cell r="J3394">
            <v>722.69</v>
          </cell>
          <cell r="L3394">
            <v>15</v>
          </cell>
          <cell r="M3394">
            <v>722.69</v>
          </cell>
        </row>
        <row r="3395">
          <cell r="A3395">
            <v>102017195</v>
          </cell>
          <cell r="B3395" t="str">
            <v xml:space="preserve">MS DIANA MURRAY                         </v>
          </cell>
          <cell r="C3395">
            <v>0</v>
          </cell>
          <cell r="D3395">
            <v>3.22</v>
          </cell>
          <cell r="E3395">
            <v>0</v>
          </cell>
          <cell r="F3395">
            <v>0</v>
          </cell>
          <cell r="G3395">
            <v>0</v>
          </cell>
          <cell r="H3395">
            <v>0</v>
          </cell>
          <cell r="I3395">
            <v>14.56</v>
          </cell>
          <cell r="J3395">
            <v>17.78</v>
          </cell>
          <cell r="L3395">
            <v>1</v>
          </cell>
          <cell r="M3395">
            <v>17.78</v>
          </cell>
        </row>
        <row r="3396">
          <cell r="A3396">
            <v>102016031</v>
          </cell>
          <cell r="B3396" t="str">
            <v xml:space="preserve">MS DIANE E POMARE                       </v>
          </cell>
          <cell r="C3396">
            <v>0</v>
          </cell>
          <cell r="D3396">
            <v>0</v>
          </cell>
          <cell r="E3396">
            <v>0</v>
          </cell>
          <cell r="F3396">
            <v>0</v>
          </cell>
          <cell r="G3396">
            <v>0</v>
          </cell>
          <cell r="H3396">
            <v>0</v>
          </cell>
          <cell r="I3396">
            <v>47.09</v>
          </cell>
          <cell r="J3396">
            <v>47.09</v>
          </cell>
          <cell r="L3396">
            <v>22</v>
          </cell>
          <cell r="M3396">
            <v>47.09</v>
          </cell>
        </row>
        <row r="3397">
          <cell r="A3397">
            <v>102018347</v>
          </cell>
          <cell r="B3397" t="str">
            <v xml:space="preserve">MS DIANNE CAROL HEWITT                  </v>
          </cell>
          <cell r="C3397">
            <v>0</v>
          </cell>
          <cell r="D3397">
            <v>0</v>
          </cell>
          <cell r="E3397">
            <v>0</v>
          </cell>
          <cell r="F3397">
            <v>0</v>
          </cell>
          <cell r="G3397">
            <v>0</v>
          </cell>
          <cell r="H3397">
            <v>0</v>
          </cell>
          <cell r="I3397">
            <v>110.79</v>
          </cell>
          <cell r="J3397">
            <v>110.79</v>
          </cell>
          <cell r="L3397">
            <v>15</v>
          </cell>
          <cell r="M3397">
            <v>110.79</v>
          </cell>
        </row>
        <row r="3398">
          <cell r="A3398">
            <v>102014130</v>
          </cell>
          <cell r="B3398" t="str">
            <v xml:space="preserve">MS DIANNE LUNJEVICH                     </v>
          </cell>
          <cell r="C3398">
            <v>0</v>
          </cell>
          <cell r="D3398">
            <v>0</v>
          </cell>
          <cell r="E3398">
            <v>0</v>
          </cell>
          <cell r="F3398">
            <v>0</v>
          </cell>
          <cell r="G3398">
            <v>0</v>
          </cell>
          <cell r="H3398">
            <v>0</v>
          </cell>
          <cell r="I3398">
            <v>95.16</v>
          </cell>
          <cell r="J3398">
            <v>95.16</v>
          </cell>
          <cell r="L3398">
            <v>15</v>
          </cell>
          <cell r="M3398">
            <v>95.16</v>
          </cell>
        </row>
        <row r="3399">
          <cell r="A3399">
            <v>102038905</v>
          </cell>
          <cell r="B3399" t="str">
            <v xml:space="preserve">MS DONNA JACKSON                        </v>
          </cell>
          <cell r="C3399">
            <v>0</v>
          </cell>
          <cell r="D3399">
            <v>0</v>
          </cell>
          <cell r="E3399">
            <v>0</v>
          </cell>
          <cell r="F3399">
            <v>0</v>
          </cell>
          <cell r="G3399">
            <v>0</v>
          </cell>
          <cell r="H3399">
            <v>0</v>
          </cell>
          <cell r="I3399">
            <v>70.17</v>
          </cell>
          <cell r="J3399">
            <v>70.17</v>
          </cell>
          <cell r="L3399">
            <v>15</v>
          </cell>
          <cell r="M3399">
            <v>70.17</v>
          </cell>
        </row>
        <row r="3400">
          <cell r="A3400">
            <v>102068691</v>
          </cell>
          <cell r="B3400" t="str">
            <v xml:space="preserve">MS DONNA THOMPSON                       </v>
          </cell>
          <cell r="C3400">
            <v>74.45</v>
          </cell>
          <cell r="D3400">
            <v>69.540000000000006</v>
          </cell>
          <cell r="E3400">
            <v>31.8</v>
          </cell>
          <cell r="F3400">
            <v>27.97</v>
          </cell>
          <cell r="G3400">
            <v>0.19</v>
          </cell>
          <cell r="H3400">
            <v>0</v>
          </cell>
          <cell r="I3400">
            <v>0</v>
          </cell>
          <cell r="J3400">
            <v>203.95</v>
          </cell>
          <cell r="L3400">
            <v>5</v>
          </cell>
          <cell r="M3400">
            <v>203.95</v>
          </cell>
        </row>
        <row r="3401">
          <cell r="A3401">
            <v>102064219</v>
          </cell>
          <cell r="B3401" t="str">
            <v xml:space="preserve">MS DONNA WALL                           </v>
          </cell>
          <cell r="C3401">
            <v>0</v>
          </cell>
          <cell r="D3401">
            <v>0</v>
          </cell>
          <cell r="E3401">
            <v>0</v>
          </cell>
          <cell r="F3401">
            <v>0</v>
          </cell>
          <cell r="G3401">
            <v>0</v>
          </cell>
          <cell r="H3401">
            <v>0</v>
          </cell>
          <cell r="I3401">
            <v>141.51</v>
          </cell>
          <cell r="J3401">
            <v>141.51</v>
          </cell>
          <cell r="L3401">
            <v>15</v>
          </cell>
          <cell r="M3401">
            <v>141.51</v>
          </cell>
        </row>
        <row r="3402">
          <cell r="A3402">
            <v>102014142</v>
          </cell>
          <cell r="B3402" t="str">
            <v xml:space="preserve">MS DOROTHY ALVES                        </v>
          </cell>
          <cell r="C3402">
            <v>0</v>
          </cell>
          <cell r="D3402">
            <v>0</v>
          </cell>
          <cell r="E3402">
            <v>0</v>
          </cell>
          <cell r="F3402">
            <v>0</v>
          </cell>
          <cell r="G3402">
            <v>0</v>
          </cell>
          <cell r="H3402">
            <v>0</v>
          </cell>
          <cell r="I3402">
            <v>150.93</v>
          </cell>
          <cell r="J3402">
            <v>150.93</v>
          </cell>
          <cell r="L3402">
            <v>15</v>
          </cell>
          <cell r="M3402">
            <v>150.93</v>
          </cell>
        </row>
        <row r="3403">
          <cell r="A3403">
            <v>102011780</v>
          </cell>
          <cell r="B3403" t="str">
            <v xml:space="preserve">MS E YEARBURY                           </v>
          </cell>
          <cell r="C3403">
            <v>35.4</v>
          </cell>
          <cell r="D3403">
            <v>0</v>
          </cell>
          <cell r="E3403">
            <v>0</v>
          </cell>
          <cell r="F3403">
            <v>0</v>
          </cell>
          <cell r="G3403">
            <v>0</v>
          </cell>
          <cell r="H3403">
            <v>0</v>
          </cell>
          <cell r="I3403">
            <v>0</v>
          </cell>
          <cell r="J3403">
            <v>35.4</v>
          </cell>
          <cell r="L3403" t="e">
            <v>#N/A</v>
          </cell>
          <cell r="M3403" t="e">
            <v>#N/A</v>
          </cell>
        </row>
        <row r="3404">
          <cell r="A3404">
            <v>102060775</v>
          </cell>
          <cell r="B3404" t="str">
            <v xml:space="preserve">MS ELAINE HILL                          </v>
          </cell>
          <cell r="C3404">
            <v>0</v>
          </cell>
          <cell r="D3404">
            <v>0</v>
          </cell>
          <cell r="E3404">
            <v>0</v>
          </cell>
          <cell r="F3404">
            <v>0</v>
          </cell>
          <cell r="G3404">
            <v>0</v>
          </cell>
          <cell r="H3404">
            <v>0</v>
          </cell>
          <cell r="I3404">
            <v>163.08000000000001</v>
          </cell>
          <cell r="J3404">
            <v>163.08000000000001</v>
          </cell>
          <cell r="L3404">
            <v>15</v>
          </cell>
          <cell r="M3404">
            <v>163.08000000000001</v>
          </cell>
        </row>
        <row r="3405">
          <cell r="A3405">
            <v>102028193</v>
          </cell>
          <cell r="B3405" t="str">
            <v xml:space="preserve">MS ELENA PETKOVA   (DBS)                </v>
          </cell>
          <cell r="C3405">
            <v>0</v>
          </cell>
          <cell r="D3405">
            <v>0</v>
          </cell>
          <cell r="E3405">
            <v>0</v>
          </cell>
          <cell r="F3405">
            <v>0</v>
          </cell>
          <cell r="G3405">
            <v>0</v>
          </cell>
          <cell r="H3405">
            <v>0</v>
          </cell>
          <cell r="I3405">
            <v>606.73</v>
          </cell>
          <cell r="J3405">
            <v>606.73</v>
          </cell>
          <cell r="L3405">
            <v>15</v>
          </cell>
          <cell r="M3405">
            <v>606.73</v>
          </cell>
        </row>
        <row r="3406">
          <cell r="A3406">
            <v>102028077</v>
          </cell>
          <cell r="B3406" t="str">
            <v xml:space="preserve">MS ELENA SIEW                           </v>
          </cell>
          <cell r="C3406">
            <v>0</v>
          </cell>
          <cell r="D3406">
            <v>0</v>
          </cell>
          <cell r="E3406">
            <v>0</v>
          </cell>
          <cell r="F3406">
            <v>36.520000000000003</v>
          </cell>
          <cell r="G3406">
            <v>13.48</v>
          </cell>
          <cell r="H3406">
            <v>0</v>
          </cell>
          <cell r="I3406">
            <v>0</v>
          </cell>
          <cell r="J3406">
            <v>50</v>
          </cell>
          <cell r="L3406">
            <v>1</v>
          </cell>
          <cell r="M3406">
            <v>50</v>
          </cell>
        </row>
        <row r="3407">
          <cell r="A3407">
            <v>102059409</v>
          </cell>
          <cell r="B3407" t="str">
            <v xml:space="preserve">MS ELISABETTA GERMANO                   </v>
          </cell>
          <cell r="C3407">
            <v>0</v>
          </cell>
          <cell r="D3407">
            <v>0</v>
          </cell>
          <cell r="E3407">
            <v>0</v>
          </cell>
          <cell r="F3407">
            <v>0</v>
          </cell>
          <cell r="G3407">
            <v>0</v>
          </cell>
          <cell r="H3407">
            <v>0</v>
          </cell>
          <cell r="I3407">
            <v>87.29</v>
          </cell>
          <cell r="J3407">
            <v>87.29</v>
          </cell>
          <cell r="L3407">
            <v>15</v>
          </cell>
          <cell r="M3407">
            <v>87.29</v>
          </cell>
        </row>
        <row r="3408">
          <cell r="A3408">
            <v>102009324</v>
          </cell>
          <cell r="B3408" t="str">
            <v xml:space="preserve">MS ELIZABETH A RANSOM                   </v>
          </cell>
          <cell r="C3408">
            <v>0</v>
          </cell>
          <cell r="D3408">
            <v>0</v>
          </cell>
          <cell r="E3408">
            <v>0</v>
          </cell>
          <cell r="F3408">
            <v>0</v>
          </cell>
          <cell r="G3408">
            <v>0</v>
          </cell>
          <cell r="H3408">
            <v>0</v>
          </cell>
          <cell r="I3408">
            <v>105.24</v>
          </cell>
          <cell r="J3408">
            <v>105.24</v>
          </cell>
          <cell r="L3408">
            <v>15</v>
          </cell>
          <cell r="M3408">
            <v>105.24</v>
          </cell>
        </row>
        <row r="3409">
          <cell r="A3409">
            <v>102066302</v>
          </cell>
          <cell r="B3409" t="str">
            <v xml:space="preserve">MS ELIZABETH MINTER                     </v>
          </cell>
          <cell r="C3409">
            <v>0</v>
          </cell>
          <cell r="D3409">
            <v>0</v>
          </cell>
          <cell r="E3409">
            <v>0</v>
          </cell>
          <cell r="F3409">
            <v>0</v>
          </cell>
          <cell r="G3409">
            <v>0</v>
          </cell>
          <cell r="H3409">
            <v>0</v>
          </cell>
          <cell r="I3409">
            <v>175.2</v>
          </cell>
          <cell r="J3409">
            <v>175.2</v>
          </cell>
          <cell r="L3409">
            <v>15</v>
          </cell>
          <cell r="M3409">
            <v>175.2</v>
          </cell>
        </row>
        <row r="3410">
          <cell r="A3410">
            <v>102062101</v>
          </cell>
          <cell r="B3410" t="str">
            <v xml:space="preserve">MS ELIZABETH TANGALOA                   </v>
          </cell>
          <cell r="C3410">
            <v>0</v>
          </cell>
          <cell r="D3410">
            <v>0</v>
          </cell>
          <cell r="E3410">
            <v>0</v>
          </cell>
          <cell r="F3410">
            <v>0</v>
          </cell>
          <cell r="G3410">
            <v>0</v>
          </cell>
          <cell r="H3410">
            <v>0</v>
          </cell>
          <cell r="I3410">
            <v>137.13999999999999</v>
          </cell>
          <cell r="J3410">
            <v>137.13999999999999</v>
          </cell>
          <cell r="L3410">
            <v>15</v>
          </cell>
          <cell r="M3410">
            <v>137.13999999999999</v>
          </cell>
        </row>
        <row r="3411">
          <cell r="A3411">
            <v>102015606</v>
          </cell>
          <cell r="B3411" t="str">
            <v xml:space="preserve">MS ELIZABETH WULF                       </v>
          </cell>
          <cell r="C3411">
            <v>0</v>
          </cell>
          <cell r="D3411">
            <v>0</v>
          </cell>
          <cell r="E3411">
            <v>0</v>
          </cell>
          <cell r="F3411">
            <v>0</v>
          </cell>
          <cell r="G3411">
            <v>0</v>
          </cell>
          <cell r="H3411">
            <v>0</v>
          </cell>
          <cell r="I3411">
            <v>86.44</v>
          </cell>
          <cell r="J3411">
            <v>86.44</v>
          </cell>
          <cell r="L3411">
            <v>15</v>
          </cell>
          <cell r="M3411">
            <v>86.44</v>
          </cell>
        </row>
        <row r="3412">
          <cell r="A3412">
            <v>102033230</v>
          </cell>
          <cell r="B3412" t="str">
            <v xml:space="preserve">MS EMMA SAIFOLOI   (DBS)                </v>
          </cell>
          <cell r="C3412">
            <v>0</v>
          </cell>
          <cell r="D3412">
            <v>0</v>
          </cell>
          <cell r="E3412">
            <v>0</v>
          </cell>
          <cell r="F3412">
            <v>0</v>
          </cell>
          <cell r="G3412">
            <v>0</v>
          </cell>
          <cell r="H3412">
            <v>0</v>
          </cell>
          <cell r="I3412">
            <v>493.99</v>
          </cell>
          <cell r="J3412">
            <v>493.99</v>
          </cell>
          <cell r="L3412">
            <v>15</v>
          </cell>
          <cell r="M3412">
            <v>493.99</v>
          </cell>
        </row>
        <row r="3413">
          <cell r="A3413">
            <v>102066399</v>
          </cell>
          <cell r="B3413" t="str">
            <v xml:space="preserve">MS ENISELINA TAUPEAAFE                  </v>
          </cell>
          <cell r="C3413">
            <v>0</v>
          </cell>
          <cell r="D3413">
            <v>0</v>
          </cell>
          <cell r="E3413">
            <v>0</v>
          </cell>
          <cell r="F3413">
            <v>0</v>
          </cell>
          <cell r="G3413">
            <v>0</v>
          </cell>
          <cell r="H3413">
            <v>0</v>
          </cell>
          <cell r="I3413">
            <v>151.32</v>
          </cell>
          <cell r="J3413">
            <v>151.32</v>
          </cell>
          <cell r="L3413">
            <v>15</v>
          </cell>
          <cell r="M3413">
            <v>151.32</v>
          </cell>
        </row>
        <row r="3414">
          <cell r="A3414">
            <v>102021409</v>
          </cell>
          <cell r="B3414" t="str">
            <v xml:space="preserve">MS EVA ADAM  (DBS*HOLD)                 </v>
          </cell>
          <cell r="C3414">
            <v>0</v>
          </cell>
          <cell r="D3414">
            <v>0</v>
          </cell>
          <cell r="E3414">
            <v>0</v>
          </cell>
          <cell r="F3414">
            <v>0</v>
          </cell>
          <cell r="G3414">
            <v>0</v>
          </cell>
          <cell r="H3414">
            <v>0</v>
          </cell>
          <cell r="I3414">
            <v>179.82</v>
          </cell>
          <cell r="J3414">
            <v>179.82</v>
          </cell>
          <cell r="L3414">
            <v>15</v>
          </cell>
          <cell r="M3414">
            <v>179.82</v>
          </cell>
        </row>
        <row r="3415">
          <cell r="A3415">
            <v>102058317</v>
          </cell>
          <cell r="B3415" t="str">
            <v xml:space="preserve">MS FAATELE SEKAI   (DBS)                </v>
          </cell>
          <cell r="C3415">
            <v>0</v>
          </cell>
          <cell r="D3415">
            <v>0</v>
          </cell>
          <cell r="E3415">
            <v>0</v>
          </cell>
          <cell r="F3415">
            <v>0</v>
          </cell>
          <cell r="G3415">
            <v>0</v>
          </cell>
          <cell r="H3415">
            <v>0</v>
          </cell>
          <cell r="I3415">
            <v>372.49</v>
          </cell>
          <cell r="J3415">
            <v>372.49</v>
          </cell>
          <cell r="L3415">
            <v>15</v>
          </cell>
          <cell r="M3415">
            <v>372.49</v>
          </cell>
        </row>
        <row r="3416">
          <cell r="A3416">
            <v>102069879</v>
          </cell>
          <cell r="B3416" t="str">
            <v xml:space="preserve">MS FAIGALOTU LEMALU                     </v>
          </cell>
          <cell r="C3416">
            <v>110.17</v>
          </cell>
          <cell r="D3416">
            <v>43.85</v>
          </cell>
          <cell r="E3416">
            <v>5.65</v>
          </cell>
          <cell r="F3416">
            <v>37.9</v>
          </cell>
          <cell r="G3416">
            <v>8.4700000000000006</v>
          </cell>
          <cell r="H3416">
            <v>0</v>
          </cell>
          <cell r="I3416">
            <v>0</v>
          </cell>
          <cell r="J3416">
            <v>206.04</v>
          </cell>
          <cell r="L3416">
            <v>5</v>
          </cell>
          <cell r="M3416">
            <v>206.04</v>
          </cell>
        </row>
        <row r="3417">
          <cell r="A3417">
            <v>102065958</v>
          </cell>
          <cell r="B3417" t="str">
            <v xml:space="preserve">MS FATI SEUFATU    (DBS)                </v>
          </cell>
          <cell r="C3417">
            <v>0</v>
          </cell>
          <cell r="D3417">
            <v>0</v>
          </cell>
          <cell r="E3417">
            <v>0</v>
          </cell>
          <cell r="F3417">
            <v>0</v>
          </cell>
          <cell r="G3417">
            <v>0</v>
          </cell>
          <cell r="H3417">
            <v>0</v>
          </cell>
          <cell r="I3417">
            <v>543.04999999999995</v>
          </cell>
          <cell r="J3417">
            <v>543.04999999999995</v>
          </cell>
          <cell r="L3417">
            <v>15</v>
          </cell>
          <cell r="M3417">
            <v>543.04999999999995</v>
          </cell>
        </row>
        <row r="3418">
          <cell r="A3418">
            <v>102024952</v>
          </cell>
          <cell r="B3418" t="str">
            <v xml:space="preserve">MS FETUFAINA TUGIA                      </v>
          </cell>
          <cell r="C3418">
            <v>0</v>
          </cell>
          <cell r="D3418">
            <v>0</v>
          </cell>
          <cell r="E3418">
            <v>0</v>
          </cell>
          <cell r="F3418">
            <v>0</v>
          </cell>
          <cell r="G3418">
            <v>0</v>
          </cell>
          <cell r="H3418">
            <v>0</v>
          </cell>
          <cell r="I3418">
            <v>104.98</v>
          </cell>
          <cell r="J3418">
            <v>104.98</v>
          </cell>
          <cell r="L3418">
            <v>15</v>
          </cell>
          <cell r="M3418">
            <v>104.98</v>
          </cell>
        </row>
        <row r="3419">
          <cell r="A3419">
            <v>102023604</v>
          </cell>
          <cell r="B3419" t="str">
            <v xml:space="preserve">MS FIONA L MC CALLUM                    </v>
          </cell>
          <cell r="C3419">
            <v>0</v>
          </cell>
          <cell r="D3419">
            <v>0</v>
          </cell>
          <cell r="E3419">
            <v>0</v>
          </cell>
          <cell r="F3419">
            <v>0</v>
          </cell>
          <cell r="G3419">
            <v>0</v>
          </cell>
          <cell r="H3419">
            <v>0</v>
          </cell>
          <cell r="I3419">
            <v>69.22</v>
          </cell>
          <cell r="J3419">
            <v>69.22</v>
          </cell>
          <cell r="L3419">
            <v>15</v>
          </cell>
          <cell r="M3419">
            <v>69.22</v>
          </cell>
        </row>
        <row r="3420">
          <cell r="A3420">
            <v>102075624</v>
          </cell>
          <cell r="B3420" t="str">
            <v xml:space="preserve">MS FIONA TARLTON                        </v>
          </cell>
          <cell r="C3420">
            <v>0</v>
          </cell>
          <cell r="D3420">
            <v>0</v>
          </cell>
          <cell r="E3420">
            <v>0</v>
          </cell>
          <cell r="F3420">
            <v>0</v>
          </cell>
          <cell r="G3420">
            <v>0</v>
          </cell>
          <cell r="H3420">
            <v>0</v>
          </cell>
          <cell r="I3420">
            <v>72.209999999999994</v>
          </cell>
          <cell r="J3420">
            <v>72.209999999999994</v>
          </cell>
          <cell r="L3420">
            <v>15</v>
          </cell>
          <cell r="M3420">
            <v>72.209999999999994</v>
          </cell>
        </row>
        <row r="3421">
          <cell r="A3421">
            <v>102066518</v>
          </cell>
          <cell r="B3421" t="str">
            <v xml:space="preserve">MS FIONE SIONETUATO (DBS)               </v>
          </cell>
          <cell r="C3421">
            <v>0</v>
          </cell>
          <cell r="D3421">
            <v>0</v>
          </cell>
          <cell r="E3421">
            <v>0</v>
          </cell>
          <cell r="F3421">
            <v>0</v>
          </cell>
          <cell r="G3421">
            <v>0</v>
          </cell>
          <cell r="H3421">
            <v>0</v>
          </cell>
          <cell r="I3421">
            <v>325.49</v>
          </cell>
          <cell r="J3421">
            <v>325.49</v>
          </cell>
          <cell r="L3421">
            <v>15</v>
          </cell>
          <cell r="M3421">
            <v>325.49</v>
          </cell>
        </row>
        <row r="3422">
          <cell r="A3422">
            <v>102056337</v>
          </cell>
          <cell r="B3422" t="str">
            <v xml:space="preserve">MS FRANCES EDMONDS (DBS)                </v>
          </cell>
          <cell r="C3422">
            <v>0</v>
          </cell>
          <cell r="D3422">
            <v>0</v>
          </cell>
          <cell r="E3422">
            <v>0</v>
          </cell>
          <cell r="F3422">
            <v>0</v>
          </cell>
          <cell r="G3422">
            <v>0</v>
          </cell>
          <cell r="H3422">
            <v>0</v>
          </cell>
          <cell r="I3422">
            <v>293.23</v>
          </cell>
          <cell r="J3422">
            <v>293.23</v>
          </cell>
          <cell r="L3422">
            <v>15</v>
          </cell>
          <cell r="M3422">
            <v>293.23</v>
          </cell>
        </row>
        <row r="3423">
          <cell r="A3423">
            <v>102062356</v>
          </cell>
          <cell r="B3423" t="str">
            <v xml:space="preserve">MS FRANCES EVANS                        </v>
          </cell>
          <cell r="C3423">
            <v>0</v>
          </cell>
          <cell r="D3423">
            <v>0</v>
          </cell>
          <cell r="E3423">
            <v>0</v>
          </cell>
          <cell r="F3423">
            <v>0</v>
          </cell>
          <cell r="G3423">
            <v>0</v>
          </cell>
          <cell r="H3423">
            <v>0</v>
          </cell>
          <cell r="I3423">
            <v>54.55</v>
          </cell>
          <cell r="J3423">
            <v>54.55</v>
          </cell>
          <cell r="L3423">
            <v>15</v>
          </cell>
          <cell r="M3423">
            <v>54.55</v>
          </cell>
        </row>
        <row r="3424">
          <cell r="A3424">
            <v>102054345</v>
          </cell>
          <cell r="B3424" t="str">
            <v xml:space="preserve">MS FRANCES GREENLAND                    </v>
          </cell>
          <cell r="C3424">
            <v>0</v>
          </cell>
          <cell r="D3424">
            <v>0</v>
          </cell>
          <cell r="E3424">
            <v>0</v>
          </cell>
          <cell r="F3424">
            <v>0</v>
          </cell>
          <cell r="G3424">
            <v>0</v>
          </cell>
          <cell r="H3424">
            <v>0</v>
          </cell>
          <cell r="I3424">
            <v>160.59</v>
          </cell>
          <cell r="J3424">
            <v>160.59</v>
          </cell>
          <cell r="L3424">
            <v>15</v>
          </cell>
          <cell r="M3424">
            <v>160.59</v>
          </cell>
        </row>
        <row r="3425">
          <cell r="A3425">
            <v>102027414</v>
          </cell>
          <cell r="B3425" t="str">
            <v xml:space="preserve">MS FRANCES R WEBSTER  (DBS)             </v>
          </cell>
          <cell r="C3425">
            <v>0</v>
          </cell>
          <cell r="D3425">
            <v>0</v>
          </cell>
          <cell r="E3425">
            <v>0</v>
          </cell>
          <cell r="F3425">
            <v>0</v>
          </cell>
          <cell r="G3425">
            <v>0</v>
          </cell>
          <cell r="H3425">
            <v>0</v>
          </cell>
          <cell r="I3425">
            <v>441.87</v>
          </cell>
          <cell r="J3425">
            <v>441.87</v>
          </cell>
          <cell r="L3425">
            <v>15</v>
          </cell>
          <cell r="M3425">
            <v>441.87</v>
          </cell>
        </row>
        <row r="3426">
          <cell r="A3426">
            <v>102061952</v>
          </cell>
          <cell r="B3426" t="str">
            <v xml:space="preserve">MS FRANCINE HARRISON                    </v>
          </cell>
          <cell r="C3426">
            <v>0</v>
          </cell>
          <cell r="D3426">
            <v>0</v>
          </cell>
          <cell r="E3426">
            <v>0</v>
          </cell>
          <cell r="F3426">
            <v>0</v>
          </cell>
          <cell r="G3426">
            <v>0</v>
          </cell>
          <cell r="H3426">
            <v>0</v>
          </cell>
          <cell r="I3426">
            <v>144.02000000000001</v>
          </cell>
          <cell r="J3426">
            <v>144.02000000000001</v>
          </cell>
          <cell r="L3426">
            <v>15</v>
          </cell>
          <cell r="M3426">
            <v>144.02000000000001</v>
          </cell>
        </row>
        <row r="3427">
          <cell r="A3427">
            <v>102076254</v>
          </cell>
          <cell r="B3427" t="str">
            <v xml:space="preserve">MS FRANCINE WALKER                      </v>
          </cell>
          <cell r="C3427">
            <v>0</v>
          </cell>
          <cell r="D3427">
            <v>0</v>
          </cell>
          <cell r="E3427">
            <v>0</v>
          </cell>
          <cell r="F3427">
            <v>0</v>
          </cell>
          <cell r="G3427">
            <v>0</v>
          </cell>
          <cell r="H3427">
            <v>0</v>
          </cell>
          <cell r="I3427">
            <v>50.01</v>
          </cell>
          <cell r="J3427">
            <v>50.01</v>
          </cell>
          <cell r="L3427">
            <v>15</v>
          </cell>
          <cell r="M3427">
            <v>50.01</v>
          </cell>
        </row>
        <row r="3428">
          <cell r="A3428">
            <v>102017316</v>
          </cell>
          <cell r="B3428" t="str">
            <v xml:space="preserve">MS FUSI LONGANI                         </v>
          </cell>
          <cell r="C3428">
            <v>0</v>
          </cell>
          <cell r="D3428">
            <v>0</v>
          </cell>
          <cell r="E3428">
            <v>0</v>
          </cell>
          <cell r="F3428">
            <v>0</v>
          </cell>
          <cell r="G3428">
            <v>0</v>
          </cell>
          <cell r="H3428">
            <v>0</v>
          </cell>
          <cell r="I3428">
            <v>87.58</v>
          </cell>
          <cell r="J3428">
            <v>87.58</v>
          </cell>
          <cell r="L3428">
            <v>15</v>
          </cell>
          <cell r="M3428">
            <v>87.58</v>
          </cell>
        </row>
        <row r="3429">
          <cell r="A3429">
            <v>102051344</v>
          </cell>
          <cell r="B3429" t="str">
            <v xml:space="preserve">MS GISELE MITA                          </v>
          </cell>
          <cell r="C3429">
            <v>0</v>
          </cell>
          <cell r="D3429">
            <v>0</v>
          </cell>
          <cell r="E3429">
            <v>0</v>
          </cell>
          <cell r="F3429">
            <v>0</v>
          </cell>
          <cell r="G3429">
            <v>0</v>
          </cell>
          <cell r="H3429">
            <v>0</v>
          </cell>
          <cell r="I3429">
            <v>107.75</v>
          </cell>
          <cell r="J3429">
            <v>107.75</v>
          </cell>
          <cell r="L3429">
            <v>15</v>
          </cell>
          <cell r="M3429">
            <v>107.75</v>
          </cell>
        </row>
        <row r="3430">
          <cell r="A3430">
            <v>102013732</v>
          </cell>
          <cell r="B3430" t="str">
            <v xml:space="preserve">MS HANAH BROWN                          </v>
          </cell>
          <cell r="C3430">
            <v>0</v>
          </cell>
          <cell r="D3430">
            <v>0</v>
          </cell>
          <cell r="E3430">
            <v>0</v>
          </cell>
          <cell r="F3430">
            <v>0</v>
          </cell>
          <cell r="G3430">
            <v>0</v>
          </cell>
          <cell r="H3430">
            <v>0</v>
          </cell>
          <cell r="I3430">
            <v>137.83000000000001</v>
          </cell>
          <cell r="J3430">
            <v>137.83000000000001</v>
          </cell>
          <cell r="L3430">
            <v>15</v>
          </cell>
          <cell r="M3430">
            <v>137.83000000000001</v>
          </cell>
        </row>
        <row r="3431">
          <cell r="A3431">
            <v>102057286</v>
          </cell>
          <cell r="B3431" t="str">
            <v xml:space="preserve">MS HANXIN LIU                           </v>
          </cell>
          <cell r="C3431">
            <v>0</v>
          </cell>
          <cell r="D3431">
            <v>0</v>
          </cell>
          <cell r="E3431">
            <v>0</v>
          </cell>
          <cell r="F3431">
            <v>0</v>
          </cell>
          <cell r="G3431">
            <v>0</v>
          </cell>
          <cell r="H3431">
            <v>0</v>
          </cell>
          <cell r="I3431">
            <v>38.33</v>
          </cell>
          <cell r="J3431">
            <v>38.33</v>
          </cell>
          <cell r="L3431">
            <v>1</v>
          </cell>
          <cell r="M3431">
            <v>38.33</v>
          </cell>
        </row>
        <row r="3432">
          <cell r="A3432">
            <v>102056575</v>
          </cell>
          <cell r="B3432" t="str">
            <v xml:space="preserve">MS HEATHER SIMONS                       </v>
          </cell>
          <cell r="C3432">
            <v>0</v>
          </cell>
          <cell r="D3432">
            <v>0</v>
          </cell>
          <cell r="E3432">
            <v>0</v>
          </cell>
          <cell r="F3432">
            <v>0</v>
          </cell>
          <cell r="G3432">
            <v>0</v>
          </cell>
          <cell r="H3432">
            <v>0</v>
          </cell>
          <cell r="I3432">
            <v>55.05</v>
          </cell>
          <cell r="J3432">
            <v>55.05</v>
          </cell>
          <cell r="L3432">
            <v>15</v>
          </cell>
          <cell r="M3432">
            <v>55.05</v>
          </cell>
        </row>
        <row r="3433">
          <cell r="A3433">
            <v>102071964</v>
          </cell>
          <cell r="B3433" t="str">
            <v xml:space="preserve">MS HELEN S KIRIFI                       </v>
          </cell>
          <cell r="C3433">
            <v>23.38</v>
          </cell>
          <cell r="D3433">
            <v>66.290000000000006</v>
          </cell>
          <cell r="E3433">
            <v>29.1</v>
          </cell>
          <cell r="F3433">
            <v>19.989999999999998</v>
          </cell>
          <cell r="G3433">
            <v>26.52</v>
          </cell>
          <cell r="H3433">
            <v>0</v>
          </cell>
          <cell r="I3433">
            <v>0</v>
          </cell>
          <cell r="J3433">
            <v>165.28</v>
          </cell>
          <cell r="L3433">
            <v>5</v>
          </cell>
          <cell r="M3433">
            <v>165.28</v>
          </cell>
        </row>
        <row r="3434">
          <cell r="A3434">
            <v>102031019</v>
          </cell>
          <cell r="B3434" t="str">
            <v xml:space="preserve">MS HELENA M NATHAN (DBS)                </v>
          </cell>
          <cell r="C3434">
            <v>0</v>
          </cell>
          <cell r="D3434">
            <v>0</v>
          </cell>
          <cell r="E3434">
            <v>0</v>
          </cell>
          <cell r="F3434">
            <v>0</v>
          </cell>
          <cell r="G3434">
            <v>0</v>
          </cell>
          <cell r="H3434">
            <v>0</v>
          </cell>
          <cell r="I3434">
            <v>408.98</v>
          </cell>
          <cell r="J3434">
            <v>408.98</v>
          </cell>
          <cell r="L3434">
            <v>15</v>
          </cell>
          <cell r="M3434">
            <v>408.98</v>
          </cell>
        </row>
        <row r="3435">
          <cell r="A3435">
            <v>102087685</v>
          </cell>
          <cell r="B3435" t="str">
            <v xml:space="preserve">MS HINE WANAKORE                        </v>
          </cell>
          <cell r="C3435">
            <v>0</v>
          </cell>
          <cell r="D3435">
            <v>0</v>
          </cell>
          <cell r="E3435">
            <v>0</v>
          </cell>
          <cell r="F3435">
            <v>0</v>
          </cell>
          <cell r="G3435">
            <v>0</v>
          </cell>
          <cell r="H3435">
            <v>0</v>
          </cell>
          <cell r="I3435">
            <v>74.760000000000005</v>
          </cell>
          <cell r="J3435">
            <v>74.760000000000005</v>
          </cell>
          <cell r="L3435">
            <v>15</v>
          </cell>
          <cell r="M3435">
            <v>74.760000000000005</v>
          </cell>
        </row>
        <row r="3436">
          <cell r="A3436">
            <v>102089023</v>
          </cell>
          <cell r="B3436" t="str">
            <v xml:space="preserve">MS HIRAINA MARSDEN                      </v>
          </cell>
          <cell r="C3436">
            <v>0</v>
          </cell>
          <cell r="D3436">
            <v>0</v>
          </cell>
          <cell r="E3436">
            <v>0</v>
          </cell>
          <cell r="F3436">
            <v>0</v>
          </cell>
          <cell r="G3436">
            <v>0</v>
          </cell>
          <cell r="H3436">
            <v>0</v>
          </cell>
          <cell r="I3436">
            <v>63.96</v>
          </cell>
          <cell r="J3436">
            <v>63.96</v>
          </cell>
          <cell r="L3436">
            <v>15</v>
          </cell>
          <cell r="M3436">
            <v>63.96</v>
          </cell>
        </row>
        <row r="3437">
          <cell r="A3437">
            <v>102076729</v>
          </cell>
          <cell r="B3437" t="str">
            <v xml:space="preserve">MS HOKI LEMON                           </v>
          </cell>
          <cell r="C3437">
            <v>0</v>
          </cell>
          <cell r="D3437">
            <v>0</v>
          </cell>
          <cell r="E3437">
            <v>0</v>
          </cell>
          <cell r="F3437">
            <v>0</v>
          </cell>
          <cell r="G3437">
            <v>0</v>
          </cell>
          <cell r="H3437">
            <v>0</v>
          </cell>
          <cell r="I3437">
            <v>58.7</v>
          </cell>
          <cell r="J3437">
            <v>58.7</v>
          </cell>
          <cell r="L3437">
            <v>15</v>
          </cell>
          <cell r="M3437">
            <v>58.7</v>
          </cell>
        </row>
        <row r="3438">
          <cell r="A3438">
            <v>102019078</v>
          </cell>
          <cell r="B3438" t="str">
            <v xml:space="preserve">MS HON FUNG CHAN                        </v>
          </cell>
          <cell r="C3438">
            <v>0</v>
          </cell>
          <cell r="D3438">
            <v>0</v>
          </cell>
          <cell r="E3438">
            <v>0</v>
          </cell>
          <cell r="F3438">
            <v>0</v>
          </cell>
          <cell r="G3438">
            <v>0</v>
          </cell>
          <cell r="H3438">
            <v>25.76</v>
          </cell>
          <cell r="I3438">
            <v>0</v>
          </cell>
          <cell r="J3438">
            <v>25.76</v>
          </cell>
          <cell r="L3438">
            <v>1</v>
          </cell>
          <cell r="M3438">
            <v>25.76</v>
          </cell>
        </row>
        <row r="3439">
          <cell r="A3439">
            <v>102034995</v>
          </cell>
          <cell r="B3439" t="str">
            <v xml:space="preserve">MS I B LAGA'AIA                         </v>
          </cell>
          <cell r="C3439">
            <v>0</v>
          </cell>
          <cell r="D3439">
            <v>0</v>
          </cell>
          <cell r="E3439">
            <v>0</v>
          </cell>
          <cell r="F3439">
            <v>0</v>
          </cell>
          <cell r="G3439">
            <v>0</v>
          </cell>
          <cell r="H3439">
            <v>0</v>
          </cell>
          <cell r="I3439">
            <v>60.73</v>
          </cell>
          <cell r="J3439">
            <v>60.73</v>
          </cell>
          <cell r="L3439">
            <v>15</v>
          </cell>
          <cell r="M3439">
            <v>60.73</v>
          </cell>
        </row>
        <row r="3440">
          <cell r="A3440">
            <v>102022872</v>
          </cell>
          <cell r="B3440" t="str">
            <v xml:space="preserve">MS IDA TAWHIRI-KERR (DBS)               </v>
          </cell>
          <cell r="C3440">
            <v>0</v>
          </cell>
          <cell r="D3440">
            <v>0</v>
          </cell>
          <cell r="E3440">
            <v>0</v>
          </cell>
          <cell r="F3440">
            <v>0</v>
          </cell>
          <cell r="G3440">
            <v>0</v>
          </cell>
          <cell r="H3440">
            <v>0</v>
          </cell>
          <cell r="I3440">
            <v>317.13</v>
          </cell>
          <cell r="J3440">
            <v>317.13</v>
          </cell>
          <cell r="L3440">
            <v>15</v>
          </cell>
          <cell r="M3440">
            <v>317.13</v>
          </cell>
        </row>
        <row r="3441">
          <cell r="A3441">
            <v>102039679</v>
          </cell>
          <cell r="B3441" t="str">
            <v xml:space="preserve">MS INGRID CLAY                          </v>
          </cell>
          <cell r="C3441">
            <v>0</v>
          </cell>
          <cell r="D3441">
            <v>0</v>
          </cell>
          <cell r="E3441">
            <v>0</v>
          </cell>
          <cell r="F3441">
            <v>0</v>
          </cell>
          <cell r="G3441">
            <v>0</v>
          </cell>
          <cell r="H3441">
            <v>0</v>
          </cell>
          <cell r="I3441">
            <v>81.12</v>
          </cell>
          <cell r="J3441">
            <v>81.12</v>
          </cell>
          <cell r="L3441">
            <v>15</v>
          </cell>
          <cell r="M3441">
            <v>81.12</v>
          </cell>
        </row>
        <row r="3442">
          <cell r="A3442">
            <v>102070250</v>
          </cell>
          <cell r="B3442" t="str">
            <v xml:space="preserve">MS ISOBEL SIONE                         </v>
          </cell>
          <cell r="C3442">
            <v>0</v>
          </cell>
          <cell r="D3442">
            <v>0</v>
          </cell>
          <cell r="E3442">
            <v>0</v>
          </cell>
          <cell r="F3442">
            <v>0</v>
          </cell>
          <cell r="G3442">
            <v>0</v>
          </cell>
          <cell r="H3442">
            <v>0</v>
          </cell>
          <cell r="I3442">
            <v>86.58</v>
          </cell>
          <cell r="J3442">
            <v>86.58</v>
          </cell>
          <cell r="L3442">
            <v>15</v>
          </cell>
          <cell r="M3442">
            <v>86.58</v>
          </cell>
        </row>
        <row r="3443">
          <cell r="A3443">
            <v>102071405</v>
          </cell>
          <cell r="B3443" t="str">
            <v xml:space="preserve">MS JACKIE HEAVEN  (DBS)                 </v>
          </cell>
          <cell r="C3443">
            <v>24.01</v>
          </cell>
          <cell r="D3443">
            <v>78.819999999999993</v>
          </cell>
          <cell r="E3443">
            <v>106.71</v>
          </cell>
          <cell r="F3443">
            <v>80.84</v>
          </cell>
          <cell r="G3443">
            <v>18.61</v>
          </cell>
          <cell r="H3443">
            <v>0</v>
          </cell>
          <cell r="I3443">
            <v>0</v>
          </cell>
          <cell r="J3443">
            <v>308.99</v>
          </cell>
          <cell r="L3443">
            <v>5</v>
          </cell>
          <cell r="M3443">
            <v>308.99</v>
          </cell>
        </row>
        <row r="3444">
          <cell r="A3444">
            <v>102045716</v>
          </cell>
          <cell r="B3444" t="str">
            <v xml:space="preserve">MS JACQUI L SAXTON                      </v>
          </cell>
          <cell r="C3444">
            <v>0</v>
          </cell>
          <cell r="D3444">
            <v>0</v>
          </cell>
          <cell r="E3444">
            <v>0</v>
          </cell>
          <cell r="F3444">
            <v>0</v>
          </cell>
          <cell r="G3444">
            <v>0</v>
          </cell>
          <cell r="H3444">
            <v>0</v>
          </cell>
          <cell r="I3444">
            <v>160.97999999999999</v>
          </cell>
          <cell r="J3444">
            <v>160.97999999999999</v>
          </cell>
          <cell r="L3444">
            <v>15</v>
          </cell>
          <cell r="M3444">
            <v>160.97999999999999</v>
          </cell>
        </row>
        <row r="3445">
          <cell r="A3445">
            <v>102071533</v>
          </cell>
          <cell r="B3445" t="str">
            <v xml:space="preserve">MS JAMAHL STEWART                       </v>
          </cell>
          <cell r="C3445">
            <v>0</v>
          </cell>
          <cell r="D3445">
            <v>0</v>
          </cell>
          <cell r="E3445">
            <v>0</v>
          </cell>
          <cell r="F3445">
            <v>0</v>
          </cell>
          <cell r="G3445">
            <v>0</v>
          </cell>
          <cell r="H3445">
            <v>0</v>
          </cell>
          <cell r="I3445">
            <v>188.47</v>
          </cell>
          <cell r="J3445">
            <v>188.47</v>
          </cell>
          <cell r="L3445">
            <v>15</v>
          </cell>
          <cell r="M3445">
            <v>188.47</v>
          </cell>
        </row>
        <row r="3446">
          <cell r="A3446">
            <v>102009893</v>
          </cell>
          <cell r="B3446" t="str">
            <v xml:space="preserve">MS JAN HORO       (CMI)                 </v>
          </cell>
          <cell r="C3446">
            <v>0</v>
          </cell>
          <cell r="D3446">
            <v>0</v>
          </cell>
          <cell r="E3446">
            <v>0</v>
          </cell>
          <cell r="F3446">
            <v>0</v>
          </cell>
          <cell r="G3446">
            <v>0</v>
          </cell>
          <cell r="H3446">
            <v>0</v>
          </cell>
          <cell r="I3446">
            <v>2309.4499999999998</v>
          </cell>
          <cell r="J3446">
            <v>2309.4499999999998</v>
          </cell>
          <cell r="L3446">
            <v>22</v>
          </cell>
          <cell r="M3446">
            <v>2149.4499999999998</v>
          </cell>
        </row>
        <row r="3447">
          <cell r="A3447">
            <v>102037281</v>
          </cell>
          <cell r="B3447" t="str">
            <v xml:space="preserve">MS JANE HICKEY                          </v>
          </cell>
          <cell r="C3447">
            <v>0</v>
          </cell>
          <cell r="D3447">
            <v>0</v>
          </cell>
          <cell r="E3447">
            <v>0</v>
          </cell>
          <cell r="F3447">
            <v>0</v>
          </cell>
          <cell r="G3447">
            <v>0</v>
          </cell>
          <cell r="H3447">
            <v>0</v>
          </cell>
          <cell r="I3447">
            <v>121.77</v>
          </cell>
          <cell r="J3447">
            <v>121.77</v>
          </cell>
          <cell r="L3447">
            <v>15</v>
          </cell>
          <cell r="M3447">
            <v>121.77</v>
          </cell>
        </row>
        <row r="3448">
          <cell r="A3448">
            <v>102054069</v>
          </cell>
          <cell r="B3448" t="str">
            <v xml:space="preserve">MS JANE TOWNSEND                        </v>
          </cell>
          <cell r="C3448">
            <v>0</v>
          </cell>
          <cell r="D3448">
            <v>0</v>
          </cell>
          <cell r="E3448">
            <v>0</v>
          </cell>
          <cell r="F3448">
            <v>0</v>
          </cell>
          <cell r="G3448">
            <v>0</v>
          </cell>
          <cell r="H3448">
            <v>0</v>
          </cell>
          <cell r="I3448">
            <v>52</v>
          </cell>
          <cell r="J3448">
            <v>52</v>
          </cell>
          <cell r="L3448">
            <v>15</v>
          </cell>
          <cell r="M3448">
            <v>52</v>
          </cell>
        </row>
        <row r="3449">
          <cell r="A3449">
            <v>102077613</v>
          </cell>
          <cell r="B3449" t="str">
            <v xml:space="preserve">MS JANEY S KYLE                         </v>
          </cell>
          <cell r="C3449">
            <v>0</v>
          </cell>
          <cell r="D3449">
            <v>0</v>
          </cell>
          <cell r="E3449">
            <v>0</v>
          </cell>
          <cell r="F3449">
            <v>0</v>
          </cell>
          <cell r="G3449">
            <v>0</v>
          </cell>
          <cell r="H3449">
            <v>0</v>
          </cell>
          <cell r="I3449">
            <v>104.42</v>
          </cell>
          <cell r="J3449">
            <v>104.42</v>
          </cell>
          <cell r="L3449">
            <v>15</v>
          </cell>
          <cell r="M3449">
            <v>104.42</v>
          </cell>
        </row>
        <row r="3450">
          <cell r="A3450">
            <v>102070737</v>
          </cell>
          <cell r="B3450" t="str">
            <v xml:space="preserve">MS JANINE WALKER                        </v>
          </cell>
          <cell r="C3450">
            <v>0</v>
          </cell>
          <cell r="D3450">
            <v>0</v>
          </cell>
          <cell r="E3450">
            <v>0</v>
          </cell>
          <cell r="F3450">
            <v>0</v>
          </cell>
          <cell r="G3450">
            <v>0</v>
          </cell>
          <cell r="H3450">
            <v>0</v>
          </cell>
          <cell r="I3450">
            <v>110.5</v>
          </cell>
          <cell r="J3450">
            <v>110.5</v>
          </cell>
          <cell r="L3450">
            <v>15</v>
          </cell>
          <cell r="M3450">
            <v>110.5</v>
          </cell>
        </row>
        <row r="3451">
          <cell r="A3451">
            <v>102080306</v>
          </cell>
          <cell r="B3451" t="str">
            <v xml:space="preserve">MS JAYNE WILLIS                         </v>
          </cell>
          <cell r="C3451">
            <v>0</v>
          </cell>
          <cell r="D3451">
            <v>0</v>
          </cell>
          <cell r="E3451">
            <v>0</v>
          </cell>
          <cell r="F3451">
            <v>0</v>
          </cell>
          <cell r="G3451">
            <v>0</v>
          </cell>
          <cell r="H3451">
            <v>0</v>
          </cell>
          <cell r="I3451">
            <v>85.89</v>
          </cell>
          <cell r="J3451">
            <v>85.89</v>
          </cell>
          <cell r="L3451">
            <v>15</v>
          </cell>
          <cell r="M3451">
            <v>85.89</v>
          </cell>
        </row>
        <row r="3452">
          <cell r="A3452">
            <v>102038940</v>
          </cell>
          <cell r="B3452" t="str">
            <v xml:space="preserve">MS JEANINE MACMILLAN                    </v>
          </cell>
          <cell r="C3452">
            <v>0</v>
          </cell>
          <cell r="D3452">
            <v>0</v>
          </cell>
          <cell r="E3452">
            <v>0</v>
          </cell>
          <cell r="F3452">
            <v>0</v>
          </cell>
          <cell r="G3452">
            <v>0</v>
          </cell>
          <cell r="H3452">
            <v>0</v>
          </cell>
          <cell r="I3452">
            <v>96.12</v>
          </cell>
          <cell r="J3452">
            <v>96.12</v>
          </cell>
          <cell r="L3452">
            <v>15</v>
          </cell>
          <cell r="M3452">
            <v>96.12</v>
          </cell>
        </row>
        <row r="3453">
          <cell r="A3453">
            <v>102069780</v>
          </cell>
          <cell r="B3453" t="str">
            <v xml:space="preserve">MS JEATTE N SINGH                       </v>
          </cell>
          <cell r="C3453">
            <v>0</v>
          </cell>
          <cell r="D3453">
            <v>0</v>
          </cell>
          <cell r="E3453">
            <v>0</v>
          </cell>
          <cell r="F3453">
            <v>0</v>
          </cell>
          <cell r="G3453">
            <v>0</v>
          </cell>
          <cell r="H3453">
            <v>0</v>
          </cell>
          <cell r="I3453">
            <v>194.67</v>
          </cell>
          <cell r="J3453">
            <v>194.67</v>
          </cell>
          <cell r="L3453">
            <v>15</v>
          </cell>
          <cell r="M3453">
            <v>194.67</v>
          </cell>
        </row>
        <row r="3454">
          <cell r="A3454">
            <v>102034242</v>
          </cell>
          <cell r="B3454" t="str">
            <v xml:space="preserve">MS JEN L COOZE                          </v>
          </cell>
          <cell r="C3454">
            <v>0</v>
          </cell>
          <cell r="D3454">
            <v>0</v>
          </cell>
          <cell r="E3454">
            <v>0</v>
          </cell>
          <cell r="F3454">
            <v>0</v>
          </cell>
          <cell r="G3454">
            <v>0</v>
          </cell>
          <cell r="H3454">
            <v>0</v>
          </cell>
          <cell r="I3454">
            <v>143.71</v>
          </cell>
          <cell r="J3454">
            <v>143.71</v>
          </cell>
          <cell r="L3454">
            <v>15</v>
          </cell>
          <cell r="M3454">
            <v>143.71</v>
          </cell>
        </row>
        <row r="3455">
          <cell r="A3455">
            <v>102031683</v>
          </cell>
          <cell r="B3455" t="str">
            <v xml:space="preserve">MS JENNIFER A GAGE                      </v>
          </cell>
          <cell r="C3455">
            <v>0</v>
          </cell>
          <cell r="D3455">
            <v>0</v>
          </cell>
          <cell r="E3455">
            <v>0</v>
          </cell>
          <cell r="F3455">
            <v>0</v>
          </cell>
          <cell r="G3455">
            <v>0</v>
          </cell>
          <cell r="H3455">
            <v>0</v>
          </cell>
          <cell r="I3455">
            <v>92.52</v>
          </cell>
          <cell r="J3455">
            <v>92.52</v>
          </cell>
          <cell r="L3455">
            <v>15</v>
          </cell>
          <cell r="M3455">
            <v>92.52</v>
          </cell>
        </row>
        <row r="3456">
          <cell r="A3456">
            <v>102065524</v>
          </cell>
          <cell r="B3456" t="str">
            <v xml:space="preserve">MS JILL GODWIN                          </v>
          </cell>
          <cell r="C3456">
            <v>0</v>
          </cell>
          <cell r="D3456">
            <v>0</v>
          </cell>
          <cell r="E3456">
            <v>0</v>
          </cell>
          <cell r="F3456">
            <v>0</v>
          </cell>
          <cell r="G3456">
            <v>0</v>
          </cell>
          <cell r="H3456">
            <v>0</v>
          </cell>
          <cell r="I3456">
            <v>125.2</v>
          </cell>
          <cell r="J3456">
            <v>125.2</v>
          </cell>
          <cell r="L3456">
            <v>15</v>
          </cell>
          <cell r="M3456">
            <v>125.2</v>
          </cell>
        </row>
        <row r="3457">
          <cell r="A3457">
            <v>102020701</v>
          </cell>
          <cell r="B3457" t="str">
            <v xml:space="preserve">MS JINGHUA MENG                         </v>
          </cell>
          <cell r="C3457">
            <v>0</v>
          </cell>
          <cell r="D3457">
            <v>0</v>
          </cell>
          <cell r="E3457">
            <v>0</v>
          </cell>
          <cell r="F3457">
            <v>0</v>
          </cell>
          <cell r="G3457">
            <v>0</v>
          </cell>
          <cell r="H3457">
            <v>16.989999999999998</v>
          </cell>
          <cell r="I3457">
            <v>52.69</v>
          </cell>
          <cell r="J3457">
            <v>69.680000000000007</v>
          </cell>
          <cell r="L3457">
            <v>1</v>
          </cell>
          <cell r="M3457">
            <v>69.680000000000007</v>
          </cell>
        </row>
        <row r="3458">
          <cell r="A3458">
            <v>102054821</v>
          </cell>
          <cell r="B3458" t="str">
            <v xml:space="preserve">MS JO L HOHUA  (DBS*)                   </v>
          </cell>
          <cell r="C3458">
            <v>0</v>
          </cell>
          <cell r="D3458">
            <v>0</v>
          </cell>
          <cell r="E3458">
            <v>0</v>
          </cell>
          <cell r="F3458">
            <v>0</v>
          </cell>
          <cell r="G3458">
            <v>0</v>
          </cell>
          <cell r="H3458">
            <v>0</v>
          </cell>
          <cell r="I3458">
            <v>218.46</v>
          </cell>
          <cell r="J3458">
            <v>218.46</v>
          </cell>
          <cell r="L3458">
            <v>15</v>
          </cell>
          <cell r="M3458">
            <v>218.46</v>
          </cell>
        </row>
        <row r="3459">
          <cell r="A3459">
            <v>102021868</v>
          </cell>
          <cell r="B3459" t="str">
            <v xml:space="preserve">MS JOANNA THOMAS                        </v>
          </cell>
          <cell r="C3459">
            <v>0</v>
          </cell>
          <cell r="D3459">
            <v>0</v>
          </cell>
          <cell r="E3459">
            <v>0</v>
          </cell>
          <cell r="F3459">
            <v>0</v>
          </cell>
          <cell r="G3459">
            <v>0</v>
          </cell>
          <cell r="H3459">
            <v>0</v>
          </cell>
          <cell r="I3459">
            <v>126.59</v>
          </cell>
          <cell r="J3459">
            <v>126.59</v>
          </cell>
          <cell r="L3459">
            <v>15</v>
          </cell>
          <cell r="M3459">
            <v>126.59</v>
          </cell>
        </row>
        <row r="3460">
          <cell r="A3460">
            <v>102026755</v>
          </cell>
          <cell r="B3460" t="str">
            <v xml:space="preserve">MS JOANNE STRONGMIN                     </v>
          </cell>
          <cell r="C3460">
            <v>0</v>
          </cell>
          <cell r="D3460">
            <v>0</v>
          </cell>
          <cell r="E3460">
            <v>0</v>
          </cell>
          <cell r="F3460">
            <v>0</v>
          </cell>
          <cell r="G3460">
            <v>0</v>
          </cell>
          <cell r="H3460">
            <v>0</v>
          </cell>
          <cell r="I3460">
            <v>153.01</v>
          </cell>
          <cell r="J3460">
            <v>153.01</v>
          </cell>
          <cell r="L3460">
            <v>15</v>
          </cell>
          <cell r="M3460">
            <v>153.01</v>
          </cell>
        </row>
        <row r="3461">
          <cell r="A3461">
            <v>102044117</v>
          </cell>
          <cell r="B3461" t="str">
            <v xml:space="preserve">MS JOHANNA WILLS (DBS)                  </v>
          </cell>
          <cell r="C3461">
            <v>0</v>
          </cell>
          <cell r="D3461">
            <v>0</v>
          </cell>
          <cell r="E3461">
            <v>0</v>
          </cell>
          <cell r="F3461">
            <v>0</v>
          </cell>
          <cell r="G3461">
            <v>0</v>
          </cell>
          <cell r="H3461">
            <v>0</v>
          </cell>
          <cell r="I3461">
            <v>307.23</v>
          </cell>
          <cell r="J3461">
            <v>307.23</v>
          </cell>
          <cell r="L3461">
            <v>0</v>
          </cell>
          <cell r="M3461">
            <v>307.23</v>
          </cell>
        </row>
        <row r="3462">
          <cell r="A3462">
            <v>102036725</v>
          </cell>
          <cell r="B3462" t="str">
            <v xml:space="preserve">MS JOLENE NAICOUI                       </v>
          </cell>
          <cell r="C3462">
            <v>0</v>
          </cell>
          <cell r="D3462">
            <v>0</v>
          </cell>
          <cell r="E3462">
            <v>0</v>
          </cell>
          <cell r="F3462">
            <v>0</v>
          </cell>
          <cell r="G3462">
            <v>0</v>
          </cell>
          <cell r="H3462">
            <v>0</v>
          </cell>
          <cell r="I3462">
            <v>78.849999999999994</v>
          </cell>
          <cell r="J3462">
            <v>78.849999999999994</v>
          </cell>
          <cell r="L3462">
            <v>15</v>
          </cell>
          <cell r="M3462">
            <v>78.849999999999994</v>
          </cell>
        </row>
        <row r="3463">
          <cell r="A3463">
            <v>102067218</v>
          </cell>
          <cell r="B3463" t="str">
            <v xml:space="preserve">MS JOSEPHINE NGAMU                      </v>
          </cell>
          <cell r="C3463">
            <v>0</v>
          </cell>
          <cell r="D3463">
            <v>0</v>
          </cell>
          <cell r="E3463">
            <v>0</v>
          </cell>
          <cell r="F3463">
            <v>0</v>
          </cell>
          <cell r="G3463">
            <v>0</v>
          </cell>
          <cell r="H3463">
            <v>0</v>
          </cell>
          <cell r="I3463">
            <v>333.68</v>
          </cell>
          <cell r="J3463">
            <v>333.68</v>
          </cell>
          <cell r="L3463">
            <v>15</v>
          </cell>
          <cell r="M3463">
            <v>333.68</v>
          </cell>
        </row>
        <row r="3464">
          <cell r="A3464">
            <v>102033801</v>
          </cell>
          <cell r="B3464" t="str">
            <v xml:space="preserve">MS JOY COOPER                           </v>
          </cell>
          <cell r="C3464">
            <v>0</v>
          </cell>
          <cell r="D3464">
            <v>0</v>
          </cell>
          <cell r="E3464">
            <v>0</v>
          </cell>
          <cell r="F3464">
            <v>0</v>
          </cell>
          <cell r="G3464">
            <v>0</v>
          </cell>
          <cell r="H3464">
            <v>0</v>
          </cell>
          <cell r="I3464">
            <v>116.04</v>
          </cell>
          <cell r="J3464">
            <v>116.04</v>
          </cell>
          <cell r="L3464">
            <v>15</v>
          </cell>
          <cell r="M3464">
            <v>116.04</v>
          </cell>
        </row>
        <row r="3465">
          <cell r="A3465">
            <v>102010472</v>
          </cell>
          <cell r="B3465" t="str">
            <v xml:space="preserve">MS JOY CRICHTON                         </v>
          </cell>
          <cell r="C3465">
            <v>0</v>
          </cell>
          <cell r="D3465">
            <v>0</v>
          </cell>
          <cell r="E3465">
            <v>0</v>
          </cell>
          <cell r="F3465">
            <v>0</v>
          </cell>
          <cell r="G3465">
            <v>0</v>
          </cell>
          <cell r="H3465">
            <v>0</v>
          </cell>
          <cell r="I3465">
            <v>234.74</v>
          </cell>
          <cell r="J3465">
            <v>234.74</v>
          </cell>
          <cell r="L3465">
            <v>15</v>
          </cell>
          <cell r="M3465">
            <v>234.74</v>
          </cell>
        </row>
        <row r="3466">
          <cell r="A3466">
            <v>102012684</v>
          </cell>
          <cell r="B3466" t="str">
            <v xml:space="preserve">MS JOY M. ADAMS                         </v>
          </cell>
          <cell r="C3466">
            <v>56.17</v>
          </cell>
          <cell r="D3466">
            <v>0</v>
          </cell>
          <cell r="E3466">
            <v>0</v>
          </cell>
          <cell r="F3466">
            <v>0</v>
          </cell>
          <cell r="G3466">
            <v>39.33</v>
          </cell>
          <cell r="H3466">
            <v>0</v>
          </cell>
          <cell r="I3466">
            <v>0</v>
          </cell>
          <cell r="J3466">
            <v>95.5</v>
          </cell>
          <cell r="L3466">
            <v>5</v>
          </cell>
          <cell r="M3466">
            <v>95.5</v>
          </cell>
        </row>
        <row r="3467">
          <cell r="A3467">
            <v>102025192</v>
          </cell>
          <cell r="B3467" t="str">
            <v xml:space="preserve">MS JUDITH ANN WELLS                     </v>
          </cell>
          <cell r="C3467">
            <v>0</v>
          </cell>
          <cell r="D3467">
            <v>0</v>
          </cell>
          <cell r="E3467">
            <v>0</v>
          </cell>
          <cell r="F3467">
            <v>0</v>
          </cell>
          <cell r="G3467">
            <v>0</v>
          </cell>
          <cell r="H3467">
            <v>0</v>
          </cell>
          <cell r="I3467">
            <v>109.81</v>
          </cell>
          <cell r="J3467">
            <v>109.81</v>
          </cell>
          <cell r="L3467">
            <v>15</v>
          </cell>
          <cell r="M3467">
            <v>109.81</v>
          </cell>
        </row>
        <row r="3468">
          <cell r="A3468">
            <v>102019022</v>
          </cell>
          <cell r="B3468" t="str">
            <v xml:space="preserve">MS JULIA WANG                           </v>
          </cell>
          <cell r="C3468">
            <v>0</v>
          </cell>
          <cell r="D3468">
            <v>0</v>
          </cell>
          <cell r="E3468">
            <v>0</v>
          </cell>
          <cell r="F3468">
            <v>0</v>
          </cell>
          <cell r="G3468">
            <v>0</v>
          </cell>
          <cell r="H3468">
            <v>0</v>
          </cell>
          <cell r="I3468">
            <v>63.09</v>
          </cell>
          <cell r="J3468">
            <v>63.09</v>
          </cell>
          <cell r="L3468">
            <v>15</v>
          </cell>
          <cell r="M3468">
            <v>63.09</v>
          </cell>
        </row>
        <row r="3469">
          <cell r="A3469">
            <v>102065429</v>
          </cell>
          <cell r="B3469" t="str">
            <v xml:space="preserve">MS JULIE A RAJU                         </v>
          </cell>
          <cell r="C3469">
            <v>0</v>
          </cell>
          <cell r="D3469">
            <v>0</v>
          </cell>
          <cell r="E3469">
            <v>0</v>
          </cell>
          <cell r="F3469">
            <v>0</v>
          </cell>
          <cell r="G3469">
            <v>0</v>
          </cell>
          <cell r="H3469">
            <v>0</v>
          </cell>
          <cell r="I3469">
            <v>87.85</v>
          </cell>
          <cell r="J3469">
            <v>87.85</v>
          </cell>
          <cell r="L3469">
            <v>15</v>
          </cell>
          <cell r="M3469">
            <v>87.85</v>
          </cell>
        </row>
        <row r="3470">
          <cell r="A3470">
            <v>102034741</v>
          </cell>
          <cell r="B3470" t="str">
            <v xml:space="preserve">MS JULIE BOOTH                          </v>
          </cell>
          <cell r="C3470">
            <v>0</v>
          </cell>
          <cell r="D3470">
            <v>0</v>
          </cell>
          <cell r="E3470">
            <v>0</v>
          </cell>
          <cell r="F3470">
            <v>0</v>
          </cell>
          <cell r="G3470">
            <v>0</v>
          </cell>
          <cell r="H3470">
            <v>0</v>
          </cell>
          <cell r="I3470">
            <v>96.24</v>
          </cell>
          <cell r="J3470">
            <v>96.24</v>
          </cell>
          <cell r="L3470">
            <v>15</v>
          </cell>
          <cell r="M3470">
            <v>96.24</v>
          </cell>
        </row>
        <row r="3471">
          <cell r="A3471">
            <v>102059740</v>
          </cell>
          <cell r="B3471" t="str">
            <v xml:space="preserve">MS JULIE GORDON                         </v>
          </cell>
          <cell r="C3471">
            <v>0</v>
          </cell>
          <cell r="D3471">
            <v>2.57</v>
          </cell>
          <cell r="E3471">
            <v>33.54</v>
          </cell>
          <cell r="F3471">
            <v>15.66</v>
          </cell>
          <cell r="G3471">
            <v>70.47</v>
          </cell>
          <cell r="H3471">
            <v>0</v>
          </cell>
          <cell r="I3471">
            <v>0</v>
          </cell>
          <cell r="J3471">
            <v>122.24</v>
          </cell>
          <cell r="L3471">
            <v>5</v>
          </cell>
          <cell r="M3471">
            <v>122.24</v>
          </cell>
        </row>
        <row r="3472">
          <cell r="A3472">
            <v>102030629</v>
          </cell>
          <cell r="B3472" t="str">
            <v xml:space="preserve">MS JULIE LENNON                         </v>
          </cell>
          <cell r="C3472">
            <v>1.87</v>
          </cell>
          <cell r="D3472">
            <v>8.43</v>
          </cell>
          <cell r="E3472">
            <v>6</v>
          </cell>
          <cell r="F3472">
            <v>0</v>
          </cell>
          <cell r="G3472">
            <v>15.3</v>
          </cell>
          <cell r="H3472">
            <v>0</v>
          </cell>
          <cell r="I3472">
            <v>0</v>
          </cell>
          <cell r="J3472">
            <v>31.6</v>
          </cell>
          <cell r="L3472">
            <v>5</v>
          </cell>
          <cell r="M3472">
            <v>31.6</v>
          </cell>
        </row>
        <row r="3473">
          <cell r="A3473">
            <v>102064603</v>
          </cell>
          <cell r="B3473" t="str">
            <v xml:space="preserve">MS JULIE NEILSON                        </v>
          </cell>
          <cell r="C3473">
            <v>0</v>
          </cell>
          <cell r="D3473">
            <v>0</v>
          </cell>
          <cell r="E3473">
            <v>0</v>
          </cell>
          <cell r="F3473">
            <v>0</v>
          </cell>
          <cell r="G3473">
            <v>0</v>
          </cell>
          <cell r="H3473">
            <v>0</v>
          </cell>
          <cell r="I3473">
            <v>89.3</v>
          </cell>
          <cell r="J3473">
            <v>89.3</v>
          </cell>
          <cell r="L3473">
            <v>15</v>
          </cell>
          <cell r="M3473">
            <v>89.3</v>
          </cell>
        </row>
        <row r="3474">
          <cell r="A3474">
            <v>102069786</v>
          </cell>
          <cell r="B3474" t="str">
            <v xml:space="preserve">MS JULIE RICHARDSON                     </v>
          </cell>
          <cell r="C3474">
            <v>0</v>
          </cell>
          <cell r="D3474">
            <v>0</v>
          </cell>
          <cell r="E3474">
            <v>0</v>
          </cell>
          <cell r="F3474">
            <v>0</v>
          </cell>
          <cell r="G3474">
            <v>0</v>
          </cell>
          <cell r="H3474">
            <v>0</v>
          </cell>
          <cell r="I3474">
            <v>185.92</v>
          </cell>
          <cell r="J3474">
            <v>185.92</v>
          </cell>
          <cell r="L3474">
            <v>15</v>
          </cell>
          <cell r="M3474">
            <v>185.92</v>
          </cell>
        </row>
        <row r="3475">
          <cell r="A3475">
            <v>102010788</v>
          </cell>
          <cell r="B3475" t="str">
            <v xml:space="preserve">MS JULIETA SHEEHAN   (DBS*HOLD)         </v>
          </cell>
          <cell r="C3475">
            <v>0</v>
          </cell>
          <cell r="D3475">
            <v>0</v>
          </cell>
          <cell r="E3475">
            <v>0</v>
          </cell>
          <cell r="F3475">
            <v>0</v>
          </cell>
          <cell r="G3475">
            <v>0</v>
          </cell>
          <cell r="H3475">
            <v>0</v>
          </cell>
          <cell r="I3475">
            <v>24.4</v>
          </cell>
          <cell r="J3475">
            <v>24.4</v>
          </cell>
          <cell r="L3475">
            <v>22</v>
          </cell>
          <cell r="M3475">
            <v>24.4</v>
          </cell>
        </row>
        <row r="3476">
          <cell r="A3476">
            <v>102005345</v>
          </cell>
          <cell r="B3476" t="str">
            <v xml:space="preserve">MS K R NGAMU  (DBS)                     </v>
          </cell>
          <cell r="C3476">
            <v>0</v>
          </cell>
          <cell r="D3476">
            <v>0</v>
          </cell>
          <cell r="E3476">
            <v>0</v>
          </cell>
          <cell r="F3476">
            <v>0</v>
          </cell>
          <cell r="G3476">
            <v>0</v>
          </cell>
          <cell r="H3476">
            <v>0</v>
          </cell>
          <cell r="I3476">
            <v>206.86</v>
          </cell>
          <cell r="J3476">
            <v>206.86</v>
          </cell>
          <cell r="L3476">
            <v>15</v>
          </cell>
          <cell r="M3476">
            <v>206.86</v>
          </cell>
        </row>
        <row r="3477">
          <cell r="A3477">
            <v>102075123</v>
          </cell>
          <cell r="B3477" t="str">
            <v xml:space="preserve">MS KAREN HETHERINGTON  (DBS)            </v>
          </cell>
          <cell r="C3477">
            <v>21.6</v>
          </cell>
          <cell r="D3477">
            <v>52.99</v>
          </cell>
          <cell r="E3477">
            <v>48.87</v>
          </cell>
          <cell r="F3477">
            <v>48.35</v>
          </cell>
          <cell r="G3477">
            <v>45.01</v>
          </cell>
          <cell r="H3477">
            <v>0</v>
          </cell>
          <cell r="I3477">
            <v>0</v>
          </cell>
          <cell r="J3477">
            <v>216.82</v>
          </cell>
          <cell r="L3477">
            <v>5</v>
          </cell>
          <cell r="M3477">
            <v>216.82</v>
          </cell>
        </row>
        <row r="3478">
          <cell r="A3478">
            <v>102028252</v>
          </cell>
          <cell r="B3478" t="str">
            <v xml:space="preserve">MS KAREN J WONG                         </v>
          </cell>
          <cell r="C3478">
            <v>0</v>
          </cell>
          <cell r="D3478">
            <v>0</v>
          </cell>
          <cell r="E3478">
            <v>0</v>
          </cell>
          <cell r="F3478">
            <v>0</v>
          </cell>
          <cell r="G3478">
            <v>0</v>
          </cell>
          <cell r="H3478">
            <v>0</v>
          </cell>
          <cell r="I3478">
            <v>69.849999999999994</v>
          </cell>
          <cell r="J3478">
            <v>69.849999999999994</v>
          </cell>
          <cell r="L3478">
            <v>15</v>
          </cell>
          <cell r="M3478">
            <v>69.849999999999994</v>
          </cell>
        </row>
        <row r="3479">
          <cell r="A3479">
            <v>102074323</v>
          </cell>
          <cell r="B3479" t="str">
            <v xml:space="preserve">MS KAREN LEATHAM                        </v>
          </cell>
          <cell r="C3479">
            <v>0</v>
          </cell>
          <cell r="D3479">
            <v>0</v>
          </cell>
          <cell r="E3479">
            <v>0</v>
          </cell>
          <cell r="F3479">
            <v>0</v>
          </cell>
          <cell r="G3479">
            <v>0</v>
          </cell>
          <cell r="H3479">
            <v>0</v>
          </cell>
          <cell r="I3479">
            <v>116.85</v>
          </cell>
          <cell r="J3479">
            <v>116.85</v>
          </cell>
          <cell r="L3479">
            <v>15</v>
          </cell>
          <cell r="M3479">
            <v>116.85</v>
          </cell>
        </row>
        <row r="3480">
          <cell r="A3480">
            <v>102053556</v>
          </cell>
          <cell r="B3480" t="str">
            <v xml:space="preserve">MS KAREN REMETIS                        </v>
          </cell>
          <cell r="C3480">
            <v>0</v>
          </cell>
          <cell r="D3480">
            <v>30.71</v>
          </cell>
          <cell r="E3480">
            <v>9.7799999999999994</v>
          </cell>
          <cell r="F3480">
            <v>12.57</v>
          </cell>
          <cell r="G3480">
            <v>6.68</v>
          </cell>
          <cell r="H3480">
            <v>0</v>
          </cell>
          <cell r="I3480">
            <v>0</v>
          </cell>
          <cell r="J3480">
            <v>59.74</v>
          </cell>
          <cell r="L3480">
            <v>5</v>
          </cell>
          <cell r="M3480">
            <v>59.74</v>
          </cell>
        </row>
        <row r="3481">
          <cell r="A3481">
            <v>102070970</v>
          </cell>
          <cell r="B3481" t="str">
            <v xml:space="preserve">MS KARIL IVANOF                         </v>
          </cell>
          <cell r="C3481">
            <v>3.26</v>
          </cell>
          <cell r="D3481">
            <v>8.84</v>
          </cell>
          <cell r="E3481">
            <v>11.94</v>
          </cell>
          <cell r="F3481">
            <v>14.49</v>
          </cell>
          <cell r="G3481">
            <v>1.1299999999999999</v>
          </cell>
          <cell r="H3481">
            <v>0</v>
          </cell>
          <cell r="I3481">
            <v>0</v>
          </cell>
          <cell r="J3481">
            <v>39.659999999999997</v>
          </cell>
          <cell r="L3481">
            <v>5</v>
          </cell>
          <cell r="M3481">
            <v>39.659999999999997</v>
          </cell>
        </row>
        <row r="3482">
          <cell r="A3482">
            <v>102015714</v>
          </cell>
          <cell r="B3482" t="str">
            <v xml:space="preserve">MS KASETE OTAI                          </v>
          </cell>
          <cell r="C3482">
            <v>0</v>
          </cell>
          <cell r="D3482">
            <v>0</v>
          </cell>
          <cell r="E3482">
            <v>0</v>
          </cell>
          <cell r="F3482">
            <v>0</v>
          </cell>
          <cell r="G3482">
            <v>0</v>
          </cell>
          <cell r="H3482">
            <v>0</v>
          </cell>
          <cell r="I3482">
            <v>124.71</v>
          </cell>
          <cell r="J3482">
            <v>124.71</v>
          </cell>
          <cell r="L3482">
            <v>15</v>
          </cell>
          <cell r="M3482">
            <v>124.71</v>
          </cell>
        </row>
        <row r="3483">
          <cell r="A3483">
            <v>102066333</v>
          </cell>
          <cell r="B3483" t="str">
            <v xml:space="preserve">MS KATRINA SIMPSON                      </v>
          </cell>
          <cell r="C3483">
            <v>14.94</v>
          </cell>
          <cell r="D3483">
            <v>2.86</v>
          </cell>
          <cell r="E3483">
            <v>0</v>
          </cell>
          <cell r="F3483">
            <v>20.59</v>
          </cell>
          <cell r="G3483">
            <v>32.46</v>
          </cell>
          <cell r="H3483">
            <v>0</v>
          </cell>
          <cell r="I3483">
            <v>0</v>
          </cell>
          <cell r="J3483">
            <v>70.849999999999994</v>
          </cell>
          <cell r="L3483">
            <v>5</v>
          </cell>
          <cell r="M3483">
            <v>70.849999999999994</v>
          </cell>
        </row>
        <row r="3484">
          <cell r="A3484">
            <v>102009529</v>
          </cell>
          <cell r="B3484" t="str">
            <v xml:space="preserve">MS KELLY REES                           </v>
          </cell>
          <cell r="C3484">
            <v>0</v>
          </cell>
          <cell r="D3484">
            <v>0</v>
          </cell>
          <cell r="E3484">
            <v>0</v>
          </cell>
          <cell r="F3484">
            <v>0</v>
          </cell>
          <cell r="G3484">
            <v>0</v>
          </cell>
          <cell r="H3484">
            <v>0</v>
          </cell>
          <cell r="I3484">
            <v>103.76</v>
          </cell>
          <cell r="J3484">
            <v>103.76</v>
          </cell>
          <cell r="L3484">
            <v>15</v>
          </cell>
          <cell r="M3484">
            <v>103.76</v>
          </cell>
        </row>
        <row r="3485">
          <cell r="A3485">
            <v>102048249</v>
          </cell>
          <cell r="B3485" t="str">
            <v xml:space="preserve">MS KERRY HOSKINS                        </v>
          </cell>
          <cell r="C3485">
            <v>0</v>
          </cell>
          <cell r="D3485">
            <v>3.16</v>
          </cell>
          <cell r="E3485">
            <v>0</v>
          </cell>
          <cell r="F3485">
            <v>0</v>
          </cell>
          <cell r="G3485">
            <v>23.5</v>
          </cell>
          <cell r="H3485">
            <v>0</v>
          </cell>
          <cell r="I3485">
            <v>0</v>
          </cell>
          <cell r="J3485">
            <v>26.66</v>
          </cell>
          <cell r="L3485">
            <v>5</v>
          </cell>
          <cell r="M3485">
            <v>26.66</v>
          </cell>
        </row>
        <row r="3486">
          <cell r="A3486">
            <v>102052933</v>
          </cell>
          <cell r="B3486" t="str">
            <v xml:space="preserve">MS KERRY SO'E                           </v>
          </cell>
          <cell r="C3486">
            <v>0</v>
          </cell>
          <cell r="D3486">
            <v>0</v>
          </cell>
          <cell r="E3486">
            <v>0</v>
          </cell>
          <cell r="F3486">
            <v>0</v>
          </cell>
          <cell r="G3486">
            <v>0</v>
          </cell>
          <cell r="H3486">
            <v>0</v>
          </cell>
          <cell r="I3486">
            <v>61.32</v>
          </cell>
          <cell r="J3486">
            <v>61.32</v>
          </cell>
          <cell r="L3486">
            <v>15</v>
          </cell>
          <cell r="M3486">
            <v>61.32</v>
          </cell>
        </row>
        <row r="3487">
          <cell r="A3487">
            <v>102060982</v>
          </cell>
          <cell r="B3487" t="str">
            <v xml:space="preserve">MS KIM SMITH                            </v>
          </cell>
          <cell r="C3487">
            <v>0</v>
          </cell>
          <cell r="D3487">
            <v>0</v>
          </cell>
          <cell r="E3487">
            <v>0</v>
          </cell>
          <cell r="F3487">
            <v>0</v>
          </cell>
          <cell r="G3487">
            <v>0</v>
          </cell>
          <cell r="H3487">
            <v>0</v>
          </cell>
          <cell r="I3487">
            <v>109.26</v>
          </cell>
          <cell r="J3487">
            <v>109.26</v>
          </cell>
          <cell r="L3487">
            <v>15</v>
          </cell>
          <cell r="M3487">
            <v>109.26</v>
          </cell>
        </row>
        <row r="3488">
          <cell r="A3488">
            <v>102038443</v>
          </cell>
          <cell r="B3488" t="str">
            <v xml:space="preserve">MS KING WAY HO     (DBS)                </v>
          </cell>
          <cell r="C3488">
            <v>0</v>
          </cell>
          <cell r="D3488">
            <v>0</v>
          </cell>
          <cell r="E3488">
            <v>0</v>
          </cell>
          <cell r="F3488">
            <v>0</v>
          </cell>
          <cell r="G3488">
            <v>0</v>
          </cell>
          <cell r="H3488">
            <v>0</v>
          </cell>
          <cell r="I3488">
            <v>544.39</v>
          </cell>
          <cell r="J3488">
            <v>544.39</v>
          </cell>
          <cell r="L3488">
            <v>15</v>
          </cell>
          <cell r="M3488">
            <v>544.39</v>
          </cell>
        </row>
        <row r="3489">
          <cell r="A3489">
            <v>102039344</v>
          </cell>
          <cell r="B3489" t="str">
            <v xml:space="preserve">MS KOLETI FIFITA    (DBS)               </v>
          </cell>
          <cell r="C3489">
            <v>0</v>
          </cell>
          <cell r="D3489">
            <v>0</v>
          </cell>
          <cell r="E3489">
            <v>0</v>
          </cell>
          <cell r="F3489">
            <v>0</v>
          </cell>
          <cell r="G3489">
            <v>0</v>
          </cell>
          <cell r="H3489">
            <v>0</v>
          </cell>
          <cell r="I3489">
            <v>145.16</v>
          </cell>
          <cell r="J3489">
            <v>145.16</v>
          </cell>
          <cell r="L3489">
            <v>15</v>
          </cell>
          <cell r="M3489">
            <v>145.16</v>
          </cell>
        </row>
        <row r="3490">
          <cell r="A3490">
            <v>102047996</v>
          </cell>
          <cell r="B3490" t="str">
            <v xml:space="preserve">MS KORISE LALE     (DBS)                </v>
          </cell>
          <cell r="C3490">
            <v>0</v>
          </cell>
          <cell r="D3490">
            <v>0</v>
          </cell>
          <cell r="E3490">
            <v>0</v>
          </cell>
          <cell r="F3490">
            <v>0</v>
          </cell>
          <cell r="G3490">
            <v>0</v>
          </cell>
          <cell r="H3490">
            <v>0</v>
          </cell>
          <cell r="I3490">
            <v>400.08</v>
          </cell>
          <cell r="J3490">
            <v>400.08</v>
          </cell>
          <cell r="L3490">
            <v>15</v>
          </cell>
          <cell r="M3490">
            <v>400.08</v>
          </cell>
        </row>
        <row r="3491">
          <cell r="A3491">
            <v>102060970</v>
          </cell>
          <cell r="B3491" t="str">
            <v xml:space="preserve">MS KULU AKAUOLA                         </v>
          </cell>
          <cell r="C3491">
            <v>0</v>
          </cell>
          <cell r="D3491">
            <v>0</v>
          </cell>
          <cell r="E3491">
            <v>0</v>
          </cell>
          <cell r="F3491">
            <v>0</v>
          </cell>
          <cell r="G3491">
            <v>0</v>
          </cell>
          <cell r="H3491">
            <v>0</v>
          </cell>
          <cell r="I3491">
            <v>153.47</v>
          </cell>
          <cell r="J3491">
            <v>153.47</v>
          </cell>
          <cell r="L3491">
            <v>15</v>
          </cell>
          <cell r="M3491">
            <v>153.47</v>
          </cell>
        </row>
        <row r="3492">
          <cell r="A3492">
            <v>102035928</v>
          </cell>
          <cell r="B3492" t="str">
            <v xml:space="preserve">MS L ALOUA    (DBS)                     </v>
          </cell>
          <cell r="C3492">
            <v>0</v>
          </cell>
          <cell r="D3492">
            <v>0</v>
          </cell>
          <cell r="E3492">
            <v>0</v>
          </cell>
          <cell r="F3492">
            <v>0</v>
          </cell>
          <cell r="G3492">
            <v>0</v>
          </cell>
          <cell r="H3492">
            <v>0</v>
          </cell>
          <cell r="I3492">
            <v>2876.91</v>
          </cell>
          <cell r="J3492">
            <v>2876.91</v>
          </cell>
          <cell r="L3492">
            <v>15</v>
          </cell>
          <cell r="M3492">
            <v>2876.91</v>
          </cell>
        </row>
        <row r="3493">
          <cell r="A3493">
            <v>102025270</v>
          </cell>
          <cell r="B3493" t="str">
            <v xml:space="preserve">MS L I MA                               </v>
          </cell>
          <cell r="C3493">
            <v>0</v>
          </cell>
          <cell r="D3493">
            <v>0</v>
          </cell>
          <cell r="E3493">
            <v>0</v>
          </cell>
          <cell r="F3493">
            <v>0</v>
          </cell>
          <cell r="G3493">
            <v>5.69</v>
          </cell>
          <cell r="H3493">
            <v>15.48</v>
          </cell>
          <cell r="I3493">
            <v>49.66</v>
          </cell>
          <cell r="J3493">
            <v>70.83</v>
          </cell>
          <cell r="L3493">
            <v>1</v>
          </cell>
          <cell r="M3493">
            <v>70.83</v>
          </cell>
        </row>
        <row r="3494">
          <cell r="A3494">
            <v>102038429</v>
          </cell>
          <cell r="B3494" t="str">
            <v xml:space="preserve">MS L M KAHUKURA                         </v>
          </cell>
          <cell r="C3494">
            <v>0</v>
          </cell>
          <cell r="D3494">
            <v>0</v>
          </cell>
          <cell r="E3494">
            <v>0</v>
          </cell>
          <cell r="F3494">
            <v>0</v>
          </cell>
          <cell r="G3494">
            <v>0</v>
          </cell>
          <cell r="H3494">
            <v>0</v>
          </cell>
          <cell r="I3494">
            <v>132.9</v>
          </cell>
          <cell r="J3494">
            <v>132.9</v>
          </cell>
          <cell r="L3494">
            <v>15</v>
          </cell>
          <cell r="M3494">
            <v>132.9</v>
          </cell>
        </row>
        <row r="3495">
          <cell r="A3495">
            <v>102073349</v>
          </cell>
          <cell r="B3495" t="str">
            <v xml:space="preserve">MS LANEE IRENE WONDERGEM                </v>
          </cell>
          <cell r="C3495">
            <v>0</v>
          </cell>
          <cell r="D3495">
            <v>0</v>
          </cell>
          <cell r="E3495">
            <v>0</v>
          </cell>
          <cell r="F3495">
            <v>0</v>
          </cell>
          <cell r="G3495">
            <v>0</v>
          </cell>
          <cell r="H3495">
            <v>0</v>
          </cell>
          <cell r="I3495">
            <v>164.36</v>
          </cell>
          <cell r="J3495">
            <v>164.36</v>
          </cell>
          <cell r="L3495">
            <v>15</v>
          </cell>
          <cell r="M3495">
            <v>164.36</v>
          </cell>
        </row>
        <row r="3496">
          <cell r="A3496">
            <v>102061883</v>
          </cell>
          <cell r="B3496" t="str">
            <v xml:space="preserve">MS LAUAGAIA LUTU   (DBS)                </v>
          </cell>
          <cell r="C3496">
            <v>0</v>
          </cell>
          <cell r="D3496">
            <v>0</v>
          </cell>
          <cell r="E3496">
            <v>0</v>
          </cell>
          <cell r="F3496">
            <v>0</v>
          </cell>
          <cell r="G3496">
            <v>0</v>
          </cell>
          <cell r="H3496">
            <v>0</v>
          </cell>
          <cell r="I3496">
            <v>547.34</v>
          </cell>
          <cell r="J3496">
            <v>547.34</v>
          </cell>
          <cell r="L3496">
            <v>15</v>
          </cell>
          <cell r="M3496">
            <v>547.34</v>
          </cell>
        </row>
        <row r="3497">
          <cell r="A3497">
            <v>102044066</v>
          </cell>
          <cell r="B3497" t="str">
            <v xml:space="preserve">MS LAUREL COMPTON (DBS)                 </v>
          </cell>
          <cell r="C3497">
            <v>0</v>
          </cell>
          <cell r="D3497">
            <v>0</v>
          </cell>
          <cell r="E3497">
            <v>0</v>
          </cell>
          <cell r="F3497">
            <v>0</v>
          </cell>
          <cell r="G3497">
            <v>0</v>
          </cell>
          <cell r="H3497">
            <v>0</v>
          </cell>
          <cell r="I3497">
            <v>333.75</v>
          </cell>
          <cell r="J3497">
            <v>333.75</v>
          </cell>
          <cell r="L3497">
            <v>15</v>
          </cell>
          <cell r="M3497">
            <v>333.75</v>
          </cell>
        </row>
        <row r="3498">
          <cell r="A3498">
            <v>102054467</v>
          </cell>
          <cell r="B3498" t="str">
            <v xml:space="preserve">MS LAVINIA JAMES                        </v>
          </cell>
          <cell r="C3498">
            <v>0</v>
          </cell>
          <cell r="D3498">
            <v>0</v>
          </cell>
          <cell r="E3498">
            <v>0</v>
          </cell>
          <cell r="F3498">
            <v>0</v>
          </cell>
          <cell r="G3498">
            <v>0</v>
          </cell>
          <cell r="H3498">
            <v>0</v>
          </cell>
          <cell r="I3498">
            <v>120.07</v>
          </cell>
          <cell r="J3498">
            <v>120.07</v>
          </cell>
          <cell r="L3498">
            <v>22</v>
          </cell>
          <cell r="M3498">
            <v>120.07</v>
          </cell>
        </row>
        <row r="3499">
          <cell r="A3499">
            <v>102027129</v>
          </cell>
          <cell r="B3499" t="str">
            <v xml:space="preserve">MS LEANNE J MCALPINE                    </v>
          </cell>
          <cell r="C3499">
            <v>0</v>
          </cell>
          <cell r="D3499">
            <v>0</v>
          </cell>
          <cell r="E3499">
            <v>0</v>
          </cell>
          <cell r="F3499">
            <v>0</v>
          </cell>
          <cell r="G3499">
            <v>0</v>
          </cell>
          <cell r="H3499">
            <v>0</v>
          </cell>
          <cell r="I3499">
            <v>57.61</v>
          </cell>
          <cell r="J3499">
            <v>57.61</v>
          </cell>
          <cell r="L3499">
            <v>15</v>
          </cell>
          <cell r="M3499">
            <v>57.61</v>
          </cell>
        </row>
        <row r="3500">
          <cell r="A3500">
            <v>102070968</v>
          </cell>
          <cell r="B3500" t="str">
            <v xml:space="preserve">MS LEE SIALAVAA                         </v>
          </cell>
          <cell r="C3500">
            <v>0</v>
          </cell>
          <cell r="D3500">
            <v>0</v>
          </cell>
          <cell r="E3500">
            <v>0</v>
          </cell>
          <cell r="F3500">
            <v>0</v>
          </cell>
          <cell r="G3500">
            <v>0</v>
          </cell>
          <cell r="H3500">
            <v>0</v>
          </cell>
          <cell r="I3500">
            <v>65.040000000000006</v>
          </cell>
          <cell r="J3500">
            <v>65.040000000000006</v>
          </cell>
          <cell r="L3500">
            <v>15</v>
          </cell>
          <cell r="M3500">
            <v>65.040000000000006</v>
          </cell>
        </row>
        <row r="3501">
          <cell r="A3501">
            <v>102022951</v>
          </cell>
          <cell r="B3501" t="str">
            <v xml:space="preserve">MS LEE WIND  (DBS*)                     </v>
          </cell>
          <cell r="C3501">
            <v>0</v>
          </cell>
          <cell r="D3501">
            <v>0</v>
          </cell>
          <cell r="E3501">
            <v>0</v>
          </cell>
          <cell r="F3501">
            <v>0</v>
          </cell>
          <cell r="G3501">
            <v>0</v>
          </cell>
          <cell r="H3501">
            <v>0</v>
          </cell>
          <cell r="I3501">
            <v>213.98</v>
          </cell>
          <cell r="J3501">
            <v>213.98</v>
          </cell>
          <cell r="L3501">
            <v>15</v>
          </cell>
          <cell r="M3501">
            <v>213.98</v>
          </cell>
        </row>
        <row r="3502">
          <cell r="A3502">
            <v>102082052</v>
          </cell>
          <cell r="B3502" t="str">
            <v xml:space="preserve">MS LEE-ANNE AMOS                        </v>
          </cell>
          <cell r="C3502">
            <v>0</v>
          </cell>
          <cell r="D3502">
            <v>0</v>
          </cell>
          <cell r="E3502">
            <v>0</v>
          </cell>
          <cell r="F3502">
            <v>0</v>
          </cell>
          <cell r="G3502">
            <v>0</v>
          </cell>
          <cell r="H3502">
            <v>0</v>
          </cell>
          <cell r="I3502">
            <v>55.77</v>
          </cell>
          <cell r="J3502">
            <v>55.77</v>
          </cell>
          <cell r="L3502">
            <v>15</v>
          </cell>
          <cell r="M3502">
            <v>55.77</v>
          </cell>
        </row>
        <row r="3503">
          <cell r="A3503">
            <v>102066734</v>
          </cell>
          <cell r="B3503" t="str">
            <v xml:space="preserve">MS LEILA THOMAS                         </v>
          </cell>
          <cell r="C3503">
            <v>0</v>
          </cell>
          <cell r="D3503">
            <v>0</v>
          </cell>
          <cell r="E3503">
            <v>0</v>
          </cell>
          <cell r="F3503">
            <v>0</v>
          </cell>
          <cell r="G3503">
            <v>0</v>
          </cell>
          <cell r="H3503">
            <v>0</v>
          </cell>
          <cell r="I3503">
            <v>156.35</v>
          </cell>
          <cell r="J3503">
            <v>156.35</v>
          </cell>
          <cell r="L3503">
            <v>15</v>
          </cell>
          <cell r="M3503">
            <v>156.35</v>
          </cell>
        </row>
        <row r="3504">
          <cell r="A3504">
            <v>102013704</v>
          </cell>
          <cell r="B3504" t="str">
            <v xml:space="preserve">MS LEILANI ALDERSON  (DBS)              </v>
          </cell>
          <cell r="C3504">
            <v>0</v>
          </cell>
          <cell r="D3504">
            <v>0</v>
          </cell>
          <cell r="E3504">
            <v>0</v>
          </cell>
          <cell r="F3504">
            <v>0</v>
          </cell>
          <cell r="G3504">
            <v>0</v>
          </cell>
          <cell r="H3504">
            <v>0</v>
          </cell>
          <cell r="I3504">
            <v>204.93</v>
          </cell>
          <cell r="J3504">
            <v>204.93</v>
          </cell>
          <cell r="L3504">
            <v>15</v>
          </cell>
          <cell r="M3504">
            <v>204.93</v>
          </cell>
        </row>
        <row r="3505">
          <cell r="A3505">
            <v>102077611</v>
          </cell>
          <cell r="B3505" t="str">
            <v xml:space="preserve">MS LEONIE SCOTT                         </v>
          </cell>
          <cell r="C3505">
            <v>0</v>
          </cell>
          <cell r="D3505">
            <v>0</v>
          </cell>
          <cell r="E3505">
            <v>0</v>
          </cell>
          <cell r="F3505">
            <v>0</v>
          </cell>
          <cell r="G3505">
            <v>0</v>
          </cell>
          <cell r="H3505">
            <v>0</v>
          </cell>
          <cell r="I3505">
            <v>144.4</v>
          </cell>
          <cell r="J3505">
            <v>144.4</v>
          </cell>
          <cell r="L3505">
            <v>15</v>
          </cell>
          <cell r="M3505">
            <v>144.4</v>
          </cell>
        </row>
        <row r="3506">
          <cell r="A3506">
            <v>102015612</v>
          </cell>
          <cell r="B3506" t="str">
            <v xml:space="preserve">MS LILI FAASEGA                         </v>
          </cell>
          <cell r="C3506">
            <v>0</v>
          </cell>
          <cell r="D3506">
            <v>0</v>
          </cell>
          <cell r="E3506">
            <v>0</v>
          </cell>
          <cell r="F3506">
            <v>0</v>
          </cell>
          <cell r="G3506">
            <v>0</v>
          </cell>
          <cell r="H3506">
            <v>0</v>
          </cell>
          <cell r="I3506">
            <v>52.05</v>
          </cell>
          <cell r="J3506">
            <v>52.05</v>
          </cell>
          <cell r="L3506">
            <v>15</v>
          </cell>
          <cell r="M3506">
            <v>52.05</v>
          </cell>
        </row>
        <row r="3507">
          <cell r="A3507">
            <v>102034373</v>
          </cell>
          <cell r="B3507" t="str">
            <v xml:space="preserve">MS LILLIAN SILIPA                       </v>
          </cell>
          <cell r="C3507">
            <v>0</v>
          </cell>
          <cell r="D3507">
            <v>0</v>
          </cell>
          <cell r="E3507">
            <v>0</v>
          </cell>
          <cell r="F3507">
            <v>0</v>
          </cell>
          <cell r="G3507">
            <v>0</v>
          </cell>
          <cell r="H3507">
            <v>0</v>
          </cell>
          <cell r="I3507">
            <v>93.95</v>
          </cell>
          <cell r="J3507">
            <v>93.95</v>
          </cell>
          <cell r="L3507">
            <v>15</v>
          </cell>
          <cell r="M3507">
            <v>93.95</v>
          </cell>
        </row>
        <row r="3508">
          <cell r="A3508">
            <v>102030252</v>
          </cell>
          <cell r="B3508" t="str">
            <v xml:space="preserve">MS LILLIANA KING                        </v>
          </cell>
          <cell r="C3508">
            <v>0</v>
          </cell>
          <cell r="D3508">
            <v>0</v>
          </cell>
          <cell r="E3508">
            <v>0</v>
          </cell>
          <cell r="F3508">
            <v>0</v>
          </cell>
          <cell r="G3508">
            <v>0</v>
          </cell>
          <cell r="H3508">
            <v>0</v>
          </cell>
          <cell r="I3508">
            <v>69.84</v>
          </cell>
          <cell r="J3508">
            <v>69.84</v>
          </cell>
          <cell r="L3508">
            <v>15</v>
          </cell>
          <cell r="M3508">
            <v>69.84</v>
          </cell>
        </row>
        <row r="3509">
          <cell r="A3509">
            <v>102061335</v>
          </cell>
          <cell r="B3509" t="str">
            <v xml:space="preserve">MS LILLY SAMAAUGA  (DBS*)               </v>
          </cell>
          <cell r="C3509">
            <v>0</v>
          </cell>
          <cell r="D3509">
            <v>0</v>
          </cell>
          <cell r="E3509">
            <v>0</v>
          </cell>
          <cell r="F3509">
            <v>0</v>
          </cell>
          <cell r="G3509">
            <v>0</v>
          </cell>
          <cell r="H3509">
            <v>0</v>
          </cell>
          <cell r="I3509">
            <v>259.44</v>
          </cell>
          <cell r="J3509">
            <v>259.44</v>
          </cell>
          <cell r="L3509">
            <v>15</v>
          </cell>
          <cell r="M3509">
            <v>259.44</v>
          </cell>
        </row>
        <row r="3510">
          <cell r="A3510">
            <v>102042688</v>
          </cell>
          <cell r="B3510" t="str">
            <v xml:space="preserve">MS LINDA CARTWRIGHT                     </v>
          </cell>
          <cell r="C3510">
            <v>11.82</v>
          </cell>
          <cell r="D3510">
            <v>0</v>
          </cell>
          <cell r="E3510">
            <v>0</v>
          </cell>
          <cell r="F3510">
            <v>8.06</v>
          </cell>
          <cell r="G3510">
            <v>13.62</v>
          </cell>
          <cell r="H3510">
            <v>0</v>
          </cell>
          <cell r="I3510">
            <v>0</v>
          </cell>
          <cell r="J3510">
            <v>33.5</v>
          </cell>
          <cell r="L3510">
            <v>5</v>
          </cell>
          <cell r="M3510">
            <v>33.5</v>
          </cell>
        </row>
        <row r="3511">
          <cell r="A3511">
            <v>102076577</v>
          </cell>
          <cell r="B3511" t="str">
            <v xml:space="preserve">MS LINDA GWILLIAM                       </v>
          </cell>
          <cell r="C3511">
            <v>0</v>
          </cell>
          <cell r="D3511">
            <v>0</v>
          </cell>
          <cell r="E3511">
            <v>0</v>
          </cell>
          <cell r="F3511">
            <v>0</v>
          </cell>
          <cell r="G3511">
            <v>0</v>
          </cell>
          <cell r="H3511">
            <v>0</v>
          </cell>
          <cell r="I3511">
            <v>118.12</v>
          </cell>
          <cell r="J3511">
            <v>118.12</v>
          </cell>
          <cell r="L3511">
            <v>15</v>
          </cell>
          <cell r="M3511">
            <v>118.12</v>
          </cell>
        </row>
        <row r="3512">
          <cell r="A3512">
            <v>102002225</v>
          </cell>
          <cell r="B3512" t="str">
            <v xml:space="preserve">MS LINDA LEE                            </v>
          </cell>
          <cell r="C3512">
            <v>0</v>
          </cell>
          <cell r="D3512">
            <v>0</v>
          </cell>
          <cell r="E3512">
            <v>5.0599999999999996</v>
          </cell>
          <cell r="F3512">
            <v>21.89</v>
          </cell>
          <cell r="G3512">
            <v>32.32</v>
          </cell>
          <cell r="H3512">
            <v>0</v>
          </cell>
          <cell r="I3512">
            <v>0</v>
          </cell>
          <cell r="J3512">
            <v>59.27</v>
          </cell>
          <cell r="L3512">
            <v>1</v>
          </cell>
          <cell r="M3512">
            <v>59.27</v>
          </cell>
        </row>
        <row r="3513">
          <cell r="A3513">
            <v>102084060</v>
          </cell>
          <cell r="B3513" t="str">
            <v xml:space="preserve">MS LINDA MITCHELL                       </v>
          </cell>
          <cell r="C3513">
            <v>0</v>
          </cell>
          <cell r="D3513">
            <v>0</v>
          </cell>
          <cell r="E3513">
            <v>0</v>
          </cell>
          <cell r="F3513">
            <v>0</v>
          </cell>
          <cell r="G3513">
            <v>0</v>
          </cell>
          <cell r="H3513">
            <v>0</v>
          </cell>
          <cell r="I3513">
            <v>51.97</v>
          </cell>
          <cell r="J3513">
            <v>51.97</v>
          </cell>
          <cell r="L3513">
            <v>15</v>
          </cell>
          <cell r="M3513">
            <v>51.97</v>
          </cell>
        </row>
        <row r="3514">
          <cell r="A3514">
            <v>102077455</v>
          </cell>
          <cell r="B3514" t="str">
            <v xml:space="preserve">MS LINDA REED                           </v>
          </cell>
          <cell r="C3514">
            <v>0</v>
          </cell>
          <cell r="D3514">
            <v>0</v>
          </cell>
          <cell r="E3514">
            <v>0</v>
          </cell>
          <cell r="F3514">
            <v>0</v>
          </cell>
          <cell r="G3514">
            <v>0</v>
          </cell>
          <cell r="H3514">
            <v>0</v>
          </cell>
          <cell r="I3514">
            <v>98.1</v>
          </cell>
          <cell r="J3514">
            <v>98.1</v>
          </cell>
          <cell r="L3514">
            <v>15</v>
          </cell>
          <cell r="M3514">
            <v>98.1</v>
          </cell>
        </row>
        <row r="3515">
          <cell r="A3515">
            <v>102046002</v>
          </cell>
          <cell r="B3515" t="str">
            <v xml:space="preserve">MS LIZELLE NEL     (DBS)                </v>
          </cell>
          <cell r="C3515">
            <v>0</v>
          </cell>
          <cell r="D3515">
            <v>0</v>
          </cell>
          <cell r="E3515">
            <v>0</v>
          </cell>
          <cell r="F3515">
            <v>0</v>
          </cell>
          <cell r="G3515">
            <v>0</v>
          </cell>
          <cell r="H3515">
            <v>0</v>
          </cell>
          <cell r="I3515">
            <v>389.27</v>
          </cell>
          <cell r="J3515">
            <v>389.27</v>
          </cell>
          <cell r="L3515">
            <v>15</v>
          </cell>
          <cell r="M3515">
            <v>389.27</v>
          </cell>
        </row>
        <row r="3516">
          <cell r="A3516">
            <v>102029290</v>
          </cell>
          <cell r="B3516" t="str">
            <v xml:space="preserve">MS LOLA REUELU                          </v>
          </cell>
          <cell r="C3516">
            <v>0</v>
          </cell>
          <cell r="D3516">
            <v>0</v>
          </cell>
          <cell r="E3516">
            <v>0</v>
          </cell>
          <cell r="F3516">
            <v>0</v>
          </cell>
          <cell r="G3516">
            <v>0</v>
          </cell>
          <cell r="H3516">
            <v>0</v>
          </cell>
          <cell r="I3516">
            <v>129.62</v>
          </cell>
          <cell r="J3516">
            <v>129.62</v>
          </cell>
          <cell r="L3516">
            <v>15</v>
          </cell>
          <cell r="M3516">
            <v>129.62</v>
          </cell>
        </row>
        <row r="3517">
          <cell r="A3517">
            <v>102008646</v>
          </cell>
          <cell r="B3517" t="str">
            <v xml:space="preserve">MS LORNA MANAWA HOSE                    </v>
          </cell>
          <cell r="C3517">
            <v>0</v>
          </cell>
          <cell r="D3517">
            <v>0</v>
          </cell>
          <cell r="E3517">
            <v>0</v>
          </cell>
          <cell r="F3517">
            <v>0</v>
          </cell>
          <cell r="G3517">
            <v>0</v>
          </cell>
          <cell r="H3517">
            <v>0</v>
          </cell>
          <cell r="I3517">
            <v>250.56</v>
          </cell>
          <cell r="J3517">
            <v>250.56</v>
          </cell>
          <cell r="L3517">
            <v>15</v>
          </cell>
          <cell r="M3517">
            <v>250.56</v>
          </cell>
        </row>
        <row r="3518">
          <cell r="A3518">
            <v>102034865</v>
          </cell>
          <cell r="B3518" t="str">
            <v xml:space="preserve">MS LORNA PELE   (DBS)                   </v>
          </cell>
          <cell r="C3518">
            <v>0</v>
          </cell>
          <cell r="D3518">
            <v>0</v>
          </cell>
          <cell r="E3518">
            <v>0</v>
          </cell>
          <cell r="F3518">
            <v>0</v>
          </cell>
          <cell r="G3518">
            <v>0</v>
          </cell>
          <cell r="H3518">
            <v>0</v>
          </cell>
          <cell r="I3518">
            <v>150.63999999999999</v>
          </cell>
          <cell r="J3518">
            <v>150.63999999999999</v>
          </cell>
          <cell r="L3518">
            <v>15</v>
          </cell>
          <cell r="M3518">
            <v>150.63999999999999</v>
          </cell>
        </row>
        <row r="3519">
          <cell r="A3519">
            <v>102078138</v>
          </cell>
          <cell r="B3519" t="str">
            <v xml:space="preserve">MS LORRAINE ROBERTSON                   </v>
          </cell>
          <cell r="C3519">
            <v>0</v>
          </cell>
          <cell r="D3519">
            <v>0</v>
          </cell>
          <cell r="E3519">
            <v>0</v>
          </cell>
          <cell r="F3519">
            <v>0</v>
          </cell>
          <cell r="G3519">
            <v>0</v>
          </cell>
          <cell r="H3519">
            <v>0</v>
          </cell>
          <cell r="I3519">
            <v>50.04</v>
          </cell>
          <cell r="J3519">
            <v>50.04</v>
          </cell>
          <cell r="L3519">
            <v>15</v>
          </cell>
          <cell r="M3519">
            <v>50.04</v>
          </cell>
        </row>
        <row r="3520">
          <cell r="A3520">
            <v>102039403</v>
          </cell>
          <cell r="B3520" t="str">
            <v xml:space="preserve">MS LORRAINE SMITH                       </v>
          </cell>
          <cell r="C3520">
            <v>0</v>
          </cell>
          <cell r="D3520">
            <v>0</v>
          </cell>
          <cell r="E3520">
            <v>0</v>
          </cell>
          <cell r="F3520">
            <v>0</v>
          </cell>
          <cell r="G3520">
            <v>0</v>
          </cell>
          <cell r="H3520">
            <v>0</v>
          </cell>
          <cell r="I3520">
            <v>97.74</v>
          </cell>
          <cell r="J3520">
            <v>97.74</v>
          </cell>
          <cell r="L3520">
            <v>15</v>
          </cell>
          <cell r="M3520">
            <v>97.74</v>
          </cell>
        </row>
        <row r="3521">
          <cell r="A3521">
            <v>102042028</v>
          </cell>
          <cell r="B3521" t="str">
            <v xml:space="preserve">MS LUISA HELLESOE                       </v>
          </cell>
          <cell r="C3521">
            <v>0</v>
          </cell>
          <cell r="D3521">
            <v>0</v>
          </cell>
          <cell r="E3521">
            <v>0</v>
          </cell>
          <cell r="F3521">
            <v>0</v>
          </cell>
          <cell r="G3521">
            <v>0</v>
          </cell>
          <cell r="H3521">
            <v>0</v>
          </cell>
          <cell r="I3521">
            <v>0.01</v>
          </cell>
          <cell r="J3521">
            <v>0.01</v>
          </cell>
          <cell r="L3521">
            <v>22</v>
          </cell>
          <cell r="M3521">
            <v>0.01</v>
          </cell>
        </row>
        <row r="3522">
          <cell r="A3522">
            <v>102008905</v>
          </cell>
          <cell r="B3522" t="str">
            <v xml:space="preserve">MS LYNDA S GALLOWAY (CMI)               </v>
          </cell>
          <cell r="C3522">
            <v>0</v>
          </cell>
          <cell r="D3522">
            <v>0</v>
          </cell>
          <cell r="E3522">
            <v>0</v>
          </cell>
          <cell r="F3522">
            <v>0</v>
          </cell>
          <cell r="G3522">
            <v>0</v>
          </cell>
          <cell r="H3522">
            <v>0</v>
          </cell>
          <cell r="I3522">
            <v>904.94</v>
          </cell>
          <cell r="J3522">
            <v>904.94</v>
          </cell>
          <cell r="L3522">
            <v>15</v>
          </cell>
          <cell r="M3522">
            <v>904.94</v>
          </cell>
        </row>
        <row r="3523">
          <cell r="A3523">
            <v>102033673</v>
          </cell>
          <cell r="B3523" t="str">
            <v xml:space="preserve">MS LYNDA SAUFOI                         </v>
          </cell>
          <cell r="C3523">
            <v>0</v>
          </cell>
          <cell r="D3523">
            <v>0</v>
          </cell>
          <cell r="E3523">
            <v>0</v>
          </cell>
          <cell r="F3523">
            <v>0</v>
          </cell>
          <cell r="G3523">
            <v>0</v>
          </cell>
          <cell r="H3523">
            <v>0</v>
          </cell>
          <cell r="I3523">
            <v>64.44</v>
          </cell>
          <cell r="J3523">
            <v>64.44</v>
          </cell>
          <cell r="L3523">
            <v>15</v>
          </cell>
          <cell r="M3523">
            <v>64.44</v>
          </cell>
        </row>
        <row r="3524">
          <cell r="A3524">
            <v>102023237</v>
          </cell>
          <cell r="B3524" t="str">
            <v xml:space="preserve">MS MAGGIE TELE                          </v>
          </cell>
          <cell r="C3524">
            <v>0</v>
          </cell>
          <cell r="D3524">
            <v>0</v>
          </cell>
          <cell r="E3524">
            <v>0</v>
          </cell>
          <cell r="F3524">
            <v>0</v>
          </cell>
          <cell r="G3524">
            <v>0</v>
          </cell>
          <cell r="H3524">
            <v>0</v>
          </cell>
          <cell r="I3524">
            <v>50.95</v>
          </cell>
          <cell r="J3524">
            <v>50.95</v>
          </cell>
          <cell r="L3524">
            <v>15</v>
          </cell>
          <cell r="M3524">
            <v>50.95</v>
          </cell>
        </row>
        <row r="3525">
          <cell r="A3525">
            <v>102040453</v>
          </cell>
          <cell r="B3525" t="str">
            <v xml:space="preserve">MS MAIDA HUME                           </v>
          </cell>
          <cell r="C3525">
            <v>0</v>
          </cell>
          <cell r="D3525">
            <v>0</v>
          </cell>
          <cell r="E3525">
            <v>0</v>
          </cell>
          <cell r="F3525">
            <v>0</v>
          </cell>
          <cell r="G3525">
            <v>0</v>
          </cell>
          <cell r="H3525">
            <v>0</v>
          </cell>
          <cell r="I3525">
            <v>346.83</v>
          </cell>
          <cell r="J3525">
            <v>346.83</v>
          </cell>
          <cell r="L3525">
            <v>15</v>
          </cell>
          <cell r="M3525">
            <v>346.83</v>
          </cell>
        </row>
        <row r="3526">
          <cell r="A3526">
            <v>102077364</v>
          </cell>
          <cell r="B3526" t="str">
            <v xml:space="preserve">MS MAIVA ANAKI                          </v>
          </cell>
          <cell r="C3526">
            <v>0</v>
          </cell>
          <cell r="D3526">
            <v>0</v>
          </cell>
          <cell r="E3526">
            <v>0</v>
          </cell>
          <cell r="F3526">
            <v>0</v>
          </cell>
          <cell r="G3526">
            <v>0</v>
          </cell>
          <cell r="H3526">
            <v>0</v>
          </cell>
          <cell r="I3526">
            <v>141.49</v>
          </cell>
          <cell r="J3526">
            <v>141.49</v>
          </cell>
          <cell r="L3526">
            <v>15</v>
          </cell>
          <cell r="M3526">
            <v>141.49</v>
          </cell>
        </row>
        <row r="3527">
          <cell r="A3527">
            <v>102037971</v>
          </cell>
          <cell r="B3527" t="str">
            <v xml:space="preserve">MS MANIA REGLER                         </v>
          </cell>
          <cell r="C3527">
            <v>0</v>
          </cell>
          <cell r="D3527">
            <v>0</v>
          </cell>
          <cell r="E3527">
            <v>0</v>
          </cell>
          <cell r="F3527">
            <v>0</v>
          </cell>
          <cell r="G3527">
            <v>0</v>
          </cell>
          <cell r="H3527">
            <v>0</v>
          </cell>
          <cell r="I3527">
            <v>107.39</v>
          </cell>
          <cell r="J3527">
            <v>107.39</v>
          </cell>
          <cell r="L3527">
            <v>15</v>
          </cell>
          <cell r="M3527">
            <v>107.39</v>
          </cell>
        </row>
        <row r="3528">
          <cell r="A3528">
            <v>102033347</v>
          </cell>
          <cell r="B3528" t="str">
            <v xml:space="preserve">MS MANU TIMU   (DBS)                    </v>
          </cell>
          <cell r="C3528">
            <v>0</v>
          </cell>
          <cell r="D3528">
            <v>0</v>
          </cell>
          <cell r="E3528">
            <v>0</v>
          </cell>
          <cell r="F3528">
            <v>0</v>
          </cell>
          <cell r="G3528">
            <v>0</v>
          </cell>
          <cell r="H3528">
            <v>0</v>
          </cell>
          <cell r="I3528">
            <v>147.68</v>
          </cell>
          <cell r="J3528">
            <v>147.68</v>
          </cell>
          <cell r="L3528">
            <v>15</v>
          </cell>
          <cell r="M3528">
            <v>147.68</v>
          </cell>
        </row>
        <row r="3529">
          <cell r="A3529">
            <v>102073683</v>
          </cell>
          <cell r="B3529" t="str">
            <v xml:space="preserve">MS MARAMA RANGI                         </v>
          </cell>
          <cell r="C3529">
            <v>9.7799999999999994</v>
          </cell>
          <cell r="D3529">
            <v>19.190000000000001</v>
          </cell>
          <cell r="E3529">
            <v>10.65</v>
          </cell>
          <cell r="F3529">
            <v>19.02</v>
          </cell>
          <cell r="G3529">
            <v>5.28</v>
          </cell>
          <cell r="H3529">
            <v>0</v>
          </cell>
          <cell r="I3529">
            <v>0</v>
          </cell>
          <cell r="J3529">
            <v>63.92</v>
          </cell>
          <cell r="L3529">
            <v>5</v>
          </cell>
          <cell r="M3529">
            <v>63.92</v>
          </cell>
        </row>
        <row r="3530">
          <cell r="A3530">
            <v>102023203</v>
          </cell>
          <cell r="B3530" t="str">
            <v xml:space="preserve">MS MAREE BLACKBURN   (DBS)              </v>
          </cell>
          <cell r="C3530">
            <v>0</v>
          </cell>
          <cell r="D3530">
            <v>0</v>
          </cell>
          <cell r="E3530">
            <v>0</v>
          </cell>
          <cell r="F3530">
            <v>0</v>
          </cell>
          <cell r="G3530">
            <v>0</v>
          </cell>
          <cell r="H3530">
            <v>0</v>
          </cell>
          <cell r="I3530">
            <v>275.98</v>
          </cell>
          <cell r="J3530">
            <v>275.98</v>
          </cell>
          <cell r="L3530">
            <v>15</v>
          </cell>
          <cell r="M3530">
            <v>275.98</v>
          </cell>
        </row>
        <row r="3531">
          <cell r="A3531">
            <v>102039228</v>
          </cell>
          <cell r="B3531" t="str">
            <v xml:space="preserve">MS MAREE MAGILSEN                       </v>
          </cell>
          <cell r="C3531">
            <v>0</v>
          </cell>
          <cell r="D3531">
            <v>0</v>
          </cell>
          <cell r="E3531">
            <v>0</v>
          </cell>
          <cell r="F3531">
            <v>0</v>
          </cell>
          <cell r="G3531">
            <v>0</v>
          </cell>
          <cell r="H3531">
            <v>0</v>
          </cell>
          <cell r="I3531">
            <v>54.89</v>
          </cell>
          <cell r="J3531">
            <v>54.89</v>
          </cell>
          <cell r="L3531">
            <v>15</v>
          </cell>
          <cell r="M3531">
            <v>54.89</v>
          </cell>
        </row>
        <row r="3532">
          <cell r="A3532">
            <v>102031110</v>
          </cell>
          <cell r="B3532" t="str">
            <v xml:space="preserve">MS MARGARET BARRIE                      </v>
          </cell>
          <cell r="C3532">
            <v>0</v>
          </cell>
          <cell r="D3532">
            <v>0</v>
          </cell>
          <cell r="E3532">
            <v>0</v>
          </cell>
          <cell r="F3532">
            <v>0</v>
          </cell>
          <cell r="G3532">
            <v>0</v>
          </cell>
          <cell r="H3532">
            <v>0</v>
          </cell>
          <cell r="I3532">
            <v>80.709999999999994</v>
          </cell>
          <cell r="J3532">
            <v>80.709999999999994</v>
          </cell>
          <cell r="L3532">
            <v>15</v>
          </cell>
          <cell r="M3532">
            <v>80.709999999999994</v>
          </cell>
        </row>
        <row r="3533">
          <cell r="A3533">
            <v>102055596</v>
          </cell>
          <cell r="B3533" t="str">
            <v xml:space="preserve">MS MARGARET HANSEN                      </v>
          </cell>
          <cell r="C3533">
            <v>0</v>
          </cell>
          <cell r="D3533">
            <v>0</v>
          </cell>
          <cell r="E3533">
            <v>0</v>
          </cell>
          <cell r="F3533">
            <v>0</v>
          </cell>
          <cell r="G3533">
            <v>0</v>
          </cell>
          <cell r="H3533">
            <v>0</v>
          </cell>
          <cell r="I3533">
            <v>128.77000000000001</v>
          </cell>
          <cell r="J3533">
            <v>128.77000000000001</v>
          </cell>
          <cell r="L3533">
            <v>15</v>
          </cell>
          <cell r="M3533">
            <v>128.77000000000001</v>
          </cell>
        </row>
        <row r="3534">
          <cell r="A3534">
            <v>102024754</v>
          </cell>
          <cell r="B3534" t="str">
            <v xml:space="preserve">MS MARGARET I JULIAN                    </v>
          </cell>
          <cell r="C3534">
            <v>0</v>
          </cell>
          <cell r="D3534">
            <v>0</v>
          </cell>
          <cell r="E3534">
            <v>0</v>
          </cell>
          <cell r="F3534">
            <v>0</v>
          </cell>
          <cell r="G3534">
            <v>0</v>
          </cell>
          <cell r="H3534">
            <v>0</v>
          </cell>
          <cell r="I3534">
            <v>107.63</v>
          </cell>
          <cell r="J3534">
            <v>107.63</v>
          </cell>
          <cell r="L3534">
            <v>15</v>
          </cell>
          <cell r="M3534">
            <v>107.63</v>
          </cell>
        </row>
        <row r="3535">
          <cell r="A3535">
            <v>102081366</v>
          </cell>
          <cell r="B3535" t="str">
            <v xml:space="preserve">MS MARGARET WONG                        </v>
          </cell>
          <cell r="C3535">
            <v>0</v>
          </cell>
          <cell r="D3535">
            <v>0</v>
          </cell>
          <cell r="E3535">
            <v>0</v>
          </cell>
          <cell r="F3535">
            <v>0</v>
          </cell>
          <cell r="G3535">
            <v>0</v>
          </cell>
          <cell r="H3535">
            <v>0</v>
          </cell>
          <cell r="I3535">
            <v>83.85</v>
          </cell>
          <cell r="J3535">
            <v>83.85</v>
          </cell>
          <cell r="L3535">
            <v>15</v>
          </cell>
          <cell r="M3535">
            <v>83.85</v>
          </cell>
        </row>
        <row r="3536">
          <cell r="A3536">
            <v>102060654</v>
          </cell>
          <cell r="B3536" t="str">
            <v xml:space="preserve">MS MARGARET WRIGHT                      </v>
          </cell>
          <cell r="C3536">
            <v>0</v>
          </cell>
          <cell r="D3536">
            <v>0</v>
          </cell>
          <cell r="E3536">
            <v>0</v>
          </cell>
          <cell r="F3536">
            <v>0</v>
          </cell>
          <cell r="G3536">
            <v>0</v>
          </cell>
          <cell r="H3536">
            <v>0</v>
          </cell>
          <cell r="I3536">
            <v>148.11000000000001</v>
          </cell>
          <cell r="J3536">
            <v>148.11000000000001</v>
          </cell>
          <cell r="L3536">
            <v>15</v>
          </cell>
          <cell r="M3536">
            <v>148.11000000000001</v>
          </cell>
        </row>
        <row r="3537">
          <cell r="A3537">
            <v>102052298</v>
          </cell>
          <cell r="B3537" t="str">
            <v xml:space="preserve">MS MARGRET JOHNSON                      </v>
          </cell>
          <cell r="C3537">
            <v>0</v>
          </cell>
          <cell r="D3537">
            <v>0</v>
          </cell>
          <cell r="E3537">
            <v>0</v>
          </cell>
          <cell r="F3537">
            <v>0</v>
          </cell>
          <cell r="G3537">
            <v>0</v>
          </cell>
          <cell r="H3537">
            <v>0</v>
          </cell>
          <cell r="I3537">
            <v>88.67</v>
          </cell>
          <cell r="J3537">
            <v>88.67</v>
          </cell>
          <cell r="L3537">
            <v>15</v>
          </cell>
          <cell r="M3537">
            <v>88.67</v>
          </cell>
        </row>
        <row r="3538">
          <cell r="A3538">
            <v>102062725</v>
          </cell>
          <cell r="B3538" t="str">
            <v xml:space="preserve">MS MARGRET REED                         </v>
          </cell>
          <cell r="C3538">
            <v>0</v>
          </cell>
          <cell r="D3538">
            <v>0</v>
          </cell>
          <cell r="E3538">
            <v>0</v>
          </cell>
          <cell r="F3538">
            <v>0</v>
          </cell>
          <cell r="G3538">
            <v>0</v>
          </cell>
          <cell r="H3538">
            <v>0</v>
          </cell>
          <cell r="I3538">
            <v>140.78</v>
          </cell>
          <cell r="J3538">
            <v>140.78</v>
          </cell>
          <cell r="L3538">
            <v>15</v>
          </cell>
          <cell r="M3538">
            <v>140.78</v>
          </cell>
        </row>
        <row r="3539">
          <cell r="A3539">
            <v>102025819</v>
          </cell>
          <cell r="B3539" t="str">
            <v xml:space="preserve">MS MARIA GALLIA                         </v>
          </cell>
          <cell r="C3539">
            <v>0</v>
          </cell>
          <cell r="D3539">
            <v>0</v>
          </cell>
          <cell r="E3539">
            <v>0</v>
          </cell>
          <cell r="F3539">
            <v>0</v>
          </cell>
          <cell r="G3539">
            <v>0</v>
          </cell>
          <cell r="H3539">
            <v>0</v>
          </cell>
          <cell r="I3539">
            <v>55.14</v>
          </cell>
          <cell r="J3539">
            <v>55.14</v>
          </cell>
          <cell r="L3539">
            <v>15</v>
          </cell>
          <cell r="M3539">
            <v>55.14</v>
          </cell>
        </row>
        <row r="3540">
          <cell r="A3540">
            <v>102030888</v>
          </cell>
          <cell r="B3540" t="str">
            <v xml:space="preserve">MS MARIA K TANIELU                      </v>
          </cell>
          <cell r="C3540">
            <v>0</v>
          </cell>
          <cell r="D3540">
            <v>0</v>
          </cell>
          <cell r="E3540">
            <v>0</v>
          </cell>
          <cell r="F3540">
            <v>0</v>
          </cell>
          <cell r="G3540">
            <v>0</v>
          </cell>
          <cell r="H3540">
            <v>0</v>
          </cell>
          <cell r="I3540">
            <v>53.31</v>
          </cell>
          <cell r="J3540">
            <v>53.31</v>
          </cell>
          <cell r="L3540">
            <v>15</v>
          </cell>
          <cell r="M3540">
            <v>53.31</v>
          </cell>
        </row>
        <row r="3541">
          <cell r="A3541">
            <v>102009712</v>
          </cell>
          <cell r="B3541" t="str">
            <v xml:space="preserve">MS MARIA TAMILO (DBS)                   </v>
          </cell>
          <cell r="C3541">
            <v>0</v>
          </cell>
          <cell r="D3541">
            <v>0</v>
          </cell>
          <cell r="E3541">
            <v>0</v>
          </cell>
          <cell r="F3541">
            <v>0</v>
          </cell>
          <cell r="G3541">
            <v>0</v>
          </cell>
          <cell r="H3541">
            <v>0</v>
          </cell>
          <cell r="I3541">
            <v>213.58</v>
          </cell>
          <cell r="J3541">
            <v>213.58</v>
          </cell>
          <cell r="L3541">
            <v>15</v>
          </cell>
          <cell r="M3541">
            <v>213.58</v>
          </cell>
        </row>
        <row r="3542">
          <cell r="A3542">
            <v>102062621</v>
          </cell>
          <cell r="B3542" t="str">
            <v xml:space="preserve">MS MARIAD ENUA   (DBS)                  </v>
          </cell>
          <cell r="C3542">
            <v>0</v>
          </cell>
          <cell r="D3542">
            <v>0</v>
          </cell>
          <cell r="E3542">
            <v>0</v>
          </cell>
          <cell r="F3542">
            <v>0</v>
          </cell>
          <cell r="G3542">
            <v>0</v>
          </cell>
          <cell r="H3542">
            <v>0</v>
          </cell>
          <cell r="I3542">
            <v>227.32</v>
          </cell>
          <cell r="J3542">
            <v>227.32</v>
          </cell>
          <cell r="L3542">
            <v>15</v>
          </cell>
          <cell r="M3542">
            <v>227.32</v>
          </cell>
        </row>
        <row r="3543">
          <cell r="A3543">
            <v>102043009</v>
          </cell>
          <cell r="B3543" t="str">
            <v xml:space="preserve">MS MARION COWPER                        </v>
          </cell>
          <cell r="C3543">
            <v>0</v>
          </cell>
          <cell r="D3543">
            <v>0</v>
          </cell>
          <cell r="E3543">
            <v>0</v>
          </cell>
          <cell r="F3543">
            <v>0</v>
          </cell>
          <cell r="G3543">
            <v>0</v>
          </cell>
          <cell r="H3543">
            <v>0</v>
          </cell>
          <cell r="I3543">
            <v>98.36</v>
          </cell>
          <cell r="J3543">
            <v>98.36</v>
          </cell>
          <cell r="L3543">
            <v>15</v>
          </cell>
          <cell r="M3543">
            <v>98.36</v>
          </cell>
        </row>
        <row r="3544">
          <cell r="A3544">
            <v>102084989</v>
          </cell>
          <cell r="B3544" t="str">
            <v xml:space="preserve">MS MARION G DOUGLAS                     </v>
          </cell>
          <cell r="C3544">
            <v>0</v>
          </cell>
          <cell r="D3544">
            <v>0</v>
          </cell>
          <cell r="E3544">
            <v>0</v>
          </cell>
          <cell r="F3544">
            <v>0</v>
          </cell>
          <cell r="G3544">
            <v>0</v>
          </cell>
          <cell r="H3544">
            <v>0</v>
          </cell>
          <cell r="I3544">
            <v>203.14</v>
          </cell>
          <cell r="J3544">
            <v>203.14</v>
          </cell>
          <cell r="L3544">
            <v>15</v>
          </cell>
          <cell r="M3544">
            <v>203.14</v>
          </cell>
        </row>
        <row r="3545">
          <cell r="A3545">
            <v>102025994</v>
          </cell>
          <cell r="B3545" t="str">
            <v xml:space="preserve">MS MARLENE HIMIONA   (DBS)              </v>
          </cell>
          <cell r="C3545">
            <v>0</v>
          </cell>
          <cell r="D3545">
            <v>0</v>
          </cell>
          <cell r="E3545">
            <v>0</v>
          </cell>
          <cell r="F3545">
            <v>0</v>
          </cell>
          <cell r="G3545">
            <v>0</v>
          </cell>
          <cell r="H3545">
            <v>0</v>
          </cell>
          <cell r="I3545">
            <v>165.6</v>
          </cell>
          <cell r="J3545">
            <v>165.6</v>
          </cell>
          <cell r="L3545">
            <v>15</v>
          </cell>
          <cell r="M3545">
            <v>165.6</v>
          </cell>
        </row>
        <row r="3546">
          <cell r="A3546">
            <v>102062719</v>
          </cell>
          <cell r="B3546" t="str">
            <v xml:space="preserve">MS MARY ANNE TAHI TAHI                  </v>
          </cell>
          <cell r="C3546">
            <v>0</v>
          </cell>
          <cell r="D3546">
            <v>0</v>
          </cell>
          <cell r="E3546">
            <v>0</v>
          </cell>
          <cell r="F3546">
            <v>0</v>
          </cell>
          <cell r="G3546">
            <v>0</v>
          </cell>
          <cell r="H3546">
            <v>0</v>
          </cell>
          <cell r="I3546">
            <v>195.61</v>
          </cell>
          <cell r="J3546">
            <v>195.61</v>
          </cell>
          <cell r="L3546">
            <v>15</v>
          </cell>
          <cell r="M3546">
            <v>195.61</v>
          </cell>
        </row>
        <row r="3547">
          <cell r="A3547">
            <v>102035804</v>
          </cell>
          <cell r="B3547" t="str">
            <v xml:space="preserve">MS MARY NOLAN (DBS)                     </v>
          </cell>
          <cell r="C3547">
            <v>0</v>
          </cell>
          <cell r="D3547">
            <v>0</v>
          </cell>
          <cell r="E3547">
            <v>0</v>
          </cell>
          <cell r="F3547">
            <v>0</v>
          </cell>
          <cell r="G3547">
            <v>0</v>
          </cell>
          <cell r="H3547">
            <v>0</v>
          </cell>
          <cell r="I3547">
            <v>204.82</v>
          </cell>
          <cell r="J3547">
            <v>204.82</v>
          </cell>
          <cell r="L3547">
            <v>15</v>
          </cell>
          <cell r="M3547">
            <v>204.82</v>
          </cell>
        </row>
        <row r="3548">
          <cell r="A3548">
            <v>102046528</v>
          </cell>
          <cell r="B3548" t="str">
            <v xml:space="preserve">MS MASELINA SAO  (DBS*)                 </v>
          </cell>
          <cell r="C3548">
            <v>0</v>
          </cell>
          <cell r="D3548">
            <v>0</v>
          </cell>
          <cell r="E3548">
            <v>0</v>
          </cell>
          <cell r="F3548">
            <v>0</v>
          </cell>
          <cell r="G3548">
            <v>0</v>
          </cell>
          <cell r="H3548">
            <v>0</v>
          </cell>
          <cell r="I3548">
            <v>220.78</v>
          </cell>
          <cell r="J3548">
            <v>220.78</v>
          </cell>
          <cell r="L3548">
            <v>15</v>
          </cell>
          <cell r="M3548">
            <v>220.78</v>
          </cell>
        </row>
        <row r="3549">
          <cell r="A3549">
            <v>102074407</v>
          </cell>
          <cell r="B3549" t="str">
            <v xml:space="preserve">MS MATILE UILI  (DBS)                   </v>
          </cell>
          <cell r="C3549">
            <v>0</v>
          </cell>
          <cell r="D3549">
            <v>0</v>
          </cell>
          <cell r="E3549">
            <v>0</v>
          </cell>
          <cell r="F3549">
            <v>0</v>
          </cell>
          <cell r="G3549">
            <v>0</v>
          </cell>
          <cell r="H3549">
            <v>0</v>
          </cell>
          <cell r="I3549">
            <v>346.71</v>
          </cell>
          <cell r="J3549">
            <v>346.71</v>
          </cell>
          <cell r="L3549">
            <v>15</v>
          </cell>
          <cell r="M3549">
            <v>346.71</v>
          </cell>
        </row>
        <row r="3550">
          <cell r="A3550">
            <v>102075017</v>
          </cell>
          <cell r="B3550" t="str">
            <v xml:space="preserve">MS MAUREEN RYAN    (DBS* HOLD)          </v>
          </cell>
          <cell r="C3550">
            <v>0</v>
          </cell>
          <cell r="D3550">
            <v>0</v>
          </cell>
          <cell r="E3550">
            <v>0</v>
          </cell>
          <cell r="F3550">
            <v>0</v>
          </cell>
          <cell r="G3550">
            <v>0</v>
          </cell>
          <cell r="H3550">
            <v>0</v>
          </cell>
          <cell r="I3550">
            <v>350</v>
          </cell>
          <cell r="J3550">
            <v>350</v>
          </cell>
          <cell r="L3550">
            <v>15</v>
          </cell>
          <cell r="M3550">
            <v>350</v>
          </cell>
        </row>
        <row r="3551">
          <cell r="A3551">
            <v>102073634</v>
          </cell>
          <cell r="B3551" t="str">
            <v xml:space="preserve">MS MAXINE CLARKE                        </v>
          </cell>
          <cell r="C3551">
            <v>0</v>
          </cell>
          <cell r="D3551">
            <v>0</v>
          </cell>
          <cell r="E3551">
            <v>0</v>
          </cell>
          <cell r="F3551">
            <v>0</v>
          </cell>
          <cell r="G3551">
            <v>0</v>
          </cell>
          <cell r="H3551">
            <v>0</v>
          </cell>
          <cell r="I3551">
            <v>110.52</v>
          </cell>
          <cell r="J3551">
            <v>110.52</v>
          </cell>
          <cell r="L3551">
            <v>15</v>
          </cell>
          <cell r="M3551">
            <v>110.52</v>
          </cell>
        </row>
        <row r="3552">
          <cell r="A3552">
            <v>102029190</v>
          </cell>
          <cell r="B3552" t="str">
            <v xml:space="preserve">MS MAXINE MCKAY  (DBS*)                 </v>
          </cell>
          <cell r="C3552">
            <v>0</v>
          </cell>
          <cell r="D3552">
            <v>0</v>
          </cell>
          <cell r="E3552">
            <v>0</v>
          </cell>
          <cell r="F3552">
            <v>0</v>
          </cell>
          <cell r="G3552">
            <v>0</v>
          </cell>
          <cell r="H3552">
            <v>0</v>
          </cell>
          <cell r="I3552">
            <v>219.02</v>
          </cell>
          <cell r="J3552">
            <v>219.02</v>
          </cell>
          <cell r="L3552">
            <v>15</v>
          </cell>
          <cell r="M3552">
            <v>219.02</v>
          </cell>
        </row>
        <row r="3553">
          <cell r="A3553">
            <v>102021454</v>
          </cell>
          <cell r="B3553" t="str">
            <v xml:space="preserve">MS MAXINE YAW-GLASGOW                   </v>
          </cell>
          <cell r="C3553">
            <v>0</v>
          </cell>
          <cell r="D3553">
            <v>0</v>
          </cell>
          <cell r="E3553">
            <v>0</v>
          </cell>
          <cell r="F3553">
            <v>0</v>
          </cell>
          <cell r="G3553">
            <v>0</v>
          </cell>
          <cell r="H3553">
            <v>0</v>
          </cell>
          <cell r="I3553">
            <v>290.12</v>
          </cell>
          <cell r="J3553">
            <v>290.12</v>
          </cell>
          <cell r="L3553">
            <v>15</v>
          </cell>
          <cell r="M3553">
            <v>290.12</v>
          </cell>
        </row>
        <row r="3554">
          <cell r="A3554">
            <v>102072783</v>
          </cell>
          <cell r="B3554" t="str">
            <v xml:space="preserve">MS MAY MAY                              </v>
          </cell>
          <cell r="C3554">
            <v>0</v>
          </cell>
          <cell r="D3554">
            <v>3.7</v>
          </cell>
          <cell r="E3554">
            <v>7.95</v>
          </cell>
          <cell r="F3554">
            <v>2.89</v>
          </cell>
          <cell r="G3554">
            <v>10.58</v>
          </cell>
          <cell r="H3554">
            <v>0</v>
          </cell>
          <cell r="I3554">
            <v>0</v>
          </cell>
          <cell r="J3554">
            <v>25.12</v>
          </cell>
          <cell r="L3554">
            <v>5</v>
          </cell>
          <cell r="M3554">
            <v>25.12</v>
          </cell>
        </row>
        <row r="3555">
          <cell r="A3555">
            <v>102061136</v>
          </cell>
          <cell r="B3555" t="str">
            <v xml:space="preserve">MS MELIAMA TOA                          </v>
          </cell>
          <cell r="C3555">
            <v>0</v>
          </cell>
          <cell r="D3555">
            <v>0</v>
          </cell>
          <cell r="E3555">
            <v>0</v>
          </cell>
          <cell r="F3555">
            <v>0</v>
          </cell>
          <cell r="G3555">
            <v>0</v>
          </cell>
          <cell r="H3555">
            <v>0</v>
          </cell>
          <cell r="I3555">
            <v>68.760000000000005</v>
          </cell>
          <cell r="J3555">
            <v>68.760000000000005</v>
          </cell>
          <cell r="L3555">
            <v>15</v>
          </cell>
          <cell r="M3555">
            <v>68.760000000000005</v>
          </cell>
        </row>
        <row r="3556">
          <cell r="A3556">
            <v>102055035</v>
          </cell>
          <cell r="B3556" t="str">
            <v xml:space="preserve">MS MERE HOLM                            </v>
          </cell>
          <cell r="C3556">
            <v>0</v>
          </cell>
          <cell r="D3556">
            <v>0</v>
          </cell>
          <cell r="E3556">
            <v>0</v>
          </cell>
          <cell r="F3556">
            <v>0</v>
          </cell>
          <cell r="G3556">
            <v>0</v>
          </cell>
          <cell r="H3556">
            <v>0</v>
          </cell>
          <cell r="I3556">
            <v>131.66999999999999</v>
          </cell>
          <cell r="J3556">
            <v>131.66999999999999</v>
          </cell>
          <cell r="L3556">
            <v>15</v>
          </cell>
          <cell r="M3556">
            <v>131.66999999999999</v>
          </cell>
        </row>
        <row r="3557">
          <cell r="A3557">
            <v>102070535</v>
          </cell>
          <cell r="B3557" t="str">
            <v xml:space="preserve">MS MEREPAEA HETA                        </v>
          </cell>
          <cell r="C3557">
            <v>0</v>
          </cell>
          <cell r="D3557">
            <v>0</v>
          </cell>
          <cell r="E3557">
            <v>0</v>
          </cell>
          <cell r="F3557">
            <v>0</v>
          </cell>
          <cell r="G3557">
            <v>0</v>
          </cell>
          <cell r="H3557">
            <v>0</v>
          </cell>
          <cell r="I3557">
            <v>97.36</v>
          </cell>
          <cell r="J3557">
            <v>97.36</v>
          </cell>
          <cell r="L3557">
            <v>15</v>
          </cell>
          <cell r="M3557">
            <v>97.36</v>
          </cell>
        </row>
        <row r="3558">
          <cell r="A3558">
            <v>102011957</v>
          </cell>
          <cell r="B3558" t="str">
            <v xml:space="preserve">MS MERLE RUKA                           </v>
          </cell>
          <cell r="C3558">
            <v>0</v>
          </cell>
          <cell r="D3558">
            <v>0</v>
          </cell>
          <cell r="E3558">
            <v>0</v>
          </cell>
          <cell r="F3558">
            <v>0</v>
          </cell>
          <cell r="G3558">
            <v>0</v>
          </cell>
          <cell r="H3558">
            <v>0</v>
          </cell>
          <cell r="I3558">
            <v>70.959999999999994</v>
          </cell>
          <cell r="J3558">
            <v>70.959999999999994</v>
          </cell>
          <cell r="L3558">
            <v>15</v>
          </cell>
          <cell r="M3558">
            <v>70.959999999999994</v>
          </cell>
        </row>
        <row r="3559">
          <cell r="A3559">
            <v>102073574</v>
          </cell>
          <cell r="B3559" t="str">
            <v xml:space="preserve">MS MICHELLE COOK                        </v>
          </cell>
          <cell r="C3559">
            <v>0</v>
          </cell>
          <cell r="D3559">
            <v>0</v>
          </cell>
          <cell r="E3559">
            <v>0</v>
          </cell>
          <cell r="F3559">
            <v>0</v>
          </cell>
          <cell r="G3559">
            <v>0</v>
          </cell>
          <cell r="H3559">
            <v>0</v>
          </cell>
          <cell r="I3559">
            <v>99.98</v>
          </cell>
          <cell r="J3559">
            <v>99.98</v>
          </cell>
          <cell r="L3559">
            <v>15</v>
          </cell>
          <cell r="M3559">
            <v>99.98</v>
          </cell>
        </row>
        <row r="3560">
          <cell r="A3560">
            <v>102040228</v>
          </cell>
          <cell r="B3560" t="str">
            <v xml:space="preserve">MS MICHELLE HINA                        </v>
          </cell>
          <cell r="C3560">
            <v>0</v>
          </cell>
          <cell r="D3560">
            <v>0</v>
          </cell>
          <cell r="E3560">
            <v>0</v>
          </cell>
          <cell r="F3560">
            <v>0</v>
          </cell>
          <cell r="G3560">
            <v>0</v>
          </cell>
          <cell r="H3560">
            <v>0</v>
          </cell>
          <cell r="I3560">
            <v>50.67</v>
          </cell>
          <cell r="J3560">
            <v>50.67</v>
          </cell>
          <cell r="L3560">
            <v>15</v>
          </cell>
          <cell r="M3560">
            <v>50.67</v>
          </cell>
        </row>
        <row r="3561">
          <cell r="A3561">
            <v>102073878</v>
          </cell>
          <cell r="B3561" t="str">
            <v xml:space="preserve">MS MURA TAUEU    (DBS)                  </v>
          </cell>
          <cell r="C3561">
            <v>0</v>
          </cell>
          <cell r="D3561">
            <v>0</v>
          </cell>
          <cell r="E3561">
            <v>0</v>
          </cell>
          <cell r="F3561">
            <v>0</v>
          </cell>
          <cell r="G3561">
            <v>0</v>
          </cell>
          <cell r="H3561">
            <v>0</v>
          </cell>
          <cell r="I3561">
            <v>292.89999999999998</v>
          </cell>
          <cell r="J3561">
            <v>292.89999999999998</v>
          </cell>
          <cell r="L3561">
            <v>15</v>
          </cell>
          <cell r="M3561">
            <v>292.89999999999998</v>
          </cell>
        </row>
        <row r="3562">
          <cell r="A3562">
            <v>102009915</v>
          </cell>
          <cell r="B3562" t="str">
            <v xml:space="preserve">MS MYRLE W J KAHI                       </v>
          </cell>
          <cell r="C3562">
            <v>0</v>
          </cell>
          <cell r="D3562">
            <v>0</v>
          </cell>
          <cell r="E3562">
            <v>0</v>
          </cell>
          <cell r="F3562">
            <v>0</v>
          </cell>
          <cell r="G3562">
            <v>0</v>
          </cell>
          <cell r="H3562">
            <v>0</v>
          </cell>
          <cell r="I3562">
            <v>51.03</v>
          </cell>
          <cell r="J3562">
            <v>51.03</v>
          </cell>
          <cell r="L3562">
            <v>15</v>
          </cell>
          <cell r="M3562">
            <v>51.03</v>
          </cell>
        </row>
        <row r="3563">
          <cell r="A3563">
            <v>102046020</v>
          </cell>
          <cell r="B3563" t="str">
            <v xml:space="preserve">MS N D HETTIARACHCHIGE                  </v>
          </cell>
          <cell r="C3563">
            <v>0</v>
          </cell>
          <cell r="D3563">
            <v>0</v>
          </cell>
          <cell r="E3563">
            <v>0</v>
          </cell>
          <cell r="F3563">
            <v>0</v>
          </cell>
          <cell r="G3563">
            <v>0</v>
          </cell>
          <cell r="H3563">
            <v>0</v>
          </cell>
          <cell r="I3563">
            <v>291.02999999999997</v>
          </cell>
          <cell r="J3563">
            <v>291.02999999999997</v>
          </cell>
          <cell r="L3563">
            <v>15</v>
          </cell>
          <cell r="M3563">
            <v>291.02999999999997</v>
          </cell>
        </row>
        <row r="3564">
          <cell r="A3564">
            <v>102057574</v>
          </cell>
          <cell r="B3564" t="str">
            <v xml:space="preserve">MS NADINE LELECQUE                      </v>
          </cell>
          <cell r="C3564">
            <v>0</v>
          </cell>
          <cell r="D3564">
            <v>0</v>
          </cell>
          <cell r="E3564">
            <v>0</v>
          </cell>
          <cell r="F3564">
            <v>0</v>
          </cell>
          <cell r="G3564">
            <v>0</v>
          </cell>
          <cell r="H3564">
            <v>0</v>
          </cell>
          <cell r="I3564">
            <v>55.3</v>
          </cell>
          <cell r="J3564">
            <v>55.3</v>
          </cell>
          <cell r="L3564">
            <v>15</v>
          </cell>
          <cell r="M3564">
            <v>55.3</v>
          </cell>
        </row>
        <row r="3565">
          <cell r="A3565">
            <v>102049610</v>
          </cell>
          <cell r="B3565" t="str">
            <v xml:space="preserve">MS NANCY HILL                           </v>
          </cell>
          <cell r="C3565">
            <v>0</v>
          </cell>
          <cell r="D3565">
            <v>0</v>
          </cell>
          <cell r="E3565">
            <v>0</v>
          </cell>
          <cell r="F3565">
            <v>0</v>
          </cell>
          <cell r="G3565">
            <v>0</v>
          </cell>
          <cell r="H3565">
            <v>0</v>
          </cell>
          <cell r="I3565">
            <v>126.23</v>
          </cell>
          <cell r="J3565">
            <v>126.23</v>
          </cell>
          <cell r="L3565">
            <v>15</v>
          </cell>
          <cell r="M3565">
            <v>126.23</v>
          </cell>
        </row>
        <row r="3566">
          <cell r="A3566">
            <v>102020850</v>
          </cell>
          <cell r="B3566" t="str">
            <v xml:space="preserve">MS NANCY PAPALII  (DBS)                 </v>
          </cell>
          <cell r="C3566">
            <v>0</v>
          </cell>
          <cell r="D3566">
            <v>0</v>
          </cell>
          <cell r="E3566">
            <v>0</v>
          </cell>
          <cell r="F3566">
            <v>0</v>
          </cell>
          <cell r="G3566">
            <v>0</v>
          </cell>
          <cell r="H3566">
            <v>0</v>
          </cell>
          <cell r="I3566">
            <v>318.75</v>
          </cell>
          <cell r="J3566">
            <v>318.75</v>
          </cell>
          <cell r="L3566">
            <v>15</v>
          </cell>
          <cell r="M3566">
            <v>318.75</v>
          </cell>
        </row>
        <row r="3567">
          <cell r="A3567">
            <v>102069136</v>
          </cell>
          <cell r="B3567" t="str">
            <v xml:space="preserve">MS NAOMI FALENI                         </v>
          </cell>
          <cell r="C3567">
            <v>0</v>
          </cell>
          <cell r="D3567">
            <v>0</v>
          </cell>
          <cell r="E3567">
            <v>0</v>
          </cell>
          <cell r="F3567">
            <v>1.1299999999999999</v>
          </cell>
          <cell r="G3567">
            <v>22.91</v>
          </cell>
          <cell r="H3567">
            <v>0</v>
          </cell>
          <cell r="I3567">
            <v>0</v>
          </cell>
          <cell r="J3567">
            <v>24.04</v>
          </cell>
          <cell r="L3567">
            <v>5</v>
          </cell>
          <cell r="M3567">
            <v>24.04</v>
          </cell>
        </row>
        <row r="3568">
          <cell r="A3568">
            <v>102012253</v>
          </cell>
          <cell r="B3568" t="str">
            <v xml:space="preserve">MS NARRELLE M. NICHOLSON                </v>
          </cell>
          <cell r="C3568">
            <v>0</v>
          </cell>
          <cell r="D3568">
            <v>0</v>
          </cell>
          <cell r="E3568">
            <v>0</v>
          </cell>
          <cell r="F3568">
            <v>0</v>
          </cell>
          <cell r="G3568">
            <v>0</v>
          </cell>
          <cell r="H3568">
            <v>0</v>
          </cell>
          <cell r="I3568">
            <v>92.2</v>
          </cell>
          <cell r="J3568">
            <v>92.2</v>
          </cell>
          <cell r="L3568">
            <v>15</v>
          </cell>
          <cell r="M3568">
            <v>92.2</v>
          </cell>
        </row>
        <row r="3569">
          <cell r="A3569">
            <v>102024967</v>
          </cell>
          <cell r="B3569" t="str">
            <v xml:space="preserve">MS NELLIE A STANLEY                     </v>
          </cell>
          <cell r="C3569">
            <v>0</v>
          </cell>
          <cell r="D3569">
            <v>0</v>
          </cell>
          <cell r="E3569">
            <v>0</v>
          </cell>
          <cell r="F3569">
            <v>0</v>
          </cell>
          <cell r="G3569">
            <v>0</v>
          </cell>
          <cell r="H3569">
            <v>0</v>
          </cell>
          <cell r="I3569">
            <v>176.51</v>
          </cell>
          <cell r="J3569">
            <v>176.51</v>
          </cell>
          <cell r="L3569">
            <v>15</v>
          </cell>
          <cell r="M3569">
            <v>176.51</v>
          </cell>
        </row>
        <row r="3570">
          <cell r="A3570">
            <v>102061502</v>
          </cell>
          <cell r="B3570" t="str">
            <v xml:space="preserve">MS NIKKI KIMIORA  (DBS*)                </v>
          </cell>
          <cell r="C3570">
            <v>0</v>
          </cell>
          <cell r="D3570">
            <v>0</v>
          </cell>
          <cell r="E3570">
            <v>0</v>
          </cell>
          <cell r="F3570">
            <v>0</v>
          </cell>
          <cell r="G3570">
            <v>0</v>
          </cell>
          <cell r="H3570">
            <v>0</v>
          </cell>
          <cell r="I3570">
            <v>206.72</v>
          </cell>
          <cell r="J3570">
            <v>206.72</v>
          </cell>
          <cell r="L3570">
            <v>15</v>
          </cell>
          <cell r="M3570">
            <v>206.72</v>
          </cell>
        </row>
        <row r="3571">
          <cell r="A3571">
            <v>102066133</v>
          </cell>
          <cell r="B3571" t="str">
            <v xml:space="preserve">MS NINA ENE                             </v>
          </cell>
          <cell r="C3571">
            <v>0</v>
          </cell>
          <cell r="D3571">
            <v>0</v>
          </cell>
          <cell r="E3571">
            <v>0</v>
          </cell>
          <cell r="F3571">
            <v>0</v>
          </cell>
          <cell r="G3571">
            <v>0</v>
          </cell>
          <cell r="H3571">
            <v>0</v>
          </cell>
          <cell r="I3571">
            <v>74.900000000000006</v>
          </cell>
          <cell r="J3571">
            <v>74.900000000000006</v>
          </cell>
          <cell r="L3571">
            <v>15</v>
          </cell>
          <cell r="M3571">
            <v>74.900000000000006</v>
          </cell>
        </row>
        <row r="3572">
          <cell r="A3572">
            <v>102009768</v>
          </cell>
          <cell r="B3572" t="str">
            <v xml:space="preserve">MS NINA J GITTOS                        </v>
          </cell>
          <cell r="C3572">
            <v>0</v>
          </cell>
          <cell r="D3572">
            <v>0</v>
          </cell>
          <cell r="E3572">
            <v>0</v>
          </cell>
          <cell r="F3572">
            <v>0</v>
          </cell>
          <cell r="G3572">
            <v>0</v>
          </cell>
          <cell r="H3572">
            <v>0</v>
          </cell>
          <cell r="I3572">
            <v>128.56</v>
          </cell>
          <cell r="J3572">
            <v>128.56</v>
          </cell>
          <cell r="L3572">
            <v>15</v>
          </cell>
          <cell r="M3572">
            <v>128.56</v>
          </cell>
        </row>
        <row r="3573">
          <cell r="A3573">
            <v>102074318</v>
          </cell>
          <cell r="B3573" t="str">
            <v xml:space="preserve">MS NOELLA ANDREWS (DBS)                 </v>
          </cell>
          <cell r="C3573">
            <v>0</v>
          </cell>
          <cell r="D3573">
            <v>0</v>
          </cell>
          <cell r="E3573">
            <v>0</v>
          </cell>
          <cell r="F3573">
            <v>0</v>
          </cell>
          <cell r="G3573">
            <v>0</v>
          </cell>
          <cell r="H3573">
            <v>0</v>
          </cell>
          <cell r="I3573">
            <v>362.81</v>
          </cell>
          <cell r="J3573">
            <v>362.81</v>
          </cell>
          <cell r="L3573">
            <v>15</v>
          </cell>
          <cell r="M3573">
            <v>362.81</v>
          </cell>
        </row>
        <row r="3574">
          <cell r="A3574">
            <v>102035963</v>
          </cell>
          <cell r="B3574" t="str">
            <v xml:space="preserve">MS NOLEEN COMER                         </v>
          </cell>
          <cell r="C3574">
            <v>0</v>
          </cell>
          <cell r="D3574">
            <v>0</v>
          </cell>
          <cell r="E3574">
            <v>0</v>
          </cell>
          <cell r="F3574">
            <v>0</v>
          </cell>
          <cell r="G3574">
            <v>0</v>
          </cell>
          <cell r="H3574">
            <v>0</v>
          </cell>
          <cell r="I3574">
            <v>122.41</v>
          </cell>
          <cell r="J3574">
            <v>122.41</v>
          </cell>
          <cell r="L3574">
            <v>15</v>
          </cell>
          <cell r="M3574">
            <v>122.41</v>
          </cell>
        </row>
        <row r="3575">
          <cell r="A3575">
            <v>102057203</v>
          </cell>
          <cell r="B3575" t="str">
            <v xml:space="preserve">MS NOLEEN ISABEL HAGUE-ROUT             </v>
          </cell>
          <cell r="C3575">
            <v>0</v>
          </cell>
          <cell r="D3575">
            <v>0</v>
          </cell>
          <cell r="E3575">
            <v>0</v>
          </cell>
          <cell r="F3575">
            <v>0</v>
          </cell>
          <cell r="G3575">
            <v>0</v>
          </cell>
          <cell r="H3575">
            <v>0</v>
          </cell>
          <cell r="I3575">
            <v>97.33</v>
          </cell>
          <cell r="J3575">
            <v>97.33</v>
          </cell>
          <cell r="L3575">
            <v>15</v>
          </cell>
          <cell r="M3575">
            <v>97.33</v>
          </cell>
        </row>
        <row r="3576">
          <cell r="A3576">
            <v>102035204</v>
          </cell>
          <cell r="B3576" t="str">
            <v xml:space="preserve">MS P SITIVI                             </v>
          </cell>
          <cell r="C3576">
            <v>0</v>
          </cell>
          <cell r="D3576">
            <v>0</v>
          </cell>
          <cell r="E3576">
            <v>0</v>
          </cell>
          <cell r="F3576">
            <v>0</v>
          </cell>
          <cell r="G3576">
            <v>0</v>
          </cell>
          <cell r="H3576">
            <v>0</v>
          </cell>
          <cell r="I3576">
            <v>184.12</v>
          </cell>
          <cell r="J3576">
            <v>184.12</v>
          </cell>
          <cell r="L3576">
            <v>15</v>
          </cell>
          <cell r="M3576">
            <v>184.12</v>
          </cell>
        </row>
        <row r="3577">
          <cell r="A3577">
            <v>102046343</v>
          </cell>
          <cell r="B3577" t="str">
            <v xml:space="preserve">MS P VEAAETUA-VANO   (DBS)              </v>
          </cell>
          <cell r="C3577">
            <v>0</v>
          </cell>
          <cell r="D3577">
            <v>0</v>
          </cell>
          <cell r="E3577">
            <v>0</v>
          </cell>
          <cell r="F3577">
            <v>0</v>
          </cell>
          <cell r="G3577">
            <v>0</v>
          </cell>
          <cell r="H3577">
            <v>0</v>
          </cell>
          <cell r="I3577">
            <v>919.64</v>
          </cell>
          <cell r="J3577">
            <v>919.64</v>
          </cell>
          <cell r="L3577">
            <v>15</v>
          </cell>
          <cell r="M3577">
            <v>919.64</v>
          </cell>
        </row>
        <row r="3578">
          <cell r="A3578">
            <v>102062991</v>
          </cell>
          <cell r="B3578" t="str">
            <v xml:space="preserve">MS PAGET MANUELA                        </v>
          </cell>
          <cell r="C3578">
            <v>0</v>
          </cell>
          <cell r="D3578">
            <v>0</v>
          </cell>
          <cell r="E3578">
            <v>0</v>
          </cell>
          <cell r="F3578">
            <v>0</v>
          </cell>
          <cell r="G3578">
            <v>0</v>
          </cell>
          <cell r="H3578">
            <v>0</v>
          </cell>
          <cell r="I3578">
            <v>84.92</v>
          </cell>
          <cell r="J3578">
            <v>84.92</v>
          </cell>
          <cell r="L3578">
            <v>15</v>
          </cell>
          <cell r="M3578">
            <v>84.92</v>
          </cell>
        </row>
        <row r="3579">
          <cell r="A3579">
            <v>102022528</v>
          </cell>
          <cell r="B3579" t="str">
            <v xml:space="preserve">MS PAM O MATEHUIRUA                     </v>
          </cell>
          <cell r="C3579">
            <v>0</v>
          </cell>
          <cell r="D3579">
            <v>0</v>
          </cell>
          <cell r="E3579">
            <v>0</v>
          </cell>
          <cell r="F3579">
            <v>0</v>
          </cell>
          <cell r="G3579">
            <v>0</v>
          </cell>
          <cell r="H3579">
            <v>0</v>
          </cell>
          <cell r="I3579">
            <v>119.8</v>
          </cell>
          <cell r="J3579">
            <v>119.8</v>
          </cell>
          <cell r="L3579">
            <v>15</v>
          </cell>
          <cell r="M3579">
            <v>119.8</v>
          </cell>
        </row>
        <row r="3580">
          <cell r="A3580">
            <v>102058447</v>
          </cell>
          <cell r="B3580" t="str">
            <v xml:space="preserve">MS PAMELA NICOL   (DBS*HOLD)            </v>
          </cell>
          <cell r="C3580">
            <v>0</v>
          </cell>
          <cell r="D3580">
            <v>0</v>
          </cell>
          <cell r="E3580">
            <v>0</v>
          </cell>
          <cell r="F3580">
            <v>0</v>
          </cell>
          <cell r="G3580">
            <v>0</v>
          </cell>
          <cell r="H3580">
            <v>0</v>
          </cell>
          <cell r="I3580">
            <v>121.97</v>
          </cell>
          <cell r="J3580">
            <v>121.97</v>
          </cell>
          <cell r="L3580">
            <v>15</v>
          </cell>
          <cell r="M3580">
            <v>121.97</v>
          </cell>
        </row>
        <row r="3581">
          <cell r="A3581">
            <v>102039304</v>
          </cell>
          <cell r="B3581" t="str">
            <v xml:space="preserve">MS PATRICIA LAUHINGOA                   </v>
          </cell>
          <cell r="C3581">
            <v>0</v>
          </cell>
          <cell r="D3581">
            <v>0</v>
          </cell>
          <cell r="E3581">
            <v>0</v>
          </cell>
          <cell r="F3581">
            <v>0</v>
          </cell>
          <cell r="G3581">
            <v>0</v>
          </cell>
          <cell r="H3581">
            <v>0</v>
          </cell>
          <cell r="I3581">
            <v>721.22</v>
          </cell>
          <cell r="J3581">
            <v>721.22</v>
          </cell>
          <cell r="L3581">
            <v>15</v>
          </cell>
          <cell r="M3581">
            <v>721.22</v>
          </cell>
        </row>
        <row r="3582">
          <cell r="A3582">
            <v>102076589</v>
          </cell>
          <cell r="B3582" t="str">
            <v xml:space="preserve">MS PATRICIA PASK                        </v>
          </cell>
          <cell r="C3582">
            <v>0</v>
          </cell>
          <cell r="D3582">
            <v>0</v>
          </cell>
          <cell r="E3582">
            <v>0</v>
          </cell>
          <cell r="F3582">
            <v>0</v>
          </cell>
          <cell r="G3582">
            <v>0</v>
          </cell>
          <cell r="H3582">
            <v>0</v>
          </cell>
          <cell r="I3582">
            <v>106.1</v>
          </cell>
          <cell r="J3582">
            <v>106.1</v>
          </cell>
          <cell r="L3582">
            <v>22</v>
          </cell>
          <cell r="M3582">
            <v>106.1</v>
          </cell>
        </row>
        <row r="3583">
          <cell r="A3583">
            <v>102041693</v>
          </cell>
          <cell r="B3583" t="str">
            <v xml:space="preserve">MS PATRICIA ROBINS                      </v>
          </cell>
          <cell r="C3583">
            <v>0</v>
          </cell>
          <cell r="D3583">
            <v>0</v>
          </cell>
          <cell r="E3583">
            <v>0</v>
          </cell>
          <cell r="F3583">
            <v>0</v>
          </cell>
          <cell r="G3583">
            <v>0</v>
          </cell>
          <cell r="H3583">
            <v>0</v>
          </cell>
          <cell r="I3583">
            <v>57.95</v>
          </cell>
          <cell r="J3583">
            <v>57.95</v>
          </cell>
          <cell r="L3583">
            <v>15</v>
          </cell>
          <cell r="M3583">
            <v>57.95</v>
          </cell>
        </row>
        <row r="3584">
          <cell r="A3584">
            <v>102010119</v>
          </cell>
          <cell r="B3584" t="str">
            <v xml:space="preserve">MS PATRICIA SKELTON    (DBS)            </v>
          </cell>
          <cell r="C3584">
            <v>0</v>
          </cell>
          <cell r="D3584">
            <v>0</v>
          </cell>
          <cell r="E3584">
            <v>0</v>
          </cell>
          <cell r="F3584">
            <v>0</v>
          </cell>
          <cell r="G3584">
            <v>0</v>
          </cell>
          <cell r="H3584">
            <v>0</v>
          </cell>
          <cell r="I3584">
            <v>287.04000000000002</v>
          </cell>
          <cell r="J3584">
            <v>287.04000000000002</v>
          </cell>
          <cell r="L3584">
            <v>15</v>
          </cell>
          <cell r="M3584">
            <v>287.04000000000002</v>
          </cell>
        </row>
        <row r="3585">
          <cell r="A3585">
            <v>102062718</v>
          </cell>
          <cell r="B3585" t="str">
            <v xml:space="preserve">MS PATRICIA THOMAN                      </v>
          </cell>
          <cell r="C3585">
            <v>0</v>
          </cell>
          <cell r="D3585">
            <v>0</v>
          </cell>
          <cell r="E3585">
            <v>0</v>
          </cell>
          <cell r="F3585">
            <v>0</v>
          </cell>
          <cell r="G3585">
            <v>0</v>
          </cell>
          <cell r="H3585">
            <v>0</v>
          </cell>
          <cell r="I3585">
            <v>75.260000000000005</v>
          </cell>
          <cell r="J3585">
            <v>75.260000000000005</v>
          </cell>
          <cell r="L3585">
            <v>15</v>
          </cell>
          <cell r="M3585">
            <v>75.260000000000005</v>
          </cell>
        </row>
        <row r="3586">
          <cell r="A3586">
            <v>102034980</v>
          </cell>
          <cell r="B3586" t="str">
            <v xml:space="preserve">MS PAULA LEGUTUA                        </v>
          </cell>
          <cell r="C3586">
            <v>0</v>
          </cell>
          <cell r="D3586">
            <v>0</v>
          </cell>
          <cell r="E3586">
            <v>0</v>
          </cell>
          <cell r="F3586">
            <v>0</v>
          </cell>
          <cell r="G3586">
            <v>0</v>
          </cell>
          <cell r="H3586">
            <v>0</v>
          </cell>
          <cell r="I3586">
            <v>89.52</v>
          </cell>
          <cell r="J3586">
            <v>89.52</v>
          </cell>
          <cell r="L3586">
            <v>15</v>
          </cell>
          <cell r="M3586">
            <v>89.52</v>
          </cell>
        </row>
        <row r="3587">
          <cell r="A3587">
            <v>102071983</v>
          </cell>
          <cell r="B3587" t="str">
            <v xml:space="preserve">MS PAULIA SUA                           </v>
          </cell>
          <cell r="C3587">
            <v>0</v>
          </cell>
          <cell r="D3587">
            <v>0</v>
          </cell>
          <cell r="E3587">
            <v>0</v>
          </cell>
          <cell r="F3587">
            <v>0</v>
          </cell>
          <cell r="G3587">
            <v>0</v>
          </cell>
          <cell r="H3587">
            <v>0</v>
          </cell>
          <cell r="I3587">
            <v>165.39</v>
          </cell>
          <cell r="J3587">
            <v>165.39</v>
          </cell>
          <cell r="L3587">
            <v>15</v>
          </cell>
          <cell r="M3587">
            <v>165.39</v>
          </cell>
        </row>
        <row r="3588">
          <cell r="A3588">
            <v>102040524</v>
          </cell>
          <cell r="B3588" t="str">
            <v xml:space="preserve">MS PEARL TAUMAA                         </v>
          </cell>
          <cell r="C3588">
            <v>0</v>
          </cell>
          <cell r="D3588">
            <v>0</v>
          </cell>
          <cell r="E3588">
            <v>0</v>
          </cell>
          <cell r="F3588">
            <v>0</v>
          </cell>
          <cell r="G3588">
            <v>0</v>
          </cell>
          <cell r="H3588">
            <v>0</v>
          </cell>
          <cell r="I3588">
            <v>104.84</v>
          </cell>
          <cell r="J3588">
            <v>104.84</v>
          </cell>
          <cell r="L3588">
            <v>15</v>
          </cell>
          <cell r="M3588">
            <v>104.84</v>
          </cell>
        </row>
        <row r="3589">
          <cell r="A3589">
            <v>102009924</v>
          </cell>
          <cell r="B3589" t="str">
            <v xml:space="preserve">MS PENROSE HAITOUA (CMI)                </v>
          </cell>
          <cell r="C3589">
            <v>0</v>
          </cell>
          <cell r="D3589">
            <v>0</v>
          </cell>
          <cell r="E3589">
            <v>0</v>
          </cell>
          <cell r="F3589">
            <v>0</v>
          </cell>
          <cell r="G3589">
            <v>0</v>
          </cell>
          <cell r="H3589">
            <v>0</v>
          </cell>
          <cell r="I3589">
            <v>416.92</v>
          </cell>
          <cell r="J3589">
            <v>416.92</v>
          </cell>
          <cell r="L3589">
            <v>22</v>
          </cell>
          <cell r="M3589">
            <v>416.92</v>
          </cell>
        </row>
        <row r="3590">
          <cell r="A3590">
            <v>102049328</v>
          </cell>
          <cell r="B3590" t="str">
            <v xml:space="preserve">MS PETRONELLA I. VA'A                   </v>
          </cell>
          <cell r="C3590">
            <v>0</v>
          </cell>
          <cell r="D3590">
            <v>0</v>
          </cell>
          <cell r="E3590">
            <v>0</v>
          </cell>
          <cell r="F3590">
            <v>0</v>
          </cell>
          <cell r="G3590">
            <v>0</v>
          </cell>
          <cell r="H3590">
            <v>0</v>
          </cell>
          <cell r="I3590">
            <v>50.74</v>
          </cell>
          <cell r="J3590">
            <v>50.74</v>
          </cell>
          <cell r="L3590">
            <v>15</v>
          </cell>
          <cell r="M3590">
            <v>50.74</v>
          </cell>
        </row>
        <row r="3591">
          <cell r="A3591">
            <v>102010669</v>
          </cell>
          <cell r="B3591" t="str">
            <v xml:space="preserve">MS PHAL PHUONG  (DBS)                   </v>
          </cell>
          <cell r="C3591">
            <v>0</v>
          </cell>
          <cell r="D3591">
            <v>0</v>
          </cell>
          <cell r="E3591">
            <v>0</v>
          </cell>
          <cell r="F3591">
            <v>0</v>
          </cell>
          <cell r="G3591">
            <v>0</v>
          </cell>
          <cell r="H3591">
            <v>0</v>
          </cell>
          <cell r="I3591">
            <v>2432.83</v>
          </cell>
          <cell r="J3591">
            <v>2432.83</v>
          </cell>
          <cell r="L3591">
            <v>15</v>
          </cell>
          <cell r="M3591">
            <v>2432.83</v>
          </cell>
        </row>
        <row r="3592">
          <cell r="A3592">
            <v>102033684</v>
          </cell>
          <cell r="B3592" t="str">
            <v xml:space="preserve">MS POLA FAGATOA                         </v>
          </cell>
          <cell r="C3592">
            <v>0</v>
          </cell>
          <cell r="D3592">
            <v>0</v>
          </cell>
          <cell r="E3592">
            <v>0</v>
          </cell>
          <cell r="F3592">
            <v>0</v>
          </cell>
          <cell r="G3592">
            <v>0</v>
          </cell>
          <cell r="H3592">
            <v>0</v>
          </cell>
          <cell r="I3592">
            <v>223.42</v>
          </cell>
          <cell r="J3592">
            <v>223.42</v>
          </cell>
          <cell r="L3592">
            <v>15</v>
          </cell>
          <cell r="M3592">
            <v>223.42</v>
          </cell>
        </row>
        <row r="3593">
          <cell r="A3593">
            <v>102085668</v>
          </cell>
          <cell r="B3593" t="str">
            <v xml:space="preserve">MS PRONRELHA THONGKUM                   </v>
          </cell>
          <cell r="C3593">
            <v>0</v>
          </cell>
          <cell r="D3593">
            <v>0</v>
          </cell>
          <cell r="E3593">
            <v>0</v>
          </cell>
          <cell r="F3593">
            <v>0</v>
          </cell>
          <cell r="G3593">
            <v>0</v>
          </cell>
          <cell r="H3593">
            <v>0</v>
          </cell>
          <cell r="I3593">
            <v>701.23</v>
          </cell>
          <cell r="J3593">
            <v>701.23</v>
          </cell>
          <cell r="L3593">
            <v>15</v>
          </cell>
          <cell r="M3593">
            <v>701.23</v>
          </cell>
        </row>
        <row r="3594">
          <cell r="A3594">
            <v>102033447</v>
          </cell>
          <cell r="B3594" t="str">
            <v xml:space="preserve">MS RACHAEL THOMPSON                     </v>
          </cell>
          <cell r="C3594">
            <v>0</v>
          </cell>
          <cell r="D3594">
            <v>0</v>
          </cell>
          <cell r="E3594">
            <v>0</v>
          </cell>
          <cell r="F3594">
            <v>0</v>
          </cell>
          <cell r="G3594">
            <v>0</v>
          </cell>
          <cell r="H3594">
            <v>0</v>
          </cell>
          <cell r="I3594">
            <v>95</v>
          </cell>
          <cell r="J3594">
            <v>95</v>
          </cell>
          <cell r="L3594">
            <v>15</v>
          </cell>
          <cell r="M3594">
            <v>95</v>
          </cell>
        </row>
        <row r="3595">
          <cell r="A3595">
            <v>102013733</v>
          </cell>
          <cell r="B3595" t="str">
            <v xml:space="preserve">MS RACHAEL WEAVER (DBS)                 </v>
          </cell>
          <cell r="C3595">
            <v>0</v>
          </cell>
          <cell r="D3595">
            <v>0</v>
          </cell>
          <cell r="E3595">
            <v>0</v>
          </cell>
          <cell r="F3595">
            <v>0</v>
          </cell>
          <cell r="G3595">
            <v>0</v>
          </cell>
          <cell r="H3595">
            <v>0</v>
          </cell>
          <cell r="I3595">
            <v>208.62</v>
          </cell>
          <cell r="J3595">
            <v>208.62</v>
          </cell>
          <cell r="L3595">
            <v>15</v>
          </cell>
          <cell r="M3595">
            <v>208.62</v>
          </cell>
        </row>
        <row r="3596">
          <cell r="A3596">
            <v>102040899</v>
          </cell>
          <cell r="B3596" t="str">
            <v xml:space="preserve">MS RACHEL A LEEUWENBERG      (DBS)      </v>
          </cell>
          <cell r="C3596">
            <v>0</v>
          </cell>
          <cell r="D3596">
            <v>0</v>
          </cell>
          <cell r="E3596">
            <v>0</v>
          </cell>
          <cell r="F3596">
            <v>0</v>
          </cell>
          <cell r="G3596">
            <v>0</v>
          </cell>
          <cell r="H3596">
            <v>0</v>
          </cell>
          <cell r="I3596">
            <v>303.08</v>
          </cell>
          <cell r="J3596">
            <v>303.08</v>
          </cell>
          <cell r="L3596">
            <v>15</v>
          </cell>
          <cell r="M3596">
            <v>303.08</v>
          </cell>
        </row>
        <row r="3597">
          <cell r="A3597">
            <v>102071382</v>
          </cell>
          <cell r="B3597" t="str">
            <v xml:space="preserve">MS RAEMA WETINI                         </v>
          </cell>
          <cell r="C3597">
            <v>0</v>
          </cell>
          <cell r="D3597">
            <v>0</v>
          </cell>
          <cell r="E3597">
            <v>0</v>
          </cell>
          <cell r="F3597">
            <v>0</v>
          </cell>
          <cell r="G3597">
            <v>0</v>
          </cell>
          <cell r="H3597">
            <v>0</v>
          </cell>
          <cell r="I3597">
            <v>123.01</v>
          </cell>
          <cell r="J3597">
            <v>123.01</v>
          </cell>
          <cell r="L3597">
            <v>15</v>
          </cell>
          <cell r="M3597">
            <v>123.01</v>
          </cell>
        </row>
        <row r="3598">
          <cell r="A3598">
            <v>102013960</v>
          </cell>
          <cell r="B3598" t="str">
            <v xml:space="preserve">MS RAEWYN LEWIS   (DBS)                 </v>
          </cell>
          <cell r="C3598">
            <v>0</v>
          </cell>
          <cell r="D3598">
            <v>0</v>
          </cell>
          <cell r="E3598">
            <v>0</v>
          </cell>
          <cell r="F3598">
            <v>0</v>
          </cell>
          <cell r="G3598">
            <v>0</v>
          </cell>
          <cell r="H3598">
            <v>0</v>
          </cell>
          <cell r="I3598">
            <v>1017.92</v>
          </cell>
          <cell r="J3598">
            <v>1017.92</v>
          </cell>
          <cell r="L3598">
            <v>15</v>
          </cell>
          <cell r="M3598">
            <v>1017.92</v>
          </cell>
        </row>
        <row r="3599">
          <cell r="A3599">
            <v>102040307</v>
          </cell>
          <cell r="B3599" t="str">
            <v xml:space="preserve">MS RAMA BROWN                           </v>
          </cell>
          <cell r="C3599">
            <v>0</v>
          </cell>
          <cell r="D3599">
            <v>0</v>
          </cell>
          <cell r="E3599">
            <v>0</v>
          </cell>
          <cell r="F3599">
            <v>0</v>
          </cell>
          <cell r="G3599">
            <v>0</v>
          </cell>
          <cell r="H3599">
            <v>0</v>
          </cell>
          <cell r="I3599">
            <v>130.61000000000001</v>
          </cell>
          <cell r="J3599">
            <v>130.61000000000001</v>
          </cell>
          <cell r="L3599">
            <v>15</v>
          </cell>
          <cell r="M3599">
            <v>130.61000000000001</v>
          </cell>
        </row>
        <row r="3600">
          <cell r="A3600">
            <v>102064508</v>
          </cell>
          <cell r="B3600" t="str">
            <v xml:space="preserve">MS RAMARIA TITO                         </v>
          </cell>
          <cell r="C3600">
            <v>0</v>
          </cell>
          <cell r="D3600">
            <v>0</v>
          </cell>
          <cell r="E3600">
            <v>0</v>
          </cell>
          <cell r="F3600">
            <v>0</v>
          </cell>
          <cell r="G3600">
            <v>0</v>
          </cell>
          <cell r="H3600">
            <v>0</v>
          </cell>
          <cell r="I3600">
            <v>59.73</v>
          </cell>
          <cell r="J3600">
            <v>59.73</v>
          </cell>
          <cell r="L3600">
            <v>15</v>
          </cell>
          <cell r="M3600">
            <v>59.73</v>
          </cell>
        </row>
        <row r="3601">
          <cell r="A3601">
            <v>102054370</v>
          </cell>
          <cell r="B3601" t="str">
            <v xml:space="preserve">MS REBECCA BUSS                         </v>
          </cell>
          <cell r="C3601">
            <v>0</v>
          </cell>
          <cell r="D3601">
            <v>0</v>
          </cell>
          <cell r="E3601">
            <v>0</v>
          </cell>
          <cell r="F3601">
            <v>0</v>
          </cell>
          <cell r="G3601">
            <v>0</v>
          </cell>
          <cell r="H3601">
            <v>0</v>
          </cell>
          <cell r="I3601">
            <v>66.09</v>
          </cell>
          <cell r="J3601">
            <v>66.09</v>
          </cell>
          <cell r="L3601">
            <v>15</v>
          </cell>
          <cell r="M3601">
            <v>66.09</v>
          </cell>
        </row>
        <row r="3602">
          <cell r="A3602">
            <v>102062946</v>
          </cell>
          <cell r="B3602" t="str">
            <v xml:space="preserve">MS REBECCA CLARE NUNES                  </v>
          </cell>
          <cell r="C3602">
            <v>0</v>
          </cell>
          <cell r="D3602">
            <v>6.34</v>
          </cell>
          <cell r="E3602">
            <v>0</v>
          </cell>
          <cell r="F3602">
            <v>0</v>
          </cell>
          <cell r="G3602">
            <v>0</v>
          </cell>
          <cell r="H3602">
            <v>15.27</v>
          </cell>
          <cell r="I3602">
            <v>0</v>
          </cell>
          <cell r="J3602">
            <v>21.61</v>
          </cell>
          <cell r="L3602">
            <v>1</v>
          </cell>
          <cell r="M3602">
            <v>21.61</v>
          </cell>
        </row>
        <row r="3603">
          <cell r="A3603">
            <v>102002317</v>
          </cell>
          <cell r="B3603" t="str">
            <v xml:space="preserve">MS REENA  SINGH                         </v>
          </cell>
          <cell r="C3603">
            <v>20.94</v>
          </cell>
          <cell r="D3603">
            <v>13.57</v>
          </cell>
          <cell r="E3603">
            <v>0</v>
          </cell>
          <cell r="F3603">
            <v>14.22</v>
          </cell>
          <cell r="G3603">
            <v>0</v>
          </cell>
          <cell r="H3603">
            <v>0</v>
          </cell>
          <cell r="I3603">
            <v>0.76</v>
          </cell>
          <cell r="J3603">
            <v>49.49</v>
          </cell>
          <cell r="L3603">
            <v>1</v>
          </cell>
          <cell r="M3603">
            <v>49.49</v>
          </cell>
        </row>
        <row r="3604">
          <cell r="A3604">
            <v>102087849</v>
          </cell>
          <cell r="B3604" t="str">
            <v xml:space="preserve">MS RENE HODGE                           </v>
          </cell>
          <cell r="C3604">
            <v>0</v>
          </cell>
          <cell r="D3604">
            <v>0</v>
          </cell>
          <cell r="E3604">
            <v>0</v>
          </cell>
          <cell r="F3604">
            <v>0</v>
          </cell>
          <cell r="G3604">
            <v>0</v>
          </cell>
          <cell r="H3604">
            <v>0</v>
          </cell>
          <cell r="I3604">
            <v>126.91</v>
          </cell>
          <cell r="J3604">
            <v>126.91</v>
          </cell>
          <cell r="L3604">
            <v>15</v>
          </cell>
          <cell r="M3604">
            <v>126.91</v>
          </cell>
        </row>
        <row r="3605">
          <cell r="A3605">
            <v>102034095</v>
          </cell>
          <cell r="B3605" t="str">
            <v xml:space="preserve">MS RITA DE FRIETAS (DBS)                </v>
          </cell>
          <cell r="C3605">
            <v>0</v>
          </cell>
          <cell r="D3605">
            <v>0</v>
          </cell>
          <cell r="E3605">
            <v>0</v>
          </cell>
          <cell r="F3605">
            <v>0</v>
          </cell>
          <cell r="G3605">
            <v>0</v>
          </cell>
          <cell r="H3605">
            <v>0</v>
          </cell>
          <cell r="I3605">
            <v>1025.48</v>
          </cell>
          <cell r="J3605">
            <v>1025.48</v>
          </cell>
          <cell r="L3605">
            <v>15</v>
          </cell>
          <cell r="M3605">
            <v>1025.48</v>
          </cell>
        </row>
        <row r="3606">
          <cell r="A3606">
            <v>102001605</v>
          </cell>
          <cell r="B3606" t="str">
            <v xml:space="preserve">MS RITA LAM                             </v>
          </cell>
          <cell r="C3606">
            <v>0</v>
          </cell>
          <cell r="D3606">
            <v>0</v>
          </cell>
          <cell r="E3606">
            <v>0</v>
          </cell>
          <cell r="F3606">
            <v>67.19</v>
          </cell>
          <cell r="G3606">
            <v>85.56</v>
          </cell>
          <cell r="H3606">
            <v>0</v>
          </cell>
          <cell r="I3606">
            <v>0</v>
          </cell>
          <cell r="J3606">
            <v>152.75</v>
          </cell>
          <cell r="L3606">
            <v>1</v>
          </cell>
          <cell r="M3606">
            <v>152.75</v>
          </cell>
        </row>
        <row r="3607">
          <cell r="A3607">
            <v>102030592</v>
          </cell>
          <cell r="B3607" t="str">
            <v xml:space="preserve">MS ROBINA KAUSAR (DBS)                  </v>
          </cell>
          <cell r="C3607">
            <v>0</v>
          </cell>
          <cell r="D3607">
            <v>0</v>
          </cell>
          <cell r="E3607">
            <v>0</v>
          </cell>
          <cell r="F3607">
            <v>0</v>
          </cell>
          <cell r="G3607">
            <v>0</v>
          </cell>
          <cell r="H3607">
            <v>0</v>
          </cell>
          <cell r="I3607">
            <v>255.48</v>
          </cell>
          <cell r="J3607">
            <v>255.48</v>
          </cell>
          <cell r="L3607">
            <v>15</v>
          </cell>
          <cell r="M3607">
            <v>255.48</v>
          </cell>
        </row>
        <row r="3608">
          <cell r="A3608">
            <v>102066371</v>
          </cell>
          <cell r="B3608" t="str">
            <v xml:space="preserve">MS ROBYN MATTHEWS                       </v>
          </cell>
          <cell r="C3608">
            <v>24.18</v>
          </cell>
          <cell r="D3608">
            <v>14.71</v>
          </cell>
          <cell r="E3608">
            <v>14.91</v>
          </cell>
          <cell r="F3608">
            <v>7.76</v>
          </cell>
          <cell r="G3608">
            <v>5.83</v>
          </cell>
          <cell r="H3608">
            <v>0</v>
          </cell>
          <cell r="I3608">
            <v>0</v>
          </cell>
          <cell r="J3608">
            <v>67.39</v>
          </cell>
          <cell r="L3608">
            <v>5</v>
          </cell>
          <cell r="M3608">
            <v>67.39</v>
          </cell>
        </row>
        <row r="3609">
          <cell r="A3609">
            <v>102067901</v>
          </cell>
          <cell r="B3609" t="str">
            <v xml:space="preserve">MS ROIMATA MATAORAKORE                  </v>
          </cell>
          <cell r="C3609">
            <v>0</v>
          </cell>
          <cell r="D3609">
            <v>0</v>
          </cell>
          <cell r="E3609">
            <v>0</v>
          </cell>
          <cell r="F3609">
            <v>0</v>
          </cell>
          <cell r="G3609">
            <v>0</v>
          </cell>
          <cell r="H3609">
            <v>0</v>
          </cell>
          <cell r="I3609">
            <v>418.25</v>
          </cell>
          <cell r="J3609">
            <v>418.25</v>
          </cell>
          <cell r="L3609">
            <v>15</v>
          </cell>
          <cell r="M3609">
            <v>418.25</v>
          </cell>
        </row>
        <row r="3610">
          <cell r="A3610">
            <v>102071663</v>
          </cell>
          <cell r="B3610" t="str">
            <v xml:space="preserve">MS RONA BOROEVICH (DBS)                 </v>
          </cell>
          <cell r="C3610">
            <v>0</v>
          </cell>
          <cell r="D3610">
            <v>0</v>
          </cell>
          <cell r="E3610">
            <v>0</v>
          </cell>
          <cell r="F3610">
            <v>0</v>
          </cell>
          <cell r="G3610">
            <v>0</v>
          </cell>
          <cell r="H3610">
            <v>0</v>
          </cell>
          <cell r="I3610">
            <v>830.89</v>
          </cell>
          <cell r="J3610">
            <v>830.89</v>
          </cell>
          <cell r="L3610">
            <v>15</v>
          </cell>
          <cell r="M3610">
            <v>830.89</v>
          </cell>
        </row>
        <row r="3611">
          <cell r="A3611">
            <v>102056290</v>
          </cell>
          <cell r="B3611" t="str">
            <v xml:space="preserve">MS ROSALIE A DUKE                       </v>
          </cell>
          <cell r="C3611">
            <v>0</v>
          </cell>
          <cell r="D3611">
            <v>0</v>
          </cell>
          <cell r="E3611">
            <v>0</v>
          </cell>
          <cell r="F3611">
            <v>0</v>
          </cell>
          <cell r="G3611">
            <v>0</v>
          </cell>
          <cell r="H3611">
            <v>0</v>
          </cell>
          <cell r="I3611">
            <v>139.41</v>
          </cell>
          <cell r="J3611">
            <v>139.41</v>
          </cell>
          <cell r="L3611">
            <v>15</v>
          </cell>
          <cell r="M3611">
            <v>139.41</v>
          </cell>
        </row>
        <row r="3612">
          <cell r="A3612">
            <v>102005330</v>
          </cell>
          <cell r="B3612" t="str">
            <v xml:space="preserve">MS ROSE TATAI                           </v>
          </cell>
          <cell r="C3612">
            <v>0</v>
          </cell>
          <cell r="D3612">
            <v>0</v>
          </cell>
          <cell r="E3612">
            <v>0</v>
          </cell>
          <cell r="F3612">
            <v>0</v>
          </cell>
          <cell r="G3612">
            <v>0</v>
          </cell>
          <cell r="H3612">
            <v>0</v>
          </cell>
          <cell r="I3612">
            <v>53.48</v>
          </cell>
          <cell r="J3612">
            <v>53.48</v>
          </cell>
          <cell r="L3612">
            <v>15</v>
          </cell>
          <cell r="M3612">
            <v>53.48</v>
          </cell>
        </row>
        <row r="3613">
          <cell r="A3613">
            <v>102033125</v>
          </cell>
          <cell r="B3613" t="str">
            <v xml:space="preserve">MS ROSEMARIE SCOTT                      </v>
          </cell>
          <cell r="C3613">
            <v>0</v>
          </cell>
          <cell r="D3613">
            <v>0</v>
          </cell>
          <cell r="E3613">
            <v>0</v>
          </cell>
          <cell r="F3613">
            <v>0</v>
          </cell>
          <cell r="G3613">
            <v>0</v>
          </cell>
          <cell r="H3613">
            <v>0</v>
          </cell>
          <cell r="I3613">
            <v>133.27000000000001</v>
          </cell>
          <cell r="J3613">
            <v>133.27000000000001</v>
          </cell>
          <cell r="L3613">
            <v>15</v>
          </cell>
          <cell r="M3613">
            <v>133.27000000000001</v>
          </cell>
        </row>
        <row r="3614">
          <cell r="A3614">
            <v>102034068</v>
          </cell>
          <cell r="B3614" t="str">
            <v xml:space="preserve">MS ROWENA GOTTY                         </v>
          </cell>
          <cell r="C3614">
            <v>0</v>
          </cell>
          <cell r="D3614">
            <v>0</v>
          </cell>
          <cell r="E3614">
            <v>0</v>
          </cell>
          <cell r="F3614">
            <v>0</v>
          </cell>
          <cell r="G3614">
            <v>0</v>
          </cell>
          <cell r="H3614">
            <v>0</v>
          </cell>
          <cell r="I3614">
            <v>92.34</v>
          </cell>
          <cell r="J3614">
            <v>92.34</v>
          </cell>
          <cell r="L3614">
            <v>15</v>
          </cell>
          <cell r="M3614">
            <v>92.34</v>
          </cell>
        </row>
        <row r="3615">
          <cell r="A3615">
            <v>102052515</v>
          </cell>
          <cell r="B3615" t="str">
            <v xml:space="preserve">MS RUTH MYERS                           </v>
          </cell>
          <cell r="C3615">
            <v>0</v>
          </cell>
          <cell r="D3615">
            <v>0</v>
          </cell>
          <cell r="E3615">
            <v>0</v>
          </cell>
          <cell r="F3615">
            <v>0</v>
          </cell>
          <cell r="G3615">
            <v>0</v>
          </cell>
          <cell r="H3615">
            <v>0</v>
          </cell>
          <cell r="I3615">
            <v>193.1</v>
          </cell>
          <cell r="J3615">
            <v>193.1</v>
          </cell>
          <cell r="L3615">
            <v>15</v>
          </cell>
          <cell r="M3615">
            <v>193.1</v>
          </cell>
        </row>
        <row r="3616">
          <cell r="A3616">
            <v>102031392</v>
          </cell>
          <cell r="B3616" t="str">
            <v xml:space="preserve">MS RUTH OTINERU                         </v>
          </cell>
          <cell r="C3616">
            <v>0</v>
          </cell>
          <cell r="D3616">
            <v>0</v>
          </cell>
          <cell r="E3616">
            <v>0</v>
          </cell>
          <cell r="F3616">
            <v>0</v>
          </cell>
          <cell r="G3616">
            <v>0</v>
          </cell>
          <cell r="H3616">
            <v>0</v>
          </cell>
          <cell r="I3616">
            <v>58.4</v>
          </cell>
          <cell r="J3616">
            <v>58.4</v>
          </cell>
          <cell r="L3616">
            <v>15</v>
          </cell>
          <cell r="M3616">
            <v>58.4</v>
          </cell>
        </row>
        <row r="3617">
          <cell r="A3617">
            <v>102041782</v>
          </cell>
          <cell r="B3617" t="str">
            <v xml:space="preserve">MS S M LOBBAN                           </v>
          </cell>
          <cell r="C3617">
            <v>49.02</v>
          </cell>
          <cell r="D3617">
            <v>0</v>
          </cell>
          <cell r="E3617">
            <v>0</v>
          </cell>
          <cell r="F3617">
            <v>0.45</v>
          </cell>
          <cell r="G3617">
            <v>25.72</v>
          </cell>
          <cell r="H3617">
            <v>0</v>
          </cell>
          <cell r="I3617">
            <v>0</v>
          </cell>
          <cell r="J3617">
            <v>75.19</v>
          </cell>
          <cell r="L3617">
            <v>5</v>
          </cell>
          <cell r="M3617">
            <v>75.19</v>
          </cell>
        </row>
        <row r="3618">
          <cell r="A3618">
            <v>102017523</v>
          </cell>
          <cell r="B3618" t="str">
            <v xml:space="preserve">MS S TOKEMOANA    (CMI)                 </v>
          </cell>
          <cell r="C3618">
            <v>0</v>
          </cell>
          <cell r="D3618">
            <v>0</v>
          </cell>
          <cell r="E3618">
            <v>0</v>
          </cell>
          <cell r="F3618">
            <v>0</v>
          </cell>
          <cell r="G3618">
            <v>0</v>
          </cell>
          <cell r="H3618">
            <v>0</v>
          </cell>
          <cell r="I3618">
            <v>1530.2</v>
          </cell>
          <cell r="J3618">
            <v>1530.2</v>
          </cell>
          <cell r="L3618">
            <v>15</v>
          </cell>
          <cell r="M3618">
            <v>1530.2</v>
          </cell>
        </row>
        <row r="3619">
          <cell r="A3619">
            <v>102010601</v>
          </cell>
          <cell r="B3619" t="str">
            <v xml:space="preserve">MS S. J. FAAFOUINA                      </v>
          </cell>
          <cell r="C3619">
            <v>0</v>
          </cell>
          <cell r="D3619">
            <v>0</v>
          </cell>
          <cell r="E3619">
            <v>0</v>
          </cell>
          <cell r="F3619">
            <v>0</v>
          </cell>
          <cell r="G3619">
            <v>0</v>
          </cell>
          <cell r="H3619">
            <v>0</v>
          </cell>
          <cell r="I3619">
            <v>113.67</v>
          </cell>
          <cell r="J3619">
            <v>113.67</v>
          </cell>
          <cell r="L3619">
            <v>15</v>
          </cell>
          <cell r="M3619">
            <v>113.67</v>
          </cell>
        </row>
        <row r="3620">
          <cell r="A3620">
            <v>102013046</v>
          </cell>
          <cell r="B3620" t="str">
            <v xml:space="preserve">MS SALINA ROPATI   (DBS)                </v>
          </cell>
          <cell r="C3620">
            <v>0</v>
          </cell>
          <cell r="D3620">
            <v>0</v>
          </cell>
          <cell r="E3620">
            <v>0</v>
          </cell>
          <cell r="F3620">
            <v>0</v>
          </cell>
          <cell r="G3620">
            <v>0</v>
          </cell>
          <cell r="H3620">
            <v>0</v>
          </cell>
          <cell r="I3620">
            <v>135.85</v>
          </cell>
          <cell r="J3620">
            <v>135.85</v>
          </cell>
          <cell r="L3620">
            <v>15</v>
          </cell>
          <cell r="M3620">
            <v>135.85</v>
          </cell>
        </row>
        <row r="3621">
          <cell r="A3621">
            <v>102023912</v>
          </cell>
          <cell r="B3621" t="str">
            <v xml:space="preserve">MS SANDRA A O' MEARA                    </v>
          </cell>
          <cell r="C3621">
            <v>0</v>
          </cell>
          <cell r="D3621">
            <v>0</v>
          </cell>
          <cell r="E3621">
            <v>0</v>
          </cell>
          <cell r="F3621">
            <v>0</v>
          </cell>
          <cell r="G3621">
            <v>0</v>
          </cell>
          <cell r="H3621">
            <v>0</v>
          </cell>
          <cell r="I3621">
            <v>180.98</v>
          </cell>
          <cell r="J3621">
            <v>180.98</v>
          </cell>
          <cell r="L3621">
            <v>15</v>
          </cell>
          <cell r="M3621">
            <v>180.98</v>
          </cell>
        </row>
        <row r="3622">
          <cell r="A3622">
            <v>102057379</v>
          </cell>
          <cell r="B3622" t="str">
            <v xml:space="preserve">MS SANDRA M WYATT                       </v>
          </cell>
          <cell r="C3622">
            <v>0</v>
          </cell>
          <cell r="D3622">
            <v>0</v>
          </cell>
          <cell r="E3622">
            <v>0</v>
          </cell>
          <cell r="F3622">
            <v>15.12</v>
          </cell>
          <cell r="G3622">
            <v>0</v>
          </cell>
          <cell r="H3622">
            <v>0</v>
          </cell>
          <cell r="I3622">
            <v>0.48</v>
          </cell>
          <cell r="J3622">
            <v>15.6</v>
          </cell>
          <cell r="L3622">
            <v>5</v>
          </cell>
          <cell r="M3622">
            <v>15.6</v>
          </cell>
        </row>
        <row r="3623">
          <cell r="A3623">
            <v>102009276</v>
          </cell>
          <cell r="B3623" t="str">
            <v xml:space="preserve">MS SANDY RATANA    (CMI)                </v>
          </cell>
          <cell r="C3623">
            <v>0</v>
          </cell>
          <cell r="D3623">
            <v>0</v>
          </cell>
          <cell r="E3623">
            <v>0</v>
          </cell>
          <cell r="F3623">
            <v>0</v>
          </cell>
          <cell r="G3623">
            <v>0</v>
          </cell>
          <cell r="H3623">
            <v>0</v>
          </cell>
          <cell r="I3623">
            <v>6286.67</v>
          </cell>
          <cell r="J3623">
            <v>6286.67</v>
          </cell>
          <cell r="L3623">
            <v>15</v>
          </cell>
          <cell r="M3623">
            <v>6286.67</v>
          </cell>
        </row>
        <row r="3624">
          <cell r="A3624">
            <v>102026138</v>
          </cell>
          <cell r="B3624" t="str">
            <v xml:space="preserve">MS SARABJIT KAUR  (DBS)                 </v>
          </cell>
          <cell r="C3624">
            <v>0</v>
          </cell>
          <cell r="D3624">
            <v>0</v>
          </cell>
          <cell r="E3624">
            <v>0</v>
          </cell>
          <cell r="F3624">
            <v>0</v>
          </cell>
          <cell r="G3624">
            <v>0</v>
          </cell>
          <cell r="H3624">
            <v>0</v>
          </cell>
          <cell r="I3624">
            <v>289.82</v>
          </cell>
          <cell r="J3624">
            <v>289.82</v>
          </cell>
          <cell r="L3624">
            <v>15</v>
          </cell>
          <cell r="M3624">
            <v>289.82</v>
          </cell>
        </row>
        <row r="3625">
          <cell r="A3625">
            <v>102054564</v>
          </cell>
          <cell r="B3625" t="str">
            <v xml:space="preserve">MS SARAH HENDERSON                      </v>
          </cell>
          <cell r="C3625">
            <v>0</v>
          </cell>
          <cell r="D3625">
            <v>0</v>
          </cell>
          <cell r="E3625">
            <v>0</v>
          </cell>
          <cell r="F3625">
            <v>0</v>
          </cell>
          <cell r="G3625">
            <v>0</v>
          </cell>
          <cell r="H3625">
            <v>0</v>
          </cell>
          <cell r="I3625">
            <v>75.19</v>
          </cell>
          <cell r="J3625">
            <v>75.19</v>
          </cell>
          <cell r="L3625">
            <v>15</v>
          </cell>
          <cell r="M3625">
            <v>75.19</v>
          </cell>
        </row>
        <row r="3626">
          <cell r="A3626">
            <v>102060227</v>
          </cell>
          <cell r="B3626" t="str">
            <v xml:space="preserve">MS SARAH LAMBIE                         </v>
          </cell>
          <cell r="C3626">
            <v>5.14</v>
          </cell>
          <cell r="D3626">
            <v>0.88</v>
          </cell>
          <cell r="E3626">
            <v>0</v>
          </cell>
          <cell r="F3626">
            <v>0</v>
          </cell>
          <cell r="G3626">
            <v>52.6</v>
          </cell>
          <cell r="H3626">
            <v>0</v>
          </cell>
          <cell r="I3626">
            <v>0</v>
          </cell>
          <cell r="J3626">
            <v>58.62</v>
          </cell>
          <cell r="L3626">
            <v>5</v>
          </cell>
          <cell r="M3626">
            <v>58.62</v>
          </cell>
        </row>
        <row r="3627">
          <cell r="A3627">
            <v>102045269</v>
          </cell>
          <cell r="B3627" t="str">
            <v xml:space="preserve">MS SARAH M PRIME   (DBS*HOLD)           </v>
          </cell>
          <cell r="C3627">
            <v>0</v>
          </cell>
          <cell r="D3627">
            <v>0</v>
          </cell>
          <cell r="E3627">
            <v>0</v>
          </cell>
          <cell r="F3627">
            <v>0</v>
          </cell>
          <cell r="G3627">
            <v>0</v>
          </cell>
          <cell r="H3627">
            <v>0</v>
          </cell>
          <cell r="I3627">
            <v>233.36</v>
          </cell>
          <cell r="J3627">
            <v>233.36</v>
          </cell>
          <cell r="L3627">
            <v>15</v>
          </cell>
          <cell r="M3627">
            <v>233.36</v>
          </cell>
        </row>
        <row r="3628">
          <cell r="A3628">
            <v>102046487</v>
          </cell>
          <cell r="B3628" t="str">
            <v xml:space="preserve">MS SENILEVA GAGO                        </v>
          </cell>
          <cell r="C3628">
            <v>0</v>
          </cell>
          <cell r="D3628">
            <v>0</v>
          </cell>
          <cell r="E3628">
            <v>0</v>
          </cell>
          <cell r="F3628">
            <v>0</v>
          </cell>
          <cell r="G3628">
            <v>0</v>
          </cell>
          <cell r="H3628">
            <v>0</v>
          </cell>
          <cell r="I3628">
            <v>95.89</v>
          </cell>
          <cell r="J3628">
            <v>95.89</v>
          </cell>
          <cell r="L3628">
            <v>15</v>
          </cell>
          <cell r="M3628">
            <v>95.89</v>
          </cell>
        </row>
        <row r="3629">
          <cell r="A3629">
            <v>102036603</v>
          </cell>
          <cell r="B3629" t="str">
            <v xml:space="preserve">MS SHAMSI POWER                         </v>
          </cell>
          <cell r="C3629">
            <v>0</v>
          </cell>
          <cell r="D3629">
            <v>0</v>
          </cell>
          <cell r="E3629">
            <v>0</v>
          </cell>
          <cell r="F3629">
            <v>0</v>
          </cell>
          <cell r="G3629">
            <v>0</v>
          </cell>
          <cell r="H3629">
            <v>0</v>
          </cell>
          <cell r="I3629">
            <v>143.66999999999999</v>
          </cell>
          <cell r="J3629">
            <v>143.66999999999999</v>
          </cell>
          <cell r="L3629">
            <v>15</v>
          </cell>
          <cell r="M3629">
            <v>143.66999999999999</v>
          </cell>
        </row>
        <row r="3630">
          <cell r="A3630">
            <v>102073467</v>
          </cell>
          <cell r="B3630" t="str">
            <v xml:space="preserve">MS SHARLENE A HAWARD                    </v>
          </cell>
          <cell r="C3630">
            <v>0</v>
          </cell>
          <cell r="D3630">
            <v>0</v>
          </cell>
          <cell r="E3630">
            <v>0</v>
          </cell>
          <cell r="F3630">
            <v>0</v>
          </cell>
          <cell r="G3630">
            <v>0</v>
          </cell>
          <cell r="H3630">
            <v>0</v>
          </cell>
          <cell r="I3630">
            <v>155.26</v>
          </cell>
          <cell r="J3630">
            <v>155.26</v>
          </cell>
          <cell r="L3630">
            <v>15</v>
          </cell>
          <cell r="M3630">
            <v>155.26</v>
          </cell>
        </row>
        <row r="3631">
          <cell r="A3631">
            <v>102043152</v>
          </cell>
          <cell r="B3631" t="str">
            <v xml:space="preserve">MS SHARON IVERACH                       </v>
          </cell>
          <cell r="C3631">
            <v>0</v>
          </cell>
          <cell r="D3631">
            <v>0</v>
          </cell>
          <cell r="E3631">
            <v>0</v>
          </cell>
          <cell r="F3631">
            <v>0</v>
          </cell>
          <cell r="G3631">
            <v>0</v>
          </cell>
          <cell r="H3631">
            <v>0</v>
          </cell>
          <cell r="I3631">
            <v>189.34</v>
          </cell>
          <cell r="J3631">
            <v>189.34</v>
          </cell>
          <cell r="L3631">
            <v>15</v>
          </cell>
          <cell r="M3631">
            <v>189.34</v>
          </cell>
        </row>
        <row r="3632">
          <cell r="A3632">
            <v>102022373</v>
          </cell>
          <cell r="B3632" t="str">
            <v xml:space="preserve">MS SHARRON MANHIRE (DBS)                </v>
          </cell>
          <cell r="C3632">
            <v>0</v>
          </cell>
          <cell r="D3632">
            <v>0</v>
          </cell>
          <cell r="E3632">
            <v>0</v>
          </cell>
          <cell r="F3632">
            <v>0</v>
          </cell>
          <cell r="G3632">
            <v>0</v>
          </cell>
          <cell r="H3632">
            <v>0</v>
          </cell>
          <cell r="I3632">
            <v>136.54</v>
          </cell>
          <cell r="J3632">
            <v>136.54</v>
          </cell>
          <cell r="L3632">
            <v>22</v>
          </cell>
          <cell r="M3632">
            <v>136.54</v>
          </cell>
        </row>
        <row r="3633">
          <cell r="A3633">
            <v>102061892</v>
          </cell>
          <cell r="B3633" t="str">
            <v xml:space="preserve">MS SHARRON SORENSEN                     </v>
          </cell>
          <cell r="C3633">
            <v>0</v>
          </cell>
          <cell r="D3633">
            <v>0</v>
          </cell>
          <cell r="E3633">
            <v>0</v>
          </cell>
          <cell r="F3633">
            <v>0</v>
          </cell>
          <cell r="G3633">
            <v>0</v>
          </cell>
          <cell r="H3633">
            <v>0</v>
          </cell>
          <cell r="I3633">
            <v>104.9</v>
          </cell>
          <cell r="J3633">
            <v>104.9</v>
          </cell>
          <cell r="L3633">
            <v>15</v>
          </cell>
          <cell r="M3633">
            <v>104.9</v>
          </cell>
        </row>
        <row r="3634">
          <cell r="A3634">
            <v>102047650</v>
          </cell>
          <cell r="B3634" t="str">
            <v xml:space="preserve">MS SHIRLEY COOGAN                       </v>
          </cell>
          <cell r="C3634">
            <v>0</v>
          </cell>
          <cell r="D3634">
            <v>0</v>
          </cell>
          <cell r="E3634">
            <v>0</v>
          </cell>
          <cell r="F3634">
            <v>0</v>
          </cell>
          <cell r="G3634">
            <v>0</v>
          </cell>
          <cell r="H3634">
            <v>0</v>
          </cell>
          <cell r="I3634">
            <v>91.48</v>
          </cell>
          <cell r="J3634">
            <v>91.48</v>
          </cell>
          <cell r="L3634">
            <v>15</v>
          </cell>
          <cell r="M3634">
            <v>91.48</v>
          </cell>
        </row>
        <row r="3635">
          <cell r="A3635">
            <v>102015225</v>
          </cell>
          <cell r="B3635" t="str">
            <v xml:space="preserve">MS SHIRLEY NEWMAN                       </v>
          </cell>
          <cell r="C3635">
            <v>0</v>
          </cell>
          <cell r="D3635">
            <v>0</v>
          </cell>
          <cell r="E3635">
            <v>0</v>
          </cell>
          <cell r="F3635">
            <v>0</v>
          </cell>
          <cell r="G3635">
            <v>0</v>
          </cell>
          <cell r="H3635">
            <v>0</v>
          </cell>
          <cell r="I3635">
            <v>102.36</v>
          </cell>
          <cell r="J3635">
            <v>102.36</v>
          </cell>
          <cell r="L3635">
            <v>15</v>
          </cell>
          <cell r="M3635">
            <v>102.36</v>
          </cell>
        </row>
        <row r="3636">
          <cell r="A3636">
            <v>102071837</v>
          </cell>
          <cell r="B3636" t="str">
            <v xml:space="preserve">MS SHONA KARREN RADICH                  </v>
          </cell>
          <cell r="C3636">
            <v>0</v>
          </cell>
          <cell r="D3636">
            <v>0</v>
          </cell>
          <cell r="E3636">
            <v>0</v>
          </cell>
          <cell r="F3636">
            <v>0</v>
          </cell>
          <cell r="G3636">
            <v>0</v>
          </cell>
          <cell r="H3636">
            <v>19.760000000000002</v>
          </cell>
          <cell r="I3636">
            <v>0</v>
          </cell>
          <cell r="J3636">
            <v>19.760000000000002</v>
          </cell>
          <cell r="L3636">
            <v>1</v>
          </cell>
          <cell r="M3636">
            <v>19.760000000000002</v>
          </cell>
        </row>
        <row r="3637">
          <cell r="A3637">
            <v>102024368</v>
          </cell>
          <cell r="B3637" t="str">
            <v xml:space="preserve">MS SHURKI SHEIKH  (DBS)                 </v>
          </cell>
          <cell r="C3637">
            <v>0</v>
          </cell>
          <cell r="D3637">
            <v>0</v>
          </cell>
          <cell r="E3637">
            <v>0</v>
          </cell>
          <cell r="F3637">
            <v>0</v>
          </cell>
          <cell r="G3637">
            <v>0</v>
          </cell>
          <cell r="H3637">
            <v>0</v>
          </cell>
          <cell r="I3637">
            <v>441.46</v>
          </cell>
          <cell r="J3637">
            <v>441.46</v>
          </cell>
          <cell r="L3637">
            <v>15</v>
          </cell>
          <cell r="M3637">
            <v>441.46</v>
          </cell>
        </row>
        <row r="3638">
          <cell r="A3638">
            <v>102020660</v>
          </cell>
          <cell r="B3638" t="str">
            <v xml:space="preserve">MS SONIA HEKE                           </v>
          </cell>
          <cell r="C3638">
            <v>0</v>
          </cell>
          <cell r="D3638">
            <v>0</v>
          </cell>
          <cell r="E3638">
            <v>0</v>
          </cell>
          <cell r="F3638">
            <v>0</v>
          </cell>
          <cell r="G3638">
            <v>0</v>
          </cell>
          <cell r="H3638">
            <v>0</v>
          </cell>
          <cell r="I3638">
            <v>67.37</v>
          </cell>
          <cell r="J3638">
            <v>67.37</v>
          </cell>
          <cell r="L3638">
            <v>15</v>
          </cell>
          <cell r="M3638">
            <v>67.37</v>
          </cell>
        </row>
        <row r="3639">
          <cell r="A3639">
            <v>102031855</v>
          </cell>
          <cell r="B3639" t="str">
            <v xml:space="preserve">MS STEPHANIE J POTTS                    </v>
          </cell>
          <cell r="C3639">
            <v>0</v>
          </cell>
          <cell r="D3639">
            <v>0</v>
          </cell>
          <cell r="E3639">
            <v>0</v>
          </cell>
          <cell r="F3639">
            <v>0</v>
          </cell>
          <cell r="G3639">
            <v>0</v>
          </cell>
          <cell r="H3639">
            <v>0</v>
          </cell>
          <cell r="I3639">
            <v>51.27</v>
          </cell>
          <cell r="J3639">
            <v>51.27</v>
          </cell>
          <cell r="L3639">
            <v>15</v>
          </cell>
          <cell r="M3639">
            <v>51.27</v>
          </cell>
        </row>
        <row r="3640">
          <cell r="A3640">
            <v>102033108</v>
          </cell>
          <cell r="B3640" t="str">
            <v xml:space="preserve">MS SUE JACOUB      (DBS)                </v>
          </cell>
          <cell r="C3640">
            <v>0</v>
          </cell>
          <cell r="D3640">
            <v>0</v>
          </cell>
          <cell r="E3640">
            <v>0</v>
          </cell>
          <cell r="F3640">
            <v>0</v>
          </cell>
          <cell r="G3640">
            <v>0</v>
          </cell>
          <cell r="H3640">
            <v>0</v>
          </cell>
          <cell r="I3640">
            <v>1721.73</v>
          </cell>
          <cell r="J3640">
            <v>1721.73</v>
          </cell>
          <cell r="L3640">
            <v>15</v>
          </cell>
          <cell r="M3640">
            <v>1721.73</v>
          </cell>
        </row>
        <row r="3641">
          <cell r="A3641">
            <v>102043984</v>
          </cell>
          <cell r="B3641" t="str">
            <v xml:space="preserve">MS SUE MORRIS                           </v>
          </cell>
          <cell r="C3641">
            <v>0</v>
          </cell>
          <cell r="D3641">
            <v>0</v>
          </cell>
          <cell r="E3641">
            <v>0</v>
          </cell>
          <cell r="F3641">
            <v>0</v>
          </cell>
          <cell r="G3641">
            <v>0</v>
          </cell>
          <cell r="H3641">
            <v>0</v>
          </cell>
          <cell r="I3641">
            <v>103.34</v>
          </cell>
          <cell r="J3641">
            <v>103.34</v>
          </cell>
          <cell r="L3641">
            <v>15</v>
          </cell>
          <cell r="M3641">
            <v>103.34</v>
          </cell>
        </row>
        <row r="3642">
          <cell r="A3642">
            <v>102072271</v>
          </cell>
          <cell r="B3642" t="str">
            <v xml:space="preserve">MS SULITA TAVITA                        </v>
          </cell>
          <cell r="C3642">
            <v>0</v>
          </cell>
          <cell r="D3642">
            <v>0</v>
          </cell>
          <cell r="E3642">
            <v>0</v>
          </cell>
          <cell r="F3642">
            <v>0</v>
          </cell>
          <cell r="G3642">
            <v>0</v>
          </cell>
          <cell r="H3642">
            <v>0</v>
          </cell>
          <cell r="I3642">
            <v>76.319999999999993</v>
          </cell>
          <cell r="J3642">
            <v>76.319999999999993</v>
          </cell>
          <cell r="L3642">
            <v>15</v>
          </cell>
          <cell r="M3642">
            <v>76.319999999999993</v>
          </cell>
        </row>
        <row r="3643">
          <cell r="A3643">
            <v>102056942</v>
          </cell>
          <cell r="B3643" t="str">
            <v xml:space="preserve">MS SUZANNE JONES                        </v>
          </cell>
          <cell r="C3643">
            <v>0</v>
          </cell>
          <cell r="D3643">
            <v>0</v>
          </cell>
          <cell r="E3643">
            <v>0</v>
          </cell>
          <cell r="F3643">
            <v>0</v>
          </cell>
          <cell r="G3643">
            <v>41.49</v>
          </cell>
          <cell r="H3643">
            <v>0</v>
          </cell>
          <cell r="I3643">
            <v>0</v>
          </cell>
          <cell r="J3643">
            <v>41.49</v>
          </cell>
          <cell r="L3643">
            <v>5</v>
          </cell>
          <cell r="M3643">
            <v>41.49</v>
          </cell>
        </row>
        <row r="3644">
          <cell r="A3644">
            <v>102066349</v>
          </cell>
          <cell r="B3644" t="str">
            <v xml:space="preserve">MS SUZANNE MILLS                        </v>
          </cell>
          <cell r="C3644">
            <v>0</v>
          </cell>
          <cell r="D3644">
            <v>0</v>
          </cell>
          <cell r="E3644">
            <v>0</v>
          </cell>
          <cell r="F3644">
            <v>0</v>
          </cell>
          <cell r="G3644">
            <v>0</v>
          </cell>
          <cell r="H3644">
            <v>0</v>
          </cell>
          <cell r="I3644">
            <v>81.14</v>
          </cell>
          <cell r="J3644">
            <v>81.14</v>
          </cell>
          <cell r="L3644">
            <v>15</v>
          </cell>
          <cell r="M3644">
            <v>81.14</v>
          </cell>
        </row>
        <row r="3645">
          <cell r="A3645">
            <v>102055348</v>
          </cell>
          <cell r="B3645" t="str">
            <v xml:space="preserve">MS SUZETTE KELSEY  (DBS)                </v>
          </cell>
          <cell r="C3645">
            <v>0</v>
          </cell>
          <cell r="D3645">
            <v>0</v>
          </cell>
          <cell r="E3645">
            <v>0</v>
          </cell>
          <cell r="F3645">
            <v>0</v>
          </cell>
          <cell r="G3645">
            <v>0</v>
          </cell>
          <cell r="H3645">
            <v>0</v>
          </cell>
          <cell r="I3645">
            <v>14.82</v>
          </cell>
          <cell r="J3645">
            <v>14.82</v>
          </cell>
          <cell r="L3645">
            <v>22</v>
          </cell>
          <cell r="M3645">
            <v>14.82</v>
          </cell>
        </row>
        <row r="3646">
          <cell r="A3646">
            <v>102009147</v>
          </cell>
          <cell r="B3646" t="str">
            <v xml:space="preserve">MS T K MC ALISTER  (DBS*HOLD)           </v>
          </cell>
          <cell r="C3646">
            <v>0</v>
          </cell>
          <cell r="D3646">
            <v>0</v>
          </cell>
          <cell r="E3646">
            <v>0</v>
          </cell>
          <cell r="F3646">
            <v>0</v>
          </cell>
          <cell r="G3646">
            <v>0</v>
          </cell>
          <cell r="H3646">
            <v>0</v>
          </cell>
          <cell r="I3646">
            <v>345.35</v>
          </cell>
          <cell r="J3646">
            <v>345.35</v>
          </cell>
          <cell r="L3646">
            <v>15</v>
          </cell>
          <cell r="M3646">
            <v>345.35</v>
          </cell>
        </row>
        <row r="3647">
          <cell r="A3647">
            <v>102075128</v>
          </cell>
          <cell r="B3647" t="str">
            <v xml:space="preserve">MS TAINA TAUTAKITAK (DBS)               </v>
          </cell>
          <cell r="C3647">
            <v>0</v>
          </cell>
          <cell r="D3647">
            <v>0</v>
          </cell>
          <cell r="E3647">
            <v>0</v>
          </cell>
          <cell r="F3647">
            <v>0</v>
          </cell>
          <cell r="G3647">
            <v>0</v>
          </cell>
          <cell r="H3647">
            <v>0</v>
          </cell>
          <cell r="I3647">
            <v>347.92</v>
          </cell>
          <cell r="J3647">
            <v>347.92</v>
          </cell>
          <cell r="L3647">
            <v>15</v>
          </cell>
          <cell r="M3647">
            <v>347.92</v>
          </cell>
        </row>
        <row r="3648">
          <cell r="A3648">
            <v>102038757</v>
          </cell>
          <cell r="B3648" t="str">
            <v xml:space="preserve">MS TANIA MCDONALD                       </v>
          </cell>
          <cell r="C3648">
            <v>0</v>
          </cell>
          <cell r="D3648">
            <v>0</v>
          </cell>
          <cell r="E3648">
            <v>0</v>
          </cell>
          <cell r="F3648">
            <v>0</v>
          </cell>
          <cell r="G3648">
            <v>0</v>
          </cell>
          <cell r="H3648">
            <v>0</v>
          </cell>
          <cell r="I3648">
            <v>111.12</v>
          </cell>
          <cell r="J3648">
            <v>111.12</v>
          </cell>
          <cell r="L3648">
            <v>15</v>
          </cell>
          <cell r="M3648">
            <v>111.12</v>
          </cell>
        </row>
        <row r="3649">
          <cell r="A3649">
            <v>102050508</v>
          </cell>
          <cell r="B3649" t="str">
            <v xml:space="preserve">MS TARA-SUZANNE LEATHERS                </v>
          </cell>
          <cell r="C3649">
            <v>2.61</v>
          </cell>
          <cell r="D3649">
            <v>0</v>
          </cell>
          <cell r="E3649">
            <v>0</v>
          </cell>
          <cell r="F3649">
            <v>12.98</v>
          </cell>
          <cell r="G3649">
            <v>31.48</v>
          </cell>
          <cell r="H3649">
            <v>0</v>
          </cell>
          <cell r="I3649">
            <v>0</v>
          </cell>
          <cell r="J3649">
            <v>47.07</v>
          </cell>
          <cell r="L3649">
            <v>5</v>
          </cell>
          <cell r="M3649">
            <v>47.07</v>
          </cell>
        </row>
        <row r="3650">
          <cell r="A3650">
            <v>102051692</v>
          </cell>
          <cell r="B3650" t="str">
            <v xml:space="preserve">MS TELESIA SMITH (DBS)                  </v>
          </cell>
          <cell r="C3650">
            <v>0</v>
          </cell>
          <cell r="D3650">
            <v>0</v>
          </cell>
          <cell r="E3650">
            <v>0</v>
          </cell>
          <cell r="F3650">
            <v>0</v>
          </cell>
          <cell r="G3650">
            <v>0</v>
          </cell>
          <cell r="H3650">
            <v>0</v>
          </cell>
          <cell r="I3650">
            <v>245.36</v>
          </cell>
          <cell r="J3650">
            <v>245.36</v>
          </cell>
          <cell r="L3650">
            <v>15</v>
          </cell>
          <cell r="M3650">
            <v>245.36</v>
          </cell>
        </row>
        <row r="3651">
          <cell r="A3651">
            <v>102063618</v>
          </cell>
          <cell r="B3651" t="str">
            <v xml:space="preserve">MS TEREMOANA VINIKI                     </v>
          </cell>
          <cell r="C3651">
            <v>0</v>
          </cell>
          <cell r="D3651">
            <v>0</v>
          </cell>
          <cell r="E3651">
            <v>0</v>
          </cell>
          <cell r="F3651">
            <v>0</v>
          </cell>
          <cell r="G3651">
            <v>0</v>
          </cell>
          <cell r="H3651">
            <v>0</v>
          </cell>
          <cell r="I3651">
            <v>237.64</v>
          </cell>
          <cell r="J3651">
            <v>237.64</v>
          </cell>
          <cell r="L3651">
            <v>15</v>
          </cell>
          <cell r="M3651">
            <v>237.64</v>
          </cell>
        </row>
        <row r="3652">
          <cell r="A3652">
            <v>102010490</v>
          </cell>
          <cell r="B3652" t="str">
            <v xml:space="preserve">MS THERESA GREIG   (DBS)                </v>
          </cell>
          <cell r="C3652">
            <v>0</v>
          </cell>
          <cell r="D3652">
            <v>0</v>
          </cell>
          <cell r="E3652">
            <v>0</v>
          </cell>
          <cell r="F3652">
            <v>0</v>
          </cell>
          <cell r="G3652">
            <v>0</v>
          </cell>
          <cell r="H3652">
            <v>0</v>
          </cell>
          <cell r="I3652">
            <v>411.07</v>
          </cell>
          <cell r="J3652">
            <v>411.07</v>
          </cell>
          <cell r="L3652">
            <v>15</v>
          </cell>
          <cell r="M3652">
            <v>411.07</v>
          </cell>
        </row>
        <row r="3653">
          <cell r="A3653">
            <v>102085954</v>
          </cell>
          <cell r="B3653" t="str">
            <v xml:space="preserve">MS THERESA PAESE                        </v>
          </cell>
          <cell r="C3653">
            <v>0</v>
          </cell>
          <cell r="D3653">
            <v>0</v>
          </cell>
          <cell r="E3653">
            <v>0</v>
          </cell>
          <cell r="F3653">
            <v>0</v>
          </cell>
          <cell r="G3653">
            <v>0</v>
          </cell>
          <cell r="H3653">
            <v>0</v>
          </cell>
          <cell r="I3653">
            <v>442.32</v>
          </cell>
          <cell r="J3653">
            <v>442.32</v>
          </cell>
          <cell r="L3653">
            <v>15</v>
          </cell>
          <cell r="M3653">
            <v>442.32</v>
          </cell>
        </row>
        <row r="3654">
          <cell r="A3654">
            <v>102067300</v>
          </cell>
          <cell r="B3654" t="str">
            <v xml:space="preserve">MS TIM YING CHAN                        </v>
          </cell>
          <cell r="C3654">
            <v>0</v>
          </cell>
          <cell r="D3654">
            <v>0</v>
          </cell>
          <cell r="E3654">
            <v>0</v>
          </cell>
          <cell r="F3654">
            <v>0</v>
          </cell>
          <cell r="G3654">
            <v>0</v>
          </cell>
          <cell r="H3654">
            <v>0</v>
          </cell>
          <cell r="I3654">
            <v>203.89</v>
          </cell>
          <cell r="J3654">
            <v>203.89</v>
          </cell>
          <cell r="L3654">
            <v>21</v>
          </cell>
          <cell r="M3654">
            <v>203.89</v>
          </cell>
        </row>
        <row r="3655">
          <cell r="A3655">
            <v>102007611</v>
          </cell>
          <cell r="B3655" t="str">
            <v xml:space="preserve">MS TINA DELIVETT (DBS)                  </v>
          </cell>
          <cell r="C3655">
            <v>0</v>
          </cell>
          <cell r="D3655">
            <v>0</v>
          </cell>
          <cell r="E3655">
            <v>0</v>
          </cell>
          <cell r="F3655">
            <v>0</v>
          </cell>
          <cell r="G3655">
            <v>0</v>
          </cell>
          <cell r="H3655">
            <v>0</v>
          </cell>
          <cell r="I3655">
            <v>252.43</v>
          </cell>
          <cell r="J3655">
            <v>252.43</v>
          </cell>
          <cell r="L3655">
            <v>15</v>
          </cell>
          <cell r="M3655">
            <v>252.43</v>
          </cell>
        </row>
        <row r="3656">
          <cell r="A3656">
            <v>102033088</v>
          </cell>
          <cell r="B3656" t="str">
            <v xml:space="preserve">MS TINA RURU                            </v>
          </cell>
          <cell r="C3656">
            <v>0</v>
          </cell>
          <cell r="D3656">
            <v>0</v>
          </cell>
          <cell r="E3656">
            <v>0</v>
          </cell>
          <cell r="F3656">
            <v>0</v>
          </cell>
          <cell r="G3656">
            <v>0</v>
          </cell>
          <cell r="H3656">
            <v>0</v>
          </cell>
          <cell r="I3656">
            <v>68.45</v>
          </cell>
          <cell r="J3656">
            <v>68.45</v>
          </cell>
          <cell r="L3656">
            <v>15</v>
          </cell>
          <cell r="M3656">
            <v>68.45</v>
          </cell>
        </row>
        <row r="3657">
          <cell r="A3657">
            <v>102060415</v>
          </cell>
          <cell r="B3657" t="str">
            <v xml:space="preserve">MS TOAONO LINO    (DBS)                 </v>
          </cell>
          <cell r="C3657">
            <v>0</v>
          </cell>
          <cell r="D3657">
            <v>0</v>
          </cell>
          <cell r="E3657">
            <v>0</v>
          </cell>
          <cell r="F3657">
            <v>0</v>
          </cell>
          <cell r="G3657">
            <v>0</v>
          </cell>
          <cell r="H3657">
            <v>0</v>
          </cell>
          <cell r="I3657">
            <v>267.51</v>
          </cell>
          <cell r="J3657">
            <v>267.51</v>
          </cell>
          <cell r="L3657">
            <v>22</v>
          </cell>
          <cell r="M3657">
            <v>267.51</v>
          </cell>
        </row>
        <row r="3658">
          <cell r="A3658">
            <v>102074426</v>
          </cell>
          <cell r="B3658" t="str">
            <v xml:space="preserve">MS VA RAIKIWAI                          </v>
          </cell>
          <cell r="C3658">
            <v>0</v>
          </cell>
          <cell r="D3658">
            <v>0</v>
          </cell>
          <cell r="E3658">
            <v>0</v>
          </cell>
          <cell r="F3658">
            <v>0</v>
          </cell>
          <cell r="G3658">
            <v>0</v>
          </cell>
          <cell r="H3658">
            <v>0</v>
          </cell>
          <cell r="I3658">
            <v>90.3</v>
          </cell>
          <cell r="J3658">
            <v>90.3</v>
          </cell>
          <cell r="L3658">
            <v>15</v>
          </cell>
          <cell r="M3658">
            <v>90.3</v>
          </cell>
        </row>
        <row r="3659">
          <cell r="A3659">
            <v>102051876</v>
          </cell>
          <cell r="B3659" t="str">
            <v xml:space="preserve">MS VAI MANU        (DBS)                </v>
          </cell>
          <cell r="C3659">
            <v>0</v>
          </cell>
          <cell r="D3659">
            <v>0</v>
          </cell>
          <cell r="E3659">
            <v>0</v>
          </cell>
          <cell r="F3659">
            <v>0</v>
          </cell>
          <cell r="G3659">
            <v>0</v>
          </cell>
          <cell r="H3659">
            <v>0</v>
          </cell>
          <cell r="I3659">
            <v>1162.55</v>
          </cell>
          <cell r="J3659">
            <v>1162.55</v>
          </cell>
          <cell r="L3659">
            <v>15</v>
          </cell>
          <cell r="M3659">
            <v>1162.55</v>
          </cell>
        </row>
        <row r="3660">
          <cell r="A3660">
            <v>102075948</v>
          </cell>
          <cell r="B3660" t="str">
            <v xml:space="preserve">MS VERA PAPATUA                         </v>
          </cell>
          <cell r="C3660">
            <v>3.3</v>
          </cell>
          <cell r="D3660">
            <v>7.77</v>
          </cell>
          <cell r="E3660">
            <v>3.64</v>
          </cell>
          <cell r="F3660">
            <v>35.21</v>
          </cell>
          <cell r="G3660">
            <v>36.380000000000003</v>
          </cell>
          <cell r="H3660">
            <v>0</v>
          </cell>
          <cell r="I3660">
            <v>0</v>
          </cell>
          <cell r="J3660">
            <v>86.3</v>
          </cell>
          <cell r="L3660">
            <v>5</v>
          </cell>
          <cell r="M3660">
            <v>86.3</v>
          </cell>
        </row>
        <row r="3661">
          <cell r="A3661">
            <v>102073438</v>
          </cell>
          <cell r="B3661" t="str">
            <v xml:space="preserve">MS VERONICA M STOREY                    </v>
          </cell>
          <cell r="C3661">
            <v>0</v>
          </cell>
          <cell r="D3661">
            <v>0</v>
          </cell>
          <cell r="E3661">
            <v>0</v>
          </cell>
          <cell r="F3661">
            <v>0</v>
          </cell>
          <cell r="G3661">
            <v>0</v>
          </cell>
          <cell r="H3661">
            <v>0</v>
          </cell>
          <cell r="I3661">
            <v>39.01</v>
          </cell>
          <cell r="J3661">
            <v>39.01</v>
          </cell>
          <cell r="L3661">
            <v>22</v>
          </cell>
          <cell r="M3661">
            <v>39.01</v>
          </cell>
        </row>
        <row r="3662">
          <cell r="A3662">
            <v>102040536</v>
          </cell>
          <cell r="B3662" t="str">
            <v xml:space="preserve">MS VICKI BLUNDELL                       </v>
          </cell>
          <cell r="C3662">
            <v>0</v>
          </cell>
          <cell r="D3662">
            <v>0</v>
          </cell>
          <cell r="E3662">
            <v>0</v>
          </cell>
          <cell r="F3662">
            <v>0</v>
          </cell>
          <cell r="G3662">
            <v>0</v>
          </cell>
          <cell r="H3662">
            <v>0</v>
          </cell>
          <cell r="I3662">
            <v>64.39</v>
          </cell>
          <cell r="J3662">
            <v>64.39</v>
          </cell>
          <cell r="L3662">
            <v>15</v>
          </cell>
          <cell r="M3662">
            <v>64.39</v>
          </cell>
        </row>
        <row r="3663">
          <cell r="A3663">
            <v>102072664</v>
          </cell>
          <cell r="B3663" t="str">
            <v xml:space="preserve">MS VICKI HALL                           </v>
          </cell>
          <cell r="C3663">
            <v>0</v>
          </cell>
          <cell r="D3663">
            <v>0</v>
          </cell>
          <cell r="E3663">
            <v>0</v>
          </cell>
          <cell r="F3663">
            <v>0</v>
          </cell>
          <cell r="G3663">
            <v>0</v>
          </cell>
          <cell r="H3663">
            <v>0</v>
          </cell>
          <cell r="I3663">
            <v>59.79</v>
          </cell>
          <cell r="J3663">
            <v>59.79</v>
          </cell>
          <cell r="L3663">
            <v>15</v>
          </cell>
          <cell r="M3663">
            <v>59.79</v>
          </cell>
        </row>
        <row r="3664">
          <cell r="A3664">
            <v>102034432</v>
          </cell>
          <cell r="B3664" t="str">
            <v xml:space="preserve">MS VICKY FRAZER   (DBS)                 </v>
          </cell>
          <cell r="C3664">
            <v>0</v>
          </cell>
          <cell r="D3664">
            <v>0</v>
          </cell>
          <cell r="E3664">
            <v>0</v>
          </cell>
          <cell r="F3664">
            <v>0</v>
          </cell>
          <cell r="G3664">
            <v>0</v>
          </cell>
          <cell r="H3664">
            <v>0</v>
          </cell>
          <cell r="I3664">
            <v>1152.28</v>
          </cell>
          <cell r="J3664">
            <v>1152.28</v>
          </cell>
          <cell r="L3664">
            <v>15</v>
          </cell>
          <cell r="M3664">
            <v>1152.28</v>
          </cell>
        </row>
        <row r="3665">
          <cell r="A3665">
            <v>102067533</v>
          </cell>
          <cell r="B3665" t="str">
            <v xml:space="preserve">MS VIKKI JONES                          </v>
          </cell>
          <cell r="C3665">
            <v>0</v>
          </cell>
          <cell r="D3665">
            <v>0</v>
          </cell>
          <cell r="E3665">
            <v>0</v>
          </cell>
          <cell r="F3665">
            <v>0</v>
          </cell>
          <cell r="G3665">
            <v>0</v>
          </cell>
          <cell r="H3665">
            <v>0</v>
          </cell>
          <cell r="I3665">
            <v>169.83</v>
          </cell>
          <cell r="J3665">
            <v>169.83</v>
          </cell>
          <cell r="L3665">
            <v>15</v>
          </cell>
          <cell r="M3665">
            <v>169.83</v>
          </cell>
        </row>
        <row r="3666">
          <cell r="A3666">
            <v>102025481</v>
          </cell>
          <cell r="B3666" t="str">
            <v xml:space="preserve">MS VIVIENNE T MCSTAY                    </v>
          </cell>
          <cell r="C3666">
            <v>0</v>
          </cell>
          <cell r="D3666">
            <v>0</v>
          </cell>
          <cell r="E3666">
            <v>0</v>
          </cell>
          <cell r="F3666">
            <v>0</v>
          </cell>
          <cell r="G3666">
            <v>0</v>
          </cell>
          <cell r="H3666">
            <v>0</v>
          </cell>
          <cell r="I3666">
            <v>100.59</v>
          </cell>
          <cell r="J3666">
            <v>100.59</v>
          </cell>
          <cell r="L3666">
            <v>15</v>
          </cell>
          <cell r="M3666">
            <v>100.59</v>
          </cell>
        </row>
        <row r="3667">
          <cell r="A3667">
            <v>102018832</v>
          </cell>
          <cell r="B3667" t="str">
            <v xml:space="preserve">MS WEI HONG ZHANG                       </v>
          </cell>
          <cell r="C3667">
            <v>0</v>
          </cell>
          <cell r="D3667">
            <v>0</v>
          </cell>
          <cell r="E3667">
            <v>0</v>
          </cell>
          <cell r="F3667">
            <v>0</v>
          </cell>
          <cell r="G3667">
            <v>0</v>
          </cell>
          <cell r="H3667">
            <v>0</v>
          </cell>
          <cell r="I3667">
            <v>29.02</v>
          </cell>
          <cell r="J3667">
            <v>29.02</v>
          </cell>
          <cell r="L3667">
            <v>1</v>
          </cell>
          <cell r="M3667">
            <v>29.02</v>
          </cell>
        </row>
        <row r="3668">
          <cell r="A3668">
            <v>102018307</v>
          </cell>
          <cell r="B3668" t="str">
            <v xml:space="preserve">MS WEI HUA LIN  (DBS)                   </v>
          </cell>
          <cell r="C3668">
            <v>24.67</v>
          </cell>
          <cell r="D3668">
            <v>85.75</v>
          </cell>
          <cell r="E3668">
            <v>46.54</v>
          </cell>
          <cell r="F3668">
            <v>7.36</v>
          </cell>
          <cell r="G3668">
            <v>67.959999999999994</v>
          </cell>
          <cell r="H3668">
            <v>31.2</v>
          </cell>
          <cell r="I3668">
            <v>133.65</v>
          </cell>
          <cell r="J3668">
            <v>397.13</v>
          </cell>
          <cell r="L3668">
            <v>1</v>
          </cell>
          <cell r="M3668">
            <v>397.13</v>
          </cell>
        </row>
        <row r="3669">
          <cell r="A3669">
            <v>102055280</v>
          </cell>
          <cell r="B3669" t="str">
            <v xml:space="preserve">MS WENDY PATMORE                        </v>
          </cell>
          <cell r="C3669">
            <v>0</v>
          </cell>
          <cell r="D3669">
            <v>0</v>
          </cell>
          <cell r="E3669">
            <v>0</v>
          </cell>
          <cell r="F3669">
            <v>0</v>
          </cell>
          <cell r="G3669">
            <v>0</v>
          </cell>
          <cell r="H3669">
            <v>0</v>
          </cell>
          <cell r="I3669">
            <v>99.46</v>
          </cell>
          <cell r="J3669">
            <v>99.46</v>
          </cell>
          <cell r="L3669">
            <v>15</v>
          </cell>
          <cell r="M3669">
            <v>99.46</v>
          </cell>
        </row>
        <row r="3670">
          <cell r="A3670">
            <v>102070165</v>
          </cell>
          <cell r="B3670" t="str">
            <v xml:space="preserve">MS WHAIORA HETARAKA                     </v>
          </cell>
          <cell r="C3670">
            <v>0</v>
          </cell>
          <cell r="D3670">
            <v>0</v>
          </cell>
          <cell r="E3670">
            <v>0</v>
          </cell>
          <cell r="F3670">
            <v>0</v>
          </cell>
          <cell r="G3670">
            <v>0</v>
          </cell>
          <cell r="H3670">
            <v>0</v>
          </cell>
          <cell r="I3670">
            <v>136.82</v>
          </cell>
          <cell r="J3670">
            <v>136.82</v>
          </cell>
          <cell r="L3670">
            <v>15</v>
          </cell>
          <cell r="M3670">
            <v>136.82</v>
          </cell>
        </row>
        <row r="3671">
          <cell r="A3671">
            <v>102020050</v>
          </cell>
          <cell r="B3671" t="str">
            <v xml:space="preserve">MS WILLOW A CAVENDISH                   </v>
          </cell>
          <cell r="C3671">
            <v>0</v>
          </cell>
          <cell r="D3671">
            <v>0</v>
          </cell>
          <cell r="E3671">
            <v>0</v>
          </cell>
          <cell r="F3671">
            <v>0</v>
          </cell>
          <cell r="G3671">
            <v>0</v>
          </cell>
          <cell r="H3671">
            <v>0</v>
          </cell>
          <cell r="I3671">
            <v>117.14</v>
          </cell>
          <cell r="J3671">
            <v>117.14</v>
          </cell>
          <cell r="L3671">
            <v>15</v>
          </cell>
          <cell r="M3671">
            <v>117.14</v>
          </cell>
        </row>
        <row r="3672">
          <cell r="A3672">
            <v>102068748</v>
          </cell>
          <cell r="B3672" t="str">
            <v xml:space="preserve">MS XIAO HONG LIU                        </v>
          </cell>
          <cell r="C3672">
            <v>0</v>
          </cell>
          <cell r="D3672">
            <v>0</v>
          </cell>
          <cell r="E3672">
            <v>0</v>
          </cell>
          <cell r="F3672">
            <v>0</v>
          </cell>
          <cell r="G3672">
            <v>62.59</v>
          </cell>
          <cell r="H3672">
            <v>0</v>
          </cell>
          <cell r="I3672">
            <v>0</v>
          </cell>
          <cell r="J3672">
            <v>62.59</v>
          </cell>
          <cell r="L3672">
            <v>1</v>
          </cell>
          <cell r="M3672">
            <v>62.59</v>
          </cell>
        </row>
        <row r="3673">
          <cell r="A3673">
            <v>102062997</v>
          </cell>
          <cell r="B3673" t="str">
            <v xml:space="preserve">MS XIUYING XI      (DBS*HOLD)           </v>
          </cell>
          <cell r="C3673">
            <v>0</v>
          </cell>
          <cell r="D3673">
            <v>0</v>
          </cell>
          <cell r="E3673">
            <v>0</v>
          </cell>
          <cell r="F3673">
            <v>0</v>
          </cell>
          <cell r="G3673">
            <v>0</v>
          </cell>
          <cell r="H3673">
            <v>0</v>
          </cell>
          <cell r="I3673">
            <v>103.66</v>
          </cell>
          <cell r="J3673">
            <v>103.66</v>
          </cell>
          <cell r="L3673">
            <v>15</v>
          </cell>
          <cell r="M3673">
            <v>103.66</v>
          </cell>
        </row>
        <row r="3674">
          <cell r="A3674">
            <v>102058715</v>
          </cell>
          <cell r="B3674" t="str">
            <v xml:space="preserve">MS YA HUI WANG                          </v>
          </cell>
          <cell r="C3674">
            <v>0</v>
          </cell>
          <cell r="D3674">
            <v>0</v>
          </cell>
          <cell r="E3674">
            <v>0</v>
          </cell>
          <cell r="F3674">
            <v>0</v>
          </cell>
          <cell r="G3674">
            <v>0</v>
          </cell>
          <cell r="H3674">
            <v>0</v>
          </cell>
          <cell r="I3674">
            <v>124.16</v>
          </cell>
          <cell r="J3674">
            <v>124.16</v>
          </cell>
          <cell r="L3674">
            <v>15</v>
          </cell>
          <cell r="M3674">
            <v>124.16</v>
          </cell>
        </row>
        <row r="3675">
          <cell r="A3675">
            <v>102042949</v>
          </cell>
          <cell r="B3675" t="str">
            <v xml:space="preserve">MS YA MOCKRIDGE                         </v>
          </cell>
          <cell r="C3675">
            <v>0</v>
          </cell>
          <cell r="D3675">
            <v>0</v>
          </cell>
          <cell r="E3675">
            <v>0</v>
          </cell>
          <cell r="F3675">
            <v>0</v>
          </cell>
          <cell r="G3675">
            <v>0</v>
          </cell>
          <cell r="H3675">
            <v>0</v>
          </cell>
          <cell r="I3675">
            <v>51.69</v>
          </cell>
          <cell r="J3675">
            <v>51.69</v>
          </cell>
          <cell r="L3675">
            <v>15</v>
          </cell>
          <cell r="M3675">
            <v>51.69</v>
          </cell>
        </row>
        <row r="3676">
          <cell r="A3676">
            <v>102029752</v>
          </cell>
          <cell r="B3676" t="str">
            <v xml:space="preserve">MS YU YING SHI                          </v>
          </cell>
          <cell r="C3676">
            <v>0</v>
          </cell>
          <cell r="D3676">
            <v>0</v>
          </cell>
          <cell r="E3676">
            <v>6.52</v>
          </cell>
          <cell r="F3676">
            <v>0.59</v>
          </cell>
          <cell r="G3676">
            <v>19.059999999999999</v>
          </cell>
          <cell r="H3676">
            <v>0</v>
          </cell>
          <cell r="I3676">
            <v>0</v>
          </cell>
          <cell r="J3676">
            <v>26.17</v>
          </cell>
          <cell r="L3676">
            <v>1</v>
          </cell>
          <cell r="M3676">
            <v>26.17</v>
          </cell>
        </row>
        <row r="3677">
          <cell r="A3677">
            <v>102069948</v>
          </cell>
          <cell r="B3677" t="str">
            <v xml:space="preserve">MS YVONNE KELLY                         </v>
          </cell>
          <cell r="C3677">
            <v>0</v>
          </cell>
          <cell r="D3677">
            <v>0</v>
          </cell>
          <cell r="E3677">
            <v>0</v>
          </cell>
          <cell r="F3677">
            <v>0</v>
          </cell>
          <cell r="G3677">
            <v>0</v>
          </cell>
          <cell r="H3677">
            <v>0</v>
          </cell>
          <cell r="I3677">
            <v>115.96</v>
          </cell>
          <cell r="J3677">
            <v>115.96</v>
          </cell>
          <cell r="L3677">
            <v>15</v>
          </cell>
          <cell r="M3677">
            <v>115.96</v>
          </cell>
        </row>
        <row r="3678">
          <cell r="A3678">
            <v>102067799</v>
          </cell>
          <cell r="B3678" t="str">
            <v xml:space="preserve">MS ZETA-MARIA PANTON                    </v>
          </cell>
          <cell r="C3678">
            <v>6.33</v>
          </cell>
          <cell r="D3678">
            <v>23.01</v>
          </cell>
          <cell r="E3678">
            <v>0</v>
          </cell>
          <cell r="F3678">
            <v>0.33</v>
          </cell>
          <cell r="G3678">
            <v>31.93</v>
          </cell>
          <cell r="H3678">
            <v>19.920000000000002</v>
          </cell>
          <cell r="I3678">
            <v>0</v>
          </cell>
          <cell r="J3678">
            <v>81.52</v>
          </cell>
          <cell r="L3678">
            <v>1</v>
          </cell>
          <cell r="M3678">
            <v>81.52</v>
          </cell>
        </row>
        <row r="3679">
          <cell r="A3679">
            <v>102090443</v>
          </cell>
          <cell r="B3679" t="str">
            <v xml:space="preserve">NET TEL (PAY'N'CALL)                    </v>
          </cell>
          <cell r="C3679">
            <v>187656.98</v>
          </cell>
          <cell r="D3679">
            <v>229207.42</v>
          </cell>
          <cell r="E3679">
            <v>261059.72</v>
          </cell>
          <cell r="F3679">
            <v>165913.21</v>
          </cell>
          <cell r="G3679">
            <v>64418.74</v>
          </cell>
          <cell r="H3679">
            <v>0</v>
          </cell>
          <cell r="I3679">
            <v>0</v>
          </cell>
          <cell r="J3679">
            <v>908256.07</v>
          </cell>
          <cell r="L3679">
            <v>2</v>
          </cell>
          <cell r="M3679">
            <v>1081852.03</v>
          </cell>
        </row>
        <row r="3680">
          <cell r="A3680">
            <v>102090444</v>
          </cell>
          <cell r="B3680" t="str">
            <v xml:space="preserve">NET TEL ACCESS ACCOUNT                  </v>
          </cell>
          <cell r="C3680">
            <v>0</v>
          </cell>
          <cell r="D3680">
            <v>7.0000000000000007E-2</v>
          </cell>
          <cell r="E3680">
            <v>0</v>
          </cell>
          <cell r="F3680">
            <v>102.77</v>
          </cell>
          <cell r="G3680">
            <v>92.62</v>
          </cell>
          <cell r="H3680">
            <v>854.9</v>
          </cell>
          <cell r="I3680">
            <v>3232.38</v>
          </cell>
          <cell r="J3680">
            <v>4282.74</v>
          </cell>
          <cell r="L3680">
            <v>2</v>
          </cell>
          <cell r="M3680">
            <v>4282.74</v>
          </cell>
        </row>
        <row r="3681">
          <cell r="A3681">
            <v>102090097</v>
          </cell>
          <cell r="B3681" t="str">
            <v xml:space="preserve">NET TEL COMMUNICATIONS                  </v>
          </cell>
          <cell r="C3681">
            <v>140693.85999999999</v>
          </cell>
          <cell r="D3681">
            <v>136505.29999999999</v>
          </cell>
          <cell r="E3681">
            <v>126056.23</v>
          </cell>
          <cell r="F3681">
            <v>116451.29</v>
          </cell>
          <cell r="G3681">
            <v>105990.38</v>
          </cell>
          <cell r="H3681">
            <v>29791.08</v>
          </cell>
          <cell r="I3681">
            <v>0</v>
          </cell>
          <cell r="J3681">
            <v>655488.14</v>
          </cell>
          <cell r="L3681">
            <v>2</v>
          </cell>
          <cell r="M3681">
            <v>675944.8</v>
          </cell>
        </row>
        <row r="3682">
          <cell r="A3682">
            <v>102090459</v>
          </cell>
          <cell r="B3682" t="str">
            <v xml:space="preserve">NEW ZEALAND TOURISM BOARD               </v>
          </cell>
          <cell r="C3682">
            <v>437.2</v>
          </cell>
          <cell r="D3682">
            <v>469.96</v>
          </cell>
          <cell r="E3682">
            <v>552.47</v>
          </cell>
          <cell r="F3682">
            <v>275.94</v>
          </cell>
          <cell r="G3682">
            <v>0</v>
          </cell>
          <cell r="H3682">
            <v>0</v>
          </cell>
          <cell r="I3682">
            <v>0</v>
          </cell>
          <cell r="J3682">
            <v>1735.57</v>
          </cell>
          <cell r="L3682" t="e">
            <v>#N/A</v>
          </cell>
          <cell r="M3682" t="e">
            <v>#N/A</v>
          </cell>
        </row>
        <row r="3683">
          <cell r="A3683">
            <v>102090531</v>
          </cell>
          <cell r="B3683" t="str">
            <v xml:space="preserve">NEWCALL COMMUNICATIONS LTD              </v>
          </cell>
          <cell r="C3683">
            <v>0</v>
          </cell>
          <cell r="D3683">
            <v>2.84</v>
          </cell>
          <cell r="E3683">
            <v>6638.2</v>
          </cell>
          <cell r="F3683">
            <v>127981.16</v>
          </cell>
          <cell r="G3683">
            <v>151478.54</v>
          </cell>
          <cell r="H3683">
            <v>140906.35</v>
          </cell>
          <cell r="I3683">
            <v>268551.67</v>
          </cell>
          <cell r="J3683">
            <v>695558.76</v>
          </cell>
          <cell r="L3683">
            <v>2</v>
          </cell>
          <cell r="M3683">
            <v>556184.32999999996</v>
          </cell>
        </row>
        <row r="3684">
          <cell r="A3684">
            <v>102090087</v>
          </cell>
          <cell r="B3684" t="str">
            <v xml:space="preserve">NZ AEROSPORTS LTD                       </v>
          </cell>
          <cell r="C3684">
            <v>307.27</v>
          </cell>
          <cell r="D3684">
            <v>268.3</v>
          </cell>
          <cell r="E3684">
            <v>0</v>
          </cell>
          <cell r="F3684">
            <v>0</v>
          </cell>
          <cell r="G3684">
            <v>0</v>
          </cell>
          <cell r="H3684">
            <v>0</v>
          </cell>
          <cell r="I3684">
            <v>0</v>
          </cell>
          <cell r="J3684">
            <v>575.57000000000005</v>
          </cell>
          <cell r="L3684">
            <v>2</v>
          </cell>
          <cell r="M3684">
            <v>989.11</v>
          </cell>
        </row>
        <row r="3685">
          <cell r="A3685">
            <v>102090335</v>
          </cell>
          <cell r="B3685" t="str">
            <v xml:space="preserve">OCEANBRIDGE SHIPPING LTD                </v>
          </cell>
          <cell r="C3685">
            <v>4300.07</v>
          </cell>
          <cell r="D3685">
            <v>3707.17</v>
          </cell>
          <cell r="E3685">
            <v>3713.99</v>
          </cell>
          <cell r="F3685">
            <v>4004</v>
          </cell>
          <cell r="G3685">
            <v>755.39</v>
          </cell>
          <cell r="H3685">
            <v>0</v>
          </cell>
          <cell r="I3685">
            <v>0</v>
          </cell>
          <cell r="J3685">
            <v>16480.62</v>
          </cell>
          <cell r="L3685">
            <v>2</v>
          </cell>
          <cell r="M3685">
            <v>8529.92</v>
          </cell>
        </row>
        <row r="3686">
          <cell r="A3686">
            <v>102090566</v>
          </cell>
          <cell r="B3686" t="str">
            <v xml:space="preserve">OCEANIA AIR EXPRESS LTD                 </v>
          </cell>
          <cell r="C3686">
            <v>510.48</v>
          </cell>
          <cell r="D3686">
            <v>0</v>
          </cell>
          <cell r="E3686">
            <v>0</v>
          </cell>
          <cell r="F3686">
            <v>0</v>
          </cell>
          <cell r="G3686">
            <v>0</v>
          </cell>
          <cell r="H3686">
            <v>0</v>
          </cell>
          <cell r="I3686">
            <v>0</v>
          </cell>
          <cell r="J3686">
            <v>510.48</v>
          </cell>
          <cell r="L3686">
            <v>2</v>
          </cell>
          <cell r="M3686">
            <v>701.79</v>
          </cell>
        </row>
        <row r="3687">
          <cell r="A3687">
            <v>102090567</v>
          </cell>
          <cell r="B3687" t="str">
            <v xml:space="preserve">OCEANIA AIR EXPRESS LTD                 </v>
          </cell>
          <cell r="C3687">
            <v>11.75</v>
          </cell>
          <cell r="D3687">
            <v>9.2799999999999994</v>
          </cell>
          <cell r="E3687">
            <v>5.82</v>
          </cell>
          <cell r="F3687">
            <v>27.9</v>
          </cell>
          <cell r="G3687">
            <v>6.99</v>
          </cell>
          <cell r="H3687">
            <v>10.82</v>
          </cell>
          <cell r="I3687">
            <v>24.79</v>
          </cell>
          <cell r="J3687">
            <v>97.35</v>
          </cell>
          <cell r="L3687">
            <v>2</v>
          </cell>
          <cell r="M3687">
            <v>153.05000000000001</v>
          </cell>
        </row>
        <row r="3688">
          <cell r="A3688">
            <v>102047887</v>
          </cell>
          <cell r="B3688" t="str">
            <v xml:space="preserve">ORMOND TAYLOR TEXTILES LTD              </v>
          </cell>
          <cell r="C3688">
            <v>0</v>
          </cell>
          <cell r="D3688">
            <v>0</v>
          </cell>
          <cell r="E3688">
            <v>0</v>
          </cell>
          <cell r="F3688">
            <v>0</v>
          </cell>
          <cell r="G3688">
            <v>66.400000000000006</v>
          </cell>
          <cell r="H3688">
            <v>0</v>
          </cell>
          <cell r="I3688">
            <v>-66.39</v>
          </cell>
          <cell r="J3688">
            <v>0.01</v>
          </cell>
          <cell r="L3688" t="e">
            <v>#N/A</v>
          </cell>
          <cell r="M3688" t="e">
            <v>#N/A</v>
          </cell>
        </row>
        <row r="3689">
          <cell r="A3689">
            <v>102062222</v>
          </cell>
          <cell r="B3689" t="str">
            <v xml:space="preserve">OTIS ELEVATOR CO LTD                    </v>
          </cell>
          <cell r="C3689">
            <v>3881.81</v>
          </cell>
          <cell r="D3689">
            <v>1549.25</v>
          </cell>
          <cell r="E3689">
            <v>0</v>
          </cell>
          <cell r="F3689">
            <v>0</v>
          </cell>
          <cell r="G3689">
            <v>0</v>
          </cell>
          <cell r="H3689">
            <v>0</v>
          </cell>
          <cell r="I3689">
            <v>0</v>
          </cell>
          <cell r="J3689">
            <v>5431.06</v>
          </cell>
          <cell r="L3689">
            <v>2</v>
          </cell>
          <cell r="M3689">
            <v>7565.58</v>
          </cell>
        </row>
        <row r="3690">
          <cell r="A3690">
            <v>102047885</v>
          </cell>
          <cell r="B3690" t="str">
            <v>P HARRIS - P HARRIS CHARTERED ACCOUNTANT</v>
          </cell>
          <cell r="C3690">
            <v>504.81</v>
          </cell>
          <cell r="D3690">
            <v>0</v>
          </cell>
          <cell r="E3690">
            <v>0</v>
          </cell>
          <cell r="F3690">
            <v>0</v>
          </cell>
          <cell r="G3690">
            <v>0</v>
          </cell>
          <cell r="H3690">
            <v>0</v>
          </cell>
          <cell r="I3690">
            <v>0</v>
          </cell>
          <cell r="J3690">
            <v>504.81</v>
          </cell>
          <cell r="L3690" t="e">
            <v>#N/A</v>
          </cell>
          <cell r="M3690" t="e">
            <v>#N/A</v>
          </cell>
        </row>
        <row r="3691">
          <cell r="A3691">
            <v>102047886</v>
          </cell>
          <cell r="B3691" t="str">
            <v>P HARRIS - P HARRIS CHARTERED ACCOUNTANT</v>
          </cell>
          <cell r="C3691">
            <v>4.12</v>
          </cell>
          <cell r="D3691">
            <v>0.47</v>
          </cell>
          <cell r="E3691">
            <v>3.4</v>
          </cell>
          <cell r="F3691">
            <v>7.82</v>
          </cell>
          <cell r="G3691">
            <v>0.39</v>
          </cell>
          <cell r="H3691">
            <v>0</v>
          </cell>
          <cell r="I3691">
            <v>0</v>
          </cell>
          <cell r="J3691">
            <v>16.2</v>
          </cell>
          <cell r="L3691">
            <v>2</v>
          </cell>
          <cell r="M3691">
            <v>34.79</v>
          </cell>
        </row>
        <row r="3692">
          <cell r="A3692">
            <v>102037873</v>
          </cell>
          <cell r="B3692" t="str">
            <v xml:space="preserve">P M NANSETT   (DBS*)                    </v>
          </cell>
          <cell r="C3692">
            <v>0</v>
          </cell>
          <cell r="D3692">
            <v>0</v>
          </cell>
          <cell r="E3692">
            <v>0</v>
          </cell>
          <cell r="F3692">
            <v>0</v>
          </cell>
          <cell r="G3692">
            <v>0</v>
          </cell>
          <cell r="H3692">
            <v>0</v>
          </cell>
          <cell r="I3692">
            <v>248.5</v>
          </cell>
          <cell r="J3692">
            <v>248.5</v>
          </cell>
          <cell r="L3692">
            <v>15</v>
          </cell>
          <cell r="M3692">
            <v>248.5</v>
          </cell>
        </row>
        <row r="3693">
          <cell r="A3693">
            <v>102038769</v>
          </cell>
          <cell r="B3693" t="str">
            <v xml:space="preserve">P.S.X. VAN WYK   (DBS)                  </v>
          </cell>
          <cell r="C3693">
            <v>0</v>
          </cell>
          <cell r="D3693">
            <v>0</v>
          </cell>
          <cell r="E3693">
            <v>0</v>
          </cell>
          <cell r="F3693">
            <v>0</v>
          </cell>
          <cell r="G3693">
            <v>0</v>
          </cell>
          <cell r="H3693">
            <v>0</v>
          </cell>
          <cell r="I3693">
            <v>428.54</v>
          </cell>
          <cell r="J3693">
            <v>428.54</v>
          </cell>
          <cell r="L3693">
            <v>15</v>
          </cell>
          <cell r="M3693">
            <v>428.54</v>
          </cell>
        </row>
        <row r="3694">
          <cell r="A3694">
            <v>102090360</v>
          </cell>
          <cell r="B3694" t="str">
            <v xml:space="preserve">PACIFIC GATEWAY EXCHANGE NZ LTD         </v>
          </cell>
          <cell r="C3694">
            <v>0</v>
          </cell>
          <cell r="D3694">
            <v>0</v>
          </cell>
          <cell r="E3694">
            <v>0</v>
          </cell>
          <cell r="F3694">
            <v>0</v>
          </cell>
          <cell r="G3694">
            <v>0</v>
          </cell>
          <cell r="H3694">
            <v>0</v>
          </cell>
          <cell r="I3694">
            <v>307978.53000000003</v>
          </cell>
          <cell r="J3694">
            <v>307978.53000000003</v>
          </cell>
          <cell r="L3694">
            <v>2</v>
          </cell>
          <cell r="M3694">
            <v>307978.53000000003</v>
          </cell>
        </row>
        <row r="3695">
          <cell r="A3695">
            <v>102003212</v>
          </cell>
          <cell r="B3695" t="str">
            <v xml:space="preserve">PAN PACIFIC MARINE LTD                  </v>
          </cell>
          <cell r="C3695">
            <v>0</v>
          </cell>
          <cell r="D3695">
            <v>0</v>
          </cell>
          <cell r="E3695">
            <v>0</v>
          </cell>
          <cell r="F3695">
            <v>0</v>
          </cell>
          <cell r="G3695">
            <v>0</v>
          </cell>
          <cell r="H3695">
            <v>0</v>
          </cell>
          <cell r="I3695">
            <v>102.52</v>
          </cell>
          <cell r="J3695">
            <v>102.52</v>
          </cell>
          <cell r="L3695">
            <v>1</v>
          </cell>
          <cell r="M3695">
            <v>102.52</v>
          </cell>
        </row>
        <row r="3696">
          <cell r="A3696">
            <v>102090461</v>
          </cell>
          <cell r="B3696" t="str">
            <v xml:space="preserve">PEGASUS ASSOCIATES                      </v>
          </cell>
          <cell r="C3696">
            <v>8.2100000000000009</v>
          </cell>
          <cell r="D3696">
            <v>0</v>
          </cell>
          <cell r="E3696">
            <v>0</v>
          </cell>
          <cell r="F3696">
            <v>0</v>
          </cell>
          <cell r="G3696">
            <v>0</v>
          </cell>
          <cell r="H3696">
            <v>0</v>
          </cell>
          <cell r="I3696">
            <v>0</v>
          </cell>
          <cell r="J3696">
            <v>8.2100000000000009</v>
          </cell>
          <cell r="L3696" t="e">
            <v>#N/A</v>
          </cell>
          <cell r="M3696" t="e">
            <v>#N/A</v>
          </cell>
        </row>
        <row r="3697">
          <cell r="A3697">
            <v>102031805</v>
          </cell>
          <cell r="B3697" t="str">
            <v xml:space="preserve">PETER PERYER                            </v>
          </cell>
          <cell r="C3697">
            <v>0</v>
          </cell>
          <cell r="D3697">
            <v>0.55000000000000004</v>
          </cell>
          <cell r="E3697">
            <v>0</v>
          </cell>
          <cell r="F3697">
            <v>0</v>
          </cell>
          <cell r="G3697">
            <v>0</v>
          </cell>
          <cell r="H3697">
            <v>0</v>
          </cell>
          <cell r="I3697">
            <v>0</v>
          </cell>
          <cell r="J3697">
            <v>0.55000000000000004</v>
          </cell>
          <cell r="L3697" t="e">
            <v>#N/A</v>
          </cell>
          <cell r="M3697" t="e">
            <v>#N/A</v>
          </cell>
        </row>
        <row r="3698">
          <cell r="A3698">
            <v>102090242</v>
          </cell>
          <cell r="B3698" t="str">
            <v xml:space="preserve">PPP INDUSTRIES (1996) LTD               </v>
          </cell>
          <cell r="C3698">
            <v>414.05</v>
          </cell>
          <cell r="D3698">
            <v>0</v>
          </cell>
          <cell r="E3698">
            <v>0</v>
          </cell>
          <cell r="F3698">
            <v>0</v>
          </cell>
          <cell r="G3698">
            <v>0</v>
          </cell>
          <cell r="H3698">
            <v>0</v>
          </cell>
          <cell r="I3698">
            <v>0</v>
          </cell>
          <cell r="J3698">
            <v>414.05</v>
          </cell>
          <cell r="L3698">
            <v>2</v>
          </cell>
          <cell r="M3698">
            <v>2.52</v>
          </cell>
        </row>
        <row r="3699">
          <cell r="A3699">
            <v>102090243</v>
          </cell>
          <cell r="B3699" t="str">
            <v xml:space="preserve">PPP INDUSTRIES (1996) LTD               </v>
          </cell>
          <cell r="C3699">
            <v>109.86</v>
          </cell>
          <cell r="D3699">
            <v>0</v>
          </cell>
          <cell r="E3699">
            <v>0</v>
          </cell>
          <cell r="F3699">
            <v>0</v>
          </cell>
          <cell r="G3699">
            <v>0</v>
          </cell>
          <cell r="H3699">
            <v>0</v>
          </cell>
          <cell r="I3699">
            <v>0</v>
          </cell>
          <cell r="J3699">
            <v>109.86</v>
          </cell>
          <cell r="L3699" t="e">
            <v>#N/A</v>
          </cell>
          <cell r="M3699" t="e">
            <v>#N/A</v>
          </cell>
        </row>
        <row r="3700">
          <cell r="A3700">
            <v>102029914</v>
          </cell>
          <cell r="B3700" t="str">
            <v xml:space="preserve">PRAMILLA SINGH                          </v>
          </cell>
          <cell r="C3700">
            <v>0</v>
          </cell>
          <cell r="D3700">
            <v>0</v>
          </cell>
          <cell r="E3700">
            <v>0</v>
          </cell>
          <cell r="F3700">
            <v>0</v>
          </cell>
          <cell r="G3700">
            <v>0</v>
          </cell>
          <cell r="H3700">
            <v>0</v>
          </cell>
          <cell r="I3700">
            <v>157.46</v>
          </cell>
          <cell r="J3700">
            <v>157.46</v>
          </cell>
          <cell r="L3700">
            <v>15</v>
          </cell>
          <cell r="M3700">
            <v>157.46</v>
          </cell>
        </row>
        <row r="3701">
          <cell r="A3701">
            <v>102031775</v>
          </cell>
          <cell r="B3701" t="str">
            <v xml:space="preserve">PRIVATE COLLECTION LTD                  </v>
          </cell>
          <cell r="C3701">
            <v>203.41</v>
          </cell>
          <cell r="D3701">
            <v>12.5</v>
          </cell>
          <cell r="E3701">
            <v>0</v>
          </cell>
          <cell r="F3701">
            <v>0</v>
          </cell>
          <cell r="G3701">
            <v>0</v>
          </cell>
          <cell r="H3701">
            <v>0</v>
          </cell>
          <cell r="I3701">
            <v>0</v>
          </cell>
          <cell r="J3701">
            <v>215.91</v>
          </cell>
          <cell r="L3701" t="e">
            <v>#N/A</v>
          </cell>
          <cell r="M3701" t="e">
            <v>#N/A</v>
          </cell>
        </row>
        <row r="3702">
          <cell r="A3702">
            <v>102031776</v>
          </cell>
          <cell r="B3702" t="str">
            <v xml:space="preserve">PRIVATE COLLECTION LTD                  </v>
          </cell>
          <cell r="C3702">
            <v>0</v>
          </cell>
          <cell r="D3702">
            <v>8.99</v>
          </cell>
          <cell r="E3702">
            <v>6.29</v>
          </cell>
          <cell r="F3702">
            <v>1.24</v>
          </cell>
          <cell r="G3702">
            <v>0.12</v>
          </cell>
          <cell r="H3702">
            <v>1.18</v>
          </cell>
          <cell r="I3702">
            <v>18.86</v>
          </cell>
          <cell r="J3702">
            <v>36.68</v>
          </cell>
          <cell r="L3702" t="e">
            <v>#N/A</v>
          </cell>
          <cell r="M3702" t="e">
            <v>#N/A</v>
          </cell>
        </row>
        <row r="3703">
          <cell r="A3703">
            <v>102001482</v>
          </cell>
          <cell r="B3703" t="str">
            <v xml:space="preserve">PROCTER &amp; GAMBLE NZ LTD                 </v>
          </cell>
          <cell r="C3703">
            <v>330.31</v>
          </cell>
          <cell r="D3703">
            <v>0</v>
          </cell>
          <cell r="E3703">
            <v>0</v>
          </cell>
          <cell r="F3703">
            <v>0</v>
          </cell>
          <cell r="G3703">
            <v>0</v>
          </cell>
          <cell r="H3703">
            <v>0</v>
          </cell>
          <cell r="I3703">
            <v>0</v>
          </cell>
          <cell r="J3703">
            <v>330.31</v>
          </cell>
          <cell r="L3703" t="e">
            <v>#N/A</v>
          </cell>
          <cell r="M3703" t="e">
            <v>#N/A</v>
          </cell>
        </row>
        <row r="3704">
          <cell r="A3704">
            <v>102090236</v>
          </cell>
          <cell r="B3704" t="str">
            <v xml:space="preserve">QUANTEL BUSINESS SYSTEM                 </v>
          </cell>
          <cell r="C3704">
            <v>0</v>
          </cell>
          <cell r="D3704">
            <v>0</v>
          </cell>
          <cell r="E3704">
            <v>62.13</v>
          </cell>
          <cell r="F3704">
            <v>68.510000000000005</v>
          </cell>
          <cell r="G3704">
            <v>44.39</v>
          </cell>
          <cell r="H3704">
            <v>55.96</v>
          </cell>
          <cell r="I3704">
            <v>0</v>
          </cell>
          <cell r="J3704">
            <v>230.99</v>
          </cell>
          <cell r="L3704" t="e">
            <v>#N/A</v>
          </cell>
          <cell r="M3704" t="e">
            <v>#N/A</v>
          </cell>
        </row>
        <row r="3705">
          <cell r="A3705">
            <v>102089004</v>
          </cell>
          <cell r="B3705" t="str">
            <v xml:space="preserve">REED PUBLISHING (NZ)LTD                 </v>
          </cell>
          <cell r="C3705">
            <v>152.62</v>
          </cell>
          <cell r="D3705">
            <v>0</v>
          </cell>
          <cell r="E3705">
            <v>0</v>
          </cell>
          <cell r="F3705">
            <v>0</v>
          </cell>
          <cell r="G3705">
            <v>0</v>
          </cell>
          <cell r="H3705">
            <v>0</v>
          </cell>
          <cell r="I3705">
            <v>0</v>
          </cell>
          <cell r="J3705">
            <v>152.62</v>
          </cell>
          <cell r="L3705">
            <v>2</v>
          </cell>
          <cell r="M3705">
            <v>19.77</v>
          </cell>
        </row>
        <row r="3706">
          <cell r="A3706">
            <v>102088996</v>
          </cell>
          <cell r="B3706" t="str">
            <v xml:space="preserve">REED PUBLISHING (NZ)LTD                 </v>
          </cell>
          <cell r="C3706">
            <v>93.87</v>
          </cell>
          <cell r="D3706">
            <v>0</v>
          </cell>
          <cell r="E3706">
            <v>0</v>
          </cell>
          <cell r="F3706">
            <v>0</v>
          </cell>
          <cell r="G3706">
            <v>0</v>
          </cell>
          <cell r="H3706">
            <v>0</v>
          </cell>
          <cell r="I3706">
            <v>0</v>
          </cell>
          <cell r="J3706">
            <v>93.87</v>
          </cell>
          <cell r="L3706">
            <v>2</v>
          </cell>
          <cell r="M3706">
            <v>235.8</v>
          </cell>
        </row>
        <row r="3707">
          <cell r="A3707">
            <v>102009379</v>
          </cell>
          <cell r="B3707" t="str">
            <v xml:space="preserve">REV LAMA J MILFORD                      </v>
          </cell>
          <cell r="C3707">
            <v>0</v>
          </cell>
          <cell r="D3707">
            <v>0</v>
          </cell>
          <cell r="E3707">
            <v>0</v>
          </cell>
          <cell r="F3707">
            <v>0</v>
          </cell>
          <cell r="G3707">
            <v>0</v>
          </cell>
          <cell r="H3707">
            <v>0</v>
          </cell>
          <cell r="I3707">
            <v>85.82</v>
          </cell>
          <cell r="J3707">
            <v>85.82</v>
          </cell>
          <cell r="L3707">
            <v>15</v>
          </cell>
          <cell r="M3707">
            <v>85.82</v>
          </cell>
        </row>
        <row r="3708">
          <cell r="A3708">
            <v>102090667</v>
          </cell>
          <cell r="B3708" t="str">
            <v xml:space="preserve">ROADSHOW ENTERTAINMENT (NZ) LTD         </v>
          </cell>
          <cell r="C3708">
            <v>1225.99</v>
          </cell>
          <cell r="D3708">
            <v>0</v>
          </cell>
          <cell r="E3708">
            <v>0</v>
          </cell>
          <cell r="F3708">
            <v>0</v>
          </cell>
          <cell r="G3708">
            <v>0</v>
          </cell>
          <cell r="H3708">
            <v>0</v>
          </cell>
          <cell r="I3708">
            <v>0</v>
          </cell>
          <cell r="J3708">
            <v>1225.99</v>
          </cell>
          <cell r="L3708" t="e">
            <v>#N/A</v>
          </cell>
          <cell r="M3708" t="e">
            <v>#N/A</v>
          </cell>
        </row>
        <row r="3709">
          <cell r="A3709">
            <v>102038497</v>
          </cell>
          <cell r="B3709" t="str">
            <v xml:space="preserve">ROBERT HERITAGE                         </v>
          </cell>
          <cell r="C3709">
            <v>45.74</v>
          </cell>
          <cell r="D3709">
            <v>23.69</v>
          </cell>
          <cell r="E3709">
            <v>19.329999999999998</v>
          </cell>
          <cell r="F3709">
            <v>21.33</v>
          </cell>
          <cell r="G3709">
            <v>47.42</v>
          </cell>
          <cell r="H3709">
            <v>125.26</v>
          </cell>
          <cell r="I3709">
            <v>222.36</v>
          </cell>
          <cell r="J3709">
            <v>505.13</v>
          </cell>
          <cell r="L3709">
            <v>2</v>
          </cell>
          <cell r="M3709">
            <v>25.81</v>
          </cell>
        </row>
        <row r="3710">
          <cell r="A3710">
            <v>102038498</v>
          </cell>
          <cell r="B3710" t="str">
            <v xml:space="preserve">ROBERT HERITAGE                         </v>
          </cell>
          <cell r="C3710">
            <v>7.95</v>
          </cell>
          <cell r="D3710">
            <v>6.12</v>
          </cell>
          <cell r="E3710">
            <v>3.66</v>
          </cell>
          <cell r="F3710">
            <v>4.6399999999999997</v>
          </cell>
          <cell r="G3710">
            <v>4.5999999999999996</v>
          </cell>
          <cell r="H3710">
            <v>7.22</v>
          </cell>
          <cell r="I3710">
            <v>29.67</v>
          </cell>
          <cell r="J3710">
            <v>63.86</v>
          </cell>
          <cell r="L3710">
            <v>2</v>
          </cell>
          <cell r="M3710">
            <v>4.0999999999999996</v>
          </cell>
        </row>
        <row r="3711">
          <cell r="A3711">
            <v>102090571</v>
          </cell>
          <cell r="B3711" t="str">
            <v xml:space="preserve">ROHLIG (NZ) LTD                         </v>
          </cell>
          <cell r="C3711">
            <v>1024.4000000000001</v>
          </cell>
          <cell r="D3711">
            <v>0</v>
          </cell>
          <cell r="E3711">
            <v>0</v>
          </cell>
          <cell r="F3711">
            <v>0</v>
          </cell>
          <cell r="G3711">
            <v>0</v>
          </cell>
          <cell r="H3711">
            <v>0</v>
          </cell>
          <cell r="I3711">
            <v>0</v>
          </cell>
          <cell r="J3711">
            <v>1024.4000000000001</v>
          </cell>
          <cell r="L3711" t="e">
            <v>#N/A</v>
          </cell>
          <cell r="M3711" t="e">
            <v>#N/A</v>
          </cell>
        </row>
        <row r="3712">
          <cell r="A3712">
            <v>102090572</v>
          </cell>
          <cell r="B3712" t="str">
            <v xml:space="preserve">ROHLIG (NZ) LTD                         </v>
          </cell>
          <cell r="C3712">
            <v>161.30000000000001</v>
          </cell>
          <cell r="D3712">
            <v>108.11</v>
          </cell>
          <cell r="E3712">
            <v>71.27</v>
          </cell>
          <cell r="F3712">
            <v>0</v>
          </cell>
          <cell r="G3712">
            <v>0</v>
          </cell>
          <cell r="H3712">
            <v>0</v>
          </cell>
          <cell r="I3712">
            <v>0</v>
          </cell>
          <cell r="J3712">
            <v>340.68</v>
          </cell>
          <cell r="L3712">
            <v>2</v>
          </cell>
          <cell r="M3712">
            <v>1.79</v>
          </cell>
        </row>
        <row r="3713">
          <cell r="A3713">
            <v>102090647</v>
          </cell>
          <cell r="B3713" t="str">
            <v xml:space="preserve">ROSS INDUSTRIES NEW ZEALAND LIMITED     </v>
          </cell>
          <cell r="C3713">
            <v>161.58000000000001</v>
          </cell>
          <cell r="D3713">
            <v>0.23</v>
          </cell>
          <cell r="E3713">
            <v>0</v>
          </cell>
          <cell r="F3713">
            <v>0</v>
          </cell>
          <cell r="G3713">
            <v>0</v>
          </cell>
          <cell r="H3713">
            <v>0</v>
          </cell>
          <cell r="I3713">
            <v>0</v>
          </cell>
          <cell r="J3713">
            <v>161.81</v>
          </cell>
          <cell r="L3713">
            <v>2</v>
          </cell>
          <cell r="M3713">
            <v>176.36</v>
          </cell>
        </row>
        <row r="3714">
          <cell r="A3714">
            <v>102090648</v>
          </cell>
          <cell r="B3714" t="str">
            <v xml:space="preserve">ROSS INDUSTRIES NEW ZEALAND LIMITED     </v>
          </cell>
          <cell r="C3714">
            <v>51.55</v>
          </cell>
          <cell r="D3714">
            <v>36.659999999999997</v>
          </cell>
          <cell r="E3714">
            <v>0</v>
          </cell>
          <cell r="F3714">
            <v>0</v>
          </cell>
          <cell r="G3714">
            <v>0</v>
          </cell>
          <cell r="H3714">
            <v>0</v>
          </cell>
          <cell r="I3714">
            <v>0</v>
          </cell>
          <cell r="J3714">
            <v>88.21</v>
          </cell>
          <cell r="L3714">
            <v>2</v>
          </cell>
          <cell r="M3714">
            <v>89.76</v>
          </cell>
        </row>
        <row r="3715">
          <cell r="A3715">
            <v>102037313</v>
          </cell>
          <cell r="B3715" t="str">
            <v xml:space="preserve">S CAMPBELL         (DBS)                </v>
          </cell>
          <cell r="C3715">
            <v>0</v>
          </cell>
          <cell r="D3715">
            <v>0</v>
          </cell>
          <cell r="E3715">
            <v>0</v>
          </cell>
          <cell r="F3715">
            <v>0</v>
          </cell>
          <cell r="G3715">
            <v>0</v>
          </cell>
          <cell r="H3715">
            <v>0</v>
          </cell>
          <cell r="I3715">
            <v>352.09</v>
          </cell>
          <cell r="J3715">
            <v>352.09</v>
          </cell>
          <cell r="L3715">
            <v>15</v>
          </cell>
          <cell r="M3715">
            <v>352.09</v>
          </cell>
        </row>
        <row r="3716">
          <cell r="A3716">
            <v>102037218</v>
          </cell>
          <cell r="B3716" t="str">
            <v xml:space="preserve">S D LORENZEN                            </v>
          </cell>
          <cell r="C3716">
            <v>0</v>
          </cell>
          <cell r="D3716">
            <v>0</v>
          </cell>
          <cell r="E3716">
            <v>0</v>
          </cell>
          <cell r="F3716">
            <v>0</v>
          </cell>
          <cell r="G3716">
            <v>0</v>
          </cell>
          <cell r="H3716">
            <v>0</v>
          </cell>
          <cell r="I3716">
            <v>92.33</v>
          </cell>
          <cell r="J3716">
            <v>92.33</v>
          </cell>
          <cell r="L3716">
            <v>15</v>
          </cell>
          <cell r="M3716">
            <v>92.33</v>
          </cell>
        </row>
        <row r="3717">
          <cell r="A3717">
            <v>102042971</v>
          </cell>
          <cell r="B3717" t="str">
            <v xml:space="preserve">S SINGH  (DBS*HOLD)                     </v>
          </cell>
          <cell r="C3717">
            <v>0</v>
          </cell>
          <cell r="D3717">
            <v>0</v>
          </cell>
          <cell r="E3717">
            <v>0</v>
          </cell>
          <cell r="F3717">
            <v>0</v>
          </cell>
          <cell r="G3717">
            <v>0</v>
          </cell>
          <cell r="H3717">
            <v>0</v>
          </cell>
          <cell r="I3717">
            <v>90.33</v>
          </cell>
          <cell r="J3717">
            <v>90.33</v>
          </cell>
          <cell r="L3717">
            <v>15</v>
          </cell>
          <cell r="M3717">
            <v>90.33</v>
          </cell>
        </row>
        <row r="3718">
          <cell r="A3718">
            <v>102090342</v>
          </cell>
          <cell r="B3718" t="str">
            <v xml:space="preserve">SANOFI-SYNTHELABO (NZ) LTD              </v>
          </cell>
          <cell r="C3718">
            <v>2.13</v>
          </cell>
          <cell r="D3718">
            <v>2.59</v>
          </cell>
          <cell r="E3718">
            <v>2.98</v>
          </cell>
          <cell r="F3718">
            <v>0.42</v>
          </cell>
          <cell r="G3718">
            <v>0.53</v>
          </cell>
          <cell r="H3718">
            <v>-3.57</v>
          </cell>
          <cell r="I3718">
            <v>0</v>
          </cell>
          <cell r="J3718">
            <v>5.08</v>
          </cell>
          <cell r="L3718" t="e">
            <v>#N/A</v>
          </cell>
          <cell r="M3718" t="e">
            <v>#N/A</v>
          </cell>
        </row>
        <row r="3719">
          <cell r="A3719">
            <v>102035112</v>
          </cell>
          <cell r="B3719" t="str">
            <v xml:space="preserve">SEPULONI ALOVILI   (DBS)                </v>
          </cell>
          <cell r="C3719">
            <v>0</v>
          </cell>
          <cell r="D3719">
            <v>0</v>
          </cell>
          <cell r="E3719">
            <v>0</v>
          </cell>
          <cell r="F3719">
            <v>0</v>
          </cell>
          <cell r="G3719">
            <v>0</v>
          </cell>
          <cell r="H3719">
            <v>0</v>
          </cell>
          <cell r="I3719">
            <v>402.01</v>
          </cell>
          <cell r="J3719">
            <v>402.01</v>
          </cell>
          <cell r="L3719">
            <v>15</v>
          </cell>
          <cell r="M3719">
            <v>402.01</v>
          </cell>
        </row>
        <row r="3720">
          <cell r="A3720">
            <v>102081148</v>
          </cell>
          <cell r="B3720" t="str">
            <v xml:space="preserve">SHEENA SHIEH                            </v>
          </cell>
          <cell r="C3720">
            <v>0</v>
          </cell>
          <cell r="D3720">
            <v>0</v>
          </cell>
          <cell r="E3720">
            <v>0</v>
          </cell>
          <cell r="F3720">
            <v>0</v>
          </cell>
          <cell r="G3720">
            <v>0</v>
          </cell>
          <cell r="H3720">
            <v>0</v>
          </cell>
          <cell r="I3720">
            <v>68.16</v>
          </cell>
          <cell r="J3720">
            <v>68.16</v>
          </cell>
          <cell r="L3720">
            <v>15</v>
          </cell>
          <cell r="M3720">
            <v>68.16</v>
          </cell>
        </row>
        <row r="3721">
          <cell r="A3721">
            <v>102060061</v>
          </cell>
          <cell r="B3721" t="str">
            <v xml:space="preserve">SIMON CAPES C/O MILLIPORE BIOPROCESS    </v>
          </cell>
          <cell r="C3721">
            <v>0</v>
          </cell>
          <cell r="D3721">
            <v>33.46</v>
          </cell>
          <cell r="E3721">
            <v>0</v>
          </cell>
          <cell r="F3721">
            <v>0</v>
          </cell>
          <cell r="G3721">
            <v>0</v>
          </cell>
          <cell r="H3721">
            <v>0</v>
          </cell>
          <cell r="I3721">
            <v>0</v>
          </cell>
          <cell r="J3721">
            <v>33.46</v>
          </cell>
          <cell r="L3721" t="e">
            <v>#N/A</v>
          </cell>
          <cell r="M3721" t="e">
            <v>#N/A</v>
          </cell>
        </row>
        <row r="3722">
          <cell r="A3722">
            <v>102019995</v>
          </cell>
          <cell r="B3722" t="str">
            <v>SIMPLE HOLDINGS LTD - LIFE SCENE LTD (CM</v>
          </cell>
          <cell r="C3722">
            <v>0</v>
          </cell>
          <cell r="D3722">
            <v>0</v>
          </cell>
          <cell r="E3722">
            <v>0</v>
          </cell>
          <cell r="F3722">
            <v>0</v>
          </cell>
          <cell r="G3722">
            <v>0</v>
          </cell>
          <cell r="H3722">
            <v>0</v>
          </cell>
          <cell r="I3722">
            <v>1063.22</v>
          </cell>
          <cell r="J3722">
            <v>1063.22</v>
          </cell>
          <cell r="L3722">
            <v>2</v>
          </cell>
          <cell r="M3722">
            <v>1063.22</v>
          </cell>
        </row>
        <row r="3723">
          <cell r="A3723">
            <v>102037815</v>
          </cell>
          <cell r="B3723" t="str">
            <v xml:space="preserve">SIULI TELEA                             </v>
          </cell>
          <cell r="C3723">
            <v>0</v>
          </cell>
          <cell r="D3723">
            <v>0</v>
          </cell>
          <cell r="E3723">
            <v>0</v>
          </cell>
          <cell r="F3723">
            <v>0</v>
          </cell>
          <cell r="G3723">
            <v>0</v>
          </cell>
          <cell r="H3723">
            <v>0</v>
          </cell>
          <cell r="I3723">
            <v>59.13</v>
          </cell>
          <cell r="J3723">
            <v>59.13</v>
          </cell>
          <cell r="L3723">
            <v>15</v>
          </cell>
          <cell r="M3723">
            <v>59.13</v>
          </cell>
        </row>
        <row r="3724">
          <cell r="A3724">
            <v>102090532</v>
          </cell>
          <cell r="B3724" t="str">
            <v xml:space="preserve">SLICE OF NEW ZEALAND LTD                </v>
          </cell>
          <cell r="C3724">
            <v>236.57</v>
          </cell>
          <cell r="D3724">
            <v>228.67</v>
          </cell>
          <cell r="E3724">
            <v>90.5</v>
          </cell>
          <cell r="F3724">
            <v>0</v>
          </cell>
          <cell r="G3724">
            <v>0</v>
          </cell>
          <cell r="H3724">
            <v>0</v>
          </cell>
          <cell r="I3724">
            <v>0</v>
          </cell>
          <cell r="J3724">
            <v>555.74</v>
          </cell>
          <cell r="L3724">
            <v>2</v>
          </cell>
          <cell r="M3724">
            <v>417.15</v>
          </cell>
        </row>
        <row r="3725">
          <cell r="A3725">
            <v>102090542</v>
          </cell>
          <cell r="B3725" t="str">
            <v xml:space="preserve">SOUTHERN TELECOMMUNICATIONS LTD         </v>
          </cell>
          <cell r="C3725">
            <v>0</v>
          </cell>
          <cell r="D3725">
            <v>3.06</v>
          </cell>
          <cell r="E3725">
            <v>0.92</v>
          </cell>
          <cell r="F3725">
            <v>0</v>
          </cell>
          <cell r="G3725">
            <v>0</v>
          </cell>
          <cell r="H3725">
            <v>0</v>
          </cell>
          <cell r="I3725">
            <v>0</v>
          </cell>
          <cell r="J3725">
            <v>3.98</v>
          </cell>
          <cell r="L3725">
            <v>2</v>
          </cell>
          <cell r="M3725">
            <v>8.17</v>
          </cell>
        </row>
        <row r="3726">
          <cell r="A3726">
            <v>102090603</v>
          </cell>
          <cell r="B3726" t="str">
            <v xml:space="preserve">SPECIALISED MANUFACTURING SOLUTIONS LTD </v>
          </cell>
          <cell r="C3726">
            <v>818.44</v>
          </cell>
          <cell r="D3726">
            <v>936.93</v>
          </cell>
          <cell r="E3726">
            <v>2117.4899999999998</v>
          </cell>
          <cell r="F3726">
            <v>0</v>
          </cell>
          <cell r="G3726">
            <v>0</v>
          </cell>
          <cell r="H3726">
            <v>0</v>
          </cell>
          <cell r="I3726">
            <v>0</v>
          </cell>
          <cell r="J3726">
            <v>3872.86</v>
          </cell>
          <cell r="L3726">
            <v>2</v>
          </cell>
          <cell r="M3726">
            <v>337.79</v>
          </cell>
        </row>
        <row r="3727">
          <cell r="A3727">
            <v>102090680</v>
          </cell>
          <cell r="B3727" t="str">
            <v xml:space="preserve">STRANG INTERNATIONAL (NZ) LTD           </v>
          </cell>
          <cell r="C3727">
            <v>14.92</v>
          </cell>
          <cell r="D3727">
            <v>0</v>
          </cell>
          <cell r="E3727">
            <v>0</v>
          </cell>
          <cell r="F3727">
            <v>0</v>
          </cell>
          <cell r="G3727">
            <v>0</v>
          </cell>
          <cell r="H3727">
            <v>0</v>
          </cell>
          <cell r="I3727">
            <v>0</v>
          </cell>
          <cell r="J3727">
            <v>14.92</v>
          </cell>
          <cell r="L3727" t="e">
            <v>#N/A</v>
          </cell>
          <cell r="M3727" t="e">
            <v>#N/A</v>
          </cell>
        </row>
        <row r="3728">
          <cell r="A3728">
            <v>102037299</v>
          </cell>
          <cell r="B3728" t="str">
            <v xml:space="preserve">STREDDER PRINT LTD                      </v>
          </cell>
          <cell r="C3728">
            <v>41.46</v>
          </cell>
          <cell r="D3728">
            <v>63.27</v>
          </cell>
          <cell r="E3728">
            <v>14.33</v>
          </cell>
          <cell r="F3728">
            <v>0</v>
          </cell>
          <cell r="G3728">
            <v>0</v>
          </cell>
          <cell r="H3728">
            <v>0</v>
          </cell>
          <cell r="I3728">
            <v>0</v>
          </cell>
          <cell r="J3728">
            <v>119.06</v>
          </cell>
          <cell r="L3728">
            <v>2</v>
          </cell>
          <cell r="M3728">
            <v>49.89</v>
          </cell>
        </row>
        <row r="3729">
          <cell r="A3729">
            <v>102079504</v>
          </cell>
          <cell r="B3729" t="str">
            <v xml:space="preserve">SURFACE COATING (NZ) LIMITED            </v>
          </cell>
          <cell r="C3729">
            <v>0</v>
          </cell>
          <cell r="D3729">
            <v>0</v>
          </cell>
          <cell r="E3729">
            <v>0</v>
          </cell>
          <cell r="F3729">
            <v>0</v>
          </cell>
          <cell r="G3729">
            <v>0</v>
          </cell>
          <cell r="H3729">
            <v>0</v>
          </cell>
          <cell r="I3729">
            <v>1111.67</v>
          </cell>
          <cell r="J3729">
            <v>1111.67</v>
          </cell>
          <cell r="L3729">
            <v>2</v>
          </cell>
          <cell r="M3729">
            <v>1111.67</v>
          </cell>
        </row>
        <row r="3730">
          <cell r="A3730">
            <v>102036330</v>
          </cell>
          <cell r="B3730" t="str">
            <v xml:space="preserve">T M BAKER        (DBS)                  </v>
          </cell>
          <cell r="C3730">
            <v>0</v>
          </cell>
          <cell r="D3730">
            <v>0</v>
          </cell>
          <cell r="E3730">
            <v>0</v>
          </cell>
          <cell r="F3730">
            <v>0</v>
          </cell>
          <cell r="G3730">
            <v>0</v>
          </cell>
          <cell r="H3730">
            <v>0</v>
          </cell>
          <cell r="I3730">
            <v>253.05</v>
          </cell>
          <cell r="J3730">
            <v>253.05</v>
          </cell>
          <cell r="L3730">
            <v>15</v>
          </cell>
          <cell r="M3730">
            <v>253.05</v>
          </cell>
        </row>
        <row r="3731">
          <cell r="A3731">
            <v>102036334</v>
          </cell>
          <cell r="B3731" t="str">
            <v xml:space="preserve">T TAFA            (DBS*)                </v>
          </cell>
          <cell r="C3731">
            <v>0</v>
          </cell>
          <cell r="D3731">
            <v>0</v>
          </cell>
          <cell r="E3731">
            <v>0</v>
          </cell>
          <cell r="F3731">
            <v>0</v>
          </cell>
          <cell r="G3731">
            <v>0</v>
          </cell>
          <cell r="H3731">
            <v>0</v>
          </cell>
          <cell r="I3731">
            <v>496.69</v>
          </cell>
          <cell r="J3731">
            <v>496.69</v>
          </cell>
          <cell r="L3731">
            <v>15</v>
          </cell>
          <cell r="M3731">
            <v>496.69</v>
          </cell>
        </row>
        <row r="3732">
          <cell r="A3732">
            <v>102036474</v>
          </cell>
          <cell r="B3732" t="str">
            <v xml:space="preserve">T TE WHATA   (DBS)                      </v>
          </cell>
          <cell r="C3732">
            <v>0</v>
          </cell>
          <cell r="D3732">
            <v>0</v>
          </cell>
          <cell r="E3732">
            <v>0</v>
          </cell>
          <cell r="F3732">
            <v>0</v>
          </cell>
          <cell r="G3732">
            <v>0</v>
          </cell>
          <cell r="H3732">
            <v>0</v>
          </cell>
          <cell r="I3732">
            <v>196.24</v>
          </cell>
          <cell r="J3732">
            <v>196.24</v>
          </cell>
          <cell r="L3732">
            <v>15</v>
          </cell>
          <cell r="M3732">
            <v>196.24</v>
          </cell>
        </row>
        <row r="3733">
          <cell r="A3733">
            <v>102026010</v>
          </cell>
          <cell r="B3733" t="str">
            <v xml:space="preserve">T/A  PUTZ TECHNIK LTD  (DBS)            </v>
          </cell>
          <cell r="C3733">
            <v>0</v>
          </cell>
          <cell r="D3733">
            <v>0</v>
          </cell>
          <cell r="E3733">
            <v>0</v>
          </cell>
          <cell r="F3733">
            <v>0</v>
          </cell>
          <cell r="G3733">
            <v>0</v>
          </cell>
          <cell r="H3733">
            <v>0</v>
          </cell>
          <cell r="I3733">
            <v>432.95</v>
          </cell>
          <cell r="J3733">
            <v>432.95</v>
          </cell>
          <cell r="L3733">
            <v>15</v>
          </cell>
          <cell r="M3733">
            <v>432.95</v>
          </cell>
        </row>
        <row r="3734">
          <cell r="A3734">
            <v>102026866</v>
          </cell>
          <cell r="B3734" t="str">
            <v xml:space="preserve">T/A  TW MECHANICAL                      </v>
          </cell>
          <cell r="C3734">
            <v>0</v>
          </cell>
          <cell r="D3734">
            <v>0</v>
          </cell>
          <cell r="E3734">
            <v>0</v>
          </cell>
          <cell r="F3734">
            <v>0</v>
          </cell>
          <cell r="G3734">
            <v>0</v>
          </cell>
          <cell r="H3734">
            <v>0</v>
          </cell>
          <cell r="I3734">
            <v>171.86</v>
          </cell>
          <cell r="J3734">
            <v>171.86</v>
          </cell>
          <cell r="L3734">
            <v>15</v>
          </cell>
          <cell r="M3734">
            <v>171.86</v>
          </cell>
        </row>
        <row r="3735">
          <cell r="A3735">
            <v>102052903</v>
          </cell>
          <cell r="B3735" t="str">
            <v xml:space="preserve">TELEPHONY VIDEO DATA LTD                </v>
          </cell>
          <cell r="C3735">
            <v>366.06</v>
          </cell>
          <cell r="D3735">
            <v>223.53</v>
          </cell>
          <cell r="E3735">
            <v>202.39</v>
          </cell>
          <cell r="F3735">
            <v>0</v>
          </cell>
          <cell r="G3735">
            <v>0</v>
          </cell>
          <cell r="H3735">
            <v>0</v>
          </cell>
          <cell r="I3735">
            <v>0</v>
          </cell>
          <cell r="J3735">
            <v>791.98</v>
          </cell>
          <cell r="L3735">
            <v>2</v>
          </cell>
          <cell r="M3735">
            <v>1582.89</v>
          </cell>
        </row>
        <row r="3736">
          <cell r="A3736">
            <v>102021695</v>
          </cell>
          <cell r="B3736" t="str">
            <v xml:space="preserve">TESSUTI                                 </v>
          </cell>
          <cell r="C3736">
            <v>96.48</v>
          </cell>
          <cell r="D3736">
            <v>0</v>
          </cell>
          <cell r="E3736">
            <v>0</v>
          </cell>
          <cell r="F3736">
            <v>0</v>
          </cell>
          <cell r="G3736">
            <v>0</v>
          </cell>
          <cell r="H3736">
            <v>0</v>
          </cell>
          <cell r="I3736">
            <v>0</v>
          </cell>
          <cell r="J3736">
            <v>96.48</v>
          </cell>
          <cell r="L3736" t="e">
            <v>#N/A</v>
          </cell>
          <cell r="M3736" t="e">
            <v>#N/A</v>
          </cell>
        </row>
        <row r="3737">
          <cell r="A3737">
            <v>102090355</v>
          </cell>
          <cell r="B3737" t="str">
            <v xml:space="preserve">TEXTILE NETWORK LTD                     </v>
          </cell>
          <cell r="C3737">
            <v>34.25</v>
          </cell>
          <cell r="D3737">
            <v>0.5</v>
          </cell>
          <cell r="E3737">
            <v>2.4900000000000002</v>
          </cell>
          <cell r="F3737">
            <v>65.819999999999993</v>
          </cell>
          <cell r="G3737">
            <v>18.87</v>
          </cell>
          <cell r="H3737">
            <v>183.45</v>
          </cell>
          <cell r="I3737">
            <v>811.7</v>
          </cell>
          <cell r="J3737">
            <v>1117.08</v>
          </cell>
          <cell r="L3737">
            <v>2</v>
          </cell>
          <cell r="M3737">
            <v>1204.49</v>
          </cell>
        </row>
        <row r="3738">
          <cell r="A3738">
            <v>102000118</v>
          </cell>
          <cell r="B3738" t="str">
            <v xml:space="preserve">THE CORPORATE CENTRE LIMITED            </v>
          </cell>
          <cell r="C3738">
            <v>0</v>
          </cell>
          <cell r="D3738">
            <v>0</v>
          </cell>
          <cell r="E3738">
            <v>851.81</v>
          </cell>
          <cell r="F3738">
            <v>1828.23</v>
          </cell>
          <cell r="G3738">
            <v>1040.31</v>
          </cell>
          <cell r="H3738">
            <v>1402.91</v>
          </cell>
          <cell r="I3738">
            <v>2019.93</v>
          </cell>
          <cell r="J3738">
            <v>7143.19</v>
          </cell>
          <cell r="L3738">
            <v>2</v>
          </cell>
          <cell r="M3738">
            <v>7161.88</v>
          </cell>
        </row>
        <row r="3739">
          <cell r="A3739">
            <v>102090333</v>
          </cell>
          <cell r="B3739" t="str">
            <v xml:space="preserve">TRADE AID                               </v>
          </cell>
          <cell r="C3739">
            <v>30.71</v>
          </cell>
          <cell r="D3739">
            <v>14.99</v>
          </cell>
          <cell r="E3739">
            <v>0</v>
          </cell>
          <cell r="F3739">
            <v>0</v>
          </cell>
          <cell r="G3739">
            <v>0</v>
          </cell>
          <cell r="H3739">
            <v>0</v>
          </cell>
          <cell r="I3739">
            <v>0</v>
          </cell>
          <cell r="J3739">
            <v>45.7</v>
          </cell>
          <cell r="L3739" t="e">
            <v>#N/A</v>
          </cell>
          <cell r="M3739" t="e">
            <v>#N/A</v>
          </cell>
        </row>
        <row r="3740">
          <cell r="A3740">
            <v>102090370</v>
          </cell>
          <cell r="B3740" t="str">
            <v xml:space="preserve">V R JACOBSON                            </v>
          </cell>
          <cell r="C3740">
            <v>79.98</v>
          </cell>
          <cell r="D3740">
            <v>49.68</v>
          </cell>
          <cell r="E3740">
            <v>54.39</v>
          </cell>
          <cell r="F3740">
            <v>60.37</v>
          </cell>
          <cell r="G3740">
            <v>33.19</v>
          </cell>
          <cell r="H3740">
            <v>0</v>
          </cell>
          <cell r="I3740">
            <v>0</v>
          </cell>
          <cell r="J3740">
            <v>277.61</v>
          </cell>
          <cell r="L3740" t="e">
            <v>#N/A</v>
          </cell>
          <cell r="M3740" t="e">
            <v>#N/A</v>
          </cell>
        </row>
        <row r="3741">
          <cell r="A3741">
            <v>102006535</v>
          </cell>
          <cell r="B3741" t="str">
            <v xml:space="preserve">VISY BOARD (NZ) LTD                     </v>
          </cell>
          <cell r="C3741">
            <v>508.07</v>
          </cell>
          <cell r="D3741">
            <v>0</v>
          </cell>
          <cell r="E3741">
            <v>0</v>
          </cell>
          <cell r="F3741">
            <v>0</v>
          </cell>
          <cell r="G3741">
            <v>0</v>
          </cell>
          <cell r="H3741">
            <v>0</v>
          </cell>
          <cell r="I3741">
            <v>0</v>
          </cell>
          <cell r="J3741">
            <v>508.07</v>
          </cell>
          <cell r="L3741">
            <v>2</v>
          </cell>
          <cell r="M3741">
            <v>394.55</v>
          </cell>
        </row>
        <row r="3742">
          <cell r="A3742">
            <v>102090447</v>
          </cell>
          <cell r="B3742" t="str">
            <v xml:space="preserve">VODAFONE NEW ZEALAND LTD                </v>
          </cell>
          <cell r="C3742">
            <v>607062.36</v>
          </cell>
          <cell r="D3742">
            <v>22340.66</v>
          </cell>
          <cell r="E3742">
            <v>0</v>
          </cell>
          <cell r="F3742">
            <v>0</v>
          </cell>
          <cell r="G3742">
            <v>0</v>
          </cell>
          <cell r="H3742">
            <v>0</v>
          </cell>
          <cell r="I3742">
            <v>0</v>
          </cell>
          <cell r="J3742">
            <v>629403.02</v>
          </cell>
          <cell r="L3742">
            <v>2</v>
          </cell>
          <cell r="M3742">
            <v>403091.35</v>
          </cell>
        </row>
        <row r="3743">
          <cell r="A3743">
            <v>102083293</v>
          </cell>
          <cell r="B3743" t="str">
            <v xml:space="preserve">WALKER FRANKHAM LTD                     </v>
          </cell>
          <cell r="C3743">
            <v>58.87</v>
          </cell>
          <cell r="D3743">
            <v>0</v>
          </cell>
          <cell r="E3743">
            <v>0</v>
          </cell>
          <cell r="F3743">
            <v>0</v>
          </cell>
          <cell r="G3743">
            <v>0</v>
          </cell>
          <cell r="H3743">
            <v>0</v>
          </cell>
          <cell r="I3743">
            <v>0</v>
          </cell>
          <cell r="J3743">
            <v>58.87</v>
          </cell>
          <cell r="L3743">
            <v>2</v>
          </cell>
          <cell r="M3743">
            <v>72.14</v>
          </cell>
        </row>
        <row r="3744">
          <cell r="A3744">
            <v>102083306</v>
          </cell>
          <cell r="B3744" t="str">
            <v xml:space="preserve">WALKER FRANKHAM LTD                     </v>
          </cell>
          <cell r="C3744">
            <v>38.86</v>
          </cell>
          <cell r="D3744">
            <v>0</v>
          </cell>
          <cell r="E3744">
            <v>0</v>
          </cell>
          <cell r="F3744">
            <v>0</v>
          </cell>
          <cell r="G3744">
            <v>0</v>
          </cell>
          <cell r="H3744">
            <v>0</v>
          </cell>
          <cell r="I3744">
            <v>0</v>
          </cell>
          <cell r="J3744">
            <v>38.86</v>
          </cell>
          <cell r="L3744">
            <v>2</v>
          </cell>
          <cell r="M3744">
            <v>51.12</v>
          </cell>
        </row>
        <row r="3745">
          <cell r="A3745">
            <v>102037279</v>
          </cell>
          <cell r="B3745" t="str">
            <v xml:space="preserve">WESTEC BUILDING SYSTEMS                 </v>
          </cell>
          <cell r="C3745">
            <v>338.31</v>
          </cell>
          <cell r="D3745">
            <v>0.01</v>
          </cell>
          <cell r="E3745">
            <v>0</v>
          </cell>
          <cell r="F3745">
            <v>0</v>
          </cell>
          <cell r="G3745">
            <v>0</v>
          </cell>
          <cell r="H3745">
            <v>0</v>
          </cell>
          <cell r="I3745">
            <v>0</v>
          </cell>
          <cell r="J3745">
            <v>338.32</v>
          </cell>
          <cell r="L3745">
            <v>2</v>
          </cell>
          <cell r="M3745">
            <v>644.85</v>
          </cell>
        </row>
        <row r="3746">
          <cell r="A3746">
            <v>102017920</v>
          </cell>
          <cell r="B3746" t="str">
            <v xml:space="preserve">WESTFALIA LANDTECHNIK NZ LTD            </v>
          </cell>
          <cell r="C3746">
            <v>478.86</v>
          </cell>
          <cell r="D3746">
            <v>0</v>
          </cell>
          <cell r="E3746">
            <v>0</v>
          </cell>
          <cell r="F3746">
            <v>0</v>
          </cell>
          <cell r="G3746">
            <v>0</v>
          </cell>
          <cell r="H3746">
            <v>0</v>
          </cell>
          <cell r="I3746">
            <v>0</v>
          </cell>
          <cell r="J3746">
            <v>478.86</v>
          </cell>
          <cell r="L3746">
            <v>2</v>
          </cell>
          <cell r="M3746">
            <v>1518.42</v>
          </cell>
        </row>
        <row r="3747">
          <cell r="A3747">
            <v>102088652</v>
          </cell>
          <cell r="B3747" t="str">
            <v xml:space="preserve">WESTFALIA LANDTECHNIK NZ LTD            </v>
          </cell>
          <cell r="C3747">
            <v>26.42</v>
          </cell>
          <cell r="D3747">
            <v>0</v>
          </cell>
          <cell r="E3747">
            <v>0</v>
          </cell>
          <cell r="F3747">
            <v>0</v>
          </cell>
          <cell r="G3747">
            <v>0</v>
          </cell>
          <cell r="H3747">
            <v>0</v>
          </cell>
          <cell r="I3747">
            <v>0</v>
          </cell>
          <cell r="J3747">
            <v>26.42</v>
          </cell>
          <cell r="L3747" t="e">
            <v>#N/A</v>
          </cell>
          <cell r="M3747" t="e">
            <v>#N/A</v>
          </cell>
        </row>
        <row r="3748">
          <cell r="A3748">
            <v>102080714</v>
          </cell>
          <cell r="B3748" t="str">
            <v xml:space="preserve">WORLDWIDE BUSINESS CENTRES LIMITED      </v>
          </cell>
          <cell r="C3748">
            <v>0</v>
          </cell>
          <cell r="D3748">
            <v>0</v>
          </cell>
          <cell r="E3748">
            <v>0</v>
          </cell>
          <cell r="F3748">
            <v>0</v>
          </cell>
          <cell r="G3748">
            <v>0</v>
          </cell>
          <cell r="H3748">
            <v>0</v>
          </cell>
          <cell r="I3748">
            <v>11795.33</v>
          </cell>
          <cell r="J3748">
            <v>11795.33</v>
          </cell>
          <cell r="L3748">
            <v>2</v>
          </cell>
          <cell r="M3748">
            <v>11795.33</v>
          </cell>
        </row>
        <row r="3749">
          <cell r="A3749">
            <v>102074970</v>
          </cell>
          <cell r="B3749" t="str">
            <v xml:space="preserve">WORLDWIDE BUSINESS CENTRES LTD          </v>
          </cell>
          <cell r="C3749">
            <v>0</v>
          </cell>
          <cell r="D3749">
            <v>0</v>
          </cell>
          <cell r="E3749">
            <v>0</v>
          </cell>
          <cell r="F3749">
            <v>0</v>
          </cell>
          <cell r="G3749">
            <v>0</v>
          </cell>
          <cell r="H3749">
            <v>0</v>
          </cell>
          <cell r="I3749">
            <v>1423.77</v>
          </cell>
          <cell r="J3749">
            <v>1423.77</v>
          </cell>
          <cell r="L3749">
            <v>2</v>
          </cell>
          <cell r="M3749">
            <v>1423.77</v>
          </cell>
        </row>
        <row r="3750">
          <cell r="A3750">
            <v>102090227</v>
          </cell>
          <cell r="B3750" t="str">
            <v xml:space="preserve">WORLDXCHANGE NZ                         </v>
          </cell>
          <cell r="C3750">
            <v>22906.94</v>
          </cell>
          <cell r="D3750">
            <v>0</v>
          </cell>
          <cell r="E3750">
            <v>0</v>
          </cell>
          <cell r="F3750">
            <v>0</v>
          </cell>
          <cell r="G3750">
            <v>0</v>
          </cell>
          <cell r="H3750">
            <v>0</v>
          </cell>
          <cell r="I3750">
            <v>0</v>
          </cell>
          <cell r="J3750">
            <v>22906.94</v>
          </cell>
          <cell r="L3750">
            <v>2</v>
          </cell>
          <cell r="M3750">
            <v>223669.54</v>
          </cell>
        </row>
        <row r="3751">
          <cell r="A3751">
            <v>102090298</v>
          </cell>
          <cell r="B3751" t="str">
            <v xml:space="preserve">YSL BEAUTE NZ LTD                       </v>
          </cell>
          <cell r="C3751">
            <v>266.75</v>
          </cell>
          <cell r="D3751">
            <v>461.32</v>
          </cell>
          <cell r="E3751">
            <v>0</v>
          </cell>
          <cell r="F3751">
            <v>0</v>
          </cell>
          <cell r="G3751">
            <v>0</v>
          </cell>
          <cell r="H3751">
            <v>0</v>
          </cell>
          <cell r="I3751">
            <v>0</v>
          </cell>
          <cell r="J3751">
            <v>728.07</v>
          </cell>
          <cell r="L3751">
            <v>2</v>
          </cell>
          <cell r="M3751">
            <v>387.06</v>
          </cell>
        </row>
        <row r="3753">
          <cell r="B3753" t="str">
            <v>TOTAL</v>
          </cell>
          <cell r="C3753">
            <v>1264035.24</v>
          </cell>
          <cell r="D3753">
            <v>302468.37999999995</v>
          </cell>
          <cell r="E3753">
            <v>736883.29</v>
          </cell>
          <cell r="F3753">
            <v>562798.65000000014</v>
          </cell>
          <cell r="G3753">
            <v>505737.08000000025</v>
          </cell>
          <cell r="H3753">
            <v>288164.29999999993</v>
          </cell>
          <cell r="I3753">
            <v>1781555.6400000029</v>
          </cell>
          <cell r="J3753">
            <v>5441642.5800000057</v>
          </cell>
        </row>
      </sheetData>
      <sheetData sheetId="7"/>
      <sheetData sheetId="8"/>
      <sheetData sheetId="9"/>
      <sheetData sheetId="10"/>
      <sheetData sheetId="11"/>
      <sheetData sheetId="12"/>
      <sheetData sheetId="13">
        <row r="1">
          <cell r="A1" t="str">
            <v>AGED TRIAL BALANCE REPORT -  ALL NZ BUSINESS CYCLES - 28TH JUNE 2001</v>
          </cell>
        </row>
      </sheetData>
      <sheetData sheetId="14"/>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o 30902"/>
      <sheetName val="DATA"/>
      <sheetName val="FY2001-02"/>
      <sheetName val="Tax Computation"/>
      <sheetName val="SALES-VAL"/>
      <sheetName val="reco_30902"/>
      <sheetName val="Tax_Computation"/>
    </sheetNames>
    <sheetDataSet>
      <sheetData sheetId="0" refreshError="1"/>
      <sheetData sheetId="1" refreshError="1"/>
      <sheetData sheetId="2"/>
      <sheetData sheetId="3" refreshError="1"/>
      <sheetData sheetId="4" refreshError="1"/>
      <sheetData sheetId="5"/>
      <sheetData sheetId="6"/>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Y2001-02"/>
      <sheetName val="reco 30902"/>
      <sheetName val="DATA"/>
      <sheetName val="Tax Computation"/>
      <sheetName val="SALES-VAL"/>
      <sheetName val="reco_30902"/>
      <sheetName val="Tax_Computation"/>
    </sheetNames>
    <sheetDataSet>
      <sheetData sheetId="0"/>
      <sheetData sheetId="1" refreshError="1"/>
      <sheetData sheetId="2" refreshError="1"/>
      <sheetData sheetId="3" refreshError="1"/>
      <sheetData sheetId="4" refreshError="1"/>
      <sheetData sheetId="5"/>
      <sheetData sheetId="6"/>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O_Trial"/>
      <sheetName val="tb00"/>
      <sheetName val="TB"/>
      <sheetName val="TB_NEW"/>
      <sheetName val="cashflow"/>
      <sheetName val="P&amp;L_DET"/>
      <sheetName val="IJ"/>
      <sheetName val="BS_DET"/>
      <sheetName val="GH"/>
      <sheetName val="BS"/>
      <sheetName val="p&amp;l"/>
      <sheetName val="ABCD"/>
      <sheetName val="E_Final"/>
      <sheetName val="F"/>
      <sheetName val="K"/>
      <sheetName val="L"/>
      <sheetName val="GROSS"/>
      <sheetName val="debtors"/>
      <sheetName val="L15"/>
      <sheetName val="Sheet2"/>
      <sheetName val="WNOTES"/>
      <sheetName val="taxes_paid"/>
      <sheetName val="NOTE_WORK"/>
      <sheetName val="MDREM"/>
      <sheetName val="REG_OPEN"/>
      <sheetName val=" RATIO ' S"/>
      <sheetName val="Sheet1"/>
      <sheetName val="EVA"/>
      <sheetName val="E"/>
      <sheetName val="E(i)"/>
      <sheetName val="BAL"/>
      <sheetName val="コスト"/>
      <sheetName val="#REF"/>
      <sheetName val="KEY INPUTS"/>
      <sheetName val="FINAL"/>
      <sheetName val="Tax Computation"/>
      <sheetName val="Main Menu"/>
      <sheetName val="Front Sheet"/>
      <sheetName val="_RATIO_'_S"/>
      <sheetName val="KEY_INPUTS"/>
      <sheetName val="Tax_Computation"/>
      <sheetName val="Main_Menu"/>
      <sheetName val="ACCTS- FIN"/>
      <sheetName val="Front_Sheet"/>
      <sheetName val="GA"/>
      <sheetName val="Factors-overall"/>
      <sheetName val="bs final"/>
      <sheetName val="BSLA"/>
      <sheetName val="pack pnl-99"/>
      <sheetName val="IT2004"/>
      <sheetName val="Mar 05 tb"/>
      <sheetName val="ALL"/>
      <sheetName val="海外WORK"/>
      <sheetName val="Transaction Inputs"/>
      <sheetName val="hmax_2"/>
      <sheetName val="Confirmation summary"/>
      <sheetName val="Opdata (2)"/>
      <sheetName val=" MIGO listing as per MB51"/>
      <sheetName val="Tabelle1"/>
      <sheetName val="A"/>
      <sheetName val="Cinemas"/>
      <sheetName val="zpctb-d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DM Load File"/>
      <sheetName val="FAQ"/>
      <sheetName val="DashBoard"/>
      <sheetName val="P&amp;L_USD_IndiaOnly"/>
      <sheetName val="P&amp;L_LC_IndiaOnly"/>
      <sheetName val="P&amp;L_USD_Total"/>
      <sheetName val="SystemSales"/>
      <sheetName val="USTopsides"/>
      <sheetName val="Significant Items"/>
      <sheetName val="PH Margin"/>
      <sheetName val="PH SSS"/>
      <sheetName val="PH Price_Cost Detail"/>
      <sheetName val="PH Price_COS"/>
      <sheetName val="PHD Margin"/>
      <sheetName val="PHD SSS"/>
      <sheetName val="PHD Price_Cost Detail"/>
      <sheetName val="PHD Price_COS"/>
      <sheetName val="KFC Margin"/>
      <sheetName val="KFC SSS"/>
      <sheetName val="KFC Price_Cost Detail"/>
      <sheetName val="KFC Price_COS"/>
      <sheetName val="TB Margin"/>
      <sheetName val="TB SSS"/>
      <sheetName val="TB Price_Cost Detail"/>
      <sheetName val="TB Price_COS"/>
      <sheetName val="Total Margin"/>
      <sheetName val="FranchiseSales&amp;FeesbyBrand"/>
      <sheetName val="FranchiseSales&amp;Fees"/>
      <sheetName val="FranchiseSales&amp;FeesbyBrand SUB"/>
      <sheetName val="FranchiseSales&amp;Fees SUB"/>
      <sheetName val="G&amp;A Summary"/>
      <sheetName val="G&amp;A Detail"/>
      <sheetName val="Franchise Cost Summary"/>
      <sheetName val="Franchise Cost Detail"/>
      <sheetName val="Store Count INPUT"/>
      <sheetName val="Bangladesh SC"/>
      <sheetName val="Mauritius SC"/>
      <sheetName val="SriLanka SC"/>
      <sheetName val="Q90 (HQ USE)"/>
      <sheetName val="EntitiesTable"/>
      <sheetName val="Load File"/>
      <sheetName val="FDM_Load_File"/>
      <sheetName val="Significant_Items"/>
      <sheetName val="PH_Margin"/>
      <sheetName val="PH_SSS"/>
      <sheetName val="PH_Price_Cost_Detail"/>
      <sheetName val="PH_Price_COS"/>
      <sheetName val="PHD_Margin"/>
      <sheetName val="PHD_SSS"/>
      <sheetName val="PHD_Price_Cost_Detail"/>
      <sheetName val="PHD_Price_COS"/>
      <sheetName val="KFC_Margin"/>
      <sheetName val="KFC_SSS"/>
      <sheetName val="KFC_Price_Cost_Detail"/>
      <sheetName val="KFC_Price_COS"/>
      <sheetName val="TB_Margin"/>
      <sheetName val="TB_SSS"/>
      <sheetName val="TB_Price_Cost_Detail"/>
      <sheetName val="TB_Price_COS"/>
      <sheetName val="Total_Margin"/>
      <sheetName val="FranchiseSales&amp;FeesbyBrand_SUB"/>
      <sheetName val="FranchiseSales&amp;Fees_SUB"/>
      <sheetName val="G&amp;A_Summary"/>
      <sheetName val="G&amp;A_Detail"/>
      <sheetName val="Franchise_Cost_Summary"/>
      <sheetName val="Franchise_Cost_Detail"/>
      <sheetName val="Store_Count_INPUT"/>
      <sheetName val="Bangladesh_SC"/>
      <sheetName val="Mauritius_SC"/>
      <sheetName val="SriLanka_SC"/>
      <sheetName val="Q90_(HQ_USE)"/>
      <sheetName val="Load_File"/>
    </sheetNames>
    <sheetDataSet>
      <sheetData sheetId="0"/>
      <sheetData sheetId="1"/>
      <sheetData sheetId="2"/>
      <sheetData sheetId="3"/>
      <sheetData sheetId="4"/>
      <sheetData sheetId="5"/>
      <sheetData sheetId="6"/>
      <sheetData sheetId="7"/>
      <sheetData sheetId="8">
        <row r="83">
          <cell r="K83">
            <v>0</v>
          </cell>
        </row>
      </sheetData>
      <sheetData sheetId="9"/>
      <sheetData sheetId="10">
        <row r="3">
          <cell r="F3" t="str">
            <v>Q3 2008</v>
          </cell>
        </row>
      </sheetData>
      <sheetData sheetId="11"/>
      <sheetData sheetId="12">
        <row r="3">
          <cell r="H3" t="str">
            <v>Q3 2008</v>
          </cell>
        </row>
      </sheetData>
      <sheetData sheetId="13"/>
      <sheetData sheetId="14"/>
      <sheetData sheetId="15"/>
      <sheetData sheetId="16"/>
      <sheetData sheetId="17">
        <row r="5">
          <cell r="F5" t="str">
            <v>KFC Restaurants - Local Currency (000)</v>
          </cell>
        </row>
      </sheetData>
      <sheetData sheetId="18">
        <row r="5">
          <cell r="F5" t="str">
            <v>KFC Restaurants - Local Currency (000)</v>
          </cell>
        </row>
      </sheetData>
      <sheetData sheetId="19"/>
      <sheetData sheetId="20"/>
      <sheetData sheetId="21"/>
      <sheetData sheetId="22"/>
      <sheetData sheetId="23"/>
      <sheetData sheetId="24"/>
      <sheetData sheetId="25"/>
      <sheetData sheetId="26">
        <row r="14">
          <cell r="U14">
            <v>-805213.34</v>
          </cell>
        </row>
      </sheetData>
      <sheetData sheetId="27">
        <row r="24">
          <cell r="H24">
            <v>-147611.56021999998</v>
          </cell>
        </row>
      </sheetData>
      <sheetData sheetId="28"/>
      <sheetData sheetId="29"/>
      <sheetData sheetId="30"/>
      <sheetData sheetId="31"/>
      <sheetData sheetId="32"/>
      <sheetData sheetId="33"/>
      <sheetData sheetId="34"/>
      <sheetData sheetId="35"/>
      <sheetData sheetId="36"/>
      <sheetData sheetId="37"/>
      <sheetData sheetId="38">
        <row r="45">
          <cell r="C45">
            <v>2.3710059898144783E-2</v>
          </cell>
        </row>
      </sheetData>
      <sheetData sheetId="39">
        <row r="4">
          <cell r="AJ4">
            <v>9</v>
          </cell>
        </row>
        <row r="5">
          <cell r="AE5" t="str">
            <v>KFC_91002</v>
          </cell>
        </row>
        <row r="7">
          <cell r="AE7" t="str">
            <v>RIND_LC</v>
          </cell>
        </row>
        <row r="8">
          <cell r="AE8" t="str">
            <v>RIND$</v>
          </cell>
        </row>
      </sheetData>
      <sheetData sheetId="40"/>
      <sheetData sheetId="41"/>
      <sheetData sheetId="42">
        <row r="83">
          <cell r="K83">
            <v>0</v>
          </cell>
        </row>
      </sheetData>
      <sheetData sheetId="43"/>
      <sheetData sheetId="44">
        <row r="3">
          <cell r="F3" t="str">
            <v>Q3 2008</v>
          </cell>
        </row>
      </sheetData>
      <sheetData sheetId="45"/>
      <sheetData sheetId="46">
        <row r="3">
          <cell r="H3" t="str">
            <v>Q3 2008</v>
          </cell>
        </row>
      </sheetData>
      <sheetData sheetId="47"/>
      <sheetData sheetId="48"/>
      <sheetData sheetId="49"/>
      <sheetData sheetId="50"/>
      <sheetData sheetId="51">
        <row r="5">
          <cell r="F5" t="str">
            <v>KFC Restaurants - Local Currency (000)</v>
          </cell>
        </row>
      </sheetData>
      <sheetData sheetId="52">
        <row r="5">
          <cell r="F5" t="str">
            <v>KFC Restaurants - Local Currency (000)</v>
          </cell>
        </row>
      </sheetData>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ow r="45">
          <cell r="C45">
            <v>2.3710059898144783E-2</v>
          </cell>
        </row>
      </sheetData>
      <sheetData sheetId="7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3-FF"/>
      <sheetName val="Sheet2"/>
      <sheetName val="FORM3 - MAIN-OLD"/>
      <sheetName val="FROM2"/>
      <sheetName val="Form2 - letter"/>
      <sheetName val="Form3 - letter"/>
      <sheetName val="CMA-REGISTER"/>
      <sheetName val="FORM-I"/>
      <sheetName val="Sheet10"/>
      <sheetName val="7-9"/>
      <sheetName val="PRINCIPAL &amp; INTT 96-97"/>
      <sheetName val="PIVOT GT"/>
      <sheetName val="PIVOT BOE"/>
      <sheetName val="PIVOT CREDITORS"/>
      <sheetName val="PIVOT RET"/>
      <sheetName val="PIVOT ADV"/>
      <sheetName val="PIVOT CLAIM"/>
      <sheetName val="jan'04"/>
      <sheetName val="BS"/>
      <sheetName val="CMA DATA"/>
      <sheetName val="Range"/>
      <sheetName val="TOTAL COST"/>
      <sheetName val="Cash Flow Working"/>
      <sheetName val="E04_01_002"/>
      <sheetName val="コスト"/>
      <sheetName val="Sheet1"/>
      <sheetName val="List"/>
      <sheetName val="Design"/>
      <sheetName val="MWISEP&amp;L"/>
      <sheetName val="Assum SG&amp;A-ROW"/>
      <sheetName val="Assumptions IRMG"/>
      <sheetName val="Assumptions US-Rev"/>
      <sheetName val="Master"/>
      <sheetName val="QIS"/>
      <sheetName val="FORM3_-_MAIN-OLD"/>
      <sheetName val="Form2_-_letter"/>
      <sheetName val="Form3_-_letter"/>
      <sheetName val="PRINCIPAL_&amp;_INTT_96-97"/>
      <sheetName val="PIVOT_GT"/>
      <sheetName val="PIVOT_BOE"/>
      <sheetName val="PIVOT_CREDITORS"/>
      <sheetName val="PIVOT_RET"/>
      <sheetName val="PIVOT_ADV"/>
      <sheetName val="PIVOT_CLAIM"/>
      <sheetName val="Ins Erection"/>
      <sheetName val="cash budget"/>
      <sheetName val="L_PM"/>
      <sheetName val="海外WORK"/>
      <sheetName val="ATB NZE - All accs - 28 Jun (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ROM2"/>
      <sheetName val="FORM3-FF"/>
      <sheetName val="Sheet2"/>
      <sheetName val="FORM3 - MAIN-OLD"/>
      <sheetName val="Form2 - letter"/>
      <sheetName val="Form3 - letter"/>
      <sheetName val="CMA-REGISTER"/>
      <sheetName val="FORM-I"/>
      <sheetName val="Sheet10"/>
      <sheetName val="7-9"/>
      <sheetName val="PRINCIPAL &amp; INTT 96-97"/>
      <sheetName val="PIVOT GT"/>
      <sheetName val="PIVOT BOE"/>
      <sheetName val="PIVOT CREDITORS"/>
      <sheetName val="PIVOT RET"/>
      <sheetName val="PIVOT ADV"/>
      <sheetName val="PIVOT CLAIM"/>
      <sheetName val="jan'04"/>
      <sheetName val="BS"/>
      <sheetName val="CMA DATA"/>
      <sheetName val="Range"/>
      <sheetName val="TOTAL COST"/>
      <sheetName val="Cash Flow Working"/>
      <sheetName val="E04_01_002"/>
      <sheetName val="コスト"/>
      <sheetName val="Sheet1"/>
      <sheetName val="List"/>
      <sheetName val="Design"/>
      <sheetName val="MWISEP&amp;L"/>
      <sheetName val="Assum SG&amp;A-ROW"/>
      <sheetName val="Assumptions IRMG"/>
      <sheetName val="Assumptions US-Rev"/>
      <sheetName val="Master"/>
      <sheetName val="QIS"/>
      <sheetName val="FORM3_-_MAIN-OLD"/>
      <sheetName val="Form2_-_letter"/>
      <sheetName val="Form3_-_letter"/>
      <sheetName val="PRINCIPAL_&amp;_INTT_96-97"/>
      <sheetName val="PIVOT_GT"/>
      <sheetName val="PIVOT_BOE"/>
      <sheetName val="PIVOT_CREDITORS"/>
      <sheetName val="PIVOT_RET"/>
      <sheetName val="PIVOT_ADV"/>
      <sheetName val="PIVOT_CLAIM"/>
      <sheetName val="Ins Erection"/>
      <sheetName val="cash budget"/>
      <sheetName val="L_PM"/>
      <sheetName val="海外WORK"/>
      <sheetName val="ATB NZE - All accs - 28 Jun (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ls_qurys"/>
      <sheetName val="Cashflow"/>
      <sheetName val="Memo"/>
      <sheetName val="BS"/>
      <sheetName val="P&amp;L"/>
      <sheetName val="SCH"/>
      <sheetName val="TrialBal"/>
      <sheetName val="IT_DepSch"/>
      <sheetName val="IT_FAdetails"/>
      <sheetName val="Com_DepSch"/>
      <sheetName val="Com_FAdetails"/>
      <sheetName val="Accured Exp"/>
      <sheetName val="GrpMast"/>
      <sheetName val="LedMast"/>
      <sheetName val="Pivot"/>
      <sheetName val="Check"/>
      <sheetName val="TB Jan-Dec96"/>
      <sheetName val="Managerial Remuneration-Dec96"/>
      <sheetName val="BS&amp;PL_DEC96"/>
      <sheetName val="FINAL"/>
      <sheetName val="SALES-VAL"/>
      <sheetName val="Accured_Exp"/>
      <sheetName val="TB_Jan-Dec96"/>
      <sheetName val="Managerial_Remuneration-Dec9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dMast"/>
      <sheetName val="Detls_qurys"/>
      <sheetName val="Cashflow"/>
      <sheetName val="Memo"/>
      <sheetName val="BS"/>
      <sheetName val="P&amp;L"/>
      <sheetName val="SCH"/>
      <sheetName val="TrialBal"/>
      <sheetName val="IT_DepSch"/>
      <sheetName val="IT_FAdetails"/>
      <sheetName val="Com_DepSch"/>
      <sheetName val="Com_FAdetails"/>
      <sheetName val="Accured Exp"/>
      <sheetName val="GrpMast"/>
      <sheetName val="Pivot"/>
      <sheetName val="Check"/>
      <sheetName val="TB Jan-Dec96"/>
      <sheetName val="Managerial Remuneration-Dec96"/>
      <sheetName val="BS&amp;PL_DEC96"/>
      <sheetName val="FINAL"/>
      <sheetName val="SALES-VAL"/>
      <sheetName val="Accured_Exp"/>
      <sheetName val="TB_Jan-Dec96"/>
      <sheetName val="Managerial_Remuneration-Dec9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SBU"/>
      <sheetName val="tdint"/>
      <sheetName val="Masters"/>
      <sheetName val="Cash Flow Working"/>
      <sheetName val="Lowside"/>
      <sheetName val="Lead"/>
      <sheetName val="Break up Sheet"/>
      <sheetName val="Links"/>
      <sheetName val="LedMast"/>
      <sheetName val="UNIT-II"/>
      <sheetName val="P &amp; L"/>
      <sheetName val="Bal Sheet"/>
      <sheetName val="defaults"/>
      <sheetName val="header"/>
      <sheetName val="Total Budget"/>
      <sheetName val="2002"/>
      <sheetName val="STK EXC_june 06"/>
      <sheetName val="Assumptions"/>
      <sheetName val="Ledgers"/>
      <sheetName val="Sheet2"/>
      <sheetName val="Intcash_FC)"/>
      <sheetName val="Payment_FC"/>
      <sheetName val="STK_EXC_june_06"/>
      <sheetName val="software"/>
      <sheetName val="SALES-VAL"/>
      <sheetName val="コスト"/>
      <sheetName val="Payroll_TDC"/>
      <sheetName val="Assumption"/>
      <sheetName val="IMPACT"/>
      <sheetName val="Traffic"/>
      <sheetName val="Sheet5"/>
      <sheetName val="LEGAL GUJ"/>
      <sheetName val="Financials"/>
      <sheetName val="fa"/>
      <sheetName val="Mont. Ward"/>
      <sheetName val="Trial Balance"/>
      <sheetName val="Abbreviation"/>
      <sheetName val="Sheet1"/>
      <sheetName val="BOQ-1"/>
      <sheetName val="CRITERIA1"/>
      <sheetName val="Hungary"/>
      <sheetName val="Back-up"/>
      <sheetName val="BS"/>
      <sheetName val="P&amp;LSum"/>
      <sheetName val="Note 38-41"/>
      <sheetName val="Note 48-55"/>
      <sheetName val="Ind AS 2015, 2016"/>
      <sheetName val="Other Differential Ind as entry"/>
      <sheetName val="PL"/>
      <sheetName val="CFS"/>
      <sheetName val="JE10310X"/>
      <sheetName val="BANK TRANSFER"/>
      <sheetName val="SALES"/>
      <sheetName val="Shivaji"/>
      <sheetName val="dBase"/>
      <sheetName val="BASIS -DEC 08"/>
      <sheetName val="FROM2"/>
      <sheetName val="Data"/>
      <sheetName val="TGT"/>
      <sheetName val="MFG FORE"/>
      <sheetName val="Tax Computation"/>
      <sheetName val="Costing"/>
      <sheetName val="LCD"/>
      <sheetName val="Intcash_FC)1"/>
      <sheetName val="Payment_FC1"/>
      <sheetName val="Cash_Flow_Working"/>
      <sheetName val="Break_up_Sheet"/>
      <sheetName val="P_&amp;_L"/>
      <sheetName val="Bal_Sheet"/>
      <sheetName val="Total_Budget"/>
      <sheetName val="STK_EXC_june_061"/>
      <sheetName val="LEGAL_GUJ"/>
      <sheetName val="Mont__Ward"/>
      <sheetName val="Trial_Balanc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SBU"/>
      <sheetName val="tdint"/>
      <sheetName val="Masters"/>
      <sheetName val="Cash Flow Working"/>
      <sheetName val="Lowside"/>
      <sheetName val="Lead"/>
      <sheetName val="Break up Sheet"/>
      <sheetName val="Links"/>
      <sheetName val="LedMast"/>
      <sheetName val="UNIT-II"/>
      <sheetName val="P &amp; L"/>
      <sheetName val="Bal Sheet"/>
      <sheetName val="defaults"/>
      <sheetName val="header"/>
      <sheetName val="Total Budget"/>
      <sheetName val="2002"/>
      <sheetName val="STK EXC_june 06"/>
      <sheetName val="Assumptions"/>
      <sheetName val="Ledgers"/>
      <sheetName val="Sheet2"/>
      <sheetName val="Intcash_FC)"/>
      <sheetName val="Payment_FC"/>
      <sheetName val="STK_EXC_june_06"/>
      <sheetName val="software"/>
      <sheetName val="SALES-VAL"/>
      <sheetName val="コスト"/>
      <sheetName val="Payroll_TDC"/>
      <sheetName val="Assumption"/>
      <sheetName val="IMPACT"/>
      <sheetName val="Traffic"/>
      <sheetName val="Sheet5"/>
      <sheetName val="LEGAL GUJ"/>
      <sheetName val="Financials"/>
      <sheetName val="fa"/>
      <sheetName val="Mont. Ward"/>
      <sheetName val="Trial Balance"/>
      <sheetName val="Abbreviation"/>
      <sheetName val="Sheet1"/>
      <sheetName val="BOQ-1"/>
      <sheetName val="CRITERIA1"/>
      <sheetName val="Hungary"/>
      <sheetName val="Back-up"/>
      <sheetName val="BS"/>
      <sheetName val="P&amp;LSum"/>
      <sheetName val="Note 38-41"/>
      <sheetName val="Note 48-55"/>
      <sheetName val="Ind AS 2015, 2016"/>
      <sheetName val="Other Differential Ind as entry"/>
      <sheetName val="PL"/>
      <sheetName val="CFS"/>
      <sheetName val="JE10310X"/>
      <sheetName val="BANK TRANSFER"/>
      <sheetName val="SALES"/>
      <sheetName val="Shivaji"/>
      <sheetName val="dBase"/>
      <sheetName val="BASIS -DEC 08"/>
      <sheetName val="FROM2"/>
      <sheetName val="Data"/>
      <sheetName val="TGT"/>
      <sheetName val="MFG FORE"/>
      <sheetName val="Tax Computation"/>
      <sheetName val="Costing"/>
      <sheetName val="LCD"/>
      <sheetName val="Intcash_FC)1"/>
      <sheetName val="Payment_FC1"/>
      <sheetName val="Cash_Flow_Working"/>
      <sheetName val="Break_up_Sheet"/>
      <sheetName val="P_&amp;_L"/>
      <sheetName val="Bal_Sheet"/>
      <sheetName val="Total_Budget"/>
      <sheetName val="STK_EXC_june_061"/>
      <sheetName val="LEGAL_GUJ"/>
      <sheetName val="Mont__Ward"/>
      <sheetName val="Trial_Balanc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stimate"/>
      <sheetName val="verrous"/>
      <sheetName val="Fill this out first..."/>
      <sheetName val="Emp List"/>
      <sheetName val="L.L Rates"/>
      <sheetName val="LOM_MOD"/>
      <sheetName val="UNIT-II"/>
      <sheetName val="B.S."/>
      <sheetName val="B_S_"/>
      <sheetName val="data"/>
      <sheetName val="SBU"/>
      <sheetName val="tdint"/>
      <sheetName val="LedMast"/>
      <sheetName val="Rates Table"/>
      <sheetName val="POLY"/>
      <sheetName val="FORM-16"/>
      <sheetName val="SCH 5"/>
      <sheetName val="BS"/>
      <sheetName val="1"/>
      <sheetName val="tables"/>
      <sheetName val="Back-up"/>
      <sheetName val="SVAL_30 06 2003 F"/>
      <sheetName val="Parameters"/>
      <sheetName val="Up to 2002"/>
      <sheetName val="Listing"/>
      <sheetName val="sap"/>
      <sheetName val="Cash Flow Working"/>
      <sheetName val="Summary"/>
      <sheetName val="Assump"/>
      <sheetName val="Statement of OPs"/>
      <sheetName val="Balance sheet DCCDL Nov 06"/>
      <sheetName val="Sheet4"/>
      <sheetName val="hdnSheet"/>
      <sheetName val="Note 38-41"/>
      <sheetName val="Note 48-55"/>
      <sheetName val="Ind AS 2015, 2016"/>
      <sheetName val="Other Differential Ind as entry"/>
      <sheetName val="PL"/>
      <sheetName val="CFS"/>
      <sheetName val="Shivaji"/>
      <sheetName val="Project Budget"/>
      <sheetName val="entitlements"/>
      <sheetName val="Input"/>
      <sheetName val="Long-Term Borrowings"/>
      <sheetName val="FORM7"/>
      <sheetName val="dBase"/>
      <sheetName val="PC"/>
      <sheetName val="Macros"/>
      <sheetName val="Master"/>
      <sheetName val="Fill_this_out_first___"/>
      <sheetName val="Emp_List"/>
      <sheetName val="L_L_Rates"/>
      <sheetName val="B_S_1"/>
      <sheetName val="Rates_Table"/>
      <sheetName val="SCH_5"/>
      <sheetName val="SVAL_30_06_2003_F"/>
      <sheetName val="form26"/>
      <sheetName val="Cash_Flow_Working"/>
      <sheetName val="Statement_of_OPs"/>
      <sheetName val="Balance_sheet_DCCDL_Nov_06"/>
      <sheetName val="Note_38-41"/>
      <sheetName val="Note_48-55"/>
      <sheetName val="Ind_AS_2015,_2016"/>
      <sheetName val="Other_Differential_Ind_as_entry"/>
      <sheetName val="Project_Budget"/>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BS Grouping"/>
      <sheetName val="IB-OB"/>
      <sheetName val="Control (In)"/>
      <sheetName val="PQCDSM"/>
      <sheetName val="PM 6"/>
      <sheetName val="fmt"/>
      <sheetName val="Cover"/>
      <sheetName val="SITE OVERHEADS"/>
      <sheetName val="SITE_OVERHEADS"/>
      <sheetName val="Stk_Exc_June05"/>
      <sheetName val="Look Up List"/>
      <sheetName val="PCA_Pivot"/>
      <sheetName val="Material "/>
      <sheetName val="weekly summary"/>
      <sheetName val="PY ANNUAL"/>
      <sheetName val="VOLUMES "/>
      <sheetName val="Masters"/>
      <sheetName val="Assumptions"/>
      <sheetName val="BANK TRANSFER"/>
      <sheetName val="W-현원가"/>
      <sheetName val="control"/>
      <sheetName val="Links"/>
      <sheetName val="KRRP"/>
      <sheetName val="KRRPC"/>
      <sheetName val="Sheet2"/>
      <sheetName val="Kind of service"/>
      <sheetName val="2004 Labor"/>
      <sheetName val="Service Coming"/>
      <sheetName val="NSL"/>
      <sheetName val="RPT 72-VOLUME DATA-Industry"/>
      <sheetName val="Bal Sheet"/>
      <sheetName val="defaults"/>
      <sheetName val="header"/>
      <sheetName val="Payroll Assump."/>
      <sheetName val="Other cost"/>
      <sheetName val="Other Income"/>
      <sheetName val="Comps"/>
      <sheetName val="Details"/>
      <sheetName val="Eqpmnt Plng"/>
      <sheetName val="Ref"/>
      <sheetName val="ﾃﾞｰﾀﾍﾞｰｽ"/>
      <sheetName val="C.O."/>
      <sheetName val="TB Jan-Dec96"/>
      <sheetName val="Managerial Remuneration-Dec96"/>
      <sheetName val="BS&amp;PL_DEC96"/>
      <sheetName val="P&amp;L"/>
      <sheetName val="GVL"/>
      <sheetName val=" "/>
      <sheetName val="RetailExpenses-Input"/>
      <sheetName val="BSU's"/>
      <sheetName val="Look_Up_List"/>
      <sheetName val="Kind_of_service"/>
      <sheetName val="2004_Labor"/>
      <sheetName val="Service_Coming"/>
      <sheetName val="Up_to_20021"/>
      <sheetName val="Long-Term_Borrowings1"/>
      <sheetName val="L_L_Rates2"/>
      <sheetName val="B_S_3"/>
      <sheetName val="Rates_Table2"/>
      <sheetName val="Emp_List2"/>
      <sheetName val="Fill_this_out_first___2"/>
      <sheetName val="SCH_52"/>
      <sheetName val="Up_to_20022"/>
      <sheetName val="Cash_Flow_Working2"/>
      <sheetName val="Statement_of_OPs2"/>
      <sheetName val="Balance_sheet_DCCDL_Nov_062"/>
      <sheetName val="Note_38-412"/>
      <sheetName val="Note_48-552"/>
      <sheetName val="Ind_AS_2015,_20162"/>
      <sheetName val="Other_Differential_Ind_as_entr2"/>
      <sheetName val="Project_Budget2"/>
      <sheetName val="Long-Term_Borrowings2"/>
      <sheetName val="SVAL_30_06_2003_F2"/>
      <sheetName val="Look_Up_List1"/>
      <sheetName val="Material_"/>
      <sheetName val="weekly_summary"/>
      <sheetName val="PY_ANNUAL"/>
      <sheetName val="VOLUMES_"/>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SR_E"/>
      <sheetName val="TOT_COST"/>
      <sheetName val="XXXXXX"/>
      <sheetName val="SPUN_DTY"/>
      <sheetName val="SUMM_MTH"/>
      <sheetName val="SUMM_YR"/>
      <sheetName val="STV_FG"/>
      <sheetName val="STV_WIP"/>
      <sheetName val="NSR_L"/>
      <sheetName val="POY_COST"/>
      <sheetName val="JOB_COST"/>
      <sheetName val="Exp"/>
      <sheetName val="Intaccrual"/>
      <sheetName val="Estimate"/>
      <sheetName val="verrous"/>
      <sheetName val="Fill this out first..."/>
      <sheetName val="Emp List"/>
      <sheetName val="L.L Rates"/>
      <sheetName val="LOM_MOD"/>
      <sheetName val="UNIT-II"/>
      <sheetName val="B.S."/>
      <sheetName val="B_S_"/>
      <sheetName val="data"/>
      <sheetName val="SBU"/>
      <sheetName val="tdint"/>
      <sheetName val="LedMast"/>
      <sheetName val="Rates Table"/>
      <sheetName val="POLY"/>
      <sheetName val="FORM-16"/>
      <sheetName val="SCH 5"/>
      <sheetName val="BS"/>
      <sheetName val="1"/>
      <sheetName val="tables"/>
      <sheetName val="Back-up"/>
      <sheetName val="SVAL_30 06 2003 F"/>
      <sheetName val="Parameters"/>
      <sheetName val="Up to 2002"/>
      <sheetName val="Listing"/>
      <sheetName val="sap"/>
      <sheetName val="Cash Flow Working"/>
      <sheetName val="Summary"/>
      <sheetName val="Assump"/>
      <sheetName val="Statement of OPs"/>
      <sheetName val="Balance sheet DCCDL Nov 06"/>
      <sheetName val="Sheet4"/>
      <sheetName val="hdnSheet"/>
      <sheetName val="Note 38-41"/>
      <sheetName val="Note 48-55"/>
      <sheetName val="Ind AS 2015, 2016"/>
      <sheetName val="Other Differential Ind as entry"/>
      <sheetName val="PL"/>
      <sheetName val="CFS"/>
      <sheetName val="Shivaji"/>
      <sheetName val="Project Budget"/>
      <sheetName val="entitlements"/>
      <sheetName val="Input"/>
      <sheetName val="Long-Term Borrowings"/>
      <sheetName val="FORM7"/>
      <sheetName val="dBase"/>
      <sheetName val="PC"/>
      <sheetName val="Macros"/>
      <sheetName val="Master"/>
      <sheetName val="Fill_this_out_first___"/>
      <sheetName val="Emp_List"/>
      <sheetName val="L_L_Rates"/>
      <sheetName val="B_S_1"/>
      <sheetName val="Rates_Table"/>
      <sheetName val="SCH_5"/>
      <sheetName val="SVAL_30_06_2003_F"/>
      <sheetName val="form26"/>
      <sheetName val="Cash_Flow_Working"/>
      <sheetName val="Statement_of_OPs"/>
      <sheetName val="Balance_sheet_DCCDL_Nov_06"/>
      <sheetName val="Note_38-41"/>
      <sheetName val="Note_48-55"/>
      <sheetName val="Ind_AS_2015,_2016"/>
      <sheetName val="Other_Differential_Ind_as_entry"/>
      <sheetName val="Project_Budget"/>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BS Grouping"/>
      <sheetName val="IB-OB"/>
      <sheetName val="Control (In)"/>
      <sheetName val="PQCDSM"/>
      <sheetName val="PM 6"/>
      <sheetName val="fmt"/>
      <sheetName val="Cover"/>
      <sheetName val="SITE OVERHEADS"/>
      <sheetName val="SITE_OVERHEADS"/>
      <sheetName val="Stk_Exc_June05"/>
      <sheetName val="Look Up List"/>
      <sheetName val="PCA_Pivot"/>
      <sheetName val="Material "/>
      <sheetName val="weekly summary"/>
      <sheetName val="PY ANNUAL"/>
      <sheetName val="VOLUMES "/>
      <sheetName val="Masters"/>
      <sheetName val="Assumptions"/>
      <sheetName val="BANK TRANSFER"/>
      <sheetName val="W-현원가"/>
      <sheetName val="control"/>
      <sheetName val="Links"/>
      <sheetName val="KRRP"/>
      <sheetName val="KRRPC"/>
      <sheetName val="Sheet2"/>
      <sheetName val="Kind of service"/>
      <sheetName val="2004 Labor"/>
      <sheetName val="Service Coming"/>
      <sheetName val="NSL"/>
      <sheetName val="RPT 72-VOLUME DATA-Industry"/>
      <sheetName val="Bal Sheet"/>
      <sheetName val="defaults"/>
      <sheetName val="header"/>
      <sheetName val="Payroll Assump."/>
      <sheetName val="Other cost"/>
      <sheetName val="Other Income"/>
      <sheetName val="Comps"/>
      <sheetName val="Details"/>
      <sheetName val="Eqpmnt Plng"/>
      <sheetName val="Ref"/>
      <sheetName val="ﾃﾞｰﾀﾍﾞｰｽ"/>
      <sheetName val="C.O."/>
      <sheetName val="TB Jan-Dec96"/>
      <sheetName val="Managerial Remuneration-Dec96"/>
      <sheetName val="BS&amp;PL_DEC96"/>
      <sheetName val="P&amp;L"/>
      <sheetName val="GVL"/>
      <sheetName val=" "/>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refreshError="1"/>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Ratio"/>
      <sheetName val="Consolidated"/>
      <sheetName val="BPO+SS"/>
      <sheetName val="BPO"/>
      <sheetName val="TBA_011709"/>
      <sheetName val="Comm_013128"/>
      <sheetName val="RFM_013963"/>
      <sheetName val="Payroll -BPO "/>
      <sheetName val="Working - BPO"/>
      <sheetName val="Head Count"/>
      <sheetName val="Capex"/>
      <sheetName val="Working HIS"/>
      <sheetName val="Assumption"/>
      <sheetName val="TDC + SS"/>
      <sheetName val="TDC"/>
      <sheetName val="Working TDC"/>
      <sheetName val="Payroll_TDC"/>
      <sheetName val="TBA_Dev_012344"/>
      <sheetName val="Client Del_012340"/>
      <sheetName val="Cyborg Tech_012805"/>
      <sheetName val="TOC Tech_012362"/>
      <sheetName val="IS_012337"/>
      <sheetName val="SS_Direct"/>
      <sheetName val="HR_TDC"/>
      <sheetName val="HR_BPO"/>
      <sheetName val="Finance_HIS"/>
      <sheetName val="Total SS_Budget"/>
      <sheetName val="Masters"/>
      <sheetName val="Employee Master"/>
      <sheetName val="BS Rec Control Sheet"/>
      <sheetName val="Lead"/>
      <sheetName val="Non-Factory"/>
      <sheetName val="NSR_E"/>
      <sheetName val="TOT_COST"/>
      <sheetName val="Ref"/>
      <sheetName val="Admin"/>
      <sheetName val="PL"/>
      <sheetName val="Ass"/>
      <sheetName val="Financials"/>
      <sheetName val="Assumptions"/>
      <sheetName val="Sheet2"/>
      <sheetName val="Gap Analysis "/>
      <sheetName val="Intaccrual"/>
      <sheetName val="Emp List"/>
      <sheetName val="UNIT-II"/>
      <sheetName val="Bal Sheet"/>
      <sheetName val="defaults"/>
      <sheetName val="header"/>
      <sheetName val="PARTY DETAILS"/>
      <sheetName val="M B-QtyRecn"/>
      <sheetName val="factor sheet"/>
      <sheetName val="INNOVATION"/>
      <sheetName val="Other notes"/>
      <sheetName val="LHE"/>
      <sheetName val="Aladdin Macro1"/>
      <sheetName val="Sheet1"/>
      <sheetName val="Data"/>
      <sheetName val="Lookup1"/>
      <sheetName val="Site wise NADs"/>
      <sheetName val="List Sheet"/>
      <sheetName val="LA- lookups"/>
      <sheetName val="Other assumptions"/>
      <sheetName val="LS_TGT"/>
      <sheetName val="H2 FY 18 Input Sheet"/>
      <sheetName val="Trial Balance"/>
      <sheetName val="VALIDATION_LIST"/>
      <sheetName val="MASTER-PIN "/>
      <sheetName val="OpTrack"/>
      <sheetName val="ACTIVO"/>
      <sheetName val="ListAcc"/>
      <sheetName val="Balance_Sheet"/>
      <sheetName val="Payroll_-BPO_"/>
      <sheetName val="Working_-_BPO"/>
      <sheetName val="Head_Count"/>
      <sheetName val="Working_HIS"/>
      <sheetName val="TDC_+_SS"/>
      <sheetName val="Working_TDC"/>
      <sheetName val="Client_Del_012340"/>
      <sheetName val="Cyborg_Tech_012805"/>
      <sheetName val="TOC_Tech_012362"/>
      <sheetName val="Total_SS_Budget"/>
      <sheetName val="Employee_Master"/>
      <sheetName val="BS_Rec_Control_Sheet"/>
      <sheetName val="DG "/>
      <sheetName val="Control"/>
      <sheetName val="Input Fields-Bonus"/>
      <sheetName val="L.L Rates"/>
      <sheetName val="Results PL"/>
      <sheetName val="MARS"/>
      <sheetName val="DD Nat"/>
      <sheetName val="00182 -Apr-2000"/>
      <sheetName val="Names"/>
      <sheetName val="CostApp."/>
      <sheetName val="Lookup"/>
    </sheetNames>
    <sheetDataSet>
      <sheetData sheetId="0"/>
      <sheetData sheetId="1">
        <row r="3">
          <cell r="M3">
            <v>1</v>
          </cell>
        </row>
      </sheetData>
      <sheetData sheetId="2">
        <row r="3">
          <cell r="M3">
            <v>1</v>
          </cell>
        </row>
      </sheetData>
      <sheetData sheetId="3">
        <row r="3">
          <cell r="M3">
            <v>1</v>
          </cell>
        </row>
      </sheetData>
      <sheetData sheetId="4">
        <row r="3">
          <cell r="M3">
            <v>1</v>
          </cell>
        </row>
      </sheetData>
      <sheetData sheetId="5">
        <row r="3">
          <cell r="M3">
            <v>1</v>
          </cell>
        </row>
      </sheetData>
      <sheetData sheetId="6">
        <row r="3">
          <cell r="M3">
            <v>1</v>
          </cell>
        </row>
      </sheetData>
      <sheetData sheetId="7">
        <row r="3">
          <cell r="M3">
            <v>1</v>
          </cell>
        </row>
      </sheetData>
      <sheetData sheetId="8">
        <row r="3">
          <cell r="M3">
            <v>1</v>
          </cell>
        </row>
      </sheetData>
      <sheetData sheetId="9">
        <row r="3">
          <cell r="M3">
            <v>1</v>
          </cell>
        </row>
      </sheetData>
      <sheetData sheetId="10">
        <row r="3">
          <cell r="M3">
            <v>1</v>
          </cell>
        </row>
      </sheetData>
      <sheetData sheetId="11">
        <row r="3">
          <cell r="M3">
            <v>1</v>
          </cell>
        </row>
      </sheetData>
      <sheetData sheetId="12">
        <row r="3">
          <cell r="M3">
            <v>1</v>
          </cell>
        </row>
      </sheetData>
      <sheetData sheetId="13" refreshError="1">
        <row r="3">
          <cell r="M3">
            <v>1</v>
          </cell>
        </row>
        <row r="7">
          <cell r="M7">
            <v>750</v>
          </cell>
        </row>
        <row r="8">
          <cell r="M8">
            <v>15</v>
          </cell>
        </row>
        <row r="9">
          <cell r="M9">
            <v>6500</v>
          </cell>
        </row>
        <row r="10">
          <cell r="M10">
            <v>60</v>
          </cell>
        </row>
        <row r="11">
          <cell r="M11">
            <v>25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
      <sheetName val="Balance Sheet"/>
      <sheetName val="Ratio"/>
      <sheetName val="Consolidated"/>
      <sheetName val="BPO+SS"/>
      <sheetName val="BPO"/>
      <sheetName val="TBA_011709"/>
      <sheetName val="Comm_013128"/>
      <sheetName val="RFM_013963"/>
      <sheetName val="Payroll -BPO "/>
      <sheetName val="Working - BPO"/>
      <sheetName val="Head Count"/>
      <sheetName val="Capex"/>
      <sheetName val="Working HIS"/>
      <sheetName val="TDC + SS"/>
      <sheetName val="TDC"/>
      <sheetName val="Working TDC"/>
      <sheetName val="Payroll_TDC"/>
      <sheetName val="TBA_Dev_012344"/>
      <sheetName val="Client Del_012340"/>
      <sheetName val="Cyborg Tech_012805"/>
      <sheetName val="TOC Tech_012362"/>
      <sheetName val="IS_012337"/>
      <sheetName val="SS_Direct"/>
      <sheetName val="HR_TDC"/>
      <sheetName val="HR_BPO"/>
      <sheetName val="Finance_HIS"/>
      <sheetName val="Total SS_Budget"/>
      <sheetName val="Masters"/>
      <sheetName val="Employee Master"/>
      <sheetName val="BS Rec Control Sheet"/>
      <sheetName val="Lead"/>
      <sheetName val="Non-Factory"/>
      <sheetName val="NSR_E"/>
      <sheetName val="TOT_COST"/>
      <sheetName val="Ref"/>
      <sheetName val="Admin"/>
      <sheetName val="PL"/>
      <sheetName val="Ass"/>
      <sheetName val="Financials"/>
      <sheetName val="Assumptions"/>
      <sheetName val="Sheet2"/>
      <sheetName val="Gap Analysis "/>
      <sheetName val="Intaccrual"/>
      <sheetName val="Emp List"/>
      <sheetName val="UNIT-II"/>
      <sheetName val="Bal Sheet"/>
      <sheetName val="defaults"/>
      <sheetName val="header"/>
      <sheetName val="PARTY DETAILS"/>
      <sheetName val="M B-QtyRecn"/>
      <sheetName val="factor sheet"/>
      <sheetName val="INNOVATION"/>
      <sheetName val="Other notes"/>
      <sheetName val="LHE"/>
      <sheetName val="Aladdin Macro1"/>
      <sheetName val="Sheet1"/>
      <sheetName val="Data"/>
      <sheetName val="Lookup1"/>
      <sheetName val="Site wise NADs"/>
      <sheetName val="List Sheet"/>
      <sheetName val="LA- lookups"/>
      <sheetName val="Other assumptions"/>
      <sheetName val="LS_TGT"/>
      <sheetName val="H2 FY 18 Input Sheet"/>
      <sheetName val="Trial Balance"/>
      <sheetName val="VALIDATION_LIST"/>
      <sheetName val="MASTER-PIN "/>
      <sheetName val="OpTrack"/>
      <sheetName val="ACTIVO"/>
      <sheetName val="ListAcc"/>
      <sheetName val="Balance_Sheet"/>
      <sheetName val="Payroll_-BPO_"/>
      <sheetName val="Working_-_BPO"/>
      <sheetName val="Head_Count"/>
      <sheetName val="Working_HIS"/>
      <sheetName val="TDC_+_SS"/>
      <sheetName val="Working_TDC"/>
      <sheetName val="Client_Del_012340"/>
      <sheetName val="Cyborg_Tech_012805"/>
      <sheetName val="TOC_Tech_012362"/>
      <sheetName val="Total_SS_Budget"/>
      <sheetName val="Employee_Master"/>
      <sheetName val="BS_Rec_Control_Sheet"/>
      <sheetName val="DG "/>
      <sheetName val="Control"/>
      <sheetName val="Input Fields-Bonus"/>
      <sheetName val="L.L Rates"/>
      <sheetName val="Results PL"/>
      <sheetName val="MARS"/>
      <sheetName val="DD Nat"/>
      <sheetName val="00182 -Apr-2000"/>
      <sheetName val="Names"/>
      <sheetName val="CostApp."/>
      <sheetName val="Lookup"/>
    </sheetNames>
    <sheetDataSet>
      <sheetData sheetId="0" refreshError="1">
        <row r="3">
          <cell r="M3">
            <v>1</v>
          </cell>
        </row>
        <row r="7">
          <cell r="M7">
            <v>750</v>
          </cell>
        </row>
        <row r="8">
          <cell r="M8">
            <v>15</v>
          </cell>
        </row>
        <row r="9">
          <cell r="M9">
            <v>6500</v>
          </cell>
        </row>
        <row r="10">
          <cell r="M10">
            <v>60</v>
          </cell>
        </row>
        <row r="11">
          <cell r="M11">
            <v>25</v>
          </cell>
        </row>
      </sheetData>
      <sheetData sheetId="1"/>
      <sheetData sheetId="2">
        <row r="3">
          <cell r="M3">
            <v>1</v>
          </cell>
        </row>
      </sheetData>
      <sheetData sheetId="3">
        <row r="3">
          <cell r="M3">
            <v>1</v>
          </cell>
        </row>
      </sheetData>
      <sheetData sheetId="4">
        <row r="3">
          <cell r="M3">
            <v>1</v>
          </cell>
        </row>
      </sheetData>
      <sheetData sheetId="5">
        <row r="3">
          <cell r="M3">
            <v>1</v>
          </cell>
        </row>
      </sheetData>
      <sheetData sheetId="6">
        <row r="3">
          <cell r="M3">
            <v>1</v>
          </cell>
        </row>
      </sheetData>
      <sheetData sheetId="7">
        <row r="3">
          <cell r="M3">
            <v>1</v>
          </cell>
        </row>
      </sheetData>
      <sheetData sheetId="8">
        <row r="3">
          <cell r="M3">
            <v>1</v>
          </cell>
        </row>
      </sheetData>
      <sheetData sheetId="9">
        <row r="3">
          <cell r="M3">
            <v>1</v>
          </cell>
        </row>
      </sheetData>
      <sheetData sheetId="10">
        <row r="3">
          <cell r="M3">
            <v>1</v>
          </cell>
        </row>
      </sheetData>
      <sheetData sheetId="11">
        <row r="3">
          <cell r="M3">
            <v>1</v>
          </cell>
        </row>
      </sheetData>
      <sheetData sheetId="12">
        <row r="3">
          <cell r="M3">
            <v>1</v>
          </cell>
        </row>
      </sheetData>
      <sheetData sheetId="13">
        <row r="3">
          <cell r="M3">
            <v>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M+1"/>
      <sheetName val="M+2"/>
      <sheetName val="Apollo CC"/>
      <sheetName val="Sheet2"/>
      <sheetName val="Artemis CC"/>
      <sheetName val="Data"/>
      <sheetName val="Changes"/>
      <sheetName val="LISTS"/>
      <sheetName val="Changes Day 1"/>
      <sheetName val="Definitions"/>
      <sheetName val="MAY'97"/>
      <sheetName val="ATB NZE - All accs - 28 Jun (2)"/>
      <sheetName val="LOB List"/>
      <sheetName val="UPDATE"/>
      <sheetName val="CC_flatfile"/>
      <sheetName val="Assumption"/>
      <sheetName val="Apollo_CC"/>
      <sheetName val="Artemis_CC"/>
      <sheetName val="Changes_Day_1"/>
      <sheetName val="ATB_NZE_-_All_accs_-_28_Jun_(2)"/>
      <sheetName val="LOB_List"/>
    </sheetNames>
    <sheetDataSet>
      <sheetData sheetId="0">
        <row r="5">
          <cell r="B5" t="str">
            <v>LB1</v>
          </cell>
        </row>
      </sheetData>
      <sheetData sheetId="1">
        <row r="5">
          <cell r="B5" t="str">
            <v>LB1</v>
          </cell>
        </row>
      </sheetData>
      <sheetData sheetId="2"/>
      <sheetData sheetId="3"/>
      <sheetData sheetId="4"/>
      <sheetData sheetId="5"/>
      <sheetData sheetId="6"/>
      <sheetData sheetId="7">
        <row r="5">
          <cell r="B5" t="str">
            <v>LB1</v>
          </cell>
        </row>
      </sheetData>
      <sheetData sheetId="8" refreshError="1">
        <row r="5">
          <cell r="B5" t="str">
            <v>LB1</v>
          </cell>
          <cell r="C5" t="str">
            <v>LOB 1 - Data &amp; IP</v>
          </cell>
          <cell r="D5" t="str">
            <v>Markets &amp; Sales</v>
          </cell>
        </row>
        <row r="6">
          <cell r="B6" t="str">
            <v>LB2</v>
          </cell>
          <cell r="C6" t="str">
            <v>LOB 2 - Voice</v>
          </cell>
          <cell r="D6" t="str">
            <v>Markets &amp; Sales</v>
          </cell>
        </row>
        <row r="7">
          <cell r="B7" t="str">
            <v>LB3</v>
          </cell>
          <cell r="C7" t="str">
            <v>LOB 3 - Hostings &amp; Applications</v>
          </cell>
          <cell r="D7" t="str">
            <v>Markets &amp; Sales</v>
          </cell>
        </row>
        <row r="8">
          <cell r="B8" t="str">
            <v>LB4</v>
          </cell>
          <cell r="C8" t="str">
            <v>LOB 4 - Services Revenues</v>
          </cell>
          <cell r="D8" t="str">
            <v>Markets &amp; Sales</v>
          </cell>
        </row>
        <row r="9">
          <cell r="B9" t="str">
            <v>LB5</v>
          </cell>
          <cell r="C9" t="str">
            <v>LOB 5 - E Fullfilment/GO systems sales</v>
          </cell>
          <cell r="D9" t="str">
            <v>Markets &amp; Sales</v>
          </cell>
        </row>
        <row r="10">
          <cell r="B10" t="str">
            <v>LB6</v>
          </cell>
          <cell r="C10" t="str">
            <v>LOB 6 - GO Other revenues</v>
          </cell>
          <cell r="D10" t="str">
            <v>Markets &amp; Sales</v>
          </cell>
        </row>
        <row r="11">
          <cell r="B11" t="str">
            <v>LB7</v>
          </cell>
          <cell r="C11" t="str">
            <v>LOB 7 - SITA revenues</v>
          </cell>
          <cell r="D11" t="str">
            <v>Markets &amp; Sales</v>
          </cell>
        </row>
        <row r="12">
          <cell r="B12" t="str">
            <v>LB0</v>
          </cell>
          <cell r="C12" t="str">
            <v>LOB 0 - To be allocated</v>
          </cell>
          <cell r="D12" t="str">
            <v>Markets &amp; Sales</v>
          </cell>
        </row>
        <row r="13">
          <cell r="B13" t="str">
            <v>MS1</v>
          </cell>
          <cell r="C13" t="str">
            <v>MS1 - Global Sales</v>
          </cell>
          <cell r="D13" t="str">
            <v>Markets &amp; Sales</v>
          </cell>
        </row>
        <row r="14">
          <cell r="B14" t="str">
            <v>MS2</v>
          </cell>
          <cell r="C14" t="str">
            <v>MS2 - Professional Services</v>
          </cell>
          <cell r="D14" t="str">
            <v>Markets &amp; Sales</v>
          </cell>
        </row>
        <row r="15">
          <cell r="B15" t="str">
            <v>MS3</v>
          </cell>
          <cell r="C15" t="str">
            <v>MS3 - SITA Account</v>
          </cell>
          <cell r="D15" t="str">
            <v>Markets &amp; Sales</v>
          </cell>
        </row>
        <row r="16">
          <cell r="B16" t="str">
            <v>MS4</v>
          </cell>
          <cell r="C16" t="str">
            <v>MS4 - Radianz Account</v>
          </cell>
          <cell r="D16" t="str">
            <v>Markets &amp; Sales</v>
          </cell>
        </row>
        <row r="17">
          <cell r="B17" t="str">
            <v>MS5</v>
          </cell>
          <cell r="C17" t="str">
            <v>MS5  Regional CC</v>
          </cell>
          <cell r="D17" t="str">
            <v>Markets &amp; Sales</v>
          </cell>
        </row>
        <row r="18">
          <cell r="B18" t="str">
            <v>MS0</v>
          </cell>
          <cell r="C18" t="str">
            <v>MS0 - To be allocated</v>
          </cell>
          <cell r="D18" t="str">
            <v>Markets &amp; Sales</v>
          </cell>
        </row>
        <row r="19">
          <cell r="B19" t="str">
            <v>CN1</v>
          </cell>
          <cell r="C19" t="str">
            <v>CN1 - Customer Service Excellence</v>
          </cell>
          <cell r="D19" t="str">
            <v>Customer Service &amp; Networks</v>
          </cell>
        </row>
        <row r="20">
          <cell r="B20" t="str">
            <v>CN2</v>
          </cell>
          <cell r="C20" t="str">
            <v>CN2 - Customer Service Delivery</v>
          </cell>
          <cell r="D20" t="str">
            <v>Customer Service &amp; Networks</v>
          </cell>
        </row>
        <row r="21">
          <cell r="B21" t="str">
            <v>CN3</v>
          </cell>
          <cell r="C21" t="str">
            <v>CN3 - Customer Service Operations</v>
          </cell>
          <cell r="D21" t="str">
            <v>Customer Service &amp; Networks</v>
          </cell>
        </row>
        <row r="22">
          <cell r="B22" t="str">
            <v>CN4</v>
          </cell>
          <cell r="C22" t="str">
            <v>CN4 - Network Engineering</v>
          </cell>
          <cell r="D22" t="str">
            <v>Customer Service &amp; Networks</v>
          </cell>
        </row>
        <row r="23">
          <cell r="B23" t="str">
            <v>CN5</v>
          </cell>
          <cell r="C23" t="str">
            <v>CN5 - Network Business Management</v>
          </cell>
          <cell r="D23" t="str">
            <v>Customer Service &amp; Networks</v>
          </cell>
        </row>
        <row r="24">
          <cell r="B24" t="str">
            <v>CN6</v>
          </cell>
          <cell r="C24" t="str">
            <v>CN6 - Network Services &amp; Security</v>
          </cell>
          <cell r="D24" t="str">
            <v>Customer Service &amp; Networks</v>
          </cell>
        </row>
        <row r="25">
          <cell r="B25" t="str">
            <v>CN7</v>
          </cell>
          <cell r="C25" t="str">
            <v>CN7 - Network Integration</v>
          </cell>
          <cell r="D25" t="str">
            <v>Customer Service &amp; Networks</v>
          </cell>
        </row>
        <row r="26">
          <cell r="B26" t="str">
            <v>CN8</v>
          </cell>
          <cell r="C26" t="str">
            <v>CN8 - Network Systems Engineering</v>
          </cell>
          <cell r="D26" t="str">
            <v>Customer Service &amp; Networks</v>
          </cell>
        </row>
        <row r="27">
          <cell r="B27" t="str">
            <v>CN9</v>
          </cell>
          <cell r="C27" t="str">
            <v>CN9 - Product Engineering</v>
          </cell>
          <cell r="D27" t="str">
            <v>Customer Service &amp; Networks</v>
          </cell>
        </row>
        <row r="28">
          <cell r="B28" t="str">
            <v>CN0</v>
          </cell>
          <cell r="C28" t="str">
            <v>CN0 - To be allocated</v>
          </cell>
          <cell r="D28" t="str">
            <v>Customer Service &amp; Networks</v>
          </cell>
        </row>
        <row r="29">
          <cell r="B29" t="str">
            <v>FN1</v>
          </cell>
          <cell r="C29" t="str">
            <v>FN1 - Deputy CFO</v>
          </cell>
          <cell r="D29" t="str">
            <v>Finance</v>
          </cell>
        </row>
        <row r="30">
          <cell r="B30" t="str">
            <v>FN2</v>
          </cell>
          <cell r="C30" t="str">
            <v>FN2 - Chief Accounting Officer</v>
          </cell>
          <cell r="D30" t="str">
            <v>Finance</v>
          </cell>
        </row>
        <row r="31">
          <cell r="B31" t="str">
            <v>FN3</v>
          </cell>
          <cell r="C31" t="str">
            <v>FN3 - CS&amp;N Finance</v>
          </cell>
          <cell r="D31" t="str">
            <v>Finance</v>
          </cell>
        </row>
        <row r="32">
          <cell r="B32" t="str">
            <v>FN4</v>
          </cell>
          <cell r="C32" t="str">
            <v>FN4 - Financial Planning &amp; Analysis</v>
          </cell>
          <cell r="D32" t="str">
            <v>Finance</v>
          </cell>
        </row>
        <row r="33">
          <cell r="B33" t="str">
            <v>FN5</v>
          </cell>
          <cell r="C33" t="str">
            <v>FN5 - Internal Audit</v>
          </cell>
          <cell r="D33" t="str">
            <v>Finance</v>
          </cell>
        </row>
        <row r="34">
          <cell r="B34" t="str">
            <v>FN6</v>
          </cell>
          <cell r="C34" t="str">
            <v>FN6 - Investor Relations</v>
          </cell>
          <cell r="D34" t="str">
            <v>Finance</v>
          </cell>
        </row>
        <row r="35">
          <cell r="B35" t="str">
            <v>FN7</v>
          </cell>
          <cell r="C35" t="str">
            <v>FN7 - M&amp;S Finance</v>
          </cell>
          <cell r="D35" t="str">
            <v>Finance</v>
          </cell>
        </row>
        <row r="36">
          <cell r="B36" t="str">
            <v>FN8</v>
          </cell>
          <cell r="C36" t="str">
            <v>FN8 - Tax &amp; Treasury</v>
          </cell>
          <cell r="D36" t="str">
            <v>Finance</v>
          </cell>
        </row>
        <row r="37">
          <cell r="B37" t="str">
            <v>FN9</v>
          </cell>
          <cell r="C37" t="str">
            <v>FN9 - Treasury</v>
          </cell>
          <cell r="D37" t="str">
            <v>Finance</v>
          </cell>
        </row>
        <row r="38">
          <cell r="B38" t="str">
            <v>FN0</v>
          </cell>
          <cell r="C38" t="str">
            <v>FN0 - To be allocated</v>
          </cell>
          <cell r="D38" t="str">
            <v>Finance</v>
          </cell>
        </row>
        <row r="39">
          <cell r="B39" t="str">
            <v>HR1</v>
          </cell>
          <cell r="C39" t="str">
            <v>HR1 - HR Core Services</v>
          </cell>
          <cell r="D39" t="str">
            <v>Human Resources</v>
          </cell>
        </row>
        <row r="40">
          <cell r="B40" t="str">
            <v>HR2</v>
          </cell>
          <cell r="C40" t="str">
            <v>HR2 - Business Partner</v>
          </cell>
          <cell r="D40" t="str">
            <v>Human Resources</v>
          </cell>
        </row>
        <row r="41">
          <cell r="B41" t="str">
            <v>HR3</v>
          </cell>
          <cell r="C41" t="str">
            <v>HR3 - General Services</v>
          </cell>
          <cell r="D41" t="str">
            <v>Human Resources</v>
          </cell>
        </row>
        <row r="42">
          <cell r="B42" t="str">
            <v>HR4</v>
          </cell>
          <cell r="C42" t="str">
            <v>HR4 - Global Employee Services</v>
          </cell>
          <cell r="D42" t="str">
            <v>Human Resources</v>
          </cell>
        </row>
        <row r="43">
          <cell r="B43" t="str">
            <v>HR0</v>
          </cell>
          <cell r="C43" t="str">
            <v>HR0 - To be allocated</v>
          </cell>
          <cell r="D43" t="str">
            <v>Human Resources</v>
          </cell>
        </row>
        <row r="44">
          <cell r="B44" t="str">
            <v>IS1</v>
          </cell>
          <cell r="C44" t="str">
            <v>IS1 - Corporate Services</v>
          </cell>
          <cell r="D44" t="str">
            <v>Information Systems</v>
          </cell>
        </row>
        <row r="45">
          <cell r="B45" t="str">
            <v>IS2</v>
          </cell>
          <cell r="C45" t="str">
            <v>IS2 - Project Office</v>
          </cell>
          <cell r="D45" t="str">
            <v>Information Systems</v>
          </cell>
        </row>
        <row r="46">
          <cell r="B46" t="str">
            <v>IS3</v>
          </cell>
          <cell r="C46" t="str">
            <v>IS3 - Sales To Cash</v>
          </cell>
          <cell r="D46" t="str">
            <v>Information Systems</v>
          </cell>
        </row>
        <row r="47">
          <cell r="B47" t="str">
            <v>IS4</v>
          </cell>
          <cell r="C47" t="str">
            <v>IS4 - IT Operations</v>
          </cell>
          <cell r="D47" t="str">
            <v>Information Systems</v>
          </cell>
        </row>
        <row r="48">
          <cell r="B48" t="str">
            <v>IS5</v>
          </cell>
          <cell r="C48" t="str">
            <v>IS5 - Project Office</v>
          </cell>
          <cell r="D48" t="str">
            <v>Information Systems</v>
          </cell>
        </row>
        <row r="49">
          <cell r="B49" t="str">
            <v>IS0</v>
          </cell>
          <cell r="C49" t="str">
            <v>IS0 - To be allocated</v>
          </cell>
          <cell r="D49" t="str">
            <v>Information Systems</v>
          </cell>
        </row>
        <row r="50">
          <cell r="B50" t="str">
            <v>PD1</v>
          </cell>
          <cell r="C50" t="str">
            <v>PD1 - Data &amp; IP</v>
          </cell>
          <cell r="D50" t="str">
            <v>Products</v>
          </cell>
        </row>
        <row r="51">
          <cell r="B51" t="str">
            <v>PD2</v>
          </cell>
          <cell r="C51" t="str">
            <v>PD2 - Multimedia</v>
          </cell>
          <cell r="D51" t="str">
            <v>Products</v>
          </cell>
        </row>
        <row r="52">
          <cell r="B52" t="str">
            <v>PD3</v>
          </cell>
          <cell r="C52" t="str">
            <v>PD3 - Hostings &amp; Applications</v>
          </cell>
          <cell r="D52" t="str">
            <v>Products</v>
          </cell>
        </row>
        <row r="53">
          <cell r="B53" t="str">
            <v>PD4</v>
          </cell>
          <cell r="C53" t="str">
            <v>PD4 - Security</v>
          </cell>
          <cell r="D53" t="str">
            <v>Products</v>
          </cell>
        </row>
        <row r="54">
          <cell r="B54" t="str">
            <v>PD5</v>
          </cell>
          <cell r="C54" t="str">
            <v>PD5 - Integration</v>
          </cell>
          <cell r="D54" t="str">
            <v>Products</v>
          </cell>
        </row>
        <row r="55">
          <cell r="B55" t="str">
            <v>PD6</v>
          </cell>
          <cell r="C55" t="str">
            <v>PD6 - Product marketings</v>
          </cell>
          <cell r="D55" t="str">
            <v>Products</v>
          </cell>
        </row>
        <row r="56">
          <cell r="B56" t="str">
            <v>PD7</v>
          </cell>
          <cell r="C56" t="str">
            <v>PD7 - Service Creation</v>
          </cell>
          <cell r="D56" t="str">
            <v>Products</v>
          </cell>
        </row>
        <row r="57">
          <cell r="B57" t="str">
            <v>PD8</v>
          </cell>
          <cell r="C57" t="str">
            <v>PD8 - Pricing</v>
          </cell>
          <cell r="D57" t="str">
            <v>Products</v>
          </cell>
        </row>
        <row r="58">
          <cell r="B58" t="str">
            <v>PD0</v>
          </cell>
          <cell r="C58" t="str">
            <v>PD0 - To be allocated</v>
          </cell>
          <cell r="D58" t="str">
            <v>Products</v>
          </cell>
        </row>
        <row r="59">
          <cell r="B59" t="str">
            <v>LGL</v>
          </cell>
          <cell r="C59" t="str">
            <v>LGL - Legal</v>
          </cell>
          <cell r="D59" t="str">
            <v>Legal</v>
          </cell>
        </row>
        <row r="60">
          <cell r="B60" t="str">
            <v>BDM</v>
          </cell>
          <cell r="C60" t="str">
            <v>BDM - Brand Management</v>
          </cell>
          <cell r="D60" t="str">
            <v>Brand Management</v>
          </cell>
        </row>
        <row r="61">
          <cell r="B61" t="str">
            <v>APS</v>
          </cell>
          <cell r="C61" t="str">
            <v>APS - Application Services</v>
          </cell>
          <cell r="D61" t="str">
            <v>Application Services</v>
          </cell>
        </row>
        <row r="62">
          <cell r="B62" t="str">
            <v>STR</v>
          </cell>
          <cell r="C62" t="str">
            <v>STR - Strategy</v>
          </cell>
          <cell r="D62" t="str">
            <v>Strategy</v>
          </cell>
        </row>
        <row r="63">
          <cell r="B63" t="str">
            <v>TPM</v>
          </cell>
          <cell r="C63" t="str">
            <v>TPM - Top Management</v>
          </cell>
          <cell r="D63" t="str">
            <v>Top Management</v>
          </cell>
        </row>
        <row r="64">
          <cell r="B64" t="str">
            <v>NOP</v>
          </cell>
          <cell r="C64" t="str">
            <v>NOP - Non Operational</v>
          </cell>
          <cell r="D64" t="str">
            <v>Non Operational</v>
          </cell>
        </row>
        <row r="65">
          <cell r="B65" t="str">
            <v>MSC</v>
          </cell>
          <cell r="C65" t="str">
            <v>MSC - Markets &amp; Sales Indirect Costs</v>
          </cell>
          <cell r="D65" t="str">
            <v>Markets &amp; Sales</v>
          </cell>
        </row>
        <row r="66">
          <cell r="B66" t="str">
            <v>TBM</v>
          </cell>
          <cell r="C66" t="str">
            <v>TBM - To Be Mapped</v>
          </cell>
          <cell r="D66" t="str">
            <v>To Be Allocated</v>
          </cell>
        </row>
        <row r="67">
          <cell r="B67" t="str">
            <v>OTH</v>
          </cell>
          <cell r="C67" t="str">
            <v>OTH - Other</v>
          </cell>
          <cell r="D67" t="str">
            <v>To Be Allocated</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RCC,Ret. Wall"/>
      <sheetName val="Lead"/>
      <sheetName val="Non-Factory"/>
      <sheetName val="NSR_E"/>
      <sheetName val="TOT_COST"/>
      <sheetName val="Masters"/>
      <sheetName val="Employee Master"/>
      <sheetName val="Dom Tax &amp; Over Tax"/>
      <sheetName val="RATEMAST (mahle0203)"/>
      <sheetName val="Actuals(Euro)"/>
      <sheetName val="Item- Compact"/>
      <sheetName val="Depreciation"/>
      <sheetName val="L.L Rates"/>
      <sheetName val="factor_sheet"/>
      <sheetName val="UNIT-II"/>
      <sheetName val="Variables"/>
      <sheetName val="PL2001"/>
      <sheetName val="LISTS"/>
      <sheetName val="Compensation"/>
      <sheetName val="Attrition (Current Month)"/>
      <sheetName val="HC Characteristics"/>
      <sheetName val="JCI Grouping"/>
      <sheetName val="JCI Ratios"/>
      <sheetName val="Aladdin Macro1"/>
      <sheetName val="Statement of OPs"/>
      <sheetName val="PSF"/>
      <sheetName val="AnnexIII"/>
      <sheetName val="POY_OCT"/>
      <sheetName val="Working"/>
      <sheetName val="ListAcc"/>
      <sheetName val="Inventories"/>
      <sheetName val="wFinal_Frct_Data"/>
      <sheetName val="wHist_Data"/>
      <sheetName val="wInit_Frct_Data"/>
      <sheetName val="10W"/>
      <sheetName val="Financials"/>
      <sheetName val="Emp List"/>
      <sheetName val="Intaccrual"/>
      <sheetName val="Payroll_TDC"/>
      <sheetName val="Sheet2 (2)"/>
      <sheetName val="MBDTY_01_F"/>
      <sheetName val="Other notes"/>
      <sheetName val="OpTrack"/>
      <sheetName val="Module list"/>
      <sheetName val="Macro1"/>
      <sheetName val="Factors"/>
      <sheetName val="Cons_P&amp;L (2)"/>
      <sheetName val="1"/>
      <sheetName val="3"/>
      <sheetName val="6"/>
      <sheetName val="ISL Trial"/>
      <sheetName val="Provisions"/>
      <sheetName val="Trial"/>
      <sheetName val="Macro2"/>
      <sheetName val="tuong"/>
      <sheetName val="Exhibit Q"/>
      <sheetName val="Links"/>
      <sheetName val="Material"/>
      <sheetName val="Plant &amp;  Machinery"/>
      <sheetName val="BS Rec Control Sheet"/>
      <sheetName val="CRITERIA1"/>
      <sheetName val="Site config"/>
      <sheetName val="Phase1"/>
      <sheetName val="Stores"/>
      <sheetName val="RCC,Ret__Wall"/>
      <sheetName val="Employee_Master"/>
      <sheetName val="Dom_Tax_&amp;_Over_Tax"/>
      <sheetName val="RATEMAST_(mahle0203)"/>
      <sheetName val="Item-_Compact"/>
      <sheetName val="L_L_Rates"/>
      <sheetName val="Attrition_(Current_Month)"/>
      <sheetName val="HC_Characteristics"/>
      <sheetName val="JCI_Grouping"/>
      <sheetName val="JCI_Ratios"/>
      <sheetName val="Aladdin_Macro1"/>
      <sheetName val="Statement_of_OPs"/>
      <sheetName val="TOC"/>
      <sheetName val="Consolidated"/>
      <sheetName val="Cons.Trial"/>
      <sheetName val="BANK TRANSFER"/>
      <sheetName val="Parameter"/>
      <sheetName val="BS"/>
      <sheetName val="S 7-13"/>
      <sheetName val="S 14_21"/>
      <sheetName val="S 1_4"/>
      <sheetName val="P &amp;L"/>
      <sheetName val="Sub-Grouping"/>
      <sheetName val="Grouping"/>
      <sheetName val="TGT"/>
      <sheetName val="Kolibri"/>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RAZ$"/>
      <sheetName val="Credit Ratings"/>
      <sheetName val="Introduction"/>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credit_re-engineering"/>
      <sheetName val="data"/>
      <sheetName val="LAB"/>
      <sheetName val="old_serial no."/>
      <sheetName val="tot_ass_9697"/>
      <sheetName val="Switch costs lookup"/>
      <sheetName val="m3&amp;4"/>
      <sheetName val="rm9900"/>
      <sheetName val="Design"/>
      <sheetName val="Leave Encashment"/>
      <sheetName val="MAHSTOCKVAL"/>
      <sheetName val="Other Inc"/>
      <sheetName val="F&amp;B"/>
      <sheetName val="Admin"/>
      <sheetName val="Room Rev"/>
      <sheetName val="MainComp"/>
      <sheetName val="#REF"/>
      <sheetName val="PARAMETERS"/>
      <sheetName val="TT35"/>
      <sheetName val="TRS Chart"/>
      <sheetName val="Comps"/>
      <sheetName val="ctrl"/>
      <sheetName val="concordance"/>
      <sheetName val="setup"/>
      <sheetName val="page 2"/>
      <sheetName val="BANK_TRANSFER"/>
      <sheetName val="Site_config"/>
      <sheetName val="S_7-13"/>
      <sheetName val="S_14_21"/>
      <sheetName val="S_1_4"/>
      <sheetName val="P_&amp;L"/>
      <sheetName val="Exhibit_Q"/>
      <sheetName val="LPERDAS_(2)"/>
      <sheetName val="Customer_Scorecard"/>
      <sheetName val="Cons_Trial"/>
      <sheetName val="Cons_P&amp;L_(2)1"/>
      <sheetName val="ISL_Trial1"/>
      <sheetName val="Plant_&amp;__Machinery1"/>
      <sheetName val="Aladdin_Macro12"/>
      <sheetName val="L_L_Rates2"/>
      <sheetName val="Employee_Master2"/>
      <sheetName val="Attrition_(Current_Month)2"/>
      <sheetName val="HC_Characteristics2"/>
      <sheetName val="JCI_Grouping2"/>
      <sheetName val="JCI_Ratios2"/>
      <sheetName val="RCC,Ret__Wall2"/>
      <sheetName val="Dom_Tax_&amp;_Over_Tax2"/>
      <sheetName val="RATEMAST_(mahle0203)2"/>
      <sheetName val="Statement_of_OPs2"/>
      <sheetName val="Item-_Compact2"/>
      <sheetName val="Emp_List2"/>
      <sheetName val="Sheet2_(2)2"/>
      <sheetName val="Other_notes2"/>
      <sheetName val="Module_list2"/>
      <sheetName val="Cons_P&amp;L_(2)2"/>
      <sheetName val="ISL_Trial2"/>
      <sheetName val="Plant_&amp;__Machinery2"/>
      <sheetName val="Exhibit_Q1"/>
      <sheetName val="BS_Rec_Control_Sheet1"/>
      <sheetName val="Site_config1"/>
      <sheetName val="LPERDAS_(2)1"/>
      <sheetName val="Customer_Scorecard1"/>
      <sheetName val="BANK_TRANSFER1"/>
      <sheetName val="S_7-131"/>
      <sheetName val="S_14_211"/>
      <sheetName val="S_1_41"/>
      <sheetName val="P_&amp;L1"/>
      <sheetName val="LOCAL_RATES"/>
      <sheetName val="B_Sheet"/>
      <sheetName val="CASH_FLOW"/>
      <sheetName val="Dep-Com_Detailed_FY11-12"/>
      <sheetName val="Dep-IT_Detailed"/>
      <sheetName val="Computation_(2)"/>
      <sheetName val="IT_DEP"/>
      <sheetName val="DEP-CACT_11"/>
      <sheetName val="Deffered_Tax_Liability_06"/>
      <sheetName val="IT_Computation"/>
      <sheetName val="MAINBS1"/>
      <sheetName val="Trial Balance - MARCH 2006"/>
      <sheetName val="Clause 9"/>
      <sheetName val="TR"/>
      <sheetName val="deb"/>
      <sheetName val="Trial Report - Paste special"/>
      <sheetName val="BAL2011"/>
      <sheetName val="pa-mtly"/>
    </sheetNames>
    <sheetDataSet>
      <sheetData sheetId="0" refreshError="1">
        <row r="38">
          <cell r="D38" t="str">
            <v>80/100 TEX SIM _B1</v>
          </cell>
          <cell r="E38" t="str">
            <v>80</v>
          </cell>
          <cell r="F38" t="str">
            <v>100</v>
          </cell>
          <cell r="G38" t="str">
            <v>TEX</v>
          </cell>
          <cell r="H38" t="str">
            <v>SIM</v>
          </cell>
          <cell r="I38" t="str">
            <v xml:space="preserve"> </v>
          </cell>
          <cell r="J38" t="str">
            <v xml:space="preserve"> </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t="str">
            <v xml:space="preserve"> </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t="str">
            <v xml:space="preserve"> </v>
          </cell>
          <cell r="J40" t="str">
            <v xml:space="preserve"> </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t="str">
            <v xml:space="preserve"> </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t="str">
            <v xml:space="preserve"> </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t="str">
            <v xml:space="preserve"> </v>
          </cell>
          <cell r="J43" t="str">
            <v xml:space="preserve"> </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t="str">
            <v xml:space="preserve"> </v>
          </cell>
          <cell r="J44" t="str">
            <v xml:space="preserve"> </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t="str">
            <v xml:space="preserve"> </v>
          </cell>
          <cell r="J45" t="str">
            <v xml:space="preserve"> </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t="str">
            <v xml:space="preserve"> </v>
          </cell>
          <cell r="J46" t="str">
            <v xml:space="preserve"> </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t="str">
            <v xml:space="preserve"> </v>
          </cell>
          <cell r="J47" t="str">
            <v xml:space="preserve"> </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t="str">
            <v xml:space="preserve"> </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t="str">
            <v xml:space="preserve"> </v>
          </cell>
          <cell r="J49" t="str">
            <v xml:space="preserve"> </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t="str">
            <v xml:space="preserve"> </v>
          </cell>
          <cell r="J50" t="str">
            <v xml:space="preserve"> </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t="str">
            <v xml:space="preserve"> </v>
          </cell>
          <cell r="J51" t="str">
            <v xml:space="preserve"> </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t="str">
            <v xml:space="preserve"> </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t="str">
            <v xml:space="preserve"> </v>
          </cell>
          <cell r="J53" t="str">
            <v xml:space="preserve"> </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t="str">
            <v xml:space="preserve"> </v>
          </cell>
          <cell r="J54" t="str">
            <v xml:space="preserve"> </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t="str">
            <v xml:space="preserve"> </v>
          </cell>
          <cell r="J56" t="str">
            <v xml:space="preserve"> </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t="str">
            <v xml:space="preserve"> </v>
          </cell>
          <cell r="J57" t="str">
            <v xml:space="preserve"> </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t="str">
            <v xml:space="preserve"> </v>
          </cell>
          <cell r="J58" t="str">
            <v xml:space="preserve"> </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t="str">
            <v xml:space="preserve"> </v>
          </cell>
          <cell r="J59" t="str">
            <v xml:space="preserve"> </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t="str">
            <v xml:space="preserve"> </v>
          </cell>
          <cell r="J60" t="str">
            <v xml:space="preserve"> </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t="str">
            <v xml:space="preserve"> </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t="str">
            <v xml:space="preserve"> </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refreshError="1"/>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RCC,Ret. Wall"/>
      <sheetName val="Lead"/>
      <sheetName val="Non-Factory"/>
      <sheetName val="NSR_E"/>
      <sheetName val="TOT_COST"/>
      <sheetName val="Masters"/>
      <sheetName val="Employee Master"/>
      <sheetName val="Dom Tax &amp; Over Tax"/>
      <sheetName val="RATEMAST (mahle0203)"/>
      <sheetName val="Actuals(Euro)"/>
      <sheetName val="Item- Compact"/>
      <sheetName val="Depreciation"/>
      <sheetName val="L.L Rates"/>
      <sheetName val="factor_sheet"/>
      <sheetName val="UNIT-II"/>
      <sheetName val="Variables"/>
      <sheetName val="PL2001"/>
      <sheetName val="LISTS"/>
      <sheetName val="Compensation"/>
      <sheetName val="Attrition (Current Month)"/>
      <sheetName val="HC Characteristics"/>
      <sheetName val="JCI Grouping"/>
      <sheetName val="JCI Ratios"/>
      <sheetName val="Aladdin Macro1"/>
      <sheetName val="Statement of OPs"/>
      <sheetName val="PSF"/>
      <sheetName val="AnnexIII"/>
      <sheetName val="POY_OCT"/>
      <sheetName val="Working"/>
      <sheetName val="ListAcc"/>
      <sheetName val="Inventories"/>
      <sheetName val="wFinal_Frct_Data"/>
      <sheetName val="wHist_Data"/>
      <sheetName val="wInit_Frct_Data"/>
      <sheetName val="10W"/>
      <sheetName val="Financials"/>
      <sheetName val="Emp List"/>
      <sheetName val="Intaccrual"/>
      <sheetName val="Payroll_TDC"/>
      <sheetName val="Sheet2 (2)"/>
      <sheetName val="MBDTY_01_F"/>
      <sheetName val="Other notes"/>
      <sheetName val="OpTrack"/>
      <sheetName val="Module list"/>
      <sheetName val="Macro1"/>
      <sheetName val="Factors"/>
      <sheetName val="Cons_P&amp;L (2)"/>
      <sheetName val="1"/>
      <sheetName val="3"/>
      <sheetName val="6"/>
      <sheetName val="ISL Trial"/>
      <sheetName val="Provisions"/>
      <sheetName val="Trial"/>
      <sheetName val="Macro2"/>
      <sheetName val="tuong"/>
      <sheetName val="Exhibit Q"/>
      <sheetName val="Links"/>
      <sheetName val="Material"/>
      <sheetName val="Plant &amp;  Machinery"/>
      <sheetName val="BS Rec Control Sheet"/>
      <sheetName val="CRITERIA1"/>
      <sheetName val="Site config"/>
      <sheetName val="Phase1"/>
      <sheetName val="Stores"/>
      <sheetName val="RCC,Ret__Wall"/>
      <sheetName val="Employee_Master"/>
      <sheetName val="Dom_Tax_&amp;_Over_Tax"/>
      <sheetName val="RATEMAST_(mahle0203)"/>
      <sheetName val="Item-_Compact"/>
      <sheetName val="L_L_Rates"/>
      <sheetName val="Attrition_(Current_Month)"/>
      <sheetName val="HC_Characteristics"/>
      <sheetName val="JCI_Grouping"/>
      <sheetName val="JCI_Ratios"/>
      <sheetName val="Aladdin_Macro1"/>
      <sheetName val="Statement_of_OPs"/>
      <sheetName val="TOC"/>
      <sheetName val="Consolidated"/>
      <sheetName val="Cons.Trial"/>
      <sheetName val="BANK TRANSFER"/>
      <sheetName val="Parameter"/>
      <sheetName val="BS"/>
      <sheetName val="S 7-13"/>
      <sheetName val="S 14_21"/>
      <sheetName val="S 1_4"/>
      <sheetName val="P &amp;L"/>
      <sheetName val="Sub-Grouping"/>
      <sheetName val="Grouping"/>
      <sheetName val="TGT"/>
      <sheetName val="Kolibri"/>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RAZ$"/>
      <sheetName val="Credit Ratings"/>
      <sheetName val="Introduction"/>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credit_re-engineering"/>
      <sheetName val="data"/>
      <sheetName val="LAB"/>
      <sheetName val="old_serial no."/>
      <sheetName val="tot_ass_9697"/>
      <sheetName val="Switch costs lookup"/>
      <sheetName val="m3&amp;4"/>
      <sheetName val="rm9900"/>
      <sheetName val="Design"/>
      <sheetName val="Leave Encashment"/>
      <sheetName val="MAHSTOCKVAL"/>
      <sheetName val="Other Inc"/>
      <sheetName val="F&amp;B"/>
      <sheetName val="Admin"/>
      <sheetName val="Room Rev"/>
      <sheetName val="MainComp"/>
      <sheetName val="#REF"/>
      <sheetName val="PARAMETERS"/>
      <sheetName val="TT35"/>
      <sheetName val="TRS Chart"/>
      <sheetName val="Comps"/>
      <sheetName val="ctrl"/>
      <sheetName val="concordance"/>
      <sheetName val="setup"/>
    </sheetNames>
    <sheetDataSet>
      <sheetData sheetId="0" refreshError="1">
        <row r="38">
          <cell r="D38" t="str">
            <v>80/100 TEX SIM _B1</v>
          </cell>
          <cell r="E38" t="str">
            <v>80</v>
          </cell>
          <cell r="F38" t="str">
            <v>100</v>
          </cell>
          <cell r="G38" t="str">
            <v>TEX</v>
          </cell>
          <cell r="H38" t="str">
            <v>SIM</v>
          </cell>
          <cell r="I38" t="str">
            <v xml:space="preserve"> </v>
          </cell>
          <cell r="J38" t="str">
            <v xml:space="preserve"> </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t="str">
            <v xml:space="preserve"> </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t="str">
            <v xml:space="preserve"> </v>
          </cell>
          <cell r="J40" t="str">
            <v xml:space="preserve"> </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t="str">
            <v xml:space="preserve"> </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t="str">
            <v xml:space="preserve"> </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t="str">
            <v xml:space="preserve"> </v>
          </cell>
          <cell r="J43" t="str">
            <v xml:space="preserve"> </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t="str">
            <v xml:space="preserve"> </v>
          </cell>
          <cell r="J44" t="str">
            <v xml:space="preserve"> </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t="str">
            <v xml:space="preserve"> </v>
          </cell>
          <cell r="J45" t="str">
            <v xml:space="preserve"> </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t="str">
            <v xml:space="preserve"> </v>
          </cell>
          <cell r="J46" t="str">
            <v xml:space="preserve"> </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t="str">
            <v xml:space="preserve"> </v>
          </cell>
          <cell r="J47" t="str">
            <v xml:space="preserve"> </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t="str">
            <v xml:space="preserve"> </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t="str">
            <v xml:space="preserve"> </v>
          </cell>
          <cell r="J49" t="str">
            <v xml:space="preserve"> </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t="str">
            <v xml:space="preserve"> </v>
          </cell>
          <cell r="J50" t="str">
            <v xml:space="preserve"> </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t="str">
            <v xml:space="preserve"> </v>
          </cell>
          <cell r="J51" t="str">
            <v xml:space="preserve"> </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t="str">
            <v xml:space="preserve"> </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t="str">
            <v xml:space="preserve"> </v>
          </cell>
          <cell r="J53" t="str">
            <v xml:space="preserve"> </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t="str">
            <v xml:space="preserve"> </v>
          </cell>
          <cell r="J54" t="str">
            <v xml:space="preserve"> </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t="str">
            <v xml:space="preserve"> </v>
          </cell>
          <cell r="J56" t="str">
            <v xml:space="preserve"> </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t="str">
            <v xml:space="preserve"> </v>
          </cell>
          <cell r="J57" t="str">
            <v xml:space="preserve"> </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t="str">
            <v xml:space="preserve"> </v>
          </cell>
          <cell r="J58" t="str">
            <v xml:space="preserve"> </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t="str">
            <v xml:space="preserve"> </v>
          </cell>
          <cell r="J59" t="str">
            <v xml:space="preserve"> </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t="str">
            <v xml:space="preserve"> </v>
          </cell>
          <cell r="J60" t="str">
            <v xml:space="preserve"> </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t="str">
            <v xml:space="preserve"> </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t="str">
            <v xml:space="preserve"> </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refreshError="1"/>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quest "/>
      <sheetName val="Employee Master"/>
      <sheetName val="Project Budget Worksheet"/>
      <sheetName val="Assumptions"/>
      <sheetName val="PARTY DETAILS"/>
      <sheetName val="97-98"/>
      <sheetName val="Sheet1"/>
      <sheetName val="GEFA (2)"/>
      <sheetName val="Railcar (2)"/>
      <sheetName val="DEM_RES"/>
      <sheetName val="A"/>
      <sheetName val="Corrupt SSCI"/>
      <sheetName val="Monthly Ship+Prod"/>
      <sheetName val="Perform"/>
      <sheetName val="Bad Debt M-1 Calc CEF Conso '04"/>
      <sheetName val="Data"/>
      <sheetName val="Aladdin Macro1"/>
      <sheetName val="INDEX"/>
      <sheetName val="Mico"/>
      <sheetName val="Manual_Batch_Data"/>
      <sheetName val="MODEL"/>
      <sheetName val="Sheet2"/>
      <sheetName val="Other notes"/>
      <sheetName val="竜･高機械"/>
      <sheetName val="INVENTORY"/>
      <sheetName val="RIG_FL_1"/>
      <sheetName val="Inputs"/>
      <sheetName val="OPERATING HEAD"/>
      <sheetName val="Params"/>
      <sheetName val="COS_SUMM"/>
      <sheetName val="WORKING Cat_PL"/>
      <sheetName val="MPR_PA_1"/>
      <sheetName val="dghn"/>
      <sheetName val="Amortization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epika's entries"/>
      <sheetName val="Saurabh's Entries"/>
      <sheetName val="tb2002 linked"/>
      <sheetName val="for challans"/>
      <sheetName val="Deepika's_entries"/>
      <sheetName val="Saurabh's_Entries"/>
      <sheetName val="tb2002_linked"/>
      <sheetName val="for_challans"/>
      <sheetName val="Excess Calc"/>
    </sheetNames>
    <sheetDataSet>
      <sheetData sheetId="0"/>
      <sheetData sheetId="1">
        <row r="30">
          <cell r="H30">
            <v>94655</v>
          </cell>
        </row>
        <row r="35">
          <cell r="H35">
            <v>15522.24</v>
          </cell>
        </row>
        <row r="60">
          <cell r="H60">
            <v>19000</v>
          </cell>
        </row>
        <row r="64">
          <cell r="H64">
            <v>144374</v>
          </cell>
        </row>
        <row r="69">
          <cell r="H69">
            <v>3554</v>
          </cell>
        </row>
        <row r="74">
          <cell r="H74">
            <v>10659</v>
          </cell>
        </row>
        <row r="121">
          <cell r="H121">
            <v>11100</v>
          </cell>
        </row>
        <row r="125">
          <cell r="H125">
            <v>293308</v>
          </cell>
        </row>
        <row r="129">
          <cell r="H129">
            <v>49590</v>
          </cell>
        </row>
        <row r="133">
          <cell r="H133">
            <v>1466</v>
          </cell>
        </row>
        <row r="138">
          <cell r="H138">
            <v>284605</v>
          </cell>
        </row>
        <row r="147">
          <cell r="H147">
            <v>40000</v>
          </cell>
        </row>
        <row r="152">
          <cell r="H152">
            <v>329322.8</v>
          </cell>
        </row>
        <row r="156">
          <cell r="H156">
            <v>1755</v>
          </cell>
        </row>
        <row r="161">
          <cell r="H161">
            <v>2326</v>
          </cell>
        </row>
        <row r="165">
          <cell r="H165">
            <v>73722</v>
          </cell>
        </row>
        <row r="174">
          <cell r="H174">
            <v>11000</v>
          </cell>
        </row>
        <row r="179">
          <cell r="H179">
            <v>16640</v>
          </cell>
        </row>
      </sheetData>
      <sheetData sheetId="2" refreshError="1"/>
      <sheetData sheetId="3" refreshError="1"/>
      <sheetData sheetId="4"/>
      <sheetData sheetId="5">
        <row r="30">
          <cell r="H30">
            <v>94655</v>
          </cell>
        </row>
      </sheetData>
      <sheetData sheetId="6"/>
      <sheetData sheetId="7"/>
      <sheetData sheetId="8"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ductor"/>
      <sheetName val="Challan"/>
      <sheetName val="Deductee"/>
      <sheetName val="Field Desc"/>
      <sheetName val="Data"/>
      <sheetName val="Instructions"/>
      <sheetName val="SectionCode"/>
      <sheetName val="Field_Desc"/>
    </sheetNames>
    <sheetDataSet>
      <sheetData sheetId="0" refreshError="1"/>
      <sheetData sheetId="1" refreshError="1"/>
      <sheetData sheetId="2" refreshError="1"/>
      <sheetData sheetId="3" refreshError="1"/>
      <sheetData sheetId="4">
        <row r="20">
          <cell r="D20">
            <v>200</v>
          </cell>
        </row>
        <row r="21">
          <cell r="D21">
            <v>400</v>
          </cell>
        </row>
      </sheetData>
      <sheetData sheetId="5" refreshError="1"/>
      <sheetData sheetId="6" refreshError="1"/>
      <sheetData sheetId="7"/>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first cut"/>
      <sheetName val="Planning Mat"/>
      <sheetName val="TBR workings"/>
      <sheetName val="Leadsheet"/>
      <sheetName val="FA Adjustment Entry"/>
      <sheetName val="Adjust Entry"/>
      <sheetName val="Final TB-Oracle"/>
      <sheetName val="PointNo.5"/>
      <sheetName val="Request "/>
      <sheetName val="A"/>
      <sheetName val="revised_first_cut"/>
      <sheetName val="Planning_Mat"/>
      <sheetName val="TBR_workings"/>
      <sheetName val="FA_Adjustment_Entry"/>
      <sheetName val="Adjust_Entry"/>
      <sheetName val="Final_TB-Oracle"/>
      <sheetName val="PointNo_5"/>
      <sheetName val="Request_"/>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first cut"/>
      <sheetName val="Planning Mat"/>
      <sheetName val="TBR workings"/>
      <sheetName val="Leadsheet"/>
      <sheetName val="FA Adjustment Entry"/>
      <sheetName val="Adjust Entry"/>
      <sheetName val="Final TB-Oracle"/>
      <sheetName val="PointNo.5"/>
      <sheetName val="Request "/>
      <sheetName val="A"/>
      <sheetName val="revised_first_cut"/>
      <sheetName val="Planning_Mat"/>
      <sheetName val="TBR_workings"/>
      <sheetName val="FA_Adjustment_Entry"/>
      <sheetName val="Adjust_Entry"/>
      <sheetName val="Final_TB-Oracle"/>
      <sheetName val="PointNo_5"/>
      <sheetName val="Request_"/>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Tags"/>
      <sheetName val="Rules"/>
      <sheetName val="Summary"/>
      <sheetName val="1PgViewer"/>
      <sheetName val="1PgViewer (2)"/>
      <sheetName val="Scenario Comp"/>
      <sheetName val="BenefitsTable"/>
      <sheetName val="NewBenefits"/>
      <sheetName val="Sc.Baseline"/>
      <sheetName val="Sc.MLTowers.Bareshell"/>
      <sheetName val="Sc.MLTowers.Furnished"/>
      <sheetName val="Sc.Delphi.Bareshell"/>
      <sheetName val="Sc.Delphi.Furnished"/>
      <sheetName val="Sc.MindSpace.Bareshell"/>
      <sheetName val="Sc.MindSpace.Furnished"/>
      <sheetName val="Site Comp"/>
      <sheetName val="CommonSiteOTC"/>
      <sheetName val="FurnitureCapex"/>
      <sheetName val="Delphi.Capex"/>
      <sheetName val="Delphi.Bareshell"/>
      <sheetName val="Delphi.FnFLease"/>
      <sheetName val="MindSpace.Capex"/>
      <sheetName val="MindSpace.Bareshell"/>
      <sheetName val="MindSpace.FnFLease"/>
      <sheetName val="MLTowers.Capex"/>
      <sheetName val="MLTowers.BareShell"/>
      <sheetName val="MLTowers.FnFLease"/>
      <sheetName val="SiteInfo"/>
      <sheetName val="Express.Baseline"/>
      <sheetName val="Express.Closure"/>
      <sheetName val="Site.1"/>
      <sheetName val="QuickStart.Baseline"/>
      <sheetName val="Notes"/>
      <sheetName val="Null"/>
      <sheetName val="Assets"/>
      <sheetName val="11C"/>
      <sheetName val="Routers"/>
      <sheetName val="CAPEX"/>
      <sheetName val="OPEX"/>
      <sheetName val="UnitCosts"/>
      <sheetName val="Colliers estimate"/>
      <sheetName val="SCC - Revised Cost &amp; Savings"/>
      <sheetName val="CA - Revised Cost &amp; Savings"/>
      <sheetName val="P&amp;L Account"/>
      <sheetName val="Invoices for February 2003"/>
      <sheetName val="Generate Mail-file"/>
      <sheetName val="pl97"/>
      <sheetName val="tb97"/>
      <sheetName val="1PgViewer_(2)"/>
      <sheetName val="Scenario_Comp"/>
      <sheetName val="Sc_Baseline"/>
      <sheetName val="Sc_MLTowers_Bareshell"/>
      <sheetName val="Sc_MLTowers_Furnished"/>
      <sheetName val="Sc_Delphi_Bareshell"/>
      <sheetName val="Sc_Delphi_Furnished"/>
      <sheetName val="Sc_MindSpace_Bareshell"/>
      <sheetName val="Sc_MindSpace_Furnished"/>
      <sheetName val="Site_Comp"/>
      <sheetName val="Delphi_Capex"/>
      <sheetName val="Delphi_Bareshell"/>
      <sheetName val="Delphi_FnFLease"/>
      <sheetName val="MindSpace_Capex"/>
      <sheetName val="MindSpace_Bareshell"/>
      <sheetName val="MindSpace_FnFLease"/>
      <sheetName val="MLTowers_Capex"/>
      <sheetName val="MLTowers_BareShell"/>
      <sheetName val="MLTowers_FnFLease"/>
      <sheetName val="Express_Baseline"/>
      <sheetName val="Express_Closure"/>
      <sheetName val="Site_1"/>
      <sheetName val="QuickStart_Baseline"/>
      <sheetName val="Colliers_estimate"/>
      <sheetName val="SCC_-_Revised_Cost_&amp;_Savings"/>
      <sheetName val="CA_-_Revised_Cost_&amp;_Savings"/>
      <sheetName val="P&amp;L_Account"/>
      <sheetName val="Invoices_for_February_2003"/>
      <sheetName val="Generate_Mail-file"/>
    </sheetNames>
    <sheetDataSet>
      <sheetData sheetId="0">
        <row r="31">
          <cell r="B31">
            <v>9.4887929345830457E-3</v>
          </cell>
        </row>
      </sheetData>
      <sheetData sheetId="1">
        <row r="31">
          <cell r="B31">
            <v>9.4887929345830457E-3</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PR"/>
      <sheetName val="Sheet2"/>
      <sheetName val="IPR (2)"/>
      <sheetName val="Sheet4"/>
      <sheetName val="Sheet3"/>
      <sheetName val="C_IPR"/>
      <sheetName val="PTBGL"/>
      <sheetName val="PTHYD"/>
      <sheetName val="PTDEL"/>
      <sheetName val="PTMUM"/>
      <sheetName val="PTCHN"/>
      <sheetName val="IN &amp; OUT"/>
      <sheetName val="ST"/>
      <sheetName val="cosv"/>
      <sheetName val="Transfer in and out"/>
      <sheetName val="BGL"/>
      <sheetName val="DEL"/>
      <sheetName val="HYD"/>
      <sheetName val="MUM"/>
      <sheetName val="CHN"/>
      <sheetName val="STORE NAME"/>
      <sheetName val="CONTROL SHEET"/>
      <sheetName val="IPR_(2)"/>
      <sheetName val="IN_&amp;_OUT"/>
      <sheetName val="Transfer_in_and_out"/>
      <sheetName val="STORE_NAME"/>
      <sheetName val="CONTROL_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2">
          <cell r="F2" t="str">
            <v>N_BGL</v>
          </cell>
        </row>
        <row r="3">
          <cell r="F3" t="str">
            <v>1006MajesticMABGL</v>
          </cell>
        </row>
        <row r="4">
          <cell r="F4" t="str">
            <v>1008EGLITBGL</v>
          </cell>
        </row>
        <row r="5">
          <cell r="F5" t="str">
            <v>1010JayanagarHSBGL</v>
          </cell>
        </row>
        <row r="6">
          <cell r="F6" t="str">
            <v>1030ForumMallMABGL</v>
          </cell>
        </row>
        <row r="7">
          <cell r="F7" t="str">
            <v>1020TotalMallMABGL</v>
          </cell>
        </row>
        <row r="8">
          <cell r="F8" t="str">
            <v>1025BelRoadHSBGL</v>
          </cell>
        </row>
        <row r="9">
          <cell r="F9" t="str">
            <v>1024BasveshwarHSBGL</v>
          </cell>
        </row>
        <row r="10">
          <cell r="F10" t="str">
            <v>1016ArchMallMABGL</v>
          </cell>
        </row>
        <row r="11">
          <cell r="F11" t="str">
            <v>1035MantriSqrMABGL</v>
          </cell>
        </row>
        <row r="12">
          <cell r="F12" t="str">
            <v>4001MantriSqrMMBGL</v>
          </cell>
        </row>
        <row r="13">
          <cell r="F13" t="str">
            <v>1036MantriSqrMFBGL</v>
          </cell>
        </row>
        <row r="14">
          <cell r="F14" t="str">
            <v>1044GandhiBazarHSBGL</v>
          </cell>
        </row>
        <row r="15">
          <cell r="F15" t="str">
            <v>1051KammanhalliHSBGL</v>
          </cell>
        </row>
        <row r="16">
          <cell r="F16" t="str">
            <v>1046Bansankari2HSBGL</v>
          </cell>
        </row>
        <row r="17">
          <cell r="F17" t="str">
            <v>1048AlmasCentreHSBGL</v>
          </cell>
        </row>
        <row r="18">
          <cell r="F18" t="str">
            <v>1055RTNagarHSCHN</v>
          </cell>
        </row>
        <row r="19">
          <cell r="F19" t="str">
            <v>1047MosqueRoadHSBGL</v>
          </cell>
        </row>
        <row r="20">
          <cell r="F20" t="str">
            <v>1049CunninghamHSBGL</v>
          </cell>
        </row>
        <row r="21">
          <cell r="F21" t="str">
            <v>1029 Koramangla HS BGL</v>
          </cell>
        </row>
        <row r="22">
          <cell r="F22" t="str">
            <v>4002 SJR Kormangla  MA BGL</v>
          </cell>
        </row>
        <row r="23">
          <cell r="F23" t="str">
            <v>1063 City Centre MA MLR</v>
          </cell>
        </row>
        <row r="24">
          <cell r="F24" t="str">
            <v>4003 Innovation MA BGL</v>
          </cell>
        </row>
      </sheetData>
      <sheetData sheetId="22" refreshError="1"/>
      <sheetData sheetId="23"/>
      <sheetData sheetId="24"/>
      <sheetData sheetId="25"/>
      <sheetData sheetId="26">
        <row r="2">
          <cell r="F2" t="str">
            <v>N_BGL</v>
          </cell>
        </row>
      </sheetData>
      <sheetData sheetId="27"/>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AUTHOR"/>
      <sheetName val="ChangePrices_jan11"/>
      <sheetName val="PRICE_KFC"/>
      <sheetName val="Price_KFC_R-Map"/>
      <sheetName val="PRICE_BGLTB"/>
      <sheetName val="TB_PRICE_BGL"/>
      <sheetName val="SUBLDGER  STOCK(JDE) VS ECXCEL "/>
      <sheetName val="PTSTOCK_JDE"/>
      <sheetName val="STOCK_JDE_DUMP"/>
      <sheetName val="PT_PROV"/>
      <sheetName val="GLDUMP_PROV_2743.001"/>
      <sheetName val="SHE INVEN PROV"/>
      <sheetName val="SHE STOCK_MaterialW"/>
      <sheetName val="SHE STOCK_MatWise"/>
      <sheetName val="SHE STOCK"/>
      <sheetName val="COS ENTRY"/>
      <sheetName val="Provision Ageing"/>
      <sheetName val="ADD PROV ENRTY"/>
      <sheetName val="PROV ENTRY"/>
      <sheetName val="MONTHLY ENTRY(JDE)"/>
      <sheetName val="LAST MONTH PROV ENTRY"/>
      <sheetName val="OS&amp;CS&amp;ACTUAL PURCH BOOKED"/>
      <sheetName val="PTSTOCK(1)"/>
      <sheetName val="PTSTOCK(2)"/>
      <sheetName val="STOCK DUPM_1210"/>
      <sheetName val="COS%(M&amp;W)"/>
      <sheetName val="WORKING COS"/>
      <sheetName val="PT TRSF IN &amp; OUT"/>
      <sheetName val="PTMW"/>
      <sheetName val="PTDAR"/>
      <sheetName val="PTTHEO"/>
      <sheetName val="PTP&amp;PR"/>
      <sheetName val="PTP&amp;PNR"/>
      <sheetName val="PTOIL"/>
      <sheetName val="4003IVBGLPEPSI_CONS"/>
      <sheetName val="4002KMBGLPEPSI_CONS "/>
      <sheetName val="4001MMBGLPEPSI_CONS"/>
      <sheetName val="IPR"/>
      <sheetName val="PTSTOCK"/>
      <sheetName val="ST"/>
      <sheetName val="Transfer in and out"/>
      <sheetName val="TP1&amp;TP2"/>
      <sheetName val="STORE NAME"/>
      <sheetName val="CONTROL SHEET"/>
      <sheetName val="SALE&amp; TEA COFE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ow r="2">
          <cell r="AS2" t="str">
            <v>1001CP1HSDEL</v>
          </cell>
        </row>
        <row r="3">
          <cell r="AS3" t="str">
            <v>1009SaketMADEL</v>
          </cell>
        </row>
        <row r="4">
          <cell r="AS4" t="str">
            <v>1017VasantKnjMADEL</v>
          </cell>
        </row>
        <row r="5">
          <cell r="AS5" t="str">
            <v>1019LajpatNgrHSDEL</v>
          </cell>
        </row>
        <row r="6">
          <cell r="AS6" t="str">
            <v>1022CP2HSDEL</v>
          </cell>
        </row>
        <row r="7">
          <cell r="AS7" t="str">
            <v>1026GK1HSDEL</v>
          </cell>
        </row>
        <row r="8">
          <cell r="AS8" t="str">
            <v>1042BasantLokHSDEL</v>
          </cell>
        </row>
        <row r="9">
          <cell r="AS9" t="str">
            <v>1006MajesticMABGL</v>
          </cell>
        </row>
        <row r="10">
          <cell r="AS10" t="str">
            <v>1008EGLITBGL</v>
          </cell>
        </row>
        <row r="11">
          <cell r="AS11" t="str">
            <v>1010JayanagarHSBGL</v>
          </cell>
        </row>
        <row r="12">
          <cell r="AS12" t="str">
            <v>1030ForumMallMABGL</v>
          </cell>
        </row>
        <row r="13">
          <cell r="AS13" t="str">
            <v>1020TotalMallMABGL</v>
          </cell>
        </row>
        <row r="14">
          <cell r="AS14" t="str">
            <v>1025BelRoadHSBGL</v>
          </cell>
        </row>
        <row r="15">
          <cell r="AS15" t="str">
            <v>1024BasveshwarHSBGL</v>
          </cell>
        </row>
        <row r="16">
          <cell r="AS16" t="str">
            <v>1016ArchMallMABGL</v>
          </cell>
        </row>
        <row r="17">
          <cell r="AS17" t="str">
            <v>1007LinkingRdHSMUM</v>
          </cell>
        </row>
        <row r="18">
          <cell r="AS18" t="str">
            <v>1014OberoiMallFCMUM</v>
          </cell>
        </row>
        <row r="19">
          <cell r="AS19" t="str">
            <v>1018VashiInOrbMAMUM</v>
          </cell>
        </row>
        <row r="20">
          <cell r="AS20" t="str">
            <v>1037RCityGhatFCMUM</v>
          </cell>
        </row>
        <row r="21">
          <cell r="AS21" t="str">
            <v>1039MaladInorbMAMUM</v>
          </cell>
        </row>
        <row r="22">
          <cell r="AS22" t="str">
            <v>1002VikrampuriHSHYD</v>
          </cell>
        </row>
        <row r="23">
          <cell r="AS23" t="str">
            <v>1003HimayatNgrHSHYD</v>
          </cell>
        </row>
        <row r="24">
          <cell r="AS24" t="str">
            <v>1004MGRoadHSHYD</v>
          </cell>
        </row>
        <row r="25">
          <cell r="AS25" t="str">
            <v>1005RajBhawanHSHYD</v>
          </cell>
        </row>
        <row r="26">
          <cell r="AS26" t="str">
            <v>1012Hi-TechCtyDTHYD</v>
          </cell>
        </row>
        <row r="27">
          <cell r="AS27" t="str">
            <v>1013RKMultiplMAHYD</v>
          </cell>
        </row>
        <row r="28">
          <cell r="AS28" t="str">
            <v>1015GVKMallMAHYD</v>
          </cell>
        </row>
        <row r="29">
          <cell r="AS29" t="str">
            <v>1028ASRaoNgrHSHYD</v>
          </cell>
        </row>
        <row r="30">
          <cell r="AS30" t="str">
            <v>1021AnnaNagarHSCHN</v>
          </cell>
        </row>
        <row r="31">
          <cell r="AS31" t="str">
            <v>1027NungambakamHSCHN</v>
          </cell>
        </row>
        <row r="32">
          <cell r="AS32" t="str">
            <v>1040PorurHSCHN</v>
          </cell>
        </row>
        <row r="33">
          <cell r="AS33" t="str">
            <v>1023AmpaMallMACHN</v>
          </cell>
        </row>
        <row r="34">
          <cell r="AS34" t="str">
            <v>1031AdyarHSCHN</v>
          </cell>
        </row>
        <row r="35">
          <cell r="AS35" t="str">
            <v>1034GoldSoukMACOC</v>
          </cell>
        </row>
        <row r="36">
          <cell r="AS36" t="str">
            <v>1035MantriSqrMABGL</v>
          </cell>
        </row>
        <row r="37">
          <cell r="AS37" t="str">
            <v>4001MantriSqrMMBGL</v>
          </cell>
        </row>
        <row r="38">
          <cell r="AS38" t="str">
            <v>1036MantriSqrMFBGL</v>
          </cell>
        </row>
        <row r="39">
          <cell r="AS39" t="str">
            <v>1044GandhiBazarHSBGL</v>
          </cell>
        </row>
        <row r="40">
          <cell r="AS40" t="str">
            <v>1043IndianExpFCCHN</v>
          </cell>
        </row>
        <row r="41">
          <cell r="AS41" t="str">
            <v>1052CMRVizagMACHN</v>
          </cell>
        </row>
        <row r="42">
          <cell r="AS42" t="str">
            <v>1052CMRVizagMACHN</v>
          </cell>
        </row>
        <row r="43">
          <cell r="AS43" t="str">
            <v>1051KammanhalliHSBGL</v>
          </cell>
        </row>
        <row r="44">
          <cell r="AS44" t="str">
            <v>1046Bansankari2HSBGL</v>
          </cell>
        </row>
        <row r="45">
          <cell r="AS45" t="str">
            <v>1033InorbitHydFCHYD</v>
          </cell>
        </row>
        <row r="46">
          <cell r="AS46" t="str">
            <v>1047MosqueRoadHSBGL</v>
          </cell>
        </row>
        <row r="47">
          <cell r="AS47" t="str">
            <v>1048AlmasCentreHSBGL</v>
          </cell>
        </row>
        <row r="48">
          <cell r="AS48" t="str">
            <v>1049CunninghamHSBGL</v>
          </cell>
        </row>
        <row r="49">
          <cell r="AS49" t="str">
            <v>1050DBRoadHSCHN</v>
          </cell>
        </row>
        <row r="50">
          <cell r="AS50" t="str">
            <v>1053ArcotRoadHSCHN</v>
          </cell>
        </row>
        <row r="51">
          <cell r="AS51" t="str">
            <v>1054VellacheryHSCHN</v>
          </cell>
        </row>
        <row r="52">
          <cell r="AS52" t="str">
            <v>1055RTNagarHSCHN</v>
          </cell>
        </row>
        <row r="53">
          <cell r="AS53" t="str">
            <v>1056JanakpuriMADEL</v>
          </cell>
        </row>
        <row r="54">
          <cell r="AS54" t="str">
            <v>1057TNagarHSCHN</v>
          </cell>
        </row>
        <row r="55">
          <cell r="AS55" t="str">
            <v>1029 Koramangla HS BGL</v>
          </cell>
        </row>
        <row r="56">
          <cell r="AS56" t="str">
            <v>4002 SJR Kormangla  MA BGL</v>
          </cell>
        </row>
        <row r="57">
          <cell r="AS57" t="str">
            <v>1063 City Centre MA MLR</v>
          </cell>
        </row>
        <row r="58">
          <cell r="AS58" t="str">
            <v>4003 Innovation MA BGL</v>
          </cell>
        </row>
        <row r="59">
          <cell r="AS59" t="str">
            <v>1060 Santhome HS CHN</v>
          </cell>
        </row>
        <row r="60">
          <cell r="AS60" t="str">
            <v>1059AmbitITParkFCCHN</v>
          </cell>
        </row>
        <row r="61">
          <cell r="AS61" t="str">
            <v>1062 KFC ECR CHN</v>
          </cell>
        </row>
        <row r="62">
          <cell r="AS62" t="str">
            <v>1061 Brookfields CBT</v>
          </cell>
        </row>
      </sheetData>
      <sheetData sheetId="43"/>
      <sheetData sheetId="44"/>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CK LIST"/>
      <sheetName val="c.s."/>
      <sheetName val="wages and sals c.s."/>
      <sheetName val="LIQ DAM"/>
      <sheetName val="ATK"/>
      <sheetName val="peebles"/>
      <sheetName val="TIDY UP D02"/>
      <sheetName val="sourcerer"/>
      <sheetName val="INTER-CO  CS"/>
      <sheetName val="ic cs"/>
      <sheetName val="CORRECTION (5)"/>
      <sheetName val="FIELD SERVICE"/>
      <sheetName val="INTER-CO C.S"/>
      <sheetName val="COPYING "/>
      <sheetName val="ARRIVA"/>
      <sheetName val="WAGES"/>
      <sheetName val="SALARIES"/>
      <sheetName val="H.O. RECHARGE"/>
      <sheetName val="ho sals accrual"/>
      <sheetName val="INTEREST"/>
      <sheetName val="TRAINING"/>
      <sheetName val="Items Not on In Tray"/>
      <sheetName val="JIGS"/>
      <sheetName val="ROUTES"/>
      <sheetName val="Nominals"/>
      <sheetName val="WELLING - CONSULTANTS"/>
      <sheetName val="AUDIT"/>
      <sheetName val="BONUS 2000"/>
      <sheetName val="INSURANCE"/>
      <sheetName val="GRNI"/>
      <sheetName val="IN TRAY"/>
      <sheetName val="PDP"/>
      <sheetName val="TEMPS"/>
      <sheetName val="Main Input Document"/>
      <sheetName val="SUN Variables"/>
      <sheetName val="Parameter"/>
      <sheetName val="Q-M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 val="entitlements"/>
      <sheetName val="Approved MTD Proj #'s"/>
      <sheetName val="P.R. TAXES"/>
      <sheetName val="BILLING SUM"/>
      <sheetName val="Invoices for February 2003"/>
      <sheetName val="Rules"/>
      <sheetName val="Links"/>
      <sheetName val="Assumptions"/>
      <sheetName val="Variables_x"/>
      <sheetName val="August TB"/>
      <sheetName val="XIV"/>
      <sheetName val="CTbe tong"/>
      <sheetName val="CTDZ 0.4+cto"/>
      <sheetName val="MCIPL, Gurgaon"/>
      <sheetName val="Request "/>
      <sheetName val="コスト (4)"/>
      <sheetName val="Loan Details"/>
      <sheetName val="Timeline"/>
      <sheetName val="竜･高機械"/>
      <sheetName val="#REF"/>
      <sheetName val="DATA"/>
      <sheetName val="MC-TIME"/>
      <sheetName val="PACKING"/>
      <sheetName val="Corp 1"/>
      <sheetName val="Module Mapping"/>
      <sheetName val="F1ACS"/>
      <sheetName val="Variables"/>
      <sheetName val="Mico"/>
      <sheetName val="Company"/>
      <sheetName val="BS_"/>
      <sheetName val="Fund_flow"/>
      <sheetName val="Dep_Cal"/>
      <sheetName val="F_A_2002"/>
      <sheetName val="Approved_MTD_Proj_#'s"/>
      <sheetName val="P_R__TAXES"/>
      <sheetName val="BILLING_SUM"/>
      <sheetName val="Invoices_for_February_2003"/>
      <sheetName val="August_TB"/>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SBU"/>
      <sheetName val="p&amp;l"/>
      <sheetName val="BS "/>
      <sheetName val="Fund flow"/>
      <sheetName val="Ratio"/>
      <sheetName val="PROJ-POLY"/>
      <sheetName val="PROJ-SPUN"/>
      <sheetName val="tdp"/>
      <sheetName val="tdint"/>
      <sheetName val="TDP(2)"/>
      <sheetName val="Intcash"/>
      <sheetName val="Payment"/>
      <sheetName val="Allocation"/>
      <sheetName val="Sheet2"/>
      <sheetName val="ASSUPTIONS"/>
      <sheetName val="Dep Cal"/>
      <sheetName val="F A 2002"/>
      <sheetName val="entitlements"/>
      <sheetName val="Approved MTD Proj #'s"/>
      <sheetName val="P.R. TAXES"/>
      <sheetName val="BILLING SUM"/>
      <sheetName val="Invoices for February 2003"/>
      <sheetName val="Rules"/>
      <sheetName val="Links"/>
      <sheetName val="Assumptions"/>
      <sheetName val="Variables_x"/>
      <sheetName val="August TB"/>
      <sheetName val="XIV"/>
      <sheetName val="CTbe tong"/>
      <sheetName val="CTDZ 0.4+cto"/>
      <sheetName val="MCIPL, Gurgaon"/>
      <sheetName val="Request "/>
      <sheetName val="コスト (4)"/>
      <sheetName val="Loan Details"/>
      <sheetName val="Timeline"/>
      <sheetName val="竜･高機械"/>
      <sheetName val="#REF"/>
      <sheetName val="DATA"/>
      <sheetName val="MC-TIME"/>
      <sheetName val="PACKING"/>
      <sheetName val="Corp 1"/>
      <sheetName val="Module Mapping"/>
      <sheetName val="F1ACS"/>
      <sheetName val="Variables"/>
      <sheetName val="Mico"/>
      <sheetName val="Company"/>
      <sheetName val="BS_"/>
      <sheetName val="Fund_flow"/>
      <sheetName val="Dep_Cal"/>
      <sheetName val="F_A_2002"/>
      <sheetName val="Approved_MTD_Proj_#'s"/>
      <sheetName val="P_R__TAXES"/>
      <sheetName val="BILLING_SUM"/>
      <sheetName val="Invoices_for_February_2003"/>
      <sheetName val="August_TB"/>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M Summary"/>
      <sheetName val="Cost Walk"/>
      <sheetName val="INQVAR PY"/>
      <sheetName val="OM Analysis"/>
      <sheetName val="Detailed Cost"/>
      <sheetName val="3Q VEST"/>
      <sheetName val="3Q VPY"/>
      <sheetName val="Q3Est"/>
      <sheetName val="SII 2003"/>
      <sheetName val="Journals"/>
      <sheetName val="All Q 2002"/>
      <sheetName val="BO DATA Q1"/>
      <sheetName val="BO DATA Q2 "/>
      <sheetName val="BO DATA Q3"/>
      <sheetName val="BO DATA Q4"/>
      <sheetName val="Det Cost VPY"/>
      <sheetName val="Q2 02"/>
      <sheetName val="Price"/>
      <sheetName val="QPID Details"/>
      <sheetName val="July 01"/>
      <sheetName val="Aug 01"/>
      <sheetName val="Aug QTD"/>
      <sheetName val="India Mapping"/>
      <sheetName val="Main Input Document"/>
      <sheetName val="SUN Variables"/>
      <sheetName val="Intaccrual"/>
      <sheetName val="SB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mp"/>
      <sheetName val="SysMargin"/>
      <sheetName val="Len"/>
      <sheetName val="Data"/>
      <sheetName val="Parameter"/>
      <sheetName val="RevV1"/>
      <sheetName val="RevV2"/>
      <sheetName val="RevV3"/>
      <sheetName val="MarV1"/>
      <sheetName val="MarV2"/>
      <sheetName val="MarV3"/>
      <sheetName val="V1"/>
      <sheetName val="V2"/>
      <sheetName val="V3"/>
      <sheetName val="Margin1"/>
      <sheetName val="Margin2"/>
      <sheetName val="Margin3"/>
      <sheetName val="Cost"/>
      <sheetName val="00Act"/>
      <sheetName val="01Act"/>
      <sheetName val="02ACT"/>
      <sheetName val="03Plan"/>
      <sheetName val="FebSRO-V5"/>
      <sheetName val="OctSRO@"/>
      <sheetName val="OctSRO2@"/>
      <sheetName val="OctSRO3@"/>
      <sheetName val="OctSRO4@"/>
      <sheetName val="AugSRO@"/>
      <sheetName val="02Act@"/>
      <sheetName val="03Act@"/>
      <sheetName val="03ACT"/>
      <sheetName val="NovSRO"/>
      <sheetName val="S2 w Pitts HQ"/>
      <sheetName val="SII3@"/>
      <sheetName val="SII3 no HQ no Pitts"/>
      <sheetName val="SII4@"/>
      <sheetName val="SII5@"/>
      <sheetName val="ADS 04 Target"/>
      <sheetName val="INQVAR PY"/>
      <sheetName val="Balance Sheet "/>
    </sheetNames>
    <sheetDataSet>
      <sheetData sheetId="0"/>
      <sheetData sheetId="1"/>
      <sheetData sheetId="2"/>
      <sheetData sheetId="3"/>
      <sheetData sheetId="4" refreshError="1">
        <row r="40">
          <cell r="B40">
            <v>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me challenge"/>
      <sheetName val="taux"/>
      <sheetName val="prime_challenge"/>
    </sheetNames>
    <sheetDataSet>
      <sheetData sheetId="0" refreshError="1"/>
      <sheetData sheetId="1" refreshError="1">
        <row r="4">
          <cell r="B4" t="str">
            <v>EUR</v>
          </cell>
          <cell r="C4">
            <v>1</v>
          </cell>
        </row>
        <row r="5">
          <cell r="B5" t="str">
            <v>GBP</v>
          </cell>
          <cell r="C5">
            <v>0.7835498412136247</v>
          </cell>
        </row>
        <row r="6">
          <cell r="B6" t="str">
            <v>HKD</v>
          </cell>
          <cell r="C6">
            <v>10.749567329914971</v>
          </cell>
        </row>
        <row r="7">
          <cell r="B7" t="str">
            <v>JPY</v>
          </cell>
          <cell r="C7">
            <v>145.09576320371445</v>
          </cell>
        </row>
        <row r="8">
          <cell r="B8" t="str">
            <v>SGD</v>
          </cell>
          <cell r="C8">
            <v>2.0062997813133236</v>
          </cell>
        </row>
        <row r="9">
          <cell r="B9" t="str">
            <v>USD</v>
          </cell>
          <cell r="C9">
            <v>1.3833994828852731</v>
          </cell>
        </row>
        <row r="10">
          <cell r="B10" t="str">
            <v>INR</v>
          </cell>
          <cell r="C10">
            <v>65.505043888379404</v>
          </cell>
        </row>
        <row r="11">
          <cell r="B11" t="str">
            <v>TWD</v>
          </cell>
          <cell r="C11">
            <v>44.624927484492837</v>
          </cell>
        </row>
        <row r="12">
          <cell r="B12" t="str">
            <v>MXN</v>
          </cell>
          <cell r="C12">
            <v>15.345896507273954</v>
          </cell>
        </row>
        <row r="13">
          <cell r="B13" t="str">
            <v>BGL</v>
          </cell>
          <cell r="C13">
            <v>1.9557989438685701</v>
          </cell>
        </row>
        <row r="14">
          <cell r="B14" t="str">
            <v>CHF</v>
          </cell>
          <cell r="C14">
            <v>1.5654008835122586</v>
          </cell>
        </row>
        <row r="15">
          <cell r="B15" t="str">
            <v>KRW</v>
          </cell>
          <cell r="C15">
            <v>1697.7928692699491</v>
          </cell>
        </row>
      </sheetData>
      <sheetData sheetId="2"/>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S"/>
      <sheetName val="final"/>
      <sheetName val="Misc"/>
      <sheetName val="DMS_Configurator"/>
      <sheetName val="コスト"/>
      <sheetName val="Nominals"/>
      <sheetName val="Parameter"/>
      <sheetName val="Input"/>
      <sheetName val="Other assumptions"/>
      <sheetName val="Ozemail Acq Balance Sheet Oct"/>
      <sheetName val="Ozemail - Nov"/>
      <sheetName val="Power Up"/>
      <sheetName val="SENET"/>
      <sheetName val="2002"/>
      <sheetName val="コストＡ"/>
      <sheetName val="STATMENT"/>
      <sheetName val="Other notes"/>
      <sheetName val="#REF"/>
      <sheetName val="ocean voyage"/>
      <sheetName val="一覧表元祖"/>
      <sheetName val="Ｐ１"/>
      <sheetName val="M 67"/>
      <sheetName val="OIL"/>
      <sheetName val="CHITIET VL-NC-TT1p"/>
      <sheetName val="TONGKE3p"/>
      <sheetName val="Sheet1"/>
      <sheetName val="DATA"/>
      <sheetName val="Detail"/>
      <sheetName val="Balance Sheet "/>
      <sheetName val="rough"/>
      <sheetName val="SUMMARY"/>
      <sheetName val="(9.30) IP"/>
      <sheetName val="DeferredTax"/>
      <sheetName val="Other_assumptions"/>
      <sheetName val="Ozemail_Acq_Balance_Sheet_Oct"/>
      <sheetName val="Ozemail_-_Nov"/>
      <sheetName val="Power_Up"/>
      <sheetName val="Other_notes"/>
      <sheetName val="ocean_voyage"/>
      <sheetName val="M_67"/>
      <sheetName val="CHITIET_VL-NC-TT1p"/>
      <sheetName val="Balance_Sheet_"/>
      <sheetName val="Sales"/>
      <sheetName val="OPERATING HEAD"/>
      <sheetName val="ocean_voyage1"/>
      <sheetName val="M_671"/>
      <sheetName val="CHITIET_VL-NC-TT1p1"/>
      <sheetName val="XL4Poppy"/>
      <sheetName val="Du lieu"/>
      <sheetName val="OT"/>
      <sheetName val="Other(data)"/>
      <sheetName val="(9_30)_IP"/>
      <sheetName val="ocean_voyage2"/>
      <sheetName val="M_672"/>
      <sheetName val="CHITIET_VL-NC-TT1p2"/>
      <sheetName val="Other_notes2"/>
      <sheetName val="Ozemail_Acq_Balance_Sheet_Oct2"/>
      <sheetName val="Ozemail_-_Nov2"/>
      <sheetName val="Power_Up2"/>
      <sheetName val="(9_30)_IP2"/>
      <sheetName val="Other_notes1"/>
      <sheetName val="Ozemail_Acq_Balance_Sheet_Oct1"/>
      <sheetName val="Ozemail_-_Nov1"/>
      <sheetName val="Power_Up1"/>
      <sheetName val="(9_30)_IP1"/>
      <sheetName val="ocean_voyage3"/>
      <sheetName val="M_673"/>
      <sheetName val="CHITIET_VL-NC-TT1p3"/>
      <sheetName val="Other_notes3"/>
      <sheetName val="Ozemail_Acq_Balance_Sheet_Oct3"/>
      <sheetName val="Ozemail_-_Nov3"/>
      <sheetName val="Power_Up3"/>
      <sheetName val="(9_30)_IP3"/>
      <sheetName val="ocean_voyage4"/>
      <sheetName val="M_674"/>
      <sheetName val="CHITIET_VL-NC-TT1p4"/>
      <sheetName val="Other_notes4"/>
      <sheetName val="Ozemail_Acq_Balance_Sheet_Oct4"/>
      <sheetName val="Ozemail_-_Nov4"/>
      <sheetName val="Power_Up4"/>
      <sheetName val="(9_30)_IP4"/>
      <sheetName val="ocean_voyage5"/>
      <sheetName val="M_675"/>
      <sheetName val="CHITIET_VL-NC-TT1p5"/>
      <sheetName val="Other_notes5"/>
      <sheetName val="Ozemail_Acq_Balance_Sheet_Oct5"/>
      <sheetName val="Ozemail_-_Nov5"/>
      <sheetName val="Power_Up5"/>
      <sheetName val="(9_30)_IP5"/>
      <sheetName val="ocean_voyage7"/>
      <sheetName val="M_677"/>
      <sheetName val="CHITIET_VL-NC-TT1p7"/>
      <sheetName val="Other_notes7"/>
      <sheetName val="Ozemail_Acq_Balance_Sheet_Oct7"/>
      <sheetName val="Ozemail_-_Nov7"/>
      <sheetName val="Power_Up7"/>
      <sheetName val="(9_30)_IP7"/>
      <sheetName val="ocean_voyage6"/>
      <sheetName val="M_676"/>
      <sheetName val="CHITIET_VL-NC-TT1p6"/>
      <sheetName val="Other_notes6"/>
      <sheetName val="Ozemail_Acq_Balance_Sheet_Oct6"/>
      <sheetName val="Ozemail_-_Nov6"/>
      <sheetName val="Power_Up6"/>
      <sheetName val="(9_30)_IP6"/>
      <sheetName val="ocean_voyage8"/>
      <sheetName val="M_678"/>
      <sheetName val="CHITIET_VL-NC-TT1p8"/>
      <sheetName val="Other_notes8"/>
      <sheetName val="Ozemail_Acq_Balance_Sheet_Oct8"/>
      <sheetName val="Ozemail_-_Nov8"/>
      <sheetName val="Power_Up8"/>
      <sheetName val="(9_30)_IP8"/>
      <sheetName val="ocean_voyage9"/>
      <sheetName val="M_679"/>
      <sheetName val="CHITIET_VL-NC-TT1p9"/>
      <sheetName val="Other_notes9"/>
      <sheetName val="Ozemail_Acq_Balance_Sheet_Oct9"/>
      <sheetName val="Ozemail_-_Nov9"/>
      <sheetName val="Power_Up9"/>
      <sheetName val="(9_30)_IP9"/>
      <sheetName val="ocean_voyage10"/>
      <sheetName val="M_6710"/>
      <sheetName val="CHITIET_VL-NC-TT1p10"/>
      <sheetName val="Other_notes10"/>
      <sheetName val="Ozemail_Acq_Balance_Sheet_Oct10"/>
      <sheetName val="Ozemail_-_Nov10"/>
      <sheetName val="Power_Up10"/>
      <sheetName val="(9_30)_IP10"/>
      <sheetName val="ocean_voyage11"/>
      <sheetName val="M_6711"/>
      <sheetName val="CHITIET_VL-NC-TT1p11"/>
      <sheetName val="Other_notes11"/>
      <sheetName val="Ozemail_Acq_Balance_Sheet_Oct11"/>
      <sheetName val="Ozemail_-_Nov11"/>
      <sheetName val="Power_Up11"/>
      <sheetName val="(9_30)_IP11"/>
      <sheetName val="ocean_voyage13"/>
      <sheetName val="M_6713"/>
      <sheetName val="CHITIET_VL-NC-TT1p13"/>
      <sheetName val="Other_notes13"/>
      <sheetName val="Ozemail_Acq_Balance_Sheet_Oct13"/>
      <sheetName val="Ozemail_-_Nov13"/>
      <sheetName val="Power_Up13"/>
      <sheetName val="(9_30)_IP13"/>
      <sheetName val="ocean_voyage12"/>
      <sheetName val="M_6712"/>
      <sheetName val="CHITIET_VL-NC-TT1p12"/>
      <sheetName val="Other_notes12"/>
      <sheetName val="Ozemail_Acq_Balance_Sheet_Oct12"/>
      <sheetName val="Ozemail_-_Nov12"/>
      <sheetName val="Power_Up12"/>
      <sheetName val="(9_30)_IP12"/>
      <sheetName val="ocean_voyage14"/>
      <sheetName val="M_6714"/>
      <sheetName val="CHITIET_VL-NC-TT1p14"/>
      <sheetName val="Other_notes14"/>
      <sheetName val="Ozemail_Acq_Balance_Sheet_Oct14"/>
      <sheetName val="Ozemail_-_Nov14"/>
      <sheetName val="Power_Up14"/>
      <sheetName val="(9_30)_IP14"/>
      <sheetName val="75 Nig."/>
      <sheetName val="Forex"/>
      <sheetName val="ＨＷ流しチャート"/>
      <sheetName val="動線分析"/>
      <sheetName val="COST"/>
      <sheetName val="入力ｼｰﾄ"/>
      <sheetName val="定数"/>
      <sheetName val="効率計算の元"/>
      <sheetName val="CHITIET VL-NCHT1 (2)"/>
      <sheetName val="ｸﾞﾗﾌﾃﾞｰﾀ"/>
      <sheetName val="98FORECAST (1)"/>
      <sheetName val="TH_CPNVL"/>
      <sheetName val="MMR"/>
      <sheetName va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BS01"/>
      <sheetName val="BS02"/>
      <sheetName val="BS03"/>
      <sheetName val="BS04"/>
      <sheetName val="BS05-1"/>
      <sheetName val="BS05-2"/>
      <sheetName val="BS06"/>
      <sheetName val="BS07"/>
      <sheetName val="BS08"/>
      <sheetName val="PL01"/>
      <sheetName val="PL02"/>
      <sheetName val="PL03"/>
      <sheetName val="PL04"/>
      <sheetName val="PL05"/>
      <sheetName val="PL06"/>
      <sheetName val="PL07"/>
      <sheetName val="PL08"/>
      <sheetName val="PL09"/>
      <sheetName val="PL11"/>
      <sheetName val="SS01"/>
      <sheetName val="SS02"/>
      <sheetName val="NT01"/>
      <sheetName val="NT02"/>
      <sheetName val="NT03"/>
      <sheetName val="NT06"/>
      <sheetName val="NT07"/>
      <sheetName val="NT08"/>
      <sheetName val="taux"/>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 val="Sens"/>
      <sheetName val="BS_"/>
      <sheetName val="Fund_flow"/>
      <sheetName val="Dep_Cal"/>
      <sheetName val="F_A_2002"/>
      <sheetName val="BS01"/>
      <sheetName val="Tax cal"/>
      <sheetName val="Inter connect Revenue"/>
      <sheetName val="entitlements"/>
      <sheetName val="YTD"/>
      <sheetName val="Proj5Y PSF now"/>
      <sheetName val="Assumptions"/>
      <sheetName val="Prod Anal"/>
      <sheetName val="PCS DATA"/>
      <sheetName val="Base data Security Procedures"/>
      <sheetName val="Cost summary"/>
      <sheetName val="SALE-RATE"/>
      <sheetName val="summ"/>
      <sheetName val="Approved MTD Proj #'s"/>
      <sheetName val="P.R. TAXES"/>
      <sheetName val="BILLING SUM"/>
      <sheetName val="software"/>
      <sheetName val="taux"/>
    </sheetNames>
    <sheetDataSet>
      <sheetData sheetId="0" refreshError="1"/>
      <sheetData sheetId="1" refreshError="1"/>
      <sheetData sheetId="2" refreshError="1"/>
      <sheetData sheetId="3" refreshError="1"/>
      <sheetData sheetId="4">
        <row r="237">
          <cell r="C237">
            <v>1000000</v>
          </cell>
        </row>
      </sheetData>
      <sheetData sheetId="5"/>
      <sheetData sheetId="6" refreshError="1"/>
      <sheetData sheetId="7" refreshError="1"/>
      <sheetData sheetId="8">
        <row r="237">
          <cell r="C237">
            <v>1000000</v>
          </cell>
        </row>
      </sheetData>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 sheetId="18" refreshError="1"/>
      <sheetData sheetId="19"/>
      <sheetData sheetId="20"/>
      <sheetData sheetId="21"/>
      <sheetData sheetId="22"/>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inal"/>
      <sheetName val="assets97"/>
      <sheetName val="assets-F"/>
      <sheetName val="Misc"/>
      <sheetName val="DMS_Configurator"/>
      <sheetName val="LTDebt"/>
      <sheetName val="Parameter"/>
      <sheetName val="rough"/>
      <sheetName val="Acc_10.5"/>
      <sheetName val="Nominals"/>
      <sheetName val="Notes 2-4"/>
      <sheetName val="Schedules 2-19"/>
      <sheetName val="Productivity"/>
      <sheetName val="BS"/>
      <sheetName val="1001871"/>
      <sheetName val="nela"/>
      <sheetName val="lov-COAct"/>
      <sheetName val="lov-cspl"/>
      <sheetName val="Listing"/>
      <sheetName val="Sheet3"/>
      <sheetName val="CRITERIA1"/>
      <sheetName val="BS Schdl- 1 &amp; 2"/>
      <sheetName val="June Reserve _ Far East"/>
      <sheetName val="Notes"/>
      <sheetName val="GADJETGURU"/>
      <sheetName val="BS_Schdl-_1_&amp;_2"/>
      <sheetName val="June_Reserve___Far_East"/>
      <sheetName val="DYN PP"/>
      <sheetName val="REVENUES"/>
      <sheetName val="HRY OG"/>
      <sheetName val="Set-up Project"/>
      <sheetName val="Set-up Subaccounts"/>
      <sheetName val="Set-up Accounts"/>
      <sheetName val="Agents"/>
      <sheetName val="Other assumptions"/>
      <sheetName val="SBU"/>
      <sheetName val="Formulae"/>
      <sheetName val="Hyp Dump"/>
      <sheetName val="WDV Workings"/>
      <sheetName val="Weekly Rates"/>
      <sheetName val="P &amp; l "/>
      <sheetName val="Sch BS"/>
      <sheetName val="cabecera"/>
      <sheetName val="Macro1"/>
      <sheetName val="pay Register"/>
      <sheetName val="OFAbySeg"/>
      <sheetName val="OFAbyRegion"/>
      <sheetName val="RG-A"/>
      <sheetName val="pURCHASES"/>
      <sheetName val="Acc_10_5"/>
      <sheetName val="Notes_2-4"/>
      <sheetName val="Schedules_2-19"/>
      <sheetName val="BS_Schdl-_1_&amp;_21"/>
      <sheetName val="June_Reserve___Far_East1"/>
      <sheetName val="DYN_PP"/>
      <sheetName val="HRY_OG"/>
      <sheetName val="Set-up_Project"/>
      <sheetName val="Set-up_Subaccounts"/>
      <sheetName val="Set-up_Accounts"/>
      <sheetName val="Other_assumptions"/>
      <sheetName val="Hyp_Dump"/>
      <sheetName val="WDV_Workings"/>
      <sheetName val="Weekly_Rates"/>
      <sheetName val="P_&amp;_l_"/>
      <sheetName val="Sch_BS"/>
      <sheetName val="pay_Register"/>
      <sheetName val="Closing Stock"/>
      <sheetName val="Opening Stock Detail"/>
      <sheetName val="Contents"/>
      <sheetName val="Control Panel"/>
      <sheetName val="INDIC-04"/>
      <sheetName val="INDIC-08"/>
      <sheetName val="BASE DE DATOS"/>
      <sheetName val="Sales"/>
      <sheetName val="コスト"/>
      <sheetName val="GLNZ8202"/>
      <sheetName val="TB"/>
      <sheetName val="Sheet3 (2)"/>
      <sheetName val="Oct13 Payroll Variance"/>
      <sheetName val="ecc"/>
      <sheetName val="Despatched  Jobs"/>
      <sheetName val="A-A"/>
      <sheetName val="CAPEX"/>
      <sheetName val="VAR"/>
      <sheetName val="PVM EXPENSES"/>
      <sheetName val="Total revenue"/>
      <sheetName val="BSPL"/>
      <sheetName val="AOR"/>
      <sheetName val="Benefits expense recovery"/>
      <sheetName val="NEGATIVE_TRF"/>
      <sheetName val="AN_EL(16.0)"/>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Account"/>
      <sheetName val="Balance Sheet"/>
      <sheetName val="Order Intake, Book &amp; Cover"/>
      <sheetName val="Head Count "/>
      <sheetName val="PARTS"/>
      <sheetName val="final"/>
      <sheetName val="Parameter"/>
      <sheetName val="Nominals"/>
      <sheetName val="EMP"/>
      <sheetName val="P&amp;L_Account"/>
      <sheetName val="Balance_Sheet"/>
      <sheetName val="Order_Intake,_Book_&amp;_Cover"/>
      <sheetName val="Head_Count_"/>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S"/>
      <sheetName val="P&amp;L Account"/>
      <sheetName val="Balance Sheet"/>
      <sheetName val="Order Intake, Book &amp; Cover"/>
      <sheetName val="Head Count "/>
      <sheetName val="final"/>
      <sheetName val="Parameter"/>
      <sheetName val="Nominals"/>
      <sheetName val="EMP"/>
      <sheetName val="P&amp;L_Account"/>
      <sheetName val="Balance_Sheet"/>
      <sheetName val="Order_Intake,_Book_&amp;_Cover"/>
      <sheetName val="Head_Count_"/>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sheetData sheetId="10"/>
      <sheetData sheetId="11"/>
      <sheetData sheetId="12"/>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00902"/>
      <sheetName val="first cut"/>
      <sheetName val="Planning Mat"/>
      <sheetName val="TBR workings"/>
      <sheetName val="Leadsheet"/>
      <sheetName val="Adjustment Entry"/>
      <sheetName val="trial"/>
      <sheetName val="LETTER"/>
      <sheetName val="TB"/>
      <sheetName val="trial03"/>
      <sheetName val="List"/>
      <sheetName val="SBU"/>
      <sheetName val="Sens"/>
      <sheetName val="first_cut"/>
      <sheetName val="Planning_Mat"/>
      <sheetName val="TBR_workings"/>
      <sheetName val="Adjustment_Entry"/>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st cut"/>
      <sheetName val="300902"/>
      <sheetName val="Planning Mat"/>
      <sheetName val="TBR workings"/>
      <sheetName val="Leadsheet"/>
      <sheetName val="Adjustment Entry"/>
      <sheetName val="trial"/>
      <sheetName val="LETTER"/>
      <sheetName val="TB"/>
      <sheetName val="trial03"/>
      <sheetName val="List"/>
      <sheetName val="SBU"/>
      <sheetName val="Sens"/>
      <sheetName val="first_cut"/>
      <sheetName val="Planning_Mat"/>
      <sheetName val="TBR_workings"/>
      <sheetName val="Adjustment_Entry"/>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amp; Check Sheet"/>
      <sheetName val="Main Input Document"/>
      <sheetName val="Internal Analysis"/>
      <sheetName val="Internal Sales Guide"/>
      <sheetName val="Hyperion Export Sheet"/>
      <sheetName val="Flash Report"/>
      <sheetName val="P&amp;L Account"/>
      <sheetName val="PARTS"/>
      <sheetName val="Year1"/>
      <sheetName val="OU Lookup"/>
      <sheetName val="コスト"/>
      <sheetName val="Instructions_&amp;_Check_Sheet"/>
      <sheetName val="Main_Input_Document"/>
      <sheetName val="Internal_Analysis"/>
      <sheetName val="Internal_Sales_Guide"/>
      <sheetName val="Hyperion_Export_Sheet"/>
      <sheetName val="Flash_Report"/>
      <sheetName val="P&amp;L_Account"/>
      <sheetName val="OU_Lookup"/>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Account"/>
      <sheetName val="Instructions &amp; Check Sheet"/>
      <sheetName val="Main Input Document"/>
      <sheetName val="Internal Analysis"/>
      <sheetName val="Internal Sales Guide"/>
      <sheetName val="Hyperion Export Sheet"/>
      <sheetName val="Flash Report"/>
      <sheetName val="PARTS"/>
      <sheetName val="Year1"/>
      <sheetName val="OU Lookup"/>
      <sheetName val="コスト"/>
      <sheetName val="Instructions_&amp;_Check_Sheet"/>
      <sheetName val="Main_Input_Document"/>
      <sheetName val="Internal_Analysis"/>
      <sheetName val="Internal_Sales_Guide"/>
      <sheetName val="Hyperion_Export_Sheet"/>
      <sheetName val="Flash_Report"/>
      <sheetName val="P&amp;L_Account"/>
      <sheetName val="OU_Lookup"/>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 T B-Usd 2906"/>
      <sheetName val="Comparison"/>
      <sheetName val="Balance Sht"/>
      <sheetName val="JVS"/>
      <sheetName val="FDR-Jan-99 "/>
      <sheetName val="Local to Hyperion Walk Sept 200"/>
      <sheetName val="List"/>
      <sheetName val="gl"/>
      <sheetName val="walk_data"/>
      <sheetName val="BS"/>
      <sheetName val="Column L1 to L2"/>
      <sheetName val="Column L2 to L3"/>
      <sheetName val="BEAM"/>
      <sheetName val="RAMP 3"/>
      <sheetName val="RAMP 1"/>
      <sheetName val="staircase"/>
      <sheetName val="R_Wall"/>
      <sheetName val="Column B1 to L1"/>
      <sheetName val="Slab L1"/>
      <sheetName val="Slab L2"/>
      <sheetName val="SBU"/>
      <sheetName val="Intaccrual"/>
      <sheetName val="entitlements"/>
      <sheetName val="nsv1"/>
      <sheetName val="final"/>
      <sheetName val="Cover "/>
      <sheetName val="Data"/>
      <sheetName val="Other assumptions"/>
      <sheetName val="pl9900"/>
      <sheetName val="first cut"/>
      <sheetName val="WNS NA 31.03.04"/>
      <sheetName val="WNS UK 31.03.04"/>
      <sheetName val="Vendor Receivable"/>
      <sheetName val="EQUIP II 2004 - 2005"/>
      <sheetName val="wtg cost"/>
      <sheetName val="Sheet2"/>
      <sheetName val="SALES-VAL"/>
      <sheetName val="US P&amp;L"/>
      <sheetName val="Consolidate Trial Dec 06"/>
      <sheetName val="#REF"/>
      <sheetName val="定数"/>
      <sheetName val="NOIDA-29OCT"/>
      <sheetName val="Rates"/>
      <sheetName val="pay Register"/>
      <sheetName val="Outgoing"/>
      <sheetName val="OCF Change"/>
      <sheetName val="Tables"/>
      <sheetName val="Backend"/>
      <sheetName val="TB"/>
      <sheetName val="2005 Volume"/>
      <sheetName val="Opdata (2)"/>
      <sheetName val="Notes"/>
      <sheetName val="36&quot;"/>
      <sheetName val="Consol_T_B-Usd_2906"/>
      <sheetName val="Balance_Sht"/>
      <sheetName val="FDR-Jan-99_"/>
      <sheetName val="OP. STOCK AS ON 01.09.2005"/>
      <sheetName val="98FORECAST (1)"/>
      <sheetName val="Detail P&amp;L"/>
      <sheetName val="Index"/>
      <sheetName val="Cash Flow Working"/>
      <sheetName val="Input"/>
      <sheetName val="31.3.02 "/>
      <sheetName val="__31.3.03"/>
      <sheetName val="OH Budget"/>
      <sheetName val="OH Actuals"/>
      <sheetName val="1.A Executive Summary"/>
      <sheetName val="Labor abs-NMR"/>
      <sheetName val="Personnel"/>
      <sheetName val="Summary"/>
      <sheetName val="NSWSAGasElec_Jan"/>
      <sheetName val="OriginXsell_jan11"/>
      <sheetName val="NSW_GAS"/>
      <sheetName val="NSW_QLD ELECT"/>
      <sheetName val="NEW- VIC_GAS_ELECT(PROSPECT)"/>
      <sheetName val="key"/>
      <sheetName val="OCCUR"/>
      <sheetName val="ANALYSIS(PACKING)"/>
      <sheetName val="Grinding &amp; Finishing"/>
      <sheetName val=""/>
      <sheetName val="PARTS"/>
      <sheetName val="Order"/>
      <sheetName val="Stockist"/>
      <sheetName val="REV-VCOST"/>
      <sheetName val="LedMast"/>
      <sheetName val="Sch-4 Dep"/>
      <sheetName val="M. Value"/>
      <sheetName val="Unit Costs"/>
      <sheetName val="Longterm Mfg cost Valve"/>
      <sheetName val="Option"/>
      <sheetName val="OtherIncome"/>
      <sheetName val="AM Transport Circuits"/>
      <sheetName val="P&amp;L00-01(old) "/>
      <sheetName val="ORGANICI MEDI"/>
      <sheetName val="Classification"/>
      <sheetName val="BCP Operating Model"/>
      <sheetName val="Detail"/>
      <sheetName val="RACE"/>
      <sheetName val="van khuon"/>
      <sheetName val="Names"/>
      <sheetName val="P&amp;L"/>
      <sheetName val="Local_to_Hyperion_Walk_Sept_200"/>
      <sheetName val="Other_assumptions"/>
      <sheetName val="Consolidate_Trial_Dec_06"/>
      <sheetName val="WNS_NA_31_03_04"/>
      <sheetName val="WNS_UK_31_03_04"/>
      <sheetName val="Vendor_Receivable"/>
      <sheetName val="EQUIP_II_2004_-_2005"/>
      <sheetName val="wtg_cost"/>
      <sheetName val="Cover_"/>
      <sheetName val="US_P&amp;L"/>
      <sheetName val="pay_Register"/>
      <sheetName val="Column_L1_to_L2"/>
      <sheetName val="Column_L2_to_L3"/>
      <sheetName val="RAMP_3"/>
      <sheetName val="RAMP_1"/>
      <sheetName val="Column_B1_to_L1"/>
      <sheetName val="Slab_L1"/>
      <sheetName val="Slab_L2"/>
      <sheetName val="OCF_Change"/>
      <sheetName val="Opdata_(2)"/>
      <sheetName val="first_cut"/>
      <sheetName val="Detail_P&amp;L"/>
      <sheetName val="1_A_Executive_Summary"/>
      <sheetName val="FD Schdule Q1 "/>
      <sheetName val="FD Schdule Q2"/>
      <sheetName val="Sheet1"/>
      <sheetName val="inv-513"/>
      <sheetName val="Consol_T_B-Usd_29061"/>
      <sheetName val="Balance_Sht1"/>
      <sheetName val="FDR-Jan-99_1"/>
      <sheetName val="2005_Volume"/>
      <sheetName val="OP__STOCK_AS_ON_01_09_2005"/>
      <sheetName val="98FORECAST_(1)"/>
      <sheetName val="Cash_Flow_Working"/>
      <sheetName val="C-21(b)"/>
      <sheetName val="CF-EXPO-RS-SQM "/>
      <sheetName val="31_3_02_"/>
      <sheetName val="__31_3_03"/>
      <sheetName val="OH_Budget"/>
      <sheetName val="OH_Actuals"/>
      <sheetName val="Labor_abs-NMR"/>
      <sheetName val="Local_to_Hyperion_Walk_Sept_201"/>
      <sheetName val="US_P&amp;L1"/>
      <sheetName val="Other_assumptions1"/>
      <sheetName val="Consolidate_Trial_Dec_061"/>
      <sheetName val="pay_Register1"/>
      <sheetName val="WNS_NA_31_03_041"/>
      <sheetName val="WNS_UK_31_03_041"/>
      <sheetName val="Vendor_Receivable1"/>
      <sheetName val="EQUIP_II_2004_-_20051"/>
      <sheetName val="wtg_cost1"/>
      <sheetName val="Cover_1"/>
      <sheetName val="Column_L1_to_L21"/>
      <sheetName val="Column_L2_to_L31"/>
      <sheetName val="RAMP_31"/>
      <sheetName val="RAMP_11"/>
      <sheetName val="Column_B1_to_L11"/>
      <sheetName val="Slab_L11"/>
      <sheetName val="Slab_L21"/>
      <sheetName val="first_cut1"/>
      <sheetName val="OCF_Change1"/>
      <sheetName val="2005_Volume1"/>
      <sheetName val="Detail_P&amp;L1"/>
      <sheetName val="Cash_Flow_Working1"/>
      <sheetName val="Opdata_(2)1"/>
      <sheetName val="1_A_Executive_Summary1"/>
      <sheetName val="31_3_02_1"/>
      <sheetName val="__31_3_031"/>
      <sheetName val="OH_Budget1"/>
      <sheetName val="OH_Actuals1"/>
      <sheetName val="Labor_abs-NMR1"/>
      <sheetName val="98FORECAST_(1)1"/>
      <sheetName val="INVENTORY"/>
      <sheetName val="RIG_FL_1"/>
      <sheetName val="Basement Budget"/>
      <sheetName val="PI"/>
      <sheetName val="S&amp;P"/>
      <sheetName val="Year1"/>
      <sheetName val="BS_Drop Down"/>
      <sheetName val="Tai khoan"/>
      <sheetName val="CMA Calculations"/>
      <sheetName val="TRIAL BALANCE"/>
      <sheetName val="pack pnl-99"/>
      <sheetName val="Reserves &amp; Surplus"/>
      <sheetName val="Other Expenses"/>
      <sheetName val="Sheet BAL'N SHEET"/>
      <sheetName val="A"/>
      <sheetName val="Interest on Loan from Director"/>
      <sheetName val="1210"/>
      <sheetName val="Settings"/>
      <sheetName val="Projections"/>
      <sheetName val="loans"/>
      <sheetName val="Performance Repor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sheetData sheetId="129"/>
      <sheetData sheetId="130"/>
      <sheetData sheetId="131"/>
      <sheetData sheetId="132"/>
      <sheetData sheetId="133"/>
      <sheetData sheetId="134"/>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t"/>
      <sheetName val="Consol T B-Usd 2906"/>
      <sheetName val="Comparison"/>
      <sheetName val="JVS"/>
      <sheetName val="FDR-Jan-99 "/>
      <sheetName val="Local to Hyperion Walk Sept 200"/>
      <sheetName val="List"/>
      <sheetName val="gl"/>
      <sheetName val="walk_data"/>
      <sheetName val="BS"/>
      <sheetName val="Column L1 to L2"/>
      <sheetName val="Column L2 to L3"/>
      <sheetName val="BEAM"/>
      <sheetName val="RAMP 3"/>
      <sheetName val="RAMP 1"/>
      <sheetName val="staircase"/>
      <sheetName val="R_Wall"/>
      <sheetName val="Column B1 to L1"/>
      <sheetName val="Slab L1"/>
      <sheetName val="Slab L2"/>
      <sheetName val="SBU"/>
      <sheetName val="Intaccrual"/>
      <sheetName val="entitlements"/>
      <sheetName val="nsv1"/>
      <sheetName val="final"/>
      <sheetName val="Cover "/>
      <sheetName val="Data"/>
      <sheetName val="Other assumptions"/>
      <sheetName val="pl9900"/>
      <sheetName val="first cut"/>
      <sheetName val="WNS NA 31.03.04"/>
      <sheetName val="WNS UK 31.03.04"/>
      <sheetName val="Vendor Receivable"/>
      <sheetName val="EQUIP II 2004 - 2005"/>
      <sheetName val="wtg cost"/>
      <sheetName val="Sheet2"/>
      <sheetName val="SALES-VAL"/>
      <sheetName val="US P&amp;L"/>
      <sheetName val="Consolidate Trial Dec 06"/>
      <sheetName val="#REF"/>
      <sheetName val="定数"/>
      <sheetName val="NOIDA-29OCT"/>
      <sheetName val="Rates"/>
      <sheetName val="pay Register"/>
      <sheetName val="Outgoing"/>
      <sheetName val="OCF Change"/>
      <sheetName val="Tables"/>
      <sheetName val="Backend"/>
      <sheetName val="TB"/>
      <sheetName val="2005 Volume"/>
      <sheetName val="Opdata (2)"/>
      <sheetName val="Notes"/>
      <sheetName val="36&quot;"/>
      <sheetName val="Consol_T_B-Usd_2906"/>
      <sheetName val="Balance_Sht"/>
      <sheetName val="FDR-Jan-99_"/>
      <sheetName val="OP. STOCK AS ON 01.09.2005"/>
      <sheetName val="98FORECAST (1)"/>
      <sheetName val="Detail P&amp;L"/>
      <sheetName val="Index"/>
      <sheetName val="Cash Flow Working"/>
      <sheetName val="Input"/>
      <sheetName val="31.3.02 "/>
      <sheetName val="__31.3.03"/>
      <sheetName val="OH Budget"/>
      <sheetName val="OH Actuals"/>
      <sheetName val="1.A Executive Summary"/>
      <sheetName val="Labor abs-NMR"/>
      <sheetName val="Personnel"/>
      <sheetName val="Summary"/>
      <sheetName val="NSWSAGasElec_Jan"/>
      <sheetName val="OriginXsell_jan11"/>
      <sheetName val="NSW_GAS"/>
      <sheetName val="NSW_QLD ELECT"/>
      <sheetName val="NEW- VIC_GAS_ELECT(PROSPECT)"/>
      <sheetName val="key"/>
      <sheetName val="OCCUR"/>
      <sheetName val="ANALYSIS(PACKING)"/>
      <sheetName val="Grinding &amp; Finishing"/>
      <sheetName val=""/>
      <sheetName val="PARTS"/>
      <sheetName val="Order"/>
      <sheetName val="Stockist"/>
      <sheetName val="REV-VCOST"/>
      <sheetName val="LedMast"/>
      <sheetName val="Sch-4 Dep"/>
      <sheetName val="M. Value"/>
      <sheetName val="Unit Costs"/>
      <sheetName val="Longterm Mfg cost Valve"/>
      <sheetName val="Option"/>
      <sheetName val="OtherIncome"/>
      <sheetName val="AM Transport Circuits"/>
      <sheetName val="P&amp;L00-01(old) "/>
      <sheetName val="ORGANICI MEDI"/>
      <sheetName val="Classification"/>
      <sheetName val="BCP Operating Model"/>
      <sheetName val="Detail"/>
      <sheetName val="RACE"/>
      <sheetName val="van khuon"/>
      <sheetName val="Names"/>
      <sheetName val="P&amp;L"/>
      <sheetName val="Local_to_Hyperion_Walk_Sept_200"/>
      <sheetName val="Other_assumptions"/>
      <sheetName val="Consolidate_Trial_Dec_06"/>
      <sheetName val="WNS_NA_31_03_04"/>
      <sheetName val="WNS_UK_31_03_04"/>
      <sheetName val="Vendor_Receivable"/>
      <sheetName val="EQUIP_II_2004_-_2005"/>
      <sheetName val="wtg_cost"/>
      <sheetName val="Cover_"/>
      <sheetName val="US_P&amp;L"/>
      <sheetName val="pay_Register"/>
      <sheetName val="Column_L1_to_L2"/>
      <sheetName val="Column_L2_to_L3"/>
      <sheetName val="RAMP_3"/>
      <sheetName val="RAMP_1"/>
      <sheetName val="Column_B1_to_L1"/>
      <sheetName val="Slab_L1"/>
      <sheetName val="Slab_L2"/>
      <sheetName val="OCF_Change"/>
      <sheetName val="Opdata_(2)"/>
      <sheetName val="first_cut"/>
      <sheetName val="Detail_P&amp;L"/>
      <sheetName val="1_A_Executive_Summary"/>
      <sheetName val="FD Schdule Q1 "/>
      <sheetName val="FD Schdule Q2"/>
      <sheetName val="Sheet1"/>
      <sheetName val="inv-513"/>
      <sheetName val="Consol_T_B-Usd_29061"/>
      <sheetName val="Balance_Sht1"/>
      <sheetName val="FDR-Jan-99_1"/>
      <sheetName val="2005_Volume"/>
      <sheetName val="OP__STOCK_AS_ON_01_09_2005"/>
      <sheetName val="98FORECAST_(1)"/>
      <sheetName val="Cash_Flow_Working"/>
      <sheetName val="C-21(b)"/>
      <sheetName val="CF-EXPO-RS-SQM "/>
      <sheetName val="31_3_02_"/>
      <sheetName val="__31_3_03"/>
      <sheetName val="OH_Budget"/>
      <sheetName val="OH_Actuals"/>
      <sheetName val="Labor_abs-NMR"/>
      <sheetName val="Local_to_Hyperion_Walk_Sept_201"/>
      <sheetName val="US_P&amp;L1"/>
      <sheetName val="Other_assumptions1"/>
      <sheetName val="Consolidate_Trial_Dec_061"/>
      <sheetName val="pay_Register1"/>
      <sheetName val="WNS_NA_31_03_041"/>
      <sheetName val="WNS_UK_31_03_041"/>
      <sheetName val="Vendor_Receivable1"/>
      <sheetName val="EQUIP_II_2004_-_20051"/>
      <sheetName val="wtg_cost1"/>
      <sheetName val="Cover_1"/>
      <sheetName val="Column_L1_to_L21"/>
      <sheetName val="Column_L2_to_L31"/>
      <sheetName val="RAMP_31"/>
      <sheetName val="RAMP_11"/>
      <sheetName val="Column_B1_to_L11"/>
      <sheetName val="Slab_L11"/>
      <sheetName val="Slab_L21"/>
      <sheetName val="first_cut1"/>
      <sheetName val="OCF_Change1"/>
      <sheetName val="2005_Volume1"/>
      <sheetName val="Detail_P&amp;L1"/>
      <sheetName val="Cash_Flow_Working1"/>
      <sheetName val="Opdata_(2)1"/>
      <sheetName val="1_A_Executive_Summary1"/>
      <sheetName val="31_3_02_1"/>
      <sheetName val="__31_3_031"/>
      <sheetName val="OH_Budget1"/>
      <sheetName val="OH_Actuals1"/>
      <sheetName val="Labor_abs-NMR1"/>
      <sheetName val="98FORECAST_(1)1"/>
      <sheetName val="INVENTORY"/>
      <sheetName val="RIG_FL_1"/>
      <sheetName val="Basement Budget"/>
      <sheetName val="PI"/>
      <sheetName val="S&amp;P"/>
      <sheetName val="Year1"/>
      <sheetName val="BS_Drop Down"/>
      <sheetName val="Tai khoan"/>
      <sheetName val="CMA Calculations"/>
      <sheetName val="TRIAL BALANCE"/>
      <sheetName val="pack pnl-99"/>
      <sheetName val="Reserves &amp; Surplus"/>
      <sheetName val="Other Expenses"/>
      <sheetName val="Sheet BAL'N SHEET"/>
      <sheetName val="A"/>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sheetData sheetId="129"/>
      <sheetData sheetId="130"/>
      <sheetData sheetId="131"/>
      <sheetData sheetId="132"/>
      <sheetData sheetId="133"/>
      <sheetData sheetId="134"/>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Pangkal Pinang"/>
      <sheetName val="Tanjang Pinang"/>
      <sheetName val="Tanj. Balai Karimun"/>
      <sheetName val="Sumbawa"/>
      <sheetName val="Ternate"/>
      <sheetName val="List"/>
      <sheetName val="Main Input Document"/>
      <sheetName val="P&amp;L Account"/>
      <sheetName val="PARTS"/>
      <sheetName val="Agency BS"/>
    </sheetNames>
    <sheetDataSet>
      <sheetData sheetId="0"/>
      <sheetData sheetId="1">
        <row r="8">
          <cell r="A8" t="str">
            <v>H0251005080000</v>
          </cell>
        </row>
      </sheetData>
      <sheetData sheetId="2">
        <row r="8">
          <cell r="A8" t="str">
            <v>H0251005080000</v>
          </cell>
        </row>
      </sheetData>
      <sheetData sheetId="3">
        <row r="8">
          <cell r="A8" t="str">
            <v>H0251005110000</v>
          </cell>
        </row>
      </sheetData>
      <sheetData sheetId="4"/>
      <sheetData sheetId="5">
        <row r="8">
          <cell r="A8" t="str">
            <v>H0251005110000</v>
          </cell>
        </row>
      </sheetData>
      <sheetData sheetId="6">
        <row r="1">
          <cell r="A1" t="str">
            <v>H0251005080000</v>
          </cell>
        </row>
      </sheetData>
      <sheetData sheetId="7" refreshError="1"/>
      <sheetData sheetId="8" refreshError="1"/>
      <sheetData sheetId="9" refreshError="1"/>
      <sheetData sheetId="10"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sheetName val="OPERATING HEAD"/>
      <sheetName val="OtherLiab"/>
      <sheetName val="PARTS"/>
      <sheetName val="Inc.St.-Link"/>
      <sheetName val="Pangkal Pinang"/>
      <sheetName val="List"/>
      <sheetName val="Tanjang Pinang"/>
      <sheetName val="Tanj. Balai Karimun"/>
      <sheetName val="Ternate"/>
      <sheetName val="Main Input Document"/>
      <sheetName val="Agency BS"/>
      <sheetName val="OPERATING_HEAD"/>
      <sheetName val="Inc_St_-Link"/>
      <sheetName val="FA TB 28-2-2006"/>
      <sheetName val="Agency_BS"/>
      <sheetName val="final"/>
      <sheetName val="負荷15XX"/>
      <sheetName val="C"/>
      <sheetName val="cap gains"/>
      <sheetName val="Ozemail-Dec"/>
      <sheetName val="Power Up-Dec"/>
      <sheetName val="SENET-Dec"/>
      <sheetName val="Data-INPUT"/>
      <sheetName val="コスト"/>
      <sheetName val="walk_data"/>
      <sheetName val="Data_INPUT"/>
      <sheetName val="一覧表元祖"/>
      <sheetName val="OPERATING_HEAD1"/>
      <sheetName val="2002"/>
      <sheetName val="ocean voyage"/>
      <sheetName val="コストＡ"/>
      <sheetName val="DATA"/>
      <sheetName val="Detail"/>
      <sheetName val="マクロ"/>
      <sheetName val="HC Drivers vs plan"/>
      <sheetName val="Component Pricing, Costs"/>
      <sheetName val="예가표"/>
      <sheetName val="OPERATING_HEAD3"/>
      <sheetName val="ocean_voyage1"/>
      <sheetName val="OPERATING_HEAD2"/>
      <sheetName val="ocean_voyage"/>
      <sheetName val="ｺｽﾄ企画"/>
      <sheetName val="Sheet1"/>
      <sheetName val="Sales"/>
      <sheetName val="(9.30) IP"/>
      <sheetName val="国内競合"/>
      <sheetName val="Ｐ１"/>
      <sheetName val="OSDEC"/>
      <sheetName val="Inc_St_-Link1"/>
      <sheetName val="Pangkal_Pinang"/>
      <sheetName val="Tanjang_Pinang"/>
      <sheetName val="Tanj__Balai_Karimun"/>
      <sheetName val="Main_Input_Document"/>
      <sheetName val="Agency_BS1"/>
      <sheetName val="FA_TB_28-2-2006"/>
      <sheetName val="cap_gains"/>
      <sheetName val="Power_Up-Dec"/>
      <sheetName val="HC_Drivers_vs_plan"/>
      <sheetName val="Opdata (2)"/>
      <sheetName val="OPERATING_HEAD4"/>
      <sheetName val="ocean_voyage2"/>
      <sheetName val="(9_30)_IP"/>
      <sheetName val="OPERATING_HEAD6"/>
      <sheetName val="ocean_voyage4"/>
      <sheetName val="Agency_BS3"/>
      <sheetName val="FA_TB_28-2-20062"/>
      <sheetName val="Pangkal_Pinang2"/>
      <sheetName val="Tanjang_Pinang2"/>
      <sheetName val="Tanj__Balai_Karimun2"/>
      <sheetName val="Main_Input_Document2"/>
      <sheetName val="Inc_St_-Link3"/>
      <sheetName val="cap_gains2"/>
      <sheetName val="Power_Up-Dec2"/>
      <sheetName val="(9_30)_IP2"/>
      <sheetName val="HC_Drivers_vs_plan2"/>
      <sheetName val="OPERATING_HEAD5"/>
      <sheetName val="ocean_voyage3"/>
      <sheetName val="Agency_BS2"/>
      <sheetName val="FA_TB_28-2-20061"/>
      <sheetName val="Pangkal_Pinang1"/>
      <sheetName val="Tanjang_Pinang1"/>
      <sheetName val="Tanj__Balai_Karimun1"/>
      <sheetName val="Main_Input_Document1"/>
      <sheetName val="Inc_St_-Link2"/>
      <sheetName val="cap_gains1"/>
      <sheetName val="Power_Up-Dec1"/>
      <sheetName val="(9_30)_IP1"/>
      <sheetName val="HC_Drivers_vs_plan1"/>
      <sheetName val="OPERATING_HEAD7"/>
      <sheetName val="ocean_voyage5"/>
      <sheetName val="Agency_BS4"/>
      <sheetName val="FA_TB_28-2-20063"/>
      <sheetName val="Pangkal_Pinang3"/>
      <sheetName val="Tanjang_Pinang3"/>
      <sheetName val="Tanj__Balai_Karimun3"/>
      <sheetName val="Main_Input_Document3"/>
      <sheetName val="Inc_St_-Link4"/>
      <sheetName val="cap_gains3"/>
      <sheetName val="Power_Up-Dec3"/>
      <sheetName val="(9_30)_IP3"/>
      <sheetName val="HC_Drivers_vs_plan3"/>
      <sheetName val="OPERATING_HEAD8"/>
      <sheetName val="ocean_voyage6"/>
      <sheetName val="Agency_BS5"/>
      <sheetName val="FA_TB_28-2-20064"/>
      <sheetName val="Pangkal_Pinang4"/>
      <sheetName val="Tanjang_Pinang4"/>
      <sheetName val="Tanj__Balai_Karimun4"/>
      <sheetName val="Main_Input_Document4"/>
      <sheetName val="Inc_St_-Link5"/>
      <sheetName val="cap_gains4"/>
      <sheetName val="Power_Up-Dec4"/>
      <sheetName val="(9_30)_IP4"/>
      <sheetName val="HC_Drivers_vs_plan4"/>
      <sheetName val="OPERATING_HEAD9"/>
      <sheetName val="ocean_voyage7"/>
      <sheetName val="Agency_BS6"/>
      <sheetName val="FA_TB_28-2-20065"/>
      <sheetName val="Pangkal_Pinang5"/>
      <sheetName val="Tanjang_Pinang5"/>
      <sheetName val="Tanj__Balai_Karimun5"/>
      <sheetName val="Main_Input_Document5"/>
      <sheetName val="Inc_St_-Link6"/>
      <sheetName val="cap_gains5"/>
      <sheetName val="Power_Up-Dec5"/>
      <sheetName val="(9_30)_IP5"/>
      <sheetName val="HC_Drivers_vs_plan5"/>
      <sheetName val="OPERATING_HEAD11"/>
      <sheetName val="ocean_voyage9"/>
      <sheetName val="Agency_BS8"/>
      <sheetName val="FA_TB_28-2-20067"/>
      <sheetName val="Pangkal_Pinang7"/>
      <sheetName val="Tanjang_Pinang7"/>
      <sheetName val="Tanj__Balai_Karimun7"/>
      <sheetName val="Main_Input_Document7"/>
      <sheetName val="Inc_St_-Link8"/>
      <sheetName val="cap_gains7"/>
      <sheetName val="Power_Up-Dec7"/>
      <sheetName val="(9_30)_IP7"/>
      <sheetName val="HC_Drivers_vs_plan7"/>
      <sheetName val="OPERATING_HEAD10"/>
      <sheetName val="ocean_voyage8"/>
      <sheetName val="Agency_BS7"/>
      <sheetName val="FA_TB_28-2-20066"/>
      <sheetName val="Pangkal_Pinang6"/>
      <sheetName val="Tanjang_Pinang6"/>
      <sheetName val="Tanj__Balai_Karimun6"/>
      <sheetName val="Main_Input_Document6"/>
      <sheetName val="Inc_St_-Link7"/>
      <sheetName val="cap_gains6"/>
      <sheetName val="Power_Up-Dec6"/>
      <sheetName val="(9_30)_IP6"/>
      <sheetName val="HC_Drivers_vs_plan6"/>
      <sheetName val="OPERATING_HEAD12"/>
      <sheetName val="ocean_voyage10"/>
      <sheetName val="Agency_BS9"/>
      <sheetName val="FA_TB_28-2-20068"/>
      <sheetName val="Pangkal_Pinang8"/>
      <sheetName val="Tanjang_Pinang8"/>
      <sheetName val="Tanj__Balai_Karimun8"/>
      <sheetName val="Main_Input_Document8"/>
      <sheetName val="Inc_St_-Link9"/>
      <sheetName val="cap_gains8"/>
      <sheetName val="Power_Up-Dec8"/>
      <sheetName val="(9_30)_IP8"/>
      <sheetName val="HC_Drivers_vs_plan8"/>
      <sheetName val="OPERATING_HEAD13"/>
      <sheetName val="ocean_voyage11"/>
      <sheetName val="Agency_BS10"/>
      <sheetName val="FA_TB_28-2-20069"/>
      <sheetName val="Pangkal_Pinang9"/>
      <sheetName val="Tanjang_Pinang9"/>
      <sheetName val="Tanj__Balai_Karimun9"/>
      <sheetName val="Main_Input_Document9"/>
      <sheetName val="Inc_St_-Link10"/>
      <sheetName val="cap_gains9"/>
      <sheetName val="Power_Up-Dec9"/>
      <sheetName val="(9_30)_IP9"/>
      <sheetName val="HC_Drivers_vs_plan9"/>
      <sheetName val="OPERATING_HEAD14"/>
      <sheetName val="ocean_voyage12"/>
      <sheetName val="Agency_BS11"/>
      <sheetName val="FA_TB_28-2-200610"/>
      <sheetName val="Pangkal_Pinang10"/>
      <sheetName val="Tanjang_Pinang10"/>
      <sheetName val="Tanj__Balai_Karimun10"/>
      <sheetName val="Main_Input_Document10"/>
      <sheetName val="Inc_St_-Link11"/>
      <sheetName val="cap_gains10"/>
      <sheetName val="Power_Up-Dec10"/>
      <sheetName val="(9_30)_IP10"/>
      <sheetName val="HC_Drivers_vs_plan10"/>
      <sheetName val="OPERATING_HEAD15"/>
      <sheetName val="ocean_voyage13"/>
      <sheetName val="Agency_BS12"/>
      <sheetName val="FA_TB_28-2-200611"/>
      <sheetName val="Pangkal_Pinang11"/>
      <sheetName val="Tanjang_Pinang11"/>
      <sheetName val="Tanj__Balai_Karimun11"/>
      <sheetName val="Main_Input_Document11"/>
      <sheetName val="Inc_St_-Link12"/>
      <sheetName val="cap_gains11"/>
      <sheetName val="Power_Up-Dec11"/>
      <sheetName val="(9_30)_IP11"/>
      <sheetName val="HC_Drivers_vs_plan11"/>
      <sheetName val="OPERATING_HEAD17"/>
      <sheetName val="ocean_voyage15"/>
      <sheetName val="Agency_BS14"/>
      <sheetName val="FA_TB_28-2-200613"/>
      <sheetName val="Pangkal_Pinang13"/>
      <sheetName val="Tanjang_Pinang13"/>
      <sheetName val="Tanj__Balai_Karimun13"/>
      <sheetName val="Main_Input_Document13"/>
      <sheetName val="Inc_St_-Link14"/>
      <sheetName val="cap_gains13"/>
      <sheetName val="Power_Up-Dec13"/>
      <sheetName val="(9_30)_IP13"/>
      <sheetName val="HC_Drivers_vs_plan13"/>
      <sheetName val="OPERATING_HEAD16"/>
      <sheetName val="ocean_voyage14"/>
      <sheetName val="Agency_BS13"/>
      <sheetName val="FA_TB_28-2-200612"/>
      <sheetName val="Pangkal_Pinang12"/>
      <sheetName val="Tanjang_Pinang12"/>
      <sheetName val="Tanj__Balai_Karimun12"/>
      <sheetName val="Main_Input_Document12"/>
      <sheetName val="Inc_St_-Link13"/>
      <sheetName val="cap_gains12"/>
      <sheetName val="Power_Up-Dec12"/>
      <sheetName val="(9_30)_IP12"/>
      <sheetName val="HC_Drivers_vs_plan12"/>
      <sheetName val="OPERATING_HEAD18"/>
      <sheetName val="ocean_voyage16"/>
      <sheetName val="Agency_BS15"/>
      <sheetName val="FA_TB_28-2-200614"/>
      <sheetName val="Pangkal_Pinang14"/>
      <sheetName val="Tanjang_Pinang14"/>
      <sheetName val="Tanj__Balai_Karimun14"/>
      <sheetName val="Main_Input_Document14"/>
      <sheetName val="Inc_St_-Link15"/>
      <sheetName val="cap_gains14"/>
      <sheetName val="Power_Up-Dec14"/>
      <sheetName val="(9_30)_IP14"/>
      <sheetName val="HC_Drivers_vs_plan14"/>
      <sheetName val="M 67"/>
      <sheetName val="Forex"/>
      <sheetName val="効率計算の元"/>
      <sheetName val="入力ｼｰﾄ"/>
      <sheetName val="1-2-1"/>
      <sheetName val="CHITIET VL-NC-TT1p"/>
      <sheetName val="TONGKE3p"/>
      <sheetName val="3.４Ｒ損益"/>
      <sheetName val="SUMMARY"/>
      <sheetName val="PARAM"/>
      <sheetName val="Masters"/>
      <sheetName val="Trial-Sub"/>
      <sheetName val="OCF Change"/>
      <sheetName val="COND"/>
      <sheetName val="Portfolio Summary"/>
      <sheetName val="Ass"/>
      <sheetName val="estimate"/>
      <sheetName val="Master Pric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Sub"/>
      <sheetName val="Invesment-019500001&amp;019500004"/>
      <sheetName val="Deff Reve Exp-122001004.0201"/>
      <sheetName val="Dfault AP-122005001.0099"/>
      <sheetName val=" Adv 122008003-0201"/>
      <sheetName val="Off Loan-122008003-0202"/>
      <sheetName val="Chart of Future Loan Repayment"/>
      <sheetName val="SAL ADVANCE122008003-0203"/>
      <sheetName val="Emp Advances 122003001-0060"/>
      <sheetName val="122003001.0055"/>
      <sheetName val="122003001.0060"/>
      <sheetName val="122008003.0204 PREPID EXP UPDAT"/>
      <sheetName val="Secu Depo 122008003.0205"/>
      <sheetName val="Secu Depo 122008003-0205"/>
      <sheetName val="Rent Adv-122008003-0206"/>
      <sheetName val="Corpus Contri-122008003-0212"/>
      <sheetName val=" Adv For exp-122008003-0213 "/>
      <sheetName val="AS-19 Liability 306003005.0012"/>
      <sheetName val="Gratuity- 307099001-0011"/>
      <sheetName val="Rev Prov-307099001.0015"/>
      <sheetName val="ACC.Payable-307099001.0010"/>
      <sheetName val="GECSI-307099001.0242"/>
      <sheetName val="GECIS 307099001-0243"/>
      <sheetName val="CW-307099001.0244"/>
      <sheetName val="GEBPMS 307099001.0247"/>
      <sheetName val="ACCRUED PAYROLL-320004001.0000"/>
      <sheetName val="PF-320005001.0001"/>
      <sheetName val="PF"/>
      <sheetName val=" PF"/>
      <sheetName val="SAF-320005001.0002"/>
      <sheetName val="SAF"/>
      <sheetName val="HLWF-320005001.0003"/>
      <sheetName val="307099001.0249"/>
      <sheetName val="307099001.0250"/>
      <sheetName val="307099001.0251"/>
      <sheetName val="P.Tax-309007001.0054"/>
      <sheetName val="P.Tax"/>
      <sheetName val="452530001"/>
      <sheetName val="999999004&amp;999999034"/>
      <sheetName val="999999018"/>
      <sheetName val="999999032"/>
      <sheetName val="999999033"/>
      <sheetName val="Invesment-019500001 &amp; 01950004"/>
      <sheetName val="317200004.0202-FMO"/>
      <sheetName val="Agency BS"/>
      <sheetName val="walk_data"/>
      <sheetName val="costing"/>
      <sheetName val="p1-costg"/>
      <sheetName val="Results"/>
      <sheetName val="PLGroupings"/>
      <sheetName val="cap gains"/>
      <sheetName val="Data"/>
      <sheetName val="Control"/>
      <sheetName val="TB 2003"/>
      <sheetName val="Supplemental Info"/>
      <sheetName val="Reconciliation"/>
      <sheetName val="Q17A19 - ex. ant."/>
      <sheetName val="Deff_Reve_Exp-122001004_0201"/>
      <sheetName val="Dfault_AP-122005001_0099"/>
      <sheetName val="_Adv_122008003-0201"/>
      <sheetName val="Off_Loan-122008003-0202"/>
      <sheetName val="Chart_of_Future_Loan_Repayment"/>
      <sheetName val="SAL_ADVANCE122008003-0203"/>
      <sheetName val="Emp_Advances_122003001-0060"/>
      <sheetName val="122003001_0055"/>
      <sheetName val="122003001_0060"/>
      <sheetName val="122008003_0204_PREPID_EXP_UPDAT"/>
      <sheetName val="Secu_Depo_122008003_0205"/>
      <sheetName val="Secu_Depo_122008003-0205"/>
      <sheetName val="Rent_Adv-122008003-0206"/>
      <sheetName val="Corpus_Contri-122008003-0212"/>
      <sheetName val="_Adv_For_exp-122008003-0213_"/>
      <sheetName val="AS-19_Liability_306003005_0012"/>
      <sheetName val="Gratuity-_307099001-0011"/>
      <sheetName val="Rev_Prov-307099001_0015"/>
      <sheetName val="ACC_Payable-307099001_0010"/>
      <sheetName val="GECSI-307099001_0242"/>
      <sheetName val="GECIS_307099001-0243"/>
      <sheetName val="CW-307099001_0244"/>
      <sheetName val="GEBPMS_307099001_0247"/>
      <sheetName val="ACCRUED_PAYROLL-320004001_0000"/>
      <sheetName val="PF-320005001_0001"/>
      <sheetName val="_PF"/>
      <sheetName val="SAF-320005001_0002"/>
      <sheetName val="HLWF-320005001_0003"/>
      <sheetName val="307099001_0249"/>
      <sheetName val="307099001_0250"/>
      <sheetName val="307099001_0251"/>
      <sheetName val="P_Tax-309007001_0054"/>
      <sheetName val="P_Tax"/>
      <sheetName val="Invesment-019500001_&amp;_01950004"/>
      <sheetName val="317200004_0202-FMO"/>
      <sheetName val="Agency_BS"/>
      <sheetName val="Q17A19_-_ex__ant_"/>
      <sheetName val="16-3"/>
      <sheetName val="pl9900"/>
      <sheetName val="Balance Sht"/>
      <sheetName val="RPT 72-VOLUME DATA-Industry"/>
      <sheetName val="Performance Report"/>
      <sheetName val="SBU"/>
      <sheetName val="TOTAL"/>
      <sheetName val="data lists"/>
      <sheetName val="HC Drivers vs plan"/>
      <sheetName val="New Hire, Promotion, Transfer"/>
      <sheetName val="SPREAD 96"/>
      <sheetName val="TGB (2) SANWA BANK 5M"/>
      <sheetName val="Introduction"/>
      <sheetName val="Deff_Reve_Exp-122001004_02011"/>
      <sheetName val="Dfault_AP-122005001_00991"/>
      <sheetName val="_Adv_122008003-02011"/>
      <sheetName val="Off_Loan-122008003-02021"/>
      <sheetName val="Chart_of_Future_Loan_Repayment1"/>
      <sheetName val="SAL_ADVANCE122008003-02031"/>
      <sheetName val="Emp_Advances_122003001-00601"/>
      <sheetName val="122003001_00551"/>
      <sheetName val="122003001_00601"/>
      <sheetName val="122008003_0204_PREPID_EXP_UPDA1"/>
      <sheetName val="Secu_Depo_122008003_02051"/>
      <sheetName val="Secu_Depo_122008003-02051"/>
      <sheetName val="Rent_Adv-122008003-02061"/>
      <sheetName val="Corpus_Contri-122008003-02121"/>
      <sheetName val="_Adv_For_exp-122008003-0213_1"/>
      <sheetName val="AS-19_Liability_306003005_00121"/>
      <sheetName val="Gratuity-_307099001-00111"/>
      <sheetName val="Rev_Prov-307099001_00151"/>
      <sheetName val="ACC_Payable-307099001_00101"/>
      <sheetName val="GECSI-307099001_02421"/>
      <sheetName val="GECIS_307099001-02431"/>
      <sheetName val="CW-307099001_02441"/>
      <sheetName val="GEBPMS_307099001_02471"/>
      <sheetName val="ACCRUED_PAYROLL-320004001_00001"/>
      <sheetName val="PF-320005001_00011"/>
      <sheetName val="_PF1"/>
      <sheetName val="SAF-320005001_00021"/>
      <sheetName val="HLWF-320005001_00031"/>
      <sheetName val="307099001_02491"/>
      <sheetName val="307099001_02501"/>
      <sheetName val="307099001_02511"/>
      <sheetName val="P_Tax-309007001_00541"/>
      <sheetName val="P_Tax1"/>
      <sheetName val="Invesment-019500001_&amp;_019500041"/>
      <sheetName val="317200004_0202-FMO1"/>
      <sheetName val="Agency_BS1"/>
      <sheetName val="Q17A19_-_ex__ant_1"/>
      <sheetName val="Supplemental_Info"/>
      <sheetName val="admn block"/>
      <sheetName val="Inc.St.-Link"/>
      <sheetName val="P &amp; L"/>
      <sheetName val="feb march dump"/>
      <sheetName val="OCF Change"/>
      <sheetName val="ANALYSIS(PACKING)"/>
      <sheetName val="cap_gains"/>
      <sheetName val="TB_2003"/>
      <sheetName val="Balance_Sht"/>
      <sheetName val="GROUPING"/>
      <sheetName val="Staff Cost - Q"/>
      <sheetName val="Prd &amp; Sales - Y"/>
      <sheetName val="HRY O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refreshError="1"/>
      <sheetData sheetId="155" refreshError="1"/>
      <sheetData sheetId="156" refreshError="1"/>
      <sheetData sheetId="157"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Sub"/>
      <sheetName val="Invesment-019500001&amp;019500004"/>
      <sheetName val="Deff Reve Exp-122001004.0201"/>
      <sheetName val="Dfault AP-122005001.0099"/>
      <sheetName val=" Adv 122008003-0201"/>
      <sheetName val="Off Loan-122008003-0202"/>
      <sheetName val="Chart of Future Loan Repayment"/>
      <sheetName val="SAL ADVANCE122008003-0203"/>
      <sheetName val="Emp Advances 122003001-0060"/>
      <sheetName val="122003001.0055"/>
      <sheetName val="122003001.0060"/>
      <sheetName val="122008003.0204 PREPID EXP UPDAT"/>
      <sheetName val="Secu Depo 122008003.0205"/>
      <sheetName val="Secu Depo 122008003-0205"/>
      <sheetName val="Rent Adv-122008003-0206"/>
      <sheetName val="Corpus Contri-122008003-0212"/>
      <sheetName val=" Adv For exp-122008003-0213 "/>
      <sheetName val="AS-19 Liability 306003005.0012"/>
      <sheetName val="Gratuity- 307099001-0011"/>
      <sheetName val="Rev Prov-307099001.0015"/>
      <sheetName val="ACC.Payable-307099001.0010"/>
      <sheetName val="GECSI-307099001.0242"/>
      <sheetName val="GECIS 307099001-0243"/>
      <sheetName val="CW-307099001.0244"/>
      <sheetName val="GEBPMS 307099001.0247"/>
      <sheetName val="ACCRUED PAYROLL-320004001.0000"/>
      <sheetName val="PF-320005001.0001"/>
      <sheetName val="PF"/>
      <sheetName val=" PF"/>
      <sheetName val="SAF-320005001.0002"/>
      <sheetName val="SAF"/>
      <sheetName val="HLWF-320005001.0003"/>
      <sheetName val="307099001.0249"/>
      <sheetName val="307099001.0250"/>
      <sheetName val="307099001.0251"/>
      <sheetName val="P.Tax-309007001.0054"/>
      <sheetName val="P.Tax"/>
      <sheetName val="452530001"/>
      <sheetName val="999999004&amp;999999034"/>
      <sheetName val="999999018"/>
      <sheetName val="999999032"/>
      <sheetName val="999999033"/>
      <sheetName val="Invesment-019500001 &amp; 01950004"/>
      <sheetName val="317200004.0202-FMO"/>
      <sheetName val="Agency BS"/>
      <sheetName val="walk_data"/>
      <sheetName val="costing"/>
      <sheetName val="p1-costg"/>
      <sheetName val="Results"/>
      <sheetName val="PLGroupings"/>
      <sheetName val="cap gains"/>
      <sheetName val="Data"/>
      <sheetName val="Control"/>
      <sheetName val="TB 2003"/>
      <sheetName val="Supplemental Info"/>
      <sheetName val="Reconciliation"/>
      <sheetName val="Q17A19 - ex. ant."/>
      <sheetName val="Deff_Reve_Exp-122001004_0201"/>
      <sheetName val="Dfault_AP-122005001_0099"/>
      <sheetName val="_Adv_122008003-0201"/>
      <sheetName val="Off_Loan-122008003-0202"/>
      <sheetName val="Chart_of_Future_Loan_Repayment"/>
      <sheetName val="SAL_ADVANCE122008003-0203"/>
      <sheetName val="Emp_Advances_122003001-0060"/>
      <sheetName val="122003001_0055"/>
      <sheetName val="122003001_0060"/>
      <sheetName val="122008003_0204_PREPID_EXP_UPDAT"/>
      <sheetName val="Secu_Depo_122008003_0205"/>
      <sheetName val="Secu_Depo_122008003-0205"/>
      <sheetName val="Rent_Adv-122008003-0206"/>
      <sheetName val="Corpus_Contri-122008003-0212"/>
      <sheetName val="_Adv_For_exp-122008003-0213_"/>
      <sheetName val="AS-19_Liability_306003005_0012"/>
      <sheetName val="Gratuity-_307099001-0011"/>
      <sheetName val="Rev_Prov-307099001_0015"/>
      <sheetName val="ACC_Payable-307099001_0010"/>
      <sheetName val="GECSI-307099001_0242"/>
      <sheetName val="GECIS_307099001-0243"/>
      <sheetName val="CW-307099001_0244"/>
      <sheetName val="GEBPMS_307099001_0247"/>
      <sheetName val="ACCRUED_PAYROLL-320004001_0000"/>
      <sheetName val="PF-320005001_0001"/>
      <sheetName val="_PF"/>
      <sheetName val="SAF-320005001_0002"/>
      <sheetName val="HLWF-320005001_0003"/>
      <sheetName val="307099001_0249"/>
      <sheetName val="307099001_0250"/>
      <sheetName val="307099001_0251"/>
      <sheetName val="P_Tax-309007001_0054"/>
      <sheetName val="P_Tax"/>
      <sheetName val="Invesment-019500001_&amp;_01950004"/>
      <sheetName val="317200004_0202-FMO"/>
      <sheetName val="Agency_BS"/>
      <sheetName val="Q17A19_-_ex__ant_"/>
      <sheetName val="16-3"/>
      <sheetName val="pl9900"/>
      <sheetName val="Balance Sht"/>
      <sheetName val="RPT 72-VOLUME DATA-Industry"/>
      <sheetName val="Performance Report"/>
      <sheetName val="SBU"/>
      <sheetName val="TOTAL"/>
      <sheetName val="data lists"/>
      <sheetName val="HC Drivers vs plan"/>
      <sheetName val="New Hire, Promotion, Transfer"/>
      <sheetName val="SPREAD 96"/>
      <sheetName val="TGB (2) SANWA BANK 5M"/>
      <sheetName val="Introduction"/>
      <sheetName val="Deff_Reve_Exp-122001004_02011"/>
      <sheetName val="Dfault_AP-122005001_00991"/>
      <sheetName val="_Adv_122008003-02011"/>
      <sheetName val="Off_Loan-122008003-02021"/>
      <sheetName val="Chart_of_Future_Loan_Repayment1"/>
      <sheetName val="SAL_ADVANCE122008003-02031"/>
      <sheetName val="Emp_Advances_122003001-00601"/>
      <sheetName val="122003001_00551"/>
      <sheetName val="122003001_00601"/>
      <sheetName val="122008003_0204_PREPID_EXP_UPDA1"/>
      <sheetName val="Secu_Depo_122008003_02051"/>
      <sheetName val="Secu_Depo_122008003-02051"/>
      <sheetName val="Rent_Adv-122008003-02061"/>
      <sheetName val="Corpus_Contri-122008003-02121"/>
      <sheetName val="_Adv_For_exp-122008003-0213_1"/>
      <sheetName val="AS-19_Liability_306003005_00121"/>
      <sheetName val="Gratuity-_307099001-00111"/>
      <sheetName val="Rev_Prov-307099001_00151"/>
      <sheetName val="ACC_Payable-307099001_00101"/>
      <sheetName val="GECSI-307099001_02421"/>
      <sheetName val="GECIS_307099001-02431"/>
      <sheetName val="CW-307099001_02441"/>
      <sheetName val="GEBPMS_307099001_02471"/>
      <sheetName val="ACCRUED_PAYROLL-320004001_00001"/>
      <sheetName val="PF-320005001_00011"/>
      <sheetName val="_PF1"/>
      <sheetName val="SAF-320005001_00021"/>
      <sheetName val="HLWF-320005001_00031"/>
      <sheetName val="307099001_02491"/>
      <sheetName val="307099001_02501"/>
      <sheetName val="307099001_02511"/>
      <sheetName val="P_Tax-309007001_00541"/>
      <sheetName val="P_Tax1"/>
      <sheetName val="Invesment-019500001_&amp;_019500041"/>
      <sheetName val="317200004_0202-FMO1"/>
      <sheetName val="Agency_BS1"/>
      <sheetName val="Q17A19_-_ex__ant_1"/>
      <sheetName val="Supplemental_Info"/>
      <sheetName val="admn block"/>
      <sheetName val="Inc.St.-Link"/>
      <sheetName val="P &amp; L"/>
      <sheetName val="feb march dump"/>
      <sheetName val="OCF Change"/>
      <sheetName val="ANALYSIS(PACKING)"/>
      <sheetName val="cap_gains"/>
      <sheetName val="TB_2003"/>
      <sheetName val="Balance_Sht"/>
      <sheetName val="GROUPING"/>
      <sheetName val="Staff Cost - Q"/>
      <sheetName val="Prd &amp; Sales - Y"/>
      <sheetName val="HRY O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efreshError="1"/>
      <sheetData sheetId="146" refreshError="1"/>
      <sheetData sheetId="147" refreshError="1"/>
      <sheetData sheetId="148" refreshError="1"/>
      <sheetData sheetId="149" refreshError="1"/>
      <sheetData sheetId="150" refreshError="1"/>
      <sheetData sheetId="151"/>
      <sheetData sheetId="152"/>
      <sheetData sheetId="153"/>
      <sheetData sheetId="154" refreshError="1"/>
      <sheetData sheetId="155" refreshError="1"/>
      <sheetData sheetId="156" refreshError="1"/>
      <sheetData sheetId="157"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CPI基本"/>
      <sheetName val="HEMPI基本"/>
      <sheetName val="HCPI対発"/>
      <sheetName val="HEMPI対発"/>
      <sheetName val="HCPI1Q"/>
      <sheetName val="HEMPI1Q"/>
      <sheetName val="OIL"/>
      <sheetName val="OtherLiab"/>
      <sheetName val="valn"/>
      <sheetName val="Pangkal Pinang"/>
      <sheetName val="List"/>
      <sheetName val="Tanjang Pinang"/>
      <sheetName val="Tanj. Balai Karimun"/>
      <sheetName val="Ternate"/>
      <sheetName val="FA TB 28-2-2006"/>
      <sheetName val="Main Input Document"/>
      <sheetName val="INPC "/>
      <sheetName val="Pangkal_Pinang"/>
      <sheetName val="Tanjang_Pinang"/>
      <sheetName val="Tanj__Balai_Karimun"/>
      <sheetName val="FA_TB_28-2-2006"/>
      <sheetName val="Main_Input_Document"/>
      <sheetName val="INPC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sheetName val="HCPI基本"/>
      <sheetName val="HEMPI基本"/>
      <sheetName val="HCPI対発"/>
      <sheetName val="HEMPI対発"/>
      <sheetName val="HCPI1Q"/>
      <sheetName val="HEMPI1Q"/>
      <sheetName val="OtherLiab"/>
      <sheetName val="valn"/>
      <sheetName val="Pangkal Pinang"/>
      <sheetName val="List"/>
      <sheetName val="Tanjang Pinang"/>
      <sheetName val="Tanj. Balai Karimun"/>
      <sheetName val="Ternate"/>
      <sheetName val="FA TB 28-2-2006"/>
      <sheetName val="Main Input Document"/>
      <sheetName val="INPC "/>
      <sheetName val="Pangkal_Pinang"/>
      <sheetName val="Tanjang_Pinang"/>
      <sheetName val="Tanj__Balai_Karimun"/>
      <sheetName val="FA_TB_28-2-2006"/>
      <sheetName val="Main_Input_Document"/>
      <sheetName val="INPC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ITAL"/>
      <sheetName val="Balance Sht"/>
      <sheetName val="CAPITAL.XLS"/>
      <sheetName val="Assumption"/>
      <sheetName val="Trial-Sub"/>
      <sheetName val="Consolidated"/>
      <sheetName val="POI_MASTER_1"/>
      <sheetName val="Muster治工具重量"/>
      <sheetName val="Intaccrual"/>
      <sheetName val="SBU"/>
      <sheetName val="tdint"/>
      <sheetName val="#REF"/>
      <sheetName val="Client Summary"/>
      <sheetName val="ASG"/>
      <sheetName val="RCC,Ret. Wall"/>
      <sheetName val="strand"/>
      <sheetName val="SUMMARY_BALANCE"/>
      <sheetName val="Current Assets"/>
      <sheetName val="P &amp; L"/>
      <sheetName val="Managerial Remuneration-Dec96"/>
      <sheetName val="A&amp;M _ FBT"/>
      <sheetName val="Index"/>
      <sheetName val="DHDL-Exp-PaidinAdv."/>
      <sheetName val="Prod Anal"/>
      <sheetName val="RPT 71-VOLUME DATA-PCI "/>
      <sheetName val="03-010 Prepaid Expenses"/>
      <sheetName val="Data Validation"/>
      <sheetName val="Sens"/>
      <sheetName val="Balance_Sht"/>
      <sheetName val="Balance_Sht1"/>
      <sheetName val="Results"/>
      <sheetName val="PLGroupings"/>
      <sheetName val="FORM-16"/>
      <sheetName val="excise returns"/>
      <sheetName val="SUMTABLES"/>
      <sheetName val="Gap Analysis "/>
      <sheetName val="PART-7"/>
      <sheetName val="CAPITAL_XLS"/>
      <sheetName val="Client_Summary"/>
      <sheetName val="RCC,Ret__Wall"/>
      <sheetName val="Confirmation summary"/>
      <sheetName val="Inc.St.-Link"/>
      <sheetName val="Labor abs-NMR"/>
      <sheetName val="\BMAIL\INBOX\BWEBBER\temp\CAPIT"/>
      <sheetName val="Payments"/>
      <sheetName val="Overdue_DM"/>
      <sheetName val="Master"/>
      <sheetName val="Interest on Loan from Director"/>
      <sheetName val="GBW"/>
      <sheetName val="PG merchant liability"/>
      <sheetName val="MAR06"/>
      <sheetName val=" January"/>
      <sheetName val="PDP"/>
      <sheetName val="MAINT,QP,COMM"/>
      <sheetName val="SUPPORTING"/>
      <sheetName val="95期ﾍﾞ-ｽｺｽﾄ"/>
      <sheetName val="RELACION REFERENCIAS"/>
      <sheetName val="SAP Query"/>
      <sheetName val="Assumptions"/>
      <sheetName val="Factors "/>
      <sheetName val="Tra_bang"/>
      <sheetName val="pack pnl-99"/>
      <sheetName val="BEV MMR"/>
      <sheetName val="IO"/>
      <sheetName val="list"/>
    </sheetNames>
    <definedNames>
      <definedName name="Peintinv"/>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
      <sheetName val="Makro1"/>
      <sheetName val="Schedule'Mar'99"/>
      <sheetName val="LedMast"/>
      <sheetName val="WELCOME"/>
      <sheetName val="POI_MASTER_1"/>
      <sheetName val="Setup"/>
      <sheetName val="Setup2"/>
      <sheetName val="Comp"/>
      <sheetName val="Debit bal circularised"/>
      <sheetName val="HSSA-LOG"/>
      <sheetName val="Debit_bal_circularis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
      <sheetName val="Makro1"/>
      <sheetName val="Schedule'Mar'99"/>
      <sheetName val="LedMast"/>
      <sheetName val="WELCOME"/>
      <sheetName val="POI_MASTER_1"/>
      <sheetName val="Setup"/>
      <sheetName val="Setup2"/>
      <sheetName val="Comp"/>
      <sheetName val="Debit bal circularised"/>
      <sheetName val="HSSA-LOG"/>
      <sheetName val="Debit_bal_circularis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pack pnl_99"/>
      <sheetName val="D"/>
      <sheetName val="P &amp; L"/>
      <sheetName val="SALES-VAL"/>
      <sheetName val="Detail Sheet (pro)"/>
      <sheetName val="Comm. Scp"/>
      <sheetName val="key"/>
      <sheetName val="MAR06"/>
      <sheetName val="Trial-Sub"/>
      <sheetName val="Comps"/>
      <sheetName val=" January"/>
      <sheetName val="Tables"/>
      <sheetName val="OB OR"/>
      <sheetName val="OB PTBF"/>
      <sheetName val="Lookup"/>
      <sheetName val="POI_MASTER_1"/>
      <sheetName val="cap gains"/>
      <sheetName val="BRND1299"/>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Sheet2"/>
      <sheetName val="Balance Sht"/>
      <sheetName val="Инструкция"/>
      <sheetName val="pivot"/>
      <sheetName val="CL OR"/>
      <sheetName val="OB FIXED"/>
      <sheetName val="entitlements"/>
      <sheetName val="CUENTA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Misc.Liq"/>
      <sheetName val="OIL"/>
      <sheetName val="valn"/>
      <sheetName val="Performance Report"/>
      <sheetName val="Control Chart-KOFIAT"/>
      <sheetName val="admn block"/>
      <sheetName val="MS-Bud"/>
      <sheetName val="Setup"/>
      <sheetName val="GiaVL"/>
      <sheetName val="定数"/>
      <sheetName val="DGP-2002"/>
      <sheetName val="TrialBal"/>
      <sheetName val="Masters"/>
      <sheetName val="Back-up"/>
      <sheetName val="Personal"/>
      <sheetName val="Milan"/>
      <sheetName val="trial_HO"/>
      <sheetName val="OPEX_VC"/>
      <sheetName val="Phillipines_PandL upto Dec10"/>
      <sheetName val="major"/>
      <sheetName val="P&amp;L-UK"/>
      <sheetName val="入力３"/>
      <sheetName val="fa"/>
      <sheetName val="Assistance"/>
      <sheetName val="EXPENSES"/>
      <sheetName val="Annexure 1"/>
      <sheetName val="Adjustments"/>
      <sheetName val="New Val Summ"/>
      <sheetName val="FS"/>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Ann.VI.2"/>
      <sheetName val="Non Japan Cashflow Assumptions"/>
      <sheetName val="Assumptions"/>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Component_Pricing,_Costs"/>
      <sheetName val="Opdata (2)"/>
      <sheetName val="A"/>
      <sheetName val="Fin Mar"/>
      <sheetName val="Perf Distribution"/>
      <sheetName val="BS"/>
      <sheetName val="Marshal"/>
      <sheetName val=""/>
      <sheetName val="Managerial Remuneration-Dec96"/>
      <sheetName val="Sheet1"/>
      <sheetName val="GROUPING"/>
      <sheetName val="P&amp;LSum"/>
      <sheetName val="OP. STOCK AS ON 01.09.2005"/>
      <sheetName val="Assumption"/>
      <sheetName val="BRND1299.XLS"/>
      <sheetName val="Exp Reimb"/>
      <sheetName val="Sheet1 (3)"/>
      <sheetName val="ITEMS"/>
      <sheetName val="BSHEET"/>
      <sheetName val="pa-mtly"/>
      <sheetName val="L.L Rates"/>
      <sheetName val="List_Information"/>
      <sheetName val="Financing"/>
      <sheetName val="Cost-C"/>
      <sheetName val="Cost-YTD"/>
      <sheetName val="RCC,Ret. Wall"/>
      <sheetName val="Misc_Liq"/>
      <sheetName val="Performance_Report"/>
      <sheetName val="Control_Chart-KOFIAT"/>
      <sheetName val="hmax_2"/>
      <sheetName val="nVision"/>
      <sheetName val="Exe_Summary_MD"/>
      <sheetName val="CTC BS"/>
      <sheetName val="TRIAL BALANCE"/>
      <sheetName val="YR 2004 - Firm "/>
      <sheetName val="A&amp;M _ FBT"/>
      <sheetName val="16-3"/>
      <sheetName val="Perquisites"/>
      <sheetName val="5(a)"/>
      <sheetName val="EIL-SAL-CC"/>
      <sheetName val="Rates"/>
      <sheetName val="Philippines"/>
      <sheetName val="Challan"/>
      <sheetName val="Project Status Report"/>
      <sheetName val="Original+CC"/>
      <sheetName val="ANALYSIS(PACKING)"/>
      <sheetName val="CON-I"/>
      <sheetName val="PISCOST"/>
      <sheetName val="MASTER-PIN "/>
      <sheetName val="W PlasterVol"/>
      <sheetName val="Grp"/>
      <sheetName val="94RES_D (2)"/>
      <sheetName val="concrete"/>
      <sheetName val="Inc.St.-Link"/>
      <sheetName val="Physical Status "/>
      <sheetName val="Summary"/>
      <sheetName val="Delhi"/>
      <sheetName val="Masterdata_Nov"/>
      <sheetName val="Masterdata_Dec"/>
      <sheetName val="Masterdata_Oct "/>
      <sheetName val="Consolidation _Rs"/>
      <sheetName val="BUDLDD"/>
      <sheetName val="P&amp;L-Schedules"/>
      <sheetName val="Modality Summary"/>
      <sheetName val="FY96 CB Div Pool "/>
      <sheetName val="Dev Bdgt"/>
      <sheetName val="Form 16"/>
      <sheetName val="ATB NZE - All accs - 28 Jun (2)"/>
      <sheetName val="PIN -KEY"/>
      <sheetName val="KEY-DATA"/>
      <sheetName val="Tax Computation"/>
      <sheetName val="Sheet3 (2)"/>
      <sheetName val="Jan 2000 Award %"/>
      <sheetName val="MIS"/>
      <sheetName val="Cash payments &gt;Rs.20,000"/>
      <sheetName val="Loan Data"/>
      <sheetName val="Request "/>
      <sheetName val="Quantity"/>
      <sheetName val="95期ﾍﾞ-ｽｺｽﾄ"/>
      <sheetName val="Company"/>
      <sheetName val="Reqs"/>
      <sheetName val="Pivotal Usage"/>
      <sheetName val="PRINCIPAL &amp; INTT 96-97"/>
      <sheetName val="POWER-DEPT"/>
      <sheetName val="Cheat"/>
      <sheetName val="0"/>
      <sheetName val="fixed assets"/>
      <sheetName val="#REF"/>
      <sheetName val="Mobilephones"/>
      <sheetName val="pl"/>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R.O.2"/>
      <sheetName val="FATT"/>
      <sheetName val="Assumption-EDS Existing"/>
      <sheetName val="INTRST-XIIC"/>
      <sheetName val="formx"/>
      <sheetName val="MISC.1d"/>
      <sheetName val="23000-24990old"/>
      <sheetName val="conc-foot-gradeslab"/>
      <sheetName val="Labor abs-NMR"/>
      <sheetName val="FORM7"/>
      <sheetName val="Name"/>
      <sheetName val="PSY1"/>
      <sheetName val="BS-Schedules2"/>
      <sheetName val="FORM-16"/>
      <sheetName val="DATA - NI"/>
      <sheetName val="Performance Chart"/>
      <sheetName val="pack_pnl-996"/>
      <sheetName val="Inputs-Pack_level6"/>
      <sheetName val="Inputs-Brand_level6"/>
      <sheetName val="Sp_&amp;Ma_6"/>
      <sheetName val="F_Depn_6"/>
      <sheetName val="pack_pnl_996"/>
      <sheetName val="P_&amp;_L6"/>
      <sheetName val="Detail_Sheet_(pro)6"/>
      <sheetName val="Comm__Scp6"/>
      <sheetName val="_January6"/>
      <sheetName val="OB_OR1"/>
      <sheetName val="OB_PTBF1"/>
      <sheetName val="cap_gains6"/>
      <sheetName val="HAWAII_REGION6"/>
      <sheetName val="TOTAL_WAIKOLOA6"/>
      <sheetName val="HIA_FAC6"/>
      <sheetName val="WAIKIKI_GALLERIA6"/>
      <sheetName val="TOTAL_HHV6"/>
      <sheetName val="TOTAL_WHALERS6"/>
      <sheetName val="Balance_Sht6"/>
      <sheetName val="CL_OR1"/>
      <sheetName val="OB_FIXED1"/>
      <sheetName val="AEB_Intt_Working1"/>
      <sheetName val="Despatches_schedule1"/>
      <sheetName val="Debit_bal_circularised1"/>
      <sheetName val="Component_Pricing,_Costs1"/>
      <sheetName val="MASTER_LIST_OF_NPD_SKU1"/>
      <sheetName val="CCO_GM_total1"/>
      <sheetName val="Retrieve_2008_per_country1"/>
      <sheetName val="Retrieve_Activity_by_Month1"/>
      <sheetName val="Retrieve_Activity_YTD_ROY_YE1"/>
      <sheetName val="Basic_Details1"/>
      <sheetName val="PL_Groupings1"/>
      <sheetName val="BS_Groupings1"/>
      <sheetName val="_1"/>
      <sheetName val="Chiet_tinh1"/>
      <sheetName val="admn_block1"/>
      <sheetName val="Phillipines_PandL_upto_Dec10"/>
      <sheetName val="Annexure_1"/>
      <sheetName val="New_Val_Summ"/>
      <sheetName val="Ann_VI_2"/>
      <sheetName val="Non_Japan_Cashflow_Assumptions"/>
      <sheetName val="Opdata_(2)"/>
      <sheetName val="Fin_Mar"/>
      <sheetName val="Perf_Distribution"/>
      <sheetName val="Managerial_Remuneration-Dec96"/>
      <sheetName val="OP__STOCK_AS_ON_01_09_2005"/>
      <sheetName val="BRND1299_XLS"/>
      <sheetName val="Exp_Reimb"/>
      <sheetName val="Sheet1_(3)"/>
      <sheetName val="LBE"/>
      <sheetName val="Master sheet"/>
      <sheetName val="LS"/>
      <sheetName val="Inputs"/>
      <sheetName val="269T(final)"/>
      <sheetName val="Intaccrual"/>
      <sheetName val="Market Num50"/>
      <sheetName val="Market Num75"/>
      <sheetName val="Market Val50"/>
      <sheetName val="Market Val75"/>
      <sheetName val="Index"/>
      <sheetName val="SALE"/>
      <sheetName val="Fill this out first..."/>
      <sheetName val="Admin"/>
      <sheetName val="Balance Sheet "/>
      <sheetName val="Other Notes"/>
      <sheetName val="Results PL"/>
      <sheetName val="P&amp;L Nov 02"/>
      <sheetName val="CRITERIA1"/>
      <sheetName val="DEP99"/>
      <sheetName val="ByItem"/>
      <sheetName val="ByEe"/>
      <sheetName val="C"/>
      <sheetName val="Boq"/>
      <sheetName val="WBS"/>
      <sheetName val="Pharma"/>
      <sheetName val="NOIDA-29OCT"/>
      <sheetName val="결재란"/>
      <sheetName val="impianti"/>
      <sheetName val="Transaction Inputs"/>
      <sheetName val="Late Payment"/>
      <sheetName val="R MTL"/>
      <sheetName val="Tax_Computation"/>
      <sheetName val="Project_Status_Report"/>
      <sheetName val="pacific forms"/>
      <sheetName val="pactbformat"/>
      <sheetName val="HypMGMT-NaturalAcct"/>
      <sheetName val="Introduction"/>
      <sheetName val="apract"/>
      <sheetName val="Stores"/>
      <sheetName val="accounts"/>
      <sheetName val="Sheet0"/>
      <sheetName val="IPPLRAJ"/>
      <sheetName val="IPPLGoa"/>
      <sheetName val="1_Manpower - Staff"/>
      <sheetName val="Imports"/>
      <sheetName val="Sheet3"/>
      <sheetName val="Misc_Liq1"/>
      <sheetName val="Ann_VI_21"/>
      <sheetName val="Control_Chart-KOFIAT1"/>
      <sheetName val="Performance_Report1"/>
      <sheetName val="New_Val_Summ1"/>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adp-budget"/>
      <sheetName val="OA_Lookup"/>
      <sheetName val="7월"/>
      <sheetName val="IS Mo"/>
      <sheetName val="TopSummary-By Dept"/>
      <sheetName val="Monthly PF"/>
      <sheetName val="Form_16"/>
      <sheetName val="ATB_NZE_-_All_accs_-_28_Jun_(2)"/>
      <sheetName val="RCC,Ret__Wall"/>
      <sheetName val="TRIAL_BALANCE"/>
      <sheetName val="Consolidation__Rs"/>
      <sheetName val="CTC_BS"/>
      <sheetName val="DUE_PMNTS"/>
      <sheetName val="FUTURE_PMNTS"/>
      <sheetName val="Customize Your Invoice"/>
      <sheetName val="RPT 11-VOLUME BY BRANDS"/>
      <sheetName val="ASSETMST"/>
      <sheetName val="BS-203"/>
      <sheetName val="Consumption"/>
      <sheetName val="SAP Query"/>
      <sheetName val="RPT 71-VOLUME DATA-PCI "/>
      <sheetName val="Drilling"/>
      <sheetName val="Title Page"/>
      <sheetName val="wdr bldg"/>
      <sheetName val="BAW(D)"/>
      <sheetName val="Ageing Report"/>
      <sheetName val="PipWT"/>
      <sheetName val="BQ Working"/>
      <sheetName val="PERHW"/>
      <sheetName val="Params"/>
      <sheetName val="Annexure_11"/>
      <sheetName val="Total Haryana POs AMC Sheet 3%"/>
      <sheetName val="delhi 03-04AMC @ 3%"/>
      <sheetName val="itemsdetails"/>
      <sheetName val="Item-wise"/>
      <sheetName val="Schedule"/>
      <sheetName val="pack_pnl-9917"/>
      <sheetName val="Inputs-Pack_level17"/>
      <sheetName val="Inputs-Brand_level17"/>
      <sheetName val="Sp_&amp;Ma_17"/>
      <sheetName val="F_Depn_17"/>
      <sheetName val="OB_OR12"/>
      <sheetName val="OB_PTBF12"/>
      <sheetName val="pack_pnl_9917"/>
      <sheetName val="_12"/>
      <sheetName val="CL_OR12"/>
      <sheetName val="OB_FIXED12"/>
      <sheetName val="P_&amp;_L17"/>
      <sheetName val="Detail_Sheet_(pro)17"/>
      <sheetName val="CCO_GM_total12"/>
      <sheetName val="MASTER_LIST_OF_NPD_SKU12"/>
      <sheetName val="Retrieve_2008_per_country12"/>
      <sheetName val="Retrieve_Activity_by_Month12"/>
      <sheetName val="Retrieve_Activity_YTD_ROY_YE12"/>
      <sheetName val="Comm__Scp17"/>
      <sheetName val="cap_gains17"/>
      <sheetName val="_January17"/>
      <sheetName val="HAWAII_REGION17"/>
      <sheetName val="TOTAL_WAIKOLOA17"/>
      <sheetName val="HIA_FAC17"/>
      <sheetName val="WAIKIKI_GALLERIA17"/>
      <sheetName val="TOTAL_HHV17"/>
      <sheetName val="TOTAL_WHALERS17"/>
      <sheetName val="Balance_Sht17"/>
      <sheetName val="AEB_Intt_Working12"/>
      <sheetName val="Component_Pricing,_Costs12"/>
      <sheetName val="Debit_bal_circularised12"/>
      <sheetName val="Basic_Details12"/>
      <sheetName val="PL_Groupings12"/>
      <sheetName val="BS_Groupings12"/>
      <sheetName val="Despatches_schedule12"/>
      <sheetName val="Misc_Liq12"/>
      <sheetName val="Ann_VI_212"/>
      <sheetName val="Control_Chart-KOFIAT12"/>
      <sheetName val="Chiet_tinh12"/>
      <sheetName val="admn_block12"/>
      <sheetName val="Performance_Report12"/>
      <sheetName val="New_Val_Summ12"/>
      <sheetName val="Phillipines_PandL_upto_Dec1011"/>
      <sheetName val="Opdata_(2)11"/>
      <sheetName val="Non_Japan_Cashflow_Assumption11"/>
      <sheetName val="Fin_Mar11"/>
      <sheetName val="Perf_Distribution11"/>
      <sheetName val="CBOS2 Revenue"/>
      <sheetName val="Ravva revenue"/>
      <sheetName val="pack_pnl-9918"/>
      <sheetName val="Inputs-Pack_level18"/>
      <sheetName val="Inputs-Brand_level18"/>
      <sheetName val="Sp_&amp;Ma_18"/>
      <sheetName val="F_Depn_18"/>
      <sheetName val="OB_OR13"/>
      <sheetName val="OB_PTBF13"/>
      <sheetName val="pack_pnl_9918"/>
      <sheetName val="_13"/>
      <sheetName val="CL_OR13"/>
      <sheetName val="OB_FIXED13"/>
      <sheetName val="P_&amp;_L18"/>
      <sheetName val="Detail_Sheet_(pro)18"/>
      <sheetName val="CCO_GM_total13"/>
      <sheetName val="MASTER_LIST_OF_NPD_SKU13"/>
      <sheetName val="Retrieve_2008_per_country13"/>
      <sheetName val="Retrieve_Activity_by_Month13"/>
      <sheetName val="Retrieve_Activity_YTD_ROY_YE13"/>
      <sheetName val="Comm__Scp18"/>
      <sheetName val="cap_gains18"/>
      <sheetName val="_January18"/>
      <sheetName val="HAWAII_REGION18"/>
      <sheetName val="TOTAL_WAIKOLOA18"/>
      <sheetName val="HIA_FAC18"/>
      <sheetName val="WAIKIKI_GALLERIA18"/>
      <sheetName val="TOTAL_HHV18"/>
      <sheetName val="TOTAL_WHALERS18"/>
      <sheetName val="Balance_Sht18"/>
      <sheetName val="AEB_Intt_Working13"/>
      <sheetName val="Component_Pricing,_Costs13"/>
      <sheetName val="Debit_bal_circularised13"/>
      <sheetName val="Basic_Details13"/>
      <sheetName val="PL_Groupings13"/>
      <sheetName val="BS_Groupings13"/>
      <sheetName val="Despatches_schedule13"/>
      <sheetName val="Misc_Liq13"/>
      <sheetName val="Ann_VI_213"/>
      <sheetName val="Control_Chart-KOFIAT13"/>
      <sheetName val="Chiet_tinh13"/>
      <sheetName val="admn_block13"/>
      <sheetName val="Performance_Report13"/>
      <sheetName val="New_Val_Summ13"/>
      <sheetName val="Phillipines_PandL_upto_Dec1012"/>
      <sheetName val="Opdata_(2)12"/>
      <sheetName val="Non_Japan_Cashflow_Assumption12"/>
      <sheetName val="Fin_Mar12"/>
      <sheetName val="Perf_Distribution12"/>
      <sheetName val="1_Manpower_-_Staff"/>
      <sheetName val="L_L_Rates"/>
      <sheetName val="A&amp;M___FBT"/>
      <sheetName val="YR_2004_-_Firm_"/>
      <sheetName val="Inc_St_-Link"/>
      <sheetName val="R_O_2"/>
      <sheetName val="Pivotal_Usage"/>
      <sheetName val="FY96_CB_Div_Pool_"/>
      <sheetName val="Master Sheet - ODC 2002-03"/>
      <sheetName val="Sales"/>
      <sheetName val="pack_pnl-9920"/>
      <sheetName val="Inputs-Pack_level20"/>
      <sheetName val="Inputs-Brand_level20"/>
      <sheetName val="Sp_&amp;Ma_20"/>
      <sheetName val="F_Depn_20"/>
      <sheetName val="OB_OR15"/>
      <sheetName val="OB_PTBF15"/>
      <sheetName val="pack_pnl_9920"/>
      <sheetName val="_15"/>
      <sheetName val="CL_OR15"/>
      <sheetName val="OB_FIXED15"/>
      <sheetName val="P_&amp;_L20"/>
      <sheetName val="Detail_Sheet_(pro)20"/>
      <sheetName val="CCO_GM_total15"/>
      <sheetName val="MASTER_LIST_OF_NPD_SKU15"/>
      <sheetName val="Retrieve_2008_per_country15"/>
      <sheetName val="Retrieve_Activity_by_Month15"/>
      <sheetName val="Retrieve_Activity_YTD_ROY_YE15"/>
      <sheetName val="Comm__Scp20"/>
      <sheetName val="cap_gains20"/>
      <sheetName val="_January20"/>
      <sheetName val="HAWAII_REGION20"/>
      <sheetName val="TOTAL_WAIKOLOA20"/>
      <sheetName val="HIA_FAC20"/>
      <sheetName val="WAIKIKI_GALLERIA20"/>
      <sheetName val="TOTAL_HHV20"/>
      <sheetName val="TOTAL_WHALERS20"/>
      <sheetName val="Balance_Sht20"/>
      <sheetName val="AEB_Intt_Working15"/>
      <sheetName val="Component_Pricing,_Costs15"/>
      <sheetName val="Debit_bal_circularised15"/>
      <sheetName val="Basic_Details15"/>
      <sheetName val="PL_Groupings15"/>
      <sheetName val="BS_Groupings15"/>
      <sheetName val="Despatches_schedule15"/>
      <sheetName val="Misc_Liq15"/>
      <sheetName val="Ann_VI_215"/>
      <sheetName val="Control_Chart-KOFIAT15"/>
      <sheetName val="Chiet_tinh15"/>
      <sheetName val="admn_block15"/>
      <sheetName val="Performance_Report15"/>
      <sheetName val="New_Val_Summ15"/>
      <sheetName val="Phillipines_PandL_upto_Dec1014"/>
      <sheetName val="Opdata_(2)14"/>
      <sheetName val="Non_Japan_Cashflow_Assumption14"/>
      <sheetName val="Fin_Mar14"/>
      <sheetName val="Perf_Distribution14"/>
      <sheetName val="1_Manpower_-_Staff2"/>
      <sheetName val="pack_pnl-9919"/>
      <sheetName val="Inputs-Pack_level19"/>
      <sheetName val="Inputs-Brand_level19"/>
      <sheetName val="Sp_&amp;Ma_19"/>
      <sheetName val="F_Depn_19"/>
      <sheetName val="OB_OR14"/>
      <sheetName val="OB_PTBF14"/>
      <sheetName val="pack_pnl_9919"/>
      <sheetName val="_14"/>
      <sheetName val="CL_OR14"/>
      <sheetName val="OB_FIXED14"/>
      <sheetName val="P_&amp;_L19"/>
      <sheetName val="Detail_Sheet_(pro)19"/>
      <sheetName val="CCO_GM_total14"/>
      <sheetName val="MASTER_LIST_OF_NPD_SKU14"/>
      <sheetName val="Retrieve_2008_per_country14"/>
      <sheetName val="Retrieve_Activity_by_Month14"/>
      <sheetName val="Retrieve_Activity_YTD_ROY_YE14"/>
      <sheetName val="Comm__Scp19"/>
      <sheetName val="cap_gains19"/>
      <sheetName val="_January19"/>
      <sheetName val="HAWAII_REGION19"/>
      <sheetName val="TOTAL_WAIKOLOA19"/>
      <sheetName val="HIA_FAC19"/>
      <sheetName val="WAIKIKI_GALLERIA19"/>
      <sheetName val="TOTAL_HHV19"/>
      <sheetName val="TOTAL_WHALERS19"/>
      <sheetName val="Balance_Sht19"/>
      <sheetName val="AEB_Intt_Working14"/>
      <sheetName val="Component_Pricing,_Costs14"/>
      <sheetName val="Debit_bal_circularised14"/>
      <sheetName val="Basic_Details14"/>
      <sheetName val="PL_Groupings14"/>
      <sheetName val="BS_Groupings14"/>
      <sheetName val="Despatches_schedule14"/>
      <sheetName val="Misc_Liq14"/>
      <sheetName val="Ann_VI_214"/>
      <sheetName val="Control_Chart-KOFIAT14"/>
      <sheetName val="Chiet_tinh14"/>
      <sheetName val="admn_block14"/>
      <sheetName val="Performance_Report14"/>
      <sheetName val="New_Val_Summ14"/>
      <sheetName val="Phillipines_PandL_upto_Dec1013"/>
      <sheetName val="Opdata_(2)13"/>
      <sheetName val="Non_Japan_Cashflow_Assumption13"/>
      <sheetName val="Fin_Mar13"/>
      <sheetName val="Perf_Distribution13"/>
      <sheetName val="1_Manpower_-_Staff1"/>
      <sheetName val="pack_pnl-9921"/>
      <sheetName val="Inputs-Pack_level21"/>
      <sheetName val="Inputs-Brand_level21"/>
      <sheetName val="Sp_&amp;Ma_21"/>
      <sheetName val="F_Depn_21"/>
      <sheetName val="OB_OR16"/>
      <sheetName val="OB_PTBF16"/>
      <sheetName val="pack_pnl_9921"/>
      <sheetName val="_16"/>
      <sheetName val="CL_OR16"/>
      <sheetName val="OB_FIXED16"/>
      <sheetName val="P_&amp;_L21"/>
      <sheetName val="Detail_Sheet_(pro)21"/>
      <sheetName val="CCO_GM_total16"/>
      <sheetName val="MASTER_LIST_OF_NPD_SKU16"/>
      <sheetName val="Retrieve_2008_per_country16"/>
      <sheetName val="Retrieve_Activity_by_Month16"/>
      <sheetName val="Retrieve_Activity_YTD_ROY_YE16"/>
      <sheetName val="Comm__Scp21"/>
      <sheetName val="cap_gains21"/>
      <sheetName val="_January21"/>
      <sheetName val="HAWAII_REGION21"/>
      <sheetName val="TOTAL_WAIKOLOA21"/>
      <sheetName val="HIA_FAC21"/>
      <sheetName val="WAIKIKI_GALLERIA21"/>
      <sheetName val="TOTAL_HHV21"/>
      <sheetName val="TOTAL_WHALERS21"/>
      <sheetName val="Balance_Sht21"/>
      <sheetName val="AEB_Intt_Working16"/>
      <sheetName val="Component_Pricing,_Costs16"/>
      <sheetName val="Debit_bal_circularised16"/>
      <sheetName val="Basic_Details16"/>
      <sheetName val="PL_Groupings16"/>
      <sheetName val="BS_Groupings16"/>
      <sheetName val="Despatches_schedule16"/>
      <sheetName val="Misc_Liq16"/>
      <sheetName val="Ann_VI_216"/>
      <sheetName val="Control_Chart-KOFIAT16"/>
      <sheetName val="Chiet_tinh16"/>
      <sheetName val="admn_block16"/>
      <sheetName val="Performance_Report16"/>
      <sheetName val="New_Val_Summ16"/>
      <sheetName val="Phillipines_PandL_upto_Dec1015"/>
      <sheetName val="Opdata_(2)15"/>
      <sheetName val="Non_Japan_Cashflow_Assumption15"/>
      <sheetName val="Fin_Mar15"/>
      <sheetName val="Perf_Distribution15"/>
      <sheetName val="1_Manpower_-_Staff3"/>
      <sheetName val="pack_pnl-9926"/>
      <sheetName val="Inputs-Pack_level26"/>
      <sheetName val="Inputs-Brand_level26"/>
      <sheetName val="Sp_&amp;Ma_26"/>
      <sheetName val="F_Depn_26"/>
      <sheetName val="OB_OR21"/>
      <sheetName val="OB_PTBF21"/>
      <sheetName val="pack_pnl_9926"/>
      <sheetName val="_21"/>
      <sheetName val="CL_OR21"/>
      <sheetName val="OB_FIXED21"/>
      <sheetName val="P_&amp;_L26"/>
      <sheetName val="Detail_Sheet_(pro)26"/>
      <sheetName val="CCO_GM_total21"/>
      <sheetName val="MASTER_LIST_OF_NPD_SKU21"/>
      <sheetName val="Retrieve_2008_per_country21"/>
      <sheetName val="Retrieve_Activity_by_Month21"/>
      <sheetName val="Retrieve_Activity_YTD_ROY_YE21"/>
      <sheetName val="Comm__Scp26"/>
      <sheetName val="cap_gains26"/>
      <sheetName val="_January26"/>
      <sheetName val="HAWAII_REGION26"/>
      <sheetName val="TOTAL_WAIKOLOA26"/>
      <sheetName val="HIA_FAC26"/>
      <sheetName val="WAIKIKI_GALLERIA26"/>
      <sheetName val="TOTAL_HHV26"/>
      <sheetName val="TOTAL_WHALERS26"/>
      <sheetName val="Balance_Sht26"/>
      <sheetName val="AEB_Intt_Working21"/>
      <sheetName val="Component_Pricing,_Costs21"/>
      <sheetName val="Debit_bal_circularised21"/>
      <sheetName val="Basic_Details21"/>
      <sheetName val="PL_Groupings21"/>
      <sheetName val="BS_Groupings21"/>
      <sheetName val="Despatches_schedule21"/>
      <sheetName val="Misc_Liq21"/>
      <sheetName val="Ann_VI_221"/>
      <sheetName val="Control_Chart-KOFIAT21"/>
      <sheetName val="Chiet_tinh21"/>
      <sheetName val="admn_block21"/>
      <sheetName val="Performance_Report21"/>
      <sheetName val="New_Val_Summ21"/>
      <sheetName val="Phillipines_PandL_upto_Dec1020"/>
      <sheetName val="Opdata_(2)20"/>
      <sheetName val="Non_Japan_Cashflow_Assumption20"/>
      <sheetName val="Fin_Mar20"/>
      <sheetName val="Perf_Distribution20"/>
      <sheetName val="Terms"/>
      <sheetName val="______________________________2"/>
      <sheetName val="pack_pnl-9922"/>
      <sheetName val="Inputs-Pack_level22"/>
      <sheetName val="Inputs-Brand_level22"/>
      <sheetName val="Sp_&amp;Ma_22"/>
      <sheetName val="F_Depn_22"/>
      <sheetName val="OB_OR17"/>
      <sheetName val="OB_PTBF17"/>
      <sheetName val="pack_pnl_9922"/>
      <sheetName val="_17"/>
      <sheetName val="CL_OR17"/>
      <sheetName val="OB_FIXED17"/>
      <sheetName val="P_&amp;_L22"/>
      <sheetName val="Detail_Sheet_(pro)22"/>
      <sheetName val="CCO_GM_total17"/>
      <sheetName val="MASTER_LIST_OF_NPD_SKU17"/>
      <sheetName val="Retrieve_2008_per_country17"/>
      <sheetName val="Retrieve_Activity_by_Month17"/>
      <sheetName val="Retrieve_Activity_YTD_ROY_YE17"/>
      <sheetName val="Comm__Scp22"/>
      <sheetName val="cap_gains22"/>
      <sheetName val="_January22"/>
      <sheetName val="HAWAII_REGION22"/>
      <sheetName val="TOTAL_WAIKOLOA22"/>
      <sheetName val="HIA_FAC22"/>
      <sheetName val="WAIKIKI_GALLERIA22"/>
      <sheetName val="TOTAL_HHV22"/>
      <sheetName val="TOTAL_WHALERS22"/>
      <sheetName val="Balance_Sht22"/>
      <sheetName val="AEB_Intt_Working17"/>
      <sheetName val="Component_Pricing,_Costs17"/>
      <sheetName val="Debit_bal_circularised17"/>
      <sheetName val="Basic_Details17"/>
      <sheetName val="PL_Groupings17"/>
      <sheetName val="BS_Groupings17"/>
      <sheetName val="Despatches_schedule17"/>
      <sheetName val="Misc_Liq17"/>
      <sheetName val="Ann_VI_217"/>
      <sheetName val="Control_Chart-KOFIAT17"/>
      <sheetName val="Chiet_tinh17"/>
      <sheetName val="admn_block17"/>
      <sheetName val="Performance_Report17"/>
      <sheetName val="New_Val_Summ17"/>
      <sheetName val="Phillipines_PandL_upto_Dec1016"/>
      <sheetName val="Opdata_(2)16"/>
      <sheetName val="Non_Japan_Cashflow_Assumption16"/>
      <sheetName val="Fin_Mar16"/>
      <sheetName val="Perf_Distribution16"/>
      <sheetName val="1_Manpower_-_Staff4"/>
      <sheetName val="OP__STOCK_AS_ON_01_09_20051"/>
      <sheetName val="Project_Status_Report1"/>
      <sheetName val="Tax_Computation1"/>
      <sheetName val="Sheet3_(2)"/>
      <sheetName val="94RES_D_(2)"/>
      <sheetName val="Cash_payments_&gt;Rs_20,000"/>
      <sheetName val="W_PlasterVol"/>
      <sheetName val="Modality_Summary"/>
      <sheetName val="fixed_assets"/>
      <sheetName val="Dev_Bdgt"/>
      <sheetName val="MASTER-PIN_"/>
      <sheetName val="PIN_-KEY"/>
      <sheetName val="Physical_Status_"/>
      <sheetName val="Masterdata_Oct_"/>
      <sheetName val="Loan_Data"/>
      <sheetName val="P&amp;L_February"/>
      <sheetName val="P&amp;L_Feb_2001_cumulative"/>
      <sheetName val="stat_C_(2)"/>
      <sheetName val="Assumption-EDS_Existing"/>
      <sheetName val="MISC_1d"/>
      <sheetName val="Labor_abs-NMR"/>
      <sheetName val="DATA_-_NI"/>
      <sheetName val="Performance_Chart"/>
      <sheetName val="R_MTL"/>
      <sheetName val="pacific_forms"/>
      <sheetName val="Request_"/>
      <sheetName val="Master_sheet"/>
      <sheetName val="Jan_2000_Award_%"/>
      <sheetName val="Results_PL"/>
      <sheetName val="Balance_Sheet_"/>
      <sheetName val="P&amp;L_Nov_02"/>
      <sheetName val="pack_pnl-9924"/>
      <sheetName val="Inputs-Pack_level24"/>
      <sheetName val="Inputs-Brand_level24"/>
      <sheetName val="Sp_&amp;Ma_24"/>
      <sheetName val="F_Depn_24"/>
      <sheetName val="OB_OR19"/>
      <sheetName val="OB_PTBF19"/>
      <sheetName val="pack_pnl_9924"/>
      <sheetName val="_19"/>
      <sheetName val="CL_OR19"/>
      <sheetName val="OB_FIXED19"/>
      <sheetName val="P_&amp;_L24"/>
      <sheetName val="Detail_Sheet_(pro)24"/>
      <sheetName val="CCO_GM_total19"/>
      <sheetName val="MASTER_LIST_OF_NPD_SKU19"/>
      <sheetName val="Retrieve_2008_per_country19"/>
      <sheetName val="Retrieve_Activity_by_Month19"/>
      <sheetName val="Retrieve_Activity_YTD_ROY_YE19"/>
      <sheetName val="Comm__Scp24"/>
      <sheetName val="cap_gains24"/>
      <sheetName val="_January24"/>
      <sheetName val="HAWAII_REGION24"/>
      <sheetName val="TOTAL_WAIKOLOA24"/>
      <sheetName val="HIA_FAC24"/>
      <sheetName val="WAIKIKI_GALLERIA24"/>
      <sheetName val="TOTAL_HHV24"/>
      <sheetName val="TOTAL_WHALERS24"/>
      <sheetName val="Balance_Sht24"/>
      <sheetName val="AEB_Intt_Working19"/>
      <sheetName val="Component_Pricing,_Costs19"/>
      <sheetName val="Debit_bal_circularised19"/>
      <sheetName val="Basic_Details19"/>
      <sheetName val="PL_Groupings19"/>
      <sheetName val="BS_Groupings19"/>
      <sheetName val="Despatches_schedule19"/>
      <sheetName val="Misc_Liq19"/>
      <sheetName val="Ann_VI_219"/>
      <sheetName val="Control_Chart-KOFIAT19"/>
      <sheetName val="Chiet_tinh19"/>
      <sheetName val="admn_block19"/>
      <sheetName val="Performance_Report19"/>
      <sheetName val="New_Val_Summ19"/>
      <sheetName val="Phillipines_PandL_upto_Dec1018"/>
      <sheetName val="Opdata_(2)18"/>
      <sheetName val="Non_Japan_Cashflow_Assumption18"/>
      <sheetName val="Fin_Mar18"/>
      <sheetName val="Perf_Distribution18"/>
      <sheetName val="pack_pnl-9923"/>
      <sheetName val="Inputs-Pack_level23"/>
      <sheetName val="Inputs-Brand_level23"/>
      <sheetName val="Sp_&amp;Ma_23"/>
      <sheetName val="F_Depn_23"/>
      <sheetName val="OB_OR18"/>
      <sheetName val="OB_PTBF18"/>
      <sheetName val="pack_pnl_9923"/>
      <sheetName val="_18"/>
      <sheetName val="CL_OR18"/>
      <sheetName val="OB_FIXED18"/>
      <sheetName val="P_&amp;_L23"/>
      <sheetName val="Detail_Sheet_(pro)23"/>
      <sheetName val="CCO_GM_total18"/>
      <sheetName val="MASTER_LIST_OF_NPD_SKU18"/>
      <sheetName val="Retrieve_2008_per_country18"/>
      <sheetName val="Retrieve_Activity_by_Month18"/>
      <sheetName val="Retrieve_Activity_YTD_ROY_YE18"/>
      <sheetName val="Comm__Scp23"/>
      <sheetName val="cap_gains23"/>
      <sheetName val="_January23"/>
      <sheetName val="HAWAII_REGION23"/>
      <sheetName val="TOTAL_WAIKOLOA23"/>
      <sheetName val="HIA_FAC23"/>
      <sheetName val="WAIKIKI_GALLERIA23"/>
      <sheetName val="TOTAL_HHV23"/>
      <sheetName val="TOTAL_WHALERS23"/>
      <sheetName val="Balance_Sht23"/>
      <sheetName val="AEB_Intt_Working18"/>
      <sheetName val="Component_Pricing,_Costs18"/>
      <sheetName val="Debit_bal_circularised18"/>
      <sheetName val="Basic_Details18"/>
      <sheetName val="PL_Groupings18"/>
      <sheetName val="BS_Groupings18"/>
      <sheetName val="Despatches_schedule18"/>
      <sheetName val="Misc_Liq18"/>
      <sheetName val="Ann_VI_218"/>
      <sheetName val="Control_Chart-KOFIAT18"/>
      <sheetName val="Chiet_tinh18"/>
      <sheetName val="admn_block18"/>
      <sheetName val="Performance_Report18"/>
      <sheetName val="New_Val_Summ18"/>
      <sheetName val="Phillipines_PandL_upto_Dec1017"/>
      <sheetName val="Opdata_(2)17"/>
      <sheetName val="Non_Japan_Cashflow_Assumption17"/>
      <sheetName val="Fin_Mar17"/>
      <sheetName val="Perf_Distribution17"/>
      <sheetName val="1_Manpower_-_Staff5"/>
      <sheetName val="RCC,Ret__Wall1"/>
      <sheetName val="OP__STOCK_AS_ON_01_09_20052"/>
      <sheetName val="Project_Status_Report2"/>
      <sheetName val="Sheet1_(3)1"/>
      <sheetName val="L_L_Rates1"/>
      <sheetName val="BRND1299_XLS1"/>
      <sheetName val="Exp_Reimb1"/>
      <sheetName val="Managerial_Remuneration-Dec961"/>
      <sheetName val="A&amp;M___FBT1"/>
      <sheetName val="CTC_BS1"/>
      <sheetName val="TRIAL_BALANCE1"/>
      <sheetName val="YR_2004_-_Firm_1"/>
      <sheetName val="Inc_St_-Link1"/>
      <sheetName val="Tax_Computation2"/>
      <sheetName val="Consolidation__Rs1"/>
      <sheetName val="R_O_21"/>
      <sheetName val="Pivotal_Usage1"/>
      <sheetName val="FY96_CB_Div_Pool_1"/>
      <sheetName val="Form_161"/>
      <sheetName val="ATB_NZE_-_All_accs_-_28_Jun_(21"/>
      <sheetName val="Sheet3_(2)1"/>
      <sheetName val="94RES_D_(2)1"/>
      <sheetName val="Cash_payments_&gt;Rs_20,0001"/>
      <sheetName val="W_PlasterVol1"/>
      <sheetName val="Modality_Summary1"/>
      <sheetName val="fixed_assets1"/>
      <sheetName val="Dev_Bdgt1"/>
      <sheetName val="MASTER-PIN_1"/>
      <sheetName val="PIN_-KEY1"/>
      <sheetName val="Physical_Status_1"/>
      <sheetName val="Masterdata_Oct_1"/>
      <sheetName val="Loan_Data1"/>
      <sheetName val="P&amp;L_February1"/>
      <sheetName val="P&amp;L_Feb_2001_cumulative1"/>
      <sheetName val="stat_C_(2)1"/>
      <sheetName val="Assumption-EDS_Existing1"/>
      <sheetName val="MISC_1d1"/>
      <sheetName val="Labor_abs-NMR1"/>
      <sheetName val="DATA_-_NI1"/>
      <sheetName val="Performance_Chart1"/>
      <sheetName val="R_MTL1"/>
      <sheetName val="pacific_forms1"/>
      <sheetName val="Request_1"/>
      <sheetName val="Master_sheet1"/>
      <sheetName val="Jan_2000_Award_%1"/>
      <sheetName val="Results_PL1"/>
      <sheetName val="Balance_Sheet_1"/>
      <sheetName val="P&amp;L_Nov_021"/>
      <sheetName val="1_Manpower_-_Staff6"/>
      <sheetName val="RCC,Ret__Wall2"/>
      <sheetName val="Annexure_12"/>
      <sheetName val="OP__STOCK_AS_ON_01_09_20053"/>
      <sheetName val="Project_Status_Report3"/>
      <sheetName val="Sheet1_(3)2"/>
      <sheetName val="L_L_Rates2"/>
      <sheetName val="BRND1299_XLS2"/>
      <sheetName val="Exp_Reimb2"/>
      <sheetName val="Managerial_Remuneration-Dec962"/>
      <sheetName val="A&amp;M___FBT2"/>
      <sheetName val="CTC_BS2"/>
      <sheetName val="TRIAL_BALANCE2"/>
      <sheetName val="YR_2004_-_Firm_2"/>
      <sheetName val="Inc_St_-Link2"/>
      <sheetName val="Tax_Computation3"/>
      <sheetName val="Consolidation__Rs2"/>
      <sheetName val="R_O_22"/>
      <sheetName val="Pivotal_Usage2"/>
      <sheetName val="FY96_CB_Div_Pool_2"/>
      <sheetName val="Form_162"/>
      <sheetName val="ATB_NZE_-_All_accs_-_28_Jun_(22"/>
      <sheetName val="Sheet3_(2)2"/>
      <sheetName val="94RES_D_(2)2"/>
      <sheetName val="Cash_payments_&gt;Rs_20,0002"/>
      <sheetName val="W_PlasterVol2"/>
      <sheetName val="Modality_Summary2"/>
      <sheetName val="fixed_assets2"/>
      <sheetName val="Dev_Bdgt2"/>
      <sheetName val="MASTER-PIN_2"/>
      <sheetName val="PIN_-KEY2"/>
      <sheetName val="Physical_Status_2"/>
      <sheetName val="Masterdata_Oct_2"/>
      <sheetName val="Loan_Data2"/>
      <sheetName val="P&amp;L_February2"/>
      <sheetName val="P&amp;L_Feb_2001_cumulative2"/>
      <sheetName val="stat_C_(2)2"/>
      <sheetName val="Assumption-EDS_Existing2"/>
      <sheetName val="MISC_1d2"/>
      <sheetName val="Labor_abs-NMR2"/>
      <sheetName val="DATA_-_NI2"/>
      <sheetName val="Performance_Chart2"/>
      <sheetName val="R_MTL2"/>
      <sheetName val="pacific_forms2"/>
      <sheetName val="Request_2"/>
      <sheetName val="Master_sheet2"/>
      <sheetName val="Jan_2000_Award_%2"/>
      <sheetName val="Results_PL2"/>
      <sheetName val="Balance_Sheet_2"/>
      <sheetName val="P&amp;L_Nov_022"/>
      <sheetName val="pack_pnl-9925"/>
      <sheetName val="Inputs-Pack_level25"/>
      <sheetName val="Inputs-Brand_level25"/>
      <sheetName val="Sp_&amp;Ma_25"/>
      <sheetName val="F_Depn_25"/>
      <sheetName val="OB_OR20"/>
      <sheetName val="OB_PTBF20"/>
      <sheetName val="pack_pnl_9925"/>
      <sheetName val="_20"/>
      <sheetName val="CL_OR20"/>
      <sheetName val="OB_FIXED20"/>
      <sheetName val="P_&amp;_L25"/>
      <sheetName val="Detail_Sheet_(pro)25"/>
      <sheetName val="CCO_GM_total20"/>
      <sheetName val="MASTER_LIST_OF_NPD_SKU20"/>
      <sheetName val="Retrieve_2008_per_country20"/>
      <sheetName val="Retrieve_Activity_by_Month20"/>
      <sheetName val="Retrieve_Activity_YTD_ROY_YE20"/>
      <sheetName val="Comm__Scp25"/>
      <sheetName val="cap_gains25"/>
      <sheetName val="_January25"/>
      <sheetName val="HAWAII_REGION25"/>
      <sheetName val="TOTAL_WAIKOLOA25"/>
      <sheetName val="HIA_FAC25"/>
      <sheetName val="WAIKIKI_GALLERIA25"/>
      <sheetName val="TOTAL_HHV25"/>
      <sheetName val="TOTAL_WHALERS25"/>
      <sheetName val="Balance_Sht25"/>
      <sheetName val="AEB_Intt_Working20"/>
      <sheetName val="Component_Pricing,_Costs20"/>
      <sheetName val="Debit_bal_circularised20"/>
      <sheetName val="Basic_Details20"/>
      <sheetName val="PL_Groupings20"/>
      <sheetName val="BS_Groupings20"/>
      <sheetName val="Despatches_schedule20"/>
      <sheetName val="Misc_Liq20"/>
      <sheetName val="Ann_VI_220"/>
      <sheetName val="Control_Chart-KOFIAT20"/>
      <sheetName val="Chiet_tinh20"/>
      <sheetName val="admn_block20"/>
      <sheetName val="Performance_Report20"/>
      <sheetName val="New_Val_Summ20"/>
      <sheetName val="Phillipines_PandL_upto_Dec1019"/>
      <sheetName val="Opdata_(2)19"/>
      <sheetName val="Non_Japan_Cashflow_Assumption19"/>
      <sheetName val="Fin_Mar19"/>
      <sheetName val="Perf_Distribution19"/>
      <sheetName val="1_Manpower_-_Staff7"/>
      <sheetName val="RCC,Ret__Wall3"/>
      <sheetName val="Annexure_13"/>
      <sheetName val="OP__STOCK_AS_ON_01_09_20054"/>
      <sheetName val="Project_Status_Report4"/>
      <sheetName val="Sheet1_(3)3"/>
      <sheetName val="L_L_Rates3"/>
      <sheetName val="BRND1299_XLS3"/>
      <sheetName val="Exp_Reimb3"/>
      <sheetName val="Managerial_Remuneration-Dec963"/>
      <sheetName val="A&amp;M___FBT3"/>
      <sheetName val="CTC_BS3"/>
      <sheetName val="TRIAL_BALANCE3"/>
      <sheetName val="YR_2004_-_Firm_3"/>
      <sheetName val="Inc_St_-Link3"/>
      <sheetName val="Tax_Computation4"/>
      <sheetName val="Consolidation__Rs3"/>
      <sheetName val="R_O_23"/>
      <sheetName val="Pivotal_Usage3"/>
      <sheetName val="FY96_CB_Div_Pool_3"/>
      <sheetName val="Form_163"/>
      <sheetName val="ATB_NZE_-_All_accs_-_28_Jun_(23"/>
      <sheetName val="Sheet3_(2)3"/>
      <sheetName val="94RES_D_(2)3"/>
      <sheetName val="Cash_payments_&gt;Rs_20,0003"/>
      <sheetName val="W_PlasterVol3"/>
      <sheetName val="Modality_Summary3"/>
      <sheetName val="fixed_assets3"/>
      <sheetName val="Dev_Bdgt3"/>
      <sheetName val="MASTER-PIN_3"/>
      <sheetName val="PIN_-KEY3"/>
      <sheetName val="Physical_Status_3"/>
      <sheetName val="Masterdata_Oct_3"/>
      <sheetName val="Loan_Data3"/>
      <sheetName val="P&amp;L_February3"/>
      <sheetName val="P&amp;L_Feb_2001_cumulative3"/>
      <sheetName val="stat_C_(2)3"/>
      <sheetName val="Assumption-EDS_Existing3"/>
      <sheetName val="MISC_1d3"/>
      <sheetName val="Labor_abs-NMR3"/>
      <sheetName val="DATA_-_NI3"/>
      <sheetName val="Performance_Chart3"/>
      <sheetName val="R_MTL3"/>
      <sheetName val="pacific_forms3"/>
      <sheetName val="Request_3"/>
      <sheetName val="Master_sheet3"/>
      <sheetName val="Jan_2000_Award_%3"/>
      <sheetName val="Results_PL3"/>
      <sheetName val="Balance_Sheet_3"/>
      <sheetName val="P&amp;L_Nov_023"/>
      <sheetName val="1_Manpower_-_Staff8"/>
      <sheetName val="RCC,Ret__Wall4"/>
      <sheetName val="Annexure_14"/>
      <sheetName val="OP__STOCK_AS_ON_01_09_20055"/>
      <sheetName val="Project_Status_Report5"/>
      <sheetName val="Sheet1_(3)4"/>
      <sheetName val="L_L_Rates4"/>
      <sheetName val="BRND1299_XLS4"/>
      <sheetName val="Exp_Reimb4"/>
      <sheetName val="Managerial_Remuneration-Dec964"/>
      <sheetName val="A&amp;M___FBT4"/>
      <sheetName val="CTC_BS4"/>
      <sheetName val="TRIAL_BALANCE4"/>
      <sheetName val="YR_2004_-_Firm_4"/>
      <sheetName val="Inc_St_-Link4"/>
      <sheetName val="Tax_Computation5"/>
      <sheetName val="Consolidation__Rs4"/>
      <sheetName val="R_O_24"/>
      <sheetName val="Pivotal_Usage4"/>
      <sheetName val="FY96_CB_Div_Pool_4"/>
      <sheetName val="Form_164"/>
      <sheetName val="ATB_NZE_-_All_accs_-_28_Jun_(24"/>
      <sheetName val="Sheet3_(2)4"/>
      <sheetName val="94RES_D_(2)4"/>
      <sheetName val="Cash_payments_&gt;Rs_20,0004"/>
      <sheetName val="W_PlasterVol4"/>
      <sheetName val="Modality_Summary4"/>
      <sheetName val="fixed_assets4"/>
      <sheetName val="Dev_Bdgt4"/>
      <sheetName val="MASTER-PIN_4"/>
      <sheetName val="PIN_-KEY4"/>
      <sheetName val="Physical_Status_4"/>
      <sheetName val="Masterdata_Oct_4"/>
      <sheetName val="Loan_Data4"/>
      <sheetName val="P&amp;L_February4"/>
      <sheetName val="P&amp;L_Feb_2001_cumulative4"/>
      <sheetName val="stat_C_(2)4"/>
      <sheetName val="Assumption-EDS_Existing4"/>
      <sheetName val="MISC_1d4"/>
      <sheetName val="Labor_abs-NMR4"/>
      <sheetName val="DATA_-_NI4"/>
      <sheetName val="Performance_Chart4"/>
      <sheetName val="R_MTL4"/>
      <sheetName val="pacific_forms4"/>
      <sheetName val="Request_4"/>
      <sheetName val="Master_sheet4"/>
      <sheetName val="Jan_2000_Award_%4"/>
      <sheetName val="Results_PL4"/>
      <sheetName val="Balance_Sheet_4"/>
      <sheetName val="P&amp;L_Nov_024"/>
      <sheetName val="pack_pnl-9927"/>
      <sheetName val="Inputs-Pack_level27"/>
      <sheetName val="Inputs-Brand_level27"/>
      <sheetName val="Sp_&amp;Ma_27"/>
      <sheetName val="F_Depn_27"/>
      <sheetName val="OB_OR22"/>
      <sheetName val="OB_PTBF22"/>
      <sheetName val="pack_pnl_9927"/>
      <sheetName val="_22"/>
      <sheetName val="CL_OR22"/>
      <sheetName val="OB_FIXED22"/>
      <sheetName val="P_&amp;_L27"/>
      <sheetName val="Detail_Sheet_(pro)27"/>
      <sheetName val="CCO_GM_total22"/>
      <sheetName val="MASTER_LIST_OF_NPD_SKU22"/>
      <sheetName val="Retrieve_2008_per_country22"/>
      <sheetName val="Retrieve_Activity_by_Month22"/>
      <sheetName val="Retrieve_Activity_YTD_ROY_YE22"/>
      <sheetName val="Comm__Scp27"/>
      <sheetName val="cap_gains27"/>
      <sheetName val="_January27"/>
      <sheetName val="HAWAII_REGION27"/>
      <sheetName val="TOTAL_WAIKOLOA27"/>
      <sheetName val="HIA_FAC27"/>
      <sheetName val="WAIKIKI_GALLERIA27"/>
      <sheetName val="TOTAL_HHV27"/>
      <sheetName val="TOTAL_WHALERS27"/>
      <sheetName val="Balance_Sht27"/>
      <sheetName val="AEB_Intt_Working22"/>
      <sheetName val="Component_Pricing,_Costs22"/>
      <sheetName val="Debit_bal_circularised22"/>
      <sheetName val="Basic_Details22"/>
      <sheetName val="PL_Groupings22"/>
      <sheetName val="BS_Groupings22"/>
      <sheetName val="Despatches_schedule22"/>
      <sheetName val="Misc_Liq22"/>
      <sheetName val="Ann_VI_222"/>
      <sheetName val="Control_Chart-KOFIAT22"/>
      <sheetName val="Chiet_tinh22"/>
      <sheetName val="admn_block22"/>
      <sheetName val="Performance_Report22"/>
      <sheetName val="New_Val_Summ22"/>
      <sheetName val="Phillipines_PandL_upto_Dec1021"/>
      <sheetName val="Opdata_(2)21"/>
      <sheetName val="Non_Japan_Cashflow_Assumption21"/>
      <sheetName val="Fin_Mar21"/>
      <sheetName val="Perf_Distribution21"/>
      <sheetName val="1_Manpower_-_Staff9"/>
      <sheetName val="RCC,Ret__Wall5"/>
      <sheetName val="Annexure_15"/>
      <sheetName val="OP__STOCK_AS_ON_01_09_20056"/>
      <sheetName val="Project_Status_Report6"/>
      <sheetName val="Sheet1_(3)5"/>
      <sheetName val="L_L_Rates5"/>
      <sheetName val="BRND1299_XLS5"/>
      <sheetName val="Exp_Reimb5"/>
      <sheetName val="Managerial_Remuneration-Dec965"/>
      <sheetName val="A&amp;M___FBT5"/>
      <sheetName val="CTC_BS5"/>
      <sheetName val="TRIAL_BALANCE5"/>
      <sheetName val="YR_2004_-_Firm_5"/>
      <sheetName val="Inc_St_-Link5"/>
      <sheetName val="Tax_Computation6"/>
      <sheetName val="Consolidation__Rs5"/>
      <sheetName val="R_O_25"/>
      <sheetName val="Pivotal_Usage5"/>
      <sheetName val="FY96_CB_Div_Pool_5"/>
      <sheetName val="Form_165"/>
      <sheetName val="ATB_NZE_-_All_accs_-_28_Jun_(25"/>
      <sheetName val="Sheet3_(2)5"/>
      <sheetName val="94RES_D_(2)5"/>
      <sheetName val="Cash_payments_&gt;Rs_20,0005"/>
      <sheetName val="W_PlasterVol5"/>
      <sheetName val="Modality_Summary5"/>
      <sheetName val="fixed_assets5"/>
      <sheetName val="Dev_Bdgt5"/>
      <sheetName val="MASTER-PIN_5"/>
      <sheetName val="PIN_-KEY5"/>
      <sheetName val="Physical_Status_5"/>
      <sheetName val="Masterdata_Oct_5"/>
      <sheetName val="Loan_Data5"/>
      <sheetName val="P&amp;L_February5"/>
      <sheetName val="P&amp;L_Feb_2001_cumulative5"/>
      <sheetName val="stat_C_(2)5"/>
      <sheetName val="Assumption-EDS_Existing5"/>
      <sheetName val="MISC_1d5"/>
      <sheetName val="Labor_abs-NMR5"/>
      <sheetName val="DATA_-_NI5"/>
      <sheetName val="Performance_Chart5"/>
      <sheetName val="R_MTL5"/>
      <sheetName val="pacific_forms5"/>
      <sheetName val="Request_5"/>
      <sheetName val="Master_sheet5"/>
      <sheetName val="Jan_2000_Award_%5"/>
      <sheetName val="Results_PL5"/>
      <sheetName val="Balance_Sheet_5"/>
      <sheetName val="P&amp;L_Nov_025"/>
      <sheetName val="CBOS2_Revenue"/>
      <sheetName val="Ravva_revenue"/>
      <sheetName val="Other assumptions"/>
      <sheetName val="OCCUR"/>
      <sheetName val="Directors"/>
      <sheetName val="Opening"/>
      <sheetName val="DepRate"/>
      <sheetName val="Links"/>
      <sheetName val="Lead"/>
      <sheetName val="原単位"/>
      <sheetName val="mapping"/>
      <sheetName val="spares"/>
      <sheetName val="Recycle"/>
      <sheetName val="me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refreshError="1"/>
      <sheetData sheetId="289" refreshError="1"/>
      <sheetData sheetId="290" refreshError="1"/>
      <sheetData sheetId="291" refreshError="1"/>
      <sheetData sheetId="292"/>
      <sheetData sheetId="293" refreshError="1"/>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sheetData sheetId="471"/>
      <sheetData sheetId="472"/>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sheetData sheetId="963"/>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refreshError="1"/>
      <sheetData sheetId="1034" refreshError="1"/>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refreshError="1"/>
      <sheetData sheetId="1091" refreshError="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pack pnl_99"/>
      <sheetName val="D"/>
      <sheetName val="P &amp; L"/>
      <sheetName val="SALES-VAL"/>
      <sheetName val="Detail Sheet (pro)"/>
      <sheetName val="Comm. Scp"/>
      <sheetName val="key"/>
      <sheetName val="MAR06"/>
      <sheetName val="Trial-Sub"/>
      <sheetName val="Comps"/>
      <sheetName val=" January"/>
      <sheetName val="Tables"/>
      <sheetName val="OB OR"/>
      <sheetName val="OB PTBF"/>
      <sheetName val="Lookup"/>
      <sheetName val="POI_MASTER_1"/>
      <sheetName val="cap gains"/>
      <sheetName val="BRND1299"/>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Sheet2"/>
      <sheetName val="Balance Sht"/>
      <sheetName val="Инструкция"/>
      <sheetName val="pivot"/>
      <sheetName val="CL OR"/>
      <sheetName val="OB FIXED"/>
      <sheetName val="entitlements"/>
      <sheetName val="CUENTA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Misc.Liq"/>
      <sheetName val="OIL"/>
      <sheetName val="valn"/>
      <sheetName val="Performance Report"/>
      <sheetName val="Control Chart-KOFIAT"/>
      <sheetName val="admn block"/>
      <sheetName val="MS-Bud"/>
      <sheetName val="Setup"/>
      <sheetName val="GiaVL"/>
      <sheetName val="定数"/>
      <sheetName val="DGP-2002"/>
      <sheetName val="TrialBal"/>
      <sheetName val="Masters"/>
      <sheetName val="Back-up"/>
      <sheetName val="Personal"/>
      <sheetName val="Milan"/>
      <sheetName val="trial_HO"/>
      <sheetName val="OPEX_VC"/>
      <sheetName val="Phillipines_PandL upto Dec10"/>
      <sheetName val="major"/>
      <sheetName val="P&amp;L-UK"/>
      <sheetName val="入力３"/>
      <sheetName val="fa"/>
      <sheetName val="Assistance"/>
      <sheetName val="EXPENSES"/>
      <sheetName val="Annexure 1"/>
      <sheetName val="Adjustments"/>
      <sheetName val="New Val Summ"/>
      <sheetName val="FS"/>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Ann.VI.2"/>
      <sheetName val="Non Japan Cashflow Assumptions"/>
      <sheetName val="Assumptions"/>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Component_Pricing,_Costs"/>
      <sheetName val="Opdata (2)"/>
      <sheetName val="A"/>
      <sheetName val="Fin Mar"/>
      <sheetName val="Perf Distribution"/>
      <sheetName val="BS"/>
      <sheetName val="Marshal"/>
      <sheetName val=""/>
      <sheetName val="Managerial Remuneration-Dec96"/>
      <sheetName val="Sheet1"/>
      <sheetName val="GROUPING"/>
      <sheetName val="P&amp;LSum"/>
      <sheetName val="OP. STOCK AS ON 01.09.2005"/>
      <sheetName val="Assumption"/>
      <sheetName val="BRND1299.XLS"/>
      <sheetName val="Exp Reimb"/>
      <sheetName val="Sheet1 (3)"/>
      <sheetName val="ITEMS"/>
      <sheetName val="BSHEET"/>
      <sheetName val="pa-mtly"/>
      <sheetName val="L.L Rates"/>
      <sheetName val="List_Information"/>
      <sheetName val="Financing"/>
      <sheetName val="Cost-C"/>
      <sheetName val="Cost-YTD"/>
      <sheetName val="RCC,Ret. Wall"/>
      <sheetName val="Misc_Liq"/>
      <sheetName val="Performance_Report"/>
      <sheetName val="Control_Chart-KOFIAT"/>
      <sheetName val="hmax_2"/>
      <sheetName val="nVision"/>
      <sheetName val="Exe_Summary_MD"/>
      <sheetName val="CTC BS"/>
      <sheetName val="TRIAL BALANCE"/>
      <sheetName val="YR 2004 - Firm "/>
      <sheetName val="A&amp;M _ FBT"/>
      <sheetName val="16-3"/>
      <sheetName val="Perquisites"/>
      <sheetName val="5(a)"/>
      <sheetName val="EIL-SAL-CC"/>
      <sheetName val="Rates"/>
      <sheetName val="Philippines"/>
      <sheetName val="Challan"/>
      <sheetName val="Project Status Report"/>
      <sheetName val="Original+CC"/>
      <sheetName val="ANALYSIS(PACKING)"/>
      <sheetName val="CON-I"/>
      <sheetName val="PISCOST"/>
      <sheetName val="MASTER-PIN "/>
      <sheetName val="W PlasterVol"/>
      <sheetName val="Grp"/>
      <sheetName val="94RES_D (2)"/>
      <sheetName val="concrete"/>
      <sheetName val="Inc.St.-Link"/>
      <sheetName val="Physical Status "/>
      <sheetName val="Summary"/>
      <sheetName val="Delhi"/>
      <sheetName val="Masterdata_Nov"/>
      <sheetName val="Masterdata_Dec"/>
      <sheetName val="Masterdata_Oct "/>
      <sheetName val="Consolidation _Rs"/>
      <sheetName val="BUDLDD"/>
      <sheetName val="P&amp;L-Schedules"/>
      <sheetName val="Modality Summary"/>
      <sheetName val="FY96 CB Div Pool "/>
      <sheetName val="Dev Bdgt"/>
      <sheetName val="Form 16"/>
      <sheetName val="ATB NZE - All accs - 28 Jun (2)"/>
      <sheetName val="PIN -KEY"/>
      <sheetName val="KEY-DATA"/>
      <sheetName val="Tax Computation"/>
      <sheetName val="Sheet3 (2)"/>
      <sheetName val="Jan 2000 Award %"/>
      <sheetName val="MIS"/>
      <sheetName val="Cash payments &gt;Rs.20,000"/>
      <sheetName val="Loan Data"/>
      <sheetName val="Request "/>
      <sheetName val="Quantity"/>
      <sheetName val="95期ﾍﾞ-ｽｺｽﾄ"/>
      <sheetName val="Company"/>
      <sheetName val="Reqs"/>
      <sheetName val="Pivotal Usage"/>
      <sheetName val="PRINCIPAL &amp; INTT 96-97"/>
      <sheetName val="POWER-DEPT"/>
      <sheetName val="Cheat"/>
      <sheetName val="0"/>
      <sheetName val="fixed assets"/>
      <sheetName val="#REF"/>
      <sheetName val="Mobilephones"/>
      <sheetName val="pl"/>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R.O.2"/>
      <sheetName val="FATT"/>
      <sheetName val="Assumption-EDS Existing"/>
      <sheetName val="INTRST-XIIC"/>
      <sheetName val="formx"/>
      <sheetName val="MISC.1d"/>
      <sheetName val="23000-24990old"/>
      <sheetName val="conc-foot-gradeslab"/>
      <sheetName val="Labor abs-NMR"/>
      <sheetName val="FORM7"/>
      <sheetName val="Name"/>
      <sheetName val="PSY1"/>
      <sheetName val="BS-Schedules2"/>
      <sheetName val="FORM-16"/>
      <sheetName val="DATA - NI"/>
      <sheetName val="Performance Chart"/>
      <sheetName val="pack_pnl-996"/>
      <sheetName val="Inputs-Pack_level6"/>
      <sheetName val="Inputs-Brand_level6"/>
      <sheetName val="Sp_&amp;Ma_6"/>
      <sheetName val="F_Depn_6"/>
      <sheetName val="pack_pnl_996"/>
      <sheetName val="P_&amp;_L6"/>
      <sheetName val="Detail_Sheet_(pro)6"/>
      <sheetName val="Comm__Scp6"/>
      <sheetName val="_January6"/>
      <sheetName val="OB_OR1"/>
      <sheetName val="OB_PTBF1"/>
      <sheetName val="cap_gains6"/>
      <sheetName val="HAWAII_REGION6"/>
      <sheetName val="TOTAL_WAIKOLOA6"/>
      <sheetName val="HIA_FAC6"/>
      <sheetName val="WAIKIKI_GALLERIA6"/>
      <sheetName val="TOTAL_HHV6"/>
      <sheetName val="TOTAL_WHALERS6"/>
      <sheetName val="Balance_Sht6"/>
      <sheetName val="CL_OR1"/>
      <sheetName val="OB_FIXED1"/>
      <sheetName val="AEB_Intt_Working1"/>
      <sheetName val="Despatches_schedule1"/>
      <sheetName val="Debit_bal_circularised1"/>
      <sheetName val="Component_Pricing,_Costs1"/>
      <sheetName val="MASTER_LIST_OF_NPD_SKU1"/>
      <sheetName val="CCO_GM_total1"/>
      <sheetName val="Retrieve_2008_per_country1"/>
      <sheetName val="Retrieve_Activity_by_Month1"/>
      <sheetName val="Retrieve_Activity_YTD_ROY_YE1"/>
      <sheetName val="Basic_Details1"/>
      <sheetName val="PL_Groupings1"/>
      <sheetName val="BS_Groupings1"/>
      <sheetName val="_1"/>
      <sheetName val="Chiet_tinh1"/>
      <sheetName val="admn_block1"/>
      <sheetName val="Phillipines_PandL_upto_Dec10"/>
      <sheetName val="Annexure_1"/>
      <sheetName val="New_Val_Summ"/>
      <sheetName val="Ann_VI_2"/>
      <sheetName val="Non_Japan_Cashflow_Assumptions"/>
      <sheetName val="Opdata_(2)"/>
      <sheetName val="Fin_Mar"/>
      <sheetName val="Perf_Distribution"/>
      <sheetName val="Managerial_Remuneration-Dec96"/>
      <sheetName val="OP__STOCK_AS_ON_01_09_2005"/>
      <sheetName val="BRND1299_XLS"/>
      <sheetName val="Exp_Reimb"/>
      <sheetName val="Sheet1_(3)"/>
      <sheetName val="LBE"/>
      <sheetName val="Master sheet"/>
      <sheetName val="LS"/>
      <sheetName val="Inputs"/>
      <sheetName val="269T(final)"/>
      <sheetName val="Intaccrual"/>
      <sheetName val="Market Num50"/>
      <sheetName val="Market Num75"/>
      <sheetName val="Market Val50"/>
      <sheetName val="Market Val75"/>
      <sheetName val="Index"/>
      <sheetName val="SALE"/>
      <sheetName val="Fill this out first..."/>
      <sheetName val="Admin"/>
      <sheetName val="Balance Sheet "/>
      <sheetName val="Other Notes"/>
      <sheetName val="Results PL"/>
      <sheetName val="P&amp;L Nov 02"/>
      <sheetName val="CRITERIA1"/>
      <sheetName val="DEP99"/>
      <sheetName val="ByItem"/>
      <sheetName val="ByEe"/>
      <sheetName val="C"/>
      <sheetName val="Boq"/>
      <sheetName val="WBS"/>
      <sheetName val="Pharma"/>
      <sheetName val="NOIDA-29OCT"/>
      <sheetName val="결재란"/>
      <sheetName val="impianti"/>
      <sheetName val="Transaction Inputs"/>
      <sheetName val="Late Payment"/>
      <sheetName val="R MTL"/>
      <sheetName val="Tax_Computation"/>
      <sheetName val="Project_Status_Report"/>
      <sheetName val="pacific forms"/>
      <sheetName val="pactbformat"/>
      <sheetName val="HypMGMT-NaturalAcct"/>
      <sheetName val="Introduction"/>
      <sheetName val="apract"/>
      <sheetName val="Stores"/>
      <sheetName val="accounts"/>
      <sheetName val="Sheet0"/>
      <sheetName val="IPPLRAJ"/>
      <sheetName val="IPPLGoa"/>
      <sheetName val="1_Manpower - Staff"/>
      <sheetName val="Imports"/>
      <sheetName val="Sheet3"/>
      <sheetName val="Misc_Liq1"/>
      <sheetName val="Ann_VI_21"/>
      <sheetName val="Control_Chart-KOFIAT1"/>
      <sheetName val="Performance_Report1"/>
      <sheetName val="New_Val_Summ1"/>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adp-budget"/>
      <sheetName val="OA_Lookup"/>
      <sheetName val="7월"/>
      <sheetName val="IS Mo"/>
      <sheetName val="TopSummary-By Dept"/>
      <sheetName val="Monthly PF"/>
      <sheetName val="Form_16"/>
      <sheetName val="ATB_NZE_-_All_accs_-_28_Jun_(2)"/>
      <sheetName val="RCC,Ret__Wall"/>
      <sheetName val="TRIAL_BALANCE"/>
      <sheetName val="Consolidation__Rs"/>
      <sheetName val="CTC_BS"/>
      <sheetName val="DUE_PMNTS"/>
      <sheetName val="FUTURE_PMNTS"/>
      <sheetName val="Customize Your Invoice"/>
      <sheetName val="RPT 11-VOLUME BY BRANDS"/>
      <sheetName val="ASSETMST"/>
      <sheetName val="BS-203"/>
      <sheetName val="Consumption"/>
      <sheetName val="SAP Query"/>
      <sheetName val="RPT 71-VOLUME DATA-PCI "/>
      <sheetName val="Drilling"/>
      <sheetName val="Title Page"/>
      <sheetName val="wdr bldg"/>
      <sheetName val="BAW(D)"/>
      <sheetName val="Ageing Report"/>
      <sheetName val="PipWT"/>
      <sheetName val="BQ Working"/>
      <sheetName val="PERHW"/>
      <sheetName val="Params"/>
      <sheetName val="Annexure_11"/>
      <sheetName val="Total Haryana POs AMC Sheet 3%"/>
      <sheetName val="delhi 03-04AMC @ 3%"/>
      <sheetName val="itemsdetails"/>
      <sheetName val="Item-wise"/>
      <sheetName val="Schedule"/>
      <sheetName val="pack_pnl-9917"/>
      <sheetName val="Inputs-Pack_level17"/>
      <sheetName val="Inputs-Brand_level17"/>
      <sheetName val="Sp_&amp;Ma_17"/>
      <sheetName val="F_Depn_17"/>
      <sheetName val="OB_OR12"/>
      <sheetName val="OB_PTBF12"/>
      <sheetName val="pack_pnl_9917"/>
      <sheetName val="_12"/>
      <sheetName val="CL_OR12"/>
      <sheetName val="OB_FIXED12"/>
      <sheetName val="P_&amp;_L17"/>
      <sheetName val="Detail_Sheet_(pro)17"/>
      <sheetName val="CCO_GM_total12"/>
      <sheetName val="MASTER_LIST_OF_NPD_SKU12"/>
      <sheetName val="Retrieve_2008_per_country12"/>
      <sheetName val="Retrieve_Activity_by_Month12"/>
      <sheetName val="Retrieve_Activity_YTD_ROY_YE12"/>
      <sheetName val="Comm__Scp17"/>
      <sheetName val="cap_gains17"/>
      <sheetName val="_January17"/>
      <sheetName val="HAWAII_REGION17"/>
      <sheetName val="TOTAL_WAIKOLOA17"/>
      <sheetName val="HIA_FAC17"/>
      <sheetName val="WAIKIKI_GALLERIA17"/>
      <sheetName val="TOTAL_HHV17"/>
      <sheetName val="TOTAL_WHALERS17"/>
      <sheetName val="Balance_Sht17"/>
      <sheetName val="AEB_Intt_Working12"/>
      <sheetName val="Component_Pricing,_Costs12"/>
      <sheetName val="Debit_bal_circularised12"/>
      <sheetName val="Basic_Details12"/>
      <sheetName val="PL_Groupings12"/>
      <sheetName val="BS_Groupings12"/>
      <sheetName val="Despatches_schedule12"/>
      <sheetName val="Misc_Liq12"/>
      <sheetName val="Ann_VI_212"/>
      <sheetName val="Control_Chart-KOFIAT12"/>
      <sheetName val="Chiet_tinh12"/>
      <sheetName val="admn_block12"/>
      <sheetName val="Performance_Report12"/>
      <sheetName val="New_Val_Summ12"/>
      <sheetName val="Phillipines_PandL_upto_Dec1011"/>
      <sheetName val="Opdata_(2)11"/>
      <sheetName val="Non_Japan_Cashflow_Assumption11"/>
      <sheetName val="Fin_Mar11"/>
      <sheetName val="Perf_Distribution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refreshError="1"/>
      <sheetData sheetId="289" refreshError="1"/>
      <sheetData sheetId="290" refreshError="1"/>
      <sheetData sheetId="291" refreshError="1"/>
      <sheetData sheetId="292"/>
      <sheetData sheetId="293" refreshError="1"/>
      <sheetData sheetId="294"/>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sheetData sheetId="471"/>
      <sheetData sheetId="472"/>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sheetData sheetId="963"/>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mmary"/>
      <sheetName val="pangkal"/>
      <sheetName val="tanjung"/>
      <sheetName val="tbk"/>
      <sheetName val="sumbawa"/>
      <sheetName val="pricetable"/>
      <sheetName val="pricetable2"/>
      <sheetName val="Sheet2"/>
      <sheetName val="BS Schdl-3-Fixed Assets"/>
      <sheetName val="OIL"/>
      <sheetName val="Mapping"/>
      <sheetName val="pack pnl-99"/>
      <sheetName val="BS_Schdl-3-Fixed_Assets"/>
      <sheetName val="pack_pnl-99"/>
    </sheetNames>
    <sheetDataSet>
      <sheetData sheetId="0"/>
      <sheetData sheetId="1"/>
      <sheetData sheetId="2"/>
      <sheetData sheetId="3"/>
      <sheetData sheetId="4"/>
      <sheetData sheetId="5"/>
      <sheetData sheetId="6">
        <row r="7">
          <cell r="A7" t="str">
            <v>H0010420310000</v>
          </cell>
        </row>
      </sheetData>
      <sheetData sheetId="7"/>
      <sheetData sheetId="8"/>
      <sheetData sheetId="9" refreshError="1"/>
      <sheetData sheetId="10" refreshError="1"/>
      <sheetData sheetId="11" refreshError="1"/>
      <sheetData sheetId="12" refreshError="1"/>
      <sheetData sheetId="13"/>
      <sheetData sheetId="14"/>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0F 2011"/>
      <sheetName val="store name"/>
      <sheetName val="week"/>
      <sheetName val="Parametre"/>
      <sheetName val="CONS -DUMP"/>
      <sheetName val="LR 1007"/>
      <sheetName val="CURR VARIABLE TRAIL"/>
      <sheetName val="TRIAL"/>
      <sheetName val="TRIAL-stropenlast mnor fewdays"/>
      <sheetName val="MTDTRIAL "/>
      <sheetName val="System Dec"/>
      <sheetName val="Adjustment TB"/>
      <sheetName val="My Trial"/>
      <sheetName val="MWTDMy Trial"/>
      <sheetName val="Sheet1"/>
      <sheetName val="Waste analysis"/>
      <sheetName val="ADS &amp; UCby store"/>
      <sheetName val="ADS VS bugdet"/>
      <sheetName val="HIGHLIGHT 2"/>
      <sheetName val="Hightlight1"/>
      <sheetName val="P&amp;L-MTD"/>
      <sheetName val="P&amp;L-MWTD"/>
      <sheetName val="OPERATIVE"/>
      <sheetName val="CORE"/>
      <sheetName val="NEW10"/>
      <sheetName val="NEW11"/>
      <sheetName val="Taco bell"/>
      <sheetName val="SOUTH MARKET"/>
      <sheetName val="NORTH_ MARKET"/>
      <sheetName val="core working UC"/>
      <sheetName val="LAST WEEK PL"/>
      <sheetName val="LAST TO LAST WEEK"/>
      <sheetName val="Monthly P&amp;L"/>
      <sheetName val="INDIV PL"/>
      <sheetName val="DEL"/>
      <sheetName val="CP"/>
      <sheetName val="SK"/>
      <sheetName val="LN"/>
      <sheetName val="CP II"/>
      <sheetName val="VK"/>
      <sheetName val="GK"/>
      <sheetName val="BL"/>
      <sheetName val="JN"/>
      <sheetName val="MUM"/>
      <sheetName val="LR"/>
      <sheetName val="IM"/>
      <sheetName val="OM"/>
      <sheetName val="RC"/>
      <sheetName val="ML"/>
      <sheetName val="HYD"/>
      <sheetName val="HN"/>
      <sheetName val="HC"/>
      <sheetName val="RB"/>
      <sheetName val="GV"/>
      <sheetName val="MG"/>
      <sheetName val="VP"/>
      <sheetName val="AS"/>
      <sheetName val="RK"/>
      <sheetName val="IO"/>
      <sheetName val="JH"/>
      <sheetName val="BGL"/>
      <sheetName val="MJ"/>
      <sheetName val="EG"/>
      <sheetName val="JY"/>
      <sheetName val="BR"/>
      <sheetName val="BN"/>
      <sheetName val="TM"/>
      <sheetName val="FM"/>
      <sheetName val="MM"/>
      <sheetName val="MF"/>
      <sheetName val="GB"/>
      <sheetName val="AM"/>
      <sheetName val="BK"/>
      <sheetName val="KH"/>
      <sheetName val="AC"/>
      <sheetName val="RT"/>
      <sheetName val="MQ"/>
      <sheetName val="CN"/>
      <sheetName val="KM"/>
      <sheetName val="CM"/>
      <sheetName val="RM"/>
      <sheetName val="JP"/>
      <sheetName val="HP"/>
      <sheetName val="SJ"/>
      <sheetName val="MH"/>
      <sheetName val="ID"/>
      <sheetName val="MMTB"/>
      <sheetName val="KMTB"/>
      <sheetName val="INTB"/>
      <sheetName val="CHN"/>
      <sheetName val="AN"/>
      <sheetName val="PR"/>
      <sheetName val="AR"/>
      <sheetName val="AP"/>
      <sheetName val="PM"/>
      <sheetName val="IE"/>
      <sheetName val="AT"/>
      <sheetName val="VC"/>
      <sheetName val="TN"/>
      <sheetName val="ST"/>
      <sheetName val="AB"/>
      <sheetName val="EC"/>
      <sheetName val="PN"/>
      <sheetName val="GS CIN"/>
      <sheetName val="MG CIN"/>
      <sheetName val="MP"/>
      <sheetName val="DB"/>
      <sheetName val="BF"/>
      <sheetName val="CC"/>
      <sheetName val="Q0F-MTD"/>
      <sheetName val="Q0F-WTD"/>
      <sheetName val="QOF"/>
      <sheetName val="CORE-Weekly"/>
      <sheetName val="CPWK1"/>
      <sheetName val="SKWK"/>
      <sheetName val="JPWK"/>
      <sheetName val="BLWK"/>
      <sheetName val="JNWK"/>
      <sheetName val="LPWK"/>
      <sheetName val="GKWK"/>
      <sheetName val="VKWK"/>
      <sheetName val="HNWK"/>
      <sheetName val="HCWK"/>
      <sheetName val="RBWK"/>
      <sheetName val="VPWK"/>
      <sheetName val="RKWK"/>
      <sheetName val="GVWK"/>
      <sheetName val="ASWK"/>
      <sheetName val="MGWK"/>
      <sheetName val="IHWK"/>
      <sheetName val="JYWK"/>
      <sheetName val="MJWK"/>
      <sheetName val="EGWK"/>
      <sheetName val="BRWK"/>
      <sheetName val="TMWK"/>
      <sheetName val="BNWK"/>
      <sheetName val="FMWK"/>
      <sheetName val="ARWK"/>
      <sheetName val="MFWK"/>
      <sheetName val="GBWK"/>
      <sheetName val="MMWK"/>
      <sheetName val="BKWK"/>
      <sheetName val="KHWK"/>
      <sheetName val="KMWK"/>
      <sheetName val="MQWK"/>
      <sheetName val="ACWK"/>
      <sheetName val="CNWK"/>
      <sheetName val="RTWK"/>
      <sheetName val="LRWK"/>
      <sheetName val="IMWK"/>
      <sheetName val="OMWK"/>
      <sheetName val="RCWK"/>
      <sheetName val="MLWK"/>
      <sheetName val="ANWK"/>
      <sheetName val="PRWK"/>
      <sheetName val="AYWK"/>
      <sheetName val="PMWK"/>
      <sheetName val="AMWK"/>
      <sheetName val="IEWK"/>
      <sheetName val="GSWK"/>
      <sheetName val="MPWK"/>
      <sheetName val="ATWK"/>
      <sheetName val="VCWK"/>
      <sheetName val="TNWK"/>
      <sheetName val="STWK"/>
      <sheetName val="ABWK"/>
      <sheetName val="ECWK"/>
      <sheetName val="DBWK"/>
      <sheetName val="BFWK"/>
      <sheetName val="CCWK"/>
      <sheetName val="MMTBWK"/>
      <sheetName val="KMTBWK"/>
      <sheetName val="INTBWK"/>
      <sheetName val="TOTALTBWK"/>
      <sheetName val="WTD"/>
      <sheetName val="WEEK1"/>
      <sheetName val="WEEK2"/>
      <sheetName val="WEEK3"/>
    </sheetNames>
    <sheetDataSet>
      <sheetData sheetId="0" refreshError="1"/>
      <sheetData sheetId="1"/>
      <sheetData sheetId="2">
        <row r="2">
          <cell r="H2" t="str">
            <v>DEC10(1 TO 12)</v>
          </cell>
        </row>
        <row r="3">
          <cell r="H3" t="str">
            <v>DEC10(13 TO 19)</v>
          </cell>
        </row>
        <row r="4">
          <cell r="H4" t="str">
            <v>DEC10(20 TO 26)</v>
          </cell>
        </row>
        <row r="6">
          <cell r="H6" t="str">
            <v>JAN11(1 TO 09)</v>
          </cell>
        </row>
        <row r="7">
          <cell r="H7" t="str">
            <v>JAN11(10 TO 16)</v>
          </cell>
        </row>
        <row r="8">
          <cell r="H8" t="str">
            <v>JAN11(17 TO 23)</v>
          </cell>
        </row>
        <row r="11">
          <cell r="H11" t="str">
            <v>FEB11(1 TO 13)</v>
          </cell>
        </row>
        <row r="12">
          <cell r="H12" t="str">
            <v>FEB11(14 TO 20)</v>
          </cell>
        </row>
        <row r="15">
          <cell r="H15" t="str">
            <v>MAR11(1 TO 13)</v>
          </cell>
        </row>
        <row r="17">
          <cell r="H17" t="str">
            <v>MAR11(14 TO 27)</v>
          </cell>
        </row>
        <row r="19">
          <cell r="H19" t="str">
            <v>APR11(1 TO 10)</v>
          </cell>
        </row>
        <row r="20">
          <cell r="H20" t="str">
            <v>APR11(11 TO 17)</v>
          </cell>
        </row>
        <row r="21">
          <cell r="H21" t="str">
            <v>APR11(18 TO 24)</v>
          </cell>
        </row>
        <row r="23">
          <cell r="H23" t="str">
            <v>MAY11(01 TO 08)</v>
          </cell>
        </row>
        <row r="24">
          <cell r="H24" t="str">
            <v>MAY11(09 TO 15)</v>
          </cell>
        </row>
        <row r="25">
          <cell r="H25" t="str">
            <v>MAY11(16 TO 22)</v>
          </cell>
        </row>
        <row r="28">
          <cell r="H28" t="str">
            <v>JUNE11(1 TO 12)</v>
          </cell>
        </row>
        <row r="29">
          <cell r="H29" t="str">
            <v>JUN11(13 TO 19)</v>
          </cell>
        </row>
        <row r="30">
          <cell r="H30" t="str">
            <v>JUN11(20 TO 26)</v>
          </cell>
        </row>
        <row r="32">
          <cell r="H32" t="str">
            <v>JULY11(01 TO 10)</v>
          </cell>
        </row>
        <row r="33">
          <cell r="H33" t="str">
            <v>JUL11(11 TO 17)</v>
          </cell>
        </row>
        <row r="34">
          <cell r="H34" t="str">
            <v>JUL11(18 TO 24)</v>
          </cell>
        </row>
        <row r="36">
          <cell r="H36" t="str">
            <v>AUG11(01 TO 07)</v>
          </cell>
        </row>
        <row r="37">
          <cell r="H37" t="str">
            <v>AUG11(08 TO 14)</v>
          </cell>
        </row>
        <row r="38">
          <cell r="H38" t="str">
            <v>AUG11(15 TO 21)</v>
          </cell>
        </row>
        <row r="41">
          <cell r="H41" t="str">
            <v>SEP11(01 TO 11)</v>
          </cell>
        </row>
        <row r="42">
          <cell r="H42" t="str">
            <v>SEP11(12 TO 18)</v>
          </cell>
        </row>
        <row r="43">
          <cell r="H43" t="str">
            <v>SEP11(19 TO 25)</v>
          </cell>
        </row>
        <row r="45">
          <cell r="H45" t="str">
            <v>OCT11(01 TO 09)</v>
          </cell>
        </row>
        <row r="46">
          <cell r="H46" t="str">
            <v>OCT11(10 TO 16)</v>
          </cell>
        </row>
        <row r="47">
          <cell r="H47" t="str">
            <v>OCT11(17 TO 23)</v>
          </cell>
        </row>
        <row r="50">
          <cell r="H50" t="str">
            <v>NOV11(01 TO 13)</v>
          </cell>
        </row>
        <row r="51">
          <cell r="H51" t="str">
            <v>NOV11(14 TO 20)</v>
          </cell>
        </row>
        <row r="52">
          <cell r="H52" t="str">
            <v>NOV11(21 TO 27)</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2">
          <cell r="AG12" t="str">
            <v>ADS</v>
          </cell>
        </row>
        <row r="13">
          <cell r="AG13" t="str">
            <v>Net Sales Before Discounts</v>
          </cell>
        </row>
        <row r="14">
          <cell r="AG14" t="str">
            <v>Discounts</v>
          </cell>
        </row>
        <row r="15">
          <cell r="AG15" t="str">
            <v>Other Income</v>
          </cell>
        </row>
        <row r="16">
          <cell r="AG16" t="str">
            <v xml:space="preserve">NET SALES </v>
          </cell>
        </row>
        <row r="17">
          <cell r="AG17" t="str">
            <v>COST OF SALES</v>
          </cell>
        </row>
        <row r="18">
          <cell r="AG18" t="str">
            <v xml:space="preserve">  - Theoretical Food &amp; Beverage</v>
          </cell>
        </row>
        <row r="19">
          <cell r="AG19" t="str">
            <v xml:space="preserve">  - Theoretical Paper &amp; Pack</v>
          </cell>
        </row>
        <row r="20">
          <cell r="AG20" t="str">
            <v xml:space="preserve">  - Oil</v>
          </cell>
        </row>
        <row r="21">
          <cell r="AG21" t="str">
            <v xml:space="preserve">  - Non Recipe</v>
          </cell>
        </row>
        <row r="22">
          <cell r="AG22" t="str">
            <v xml:space="preserve">  - Raw &amp; Cooked Waste</v>
          </cell>
        </row>
        <row r="23">
          <cell r="AG23" t="str">
            <v xml:space="preserve"> - Missing Waste</v>
          </cell>
        </row>
        <row r="24">
          <cell r="AG24" t="str">
            <v xml:space="preserve">  - Distribution &amp; Warehousing</v>
          </cell>
        </row>
        <row r="25">
          <cell r="AG25" t="str">
            <v>TOTAL COS</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Cache"/>
      <sheetName val="BneWorkBookProperties"/>
      <sheetName val="BneLog"/>
      <sheetName val="Sheet1"/>
      <sheetName val="Sheet4"/>
      <sheetName val="sheet2"/>
      <sheetName val="Sheet3"/>
      <sheetName val="Validation"/>
      <sheetName val="Sheet1 (2)"/>
      <sheetName val="Validation Sheet"/>
      <sheetName val="Sheet1_(2)"/>
      <sheetName val="Validation_Shee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sheetData sheetId="1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Cache"/>
      <sheetName val="BneWorkBookProperties"/>
      <sheetName val="BneLog"/>
      <sheetName val="Sheet1"/>
      <sheetName val="Sheet4"/>
      <sheetName val="sheet2"/>
      <sheetName val="Sheet3"/>
      <sheetName val="Validation"/>
      <sheetName val="Sheet1 (2)"/>
      <sheetName val="Validation Sheet"/>
      <sheetName val="Sheet1_(2)"/>
      <sheetName val="Validation_Shee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sheetData sheetId="1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OPSummary"/>
      <sheetName val="OPCOC"/>
      <sheetName val="G&amp;A"/>
      <sheetName val="PHUKACQ"/>
      <sheetName val="OPProfit"/>
      <sheetName val="Significant"/>
      <sheetName val="SysSales"/>
      <sheetName val="CO Sales"/>
      <sheetName val="CO Sales COC"/>
      <sheetName val="FRFEECOC"/>
      <sheetName val="MarginCOC"/>
      <sheetName val="MarginByCoQTD"/>
      <sheetName val="MarginByCoYTD"/>
      <sheetName val="G&amp;AExpCOC"/>
      <sheetName val="FRDIRCOC"/>
      <sheetName val="Q90"/>
      <sheetName val="RestProfCOC"/>
      <sheetName val="Q87_Fees"/>
      <sheetName val="FEEComp"/>
      <sheetName val="Q84_Sales"/>
      <sheetName val="SalesComp"/>
      <sheetName val="FXCOC"/>
      <sheetName val="ReFranSupp"/>
      <sheetName val="CO_Sales"/>
      <sheetName val="CO_Sales_C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Summary"/>
      <sheetName val="Menu"/>
      <sheetName val="OPCOC"/>
      <sheetName val="G&amp;A"/>
      <sheetName val="PHUKACQ"/>
      <sheetName val="OPProfit"/>
      <sheetName val="Significant"/>
      <sheetName val="SysSales"/>
      <sheetName val="CO Sales"/>
      <sheetName val="CO Sales COC"/>
      <sheetName val="FRFEECOC"/>
      <sheetName val="MarginCOC"/>
      <sheetName val="MarginByCoQTD"/>
      <sheetName val="MarginByCoYTD"/>
      <sheetName val="G&amp;AExpCOC"/>
      <sheetName val="FRDIRCOC"/>
      <sheetName val="Q90"/>
      <sheetName val="RestProfCOC"/>
      <sheetName val="Q87_Fees"/>
      <sheetName val="FEEComp"/>
      <sheetName val="Q84_Sales"/>
      <sheetName val="SalesComp"/>
      <sheetName val="FXCOC"/>
      <sheetName val="ReFranSupp"/>
      <sheetName val="CO_Sales"/>
      <sheetName val="CO_Sales_C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Mapping"/>
      <sheetName val="Mapping table"/>
      <sheetName val="Sheet5"/>
      <sheetName val="Sheet4"/>
      <sheetName val="Pacific"/>
      <sheetName val="Sheet2"/>
      <sheetName val="Sheet1"/>
      <sheetName val="north south baroda"/>
      <sheetName val="DSO"/>
      <sheetName val="final"/>
      <sheetName val="Parameter"/>
      <sheetName val="P"/>
      <sheetName val="BS Schdl-3-Fixed Assets"/>
      <sheetName val="12-19-00"/>
      <sheetName val="Results PL"/>
      <sheetName val="pricetable"/>
      <sheetName val="ICV Road Map L3"/>
    </sheetNames>
    <sheetDataSet>
      <sheetData sheetId="0"/>
      <sheetData sheetId="1" refreshError="1">
        <row r="1">
          <cell r="C1" t="str">
            <v>PNC</v>
          </cell>
          <cell r="D1" t="str">
            <v>Pacific cat</v>
          </cell>
          <cell r="E1" t="str">
            <v>Business</v>
          </cell>
        </row>
        <row r="2">
          <cell r="C2" t="str">
            <v>LEXANCOLSPL</v>
          </cell>
          <cell r="D2" t="str">
            <v>Lex-Val-Ad</v>
          </cell>
          <cell r="E2" t="str">
            <v>Resins</v>
          </cell>
        </row>
        <row r="3">
          <cell r="C3" t="str">
            <v>LEXANCOLSTD</v>
          </cell>
          <cell r="D3" t="str">
            <v>Lex-Val-Ad</v>
          </cell>
          <cell r="E3" t="str">
            <v>Resins</v>
          </cell>
        </row>
        <row r="4">
          <cell r="C4" t="str">
            <v>SOLIDCOMPACT</v>
          </cell>
          <cell r="D4" t="str">
            <v>Sheet</v>
          </cell>
          <cell r="E4" t="str">
            <v>SPG</v>
          </cell>
        </row>
        <row r="5">
          <cell r="C5" t="str">
            <v>CYCOLOYCYCOLOY</v>
          </cell>
          <cell r="D5" t="str">
            <v>CYCOLOY</v>
          </cell>
          <cell r="E5" t="str">
            <v>Resins</v>
          </cell>
        </row>
        <row r="6">
          <cell r="C6" t="str">
            <v>CYCOLOYCYCOLY-N</v>
          </cell>
          <cell r="D6" t="str">
            <v>CYCOLOY</v>
          </cell>
          <cell r="E6" t="str">
            <v>Resins</v>
          </cell>
        </row>
        <row r="7">
          <cell r="C7" t="str">
            <v>SOLIDEMBOSSED</v>
          </cell>
          <cell r="D7" t="str">
            <v>Sheet</v>
          </cell>
          <cell r="E7" t="str">
            <v>SPG</v>
          </cell>
        </row>
        <row r="8">
          <cell r="C8" t="str">
            <v>LEXANFR</v>
          </cell>
          <cell r="D8" t="str">
            <v>Lex-Val-Ad</v>
          </cell>
          <cell r="E8" t="str">
            <v>Resins</v>
          </cell>
        </row>
        <row r="9">
          <cell r="C9" t="str">
            <v>NORYLFRGF</v>
          </cell>
          <cell r="D9" t="str">
            <v>Noryl-Duty</v>
          </cell>
          <cell r="E9" t="str">
            <v>Resins</v>
          </cell>
        </row>
        <row r="10">
          <cell r="C10" t="str">
            <v>VALOXFRGF</v>
          </cell>
          <cell r="D10" t="str">
            <v>Valox Duty</v>
          </cell>
          <cell r="E10" t="str">
            <v>Resins</v>
          </cell>
        </row>
        <row r="11">
          <cell r="C11" t="str">
            <v>LEXANFRSTDSPL</v>
          </cell>
          <cell r="D11" t="str">
            <v>Lex-Val-Ad</v>
          </cell>
          <cell r="E11" t="str">
            <v>Resins</v>
          </cell>
        </row>
        <row r="12">
          <cell r="C12" t="str">
            <v>NORYLGF</v>
          </cell>
          <cell r="D12" t="str">
            <v>Noryl-Duty</v>
          </cell>
          <cell r="E12" t="str">
            <v>Resins</v>
          </cell>
        </row>
        <row r="13">
          <cell r="C13" t="str">
            <v>VALOXGF</v>
          </cell>
          <cell r="D13" t="str">
            <v>Valox Duty</v>
          </cell>
          <cell r="E13" t="str">
            <v>Resins</v>
          </cell>
        </row>
        <row r="14">
          <cell r="C14" t="str">
            <v>NORYLGFSTD</v>
          </cell>
          <cell r="D14" t="str">
            <v>Noryl-Duty</v>
          </cell>
          <cell r="E14" t="str">
            <v>Resins</v>
          </cell>
        </row>
        <row r="15">
          <cell r="C15" t="str">
            <v>LEXANGFSTDSPL</v>
          </cell>
          <cell r="D15" t="str">
            <v>Lex-Val-Ad</v>
          </cell>
          <cell r="E15" t="str">
            <v>Resins</v>
          </cell>
        </row>
        <row r="16">
          <cell r="C16" t="str">
            <v>LEXANGP</v>
          </cell>
          <cell r="D16" t="str">
            <v>Lex-GP</v>
          </cell>
          <cell r="E16" t="str">
            <v>Resins</v>
          </cell>
        </row>
        <row r="17">
          <cell r="C17" t="str">
            <v>LEXANGP-B</v>
          </cell>
          <cell r="D17" t="str">
            <v>Lex-GP</v>
          </cell>
          <cell r="E17" t="str">
            <v>Resins</v>
          </cell>
        </row>
        <row r="18">
          <cell r="C18" t="str">
            <v>ACRYLICGPUFNAT</v>
          </cell>
          <cell r="D18" t="str">
            <v>Non GEP-Sales</v>
          </cell>
          <cell r="E18" t="str">
            <v>Resins</v>
          </cell>
        </row>
        <row r="19">
          <cell r="C19" t="str">
            <v>LCSGRECA</v>
          </cell>
          <cell r="D19" t="str">
            <v>Sheet</v>
          </cell>
          <cell r="E19" t="str">
            <v>SPG</v>
          </cell>
        </row>
        <row r="20">
          <cell r="C20" t="str">
            <v>S&amp;SINSULGRD</v>
          </cell>
          <cell r="D20" t="str">
            <v>Sheet</v>
          </cell>
          <cell r="E20" t="str">
            <v>SPG</v>
          </cell>
        </row>
        <row r="21">
          <cell r="C21" t="str">
            <v>LCSTBSILCST</v>
          </cell>
          <cell r="D21" t="str">
            <v>Sheet</v>
          </cell>
          <cell r="E21" t="str">
            <v>SPG</v>
          </cell>
        </row>
        <row r="22">
          <cell r="C22" t="str">
            <v>TFLCST</v>
          </cell>
          <cell r="D22" t="str">
            <v>Sheet</v>
          </cell>
          <cell r="E22" t="str">
            <v>SPG</v>
          </cell>
        </row>
        <row r="23">
          <cell r="C23" t="str">
            <v>LEXANLS</v>
          </cell>
          <cell r="D23" t="str">
            <v>Lex-GP</v>
          </cell>
          <cell r="E23" t="str">
            <v>Resins</v>
          </cell>
        </row>
        <row r="24">
          <cell r="C24" t="str">
            <v>S&amp;SMARGARD</v>
          </cell>
          <cell r="D24" t="str">
            <v>Sheet</v>
          </cell>
          <cell r="E24" t="str">
            <v>SPG</v>
          </cell>
        </row>
        <row r="25">
          <cell r="C25" t="str">
            <v>VALOXMF</v>
          </cell>
          <cell r="D25" t="str">
            <v>Valox Duty</v>
          </cell>
          <cell r="E25" t="str">
            <v>Resins</v>
          </cell>
        </row>
        <row r="26">
          <cell r="C26" t="str">
            <v>MTMT</v>
          </cell>
          <cell r="D26" t="str">
            <v>MWS</v>
          </cell>
          <cell r="E26" t="str">
            <v>SPG</v>
          </cell>
        </row>
        <row r="27">
          <cell r="C27" t="str">
            <v>MTMTSC</v>
          </cell>
          <cell r="D27" t="str">
            <v>MWS</v>
          </cell>
          <cell r="E27" t="str">
            <v>SPG</v>
          </cell>
        </row>
        <row r="28">
          <cell r="C28" t="str">
            <v>OPALOPAL</v>
          </cell>
          <cell r="D28" t="str">
            <v>Sheet</v>
          </cell>
          <cell r="E28" t="str">
            <v>SPG</v>
          </cell>
        </row>
        <row r="29">
          <cell r="C29" t="str">
            <v>LEXANOQ</v>
          </cell>
          <cell r="D29" t="str">
            <v xml:space="preserve">Lex-OQ </v>
          </cell>
          <cell r="E29" t="str">
            <v>Resins</v>
          </cell>
        </row>
        <row r="30">
          <cell r="C30" t="str">
            <v>LEXANPKG</v>
          </cell>
          <cell r="D30" t="str">
            <v>Lex-GP</v>
          </cell>
          <cell r="E30" t="str">
            <v>Resins</v>
          </cell>
        </row>
        <row r="31">
          <cell r="C31" t="str">
            <v>FILMPOL/MAT</v>
          </cell>
          <cell r="D31" t="str">
            <v>Film</v>
          </cell>
          <cell r="E31" t="str">
            <v>SPG</v>
          </cell>
        </row>
        <row r="32">
          <cell r="C32" t="str">
            <v>FILMPOL/POL</v>
          </cell>
          <cell r="D32" t="str">
            <v>Film</v>
          </cell>
          <cell r="E32" t="str">
            <v>SPG</v>
          </cell>
        </row>
        <row r="33">
          <cell r="C33" t="str">
            <v>RESINRESN VAL</v>
          </cell>
          <cell r="D33" t="str">
            <v>Others</v>
          </cell>
          <cell r="E33" t="str">
            <v>Resins</v>
          </cell>
        </row>
        <row r="34">
          <cell r="C34" t="str">
            <v>LCSSINUS</v>
          </cell>
          <cell r="D34" t="str">
            <v>Sheet</v>
          </cell>
          <cell r="E34" t="str">
            <v>SPG</v>
          </cell>
        </row>
        <row r="35">
          <cell r="C35" t="str">
            <v>SPELSPEL</v>
          </cell>
          <cell r="D35" t="str">
            <v>Others</v>
          </cell>
          <cell r="E35" t="str">
            <v>Resins</v>
          </cell>
        </row>
        <row r="36">
          <cell r="C36" t="str">
            <v>ACRYLICSPLUFCOL</v>
          </cell>
          <cell r="D36" t="str">
            <v>Non GEP-Sales</v>
          </cell>
          <cell r="E36" t="str">
            <v>Resins</v>
          </cell>
        </row>
        <row r="37">
          <cell r="C37" t="str">
            <v>NORYLUF</v>
          </cell>
          <cell r="D37" t="str">
            <v>Noryl-Duty</v>
          </cell>
          <cell r="E37" t="str">
            <v>Resins</v>
          </cell>
        </row>
        <row r="38">
          <cell r="C38" t="str">
            <v>VALOXUF</v>
          </cell>
          <cell r="D38" t="str">
            <v>Valox Non Duty</v>
          </cell>
          <cell r="E38" t="str">
            <v>Resins</v>
          </cell>
        </row>
        <row r="39">
          <cell r="C39" t="str">
            <v>NORYLUFFR</v>
          </cell>
          <cell r="D39" t="str">
            <v>Noryl-Duty</v>
          </cell>
          <cell r="E39" t="str">
            <v>Resins</v>
          </cell>
        </row>
        <row r="40">
          <cell r="C40" t="str">
            <v>NORYLUFGP</v>
          </cell>
          <cell r="D40" t="str">
            <v>Noryl-Duty</v>
          </cell>
          <cell r="E40" t="str">
            <v>Resins</v>
          </cell>
        </row>
        <row r="41">
          <cell r="C41" t="str">
            <v>XENOYXENOY</v>
          </cell>
          <cell r="D41" t="str">
            <v>Xenoy duty</v>
          </cell>
          <cell r="E41" t="str">
            <v>Resins</v>
          </cell>
        </row>
        <row r="42">
          <cell r="C42" t="str">
            <v>CYCOLACHH</v>
          </cell>
          <cell r="D42" t="str">
            <v>Cycolac GEP</v>
          </cell>
          <cell r="E42" t="str">
            <v>Resins</v>
          </cell>
        </row>
        <row r="43">
          <cell r="C43" t="str">
            <v>CYCOLACSPEL</v>
          </cell>
          <cell r="D43" t="str">
            <v>Cycolac GEP</v>
          </cell>
          <cell r="E43" t="str">
            <v>Resins</v>
          </cell>
        </row>
        <row r="44">
          <cell r="C44" t="str">
            <v>CYCOLACUFSPL</v>
          </cell>
          <cell r="D44" t="str">
            <v>Cycolac GEP</v>
          </cell>
          <cell r="E44" t="str">
            <v>Resins</v>
          </cell>
        </row>
        <row r="45">
          <cell r="C45" t="str">
            <v>FILMFILM</v>
          </cell>
          <cell r="D45" t="str">
            <v>Film</v>
          </cell>
          <cell r="E45" t="str">
            <v>SPG</v>
          </cell>
        </row>
        <row r="46">
          <cell r="C46" t="str">
            <v>GELONGF</v>
          </cell>
          <cell r="D46" t="str">
            <v>Gelon</v>
          </cell>
          <cell r="E46" t="str">
            <v>Resins</v>
          </cell>
        </row>
        <row r="47">
          <cell r="C47" t="str">
            <v>GELONGFSTD</v>
          </cell>
          <cell r="D47" t="str">
            <v>Gelon</v>
          </cell>
          <cell r="E47" t="str">
            <v>Resins</v>
          </cell>
        </row>
        <row r="48">
          <cell r="C48" t="str">
            <v>LEXANEXTRSION</v>
          </cell>
          <cell r="D48" t="str">
            <v>Lex-GP</v>
          </cell>
          <cell r="E48" t="str">
            <v>Resins</v>
          </cell>
        </row>
        <row r="49">
          <cell r="C49" t="str">
            <v>NORYLFR</v>
          </cell>
          <cell r="D49" t="str">
            <v>Noryl-Duty</v>
          </cell>
          <cell r="E49" t="str">
            <v>Resins</v>
          </cell>
        </row>
        <row r="50">
          <cell r="C50" t="str">
            <v>NORYLGFSPL</v>
          </cell>
          <cell r="D50" t="str">
            <v>Noryl-Duty</v>
          </cell>
          <cell r="E50" t="str">
            <v>Resins</v>
          </cell>
        </row>
        <row r="51">
          <cell r="C51" t="str">
            <v>NORYLNORYLGTX</v>
          </cell>
          <cell r="D51" t="str">
            <v>Noryl-Duty</v>
          </cell>
          <cell r="E51" t="str">
            <v>Resins</v>
          </cell>
        </row>
        <row r="52">
          <cell r="C52" t="str">
            <v>NORYLSPEL</v>
          </cell>
          <cell r="D52" t="str">
            <v>Noryl-Duty</v>
          </cell>
          <cell r="E52" t="str">
            <v>Resins</v>
          </cell>
        </row>
        <row r="53">
          <cell r="C53" t="str">
            <v>NORYLUFSPL</v>
          </cell>
          <cell r="D53" t="str">
            <v>Noryl-Duty</v>
          </cell>
          <cell r="E53" t="str">
            <v>Resins</v>
          </cell>
        </row>
        <row r="54">
          <cell r="C54" t="str">
            <v>SPELCOLSPL</v>
          </cell>
          <cell r="D54" t="str">
            <v>Others</v>
          </cell>
          <cell r="E54" t="str">
            <v>Resins</v>
          </cell>
        </row>
        <row r="55">
          <cell r="C55" t="str">
            <v>VALOXUFFR</v>
          </cell>
          <cell r="D55" t="str">
            <v>Valox Duty</v>
          </cell>
          <cell r="E55" t="str">
            <v>Resins</v>
          </cell>
        </row>
        <row r="56">
          <cell r="C56" t="str">
            <v>VALOXUFFRSPL</v>
          </cell>
          <cell r="D56" t="str">
            <v>Valox Duty</v>
          </cell>
          <cell r="E56" t="str">
            <v>Resins</v>
          </cell>
        </row>
        <row r="57">
          <cell r="C57" t="str">
            <v>BLOCKBLOCKS</v>
          </cell>
          <cell r="D57" t="str">
            <v>Others</v>
          </cell>
          <cell r="E57" t="str">
            <v>SPG</v>
          </cell>
        </row>
        <row r="58">
          <cell r="C58" t="str">
            <v>FILMVEL/POL</v>
          </cell>
          <cell r="D58" t="str">
            <v>Film</v>
          </cell>
          <cell r="E58" t="str">
            <v>SPG</v>
          </cell>
        </row>
        <row r="59">
          <cell r="C59" t="str">
            <v>LEXANEXTRUSION</v>
          </cell>
          <cell r="D59" t="str">
            <v>Lex-GP</v>
          </cell>
          <cell r="E59" t="str">
            <v>Resins</v>
          </cell>
        </row>
        <row r="60">
          <cell r="C60" t="str">
            <v>LEXANUFSTD</v>
          </cell>
          <cell r="D60" t="str">
            <v>Lex-Val-Ad</v>
          </cell>
          <cell r="E60" t="str">
            <v>Resins</v>
          </cell>
        </row>
        <row r="61">
          <cell r="C61" t="str">
            <v>NORYLGMF</v>
          </cell>
          <cell r="D61" t="str">
            <v>Noryl-Duty</v>
          </cell>
          <cell r="E61" t="str">
            <v>Resins</v>
          </cell>
        </row>
        <row r="62">
          <cell r="C62" t="str">
            <v>NORYLUFFRSPL</v>
          </cell>
          <cell r="D62" t="str">
            <v>Noryl-Duty</v>
          </cell>
          <cell r="E62" t="str">
            <v>Resins</v>
          </cell>
        </row>
        <row r="63">
          <cell r="C63" t="str">
            <v>RESINRESN LEX</v>
          </cell>
          <cell r="D63" t="str">
            <v>Others</v>
          </cell>
          <cell r="E63" t="str">
            <v>Resins</v>
          </cell>
        </row>
        <row r="64">
          <cell r="C64" t="str">
            <v>SCRAP</v>
          </cell>
          <cell r="D64" t="str">
            <v>Others</v>
          </cell>
          <cell r="E64" t="str">
            <v>sundries</v>
          </cell>
        </row>
        <row r="65">
          <cell r="C65" t="str">
            <v>TFDOME</v>
          </cell>
          <cell r="D65" t="str">
            <v>Sheet</v>
          </cell>
          <cell r="E65" t="str">
            <v>SPG</v>
          </cell>
        </row>
        <row r="66">
          <cell r="C66" t="str">
            <v>TFPYRAMID</v>
          </cell>
          <cell r="D66" t="str">
            <v>Sheet</v>
          </cell>
          <cell r="E66" t="str">
            <v>SPG</v>
          </cell>
        </row>
        <row r="67">
          <cell r="C67" t="str">
            <v>VALOXGFMF</v>
          </cell>
          <cell r="D67" t="str">
            <v>Valox Duty</v>
          </cell>
          <cell r="E67" t="str">
            <v>Resins</v>
          </cell>
        </row>
        <row r="68">
          <cell r="C68" t="str">
            <v>CYCOLACGFD</v>
          </cell>
          <cell r="D68" t="str">
            <v>Cycolac GEP</v>
          </cell>
          <cell r="E68" t="str">
            <v>Resins</v>
          </cell>
        </row>
        <row r="69">
          <cell r="C69" t="str">
            <v>CYCOLACGPCOLD</v>
          </cell>
          <cell r="D69" t="str">
            <v>Cycolac GEP</v>
          </cell>
          <cell r="E69" t="str">
            <v>Resins</v>
          </cell>
        </row>
        <row r="70">
          <cell r="C70" t="str">
            <v>CYCOLACHHD</v>
          </cell>
          <cell r="D70" t="str">
            <v>Cycolac GEP</v>
          </cell>
          <cell r="E70" t="str">
            <v>Resins</v>
          </cell>
        </row>
        <row r="71">
          <cell r="C71" t="str">
            <v>CYCOLACSPELD</v>
          </cell>
          <cell r="D71" t="str">
            <v>Cycolac GEP</v>
          </cell>
          <cell r="E71" t="str">
            <v>Resins</v>
          </cell>
        </row>
        <row r="72">
          <cell r="C72" t="str">
            <v>CYCOLACUFSPLD</v>
          </cell>
          <cell r="D72" t="str">
            <v>Cycolac GEP</v>
          </cell>
          <cell r="E72" t="str">
            <v>Resins</v>
          </cell>
        </row>
        <row r="73">
          <cell r="C73" t="str">
            <v>CYCOLOYCYCOLOYD</v>
          </cell>
          <cell r="D73" t="str">
            <v>CYCOLOY-Non Duty</v>
          </cell>
          <cell r="E73" t="str">
            <v>Resins</v>
          </cell>
        </row>
        <row r="74">
          <cell r="C74" t="str">
            <v>CYCOLOYCYCOLOYND</v>
          </cell>
          <cell r="D74" t="str">
            <v>CYCOLOY-Non Duty</v>
          </cell>
          <cell r="E74" t="str">
            <v>Resins</v>
          </cell>
        </row>
        <row r="75">
          <cell r="C75" t="str">
            <v>CYCOLOYCYCOLY-ND</v>
          </cell>
          <cell r="D75" t="str">
            <v>CYCOLOY-Non Duty</v>
          </cell>
          <cell r="E75" t="str">
            <v>Resins</v>
          </cell>
        </row>
        <row r="76">
          <cell r="C76" t="str">
            <v>FILMPOL/MATD</v>
          </cell>
          <cell r="D76" t="str">
            <v>Film</v>
          </cell>
          <cell r="E76" t="str">
            <v>SPG</v>
          </cell>
        </row>
        <row r="77">
          <cell r="C77" t="str">
            <v>FILMPOL/POLD</v>
          </cell>
          <cell r="D77" t="str">
            <v>Film</v>
          </cell>
          <cell r="E77" t="str">
            <v>SPG</v>
          </cell>
        </row>
        <row r="78">
          <cell r="C78" t="str">
            <v>GELONGFD</v>
          </cell>
          <cell r="D78" t="str">
            <v>Gelon</v>
          </cell>
          <cell r="E78" t="str">
            <v>Resins</v>
          </cell>
        </row>
        <row r="79">
          <cell r="C79" t="str">
            <v>GELONGFFSRIESD</v>
          </cell>
          <cell r="D79" t="str">
            <v>Gelon</v>
          </cell>
          <cell r="E79" t="str">
            <v>Resins</v>
          </cell>
        </row>
        <row r="80">
          <cell r="C80" t="str">
            <v>GELONMFD</v>
          </cell>
          <cell r="D80" t="str">
            <v>Gelon</v>
          </cell>
          <cell r="E80" t="str">
            <v>Resins</v>
          </cell>
        </row>
        <row r="81">
          <cell r="C81" t="str">
            <v>GELONUFFSRIESD</v>
          </cell>
          <cell r="D81" t="str">
            <v>Gelon</v>
          </cell>
          <cell r="E81" t="str">
            <v>Resins</v>
          </cell>
        </row>
        <row r="82">
          <cell r="C82" t="str">
            <v>GPD</v>
          </cell>
          <cell r="D82" t="str">
            <v>Gelon</v>
          </cell>
          <cell r="E82" t="str">
            <v>Resins</v>
          </cell>
        </row>
        <row r="83">
          <cell r="C83" t="str">
            <v>LCSGRECAD</v>
          </cell>
          <cell r="D83" t="str">
            <v>Sheet</v>
          </cell>
          <cell r="E83" t="str">
            <v>SPG</v>
          </cell>
        </row>
        <row r="84">
          <cell r="C84" t="str">
            <v>LEXANCOLSPLD</v>
          </cell>
          <cell r="D84" t="str">
            <v>Lex-Val-Ad</v>
          </cell>
          <cell r="E84" t="str">
            <v>Resins</v>
          </cell>
        </row>
        <row r="85">
          <cell r="C85" t="str">
            <v>LEXANCOLSTDD</v>
          </cell>
          <cell r="D85" t="str">
            <v>Lex-Val-Ad</v>
          </cell>
          <cell r="E85" t="str">
            <v>Resins</v>
          </cell>
        </row>
        <row r="86">
          <cell r="C86" t="str">
            <v>LEXANCOLSTDND</v>
          </cell>
          <cell r="D86" t="str">
            <v>Lex-Val-Add (ND)</v>
          </cell>
          <cell r="E86" t="str">
            <v>Resins</v>
          </cell>
        </row>
        <row r="87">
          <cell r="C87" t="str">
            <v>LEXANEXTRSIOND</v>
          </cell>
          <cell r="D87" t="str">
            <v>Lex-GP-ND</v>
          </cell>
          <cell r="E87" t="str">
            <v>Resins</v>
          </cell>
        </row>
        <row r="88">
          <cell r="C88" t="str">
            <v>LEXANEXTRSIONND</v>
          </cell>
          <cell r="D88" t="str">
            <v>Lex-GP-ND</v>
          </cell>
          <cell r="E88" t="str">
            <v>Resins</v>
          </cell>
        </row>
        <row r="89">
          <cell r="C89" t="str">
            <v>LEXANFRCOLSTDD</v>
          </cell>
          <cell r="D89" t="str">
            <v>Lex-Val-Ad</v>
          </cell>
          <cell r="E89" t="str">
            <v>Resins</v>
          </cell>
        </row>
        <row r="90">
          <cell r="C90" t="str">
            <v>LEXANFRD</v>
          </cell>
          <cell r="D90" t="str">
            <v>Lex-Val-Ad</v>
          </cell>
          <cell r="E90" t="str">
            <v>Resins</v>
          </cell>
        </row>
        <row r="91">
          <cell r="C91" t="str">
            <v>LEXANFRND</v>
          </cell>
          <cell r="D91" t="str">
            <v>Lex-Val-Add (ND)</v>
          </cell>
          <cell r="E91" t="str">
            <v>Resins</v>
          </cell>
        </row>
        <row r="92">
          <cell r="C92" t="str">
            <v>LEXANFRSTDSPLD</v>
          </cell>
          <cell r="D92" t="str">
            <v>Lex-Val-Ad</v>
          </cell>
          <cell r="E92" t="str">
            <v>Resins</v>
          </cell>
        </row>
        <row r="93">
          <cell r="C93" t="str">
            <v>LEXANGFND</v>
          </cell>
          <cell r="D93" t="str">
            <v>Lex-Val-Add (ND)</v>
          </cell>
          <cell r="E93" t="str">
            <v>Resins</v>
          </cell>
        </row>
        <row r="94">
          <cell r="C94" t="str">
            <v>LEXANGFSPLD</v>
          </cell>
          <cell r="D94" t="str">
            <v>Lex-Val-Ad</v>
          </cell>
          <cell r="E94" t="str">
            <v>Resins</v>
          </cell>
        </row>
        <row r="95">
          <cell r="C95" t="str">
            <v>LEXANGFSTDSPLD</v>
          </cell>
          <cell r="D95" t="str">
            <v>Lex-Val-Ad</v>
          </cell>
          <cell r="E95" t="str">
            <v>Resins</v>
          </cell>
        </row>
        <row r="96">
          <cell r="C96" t="str">
            <v>LEXANGFSTDSPLND</v>
          </cell>
          <cell r="D96" t="str">
            <v>Lex-Val-Add (ND)</v>
          </cell>
          <cell r="E96" t="str">
            <v>Resins</v>
          </cell>
        </row>
        <row r="97">
          <cell r="C97" t="str">
            <v>LEXANGP-BD</v>
          </cell>
          <cell r="D97" t="str">
            <v>Lex-GP</v>
          </cell>
          <cell r="E97" t="str">
            <v>Resins</v>
          </cell>
        </row>
        <row r="98">
          <cell r="C98" t="str">
            <v>LEXANGP-BND</v>
          </cell>
          <cell r="D98" t="str">
            <v>Lex-GP-ND</v>
          </cell>
          <cell r="E98" t="str">
            <v>Resins</v>
          </cell>
        </row>
        <row r="99">
          <cell r="C99" t="str">
            <v>LEXANGPD</v>
          </cell>
          <cell r="D99" t="str">
            <v>Lex-GP</v>
          </cell>
          <cell r="E99" t="str">
            <v>Resins</v>
          </cell>
        </row>
        <row r="100">
          <cell r="C100" t="str">
            <v>LEXANGPND</v>
          </cell>
          <cell r="D100" t="str">
            <v>Lex-GP-ND</v>
          </cell>
          <cell r="E100" t="str">
            <v>Resins</v>
          </cell>
        </row>
        <row r="101">
          <cell r="C101" t="str">
            <v>LEXANOQD</v>
          </cell>
          <cell r="D101" t="str">
            <v xml:space="preserve">Lex-OQ </v>
          </cell>
          <cell r="E101" t="str">
            <v>Resins</v>
          </cell>
        </row>
        <row r="102">
          <cell r="C102" t="str">
            <v>LEXANOQND</v>
          </cell>
          <cell r="D102" t="str">
            <v>Lex-OQ ND</v>
          </cell>
          <cell r="E102" t="str">
            <v>Resins</v>
          </cell>
        </row>
        <row r="103">
          <cell r="C103" t="str">
            <v>LEXANPKGD</v>
          </cell>
          <cell r="D103" t="str">
            <v>Lex-GP</v>
          </cell>
          <cell r="E103" t="str">
            <v>Resins</v>
          </cell>
        </row>
        <row r="104">
          <cell r="C104" t="str">
            <v>LEXANPKGND</v>
          </cell>
          <cell r="D104" t="str">
            <v>Lex-GP-ND</v>
          </cell>
          <cell r="E104" t="str">
            <v>Resins</v>
          </cell>
        </row>
        <row r="105">
          <cell r="C105" t="str">
            <v>NORYLFRD</v>
          </cell>
          <cell r="D105" t="str">
            <v>Noryl-Duty</v>
          </cell>
          <cell r="E105" t="str">
            <v>Resins</v>
          </cell>
        </row>
        <row r="106">
          <cell r="C106" t="str">
            <v>NORYLFRGFD</v>
          </cell>
          <cell r="D106" t="str">
            <v>Noryl-Duty</v>
          </cell>
          <cell r="E106" t="str">
            <v>Resins</v>
          </cell>
        </row>
        <row r="107">
          <cell r="C107" t="str">
            <v>NORYLGFD</v>
          </cell>
          <cell r="D107" t="str">
            <v>Noryl-Duty</v>
          </cell>
          <cell r="E107" t="str">
            <v>Resins</v>
          </cell>
        </row>
        <row r="108">
          <cell r="C108" t="str">
            <v>NORYLGFND</v>
          </cell>
          <cell r="D108" t="str">
            <v>Noryl-non duty</v>
          </cell>
          <cell r="E108" t="str">
            <v>Resins</v>
          </cell>
        </row>
        <row r="109">
          <cell r="C109" t="str">
            <v>NORYLGFSTDD</v>
          </cell>
          <cell r="D109" t="str">
            <v>Noryl-Duty</v>
          </cell>
          <cell r="E109" t="str">
            <v>Resins</v>
          </cell>
        </row>
        <row r="110">
          <cell r="C110" t="str">
            <v>NORYLGMFD</v>
          </cell>
          <cell r="D110" t="str">
            <v>Noryl-Duty</v>
          </cell>
          <cell r="E110" t="str">
            <v>Resins</v>
          </cell>
        </row>
        <row r="111">
          <cell r="C111" t="str">
            <v>NORYLSPELD</v>
          </cell>
          <cell r="D111" t="str">
            <v>Noryl-Duty</v>
          </cell>
          <cell r="E111" t="str">
            <v>Resins</v>
          </cell>
        </row>
        <row r="112">
          <cell r="C112" t="str">
            <v>NORYLUFD</v>
          </cell>
          <cell r="D112" t="str">
            <v>Noryl-Duty</v>
          </cell>
          <cell r="E112" t="str">
            <v>Resins</v>
          </cell>
        </row>
        <row r="113">
          <cell r="C113" t="str">
            <v>NORYLUFFRD</v>
          </cell>
          <cell r="D113" t="str">
            <v>Noryl-Duty</v>
          </cell>
          <cell r="E113" t="str">
            <v>Resins</v>
          </cell>
        </row>
        <row r="114">
          <cell r="C114" t="str">
            <v>NORYLUFFRND</v>
          </cell>
          <cell r="D114" t="str">
            <v>Noryl-non duty</v>
          </cell>
          <cell r="E114" t="str">
            <v>Resins</v>
          </cell>
        </row>
        <row r="115">
          <cell r="C115" t="str">
            <v>NORYLUFFRSPLD</v>
          </cell>
          <cell r="D115" t="str">
            <v>Noryl-Duty</v>
          </cell>
          <cell r="E115" t="str">
            <v>Resins</v>
          </cell>
        </row>
        <row r="116">
          <cell r="C116" t="str">
            <v>NORYLUFGPD</v>
          </cell>
          <cell r="D116" t="str">
            <v>Noryl-Duty</v>
          </cell>
          <cell r="E116" t="str">
            <v>Resins</v>
          </cell>
        </row>
        <row r="117">
          <cell r="C117" t="str">
            <v>NRUSCRPD</v>
          </cell>
          <cell r="D117" t="str">
            <v>Sundries</v>
          </cell>
          <cell r="E117" t="str">
            <v>Sundry</v>
          </cell>
        </row>
        <row r="118">
          <cell r="C118" t="str">
            <v>RESINRESN LEXD</v>
          </cell>
          <cell r="D118" t="str">
            <v>Others</v>
          </cell>
          <cell r="E118" t="str">
            <v>Resins</v>
          </cell>
        </row>
        <row r="119">
          <cell r="C119" t="str">
            <v>RESINRESN NORD</v>
          </cell>
          <cell r="D119" t="str">
            <v>Others</v>
          </cell>
          <cell r="E119" t="str">
            <v>Resins</v>
          </cell>
        </row>
        <row r="120">
          <cell r="C120" t="str">
            <v>RESINRESN VALD</v>
          </cell>
          <cell r="D120" t="str">
            <v>Others</v>
          </cell>
          <cell r="E120" t="str">
            <v>Resins</v>
          </cell>
        </row>
        <row r="121">
          <cell r="C121" t="str">
            <v>S&amp;SCOMPACTD</v>
          </cell>
          <cell r="D121" t="str">
            <v>Sheet</v>
          </cell>
          <cell r="E121" t="str">
            <v>SPG</v>
          </cell>
        </row>
        <row r="122">
          <cell r="C122" t="str">
            <v>SCRPD</v>
          </cell>
          <cell r="D122" t="str">
            <v>Sundries</v>
          </cell>
          <cell r="E122" t="str">
            <v>Sundry</v>
          </cell>
        </row>
        <row r="123">
          <cell r="C123" t="str">
            <v>SOLIDCOMPACTD</v>
          </cell>
          <cell r="D123" t="str">
            <v>Sheet</v>
          </cell>
          <cell r="E123" t="str">
            <v>SPG</v>
          </cell>
        </row>
        <row r="124">
          <cell r="C124" t="str">
            <v>SOLIDEMBOSSEDD</v>
          </cell>
          <cell r="D124" t="str">
            <v>Sheet</v>
          </cell>
          <cell r="E124" t="str">
            <v>SPG</v>
          </cell>
        </row>
        <row r="125">
          <cell r="C125" t="str">
            <v>SPELSPELD</v>
          </cell>
          <cell r="D125" t="str">
            <v>Others</v>
          </cell>
          <cell r="E125" t="str">
            <v>Resins</v>
          </cell>
        </row>
        <row r="126">
          <cell r="C126" t="str">
            <v>VALOXFRGFD</v>
          </cell>
          <cell r="D126" t="str">
            <v>Valox Duty</v>
          </cell>
          <cell r="E126" t="str">
            <v>Resins</v>
          </cell>
        </row>
        <row r="127">
          <cell r="C127" t="str">
            <v>VALOXGFD</v>
          </cell>
          <cell r="D127" t="str">
            <v>Valox Duty</v>
          </cell>
          <cell r="E127" t="str">
            <v>Resins</v>
          </cell>
        </row>
        <row r="128">
          <cell r="C128" t="str">
            <v>VALOXGFMFD</v>
          </cell>
          <cell r="D128" t="str">
            <v>Valox Duty</v>
          </cell>
          <cell r="E128" t="str">
            <v>Resins</v>
          </cell>
        </row>
        <row r="129">
          <cell r="C129" t="str">
            <v>VALOXGFSPLD</v>
          </cell>
          <cell r="D129" t="str">
            <v>Valox Duty</v>
          </cell>
          <cell r="E129" t="str">
            <v>Resins</v>
          </cell>
        </row>
        <row r="130">
          <cell r="C130" t="str">
            <v>VALOXSPELD</v>
          </cell>
          <cell r="D130" t="str">
            <v>Valox Duty</v>
          </cell>
          <cell r="E130" t="str">
            <v>Resins</v>
          </cell>
        </row>
        <row r="131">
          <cell r="C131" t="str">
            <v>VALOXUFD</v>
          </cell>
          <cell r="D131" t="str">
            <v>Valox Duty</v>
          </cell>
          <cell r="E131" t="str">
            <v>Resins</v>
          </cell>
        </row>
        <row r="132">
          <cell r="C132" t="str">
            <v>VALOXUFFRD</v>
          </cell>
          <cell r="D132" t="str">
            <v>Valox Duty</v>
          </cell>
          <cell r="E132" t="str">
            <v>Resins</v>
          </cell>
        </row>
        <row r="133">
          <cell r="C133" t="str">
            <v>VALOXUFFRSPLD</v>
          </cell>
          <cell r="D133" t="str">
            <v>Valox Duty</v>
          </cell>
          <cell r="E133" t="str">
            <v>Resins</v>
          </cell>
        </row>
        <row r="134">
          <cell r="C134" t="str">
            <v>XENOYXENOYD</v>
          </cell>
          <cell r="D134" t="str">
            <v>Xenoy duty</v>
          </cell>
          <cell r="E134" t="str">
            <v>Resins</v>
          </cell>
        </row>
        <row r="135">
          <cell r="C135" t="str">
            <v>Internal Sales</v>
          </cell>
          <cell r="D135" t="str">
            <v>Internal Sales</v>
          </cell>
          <cell r="E135" t="str">
            <v>GE</v>
          </cell>
        </row>
        <row r="136">
          <cell r="C136" t="str">
            <v>VALOXMFD</v>
          </cell>
          <cell r="D136" t="str">
            <v>Valox Duty</v>
          </cell>
          <cell r="E136" t="str">
            <v>Resins</v>
          </cell>
        </row>
        <row r="137">
          <cell r="C137" t="str">
            <v>ACRYLICGPUFNATD</v>
          </cell>
          <cell r="D137" t="str">
            <v>Others</v>
          </cell>
          <cell r="E137" t="str">
            <v>Resins</v>
          </cell>
        </row>
        <row r="138">
          <cell r="C138" t="str">
            <v>LEXANLSD</v>
          </cell>
          <cell r="D138" t="str">
            <v>Lex-GP</v>
          </cell>
          <cell r="E138" t="str">
            <v>Resins</v>
          </cell>
        </row>
        <row r="139">
          <cell r="C139" t="str">
            <v>ACRYLICSPLUFCOLD</v>
          </cell>
          <cell r="D139" t="str">
            <v>Others</v>
          </cell>
          <cell r="E139" t="str">
            <v>Resins</v>
          </cell>
        </row>
        <row r="140">
          <cell r="C140" t="str">
            <v>MTMTD</v>
          </cell>
          <cell r="D140" t="str">
            <v>MWS</v>
          </cell>
          <cell r="E140" t="str">
            <v>SPG</v>
          </cell>
        </row>
        <row r="141">
          <cell r="C141" t="str">
            <v>TFLCSTD</v>
          </cell>
          <cell r="D141" t="str">
            <v>Sheet</v>
          </cell>
          <cell r="E141" t="str">
            <v>SPG</v>
          </cell>
        </row>
        <row r="142">
          <cell r="C142" t="str">
            <v>S&amp;SMARGARDD</v>
          </cell>
          <cell r="D142" t="str">
            <v>Sheet</v>
          </cell>
          <cell r="E142" t="str">
            <v>SPG</v>
          </cell>
        </row>
        <row r="143">
          <cell r="C143" t="str">
            <v>LCSSINUSD</v>
          </cell>
          <cell r="D143" t="str">
            <v>Sheet</v>
          </cell>
          <cell r="E143" t="str">
            <v>SPG</v>
          </cell>
        </row>
        <row r="144">
          <cell r="C144" t="str">
            <v>OPALOPALD</v>
          </cell>
          <cell r="D144" t="str">
            <v>Sheet</v>
          </cell>
          <cell r="E144" t="str">
            <v>SPG</v>
          </cell>
        </row>
        <row r="145">
          <cell r="C145" t="str">
            <v>LCSTBSILCSTD</v>
          </cell>
          <cell r="D145" t="str">
            <v>Sheet</v>
          </cell>
          <cell r="E145" t="str">
            <v>SPG</v>
          </cell>
        </row>
        <row r="146">
          <cell r="C146" t="str">
            <v>NORYLFRGFND</v>
          </cell>
          <cell r="D146" t="str">
            <v>Noryl-Duty</v>
          </cell>
          <cell r="E146" t="str">
            <v>Resins</v>
          </cell>
        </row>
        <row r="147">
          <cell r="C147" t="str">
            <v>XYLEXXYLEXD</v>
          </cell>
          <cell r="D147" t="str">
            <v>Others</v>
          </cell>
          <cell r="E147" t="str">
            <v>Resins</v>
          </cell>
        </row>
        <row r="148">
          <cell r="C148" t="str">
            <v>FASPROC AIDD</v>
          </cell>
          <cell r="D148" t="str">
            <v>Others</v>
          </cell>
          <cell r="E148" t="str">
            <v>Resins</v>
          </cell>
        </row>
        <row r="149">
          <cell r="C149" t="str">
            <v>FASFIBR FILD</v>
          </cell>
          <cell r="D149" t="str">
            <v>Others</v>
          </cell>
          <cell r="E149" t="str">
            <v>Resins</v>
          </cell>
        </row>
        <row r="150">
          <cell r="C150" t="str">
            <v>LEXANGFSTDND</v>
          </cell>
          <cell r="D150" t="str">
            <v>Lex-Val-Add (ND)</v>
          </cell>
          <cell r="E150" t="str">
            <v>Resins</v>
          </cell>
        </row>
        <row r="151">
          <cell r="C151" t="str">
            <v>MTMTSCD</v>
          </cell>
          <cell r="D151" t="str">
            <v>MWS</v>
          </cell>
          <cell r="E151" t="str">
            <v>SPG</v>
          </cell>
        </row>
        <row r="152">
          <cell r="C152" t="str">
            <v>GELONGFSTDD</v>
          </cell>
          <cell r="D152" t="str">
            <v>Others</v>
          </cell>
          <cell r="E152" t="str">
            <v>Resins</v>
          </cell>
        </row>
        <row r="153">
          <cell r="C153" t="str">
            <v>NORYLGFSPLD</v>
          </cell>
          <cell r="D153" t="str">
            <v>Noryl-Duty</v>
          </cell>
          <cell r="E153" t="str">
            <v>Resins</v>
          </cell>
        </row>
        <row r="154">
          <cell r="C154" t="str">
            <v>FILMFILMD</v>
          </cell>
          <cell r="D154" t="str">
            <v>Sheet</v>
          </cell>
          <cell r="E154" t="str">
            <v>SPG</v>
          </cell>
        </row>
        <row r="155">
          <cell r="C155" t="str">
            <v>NORGTXNORYLGTXD</v>
          </cell>
          <cell r="D155" t="str">
            <v>Noryl-Duty</v>
          </cell>
          <cell r="E155" t="str">
            <v>Resins</v>
          </cell>
        </row>
        <row r="156">
          <cell r="C156" t="str">
            <v>TFBUBBLED</v>
          </cell>
          <cell r="D156" t="str">
            <v>Sheet</v>
          </cell>
          <cell r="E156" t="str">
            <v>SPG</v>
          </cell>
        </row>
        <row r="157">
          <cell r="C157" t="str">
            <v>scrapGPD</v>
          </cell>
          <cell r="D157" t="str">
            <v>Sundries</v>
          </cell>
          <cell r="E157" t="str">
            <v>Resins</v>
          </cell>
        </row>
        <row r="158">
          <cell r="C158" t="str">
            <v>scrapSCRPD</v>
          </cell>
          <cell r="D158" t="str">
            <v>Sundries</v>
          </cell>
          <cell r="E158" t="str">
            <v>Resins</v>
          </cell>
        </row>
        <row r="159">
          <cell r="C159" t="str">
            <v>LEXANGFSPLND</v>
          </cell>
          <cell r="D159" t="str">
            <v>Lex-Val-Add (ND)</v>
          </cell>
          <cell r="E159" t="str">
            <v>Resins</v>
          </cell>
        </row>
        <row r="160">
          <cell r="C160" t="str">
            <v>SPELCOLSPLD</v>
          </cell>
          <cell r="D160" t="str">
            <v>Others</v>
          </cell>
          <cell r="E160" t="str">
            <v>Resins</v>
          </cell>
        </row>
        <row r="161">
          <cell r="C161" t="str">
            <v>VALOXFRGFND</v>
          </cell>
          <cell r="D161" t="str">
            <v>Valox Non Duty</v>
          </cell>
          <cell r="E161" t="str">
            <v>Resins</v>
          </cell>
        </row>
        <row r="162">
          <cell r="C162" t="str">
            <v>LEXANGFSTDD</v>
          </cell>
          <cell r="D162" t="str">
            <v>Lex-Val-Ad</v>
          </cell>
          <cell r="E162" t="str">
            <v>Resins</v>
          </cell>
        </row>
        <row r="163">
          <cell r="C163" t="str">
            <v>NORYLNORYLGTXD</v>
          </cell>
          <cell r="D163" t="str">
            <v>Noryl-Duty</v>
          </cell>
          <cell r="E163" t="str">
            <v>Resins</v>
          </cell>
        </row>
        <row r="164">
          <cell r="C164" t="str">
            <v>FASSTBL ZERD</v>
          </cell>
          <cell r="D164" t="str">
            <v>Others</v>
          </cell>
          <cell r="E164" t="str">
            <v>Resins</v>
          </cell>
        </row>
        <row r="165">
          <cell r="C165" t="str">
            <v>FASIMPT MODD</v>
          </cell>
          <cell r="D165" t="str">
            <v>Others</v>
          </cell>
          <cell r="E165" t="str">
            <v>Resins</v>
          </cell>
        </row>
        <row r="166">
          <cell r="C166" t="str">
            <v>CYCOLOYFRCOLSPLND</v>
          </cell>
          <cell r="D166" t="str">
            <v>CYCOLOY-Non Duty</v>
          </cell>
          <cell r="E166" t="str">
            <v>Resins</v>
          </cell>
        </row>
        <row r="167">
          <cell r="C167" t="str">
            <v>CYCOLOYFRCOLSPLND</v>
          </cell>
          <cell r="D167" t="str">
            <v>CYCOLOY-Non Duty</v>
          </cell>
          <cell r="E167" t="str">
            <v>Resins</v>
          </cell>
        </row>
        <row r="168">
          <cell r="C168" t="str">
            <v>LEXAN OQOQD</v>
          </cell>
          <cell r="D168" t="str">
            <v xml:space="preserve">Lex-OQ </v>
          </cell>
          <cell r="E168" t="str">
            <v>Resins</v>
          </cell>
        </row>
        <row r="169">
          <cell r="C169" t="str">
            <v>GELOYGELOYD</v>
          </cell>
          <cell r="D169" t="str">
            <v>Others</v>
          </cell>
          <cell r="E169" t="str">
            <v>Resins</v>
          </cell>
        </row>
        <row r="170">
          <cell r="C170" t="str">
            <v>NORYLUFSPLD</v>
          </cell>
          <cell r="D170" t="str">
            <v>Noryl-Duty</v>
          </cell>
          <cell r="E170" t="str">
            <v>Resins</v>
          </cell>
        </row>
        <row r="171">
          <cell r="C171" t="str">
            <v>FILMVEL/POLD</v>
          </cell>
          <cell r="D171" t="str">
            <v>Film</v>
          </cell>
          <cell r="E171" t="str">
            <v>SPG</v>
          </cell>
        </row>
        <row r="172">
          <cell r="C172" t="str">
            <v>NORYLGFSPLND</v>
          </cell>
          <cell r="D172" t="str">
            <v>Noryl-Duty</v>
          </cell>
          <cell r="E172" t="str">
            <v>Resins</v>
          </cell>
        </row>
        <row r="173">
          <cell r="C173" t="str">
            <v>NORYLUFSPLD</v>
          </cell>
          <cell r="D173" t="str">
            <v>Noryl-Duty</v>
          </cell>
          <cell r="E173" t="str">
            <v>Resins</v>
          </cell>
        </row>
        <row r="174">
          <cell r="C174" t="str">
            <v>MTMD</v>
          </cell>
          <cell r="D174" t="str">
            <v>MWS</v>
          </cell>
          <cell r="E174" t="str">
            <v>SPG</v>
          </cell>
        </row>
        <row r="175">
          <cell r="C175" t="str">
            <v>NORYLUFSPLD</v>
          </cell>
          <cell r="D175" t="str">
            <v>Noryl-Duty</v>
          </cell>
          <cell r="E175" t="str">
            <v>Resins</v>
          </cell>
        </row>
        <row r="176">
          <cell r="C176" t="str">
            <v>LEXAN OQOQND</v>
          </cell>
          <cell r="D176" t="str">
            <v>Lex-OQ ND</v>
          </cell>
          <cell r="E176" t="str">
            <v>Resins</v>
          </cell>
        </row>
        <row r="177">
          <cell r="C177" t="str">
            <v>GELONFRD</v>
          </cell>
          <cell r="D177" t="str">
            <v>Others</v>
          </cell>
          <cell r="E177" t="str">
            <v>Resins</v>
          </cell>
        </row>
        <row r="178">
          <cell r="C178" t="str">
            <v>GELONGFSPLD</v>
          </cell>
          <cell r="D178" t="str">
            <v>Others</v>
          </cell>
          <cell r="E178" t="str">
            <v>Resins</v>
          </cell>
        </row>
        <row r="179">
          <cell r="C179" t="str">
            <v>GELONMFGFD</v>
          </cell>
          <cell r="D179" t="str">
            <v>Others</v>
          </cell>
          <cell r="E179" t="str">
            <v>Resins</v>
          </cell>
        </row>
        <row r="180">
          <cell r="C180" t="str">
            <v>VALOXUFFRND</v>
          </cell>
          <cell r="D180" t="str">
            <v>Valox Non Duty</v>
          </cell>
          <cell r="E180" t="str">
            <v>Resins</v>
          </cell>
        </row>
        <row r="181">
          <cell r="C181" t="str">
            <v>LEXANCOLSPLND</v>
          </cell>
          <cell r="D181" t="str">
            <v>Lex-Val-Add (ND)</v>
          </cell>
          <cell r="E181" t="str">
            <v>Resins</v>
          </cell>
        </row>
        <row r="182">
          <cell r="C182" t="str">
            <v>VALOXGFND</v>
          </cell>
          <cell r="D182" t="str">
            <v>Valox Non Duty</v>
          </cell>
          <cell r="E182" t="str">
            <v>Resins</v>
          </cell>
        </row>
        <row r="183">
          <cell r="C183" t="str">
            <v>NORYLUFGPND</v>
          </cell>
          <cell r="D183" t="str">
            <v>Noryl-non duty</v>
          </cell>
          <cell r="E183" t="str">
            <v>Resins</v>
          </cell>
        </row>
        <row r="184">
          <cell r="C184" t="str">
            <v>NORYLUFND</v>
          </cell>
          <cell r="D184" t="str">
            <v>Noryl-non duty</v>
          </cell>
          <cell r="E184" t="str">
            <v>Resins</v>
          </cell>
        </row>
        <row r="185">
          <cell r="C185" t="str">
            <v>NORYLUFGPND</v>
          </cell>
          <cell r="D185" t="str">
            <v>Noryl-non duty</v>
          </cell>
          <cell r="E185" t="str">
            <v>Resins</v>
          </cell>
        </row>
        <row r="186">
          <cell r="C186" t="str">
            <v>VALOXUFND</v>
          </cell>
          <cell r="D186" t="str">
            <v>Valox Non Duty</v>
          </cell>
          <cell r="E186" t="str">
            <v>Resins</v>
          </cell>
        </row>
        <row r="187">
          <cell r="C187" t="str">
            <v>XENOYXENOYND</v>
          </cell>
          <cell r="D187" t="str">
            <v>Xenoy duty</v>
          </cell>
          <cell r="E187" t="str">
            <v>Resins</v>
          </cell>
        </row>
        <row r="188">
          <cell r="C188" t="str">
            <v>LEXANUFSTDD</v>
          </cell>
          <cell r="D188" t="str">
            <v>Lex-Val-Ad</v>
          </cell>
          <cell r="E188" t="str">
            <v>Resins</v>
          </cell>
        </row>
        <row r="189">
          <cell r="C189" t="str">
            <v>LEXANUFSTDD</v>
          </cell>
          <cell r="D189" t="str">
            <v>Lex-Val-Ad</v>
          </cell>
          <cell r="E189" t="str">
            <v>Resins</v>
          </cell>
        </row>
        <row r="190">
          <cell r="C190" t="str">
            <v>SOLIDCOMPACTND</v>
          </cell>
          <cell r="D190" t="str">
            <v>Sheet</v>
          </cell>
          <cell r="E190" t="str">
            <v>SPG</v>
          </cell>
        </row>
        <row r="191">
          <cell r="C191" t="str">
            <v>RESINIMPT MODD</v>
          </cell>
          <cell r="D191" t="str">
            <v>Others</v>
          </cell>
          <cell r="E191" t="str">
            <v>Resins</v>
          </cell>
        </row>
        <row r="192">
          <cell r="C192" t="str">
            <v>GELONUFSPLD</v>
          </cell>
          <cell r="D192" t="str">
            <v>Others</v>
          </cell>
          <cell r="E192" t="str">
            <v>Resins</v>
          </cell>
        </row>
      </sheetData>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
      <sheetName val="Scope matrix"/>
      <sheetName val="Bergen Pricing"/>
      <sheetName val="PLN Cost Sheet for Reference"/>
      <sheetName val="Sumbawa pipes"/>
      <sheetName val="Sumbawa Pipe Fittings"/>
      <sheetName val="Flowrite Pumps"/>
      <sheetName val="Flowrite Strainers"/>
      <sheetName val="Ex Pat Costs"/>
      <sheetName val="Shipping Quote"/>
      <sheetName val="Shipping list"/>
      <sheetName val="insurance cost"/>
      <sheetName val="pricetable"/>
      <sheetName val="Mapping"/>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vision01.09.01"/>
      <sheetName val="P&amp;L 01.09.01"/>
      <sheetName val="MAT01.09.01"/>
      <sheetName val="Main"/>
      <sheetName val="PointNo.4"/>
      <sheetName val="PointNo.5"/>
      <sheetName val="PointNo.6"/>
      <sheetName val="Sheet3"/>
      <sheetName val="Tax-KPMG"/>
      <sheetName val="Provision01_09_01"/>
      <sheetName val="P&amp;L_01_09_01"/>
      <sheetName val="MAT01_09_01"/>
      <sheetName val="PointNo_4"/>
      <sheetName val="PointNo_5"/>
      <sheetName val="PointNo_6"/>
    </sheetNames>
    <definedNames>
      <definedName name="PrintAll"/>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first cut"/>
      <sheetName val="Planning Mat"/>
      <sheetName val="TBR workings"/>
      <sheetName val="Consolidated Mar'02"/>
      <sheetName val="Leadsheet"/>
      <sheetName val="FA Adjustment Entry"/>
      <sheetName val="Adjust Entry"/>
      <sheetName val="PointNo.5"/>
      <sheetName val="Trial Mar02"/>
      <sheetName val="first cut"/>
      <sheetName val="Dividend"/>
      <sheetName val="Defn"/>
      <sheetName val="revised_first_cut"/>
      <sheetName val="Planning_Mat"/>
      <sheetName val="TBR_workings"/>
      <sheetName val="Consolidated_Mar'02"/>
      <sheetName val="FA_Adjustment_Entry"/>
      <sheetName val="Adjust_Entry"/>
      <sheetName val="PointNo_5"/>
      <sheetName val="Trial_Mar02"/>
      <sheetName val="first_cut"/>
      <sheetName val="Revenue-LMP"/>
      <sheetName val="Fauja"/>
      <sheetName val="ControlPanel"/>
      <sheetName val="P&amp;L"/>
      <sheetName val="PTO"/>
      <sheetName val="Dels"/>
      <sheetName val="DIJON"/>
      <sheetName val="Final TB-Oracle"/>
      <sheetName val="Request "/>
      <sheetName val="DEP-SCH-V"/>
      <sheetName val="03-020 Pass-through Entities"/>
      <sheetName val="P&amp;L2002 Qrt"/>
      <sheetName val="3-dep"/>
      <sheetName val="Conversion Table"/>
      <sheetName val="professional-june"/>
      <sheetName val="CE EURO"/>
      <sheetName val="Challan"/>
      <sheetName val="Licences"/>
      <sheetName val="revised_first_cut1"/>
      <sheetName val="Planning_Mat1"/>
      <sheetName val="TBR_workings1"/>
      <sheetName val="Consolidated_Mar'021"/>
      <sheetName val="FA_Adjustment_Entry1"/>
      <sheetName val="Adjust_Entry1"/>
      <sheetName val="first_cut1"/>
      <sheetName val="BOM Compile"/>
      <sheetName val="棚卸集計"/>
      <sheetName val="Cross Reference"/>
      <sheetName val="TB P1"/>
      <sheetName val="XREF"/>
      <sheetName val="FIXASET"/>
      <sheetName val="Stock"/>
      <sheetName val="new summary"/>
      <sheetName val="MSSL-Presentation, Action, Note"/>
      <sheetName val="pricetable"/>
      <sheetName val="SUMM-09-04"/>
      <sheetName val="Tecnotree Balance Sheet - Final"/>
      <sheetName val="NPB"/>
      <sheetName val="TB Jan-Dec96"/>
      <sheetName val="Managerial Remuneration-Dec96"/>
      <sheetName val="BS&amp;PL_DEC96"/>
      <sheetName val="India Mapping"/>
      <sheetName val="CONTRN BY DISTRICT"/>
      <sheetName val="Inputs"/>
      <sheetName val="Sheet2"/>
      <sheetName val="UK"/>
      <sheetName val="ignore 0804"/>
      <sheetName val="A"/>
      <sheetName val="keika"/>
      <sheetName val="Sheet1"/>
      <sheetName val="Lookup"/>
      <sheetName val="April'00"/>
      <sheetName val="Assumptions"/>
      <sheetName val="INDEX"/>
      <sheetName val="STD COSTS_TL"/>
      <sheetName val="36&quot;"/>
      <sheetName val="AA"/>
      <sheetName val="HypUpload-Old"/>
      <sheetName val="APR"/>
      <sheetName val="AUG"/>
      <sheetName val="DEC"/>
      <sheetName val="FEB"/>
      <sheetName val="JAN"/>
      <sheetName val="JUL"/>
      <sheetName val="JUN"/>
      <sheetName val="MAR"/>
      <sheetName val="MAY"/>
      <sheetName val="NOV"/>
      <sheetName val="OCT"/>
      <sheetName val="SEP"/>
      <sheetName val="MONTHLY"/>
      <sheetName val="ECR.ECNOI Slide"/>
      <sheetName val="Techzone-PU"/>
      <sheetName val="MPPL-PU"/>
      <sheetName val="GLSP-PU"/>
      <sheetName val="Express Towers"/>
      <sheetName val="Account conversion"/>
      <sheetName val="Opdata (2)"/>
      <sheetName val="SERVICE OPTIONS -- BID CHARGES"/>
      <sheetName val="ma-pt"/>
      <sheetName val="Promos"/>
      <sheetName val="SAFETY"/>
      <sheetName val="Bal Sheet"/>
      <sheetName val="97-98"/>
      <sheetName val="MB MASTER"/>
    </sheetNames>
    <sheetDataSet>
      <sheetData sheetId="0" refreshError="1"/>
      <sheetData sheetId="1" refreshError="1"/>
      <sheetData sheetId="2" refreshError="1"/>
      <sheetData sheetId="3" refreshError="1"/>
      <sheetData sheetId="4">
        <row r="1">
          <cell r="A1" t="str">
            <v>Rockwell Automation India Limited</v>
          </cell>
        </row>
      </sheetData>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intNo.5"/>
      <sheetName val="revised first cut"/>
      <sheetName val="Planning Mat"/>
      <sheetName val="TBR workings"/>
      <sheetName val="Consolidated Mar'02"/>
      <sheetName val="Leadsheet"/>
      <sheetName val="FA Adjustment Entry"/>
      <sheetName val="Adjust Entry"/>
      <sheetName val="Trial Mar02"/>
      <sheetName val="first cut"/>
      <sheetName val="Dividend"/>
      <sheetName val="Defn"/>
      <sheetName val="revised_first_cut"/>
      <sheetName val="Planning_Mat"/>
      <sheetName val="TBR_workings"/>
      <sheetName val="Consolidated_Mar'02"/>
      <sheetName val="FA_Adjustment_Entry"/>
      <sheetName val="Adjust_Entry"/>
      <sheetName val="PointNo_5"/>
      <sheetName val="Trial_Mar02"/>
      <sheetName val="first_cut"/>
      <sheetName val="Revenue-LMP"/>
      <sheetName val="Fauja"/>
      <sheetName val="ControlPanel"/>
      <sheetName val="P&amp;L"/>
      <sheetName val="PTO"/>
      <sheetName val="Dels"/>
      <sheetName val="DIJON"/>
      <sheetName val="Final TB-Oracle"/>
      <sheetName val="Request "/>
      <sheetName val="DEP-SCH-V"/>
      <sheetName val="03-020 Pass-through Entities"/>
      <sheetName val="P&amp;L2002 Qrt"/>
      <sheetName val="3-dep"/>
      <sheetName val="Conversion Table"/>
      <sheetName val="professional-june"/>
      <sheetName val="CE EURO"/>
      <sheetName val="Challan"/>
      <sheetName val="Licences"/>
      <sheetName val="revised_first_cut1"/>
      <sheetName val="Planning_Mat1"/>
      <sheetName val="TBR_workings1"/>
      <sheetName val="Consolidated_Mar'021"/>
      <sheetName val="FA_Adjustment_Entry1"/>
      <sheetName val="Adjust_Entry1"/>
      <sheetName val="first_cut1"/>
      <sheetName val="BOM Compile"/>
      <sheetName val="棚卸集計"/>
      <sheetName val="Cross Reference"/>
    </sheetNames>
    <sheetDataSet>
      <sheetData sheetId="0" refreshError="1"/>
      <sheetData sheetId="1" refreshError="1"/>
      <sheetData sheetId="2" refreshError="1"/>
      <sheetData sheetId="3" refreshError="1"/>
      <sheetData sheetId="4" refreshError="1"/>
      <sheetData sheetId="5">
        <row r="1">
          <cell r="A1" t="str">
            <v>Rockwell Automation India Limited</v>
          </cell>
        </row>
      </sheetData>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Leadsheet"/>
      <sheetName val="PointNo.5"/>
      <sheetName val="UII_MAR"/>
      <sheetName val="Form"/>
      <sheetName val="Challan"/>
      <sheetName val="Intaccrual"/>
      <sheetName val="SBU"/>
      <sheetName val="BS Schdl-3-Fixed Assets"/>
      <sheetName val="Jan05-Mar05"/>
      <sheetName val="Apr05-Jun05"/>
      <sheetName val="Jul05-Sep05"/>
      <sheetName val="Oct05-Dec05"/>
      <sheetName val="Jan06-Mar06"/>
      <sheetName val="SCH_VI POLY "/>
      <sheetName val="SCH_VI DTY"/>
      <sheetName val="Sch VI Plant CP 4_5"/>
      <sheetName val="SCH 6 CPP"/>
      <sheetName val="G1"/>
      <sheetName val="TECH_"/>
      <sheetName val="R_M_COST"/>
      <sheetName val="RF_STOP_"/>
      <sheetName val="SPEED_"/>
      <sheetName val="HANK_"/>
      <sheetName val="BONDA_"/>
      <sheetName val="PointNo_5"/>
      <sheetName val="Exchange Rate"/>
      <sheetName val="INDORAMA Group June 02"/>
      <sheetName val="Dels"/>
      <sheetName val="Europe Consolidated"/>
      <sheetName val="BS"/>
      <sheetName val="JE10310X"/>
      <sheetName val="Exp"/>
      <sheetName val="Backup"/>
      <sheetName val="Financials"/>
      <sheetName val="jan'04"/>
      <sheetName val="Internal Data"/>
      <sheetName val="pack pnl-99"/>
      <sheetName val="Summary_Local"/>
      <sheetName val="INFO"/>
      <sheetName val="NOTES "/>
      <sheetName val="Strt Archi"/>
      <sheetName val="#REF"/>
      <sheetName val="summary"/>
      <sheetName val="Setup"/>
      <sheetName val="MFG FORE"/>
      <sheetName val="TRIAL BALANCE"/>
      <sheetName val="TECH_1"/>
      <sheetName val="R_M_COST1"/>
      <sheetName val="RF_STOP_1"/>
      <sheetName val="SPEED_1"/>
      <sheetName val="HANK_1"/>
      <sheetName val="BONDA_1"/>
      <sheetName val="BS_Schdl-3-Fixed_Assets"/>
      <sheetName val="PointNo_51"/>
      <sheetName val="Income Statement"/>
      <sheetName val="s8"/>
      <sheetName val="s7"/>
      <sheetName val="s9"/>
      <sheetName val="SCH_VI_POLY_"/>
      <sheetName val="SCH_VI_DTY"/>
      <sheetName val="Sch_VI_Plant_CP_4_5"/>
      <sheetName val="SCH_6_CPP"/>
      <sheetName val="Exchange_Rate"/>
      <sheetName val="INDORAMA_Group_June_02"/>
      <sheetName val="Europe_Consolidated"/>
      <sheetName val="Internal_Data"/>
      <sheetName val="pack_pnl-99"/>
      <sheetName val="NOTES_"/>
      <sheetName val="TB P1"/>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Balance sheet"/>
      <sheetName val="Sch 1,2,3"/>
      <sheetName val="Sch 14,15,16"/>
      <sheetName val="profit &amp; loss account"/>
      <sheetName val="VOL1"/>
      <sheetName val="External Product"/>
      <sheetName val="Jan03 to Dec03"/>
      <sheetName val="Data"/>
      <sheetName val="India Mapping"/>
      <sheetName val="final"/>
      <sheetName val="Fixed Assets-Last year"/>
      <sheetName val="BS Schdl- 1 &amp; 2"/>
      <sheetName val="GiaVL"/>
      <sheetName val="Lookup"/>
      <sheetName val="POI_MASTER_1"/>
      <sheetName val="HBI NCD"/>
      <sheetName val="QTY"/>
      <sheetName val="POLY"/>
      <sheetName val="Customize Your Purchase Order"/>
      <sheetName val="Accounts"/>
      <sheetName val="Grpng Dtls"/>
      <sheetName val="PARAMETRE"/>
      <sheetName val="P&amp;L schedules 9-12"/>
      <sheetName val="CAPI_01-02"/>
      <sheetName val="input-function"/>
      <sheetName val="Settings"/>
      <sheetName val="GROUPING"/>
      <sheetName val="van khuon"/>
      <sheetName val="plbs"/>
      <sheetName val="TTL"/>
      <sheetName val="INCOME"/>
      <sheetName val="petroleum"/>
      <sheetName val="XL4Poppy"/>
      <sheetName val="cdr-Q1"/>
      <sheetName val="Emp Reward"/>
      <sheetName val="Bills &amp; Matters"/>
      <sheetName val="???????-BLDG"/>
      <sheetName val="valn"/>
      <sheetName val="Codes"/>
      <sheetName val="Sheet1"/>
      <sheetName val="april2005"/>
      <sheetName val="BUDGET"/>
      <sheetName val="설산1.나"/>
      <sheetName val="본사S"/>
      <sheetName val="CONTRN BY DISTRICT"/>
      <sheetName val="Grpng_Dt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heet"/>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Form"/>
      <sheetName val="Challan"/>
      <sheetName val="Intaccrual"/>
      <sheetName val="SBU"/>
      <sheetName val="BS Schdl-3-Fixed Assets"/>
      <sheetName val="Jan05-Mar05"/>
      <sheetName val="Apr05-Jun05"/>
      <sheetName val="Jul05-Sep05"/>
      <sheetName val="Oct05-Dec05"/>
      <sheetName val="Jan06-Mar06"/>
      <sheetName val="SCH_VI POLY "/>
      <sheetName val="SCH_VI DTY"/>
      <sheetName val="Sch VI Plant CP 4_5"/>
      <sheetName val="SCH 6 CPP"/>
      <sheetName val="G1"/>
      <sheetName val="TECH_"/>
      <sheetName val="R_M_COST"/>
      <sheetName val="RF_STOP_"/>
      <sheetName val="SPEED_"/>
      <sheetName val="HANK_"/>
      <sheetName val="BONDA_"/>
      <sheetName val="PointNo_5"/>
      <sheetName val="Exchange Rate"/>
      <sheetName val="INDORAMA Group June 02"/>
      <sheetName val="Dels"/>
      <sheetName val="Europe Consolidated"/>
      <sheetName val="BS"/>
      <sheetName val="JE10310X"/>
      <sheetName val="Exp"/>
      <sheetName val="Backup"/>
      <sheetName val="Financials"/>
      <sheetName val="jan'04"/>
      <sheetName val="Internal Data"/>
      <sheetName val="pack pnl-99"/>
      <sheetName val="Summary_Local"/>
      <sheetName val="INFO"/>
      <sheetName val="NOTES "/>
      <sheetName val="Strt Archi"/>
      <sheetName val="#REF"/>
      <sheetName val="summary"/>
      <sheetName val="Setup"/>
      <sheetName val="MFG FORE"/>
      <sheetName val="TRIAL BALANCE"/>
      <sheetName val="TECH_1"/>
      <sheetName val="R_M_COST1"/>
      <sheetName val="RF_STOP_1"/>
      <sheetName val="SPEED_1"/>
      <sheetName val="HANK_1"/>
      <sheetName val="BONDA_1"/>
      <sheetName val="BS_Schdl-3-Fixed_Assets"/>
      <sheetName val="PointNo_51"/>
      <sheetName val="Income Statement"/>
      <sheetName val="s8"/>
      <sheetName val="s7"/>
      <sheetName val="s9"/>
      <sheetName val="SCH_VI_POLY_"/>
      <sheetName val="SCH_VI_DTY"/>
      <sheetName val="Sch_VI_Plant_CP_4_5"/>
      <sheetName val="SCH_6_CPP"/>
      <sheetName val="Exchange_Rate"/>
      <sheetName val="INDORAMA_Group_June_02"/>
      <sheetName val="Europe_Consolidated"/>
      <sheetName val="Internal_Data"/>
      <sheetName val="pack_pnl-99"/>
      <sheetName val="NOTES_"/>
      <sheetName val="TB P1"/>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Balance sheet"/>
      <sheetName val="Sch 1,2,3"/>
      <sheetName val="Sch 14,15,16"/>
      <sheetName val="profit &amp; loss account"/>
      <sheetName val="VOL1"/>
      <sheetName val="External Product"/>
      <sheetName val="Jan03 to Dec03"/>
      <sheetName val="Data"/>
      <sheetName val="India Mapping"/>
      <sheetName val="final"/>
      <sheetName val="Fixed Assets-Last year"/>
      <sheetName val="BS Schdl- 1 &amp; 2"/>
      <sheetName val="GiaVL"/>
      <sheetName val="Lookup"/>
      <sheetName val="POI_MASTER_1"/>
      <sheetName val="HBI NCD"/>
      <sheetName val="QTY"/>
      <sheetName val="POLY"/>
      <sheetName val="Customize Your Purchase Order"/>
      <sheetName val="Accounts"/>
      <sheetName val="Grpng Dtls"/>
      <sheetName val="PARAMETRE"/>
      <sheetName val="P&amp;L schedules 9-12"/>
      <sheetName val="CAPI_01-02"/>
      <sheetName val="input-function"/>
      <sheetName val="Settings"/>
      <sheetName val="GROUPING"/>
      <sheetName val="van khuon"/>
      <sheetName val="plbs"/>
      <sheetName val="TTL"/>
      <sheetName val="INCOME"/>
      <sheetName val="petroleum"/>
      <sheetName val="XL4Poppy"/>
      <sheetName val="cdr-Q1"/>
      <sheetName val="Emp Reward"/>
      <sheetName val="Bills &amp; Matters"/>
      <sheetName val="???????-BLDG"/>
      <sheetName val="valn"/>
      <sheetName val="Codes"/>
      <sheetName val="Sheet1"/>
      <sheetName val="april2005"/>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xan INPUT"/>
      <sheetName val="Lexan"/>
      <sheetName val="Noryl"/>
      <sheetName val="CPP"/>
      <sheetName val="Cycoloy"/>
      <sheetName val="HPP"/>
      <sheetName val="ESR"/>
      <sheetName val="Structured Products"/>
      <sheetName val="Module1"/>
      <sheetName val="Demand"/>
      <sheetName val="Inventorychanges"/>
      <sheetName val="Cycolac"/>
      <sheetName val="SAN &amp; Bulk ABS"/>
      <sheetName val="Geloy"/>
      <sheetName val="ESR Summary"/>
      <sheetName val="SPD"/>
      <sheetName val="SPS"/>
      <sheetName val="Global Inputs"/>
      <sheetName val="Capacity"/>
      <sheetName val="Menu"/>
      <sheetName val="Output"/>
      <sheetName val="Select"/>
      <sheetName val="Mapping"/>
      <sheetName val="pricetable"/>
      <sheetName val="Backup"/>
      <sheetName val="CheckPivots"/>
      <sheetName val="Lexan_INPUT"/>
      <sheetName val="Structured_Products"/>
      <sheetName val="SAN_&amp;_Bulk_ABS"/>
      <sheetName val="ESR_Summary"/>
      <sheetName val="Global_Inputs"/>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sheetData sheetId="27"/>
      <sheetData sheetId="28"/>
      <sheetData sheetId="29"/>
      <sheetData sheetId="30"/>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mparisions"/>
      <sheetName val="July SRO "/>
      <sheetName val="Parameter"/>
      <sheetName val="Sheet2"/>
      <sheetName val="Year 2003 Actuals"/>
      <sheetName val="Year 2002 Actuals"/>
      <sheetName val="Feb SRO"/>
      <sheetName val="DM 2003"/>
      <sheetName val="DM 2002"/>
      <sheetName val="DM Feb SRO"/>
      <sheetName val="India"/>
      <sheetName val="Noryl"/>
      <sheetName val="Plan - Month"/>
      <sheetName val="Monthly Actuals"/>
      <sheetName val="MAPPINGS"/>
      <sheetName val="Backup"/>
      <sheetName val="July_SRO_"/>
      <sheetName val="Year_2003_Actuals"/>
      <sheetName val="Year_2002_Actuals"/>
      <sheetName val="Feb_SRO"/>
      <sheetName val="DM_2003"/>
      <sheetName val="DM_2002"/>
      <sheetName val="DM_Feb_SRO"/>
      <sheetName val="Plan_-_Month"/>
      <sheetName val="Monthly_Actuals"/>
    </sheetNames>
    <sheetDataSet>
      <sheetData sheetId="0"/>
      <sheetData sheetId="1"/>
      <sheetData sheetId="2"/>
      <sheetData sheetId="3" refreshError="1">
        <row r="1">
          <cell r="C1">
            <v>4</v>
          </cell>
        </row>
      </sheetData>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IAS)"/>
      <sheetName val="Aseet1998"/>
      <sheetName val="Asset1999"/>
      <sheetName val="Op Balance"/>
      <sheetName val="Scrap"/>
      <sheetName val="SALE"/>
      <sheetName val="Exch"/>
      <sheetName val="Rates"/>
      <sheetName val="To be Discuss"/>
      <sheetName val="Sheet1"/>
      <sheetName val="MISC"/>
      <sheetName val="Data"/>
      <sheetName val="PointNo.5"/>
      <sheetName val="Main Sheet"/>
      <sheetName val="Query Results ALL"/>
      <sheetName val="hmax_2"/>
      <sheetName val="GL"/>
      <sheetName val="SUBS"/>
      <sheetName val="Leadsheet"/>
      <sheetName val="1998"/>
      <sheetName val="Gehaltsbudget 2005"/>
      <sheetName val="Interconnect"/>
      <sheetName val="PROFTALLY-DAMOH (3)"/>
      <sheetName val="PC Master List"/>
      <sheetName val="Other"/>
      <sheetName val="Summary"/>
      <sheetName val="Tender Summary"/>
      <sheetName val="Sheet2"/>
      <sheetName val="WWR"/>
      <sheetName val="COLUMN"/>
      <sheetName val="Inc.St.-Link"/>
      <sheetName val="Assumptions"/>
      <sheetName val="Rate analysis"/>
      <sheetName val="Analysis"/>
      <sheetName val="LOCAL RATES"/>
      <sheetName val="Op_Balance"/>
      <sheetName val="PointNo_5"/>
      <sheetName val="A6"/>
      <sheetName val="Op_Balance1"/>
      <sheetName val="To_be_Discuss"/>
      <sheetName val="PointNo_51"/>
      <sheetName val="Main_Sheet"/>
      <sheetName val="Query_Results_ALL"/>
      <sheetName val="Gehaltsbudget_2005"/>
      <sheetName val="PROFTALLY-DAMOH_(3)"/>
      <sheetName val="PC_Master_List"/>
      <sheetName val="Tender_Summary"/>
      <sheetName val="Inc_St_-Link"/>
      <sheetName val="Rate_analysis"/>
      <sheetName val="LOCAL_RATES"/>
      <sheetName val="BS-Mar05"/>
      <sheetName val="Review Sheet"/>
      <sheetName val="ANNEX-II PART A"/>
      <sheetName val="JDE - Trial"/>
      <sheetName val="Ratelist"/>
      <sheetName val="Results"/>
      <sheetName val="PLGroupings"/>
      <sheetName val="Break up Sheet"/>
      <sheetName val="A"/>
      <sheetName val="OG Trade Receivables Values"/>
      <sheetName val="YTD OG Sales Analysis"/>
      <sheetName val="OUVE"/>
      <sheetName val="LANG"/>
      <sheetName val="OUVC"/>
      <sheetName val="RéaliséGlobal"/>
      <sheetName val="PRODPLAN"/>
      <sheetName val="Trial Balance"/>
      <sheetName val="Boq"/>
      <sheetName val="BOQ_Direct_selling cost"/>
      <sheetName val="Field Values"/>
      <sheetName val="monitoring-breakup Feb02"/>
      <sheetName val=" "/>
      <sheetName val="RECAPITULATION"/>
      <sheetName val="RCC,Ret. Wall"/>
      <sheetName val="cubes_M20"/>
      <sheetName val="RA-markate"/>
      <sheetName val="경비공통"/>
      <sheetName val="Labour productivity"/>
      <sheetName val="월선수금"/>
      <sheetName val="Labour"/>
      <sheetName val="E1"/>
      <sheetName val="Footing"/>
      <sheetName val="COSTPLAN"/>
      <sheetName val="CABLE DATA"/>
      <sheetName val="Forex Datas"/>
      <sheetName val="Backup"/>
      <sheetName val="détail 29-6"/>
      <sheetName val="設備投資20万円以上"/>
      <sheetName val="France"/>
      <sheetName val="99 조정금액"/>
      <sheetName val="Cable-data"/>
      <sheetName val="code"/>
      <sheetName val="INI"/>
      <sheetName val="30"/>
      <sheetName val="COLLECTION-Form A"/>
      <sheetName val="CON. SER.-Form E"/>
      <sheetName val="Guidance"/>
      <sheetName val="Order Intake"/>
      <sheetName val="Schedules"/>
      <sheetName val="BB"/>
      <sheetName val="FB"/>
      <sheetName val="SLC"/>
      <sheetName val="RF.common.wrkg."/>
      <sheetName val="FURN. &amp; FIX."/>
      <sheetName val="CCR-NS"/>
      <sheetName val="Sugar_BASIC ASSU."/>
      <sheetName val="Q3"/>
      <sheetName val="CINDER"/>
      <sheetName val="GYPSUM"/>
      <sheetName val="SLAG"/>
      <sheetName val="BASIC ASSU."/>
      <sheetName val="Basic Assumptions"/>
      <sheetName val="Ref"/>
      <sheetName val="Steam Flow Scenerio"/>
      <sheetName val="cma"/>
      <sheetName val="Push Diag on Premise"/>
      <sheetName val="CChannel Attract Input"/>
      <sheetName val="FStratPlan"/>
      <sheetName val="entitlements"/>
      <sheetName val="AV"/>
      <sheetName val="損益分岐点"/>
      <sheetName val="Inputs"/>
      <sheetName val="dec00"/>
      <sheetName val="PM2"/>
      <sheetName val="LHE"/>
      <sheetName val="Settings"/>
      <sheetName val="Spiltrates-Latest"/>
      <sheetName val="Fx Rates"/>
      <sheetName val="Sale of Assets"/>
      <sheetName val="CDR"/>
      <sheetName val="Op_Balance2"/>
      <sheetName val="PointNo_52"/>
      <sheetName val="Op_Balance3"/>
      <sheetName val="PointNo_53"/>
      <sheetName val="WORKING"/>
      <sheetName val="Dep"/>
      <sheetName val="#REF!"/>
      <sheetName val="Component Pricing, Costs"/>
      <sheetName val="Dist.loss"/>
      <sheetName val="Delhi"/>
      <sheetName val="ADV RECD DETAIL"/>
      <sheetName val="Loss 3103"/>
      <sheetName val="Comp with UP west"/>
      <sheetName val="PARTVOL"/>
      <sheetName val="COMICRO ROM"/>
      <sheetName val="Ramnagar Sugar P&amp;L"/>
      <sheetName val="Ramnagar Cogen P&amp;L"/>
      <sheetName val="Annexure VI"/>
      <sheetName val="SCH 5"/>
      <sheetName val="ICICI &amp; TMBL interest"/>
      <sheetName val="15"/>
      <sheetName val="Carat Parameters"/>
      <sheetName val="Qs"/>
      <sheetName val="Reclass BS 11"/>
      <sheetName val="Reclass PL 11"/>
      <sheetName val="#REF"/>
      <sheetName val="Transaction Inputs"/>
      <sheetName val="XREF"/>
      <sheetName val="Navigation"/>
      <sheetName val="TB"/>
      <sheetName val="Tickmarks"/>
      <sheetName val="RevBgt6-7"/>
      <sheetName val="Dels"/>
      <sheetName val="BSLI Debt"/>
      <sheetName val="Cash payments &gt;Rs.20,000"/>
      <sheetName val="Parameter"/>
      <sheetName val="Financials"/>
      <sheetName val="FA-IAS(Dep 2000)"/>
      <sheetName val="Tables"/>
      <sheetName val="Détails plans d'actions"/>
      <sheetName val="PV"/>
      <sheetName val="NKEL O&amp;M"/>
      <sheetName val="SCH 10"/>
      <sheetName val="Prodn Report"/>
      <sheetName val="Options"/>
      <sheetName val="Ass"/>
      <sheetName val=" Cayman-Balance"/>
      <sheetName val="BS"/>
      <sheetName val="le_data"/>
      <sheetName val="Variables"/>
      <sheetName val="Variables_x"/>
      <sheetName val="Project Budget Worksheet"/>
      <sheetName val="Builtup Area"/>
      <sheetName val="Footings"/>
      <sheetName val="QTES DETAIL AF."/>
      <sheetName val="Cover"/>
      <sheetName val="Production &amp; Revenue Schedules"/>
      <sheetName val="BCP Operating Model"/>
      <sheetName val="STATSUM"/>
      <sheetName val="Page 5"/>
      <sheetName val="MSPD Analysis"/>
      <sheetName val="Notes"/>
      <sheetName val="Other assumptions"/>
      <sheetName val="Lac"/>
      <sheetName val="POI_MASTER_1"/>
      <sheetName val="land "/>
      <sheetName val="L.Q"/>
      <sheetName val="24915 LBJ LIQUID YTD"/>
      <sheetName val="#61-0 YTD 2002"/>
      <sheetName val="#61-0 YTD Details"/>
      <sheetName val="For JNL66"/>
      <sheetName val="#61-0 MTD 2002"/>
      <sheetName val="#61-0 MTD Details"/>
      <sheetName val="Raw Materials"/>
      <sheetName val="ca-brkup"/>
      <sheetName val="Worksheet"/>
      <sheetName val="P &amp; L"/>
      <sheetName val="Income"/>
      <sheetName val="EPS"/>
      <sheetName val="Factors"/>
      <sheetName val="BURNER"/>
      <sheetName val="Cal_Br (ob)"/>
      <sheetName val="TRIALBAL_dec_03_cal_br"/>
      <sheetName val="Design"/>
      <sheetName val="Lead"/>
      <sheetName val="Incentives"/>
      <sheetName val="Addi Jan - Dec 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refreshError="1"/>
      <sheetData sheetId="135" refreshError="1"/>
      <sheetData sheetId="136" refreshError="1"/>
      <sheetData sheetId="137" refreshError="1"/>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be Discuss"/>
      <sheetName val="Dep(IAS)"/>
      <sheetName val="Aseet1998"/>
      <sheetName val="Asset1999"/>
      <sheetName val="Op Balance"/>
      <sheetName val="Scrap"/>
      <sheetName val="SALE"/>
      <sheetName val="Exch"/>
      <sheetName val="Rates"/>
      <sheetName val="Sheet1"/>
      <sheetName val="MISC"/>
      <sheetName val="Data"/>
      <sheetName val="PointNo.5"/>
      <sheetName val="Main Sheet"/>
      <sheetName val="Query Results ALL"/>
      <sheetName val="hmax_2"/>
      <sheetName val="GL"/>
      <sheetName val="SUBS"/>
      <sheetName val="Leadsheet"/>
      <sheetName val="1998"/>
      <sheetName val="Gehaltsbudget 2005"/>
      <sheetName val="Interconnect"/>
      <sheetName val="PROFTALLY-DAMOH (3)"/>
      <sheetName val="PC Master List"/>
      <sheetName val="Other"/>
      <sheetName val="Summary"/>
      <sheetName val="Tender Summary"/>
      <sheetName val="Sheet2"/>
      <sheetName val="WWR"/>
      <sheetName val="COLUMN"/>
      <sheetName val="Inc.St.-Link"/>
      <sheetName val="Assumptions"/>
      <sheetName val="Rate analysis"/>
      <sheetName val="Analysis"/>
      <sheetName val="LOCAL RATES"/>
      <sheetName val="Op_Balance"/>
      <sheetName val="PointNo_5"/>
      <sheetName val="A6"/>
      <sheetName val="Op_Balance1"/>
      <sheetName val="To_be_Discuss"/>
      <sheetName val="PointNo_51"/>
      <sheetName val="Main_Sheet"/>
      <sheetName val="Query_Results_ALL"/>
      <sheetName val="Gehaltsbudget_2005"/>
      <sheetName val="PROFTALLY-DAMOH_(3)"/>
      <sheetName val="PC_Master_List"/>
      <sheetName val="Tender_Summary"/>
      <sheetName val="Inc_St_-Link"/>
      <sheetName val="Rate_analysis"/>
      <sheetName val="LOCAL_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DK AS 3105"/>
      <sheetName val="DIDK3105"/>
      <sheetName val="DCCZE31.05"/>
      <sheetName val="DIUK3105"/>
      <sheetName val="DIUSF 3105(1044)"/>
      <sheetName val="DIUSA 3105(1042)"/>
      <sheetName val="DIUSA3005 (1002)"/>
      <sheetName val="DCDNI3005"/>
      <sheetName val="DIVAL3005"/>
      <sheetName val="DICHN3005"/>
      <sheetName val="DIMYS3005"/>
      <sheetName val="Perlarom3005"/>
      <sheetName val="DINEZ3005"/>
      <sheetName val="DCSA3005"/>
      <sheetName val="DUGSIA3005"/>
      <sheetName val="Fruitarom"/>
      <sheetName val="DIDK AS 3006"/>
      <sheetName val="DIDK3006"/>
      <sheetName val="DCCZE3006"/>
      <sheetName val="DIUK3006"/>
      <sheetName val="DIUSF 3006(1044)"/>
      <sheetName val="DIUSA 3006(1042)"/>
      <sheetName val="DIUSA3006 (1002)"/>
      <sheetName val="DCDNI3006"/>
      <sheetName val="DICHN3006"/>
      <sheetName val="DIMYS3006"/>
      <sheetName val="Perlarom3006"/>
      <sheetName val="DCSA3006"/>
      <sheetName val="Summary"/>
      <sheetName val="DIDK AS 3006 (2)"/>
      <sheetName val="DIDK3006 (2)"/>
      <sheetName val="DCCZE3006 (2)"/>
      <sheetName val="DIUK3006 (2)"/>
      <sheetName val="DIUSF 3006(1045)"/>
      <sheetName val="DIUSA 3006(1043)"/>
      <sheetName val="DIUSA3006 (1003)"/>
      <sheetName val="DCDNI3006 (2)"/>
      <sheetName val="DICHN3006 (2)"/>
      <sheetName val="DIMYS3006 (2)"/>
      <sheetName val="Perlarom3006 (2)"/>
      <sheetName val="DCSA3006 (2)"/>
      <sheetName val="Summary (2)"/>
      <sheetName val="DIDK AS 3107"/>
      <sheetName val="DIDK3107"/>
      <sheetName val="DCCZE3107"/>
      <sheetName val="DIUK3107"/>
      <sheetName val="DIUSF 3107(1044)"/>
      <sheetName val="DIUSA 3107(1042)"/>
      <sheetName val="DIUSA3107 (1002)"/>
      <sheetName val="DCDNI3107"/>
      <sheetName val="DICHN3107"/>
      <sheetName val="DIMYS3107"/>
      <sheetName val="Perlarom3107"/>
      <sheetName val="DCSA3107"/>
      <sheetName val="DCBEL 3107"/>
      <sheetName val="Summary Jul-03"/>
      <sheetName val="DIDK AS 3108"/>
      <sheetName val="DIDK3108"/>
      <sheetName val="DCCZE3108"/>
      <sheetName val="DIUK3108"/>
      <sheetName val="DIUSF 3108(1044)"/>
      <sheetName val="DIUSA 3108(1042)"/>
      <sheetName val="DIUSA3108(1002)"/>
      <sheetName val="DCDNI3108"/>
      <sheetName val="DICHN3108"/>
      <sheetName val="DIMYS3108"/>
      <sheetName val="Perlarom3108"/>
      <sheetName val="DCSA3108"/>
      <sheetName val="DCBEL 3108"/>
      <sheetName val="Summary Aug-03"/>
      <sheetName val="DIDK AS 3009"/>
      <sheetName val="DIDK3009"/>
      <sheetName val="DCCZE3009"/>
      <sheetName val="DIUK3009"/>
      <sheetName val="DIUSF 3009(1044)"/>
      <sheetName val="DIUSA 3009(1042)"/>
      <sheetName val="DIUSA3009 (1002)"/>
      <sheetName val="DCDNI3009"/>
      <sheetName val="DICHN3009"/>
      <sheetName val="DIMYS3009"/>
      <sheetName val="Perlarom3009"/>
      <sheetName val="DCSA3009"/>
      <sheetName val="DCBEL 3009"/>
      <sheetName val="Summary Sep-03"/>
      <sheetName val="DIDK AS 3110"/>
      <sheetName val="DIDK3110"/>
      <sheetName val="DCCZE3110"/>
      <sheetName val="DIUK3110"/>
      <sheetName val="DIUSF 3110(1044)"/>
      <sheetName val="DIUSA 3110(1042)"/>
      <sheetName val="DIUSA3110(1002)"/>
      <sheetName val="DCDNI3110"/>
      <sheetName val="DICHN3110"/>
      <sheetName val="DIMYS3110"/>
      <sheetName val="Perlarom3110"/>
      <sheetName val="DCSA3110"/>
      <sheetName val="DCBEL 3110"/>
      <sheetName val="Summary Oct-03"/>
      <sheetName val="DIDK AS 3011"/>
      <sheetName val="DIDK3011"/>
      <sheetName val="DCCZE3011"/>
      <sheetName val="DIUK3011"/>
      <sheetName val="DIUSF 3011(1044)"/>
      <sheetName val="DIUSA 3011(1042)"/>
      <sheetName val="DIUSA3011(1002)"/>
      <sheetName val="DCDNI3011"/>
      <sheetName val="DICHN3011"/>
      <sheetName val="DIMYS3011"/>
      <sheetName val="Perlarom3011"/>
      <sheetName val="DCSA3011"/>
      <sheetName val="DCBEL 3011"/>
      <sheetName val="Summary Nov-03"/>
      <sheetName val="DIDK AS 3112"/>
      <sheetName val="DIDK3112"/>
      <sheetName val="DCCZE3112"/>
      <sheetName val="DIUK3112"/>
      <sheetName val="DIUSF 3112(1044)"/>
      <sheetName val="DIUSA 3112(1042)"/>
      <sheetName val="DIUSA3112(1002)"/>
      <sheetName val="DCDNI3112"/>
      <sheetName val="DICHN3112"/>
      <sheetName val="DIMYS3112"/>
      <sheetName val="Perlarom3112"/>
      <sheetName val="DCSA3112"/>
      <sheetName val="DCBEL 3112"/>
      <sheetName val="DIVAL3112"/>
      <sheetName val="Loss 311203"/>
      <sheetName val="Summary Dec-03"/>
      <sheetName val="Navision"/>
      <sheetName val="DIDK3112 (2)"/>
      <sheetName val="DIDK AS 3101"/>
      <sheetName val="DIDK3101"/>
      <sheetName val="DCCZE3101"/>
      <sheetName val="DIUK3101"/>
      <sheetName val="DIUSF 3101(1044)"/>
      <sheetName val="DIUSA 3101(1042)"/>
      <sheetName val="DIUSA3101(1002)"/>
      <sheetName val="DCDNI3101"/>
      <sheetName val="DICHN3101"/>
      <sheetName val="DIMYS3101"/>
      <sheetName val="Perlarom3101"/>
      <sheetName val="DCSA3101"/>
      <sheetName val="DCBEL 3101"/>
      <sheetName val="DIVAL3101"/>
      <sheetName val="Loss 3101"/>
      <sheetName val="Summary Dec-03 (2)"/>
      <sheetName val="Navision (2)"/>
      <sheetName val="DIDK AS 2902"/>
      <sheetName val="DIDK2902"/>
      <sheetName val="DCCZE2902"/>
      <sheetName val="DIUK2902"/>
      <sheetName val="DIUSF 2902(1044)"/>
      <sheetName val="DIUSA 2902(1042)"/>
      <sheetName val="DIUSA2902(1002)"/>
      <sheetName val="DCDNI2902"/>
      <sheetName val="DICHN2902"/>
      <sheetName val="DIMYS2902"/>
      <sheetName val="Perlarom2902"/>
      <sheetName val="DCSA2902"/>
      <sheetName val="DCBEL 3101 (2)"/>
      <sheetName val="DIVAL3101 (2)"/>
      <sheetName val="Loss 2902"/>
      <sheetName val="Summary Dec-03 (3)"/>
      <sheetName val="DIDK AS 3103"/>
      <sheetName val="DIDK 3103"/>
      <sheetName val="DCCZE 3103"/>
      <sheetName val="DIUK 3103"/>
      <sheetName val="DIUSF 3103(1044)"/>
      <sheetName val="DIUSA 3103(1042)"/>
      <sheetName val="DIUSA 3103(1002)"/>
      <sheetName val="DCDNI 3103"/>
      <sheetName val="DICHN 3103"/>
      <sheetName val="DIMYS 3103"/>
      <sheetName val="Perlarom 3103"/>
      <sheetName val="DCSA 3103"/>
      <sheetName val="DCBEL 3103"/>
      <sheetName val="DIVAL3103"/>
      <sheetName val="Linon UK"/>
      <sheetName val="Pettah"/>
      <sheetName val="Zulekha"/>
      <sheetName val="Ceylon Cold"/>
      <sheetName val="Jayes"/>
      <sheetName val="National"/>
      <sheetName val="Burns"/>
      <sheetName val="Daintee"/>
      <sheetName val="Uswatte"/>
      <sheetName val="Lanka Dairy"/>
      <sheetName val="Cargils"/>
      <sheetName val="CPC"/>
      <sheetName val="Loss 3103"/>
      <sheetName val="Summary Mar-04"/>
      <sheetName val="DIDK AS 3004"/>
      <sheetName val="DIDK 3004"/>
      <sheetName val="DCCZE 3004"/>
      <sheetName val="DIUK 3004"/>
      <sheetName val="DIUSF 3004(1044)"/>
      <sheetName val="DIUSA 3004(1042)"/>
      <sheetName val="DIUSA 3004(1002)"/>
      <sheetName val="DCDNI 3004"/>
      <sheetName val="DICHN 3004"/>
      <sheetName val="DIMYS 3004"/>
      <sheetName val="Perlarom 3004"/>
      <sheetName val="DIVAL3004"/>
      <sheetName val="DCBELL 3004"/>
      <sheetName val="Colloides"/>
      <sheetName val="FMC "/>
      <sheetName val="Linon UK 3004"/>
      <sheetName val="Cargils 3004"/>
      <sheetName val="Faisal 3004"/>
      <sheetName val="National 3004"/>
      <sheetName val="Burns 3004"/>
      <sheetName val="Jayes 3004"/>
      <sheetName val="Uswatte 3004"/>
      <sheetName val="Zulekha 3004"/>
      <sheetName val="Loss 3004"/>
      <sheetName val="Summary Apr-04"/>
      <sheetName val="Comp with UP west"/>
      <sheetName val="DIDK_AS_3105"/>
      <sheetName val="DCCZE31_05"/>
      <sheetName val="DIUSF_3105(1044)"/>
      <sheetName val="DIUSA_3105(1042)"/>
      <sheetName val="DIUSA3005_(1002)"/>
      <sheetName val="DIDK_AS_3006"/>
      <sheetName val="DIUSF_3006(1044)"/>
      <sheetName val="DIUSA_3006(1042)"/>
      <sheetName val="DIUSA3006_(1002)"/>
      <sheetName val="DIDK_AS_3006_(2)"/>
      <sheetName val="DIDK3006_(2)"/>
      <sheetName val="DCCZE3006_(2)"/>
      <sheetName val="DIUK3006_(2)"/>
      <sheetName val="DIUSF_3006(1045)"/>
      <sheetName val="DIUSA_3006(1043)"/>
      <sheetName val="DIUSA3006_(1003)"/>
      <sheetName val="DCDNI3006_(2)"/>
      <sheetName val="DICHN3006_(2)"/>
      <sheetName val="DIMYS3006_(2)"/>
      <sheetName val="Perlarom3006_(2)"/>
      <sheetName val="DCSA3006_(2)"/>
      <sheetName val="Summary_(2)"/>
      <sheetName val="DIDK_AS_3107"/>
      <sheetName val="DIUSF_3107(1044)"/>
      <sheetName val="DIUSA_3107(1042)"/>
      <sheetName val="DIUSA3107_(1002)"/>
      <sheetName val="DCBEL_3107"/>
      <sheetName val="Summary_Jul-03"/>
      <sheetName val="DIDK_AS_3108"/>
      <sheetName val="DIUSF_3108(1044)"/>
      <sheetName val="DIUSA_3108(1042)"/>
      <sheetName val="DCBEL_3108"/>
      <sheetName val="Summary_Aug-03"/>
      <sheetName val="DIDK_AS_3009"/>
      <sheetName val="DIUSF_3009(1044)"/>
      <sheetName val="DIUSA_3009(1042)"/>
      <sheetName val="DIUSA3009_(1002)"/>
      <sheetName val="DCBEL_3009"/>
      <sheetName val="Summary_Sep-03"/>
      <sheetName val="DIDK_AS_3110"/>
      <sheetName val="DIUSF_3110(1044)"/>
      <sheetName val="DIUSA_3110(1042)"/>
      <sheetName val="DCBEL_3110"/>
      <sheetName val="Summary_Oct-03"/>
      <sheetName val="DIDK_AS_3011"/>
      <sheetName val="DIUSF_3011(1044)"/>
      <sheetName val="DIUSA_3011(1042)"/>
      <sheetName val="DCBEL_3011"/>
      <sheetName val="Summary_Nov-03"/>
      <sheetName val="DIDK_AS_3112"/>
      <sheetName val="DIUSF_3112(1044)"/>
      <sheetName val="DIUSA_3112(1042)"/>
      <sheetName val="DCBEL_3112"/>
      <sheetName val="Loss_311203"/>
      <sheetName val="Summary_Dec-03"/>
      <sheetName val="DIDK3112_(2)"/>
      <sheetName val="DIDK_AS_3101"/>
      <sheetName val="DIUSF_3101(1044)"/>
      <sheetName val="DIUSA_3101(1042)"/>
      <sheetName val="DCBEL_3101"/>
      <sheetName val="Loss_3101"/>
      <sheetName val="Summary_Dec-03_(2)"/>
      <sheetName val="Navision_(2)"/>
      <sheetName val="DIDK_AS_2902"/>
      <sheetName val="DIUSF_2902(1044)"/>
      <sheetName val="DIUSA_2902(1042)"/>
      <sheetName val="DCBEL_3101_(2)"/>
      <sheetName val="DIVAL3101_(2)"/>
      <sheetName val="Loss_2902"/>
      <sheetName val="Summary_Dec-03_(3)"/>
      <sheetName val="DIDK_AS_3103"/>
      <sheetName val="DIDK_3103"/>
      <sheetName val="DCCZE_3103"/>
      <sheetName val="DIUK_3103"/>
      <sheetName val="DIUSF_3103(1044)"/>
      <sheetName val="DIUSA_3103(1042)"/>
      <sheetName val="DIUSA_3103(1002)"/>
      <sheetName val="DCDNI_3103"/>
      <sheetName val="DICHN_3103"/>
      <sheetName val="DIMYS_3103"/>
      <sheetName val="Perlarom_3103"/>
      <sheetName val="DCSA_3103"/>
      <sheetName val="DCBEL_3103"/>
      <sheetName val="Linon_UK"/>
      <sheetName val="Ceylon_Cold"/>
      <sheetName val="Lanka_Dairy"/>
      <sheetName val="Loss_3103"/>
      <sheetName val="Summary_Mar-04"/>
      <sheetName val="DIDK_AS_3004"/>
      <sheetName val="DIDK_3004"/>
      <sheetName val="DCCZE_3004"/>
      <sheetName val="DIUK_3004"/>
      <sheetName val="DIUSF_3004(1044)"/>
      <sheetName val="DIUSA_3004(1042)"/>
      <sheetName val="DIUSA_3004(1002)"/>
      <sheetName val="DCDNI_3004"/>
      <sheetName val="DICHN_3004"/>
      <sheetName val="DIMYS_3004"/>
      <sheetName val="Perlarom_3004"/>
      <sheetName val="DCBELL_3004"/>
      <sheetName val="FMC_"/>
      <sheetName val="Linon_UK_3004"/>
      <sheetName val="Cargils_3004"/>
      <sheetName val="Faisal_3004"/>
      <sheetName val="National_3004"/>
      <sheetName val="Burns_3004"/>
      <sheetName val="Jayes_3004"/>
      <sheetName val="Uswatte_3004"/>
      <sheetName val="Zulekha_3004"/>
      <sheetName val="Loss_3004"/>
      <sheetName val="Summary_Apr-04"/>
      <sheetName val="Comp_with_UP_w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ss 3103"/>
      <sheetName val="DIDK AS 3105"/>
      <sheetName val="DIDK3105"/>
      <sheetName val="DCCZE31.05"/>
      <sheetName val="DIUK3105"/>
      <sheetName val="DIUSF 3105(1044)"/>
      <sheetName val="DIUSA 3105(1042)"/>
      <sheetName val="DIUSA3005 (1002)"/>
      <sheetName val="DCDNI3005"/>
      <sheetName val="DIVAL3005"/>
      <sheetName val="DICHN3005"/>
      <sheetName val="DIMYS3005"/>
      <sheetName val="Perlarom3005"/>
      <sheetName val="DINEZ3005"/>
      <sheetName val="DCSA3005"/>
      <sheetName val="DUGSIA3005"/>
      <sheetName val="Fruitarom"/>
      <sheetName val="DIDK AS 3006"/>
      <sheetName val="DIDK3006"/>
      <sheetName val="DCCZE3006"/>
      <sheetName val="DIUK3006"/>
      <sheetName val="DIUSF 3006(1044)"/>
      <sheetName val="DIUSA 3006(1042)"/>
      <sheetName val="DIUSA3006 (1002)"/>
      <sheetName val="DCDNI3006"/>
      <sheetName val="DICHN3006"/>
      <sheetName val="DIMYS3006"/>
      <sheetName val="Perlarom3006"/>
      <sheetName val="DCSA3006"/>
      <sheetName val="Summary"/>
      <sheetName val="DIDK AS 3006 (2)"/>
      <sheetName val="DIDK3006 (2)"/>
      <sheetName val="DCCZE3006 (2)"/>
      <sheetName val="DIUK3006 (2)"/>
      <sheetName val="DIUSF 3006(1045)"/>
      <sheetName val="DIUSA 3006(1043)"/>
      <sheetName val="DIUSA3006 (1003)"/>
      <sheetName val="DCDNI3006 (2)"/>
      <sheetName val="DICHN3006 (2)"/>
      <sheetName val="DIMYS3006 (2)"/>
      <sheetName val="Perlarom3006 (2)"/>
      <sheetName val="DCSA3006 (2)"/>
      <sheetName val="Summary (2)"/>
      <sheetName val="DIDK AS 3107"/>
      <sheetName val="DIDK3107"/>
      <sheetName val="DCCZE3107"/>
      <sheetName val="DIUK3107"/>
      <sheetName val="DIUSF 3107(1044)"/>
      <sheetName val="DIUSA 3107(1042)"/>
      <sheetName val="DIUSA3107 (1002)"/>
      <sheetName val="DCDNI3107"/>
      <sheetName val="DICHN3107"/>
      <sheetName val="DIMYS3107"/>
      <sheetName val="Perlarom3107"/>
      <sheetName val="DCSA3107"/>
      <sheetName val="DCBEL 3107"/>
      <sheetName val="Summary Jul-03"/>
      <sheetName val="DIDK AS 3108"/>
      <sheetName val="DIDK3108"/>
      <sheetName val="DCCZE3108"/>
      <sheetName val="DIUK3108"/>
      <sheetName val="DIUSF 3108(1044)"/>
      <sheetName val="DIUSA 3108(1042)"/>
      <sheetName val="DIUSA3108(1002)"/>
      <sheetName val="DCDNI3108"/>
      <sheetName val="DICHN3108"/>
      <sheetName val="DIMYS3108"/>
      <sheetName val="Perlarom3108"/>
      <sheetName val="DCSA3108"/>
      <sheetName val="DCBEL 3108"/>
      <sheetName val="Summary Aug-03"/>
      <sheetName val="DIDK AS 3009"/>
      <sheetName val="DIDK3009"/>
      <sheetName val="DCCZE3009"/>
      <sheetName val="DIUK3009"/>
      <sheetName val="DIUSF 3009(1044)"/>
      <sheetName val="DIUSA 3009(1042)"/>
      <sheetName val="DIUSA3009 (1002)"/>
      <sheetName val="DCDNI3009"/>
      <sheetName val="DICHN3009"/>
      <sheetName val="DIMYS3009"/>
      <sheetName val="Perlarom3009"/>
      <sheetName val="DCSA3009"/>
      <sheetName val="DCBEL 3009"/>
      <sheetName val="Summary Sep-03"/>
      <sheetName val="DIDK AS 3110"/>
      <sheetName val="DIDK3110"/>
      <sheetName val="DCCZE3110"/>
      <sheetName val="DIUK3110"/>
      <sheetName val="DIUSF 3110(1044)"/>
      <sheetName val="DIUSA 3110(1042)"/>
      <sheetName val="DIUSA3110(1002)"/>
      <sheetName val="DCDNI3110"/>
      <sheetName val="DICHN3110"/>
      <sheetName val="DIMYS3110"/>
      <sheetName val="Perlarom3110"/>
      <sheetName val="DCSA3110"/>
      <sheetName val="DCBEL 3110"/>
      <sheetName val="Summary Oct-03"/>
      <sheetName val="DIDK AS 3011"/>
      <sheetName val="DIDK3011"/>
      <sheetName val="DCCZE3011"/>
      <sheetName val="DIUK3011"/>
      <sheetName val="DIUSF 3011(1044)"/>
      <sheetName val="DIUSA 3011(1042)"/>
      <sheetName val="DIUSA3011(1002)"/>
      <sheetName val="DCDNI3011"/>
      <sheetName val="DICHN3011"/>
      <sheetName val="DIMYS3011"/>
      <sheetName val="Perlarom3011"/>
      <sheetName val="DCSA3011"/>
      <sheetName val="DCBEL 3011"/>
      <sheetName val="Summary Nov-03"/>
      <sheetName val="DIDK AS 3112"/>
      <sheetName val="DIDK3112"/>
      <sheetName val="DCCZE3112"/>
      <sheetName val="DIUK3112"/>
      <sheetName val="DIUSF 3112(1044)"/>
      <sheetName val="DIUSA 3112(1042)"/>
      <sheetName val="DIUSA3112(1002)"/>
      <sheetName val="DCDNI3112"/>
      <sheetName val="DICHN3112"/>
      <sheetName val="DIMYS3112"/>
      <sheetName val="Perlarom3112"/>
      <sheetName val="DCSA3112"/>
      <sheetName val="DCBEL 3112"/>
      <sheetName val="DIVAL3112"/>
      <sheetName val="Loss 311203"/>
      <sheetName val="Summary Dec-03"/>
      <sheetName val="Navision"/>
      <sheetName val="DIDK3112 (2)"/>
      <sheetName val="DIDK AS 3101"/>
      <sheetName val="DIDK3101"/>
      <sheetName val="DCCZE3101"/>
      <sheetName val="DIUK3101"/>
      <sheetName val="DIUSF 3101(1044)"/>
      <sheetName val="DIUSA 3101(1042)"/>
      <sheetName val="DIUSA3101(1002)"/>
      <sheetName val="DCDNI3101"/>
      <sheetName val="DICHN3101"/>
      <sheetName val="DIMYS3101"/>
      <sheetName val="Perlarom3101"/>
      <sheetName val="DCSA3101"/>
      <sheetName val="DCBEL 3101"/>
      <sheetName val="DIVAL3101"/>
      <sheetName val="Loss 3101"/>
      <sheetName val="Summary Dec-03 (2)"/>
      <sheetName val="Navision (2)"/>
      <sheetName val="DIDK AS 2902"/>
      <sheetName val="DIDK2902"/>
      <sheetName val="DCCZE2902"/>
      <sheetName val="DIUK2902"/>
      <sheetName val="DIUSF 2902(1044)"/>
      <sheetName val="DIUSA 2902(1042)"/>
      <sheetName val="DIUSA2902(1002)"/>
      <sheetName val="DCDNI2902"/>
      <sheetName val="DICHN2902"/>
      <sheetName val="DIMYS2902"/>
      <sheetName val="Perlarom2902"/>
      <sheetName val="DCSA2902"/>
      <sheetName val="DCBEL 3101 (2)"/>
      <sheetName val="DIVAL3101 (2)"/>
      <sheetName val="Loss 2902"/>
      <sheetName val="Summary Dec-03 (3)"/>
      <sheetName val="DIDK AS 3103"/>
      <sheetName val="DIDK 3103"/>
      <sheetName val="DCCZE 3103"/>
      <sheetName val="DIUK 3103"/>
      <sheetName val="DIUSF 3103(1044)"/>
      <sheetName val="DIUSA 3103(1042)"/>
      <sheetName val="DIUSA 3103(1002)"/>
      <sheetName val="DCDNI 3103"/>
      <sheetName val="DICHN 3103"/>
      <sheetName val="DIMYS 3103"/>
      <sheetName val="Perlarom 3103"/>
      <sheetName val="DCSA 3103"/>
      <sheetName val="DCBEL 3103"/>
      <sheetName val="DIVAL3103"/>
      <sheetName val="Linon UK"/>
      <sheetName val="Pettah"/>
      <sheetName val="Zulekha"/>
      <sheetName val="Ceylon Cold"/>
      <sheetName val="Jayes"/>
      <sheetName val="National"/>
      <sheetName val="Burns"/>
      <sheetName val="Daintee"/>
      <sheetName val="Uswatte"/>
      <sheetName val="Lanka Dairy"/>
      <sheetName val="Cargils"/>
      <sheetName val="CPC"/>
      <sheetName val="Summary Mar-04"/>
      <sheetName val="DIDK AS 3004"/>
      <sheetName val="DIDK 3004"/>
      <sheetName val="DCCZE 3004"/>
      <sheetName val="DIUK 3004"/>
      <sheetName val="DIUSF 3004(1044)"/>
      <sheetName val="DIUSA 3004(1042)"/>
      <sheetName val="DIUSA 3004(1002)"/>
      <sheetName val="DCDNI 3004"/>
      <sheetName val="DICHN 3004"/>
      <sheetName val="DIMYS 3004"/>
      <sheetName val="Perlarom 3004"/>
      <sheetName val="DIVAL3004"/>
      <sheetName val="DCBELL 3004"/>
      <sheetName val="Colloides"/>
      <sheetName val="FMC "/>
      <sheetName val="Linon UK 3004"/>
      <sheetName val="Cargils 3004"/>
      <sheetName val="Faisal 3004"/>
      <sheetName val="National 3004"/>
      <sheetName val="Burns 3004"/>
      <sheetName val="Jayes 3004"/>
      <sheetName val="Uswatte 3004"/>
      <sheetName val="Zulekha 3004"/>
      <sheetName val="Loss 3004"/>
      <sheetName val="Summary Apr-04"/>
      <sheetName val="Comp with UP west"/>
      <sheetName val="DIDK_AS_3105"/>
      <sheetName val="DCCZE31_05"/>
      <sheetName val="DIUSF_3105(1044)"/>
      <sheetName val="DIUSA_3105(1042)"/>
      <sheetName val="DIUSA3005_(1002)"/>
      <sheetName val="DIDK_AS_3006"/>
      <sheetName val="DIUSF_3006(1044)"/>
      <sheetName val="DIUSA_3006(1042)"/>
      <sheetName val="DIUSA3006_(1002)"/>
      <sheetName val="DIDK_AS_3006_(2)"/>
      <sheetName val="DIDK3006_(2)"/>
      <sheetName val="DCCZE3006_(2)"/>
      <sheetName val="DIUK3006_(2)"/>
      <sheetName val="DIUSF_3006(1045)"/>
      <sheetName val="DIUSA_3006(1043)"/>
      <sheetName val="DIUSA3006_(1003)"/>
      <sheetName val="DCDNI3006_(2)"/>
      <sheetName val="DICHN3006_(2)"/>
      <sheetName val="DIMYS3006_(2)"/>
      <sheetName val="Perlarom3006_(2)"/>
      <sheetName val="DCSA3006_(2)"/>
      <sheetName val="Summary_(2)"/>
      <sheetName val="DIDK_AS_3107"/>
      <sheetName val="DIUSF_3107(1044)"/>
      <sheetName val="DIUSA_3107(1042)"/>
      <sheetName val="DIUSA3107_(1002)"/>
      <sheetName val="DCBEL_3107"/>
      <sheetName val="Summary_Jul-03"/>
      <sheetName val="DIDK_AS_3108"/>
      <sheetName val="DIUSF_3108(1044)"/>
      <sheetName val="DIUSA_3108(1042)"/>
      <sheetName val="DCBEL_3108"/>
      <sheetName val="Summary_Aug-03"/>
      <sheetName val="DIDK_AS_3009"/>
      <sheetName val="DIUSF_3009(1044)"/>
      <sheetName val="DIUSA_3009(1042)"/>
      <sheetName val="DIUSA3009_(1002)"/>
      <sheetName val="DCBEL_3009"/>
      <sheetName val="Summary_Sep-03"/>
      <sheetName val="DIDK_AS_3110"/>
      <sheetName val="DIUSF_3110(1044)"/>
      <sheetName val="DIUSA_3110(1042)"/>
      <sheetName val="DCBEL_3110"/>
      <sheetName val="Summary_Oct-03"/>
      <sheetName val="DIDK_AS_3011"/>
      <sheetName val="DIUSF_3011(1044)"/>
      <sheetName val="DIUSA_3011(1042)"/>
      <sheetName val="DCBEL_3011"/>
      <sheetName val="Summary_Nov-03"/>
      <sheetName val="DIDK_AS_3112"/>
      <sheetName val="DIUSF_3112(1044)"/>
      <sheetName val="DIUSA_3112(1042)"/>
      <sheetName val="DCBEL_3112"/>
      <sheetName val="Loss_311203"/>
      <sheetName val="Summary_Dec-03"/>
      <sheetName val="DIDK3112_(2)"/>
      <sheetName val="DIDK_AS_3101"/>
      <sheetName val="DIUSF_3101(1044)"/>
      <sheetName val="DIUSA_3101(1042)"/>
      <sheetName val="DCBEL_3101"/>
      <sheetName val="Loss_3101"/>
      <sheetName val="Summary_Dec-03_(2)"/>
      <sheetName val="Navision_(2)"/>
      <sheetName val="DIDK_AS_2902"/>
      <sheetName val="DIUSF_2902(1044)"/>
      <sheetName val="DIUSA_2902(1042)"/>
      <sheetName val="DCBEL_3101_(2)"/>
      <sheetName val="DIVAL3101_(2)"/>
      <sheetName val="Loss_2902"/>
      <sheetName val="Summary_Dec-03_(3)"/>
      <sheetName val="DIDK_AS_3103"/>
      <sheetName val="DIDK_3103"/>
      <sheetName val="DCCZE_3103"/>
      <sheetName val="DIUK_3103"/>
      <sheetName val="DIUSF_3103(1044)"/>
      <sheetName val="DIUSA_3103(1042)"/>
      <sheetName val="DIUSA_3103(1002)"/>
      <sheetName val="DCDNI_3103"/>
      <sheetName val="DICHN_3103"/>
      <sheetName val="DIMYS_3103"/>
      <sheetName val="Perlarom_3103"/>
      <sheetName val="DCSA_3103"/>
      <sheetName val="DCBEL_3103"/>
      <sheetName val="Linon_UK"/>
      <sheetName val="Ceylon_Cold"/>
      <sheetName val="Lanka_Dairy"/>
      <sheetName val="Loss_3103"/>
      <sheetName val="Summary_Mar-04"/>
      <sheetName val="DIDK_AS_3004"/>
      <sheetName val="DIDK_3004"/>
      <sheetName val="DCCZE_3004"/>
      <sheetName val="DIUK_3004"/>
      <sheetName val="DIUSF_3004(1044)"/>
      <sheetName val="DIUSA_3004(1042)"/>
      <sheetName val="DIUSA_3004(1002)"/>
      <sheetName val="DCDNI_3004"/>
      <sheetName val="DICHN_3004"/>
      <sheetName val="DIMYS_3004"/>
      <sheetName val="Perlarom_3004"/>
      <sheetName val="DCBELL_3004"/>
      <sheetName val="FMC_"/>
      <sheetName val="Linon_UK_3004"/>
      <sheetName val="Cargils_3004"/>
      <sheetName val="Faisal_3004"/>
      <sheetName val="National_3004"/>
      <sheetName val="Burns_3004"/>
      <sheetName val="Jayes_3004"/>
      <sheetName val="Uswatte_3004"/>
      <sheetName val="Zulekha_3004"/>
      <sheetName val="Loss_3004"/>
      <sheetName val="Summary_Apr-04"/>
      <sheetName val="Comp_with_UP_w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Ack"/>
      <sheetName val="Ack (2)"/>
      <sheetName val="Page1"/>
      <sheetName val="Page2"/>
      <sheetName val="Page3"/>
      <sheetName val="Page4"/>
      <sheetName val="Page5"/>
      <sheetName val="Page6"/>
      <sheetName val="Page7"/>
      <sheetName val="Page8"/>
      <sheetName val="Page9"/>
      <sheetName val="Page10"/>
      <sheetName val="Direc"/>
      <sheetName val="Aseet1998"/>
      <sheetName val="To be Discuss"/>
      <sheetName val="Cash Flow.7"/>
      <sheetName val="Main-Material"/>
      <sheetName val="Rate analysis"/>
      <sheetName val="Testing"/>
      <sheetName val="fy99-00-ASL"/>
      <sheetName val="YTD"/>
      <sheetName val="Sheet2"/>
      <sheetName val="Trial Balance"/>
      <sheetName val="Schdules"/>
      <sheetName val="N. F. Calculator_Sep"/>
      <sheetName val="Sheet1"/>
      <sheetName val="Ack_(2)"/>
      <sheetName val="To_be_Discuss"/>
      <sheetName val="Cash_Flow_7"/>
      <sheetName val="Rate_analysi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eet1998"/>
      <sheetName val="Comp"/>
      <sheetName val="Ack"/>
      <sheetName val="Ack (2)"/>
      <sheetName val="Page1"/>
      <sheetName val="Page2"/>
      <sheetName val="Page3"/>
      <sheetName val="Page4"/>
      <sheetName val="Page5"/>
      <sheetName val="Page6"/>
      <sheetName val="Page7"/>
      <sheetName val="Page8"/>
      <sheetName val="Page9"/>
      <sheetName val="Page10"/>
      <sheetName val="Direc"/>
      <sheetName val="To be Discuss"/>
      <sheetName val="Cash Flow.7"/>
      <sheetName val="Main-Material"/>
      <sheetName val="Rate analysis"/>
      <sheetName val="Testing"/>
      <sheetName val="fy99-00-ASL"/>
      <sheetName val="YTD"/>
      <sheetName val="Sheet2"/>
      <sheetName val="Trial Balance"/>
      <sheetName val="Schdules"/>
      <sheetName val="N. F. Calculator_Sep"/>
      <sheetName val="Sheet1"/>
      <sheetName val="Ack_(2)"/>
      <sheetName val="To_be_Discuss"/>
      <sheetName val="Cash_Flow_7"/>
      <sheetName val="Rate_analysi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ys Sum"/>
      <sheetName val="SysMargin"/>
      <sheetName val="GM Credit"/>
      <sheetName val="GM Credit (2)"/>
      <sheetName val="OP Sum"/>
      <sheetName val="VCP"/>
      <sheetName val="Act v Est"/>
      <sheetName val="Contractors"/>
      <sheetName val="Indirect"/>
      <sheetName val="DM"/>
      <sheetName val="Action"/>
      <sheetName val="R&amp;O "/>
      <sheetName val="AvgTxpx"/>
      <sheetName val="SRO v OP"/>
      <sheetName val="SRO v 02"/>
      <sheetName val="Parameter"/>
      <sheetName val="R&amp;O"/>
      <sheetName val="AvgCostVerify"/>
      <sheetName val="WC"/>
      <sheetName val="Working Capital"/>
      <sheetName val="WC (2)"/>
      <sheetName val="Cur"/>
      <sheetName val="Est"/>
      <sheetName val="Pri"/>
      <sheetName val="MonthCur"/>
      <sheetName val="MonthPri"/>
      <sheetName val="RevCur"/>
      <sheetName val="RevEst"/>
      <sheetName val="RevPri"/>
      <sheetName val="CostCur"/>
      <sheetName val="CostEst"/>
      <sheetName val="CostPri"/>
      <sheetName val="C&amp;B"/>
      <sheetName val="Manu"/>
      <sheetName val="C&amp;B Template"/>
      <sheetName val="FX"/>
      <sheetName val="SOP"/>
      <sheetName val="Sheet1"/>
      <sheetName val="1998"/>
      <sheetName val="Comp"/>
      <sheetName val="Comp with UP west"/>
      <sheetName val="WDV(P&amp;M)31.03.99"/>
      <sheetName val="WDV(OE)31.03.99"/>
      <sheetName val="Push Diag on Premise"/>
      <sheetName val="CChannel Attract Input"/>
      <sheetName val="FStratPlan"/>
    </sheetNames>
    <sheetDataSet>
      <sheetData sheetId="0"/>
      <sheetData sheetId="1" refreshError="1"/>
      <sheetData sheetId="2"/>
      <sheetData sheetId="3" refreshError="1"/>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sheetData sheetId="14"/>
      <sheetData sheetId="15" refreshError="1">
        <row r="4">
          <cell r="B4">
            <v>1</v>
          </cell>
          <cell r="C4" t="str">
            <v>Japan</v>
          </cell>
        </row>
        <row r="5">
          <cell r="B5">
            <v>2</v>
          </cell>
          <cell r="C5" t="str">
            <v>Greater China</v>
          </cell>
        </row>
        <row r="6">
          <cell r="B6">
            <v>3</v>
          </cell>
          <cell r="C6" t="str">
            <v>Korea</v>
          </cell>
        </row>
        <row r="7">
          <cell r="B7">
            <v>4</v>
          </cell>
          <cell r="C7" t="str">
            <v>SEA</v>
          </cell>
        </row>
        <row r="8">
          <cell r="B8">
            <v>5</v>
          </cell>
          <cell r="C8" t="str">
            <v>Australia</v>
          </cell>
        </row>
        <row r="9">
          <cell r="B9">
            <v>6</v>
          </cell>
          <cell r="C9" t="str">
            <v>India</v>
          </cell>
        </row>
        <row r="10">
          <cell r="B10">
            <v>7</v>
          </cell>
          <cell r="C10" t="str">
            <v>Pacific HQ</v>
          </cell>
        </row>
        <row r="11">
          <cell r="B11">
            <v>8</v>
          </cell>
          <cell r="C11" t="str">
            <v>Pacific</v>
          </cell>
        </row>
      </sheetData>
      <sheetData sheetId="16" refreshError="1"/>
      <sheetData sheetId="17" refreshError="1"/>
      <sheetData sheetId="18" refreshError="1"/>
      <sheetData sheetId="19" refreshError="1"/>
      <sheetData sheetId="20" refreshError="1"/>
      <sheetData sheetId="21"/>
      <sheetData sheetId="22"/>
      <sheetData sheetId="23"/>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ad"/>
      <sheetName val="Orig SG&amp;A Corp"/>
      <sheetName val="PARTY DETAILS"/>
      <sheetName val="Comp"/>
      <sheetName val="Orig_SG&amp;A_Corp"/>
      <sheetName val="PARTY_DETAILS"/>
    </sheetNames>
    <sheetDataSet>
      <sheetData sheetId="0" refreshError="1"/>
      <sheetData sheetId="1" refreshError="1"/>
      <sheetData sheetId="2" refreshError="1"/>
      <sheetData sheetId="3" refreshError="1"/>
      <sheetData sheetId="4"/>
      <sheetData sheetId="5"/>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Y DETAILS"/>
      <sheetName val="Dead"/>
      <sheetName val="Orig SG&amp;A Corp"/>
      <sheetName val="Comp"/>
      <sheetName val="Orig_SG&amp;A_Corp"/>
      <sheetName val="PARTY_DETAILS"/>
    </sheetNames>
    <sheetDataSet>
      <sheetData sheetId="0" refreshError="1"/>
      <sheetData sheetId="1" refreshError="1"/>
      <sheetData sheetId="2" refreshError="1"/>
      <sheetData sheetId="3" refreshError="1"/>
      <sheetData sheetId="4"/>
      <sheetData sheetId="5"/>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for tax"/>
      <sheetName val="M B-QtyRecn"/>
      <sheetName val="cover_for_tax"/>
      <sheetName val="M_B-QtyRecn"/>
      <sheetName val="Conditions"/>
      <sheetName val="Liability Mgmt"/>
      <sheetName val="Cover"/>
      <sheetName val="PARTY DETAILS"/>
      <sheetName val="for challans"/>
      <sheetName val="tb2002 linked"/>
      <sheetName val="PART C"/>
      <sheetName val="TAKAYUKI_OSAWA_Form16+12BA"/>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q-1-02 ac"/>
      <sheetName val="Jan-02"/>
      <sheetName val="Op Plan Pivot"/>
      <sheetName val="Op Plan Sales"/>
      <sheetName val="In INR op plan seshu"/>
      <sheetName val="DEC PIVOT"/>
      <sheetName val="Dec-Nos"/>
      <sheetName val="Q-2-01 Pivot"/>
      <sheetName val="Q-2-01 nos"/>
      <sheetName val="Notes Duty"/>
      <sheetName val="COST STRUCTURE"/>
      <sheetName val="Mapping Table"/>
      <sheetName val="Currency"/>
      <sheetName val="IN USD"/>
      <sheetName val="Sheet1 (2)"/>
      <sheetName val="Sheet2"/>
      <sheetName val="Variables"/>
      <sheetName val="Parameter"/>
      <sheetName val="Master"/>
      <sheetName val="DropDown"/>
      <sheetName val="CRITERIA4"/>
      <sheetName val="SECTOR"/>
    </sheetNames>
    <sheetDataSet>
      <sheetData sheetId="0"/>
      <sheetData sheetId="1"/>
      <sheetData sheetId="2"/>
      <sheetData sheetId="3"/>
      <sheetData sheetId="4" refreshError="1">
        <row r="5">
          <cell r="A5" t="str">
            <v>Resins</v>
          </cell>
          <cell r="C5" t="str">
            <v>Q-2-02</v>
          </cell>
          <cell r="D5" t="str">
            <v>Q-2-02</v>
          </cell>
          <cell r="E5">
            <v>113.6675</v>
          </cell>
          <cell r="F5">
            <v>91.192499999999995</v>
          </cell>
          <cell r="G5">
            <v>28.624286250000008</v>
          </cell>
          <cell r="H5">
            <v>164.93741935483871</v>
          </cell>
          <cell r="I5" t="str">
            <v>Q-3-02</v>
          </cell>
          <cell r="J5" t="str">
            <v>Q-3-02</v>
          </cell>
        </row>
        <row r="6">
          <cell r="A6" t="str">
            <v>Business</v>
          </cell>
          <cell r="C6">
            <v>95</v>
          </cell>
          <cell r="D6">
            <v>8.5357500000000002</v>
          </cell>
          <cell r="E6">
            <v>8.5357500000000002</v>
          </cell>
          <cell r="F6">
            <v>8.5357500000000002</v>
          </cell>
          <cell r="G6">
            <v>1.0877500000000009</v>
          </cell>
          <cell r="H6">
            <v>89.85</v>
          </cell>
          <cell r="I6">
            <v>89.85</v>
          </cell>
          <cell r="J6">
            <v>1.833673469387755</v>
          </cell>
        </row>
        <row r="7">
          <cell r="A7" t="str">
            <v>Resins</v>
          </cell>
          <cell r="C7">
            <v>630</v>
          </cell>
          <cell r="D7">
            <v>144.99565000000001</v>
          </cell>
          <cell r="E7">
            <v>124.99625</v>
          </cell>
          <cell r="F7">
            <v>106.72624999999999</v>
          </cell>
          <cell r="G7">
            <v>47.380826124999999</v>
          </cell>
          <cell r="H7">
            <v>230.15182539682542</v>
          </cell>
          <cell r="I7">
            <v>198.40674603174605</v>
          </cell>
          <cell r="J7">
            <v>3.4572805312601229</v>
          </cell>
        </row>
        <row r="8">
          <cell r="C8">
            <v>150</v>
          </cell>
          <cell r="D8">
            <v>13.157500000000001</v>
          </cell>
          <cell r="E8">
            <v>13.157500000000001</v>
          </cell>
          <cell r="F8">
            <v>13.157500000000001</v>
          </cell>
          <cell r="G8">
            <v>2.7275</v>
          </cell>
          <cell r="H8">
            <v>87.716666666666669</v>
          </cell>
          <cell r="I8">
            <v>87.716666666666669</v>
          </cell>
          <cell r="J8">
            <v>1.7901360544217688</v>
          </cell>
        </row>
        <row r="9">
          <cell r="C9">
            <v>357</v>
          </cell>
          <cell r="D9">
            <v>78.775200000000027</v>
          </cell>
          <cell r="E9">
            <v>68.319999999999993</v>
          </cell>
          <cell r="F9">
            <v>56.182000000000002</v>
          </cell>
          <cell r="G9">
            <v>26.941295999999994</v>
          </cell>
          <cell r="H9">
            <v>220.65882352941185</v>
          </cell>
          <cell r="I9">
            <v>191.37254901960787</v>
          </cell>
          <cell r="J9">
            <v>3.2116846738695477</v>
          </cell>
        </row>
        <row r="10">
          <cell r="C10">
            <v>50</v>
          </cell>
          <cell r="D10">
            <v>4.8</v>
          </cell>
          <cell r="E10">
            <v>4.8</v>
          </cell>
          <cell r="F10">
            <v>4.8</v>
          </cell>
          <cell r="G10">
            <v>0.85</v>
          </cell>
          <cell r="H10">
            <v>96</v>
          </cell>
          <cell r="I10">
            <v>96</v>
          </cell>
          <cell r="J10">
            <v>1.9591836734693877</v>
          </cell>
        </row>
        <row r="11">
          <cell r="C11">
            <v>141</v>
          </cell>
          <cell r="D11">
            <v>24.795000000000002</v>
          </cell>
          <cell r="E11">
            <v>21.375</v>
          </cell>
          <cell r="F11">
            <v>17.286000000000001</v>
          </cell>
          <cell r="G11">
            <v>4.9214000000000002</v>
          </cell>
          <cell r="H11">
            <v>175.85106382978719</v>
          </cell>
          <cell r="I11">
            <v>151.59574468085108</v>
          </cell>
          <cell r="J11">
            <v>2.5019539730785931</v>
          </cell>
        </row>
        <row r="12">
          <cell r="C12">
            <v>45</v>
          </cell>
          <cell r="D12">
            <v>11.1012</v>
          </cell>
          <cell r="E12">
            <v>9.57</v>
          </cell>
          <cell r="F12">
            <v>8.2650000000000006</v>
          </cell>
          <cell r="G12">
            <v>3.2261999999999995</v>
          </cell>
          <cell r="H12">
            <v>246.69333333333336</v>
          </cell>
          <cell r="I12">
            <v>212.66666666666666</v>
          </cell>
          <cell r="J12">
            <v>3.7482993197278915</v>
          </cell>
        </row>
        <row r="13">
          <cell r="C13">
            <v>50</v>
          </cell>
          <cell r="D13">
            <v>6</v>
          </cell>
          <cell r="E13">
            <v>6</v>
          </cell>
          <cell r="F13">
            <v>6</v>
          </cell>
          <cell r="G13">
            <v>0.87</v>
          </cell>
          <cell r="H13">
            <v>120</v>
          </cell>
          <cell r="I13">
            <v>120</v>
          </cell>
          <cell r="J13">
            <v>2.4489795918367347</v>
          </cell>
        </row>
        <row r="14">
          <cell r="C14">
            <v>85</v>
          </cell>
          <cell r="D14">
            <v>1860</v>
          </cell>
          <cell r="E14">
            <v>325.81840000000005</v>
          </cell>
          <cell r="F14">
            <v>288.91700000000003</v>
          </cell>
          <cell r="G14">
            <v>85.472309875000008</v>
          </cell>
          <cell r="H14">
            <v>155.33172043010754</v>
          </cell>
          <cell r="I14">
            <v>2.6720649550142634</v>
          </cell>
          <cell r="J14">
            <v>2050</v>
          </cell>
        </row>
        <row r="15">
          <cell r="C15">
            <v>75</v>
          </cell>
          <cell r="D15">
            <v>11.9625</v>
          </cell>
          <cell r="E15">
            <v>10.6875</v>
          </cell>
          <cell r="F15">
            <v>8.5124999999999993</v>
          </cell>
          <cell r="G15">
            <v>2.1344062499999996</v>
          </cell>
          <cell r="H15">
            <v>159.5</v>
          </cell>
          <cell r="I15">
            <v>142.5</v>
          </cell>
          <cell r="J15">
            <v>2.3163265306122445</v>
          </cell>
        </row>
        <row r="16">
          <cell r="A16" t="str">
            <v>Resins Total</v>
          </cell>
          <cell r="C16">
            <v>2453</v>
          </cell>
          <cell r="D16">
            <v>445.28980000000013</v>
          </cell>
          <cell r="E16">
            <v>392.98200000000003</v>
          </cell>
          <cell r="F16">
            <v>330.065</v>
          </cell>
          <cell r="G16">
            <v>121.41120587500001</v>
          </cell>
          <cell r="H16">
            <v>181.52865878516107</v>
          </cell>
          <cell r="I16">
            <v>160.20464737056679</v>
          </cell>
          <cell r="J16">
            <v>2.7460335948484587</v>
          </cell>
        </row>
      </sheetData>
      <sheetData sheetId="5"/>
      <sheetData sheetId="6" refreshError="1"/>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ct_inv"/>
      <sheetName val="MAPPINGS"/>
      <sheetName val="Sheet2"/>
      <sheetName val="Sheet1"/>
      <sheetName val="loct_lot_inv_1102"/>
      <sheetName val="Parameter"/>
      <sheetName val="Op Plan Sales"/>
      <sheetName val="M B-QtyRecn"/>
      <sheetName val="Op_Plan_Sales"/>
      <sheetName val="M_B-QtyRecn"/>
    </sheetNames>
    <sheetDataSet>
      <sheetData sheetId="0" refreshError="1"/>
      <sheetData sheetId="1" refreshError="1">
        <row r="7">
          <cell r="K7">
            <v>90</v>
          </cell>
          <cell r="L7">
            <v>0</v>
          </cell>
        </row>
        <row r="8">
          <cell r="K8">
            <v>180</v>
          </cell>
          <cell r="L8">
            <v>0.3</v>
          </cell>
        </row>
        <row r="9">
          <cell r="K9">
            <v>540</v>
          </cell>
          <cell r="L9">
            <v>0.5</v>
          </cell>
        </row>
        <row r="10">
          <cell r="K10">
            <v>541</v>
          </cell>
          <cell r="L10">
            <v>1</v>
          </cell>
        </row>
      </sheetData>
      <sheetData sheetId="2" refreshError="1"/>
      <sheetData sheetId="3" refreshError="1"/>
      <sheetData sheetId="4" refreshError="1"/>
      <sheetData sheetId="5" refreshError="1"/>
      <sheetData sheetId="6" refreshError="1"/>
      <sheetData sheetId="7" refreshError="1"/>
      <sheetData sheetId="8"/>
      <sheetData sheetId="9"/>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Debt"/>
      <sheetName val="コスト"/>
      <sheetName val="Tax Computation"/>
      <sheetName val="TB"/>
      <sheetName val="BS"/>
      <sheetName val="Tecnotree Balance Sheet - Final"/>
      <sheetName val="Benefits expense recovery"/>
      <sheetName val="Tax_Computation"/>
      <sheetName val="Tecnotree_Balance_Sheet_-_Final"/>
      <sheetName val="Benefits_expense_recovery"/>
      <sheetName val="OPERATING HEAD"/>
      <sheetName val="???"/>
      <sheetName val="Singapore - 12.31.08"/>
      <sheetName val="Actuals(Euro)"/>
      <sheetName val="Profit and Loss 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INDORAMA Group June 02"/>
      <sheetName val="ﾛｲ"/>
      <sheetName val="DIST"/>
      <sheetName val="Sheet1"/>
      <sheetName val="Delhi"/>
      <sheetName val="CRITERIA4"/>
      <sheetName val="Conditions"/>
      <sheetName val="Liability Mgmt"/>
      <sheetName val="Sum"/>
      <sheetName val="Cover"/>
      <sheetName val="AN 2000"/>
      <sheetName val="Utilization"/>
      <sheetName val="COA-IPCL"/>
      <sheetName val="MainComp"/>
      <sheetName val="#REF"/>
      <sheetName val="samik - dues"/>
      <sheetName val="Samik"/>
      <sheetName val="Samik (3)"/>
      <sheetName val="FORM-16 Samik"/>
      <sheetName val="dividend"/>
      <sheetName val="alok - for f-16"/>
      <sheetName val="FORM-16"/>
      <sheetName val="alok"/>
      <sheetName val="Tax deposits"/>
      <sheetName val="payslip"/>
      <sheetName val="E_98-99"/>
      <sheetName val="Switch costs lookup"/>
      <sheetName val="Outgoing"/>
      <sheetName val="Incoming"/>
      <sheetName val="Cover "/>
      <sheetName val="Nitesh"/>
      <sheetName val="main"/>
      <sheetName val="Perquisites"/>
      <sheetName val="Schedule A"/>
      <sheetName val="FORM_16"/>
      <sheetName val="Payroll_TDC"/>
      <sheetName val="Assumption"/>
      <sheetName val="Tables"/>
      <sheetName val="Building"/>
      <sheetName val="cover for tax"/>
      <sheetName val="Form"/>
      <sheetName val="Challan"/>
      <sheetName val="LCD"/>
      <sheetName val="Annexure A LTCG"/>
      <sheetName val="Annex A"/>
      <sheetName val="M B-QtyRecn"/>
      <sheetName val="Vat Return"/>
      <sheetName val="Comp"/>
      <sheetName val="Other"/>
      <sheetName val="Summary"/>
      <sheetName val="Capex - Hry"/>
      <sheetName val="Data"/>
      <sheetName val="Actuals"/>
      <sheetName val="P_4517_Plan 06 Basis BCS"/>
      <sheetName val="TB 2003"/>
      <sheetName val="comp."/>
      <sheetName val="samik_-_dues"/>
      <sheetName val="Samik_(3)"/>
      <sheetName val="FORM-16_Samik"/>
      <sheetName val="alok_-_for_f-16"/>
      <sheetName val="Tax_deposits"/>
      <sheetName val="PLJAN"/>
      <sheetName val="Sheet Index"/>
      <sheetName val="Scenarios"/>
      <sheetName val="Input Sheet"/>
      <sheetName val="IRR Gaming"/>
      <sheetName val="P&amp;L breakup"/>
      <sheetName val="SALES-VAL"/>
      <sheetName val="US P&amp;L"/>
      <sheetName val="Comps"/>
      <sheetName val="factor sheet"/>
      <sheetName val="currency (2)"/>
      <sheetName val="Factors"/>
      <sheetName val="DATA CH. 281"/>
      <sheetName val="U"/>
      <sheetName val="Tax Computation"/>
      <sheetName val="Assume"/>
      <sheetName val="AANEX-L(TDS)"/>
      <sheetName val="FAR (1)"/>
      <sheetName val="SUN Variables"/>
      <sheetName val="SUN_Variables"/>
      <sheetName val="Network Summary"/>
      <sheetName val="Prices"/>
      <sheetName val="Control"/>
      <sheetName val="Calc"/>
      <sheetName val="Licences"/>
      <sheetName val="old_serial no."/>
      <sheetName val="tot_ass_9697"/>
      <sheetName val="Input"/>
      <sheetName val="FA"/>
      <sheetName val="TT35"/>
      <sheetName val="Input-Pack Level"/>
      <sheetName val="Menu"/>
      <sheetName val="Model"/>
      <sheetName val="Schedule_A"/>
      <sheetName val="Trial Balance"/>
      <sheetName val="wFinal_Frct_Data"/>
      <sheetName val="wHist_Data"/>
      <sheetName val="wInit_Frct_Data"/>
      <sheetName val="revised first cut"/>
      <sheetName val="LANGUAGE"/>
      <sheetName val="DL codes"/>
      <sheetName val="Interface"/>
      <sheetName val="Chart"/>
      <sheetName val="India Mapping"/>
      <sheetName val="Mar' 09"/>
      <sheetName val="Invoices for February 2003"/>
      <sheetName val="Generate Mail-file"/>
      <sheetName val="LTA"/>
      <sheetName val="P &amp; L"/>
      <sheetName val="Bal Sheet"/>
      <sheetName val="defaults"/>
      <sheetName val="header"/>
      <sheetName val="X"/>
      <sheetName val="b"/>
      <sheetName val="Assumptions"/>
      <sheetName val="B_Sheet_1lacs"/>
      <sheetName val="B_Sheet"/>
      <sheetName val="Details"/>
      <sheetName val="MAPSHEET"/>
      <sheetName val="VLU"/>
      <sheetName val="A"/>
      <sheetName val="RELATED PARTY-DEC.06-Summery(A)"/>
      <sheetName val="MgtRpt Export"/>
      <sheetName val="reference"/>
      <sheetName val="CTbe tong"/>
      <sheetName val="CTDZ 0.4+cto"/>
      <sheetName val="INDORAMA_Group_June_02"/>
      <sheetName val="Liability_Mgmt"/>
      <sheetName val="AN_2000"/>
      <sheetName val="samik_-_dues1"/>
      <sheetName val="Samik_(3)1"/>
      <sheetName val="FORM-16_Samik1"/>
      <sheetName val="alok_-_for_f-161"/>
      <sheetName val="Tax_deposits1"/>
      <sheetName val="Switch_costs_lookup"/>
      <sheetName val="Cover_"/>
      <sheetName val="Schedule_A1"/>
      <sheetName val="cover_for_tax"/>
      <sheetName val="Annexure_A_LTCG"/>
      <sheetName val="Annex_A"/>
      <sheetName val="M_B-QtyRecn"/>
      <sheetName val="Vat_Return"/>
      <sheetName val="Capex_-_Hry"/>
      <sheetName val="P_4517_Plan_06_Basis_BCS"/>
      <sheetName val="TB_2003"/>
      <sheetName val="comp_"/>
      <sheetName val="Sheet_Index"/>
      <sheetName val="Input_Sheet"/>
      <sheetName val="IRR_Gaming"/>
      <sheetName val="P&amp;L_breakup"/>
      <sheetName val="US_P&amp;L"/>
      <sheetName val="factor_sheet"/>
      <sheetName val="currency_(2)"/>
      <sheetName val="DATA_CH__281"/>
      <sheetName val="Tax_Computation"/>
      <sheetName val="FAR_(1)"/>
      <sheetName val="SUN_Variables1"/>
      <sheetName val="Network_Summary"/>
      <sheetName val="old_serial_no_"/>
      <sheetName val="Input-Pack_Level"/>
      <sheetName val="Trial_Balance"/>
      <sheetName val="revised_first_cut"/>
      <sheetName val="DL_codes"/>
      <sheetName val="India_Mapping"/>
      <sheetName val="Mar'_09"/>
      <sheetName val="Invoices_for_February_2003"/>
      <sheetName val="Generate_Mail-file"/>
      <sheetName val="P_&amp;_L"/>
      <sheetName val="Bal_Sheet"/>
      <sheetName val="RELATED_PARTY-DEC_06-Summery(A)"/>
      <sheetName val="MgtRpt_Export"/>
      <sheetName val="CTbe_tong"/>
      <sheetName val="CTDZ_0_4+cto"/>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entitlements"/>
      <sheetName val="ﾛｲ"/>
      <sheetName val="DIST"/>
      <sheetName val="Sheet1"/>
      <sheetName val="Delhi"/>
      <sheetName val="CRITERIA4"/>
      <sheetName val="Conditions"/>
      <sheetName val="Liability Mgmt"/>
      <sheetName val="Sum"/>
      <sheetName val="Cover"/>
      <sheetName val="AN 2000"/>
      <sheetName val="Utilization"/>
      <sheetName val="COA-IPCL"/>
      <sheetName val="MainComp"/>
      <sheetName val="#REF"/>
      <sheetName val="samik - dues"/>
      <sheetName val="Samik"/>
      <sheetName val="Samik (3)"/>
      <sheetName val="FORM-16 Samik"/>
      <sheetName val="dividend"/>
      <sheetName val="alok - for f-16"/>
      <sheetName val="FORM-16"/>
      <sheetName val="alok"/>
      <sheetName val="Tax deposits"/>
      <sheetName val="payslip"/>
      <sheetName val="E_98-99"/>
      <sheetName val="Switch costs lookup"/>
      <sheetName val="Outgoing"/>
      <sheetName val="Incoming"/>
      <sheetName val="Cover "/>
      <sheetName val="Nitesh"/>
      <sheetName val="main"/>
      <sheetName val="Perquisites"/>
      <sheetName val="Schedule A"/>
      <sheetName val="FORM_16"/>
      <sheetName val="Payroll_TDC"/>
      <sheetName val="Assumption"/>
      <sheetName val="Tables"/>
      <sheetName val="Building"/>
      <sheetName val="cover for tax"/>
      <sheetName val="Form"/>
      <sheetName val="Challan"/>
      <sheetName val="LCD"/>
      <sheetName val="Annexure A LTCG"/>
      <sheetName val="Annex A"/>
      <sheetName val="M B-QtyRecn"/>
      <sheetName val="Vat Return"/>
      <sheetName val="Comp"/>
      <sheetName val="Other"/>
      <sheetName val="Summary"/>
      <sheetName val="Capex - Hry"/>
      <sheetName val="Data"/>
      <sheetName val="Actuals"/>
      <sheetName val="P_4517_Plan 06 Basis BCS"/>
      <sheetName val="TB 2003"/>
      <sheetName val="comp."/>
      <sheetName val="samik_-_dues"/>
      <sheetName val="Samik_(3)"/>
      <sheetName val="FORM-16_Samik"/>
      <sheetName val="alok_-_for_f-16"/>
      <sheetName val="Tax_deposits"/>
      <sheetName val="PLJAN"/>
      <sheetName val="Sheet Index"/>
      <sheetName val="Scenarios"/>
      <sheetName val="Input Sheet"/>
      <sheetName val="IRR Gaming"/>
      <sheetName val="P&amp;L breakup"/>
      <sheetName val="SALES-VAL"/>
      <sheetName val="US P&amp;L"/>
      <sheetName val="Comps"/>
      <sheetName val="factor sheet"/>
      <sheetName val="currency (2)"/>
      <sheetName val="Factors"/>
      <sheetName val="DATA CH. 281"/>
      <sheetName val="U"/>
      <sheetName val="Tax Computation"/>
      <sheetName val="Assume"/>
      <sheetName val="AANEX-L(TDS)"/>
      <sheetName val="FAR (1)"/>
      <sheetName val="SUN Variables"/>
      <sheetName val="SUN_Variables"/>
      <sheetName val="Network Summary"/>
      <sheetName val="Prices"/>
      <sheetName val="Control"/>
      <sheetName val="Calc"/>
      <sheetName val="Licences"/>
      <sheetName val="old_serial no."/>
      <sheetName val="tot_ass_9697"/>
      <sheetName val="Input"/>
      <sheetName val="FA"/>
      <sheetName val="TT35"/>
      <sheetName val="Input-Pack Level"/>
      <sheetName val="Menu"/>
      <sheetName val="Model"/>
      <sheetName val="Schedule_A"/>
      <sheetName val="Trial Balance"/>
      <sheetName val="wFinal_Frct_Data"/>
      <sheetName val="wHist_Data"/>
      <sheetName val="wInit_Frct_Data"/>
      <sheetName val="revised first cut"/>
      <sheetName val="LANGUAGE"/>
      <sheetName val="DL codes"/>
      <sheetName val="Interface"/>
      <sheetName val="Chart"/>
      <sheetName val="India Mapping"/>
      <sheetName val="Mar' 09"/>
      <sheetName val="Invoices for February 2003"/>
      <sheetName val="Generate Mail-file"/>
      <sheetName val="LTA"/>
      <sheetName val="P &amp; L"/>
      <sheetName val="Bal Sheet"/>
      <sheetName val="defaults"/>
      <sheetName val="header"/>
      <sheetName val="X"/>
      <sheetName val="b"/>
      <sheetName val="Assumptions"/>
      <sheetName val="B_Sheet_1lacs"/>
      <sheetName val="B_Sheet"/>
      <sheetName val="Details"/>
      <sheetName val="MAPSHEET"/>
      <sheetName val="VLU"/>
      <sheetName val="A"/>
      <sheetName val="RELATED PARTY-DEC.06-Summery(A)"/>
      <sheetName val="MgtRpt Export"/>
      <sheetName val="reference"/>
      <sheetName val="CTbe tong"/>
      <sheetName val="CTDZ 0.4+cto"/>
      <sheetName val="INDORAMA_Group_June_02"/>
      <sheetName val="Liability_Mgmt"/>
      <sheetName val="AN_2000"/>
      <sheetName val="samik_-_dues1"/>
      <sheetName val="Samik_(3)1"/>
      <sheetName val="FORM-16_Samik1"/>
      <sheetName val="alok_-_for_f-161"/>
      <sheetName val="Tax_deposits1"/>
      <sheetName val="Switch_costs_lookup"/>
      <sheetName val="Cover_"/>
      <sheetName val="Schedule_A1"/>
      <sheetName val="cover_for_tax"/>
      <sheetName val="Annexure_A_LTCG"/>
      <sheetName val="Annex_A"/>
      <sheetName val="M_B-QtyRecn"/>
      <sheetName val="Vat_Return"/>
      <sheetName val="Capex_-_Hry"/>
      <sheetName val="P_4517_Plan_06_Basis_BCS"/>
      <sheetName val="TB_2003"/>
      <sheetName val="comp_"/>
      <sheetName val="Sheet_Index"/>
      <sheetName val="Input_Sheet"/>
      <sheetName val="IRR_Gaming"/>
      <sheetName val="P&amp;L_breakup"/>
      <sheetName val="US_P&amp;L"/>
      <sheetName val="factor_sheet"/>
      <sheetName val="currency_(2)"/>
      <sheetName val="DATA_CH__281"/>
      <sheetName val="Tax_Computation"/>
      <sheetName val="FAR_(1)"/>
      <sheetName val="SUN_Variables1"/>
      <sheetName val="Network_Summary"/>
      <sheetName val="old_serial_no_"/>
      <sheetName val="Input-Pack_Level"/>
      <sheetName val="Trial_Balance"/>
      <sheetName val="revised_first_cut"/>
      <sheetName val="DL_codes"/>
      <sheetName val="India_Mapping"/>
      <sheetName val="Mar'_09"/>
      <sheetName val="Invoices_for_February_2003"/>
      <sheetName val="Generate_Mail-file"/>
      <sheetName val="P_&amp;_L"/>
      <sheetName val="Bal_Sheet"/>
      <sheetName val="RELATED_PARTY-DEC_06-Summery(A)"/>
      <sheetName val="MgtRpt_Export"/>
      <sheetName val="CTbe_tong"/>
      <sheetName val="CTDZ_0_4+cto"/>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master"/>
      <sheetName val="Notes"/>
      <sheetName val="overseas "/>
      <sheetName val="Indian"/>
      <sheetName val="Cover"/>
      <sheetName val="Ann A"/>
      <sheetName val="Ann B"/>
      <sheetName val="ANN C"/>
      <sheetName val="ann D"/>
      <sheetName val="FORM 3"/>
      <sheetName val="Schedule A"/>
      <sheetName val="Schedule B"/>
      <sheetName val="Schedule C"/>
      <sheetName val="Schedule D"/>
      <sheetName val="Schedule E"/>
      <sheetName val="Schedule F "/>
      <sheetName val="Schedule G"/>
      <sheetName val="Schedule  H"/>
      <sheetName val="Ann E"/>
      <sheetName val="New Form 16"/>
      <sheetName val="Form 12BA"/>
      <sheetName val="Ann-Form 12BA"/>
      <sheetName val="Saral (2)"/>
      <sheetName val="FORM_16"/>
      <sheetName val="entitlements"/>
      <sheetName val="Assume"/>
      <sheetName val="X"/>
      <sheetName val="INDORAMA Group June 02"/>
      <sheetName val="PN_01-02_21May02"/>
      <sheetName val="MAPPINGS"/>
      <sheetName val="Cost Centers"/>
      <sheetName val="MgtRpt Export"/>
      <sheetName val="Sheet1"/>
      <sheetName val="Delhi"/>
      <sheetName val="overseas_"/>
      <sheetName val="Ann_A"/>
      <sheetName val="Ann_B"/>
      <sheetName val="ANN_C"/>
      <sheetName val="ann_D"/>
      <sheetName val="Ann_E"/>
      <sheetName val="New_Form_16"/>
      <sheetName val="Form_12BA"/>
      <sheetName val="Ann-Form_12BA"/>
      <sheetName val="Saral_(2)"/>
      <sheetName val="FORM_3"/>
      <sheetName val="Schedule_A"/>
      <sheetName val="Schedule_B"/>
      <sheetName val="Schedule_C"/>
      <sheetName val="Schedule_D"/>
      <sheetName val="Schedule_E"/>
      <sheetName val="Schedule_F_"/>
      <sheetName val="Schedule_G"/>
      <sheetName val="Schedule__H"/>
      <sheetName val="CRITERIA4"/>
      <sheetName val="ACTIVO"/>
      <sheetName val="P1 RM"/>
      <sheetName val="Comp"/>
      <sheetName val="Switch costs lookup"/>
      <sheetName val="NOA Quaterly Data"/>
      <sheetName val="for challans"/>
      <sheetName val="Input Form"/>
      <sheetName val="Ref"/>
      <sheetName val="Base Data_SCL"/>
      <sheetName val="Challan"/>
      <sheetName val="COA-IPCL"/>
      <sheetName val="SPS DETAIL"/>
      <sheetName val="Expansion"/>
      <sheetName val="Conditions"/>
      <sheetName val="Liability Mgmt"/>
      <sheetName val="ORIGINAL"/>
      <sheetName val="CLP_Value_Driver (14) Dec Old"/>
      <sheetName val="Other notes"/>
      <sheetName val="Form 16"/>
      <sheetName val="Tables"/>
      <sheetName val="Mumbai"/>
      <sheetName val="Cost_Centers"/>
      <sheetName val="MgtRpt_Export"/>
      <sheetName val="Perquisites"/>
      <sheetName val="FORM24"/>
      <sheetName val="M-Rep"/>
      <sheetName val="LANGUAGE"/>
      <sheetName val="Orig SG&amp;A Corp"/>
      <sheetName val="Other"/>
      <sheetName val="Summary"/>
      <sheetName val="Addi Jan - Dec 99"/>
      <sheetName val="Input"/>
      <sheetName val="Bud-OL Mo"/>
      <sheetName val="Key Assumptions"/>
      <sheetName val="Data"/>
      <sheetName val="MainComp"/>
      <sheetName val="Sensitivity"/>
      <sheetName val="overseas_1"/>
      <sheetName val="Ann_A1"/>
      <sheetName val="Ann_B1"/>
      <sheetName val="ANN_C1"/>
      <sheetName val="ann_D1"/>
      <sheetName val="FORM_31"/>
      <sheetName val="Schedule_A1"/>
      <sheetName val="Schedule_B1"/>
      <sheetName val="Schedule_C1"/>
      <sheetName val="Schedule_D1"/>
      <sheetName val="Schedule_E1"/>
      <sheetName val="Schedule_F_1"/>
      <sheetName val="Schedule_G1"/>
      <sheetName val="Schedule__H1"/>
      <sheetName val="Ann_E1"/>
      <sheetName val="New_Form_161"/>
      <sheetName val="Form_12BA1"/>
      <sheetName val="Ann-Form_12BA1"/>
      <sheetName val="Saral_(2)1"/>
      <sheetName val="INDORAMA_Group_June_02"/>
      <sheetName val="Cost_Centers1"/>
      <sheetName val="MgtRpt_Export1"/>
      <sheetName val="P1_RM"/>
      <sheetName val="Switch_costs_lookup"/>
      <sheetName val="NOA_Quaterly_Data"/>
      <sheetName val="for_challans"/>
      <sheetName val="Input_Form"/>
      <sheetName val="Base_Data_SCL"/>
      <sheetName val="SPS_DETAIL"/>
      <sheetName val="Liability_Mgmt"/>
      <sheetName val="CLP_Value_Driver_(14)_Dec_Old"/>
      <sheetName val="Other_notes"/>
      <sheetName val="Orig_SG&amp;A_Corp"/>
      <sheetName val="Addi_Jan_-_Dec_99"/>
      <sheetName val="Bud-OL_Mo"/>
      <sheetName val="Key_Assumptions"/>
      <sheetName val="BS01"/>
      <sheetName val="E.1_Sundry Debtor Lead"/>
      <sheetName val="Control Sheet"/>
      <sheetName val="SCH 10"/>
      <sheetName val="Region"/>
      <sheetName val="Debtors reco with GL"/>
      <sheetName val="Codes"/>
      <sheetName val="PLJAN"/>
      <sheetName val="Expansion needed"/>
      <sheetName val="ALL"/>
      <sheetName val="AR"/>
      <sheetName val="Dels"/>
      <sheetName val="SC-E-02-03"/>
      <sheetName val="TB-JUNE-2003-18.7.03"/>
      <sheetName val="Performance Report"/>
      <sheetName val="Pub Rts 1.5 Standalone"/>
      <sheetName val="ESI"/>
      <sheetName val="E_1_Sundry_Debtor_Lead"/>
      <sheetName val="Control_Sheet"/>
      <sheetName val="SCH_10"/>
      <sheetName val="Debtors_reco_with_GL"/>
      <sheetName val="Erlang B"/>
      <sheetName val="main"/>
      <sheetName val="TB-New"/>
      <sheetName val="Nitesh"/>
      <sheetName val="RELATED PARTY-DEC.06-Summery(A)"/>
      <sheetName val="80G"/>
      <sheetName val="Cons.Trial"/>
      <sheetName val="Herringbone Input"/>
      <sheetName val="PREFACE"/>
      <sheetName val="Sum"/>
      <sheetName val="BonusAwards - On Tools"/>
      <sheetName val="Gratuity statement"/>
      <sheetName val="Direct Cost"/>
      <sheetName val="List"/>
      <sheetName val="TB"/>
      <sheetName val=".2 Reserve"/>
      <sheetName val="Parameter"/>
      <sheetName val="Input&amp;Pool"/>
      <sheetName val="grp "/>
      <sheetName val="DIS Corporate"/>
      <sheetName val="DF"/>
      <sheetName val="PN_01-02_21May02.xls"/>
      <sheetName val="P&amp;L"/>
      <sheetName val="capex"/>
      <sheetName val="Amortization Table"/>
      <sheetName val="Total Hospitals"/>
      <sheetName val="Rates"/>
      <sheetName val="Entities"/>
      <sheetName val="SIS Fee &amp; Certification"/>
      <sheetName val="Schedule"/>
      <sheetName val="Payroll_Statement"/>
      <sheetName val="Debt &amp; Tax"/>
      <sheetName val="Return"/>
      <sheetName val="Annexure"/>
      <sheetName val="3A - Segment Calculation"/>
      <sheetName val="BS Sch"/>
      <sheetName val="PART C"/>
      <sheetName val="Hoja2"/>
      <sheetName val="Cash flow details"/>
      <sheetName val="Code"/>
      <sheetName val="Part A General"/>
      <sheetName val="syndicate codes"/>
      <sheetName val="Inter unit set off"/>
      <sheetName val="Tax workings"/>
      <sheetName val="BS"/>
      <sheetName val="PL"/>
      <sheetName val="Settings"/>
      <sheetName val="4. PHP Prepaid Testwork"/>
      <sheetName val="DSM checkbook"/>
      <sheetName val="Mobility Income Statement"/>
      <sheetName val="JE10310X"/>
      <sheetName val="RG-A"/>
      <sheetName val="FINAL"/>
      <sheetName val="PART-1 COMPUTATION OF INCOME"/>
      <sheetName val="Tools new"/>
      <sheetName val="Tools "/>
      <sheetName val="sch11"/>
      <sheetName val="ebit"/>
      <sheetName val=""/>
      <sheetName val="Data Tables"/>
      <sheetName val="1-8"/>
      <sheetName val="Prod Anal"/>
      <sheetName val="WORKINGS"/>
      <sheetName val="TAX INCOME"/>
      <sheetName val="12 31 06 ee data"/>
      <sheetName val="DSM_checkbook"/>
      <sheetName val="LOCAL RATES"/>
      <sheetName val="DATA SHEET"/>
      <sheetName val="#BEZUG"/>
      <sheetName val="RT KAR F"/>
      <sheetName val="RT PDK F"/>
      <sheetName val="SBA AP P"/>
      <sheetName val="UP P"/>
      <sheetName val="WBA BG F"/>
      <sheetName val="9899 runrate"/>
      <sheetName val="울산시산표"/>
      <sheetName val="STK0731"/>
    </sheetNames>
    <sheetDataSet>
      <sheetData sheetId="0" refreshError="1"/>
      <sheetData sheetId="1">
        <row r="9">
          <cell r="A9" t="str">
            <v xml:space="preserve">    Name and Address of the Employer</v>
          </cell>
        </row>
      </sheetData>
      <sheetData sheetId="2">
        <row r="9">
          <cell r="A9" t="str">
            <v xml:space="preserve">    Name and Address of the Employer</v>
          </cell>
        </row>
      </sheetData>
      <sheetData sheetId="3">
        <row r="9">
          <cell r="A9" t="str">
            <v xml:space="preserve">    Name and Address of the Employer</v>
          </cell>
        </row>
      </sheetData>
      <sheetData sheetId="4">
        <row r="9">
          <cell r="A9" t="str">
            <v xml:space="preserve">    Name and Address of the Employer</v>
          </cell>
        </row>
      </sheetData>
      <sheetData sheetId="5">
        <row r="9">
          <cell r="A9" t="str">
            <v xml:space="preserve">    Name and Address of the Employer</v>
          </cell>
        </row>
      </sheetData>
      <sheetData sheetId="6">
        <row r="9">
          <cell r="A9" t="str">
            <v xml:space="preserve">    Name and Address of the Employer</v>
          </cell>
        </row>
      </sheetData>
      <sheetData sheetId="7">
        <row r="9">
          <cell r="A9" t="str">
            <v xml:space="preserve">    Name and Address of the Employer</v>
          </cell>
        </row>
      </sheetData>
      <sheetData sheetId="8">
        <row r="9">
          <cell r="A9" t="str">
            <v xml:space="preserve">    Name and Address of the Employer</v>
          </cell>
        </row>
      </sheetData>
      <sheetData sheetId="9">
        <row r="9">
          <cell r="A9" t="str">
            <v xml:space="preserve">    Name and Address of the Employer</v>
          </cell>
        </row>
      </sheetData>
      <sheetData sheetId="10">
        <row r="9">
          <cell r="A9" t="str">
            <v xml:space="preserve">    Name and Address of the Employer</v>
          </cell>
        </row>
      </sheetData>
      <sheetData sheetId="11">
        <row r="9">
          <cell r="A9" t="str">
            <v xml:space="preserve">    Name and Address of the Employer</v>
          </cell>
        </row>
      </sheetData>
      <sheetData sheetId="12">
        <row r="9">
          <cell r="A9" t="str">
            <v xml:space="preserve">    Name and Address of the Employer</v>
          </cell>
        </row>
      </sheetData>
      <sheetData sheetId="13">
        <row r="9">
          <cell r="A9" t="str">
            <v xml:space="preserve">    Name and Address of the Employer</v>
          </cell>
        </row>
      </sheetData>
      <sheetData sheetId="14">
        <row r="9">
          <cell r="A9" t="str">
            <v xml:space="preserve">    Name and Address of the Employer</v>
          </cell>
        </row>
      </sheetData>
      <sheetData sheetId="15">
        <row r="9">
          <cell r="A9" t="str">
            <v xml:space="preserve">    Name and Address of the Employer</v>
          </cell>
        </row>
      </sheetData>
      <sheetData sheetId="16">
        <row r="9">
          <cell r="A9" t="str">
            <v xml:space="preserve">    Name and Address of the Employer</v>
          </cell>
        </row>
      </sheetData>
      <sheetData sheetId="17">
        <row r="9">
          <cell r="A9" t="str">
            <v xml:space="preserve">    Name and Address of the Employer</v>
          </cell>
        </row>
      </sheetData>
      <sheetData sheetId="18">
        <row r="9">
          <cell r="A9" t="str">
            <v xml:space="preserve">    Name and Address of the Employer</v>
          </cell>
        </row>
      </sheetData>
      <sheetData sheetId="19">
        <row r="9">
          <cell r="A9" t="str">
            <v xml:space="preserve">    Name and Address of the Employer</v>
          </cell>
        </row>
      </sheetData>
      <sheetData sheetId="20">
        <row r="9">
          <cell r="A9" t="str">
            <v xml:space="preserve">    Name and Address of the Employer</v>
          </cell>
        </row>
      </sheetData>
      <sheetData sheetId="21">
        <row r="9">
          <cell r="A9" t="str">
            <v xml:space="preserve">    Name and Address of the Employer</v>
          </cell>
        </row>
      </sheetData>
      <sheetData sheetId="22">
        <row r="9">
          <cell r="A9" t="str">
            <v xml:space="preserve">    Name and Address of the Employer</v>
          </cell>
        </row>
      </sheetData>
      <sheetData sheetId="23">
        <row r="9">
          <cell r="A9" t="str">
            <v xml:space="preserve">    Name and Address of the Employer</v>
          </cell>
        </row>
      </sheetData>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titlements"/>
      <sheetName val="FORM-16"/>
      <sheetName val="master"/>
      <sheetName val="Notes"/>
      <sheetName val="overseas "/>
      <sheetName val="Indian"/>
      <sheetName val="Cover"/>
      <sheetName val="Ann A"/>
      <sheetName val="Ann B"/>
      <sheetName val="ANN C"/>
      <sheetName val="ann D"/>
      <sheetName val="FORM 3"/>
      <sheetName val="Schedule A"/>
      <sheetName val="Schedule B"/>
      <sheetName val="Schedule C"/>
      <sheetName val="Schedule D"/>
      <sheetName val="Schedule E"/>
      <sheetName val="Schedule F "/>
      <sheetName val="Schedule G"/>
      <sheetName val="Schedule  H"/>
      <sheetName val="Ann E"/>
      <sheetName val="New Form 16"/>
      <sheetName val="Form 12BA"/>
      <sheetName val="Ann-Form 12BA"/>
      <sheetName val="Saral (2)"/>
      <sheetName val="FORM_16"/>
      <sheetName val="Assume"/>
      <sheetName val="X"/>
      <sheetName val="INDORAMA Group June 02"/>
      <sheetName val="PN_01-02_21May02"/>
      <sheetName val="MAPPINGS"/>
      <sheetName val="Cost Centers"/>
      <sheetName val="MgtRpt Export"/>
      <sheetName val="Sheet1"/>
      <sheetName val="Delhi"/>
      <sheetName val="overseas_"/>
      <sheetName val="Ann_A"/>
      <sheetName val="Ann_B"/>
      <sheetName val="ANN_C"/>
      <sheetName val="ann_D"/>
      <sheetName val="Ann_E"/>
      <sheetName val="New_Form_16"/>
      <sheetName val="Form_12BA"/>
      <sheetName val="Ann-Form_12BA"/>
      <sheetName val="Saral_(2)"/>
      <sheetName val="FORM_3"/>
      <sheetName val="Schedule_A"/>
      <sheetName val="Schedule_B"/>
      <sheetName val="Schedule_C"/>
      <sheetName val="Schedule_D"/>
      <sheetName val="Schedule_E"/>
      <sheetName val="Schedule_F_"/>
      <sheetName val="Schedule_G"/>
      <sheetName val="Schedule__H"/>
      <sheetName val="CRITERIA4"/>
      <sheetName val="ACTIVO"/>
      <sheetName val="P1 RM"/>
      <sheetName val="Comp"/>
      <sheetName val="Switch costs lookup"/>
      <sheetName val="NOA Quaterly Data"/>
      <sheetName val="for challans"/>
      <sheetName val="Input Form"/>
      <sheetName val="Ref"/>
      <sheetName val="Base Data_SCL"/>
      <sheetName val="Challan"/>
      <sheetName val="COA-IPCL"/>
      <sheetName val="SPS DETAIL"/>
      <sheetName val="Expansion"/>
      <sheetName val="Conditions"/>
      <sheetName val="Liability Mgmt"/>
      <sheetName val="ORIGINAL"/>
      <sheetName val="CLP_Value_Driver (14) Dec Old"/>
      <sheetName val="Other notes"/>
      <sheetName val="Form 16"/>
      <sheetName val="Tables"/>
      <sheetName val="Mumbai"/>
      <sheetName val="Cost_Centers"/>
      <sheetName val="MgtRpt_Export"/>
      <sheetName val="Perquisites"/>
      <sheetName val="FORM24"/>
      <sheetName val="M-Rep"/>
      <sheetName val="LANGUAGE"/>
      <sheetName val="Orig SG&amp;A Corp"/>
      <sheetName val="Other"/>
      <sheetName val="Summary"/>
      <sheetName val="Addi Jan - Dec 99"/>
      <sheetName val="Input"/>
      <sheetName val="Bud-OL Mo"/>
      <sheetName val="Key Assumptions"/>
      <sheetName val="Data"/>
      <sheetName val="MainComp"/>
      <sheetName val="Sensitivity"/>
      <sheetName val="overseas_1"/>
      <sheetName val="Ann_A1"/>
      <sheetName val="Ann_B1"/>
      <sheetName val="ANN_C1"/>
      <sheetName val="ann_D1"/>
      <sheetName val="FORM_31"/>
      <sheetName val="Schedule_A1"/>
      <sheetName val="Schedule_B1"/>
      <sheetName val="Schedule_C1"/>
      <sheetName val="Schedule_D1"/>
      <sheetName val="Schedule_E1"/>
      <sheetName val="Schedule_F_1"/>
      <sheetName val="Schedule_G1"/>
      <sheetName val="Schedule__H1"/>
      <sheetName val="Ann_E1"/>
      <sheetName val="New_Form_161"/>
      <sheetName val="Form_12BA1"/>
      <sheetName val="Ann-Form_12BA1"/>
      <sheetName val="Saral_(2)1"/>
      <sheetName val="INDORAMA_Group_June_02"/>
      <sheetName val="Cost_Centers1"/>
      <sheetName val="MgtRpt_Export1"/>
      <sheetName val="P1_RM"/>
      <sheetName val="Switch_costs_lookup"/>
      <sheetName val="NOA_Quaterly_Data"/>
      <sheetName val="for_challans"/>
      <sheetName val="Input_Form"/>
      <sheetName val="Base_Data_SCL"/>
      <sheetName val="SPS_DETAIL"/>
      <sheetName val="Liability_Mgmt"/>
      <sheetName val="CLP_Value_Driver_(14)_Dec_Old"/>
      <sheetName val="Other_notes"/>
      <sheetName val="Orig_SG&amp;A_Corp"/>
      <sheetName val="Addi_Jan_-_Dec_99"/>
      <sheetName val="Bud-OL_Mo"/>
      <sheetName val="Key_Assumptions"/>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premises"/>
      <sheetName val="Payments"/>
      <sheetName val="BKC-pmt-summary"/>
      <sheetName val="BKC-Capitalisation"/>
      <sheetName val="BKC-pmt-Projection"/>
    </sheetNames>
    <sheetDataSet>
      <sheetData sheetId="0">
        <row r="3">
          <cell r="O3" t="str">
            <v>Work Completed Date</v>
          </cell>
          <cell r="U3" t="str">
            <v>LeaseHold Land       (Rs.)</v>
          </cell>
          <cell r="V3" t="str">
            <v>Furniture and       Fixtures   (Rs.)</v>
          </cell>
          <cell r="W3" t="str">
            <v>Electrical  and       Telecom     Installations  (Rs.)</v>
          </cell>
          <cell r="X3" t="str">
            <v>Electrical  Equipments      (Rs.)</v>
          </cell>
          <cell r="Y3" t="str">
            <v>Office   Equipments       (Rs.)</v>
          </cell>
          <cell r="AB3" t="str">
            <v>Balance    lying in     Capital     Advance    (Rs.)</v>
          </cell>
          <cell r="AC3" t="str">
            <v>Written   off to Profit &amp;    Loss A/c       (Rs.)</v>
          </cell>
          <cell r="AD3" t="str">
            <v>CAP WIP</v>
          </cell>
          <cell r="AE3" t="str">
            <v>Expected Capitalisation Amount</v>
          </cell>
          <cell r="AF3" t="str">
            <v>Expected Month of Capitalisation</v>
          </cell>
          <cell r="AG3" t="str">
            <v>Dep as per Co Act</v>
          </cell>
          <cell r="AH3" t="str">
            <v>Dep as per IT Act</v>
          </cell>
          <cell r="AI3" t="str">
            <v>Balance</v>
          </cell>
          <cell r="AJ3" t="str">
            <v>Status</v>
          </cell>
          <cell r="AK3" t="str">
            <v>Exp. cap.</v>
          </cell>
        </row>
        <row r="6">
          <cell r="O6">
            <v>35380</v>
          </cell>
          <cell r="U6">
            <v>0</v>
          </cell>
          <cell r="V6">
            <v>219.42</v>
          </cell>
          <cell r="W6">
            <v>79.010000000000005</v>
          </cell>
          <cell r="X6">
            <v>0</v>
          </cell>
          <cell r="Y6">
            <v>0</v>
          </cell>
          <cell r="AB6">
            <v>0</v>
          </cell>
          <cell r="AC6">
            <v>0</v>
          </cell>
          <cell r="AD6">
            <v>314.58999999999997</v>
          </cell>
          <cell r="AI6">
            <v>0</v>
          </cell>
          <cell r="AJ6" t="str">
            <v>AS of date payment  6 payments have been made (including payment against Pre-final bill).  CWIP bal represents the total amt of work done as of date including all extra items.</v>
          </cell>
          <cell r="AK6">
            <v>317.93</v>
          </cell>
        </row>
        <row r="7">
          <cell r="O7">
            <v>35431</v>
          </cell>
          <cell r="U7">
            <v>0</v>
          </cell>
          <cell r="V7">
            <v>0</v>
          </cell>
          <cell r="W7">
            <v>0</v>
          </cell>
          <cell r="X7">
            <v>0</v>
          </cell>
          <cell r="Y7">
            <v>134.16</v>
          </cell>
          <cell r="AB7">
            <v>0</v>
          </cell>
          <cell r="AC7">
            <v>0</v>
          </cell>
          <cell r="AD7">
            <v>139.76</v>
          </cell>
          <cell r="AI7">
            <v>0</v>
          </cell>
          <cell r="AJ7" t="str">
            <v xml:space="preserve"> Balance of CWIP represents the total amount of work done  against  7 th R.bill </v>
          </cell>
          <cell r="AK7">
            <v>156.35</v>
          </cell>
        </row>
        <row r="8">
          <cell r="O8">
            <v>35476</v>
          </cell>
          <cell r="U8">
            <v>0</v>
          </cell>
          <cell r="V8">
            <v>214.63</v>
          </cell>
          <cell r="W8">
            <v>88.03</v>
          </cell>
          <cell r="X8">
            <v>0</v>
          </cell>
          <cell r="Y8">
            <v>0</v>
          </cell>
          <cell r="AB8">
            <v>0</v>
          </cell>
          <cell r="AC8">
            <v>0</v>
          </cell>
          <cell r="AD8">
            <v>302.31</v>
          </cell>
          <cell r="AI8">
            <v>0</v>
          </cell>
          <cell r="AJ8" t="str">
            <v>As of date 6 payments have been made (including payment against Pre-final bill ). CWIP represents total amt of work done including all extra items.</v>
          </cell>
          <cell r="AK8">
            <v>339.55</v>
          </cell>
        </row>
        <row r="9">
          <cell r="O9">
            <v>35185</v>
          </cell>
          <cell r="U9">
            <v>0</v>
          </cell>
          <cell r="V9">
            <v>3.24</v>
          </cell>
          <cell r="W9">
            <v>11.21</v>
          </cell>
          <cell r="X9">
            <v>0</v>
          </cell>
          <cell r="Y9">
            <v>0</v>
          </cell>
          <cell r="AB9">
            <v>0</v>
          </cell>
          <cell r="AC9">
            <v>0</v>
          </cell>
        </row>
        <row r="10">
          <cell r="O10">
            <v>35287</v>
          </cell>
          <cell r="U10">
            <v>0</v>
          </cell>
          <cell r="V10">
            <v>1.52</v>
          </cell>
          <cell r="W10">
            <v>0</v>
          </cell>
          <cell r="X10">
            <v>0</v>
          </cell>
          <cell r="Y10">
            <v>0</v>
          </cell>
          <cell r="AB10">
            <v>0</v>
          </cell>
          <cell r="AC10">
            <v>0</v>
          </cell>
          <cell r="AI10">
            <v>0</v>
          </cell>
          <cell r="AK10">
            <v>0</v>
          </cell>
        </row>
        <row r="11">
          <cell r="O11">
            <v>35327</v>
          </cell>
          <cell r="U11">
            <v>0</v>
          </cell>
          <cell r="W11">
            <v>126.66</v>
          </cell>
          <cell r="X11">
            <v>0</v>
          </cell>
          <cell r="Y11">
            <v>0</v>
          </cell>
          <cell r="AB11">
            <v>0</v>
          </cell>
          <cell r="AC11">
            <v>0</v>
          </cell>
          <cell r="AD11">
            <v>123.6</v>
          </cell>
          <cell r="AI11">
            <v>0</v>
          </cell>
          <cell r="AJ11" t="str">
            <v>As of date , 5 payments (including Adhoc Payment against Final Bill and after adjusting the mobilisation advance given) have been made to the party.</v>
          </cell>
          <cell r="AK11">
            <v>121.79</v>
          </cell>
        </row>
        <row r="12">
          <cell r="O12">
            <v>35411</v>
          </cell>
          <cell r="U12">
            <v>0</v>
          </cell>
          <cell r="V12">
            <v>0</v>
          </cell>
          <cell r="W12">
            <v>0</v>
          </cell>
          <cell r="X12">
            <v>0</v>
          </cell>
          <cell r="Y12">
            <v>10.38</v>
          </cell>
          <cell r="AB12">
            <v>0</v>
          </cell>
          <cell r="AC12">
            <v>0</v>
          </cell>
          <cell r="AD12">
            <v>8.98</v>
          </cell>
          <cell r="AI12">
            <v>0</v>
          </cell>
          <cell r="AJ12" t="str">
            <v>Item not yet installed. As per the PO bal 10% is payable on commissioining and handing over and on receipt of BG  equivalent to 5% of the Contract Value (Date of Completion 19.11.96)</v>
          </cell>
          <cell r="AK12">
            <v>9.98</v>
          </cell>
        </row>
        <row r="13">
          <cell r="O13">
            <v>35349</v>
          </cell>
          <cell r="U13">
            <v>0</v>
          </cell>
          <cell r="V13">
            <v>2.97</v>
          </cell>
          <cell r="W13">
            <v>0</v>
          </cell>
          <cell r="X13">
            <v>0</v>
          </cell>
          <cell r="Y13">
            <v>0</v>
          </cell>
          <cell r="AB13">
            <v>0</v>
          </cell>
          <cell r="AC13">
            <v>0</v>
          </cell>
          <cell r="AI13">
            <v>0</v>
          </cell>
          <cell r="AK13">
            <v>0</v>
          </cell>
        </row>
        <row r="14">
          <cell r="O14">
            <v>35376</v>
          </cell>
          <cell r="U14">
            <v>0</v>
          </cell>
          <cell r="V14">
            <v>0.74</v>
          </cell>
          <cell r="W14">
            <v>0</v>
          </cell>
          <cell r="X14">
            <v>0</v>
          </cell>
          <cell r="Y14">
            <v>0</v>
          </cell>
          <cell r="AB14">
            <v>0</v>
          </cell>
          <cell r="AC14">
            <v>0</v>
          </cell>
        </row>
        <row r="15">
          <cell r="O15">
            <v>35356</v>
          </cell>
          <cell r="U15">
            <v>0</v>
          </cell>
          <cell r="V15">
            <v>2.76</v>
          </cell>
          <cell r="W15">
            <v>0</v>
          </cell>
          <cell r="X15">
            <v>0</v>
          </cell>
          <cell r="Y15">
            <v>0</v>
          </cell>
          <cell r="AB15">
            <v>0</v>
          </cell>
          <cell r="AC15">
            <v>0</v>
          </cell>
          <cell r="AI15">
            <v>0</v>
          </cell>
        </row>
        <row r="16">
          <cell r="O16" t="str">
            <v>70 nos: 13-Nov-96    30 nos: 14-Nov-96</v>
          </cell>
          <cell r="U16">
            <v>0</v>
          </cell>
          <cell r="V16">
            <v>2.76</v>
          </cell>
          <cell r="W16">
            <v>0</v>
          </cell>
          <cell r="X16">
            <v>0</v>
          </cell>
          <cell r="Y16">
            <v>0</v>
          </cell>
          <cell r="AB16">
            <v>0</v>
          </cell>
          <cell r="AC16">
            <v>0</v>
          </cell>
        </row>
        <row r="17">
          <cell r="U17">
            <v>0</v>
          </cell>
          <cell r="V17">
            <v>0</v>
          </cell>
          <cell r="W17">
            <v>0</v>
          </cell>
          <cell r="X17">
            <v>0</v>
          </cell>
          <cell r="Y17">
            <v>0</v>
          </cell>
          <cell r="AB17">
            <v>0</v>
          </cell>
          <cell r="AC17">
            <v>0</v>
          </cell>
          <cell r="AD17">
            <v>14.7</v>
          </cell>
          <cell r="AI17">
            <v>0</v>
          </cell>
          <cell r="AJ17" t="str">
            <v>25% of Contract Value paid as advanvce and bal represents the amt payable against delivery, installation testing &amp; commissioning and 5% of the Contract value to be retained for a period of 1 year</v>
          </cell>
          <cell r="AK17">
            <v>19.61</v>
          </cell>
        </row>
        <row r="18">
          <cell r="O18">
            <v>35416</v>
          </cell>
          <cell r="U18">
            <v>0</v>
          </cell>
          <cell r="V18">
            <v>0</v>
          </cell>
          <cell r="W18">
            <v>0</v>
          </cell>
          <cell r="X18">
            <v>0</v>
          </cell>
          <cell r="Y18">
            <v>13.68</v>
          </cell>
          <cell r="AB18">
            <v>0</v>
          </cell>
          <cell r="AC18">
            <v>0</v>
          </cell>
          <cell r="AD18">
            <v>18.5</v>
          </cell>
          <cell r="AI18">
            <v>0</v>
          </cell>
          <cell r="AJ18" t="str">
            <v>As of date 80% of the Contract Value has been paid against delivery  of the equipment.(Scheduled Date of Completion of work : Sept 7,1996)</v>
          </cell>
          <cell r="AK18">
            <v>23.65</v>
          </cell>
        </row>
        <row r="19">
          <cell r="O19">
            <v>35519</v>
          </cell>
          <cell r="U19">
            <v>0</v>
          </cell>
          <cell r="V19">
            <v>0</v>
          </cell>
          <cell r="W19">
            <v>0</v>
          </cell>
          <cell r="X19">
            <v>51.35</v>
          </cell>
          <cell r="Y19">
            <v>0</v>
          </cell>
          <cell r="AB19">
            <v>0</v>
          </cell>
          <cell r="AC19">
            <v>0</v>
          </cell>
        </row>
        <row r="20">
          <cell r="U20">
            <v>0</v>
          </cell>
          <cell r="V20">
            <v>0</v>
          </cell>
          <cell r="W20">
            <v>0</v>
          </cell>
          <cell r="X20">
            <v>0</v>
          </cell>
          <cell r="Y20">
            <v>0</v>
          </cell>
          <cell r="AB20">
            <v>0</v>
          </cell>
          <cell r="AC20">
            <v>0</v>
          </cell>
          <cell r="AD20">
            <v>77.849999999999994</v>
          </cell>
          <cell r="AI20">
            <v>0</v>
          </cell>
          <cell r="AJ20" t="str">
            <v>As of date 95% of Rs.45,10,000 (being the value of DG SET and AMF Panel delivered ) paid.       Completion Period   6-7 Weeks from 23-10-96</v>
          </cell>
          <cell r="AK20">
            <v>50.46</v>
          </cell>
        </row>
        <row r="21">
          <cell r="O21">
            <v>35379</v>
          </cell>
          <cell r="U21">
            <v>0</v>
          </cell>
          <cell r="V21">
            <v>0</v>
          </cell>
          <cell r="W21">
            <v>0</v>
          </cell>
          <cell r="X21">
            <v>4.0599999999999996</v>
          </cell>
          <cell r="Y21">
            <v>0</v>
          </cell>
          <cell r="AB21">
            <v>0</v>
          </cell>
          <cell r="AC21">
            <v>0</v>
          </cell>
          <cell r="AI21">
            <v>0</v>
          </cell>
          <cell r="AK21">
            <v>11.01</v>
          </cell>
        </row>
        <row r="22">
          <cell r="O22">
            <v>35361</v>
          </cell>
          <cell r="U22">
            <v>0</v>
          </cell>
          <cell r="V22">
            <v>0</v>
          </cell>
          <cell r="W22">
            <v>0</v>
          </cell>
          <cell r="X22">
            <v>0</v>
          </cell>
          <cell r="Y22">
            <v>2.76</v>
          </cell>
          <cell r="AB22">
            <v>0</v>
          </cell>
          <cell r="AC22">
            <v>0</v>
          </cell>
          <cell r="AD22">
            <v>2.12</v>
          </cell>
          <cell r="AI22">
            <v>0</v>
          </cell>
          <cell r="AJ22" t="str">
            <v>Total Amount of work done as on date: Rs.2,12,393.65 against Contract Value of Rs.2,65,538 (As per PO 5% of the Contract Value shall be released after completion of Defects Liability Period of 1 year. No installation report recd as of date)</v>
          </cell>
          <cell r="AK22">
            <v>2.66</v>
          </cell>
        </row>
        <row r="23">
          <cell r="O23">
            <v>35356</v>
          </cell>
          <cell r="U23">
            <v>0</v>
          </cell>
          <cell r="V23">
            <v>2.27</v>
          </cell>
          <cell r="W23">
            <v>0</v>
          </cell>
          <cell r="X23">
            <v>0</v>
          </cell>
          <cell r="Y23">
            <v>0</v>
          </cell>
          <cell r="AB23">
            <v>0</v>
          </cell>
          <cell r="AC23">
            <v>0</v>
          </cell>
          <cell r="AI23">
            <v>0</v>
          </cell>
        </row>
        <row r="24">
          <cell r="U24">
            <v>0</v>
          </cell>
          <cell r="AC24">
            <v>0</v>
          </cell>
          <cell r="AI24">
            <v>0</v>
          </cell>
        </row>
        <row r="25">
          <cell r="U25">
            <v>0</v>
          </cell>
          <cell r="V25">
            <v>0</v>
          </cell>
          <cell r="W25">
            <v>0</v>
          </cell>
          <cell r="X25">
            <v>0</v>
          </cell>
          <cell r="Y25">
            <v>0</v>
          </cell>
          <cell r="AB25">
            <v>0</v>
          </cell>
          <cell r="AC25">
            <v>0</v>
          </cell>
        </row>
        <row r="47">
          <cell r="O47" t="str">
            <v>12.10.99</v>
          </cell>
        </row>
        <row r="48">
          <cell r="O48" t="str">
            <v>29.11.99</v>
          </cell>
        </row>
        <row r="49">
          <cell r="O49">
            <v>36678</v>
          </cell>
        </row>
        <row r="53">
          <cell r="O53">
            <v>35387</v>
          </cell>
          <cell r="U53">
            <v>0</v>
          </cell>
          <cell r="V53">
            <v>7.95</v>
          </cell>
          <cell r="W53">
            <v>1.69</v>
          </cell>
          <cell r="X53">
            <v>0</v>
          </cell>
          <cell r="Y53">
            <v>0</v>
          </cell>
          <cell r="AB53">
            <v>0</v>
          </cell>
          <cell r="AC53">
            <v>0</v>
          </cell>
          <cell r="AI53">
            <v>0</v>
          </cell>
        </row>
        <row r="54">
          <cell r="O54" t="str">
            <v>3nos 1 ton on      11-Jan 97 ;                    1 no 3 ton on      10-Jan 97</v>
          </cell>
          <cell r="U54">
            <v>0</v>
          </cell>
          <cell r="V54">
            <v>0</v>
          </cell>
          <cell r="W54">
            <v>0</v>
          </cell>
          <cell r="X54">
            <v>0</v>
          </cell>
          <cell r="Y54">
            <v>1.6</v>
          </cell>
          <cell r="AB54">
            <v>0</v>
          </cell>
          <cell r="AC54">
            <v>0</v>
          </cell>
          <cell r="AI54">
            <v>7.9999999999999849E-2</v>
          </cell>
        </row>
        <row r="55">
          <cell r="O55" t="str">
            <v>1no high back and 17 nos low back-   12-Feb-97 ;               1 no Sofa Set-       28-Feb-97</v>
          </cell>
          <cell r="U55">
            <v>0</v>
          </cell>
          <cell r="V55">
            <v>0.63</v>
          </cell>
          <cell r="W55">
            <v>0</v>
          </cell>
          <cell r="X55">
            <v>0</v>
          </cell>
          <cell r="Y55">
            <v>0</v>
          </cell>
          <cell r="AB55">
            <v>0</v>
          </cell>
          <cell r="AC55">
            <v>0</v>
          </cell>
          <cell r="AI55">
            <v>0</v>
          </cell>
        </row>
        <row r="56">
          <cell r="O56">
            <v>36648</v>
          </cell>
          <cell r="U56">
            <v>0</v>
          </cell>
          <cell r="V56">
            <v>0</v>
          </cell>
          <cell r="W56">
            <v>0</v>
          </cell>
          <cell r="X56">
            <v>0</v>
          </cell>
          <cell r="Y56">
            <v>0.88</v>
          </cell>
          <cell r="AB56">
            <v>0</v>
          </cell>
          <cell r="AC56">
            <v>0</v>
          </cell>
          <cell r="AI56">
            <v>0</v>
          </cell>
        </row>
        <row r="57">
          <cell r="O57" t="str">
            <v>15/05/2000</v>
          </cell>
          <cell r="AB57">
            <v>0</v>
          </cell>
          <cell r="AC57">
            <v>0</v>
          </cell>
        </row>
        <row r="58">
          <cell r="O58">
            <v>36651</v>
          </cell>
        </row>
        <row r="59">
          <cell r="O59">
            <v>36620</v>
          </cell>
        </row>
        <row r="62">
          <cell r="U62">
            <v>0</v>
          </cell>
          <cell r="V62">
            <v>0</v>
          </cell>
          <cell r="W62">
            <v>0</v>
          </cell>
          <cell r="X62">
            <v>0</v>
          </cell>
          <cell r="Y62">
            <v>0</v>
          </cell>
          <cell r="AB62">
            <v>0</v>
          </cell>
          <cell r="AC62">
            <v>0</v>
          </cell>
        </row>
        <row r="67">
          <cell r="O67">
            <v>35376</v>
          </cell>
          <cell r="U67">
            <v>0</v>
          </cell>
          <cell r="V67">
            <v>5.09</v>
          </cell>
          <cell r="W67">
            <v>0</v>
          </cell>
          <cell r="X67">
            <v>0</v>
          </cell>
          <cell r="Y67">
            <v>0</v>
          </cell>
          <cell r="AB67">
            <v>0</v>
          </cell>
          <cell r="AC67">
            <v>0</v>
          </cell>
          <cell r="AI67">
            <v>0</v>
          </cell>
        </row>
        <row r="68">
          <cell r="O68">
            <v>35422</v>
          </cell>
          <cell r="U68">
            <v>0</v>
          </cell>
          <cell r="V68">
            <v>39.79</v>
          </cell>
          <cell r="W68">
            <v>41.62</v>
          </cell>
          <cell r="Y68">
            <v>18.05</v>
          </cell>
          <cell r="AC68">
            <v>0</v>
          </cell>
          <cell r="AD68">
            <v>118.45</v>
          </cell>
          <cell r="AI68">
            <v>0.20979939999999431</v>
          </cell>
          <cell r="AK68">
            <v>126.7397994</v>
          </cell>
        </row>
        <row r="69">
          <cell r="O69">
            <v>35427</v>
          </cell>
          <cell r="U69">
            <v>0</v>
          </cell>
          <cell r="V69">
            <v>0</v>
          </cell>
          <cell r="W69">
            <v>0</v>
          </cell>
          <cell r="X69">
            <v>0</v>
          </cell>
          <cell r="Y69">
            <v>13.7</v>
          </cell>
          <cell r="AB69">
            <v>0</v>
          </cell>
          <cell r="AC69">
            <v>0</v>
          </cell>
          <cell r="AD69">
            <v>9.1</v>
          </cell>
          <cell r="AI69">
            <v>0</v>
          </cell>
          <cell r="AK69">
            <v>12.8</v>
          </cell>
        </row>
        <row r="70">
          <cell r="O70">
            <v>35429</v>
          </cell>
          <cell r="U70">
            <v>0</v>
          </cell>
          <cell r="V70">
            <v>0</v>
          </cell>
          <cell r="W70">
            <v>0</v>
          </cell>
          <cell r="X70">
            <v>0</v>
          </cell>
          <cell r="Y70">
            <v>0.8</v>
          </cell>
          <cell r="AB70">
            <v>0</v>
          </cell>
          <cell r="AC70">
            <v>0</v>
          </cell>
          <cell r="AI70">
            <v>0</v>
          </cell>
        </row>
        <row r="74">
          <cell r="O74" t="str">
            <v>23/09/2000</v>
          </cell>
          <cell r="AB74">
            <v>0</v>
          </cell>
          <cell r="AC74">
            <v>0</v>
          </cell>
        </row>
        <row r="75">
          <cell r="O75" t="str">
            <v>23/09/2000</v>
          </cell>
          <cell r="AB75">
            <v>0</v>
          </cell>
          <cell r="AC75">
            <v>0</v>
          </cell>
        </row>
        <row r="78">
          <cell r="O78">
            <v>35460</v>
          </cell>
          <cell r="U78">
            <v>0</v>
          </cell>
          <cell r="V78">
            <v>0</v>
          </cell>
          <cell r="W78">
            <v>0</v>
          </cell>
          <cell r="X78">
            <v>0</v>
          </cell>
          <cell r="Y78">
            <v>0.93</v>
          </cell>
          <cell r="AB78">
            <v>0</v>
          </cell>
          <cell r="AC78">
            <v>0</v>
          </cell>
          <cell r="AI78">
            <v>0</v>
          </cell>
          <cell r="AJ78" t="str">
            <v>40% against installation and balance after Guarantee Period of 1 yr (Date of completion: 4 weeks from Oct 28, 1996</v>
          </cell>
          <cell r="AK78">
            <v>0.88</v>
          </cell>
        </row>
        <row r="79">
          <cell r="O79">
            <v>35341</v>
          </cell>
          <cell r="U79">
            <v>0</v>
          </cell>
          <cell r="V79">
            <v>0</v>
          </cell>
          <cell r="W79">
            <v>0</v>
          </cell>
          <cell r="X79">
            <v>0</v>
          </cell>
          <cell r="Y79">
            <v>25.1</v>
          </cell>
          <cell r="AB79">
            <v>0</v>
          </cell>
          <cell r="AC79">
            <v>0</v>
          </cell>
          <cell r="AD79">
            <v>23.86</v>
          </cell>
          <cell r="AI79">
            <v>0</v>
          </cell>
          <cell r="AK79">
            <v>24.13</v>
          </cell>
        </row>
        <row r="80">
          <cell r="O80">
            <v>35457</v>
          </cell>
          <cell r="U80">
            <v>0</v>
          </cell>
          <cell r="V80">
            <v>53.89</v>
          </cell>
          <cell r="W80">
            <v>22.78</v>
          </cell>
          <cell r="AC80">
            <v>0</v>
          </cell>
          <cell r="AD80">
            <v>72.75</v>
          </cell>
          <cell r="AI80">
            <v>0</v>
          </cell>
          <cell r="AK80">
            <v>77.319999999999993</v>
          </cell>
        </row>
        <row r="81">
          <cell r="O81">
            <v>35412</v>
          </cell>
          <cell r="U81">
            <v>0</v>
          </cell>
          <cell r="V81">
            <v>0.83</v>
          </cell>
          <cell r="W81">
            <v>0</v>
          </cell>
          <cell r="X81">
            <v>0</v>
          </cell>
          <cell r="Y81">
            <v>0</v>
          </cell>
          <cell r="AB81">
            <v>0</v>
          </cell>
          <cell r="AC81">
            <v>0</v>
          </cell>
          <cell r="AI81">
            <v>0</v>
          </cell>
        </row>
        <row r="82">
          <cell r="O82">
            <v>35403</v>
          </cell>
          <cell r="U82">
            <v>0</v>
          </cell>
          <cell r="V82">
            <v>0.2</v>
          </cell>
          <cell r="W82">
            <v>0</v>
          </cell>
          <cell r="X82">
            <v>0</v>
          </cell>
          <cell r="Y82">
            <v>0</v>
          </cell>
          <cell r="AB82">
            <v>0</v>
          </cell>
          <cell r="AC82">
            <v>0</v>
          </cell>
          <cell r="AI82">
            <v>0</v>
          </cell>
        </row>
        <row r="83">
          <cell r="O83">
            <v>35451</v>
          </cell>
          <cell r="U83">
            <v>0</v>
          </cell>
          <cell r="V83">
            <v>0</v>
          </cell>
          <cell r="W83">
            <v>0</v>
          </cell>
          <cell r="X83">
            <v>0</v>
          </cell>
          <cell r="Y83">
            <v>6.52</v>
          </cell>
          <cell r="AB83">
            <v>0</v>
          </cell>
          <cell r="AC83">
            <v>0</v>
          </cell>
          <cell r="AI83">
            <v>0</v>
          </cell>
          <cell r="AK83">
            <v>6.25</v>
          </cell>
        </row>
        <row r="84">
          <cell r="O84">
            <v>35522</v>
          </cell>
          <cell r="U84">
            <v>0</v>
          </cell>
          <cell r="V84">
            <v>4.13</v>
          </cell>
          <cell r="W84">
            <v>0</v>
          </cell>
          <cell r="X84">
            <v>0</v>
          </cell>
          <cell r="Y84">
            <v>0</v>
          </cell>
          <cell r="AB84">
            <v>0</v>
          </cell>
          <cell r="AC84">
            <v>0</v>
          </cell>
          <cell r="AI84">
            <v>0</v>
          </cell>
          <cell r="AK84">
            <v>4.13</v>
          </cell>
        </row>
        <row r="85">
          <cell r="O85">
            <v>35436</v>
          </cell>
          <cell r="U85">
            <v>0</v>
          </cell>
          <cell r="V85">
            <v>0</v>
          </cell>
          <cell r="W85">
            <v>0.4</v>
          </cell>
          <cell r="X85">
            <v>0</v>
          </cell>
          <cell r="Y85">
            <v>0</v>
          </cell>
          <cell r="AB85">
            <v>0</v>
          </cell>
          <cell r="AC85">
            <v>0</v>
          </cell>
          <cell r="AD85">
            <v>0.4</v>
          </cell>
          <cell r="AI85">
            <v>0</v>
          </cell>
        </row>
        <row r="86">
          <cell r="O86">
            <v>35474</v>
          </cell>
          <cell r="U86">
            <v>0</v>
          </cell>
          <cell r="V86">
            <v>0</v>
          </cell>
          <cell r="W86">
            <v>0</v>
          </cell>
          <cell r="X86">
            <v>0</v>
          </cell>
          <cell r="Y86">
            <v>0.51</v>
          </cell>
          <cell r="AB86">
            <v>0</v>
          </cell>
          <cell r="AC86">
            <v>0</v>
          </cell>
          <cell r="AI86">
            <v>0</v>
          </cell>
        </row>
        <row r="88">
          <cell r="U88">
            <v>0</v>
          </cell>
          <cell r="V88">
            <v>0</v>
          </cell>
          <cell r="W88">
            <v>0</v>
          </cell>
          <cell r="X88">
            <v>0</v>
          </cell>
          <cell r="Y88">
            <v>0</v>
          </cell>
          <cell r="AB88">
            <v>0</v>
          </cell>
          <cell r="AC88">
            <v>0</v>
          </cell>
        </row>
        <row r="98">
          <cell r="O98" t="str">
            <v>20-04-2000</v>
          </cell>
        </row>
        <row r="99">
          <cell r="AB99">
            <v>279.32</v>
          </cell>
        </row>
        <row r="101">
          <cell r="O101">
            <v>35336</v>
          </cell>
          <cell r="U101">
            <v>0</v>
          </cell>
          <cell r="V101">
            <v>0</v>
          </cell>
          <cell r="W101">
            <v>0</v>
          </cell>
          <cell r="X101">
            <v>0</v>
          </cell>
          <cell r="Y101">
            <v>3.53</v>
          </cell>
          <cell r="AB101">
            <v>0</v>
          </cell>
          <cell r="AC101">
            <v>0</v>
          </cell>
          <cell r="AD101">
            <v>3.02</v>
          </cell>
          <cell r="AI101">
            <v>0</v>
          </cell>
          <cell r="AJ101" t="str">
            <v>As per the PO bal 10% is payable on commissioining and handing over and on receipt of BG  equivalent to 5% of the Contract Value  (Date of completion:1.8.96)</v>
          </cell>
          <cell r="AK101">
            <v>3.36</v>
          </cell>
        </row>
        <row r="102">
          <cell r="O102">
            <v>35336</v>
          </cell>
          <cell r="U102">
            <v>0</v>
          </cell>
          <cell r="V102">
            <v>0</v>
          </cell>
          <cell r="W102">
            <v>0</v>
          </cell>
          <cell r="X102">
            <v>0</v>
          </cell>
          <cell r="Y102">
            <v>0</v>
          </cell>
          <cell r="AB102">
            <v>0</v>
          </cell>
          <cell r="AC102">
            <v>0</v>
          </cell>
          <cell r="AD102">
            <v>3.02</v>
          </cell>
          <cell r="AI102">
            <v>0</v>
          </cell>
          <cell r="AJ102" t="str">
            <v>As per the PO bal 10% is payable on commissioining and handing over and on receipt of BG  equivalent to 5% of the Contract Value  (Date of completion:1.8.96)</v>
          </cell>
          <cell r="AK102">
            <v>3.36</v>
          </cell>
        </row>
        <row r="103">
          <cell r="U103">
            <v>0</v>
          </cell>
          <cell r="V103">
            <v>0</v>
          </cell>
          <cell r="W103">
            <v>0</v>
          </cell>
          <cell r="X103">
            <v>0</v>
          </cell>
          <cell r="Y103">
            <v>0</v>
          </cell>
          <cell r="AB103">
            <v>0</v>
          </cell>
          <cell r="AC103">
            <v>0</v>
          </cell>
        </row>
        <row r="104">
          <cell r="U104">
            <v>0</v>
          </cell>
          <cell r="V104">
            <v>0</v>
          </cell>
          <cell r="W104">
            <v>0</v>
          </cell>
          <cell r="X104">
            <v>0</v>
          </cell>
          <cell r="Y104">
            <v>0</v>
          </cell>
          <cell r="AB104">
            <v>0</v>
          </cell>
          <cell r="AC104">
            <v>0</v>
          </cell>
        </row>
        <row r="105">
          <cell r="O105">
            <v>35460</v>
          </cell>
          <cell r="U105">
            <v>0</v>
          </cell>
          <cell r="V105">
            <v>68.55</v>
          </cell>
          <cell r="W105">
            <v>36.74</v>
          </cell>
          <cell r="X105">
            <v>0</v>
          </cell>
          <cell r="Y105">
            <v>0</v>
          </cell>
          <cell r="AB105">
            <v>0</v>
          </cell>
          <cell r="AC105">
            <v>0</v>
          </cell>
          <cell r="AD105">
            <v>99.49</v>
          </cell>
          <cell r="AI105">
            <v>0</v>
          </cell>
          <cell r="AJ105" t="str">
            <v>Date of Completion 31.4.96</v>
          </cell>
          <cell r="AK105">
            <v>135.16999999999999</v>
          </cell>
        </row>
        <row r="106">
          <cell r="O106">
            <v>35520</v>
          </cell>
          <cell r="U106">
            <v>0</v>
          </cell>
          <cell r="V106">
            <v>0</v>
          </cell>
          <cell r="W106">
            <v>0</v>
          </cell>
          <cell r="X106">
            <v>0</v>
          </cell>
          <cell r="Y106">
            <v>4.55</v>
          </cell>
          <cell r="AB106">
            <v>0</v>
          </cell>
          <cell r="AC106">
            <v>0</v>
          </cell>
          <cell r="AD106">
            <v>99.49</v>
          </cell>
          <cell r="AI106">
            <v>0</v>
          </cell>
          <cell r="AJ106" t="str">
            <v>Date of Completion 31.4.96</v>
          </cell>
          <cell r="AK106">
            <v>135.16999999999999</v>
          </cell>
        </row>
        <row r="107">
          <cell r="O107">
            <v>35520</v>
          </cell>
          <cell r="V107">
            <v>0</v>
          </cell>
          <cell r="W107">
            <v>0</v>
          </cell>
          <cell r="X107">
            <v>0</v>
          </cell>
          <cell r="Y107">
            <v>0</v>
          </cell>
          <cell r="AB107">
            <v>0</v>
          </cell>
          <cell r="AC107">
            <v>0</v>
          </cell>
          <cell r="AD107">
            <v>0</v>
          </cell>
          <cell r="AI107">
            <v>0</v>
          </cell>
          <cell r="AK107">
            <v>3.17</v>
          </cell>
        </row>
        <row r="108">
          <cell r="O108">
            <v>35427</v>
          </cell>
          <cell r="U108">
            <v>0</v>
          </cell>
          <cell r="V108">
            <v>0</v>
          </cell>
          <cell r="W108">
            <v>0</v>
          </cell>
          <cell r="X108">
            <v>0</v>
          </cell>
          <cell r="Y108">
            <v>35.590000000000003</v>
          </cell>
          <cell r="AB108">
            <v>0</v>
          </cell>
          <cell r="AC108">
            <v>0</v>
          </cell>
          <cell r="AD108">
            <v>29.01</v>
          </cell>
          <cell r="AI108">
            <v>0</v>
          </cell>
          <cell r="AK108">
            <v>33.9</v>
          </cell>
        </row>
        <row r="109">
          <cell r="O109">
            <v>35405</v>
          </cell>
          <cell r="U109">
            <v>0</v>
          </cell>
          <cell r="V109">
            <v>0</v>
          </cell>
          <cell r="W109">
            <v>0</v>
          </cell>
          <cell r="X109">
            <v>12.98</v>
          </cell>
          <cell r="Y109">
            <v>0</v>
          </cell>
          <cell r="AB109">
            <v>0</v>
          </cell>
          <cell r="AC109">
            <v>0</v>
          </cell>
          <cell r="AD109">
            <v>11.77</v>
          </cell>
          <cell r="AI109">
            <v>0</v>
          </cell>
          <cell r="AK109">
            <v>12.98</v>
          </cell>
        </row>
        <row r="110">
          <cell r="O110">
            <v>35323</v>
          </cell>
          <cell r="U110">
            <v>0</v>
          </cell>
          <cell r="V110">
            <v>16.62</v>
          </cell>
          <cell r="W110">
            <v>0</v>
          </cell>
          <cell r="X110">
            <v>12.98</v>
          </cell>
          <cell r="Y110">
            <v>0</v>
          </cell>
          <cell r="AB110">
            <v>0</v>
          </cell>
          <cell r="AC110">
            <v>0</v>
          </cell>
          <cell r="AD110">
            <v>11.77</v>
          </cell>
          <cell r="AI110">
            <v>0.78999999999999915</v>
          </cell>
          <cell r="AK110">
            <v>15.83</v>
          </cell>
        </row>
        <row r="111">
          <cell r="O111">
            <v>35323</v>
          </cell>
          <cell r="U111">
            <v>0</v>
          </cell>
          <cell r="V111">
            <v>0</v>
          </cell>
          <cell r="W111">
            <v>0</v>
          </cell>
          <cell r="X111">
            <v>0</v>
          </cell>
          <cell r="Y111">
            <v>0</v>
          </cell>
          <cell r="AB111">
            <v>0</v>
          </cell>
          <cell r="AC111">
            <v>0</v>
          </cell>
          <cell r="AI111">
            <v>0</v>
          </cell>
          <cell r="AK111">
            <v>2.62</v>
          </cell>
        </row>
        <row r="112">
          <cell r="U112">
            <v>0</v>
          </cell>
          <cell r="V112">
            <v>0</v>
          </cell>
          <cell r="W112">
            <v>0</v>
          </cell>
          <cell r="X112">
            <v>0</v>
          </cell>
          <cell r="Y112">
            <v>0</v>
          </cell>
          <cell r="AB112">
            <v>0</v>
          </cell>
          <cell r="AC112">
            <v>0</v>
          </cell>
          <cell r="AI112">
            <v>0</v>
          </cell>
          <cell r="AK112">
            <v>2.62</v>
          </cell>
        </row>
        <row r="113">
          <cell r="U113">
            <v>0</v>
          </cell>
          <cell r="AC113">
            <v>0</v>
          </cell>
        </row>
        <row r="114">
          <cell r="U114">
            <v>0</v>
          </cell>
          <cell r="V114">
            <v>0</v>
          </cell>
          <cell r="W114">
            <v>0</v>
          </cell>
          <cell r="X114">
            <v>0</v>
          </cell>
          <cell r="Y114">
            <v>0</v>
          </cell>
          <cell r="AB114">
            <v>0</v>
          </cell>
          <cell r="AC114">
            <v>0</v>
          </cell>
        </row>
        <row r="115">
          <cell r="O115">
            <v>35200</v>
          </cell>
          <cell r="U115">
            <v>0</v>
          </cell>
          <cell r="V115">
            <v>0</v>
          </cell>
          <cell r="W115">
            <v>0</v>
          </cell>
          <cell r="X115">
            <v>0</v>
          </cell>
          <cell r="Y115">
            <v>26.26</v>
          </cell>
          <cell r="AB115">
            <v>0</v>
          </cell>
          <cell r="AC115">
            <v>0</v>
          </cell>
          <cell r="AD115">
            <v>21.73</v>
          </cell>
          <cell r="AI115">
            <v>2</v>
          </cell>
          <cell r="AK115">
            <v>27</v>
          </cell>
        </row>
        <row r="116">
          <cell r="O116">
            <v>35252</v>
          </cell>
          <cell r="U116">
            <v>0</v>
          </cell>
          <cell r="V116">
            <v>0</v>
          </cell>
          <cell r="W116">
            <v>0</v>
          </cell>
          <cell r="X116">
            <v>3.7</v>
          </cell>
          <cell r="Y116">
            <v>0</v>
          </cell>
          <cell r="AB116">
            <v>0</v>
          </cell>
          <cell r="AC116">
            <v>0</v>
          </cell>
          <cell r="AD116">
            <v>21.73</v>
          </cell>
          <cell r="AI116">
            <v>0</v>
          </cell>
          <cell r="AK116">
            <v>27</v>
          </cell>
        </row>
        <row r="117">
          <cell r="O117">
            <v>35261</v>
          </cell>
          <cell r="U117">
            <v>0</v>
          </cell>
          <cell r="V117">
            <v>6.91</v>
          </cell>
          <cell r="W117">
            <v>0</v>
          </cell>
          <cell r="X117">
            <v>0</v>
          </cell>
          <cell r="Y117">
            <v>0</v>
          </cell>
          <cell r="AB117">
            <v>0</v>
          </cell>
          <cell r="AC117">
            <v>0</v>
          </cell>
          <cell r="AI117">
            <v>0</v>
          </cell>
        </row>
        <row r="118">
          <cell r="O118">
            <v>35328</v>
          </cell>
          <cell r="U118">
            <v>0</v>
          </cell>
          <cell r="V118">
            <v>0.61</v>
          </cell>
          <cell r="W118">
            <v>0</v>
          </cell>
          <cell r="X118">
            <v>0</v>
          </cell>
          <cell r="Y118">
            <v>0</v>
          </cell>
          <cell r="AB118">
            <v>0</v>
          </cell>
          <cell r="AC118">
            <v>0</v>
          </cell>
          <cell r="AI118">
            <v>0</v>
          </cell>
        </row>
        <row r="119">
          <cell r="O119">
            <v>35669</v>
          </cell>
          <cell r="U119">
            <v>0</v>
          </cell>
          <cell r="V119">
            <v>0</v>
          </cell>
          <cell r="W119">
            <v>0</v>
          </cell>
          <cell r="X119">
            <v>0</v>
          </cell>
          <cell r="Y119">
            <v>0.79</v>
          </cell>
          <cell r="AB119">
            <v>0</v>
          </cell>
          <cell r="AC119">
            <v>0</v>
          </cell>
          <cell r="AI119">
            <v>0</v>
          </cell>
        </row>
        <row r="120">
          <cell r="O120">
            <v>36200</v>
          </cell>
          <cell r="U120">
            <v>0</v>
          </cell>
          <cell r="V120">
            <v>0</v>
          </cell>
          <cell r="W120">
            <v>0</v>
          </cell>
          <cell r="X120">
            <v>0</v>
          </cell>
          <cell r="Y120">
            <v>0.79</v>
          </cell>
          <cell r="AB120">
            <v>0</v>
          </cell>
          <cell r="AC120">
            <v>0</v>
          </cell>
          <cell r="AI120">
            <v>0</v>
          </cell>
        </row>
        <row r="121">
          <cell r="O121">
            <v>36200</v>
          </cell>
          <cell r="AB121">
            <v>0</v>
          </cell>
          <cell r="AC121">
            <v>0</v>
          </cell>
        </row>
        <row r="125">
          <cell r="O125">
            <v>35471</v>
          </cell>
          <cell r="U125">
            <v>0</v>
          </cell>
          <cell r="V125">
            <v>20.77</v>
          </cell>
          <cell r="W125">
            <v>3.92</v>
          </cell>
          <cell r="X125">
            <v>0</v>
          </cell>
          <cell r="Y125">
            <v>0</v>
          </cell>
          <cell r="AB125">
            <v>0</v>
          </cell>
          <cell r="AC125">
            <v>0</v>
          </cell>
          <cell r="AD125">
            <v>28.21</v>
          </cell>
          <cell r="AI125">
            <v>0</v>
          </cell>
        </row>
        <row r="126">
          <cell r="O126">
            <v>35489</v>
          </cell>
          <cell r="U126">
            <v>0</v>
          </cell>
          <cell r="V126">
            <v>0</v>
          </cell>
          <cell r="W126">
            <v>47.83</v>
          </cell>
          <cell r="X126">
            <v>0</v>
          </cell>
          <cell r="Y126">
            <v>0</v>
          </cell>
          <cell r="AB126">
            <v>0</v>
          </cell>
          <cell r="AC126">
            <v>0</v>
          </cell>
          <cell r="AD126">
            <v>28.21</v>
          </cell>
          <cell r="AI126">
            <v>0</v>
          </cell>
        </row>
        <row r="127">
          <cell r="O127">
            <v>35489</v>
          </cell>
          <cell r="U127">
            <v>0</v>
          </cell>
          <cell r="V127">
            <v>0</v>
          </cell>
          <cell r="W127">
            <v>0</v>
          </cell>
          <cell r="X127">
            <v>0</v>
          </cell>
          <cell r="Y127">
            <v>0</v>
          </cell>
          <cell r="AB127">
            <v>0</v>
          </cell>
          <cell r="AC127">
            <v>0</v>
          </cell>
          <cell r="AD127">
            <v>28.85</v>
          </cell>
          <cell r="AI127">
            <v>0</v>
          </cell>
        </row>
        <row r="128">
          <cell r="O128">
            <v>35447</v>
          </cell>
          <cell r="U128">
            <v>0</v>
          </cell>
          <cell r="V128">
            <v>0</v>
          </cell>
          <cell r="W128">
            <v>0</v>
          </cell>
          <cell r="X128">
            <v>0</v>
          </cell>
          <cell r="Y128">
            <v>66.569999999999993</v>
          </cell>
          <cell r="AB128">
            <v>0</v>
          </cell>
          <cell r="AC128">
            <v>0</v>
          </cell>
          <cell r="AD128">
            <v>62.85</v>
          </cell>
          <cell r="AI128">
            <v>0</v>
          </cell>
        </row>
        <row r="129">
          <cell r="O129">
            <v>35446</v>
          </cell>
          <cell r="U129">
            <v>0</v>
          </cell>
          <cell r="V129">
            <v>0</v>
          </cell>
          <cell r="W129">
            <v>0</v>
          </cell>
          <cell r="X129">
            <v>0</v>
          </cell>
          <cell r="Y129">
            <v>22.93</v>
          </cell>
          <cell r="AB129">
            <v>0</v>
          </cell>
          <cell r="AC129">
            <v>0</v>
          </cell>
          <cell r="AD129">
            <v>17.309999999999999</v>
          </cell>
          <cell r="AI129">
            <v>0</v>
          </cell>
          <cell r="AJ129" t="str">
            <v>Date of Comm 8-12-96 (20-60-20)</v>
          </cell>
        </row>
        <row r="130">
          <cell r="O130">
            <v>35446</v>
          </cell>
          <cell r="U130">
            <v>0</v>
          </cell>
          <cell r="V130">
            <v>0</v>
          </cell>
          <cell r="W130">
            <v>0</v>
          </cell>
          <cell r="X130">
            <v>0</v>
          </cell>
          <cell r="Y130">
            <v>0</v>
          </cell>
          <cell r="AB130">
            <v>0</v>
          </cell>
          <cell r="AC130">
            <v>0</v>
          </cell>
          <cell r="AD130">
            <v>17.309999999999999</v>
          </cell>
          <cell r="AI130">
            <v>0</v>
          </cell>
          <cell r="AJ130" t="str">
            <v>25% of Contract Value Paid Date of completion 12-05-97 pay terms 25  50  50  5</v>
          </cell>
        </row>
        <row r="131">
          <cell r="U131">
            <v>0</v>
          </cell>
          <cell r="V131">
            <v>0</v>
          </cell>
          <cell r="W131">
            <v>0</v>
          </cell>
          <cell r="X131">
            <v>0</v>
          </cell>
          <cell r="Y131">
            <v>0</v>
          </cell>
          <cell r="AB131">
            <v>0</v>
          </cell>
          <cell r="AC131">
            <v>0</v>
          </cell>
          <cell r="AI131">
            <v>0</v>
          </cell>
          <cell r="AJ131" t="str">
            <v>25% of Contract Value Paid Date of completion 12-05-97 pay terms 25  50  50  5</v>
          </cell>
        </row>
        <row r="132">
          <cell r="U132">
            <v>0</v>
          </cell>
          <cell r="V132">
            <v>0</v>
          </cell>
          <cell r="W132">
            <v>0</v>
          </cell>
          <cell r="X132">
            <v>0</v>
          </cell>
          <cell r="Y132">
            <v>0</v>
          </cell>
          <cell r="AB132">
            <v>0</v>
          </cell>
          <cell r="AC132">
            <v>0</v>
          </cell>
        </row>
        <row r="133">
          <cell r="U133">
            <v>0</v>
          </cell>
          <cell r="V133">
            <v>0</v>
          </cell>
          <cell r="W133">
            <v>0</v>
          </cell>
          <cell r="X133">
            <v>0</v>
          </cell>
          <cell r="Y133">
            <v>0</v>
          </cell>
          <cell r="AB133">
            <v>0</v>
          </cell>
          <cell r="AC133">
            <v>0</v>
          </cell>
        </row>
        <row r="134">
          <cell r="U134">
            <v>0</v>
          </cell>
          <cell r="V134">
            <v>0</v>
          </cell>
          <cell r="W134">
            <v>0</v>
          </cell>
          <cell r="X134">
            <v>0</v>
          </cell>
          <cell r="Y134">
            <v>0</v>
          </cell>
          <cell r="AB134">
            <v>0</v>
          </cell>
          <cell r="AC134">
            <v>0</v>
          </cell>
        </row>
        <row r="145">
          <cell r="U145">
            <v>0</v>
          </cell>
          <cell r="V145">
            <v>0</v>
          </cell>
          <cell r="W145">
            <v>0</v>
          </cell>
          <cell r="X145">
            <v>0</v>
          </cell>
          <cell r="Y145">
            <v>0</v>
          </cell>
          <cell r="AB145">
            <v>0</v>
          </cell>
          <cell r="AC145">
            <v>0</v>
          </cell>
          <cell r="AI145">
            <v>0</v>
          </cell>
          <cell r="AJ145" t="str">
            <v>Proposed D O I 20-3-97</v>
          </cell>
        </row>
        <row r="146">
          <cell r="O146">
            <v>35468</v>
          </cell>
          <cell r="U146">
            <v>0</v>
          </cell>
          <cell r="V146">
            <v>0</v>
          </cell>
          <cell r="W146">
            <v>0</v>
          </cell>
          <cell r="X146">
            <v>0</v>
          </cell>
          <cell r="Y146">
            <v>3600</v>
          </cell>
          <cell r="AB146">
            <v>0</v>
          </cell>
          <cell r="AC146">
            <v>0</v>
          </cell>
          <cell r="AI146">
            <v>0</v>
          </cell>
          <cell r="AJ146" t="str">
            <v>Proposed D O I 20-3-97</v>
          </cell>
        </row>
        <row r="147">
          <cell r="O147">
            <v>35468</v>
          </cell>
          <cell r="U147">
            <v>0</v>
          </cell>
          <cell r="V147">
            <v>0</v>
          </cell>
          <cell r="W147">
            <v>0</v>
          </cell>
          <cell r="X147">
            <v>0</v>
          </cell>
          <cell r="Y147">
            <v>0</v>
          </cell>
          <cell r="AB147">
            <v>0</v>
          </cell>
          <cell r="AC147">
            <v>0</v>
          </cell>
          <cell r="AI147">
            <v>0</v>
          </cell>
        </row>
        <row r="148">
          <cell r="O148">
            <v>36636</v>
          </cell>
          <cell r="U148">
            <v>0</v>
          </cell>
          <cell r="V148">
            <v>0</v>
          </cell>
          <cell r="W148">
            <v>0</v>
          </cell>
          <cell r="X148">
            <v>0</v>
          </cell>
          <cell r="Y148">
            <v>0</v>
          </cell>
          <cell r="AB148">
            <v>0</v>
          </cell>
          <cell r="AC148">
            <v>0</v>
          </cell>
        </row>
        <row r="149">
          <cell r="O149">
            <v>36636</v>
          </cell>
          <cell r="AB149">
            <v>0</v>
          </cell>
          <cell r="AC149">
            <v>0</v>
          </cell>
        </row>
        <row r="155">
          <cell r="U155">
            <v>9112.93</v>
          </cell>
          <cell r="V155">
            <v>0</v>
          </cell>
          <cell r="W155">
            <v>0</v>
          </cell>
          <cell r="X155">
            <v>0</v>
          </cell>
          <cell r="Y155">
            <v>0</v>
          </cell>
          <cell r="AB155">
            <v>0</v>
          </cell>
          <cell r="AC155">
            <v>0</v>
          </cell>
        </row>
        <row r="156">
          <cell r="U156">
            <v>0</v>
          </cell>
          <cell r="V156">
            <v>0</v>
          </cell>
          <cell r="W156">
            <v>0</v>
          </cell>
          <cell r="X156">
            <v>0</v>
          </cell>
          <cell r="Y156">
            <v>0</v>
          </cell>
          <cell r="AB156">
            <v>0</v>
          </cell>
          <cell r="AC156">
            <v>358.57000000000005</v>
          </cell>
        </row>
        <row r="157">
          <cell r="U157">
            <v>0</v>
          </cell>
          <cell r="V157">
            <v>0</v>
          </cell>
          <cell r="W157">
            <v>0</v>
          </cell>
          <cell r="X157">
            <v>0</v>
          </cell>
          <cell r="Y157">
            <v>0</v>
          </cell>
          <cell r="AB157">
            <v>0</v>
          </cell>
          <cell r="AC157">
            <v>0</v>
          </cell>
        </row>
        <row r="158">
          <cell r="U158">
            <v>0</v>
          </cell>
          <cell r="V158">
            <v>0</v>
          </cell>
          <cell r="W158">
            <v>0</v>
          </cell>
          <cell r="X158">
            <v>0</v>
          </cell>
          <cell r="Y158">
            <v>0</v>
          </cell>
          <cell r="AB158">
            <v>0</v>
          </cell>
          <cell r="AC158">
            <v>0</v>
          </cell>
        </row>
        <row r="159">
          <cell r="AB159">
            <v>0</v>
          </cell>
          <cell r="AC159">
            <v>13.63</v>
          </cell>
        </row>
        <row r="160">
          <cell r="U160">
            <v>0</v>
          </cell>
          <cell r="V160">
            <v>0</v>
          </cell>
          <cell r="W160">
            <v>0</v>
          </cell>
          <cell r="X160">
            <v>0</v>
          </cell>
          <cell r="Y160">
            <v>0</v>
          </cell>
          <cell r="AB160">
            <v>0</v>
          </cell>
          <cell r="AC160">
            <v>0</v>
          </cell>
          <cell r="AD160">
            <v>305.97000000000003</v>
          </cell>
          <cell r="AI160">
            <v>0</v>
          </cell>
          <cell r="AJ160" t="str">
            <v>CWIP bal represents carried forward balances from last year and the contract  has been completed</v>
          </cell>
        </row>
        <row r="161">
          <cell r="U161">
            <v>0</v>
          </cell>
          <cell r="V161">
            <v>0</v>
          </cell>
          <cell r="W161">
            <v>0</v>
          </cell>
          <cell r="X161">
            <v>0</v>
          </cell>
          <cell r="Y161">
            <v>0</v>
          </cell>
          <cell r="AB161">
            <v>0</v>
          </cell>
          <cell r="AC161">
            <v>0</v>
          </cell>
          <cell r="AD161">
            <v>84.74</v>
          </cell>
          <cell r="AI161">
            <v>9.269999999999925</v>
          </cell>
          <cell r="AJ161" t="str">
            <v xml:space="preserve">Total fees payble 3.25% of Rs.55,06,05,116(this amt represents the final estimated cost for civil works for Bandra Kurla Complex); CWIP represents the total credit given and paid to the party </v>
          </cell>
        </row>
        <row r="162">
          <cell r="U162">
            <v>0</v>
          </cell>
          <cell r="V162">
            <v>0</v>
          </cell>
          <cell r="W162">
            <v>0</v>
          </cell>
          <cell r="X162">
            <v>0</v>
          </cell>
          <cell r="Y162">
            <v>0</v>
          </cell>
          <cell r="AB162">
            <v>0</v>
          </cell>
          <cell r="AC162">
            <v>0</v>
          </cell>
          <cell r="AD162">
            <v>7.98</v>
          </cell>
          <cell r="AI162">
            <v>-79.010000000000019</v>
          </cell>
          <cell r="AJ162" t="str">
            <v>As of date, 9 th instalment due after signing the contract @2.00 lacs per month from the next calender month of signing of the Contract , has been paid. Total Fees payable is 1.95% of the cost of the works (Total work executed as of date Rs.4,08,97,482).</v>
          </cell>
        </row>
        <row r="163">
          <cell r="U163">
            <v>0</v>
          </cell>
          <cell r="V163">
            <v>0</v>
          </cell>
          <cell r="W163">
            <v>0</v>
          </cell>
          <cell r="X163">
            <v>0</v>
          </cell>
          <cell r="Y163">
            <v>0</v>
          </cell>
          <cell r="AB163">
            <v>0</v>
          </cell>
          <cell r="AC163">
            <v>0</v>
          </cell>
          <cell r="AD163">
            <v>125.12</v>
          </cell>
          <cell r="AI163">
            <v>9.9999999999909051E-3</v>
          </cell>
          <cell r="AJ163" t="str">
            <v>As of date payments against 2nd R.bill have been made (Scheduled Date of Completion : June 13,1996)</v>
          </cell>
        </row>
        <row r="164">
          <cell r="U164">
            <v>0</v>
          </cell>
          <cell r="V164">
            <v>0</v>
          </cell>
          <cell r="W164">
            <v>0</v>
          </cell>
          <cell r="X164">
            <v>0</v>
          </cell>
          <cell r="Y164">
            <v>0</v>
          </cell>
          <cell r="AB164">
            <v>0</v>
          </cell>
          <cell r="AC164">
            <v>0</v>
          </cell>
          <cell r="AD164">
            <v>11.92</v>
          </cell>
          <cell r="AI164">
            <v>0.51</v>
          </cell>
          <cell r="AJ164" t="str">
            <v>CWIP represents payments made in conncection to Bandra-Kurla Project.</v>
          </cell>
        </row>
        <row r="165">
          <cell r="U165">
            <v>0</v>
          </cell>
          <cell r="V165">
            <v>0</v>
          </cell>
          <cell r="W165">
            <v>0</v>
          </cell>
          <cell r="X165">
            <v>0</v>
          </cell>
          <cell r="Y165">
            <v>0</v>
          </cell>
          <cell r="AB165">
            <v>0</v>
          </cell>
          <cell r="AC165">
            <v>0</v>
          </cell>
          <cell r="AD165">
            <v>11.92</v>
          </cell>
          <cell r="AI165">
            <v>0.51</v>
          </cell>
          <cell r="AJ165" t="str">
            <v>CWIP represents payments made in conncection to Bandra-Kurla Project.</v>
          </cell>
        </row>
        <row r="166">
          <cell r="U166">
            <v>0</v>
          </cell>
          <cell r="V166">
            <v>0</v>
          </cell>
          <cell r="W166">
            <v>0</v>
          </cell>
          <cell r="X166">
            <v>0</v>
          </cell>
          <cell r="Y166">
            <v>0</v>
          </cell>
          <cell r="AB166">
            <v>0</v>
          </cell>
          <cell r="AC166">
            <v>0</v>
          </cell>
        </row>
        <row r="169">
          <cell r="AC169">
            <v>96.78</v>
          </cell>
        </row>
        <row r="170">
          <cell r="AB170">
            <v>-1.3500311979441904E-13</v>
          </cell>
          <cell r="AC170">
            <v>96.78</v>
          </cell>
        </row>
        <row r="171">
          <cell r="AB171">
            <v>7.1699999999998649</v>
          </cell>
        </row>
        <row r="176">
          <cell r="AC176">
            <v>71.430000000000007</v>
          </cell>
        </row>
        <row r="177">
          <cell r="AC177">
            <v>71.430000000000007</v>
          </cell>
        </row>
        <row r="179">
          <cell r="AB179">
            <v>220.36</v>
          </cell>
        </row>
        <row r="180">
          <cell r="AB180">
            <v>51.940000000000012</v>
          </cell>
        </row>
        <row r="181">
          <cell r="AB181">
            <v>4.3100000000000094</v>
          </cell>
        </row>
        <row r="182">
          <cell r="AB182">
            <v>102.98999999999992</v>
          </cell>
        </row>
        <row r="183">
          <cell r="AB183">
            <v>43.15</v>
          </cell>
        </row>
        <row r="184">
          <cell r="AB184">
            <v>30.499999999999993</v>
          </cell>
        </row>
        <row r="185">
          <cell r="AB185">
            <v>0</v>
          </cell>
          <cell r="AC185">
            <v>87.79</v>
          </cell>
        </row>
        <row r="186">
          <cell r="AC186">
            <v>87.79</v>
          </cell>
        </row>
        <row r="187">
          <cell r="O187">
            <v>36943</v>
          </cell>
          <cell r="AB187">
            <v>85.589999999999989</v>
          </cell>
          <cell r="AC187">
            <v>87.79</v>
          </cell>
        </row>
        <row r="188">
          <cell r="O188">
            <v>36943</v>
          </cell>
          <cell r="AB188">
            <v>85.589999999999989</v>
          </cell>
        </row>
        <row r="189">
          <cell r="O189">
            <v>36943</v>
          </cell>
          <cell r="AB189">
            <v>23.139999999999997</v>
          </cell>
        </row>
        <row r="190">
          <cell r="O190">
            <v>36943</v>
          </cell>
          <cell r="U190">
            <v>0</v>
          </cell>
          <cell r="V190">
            <v>0</v>
          </cell>
          <cell r="W190">
            <v>0</v>
          </cell>
          <cell r="X190">
            <v>0</v>
          </cell>
          <cell r="Y190">
            <v>0</v>
          </cell>
          <cell r="AB190">
            <v>62.069999999999986</v>
          </cell>
          <cell r="AC190">
            <v>0</v>
          </cell>
          <cell r="AD190">
            <v>84.74</v>
          </cell>
          <cell r="AI190">
            <v>422.38</v>
          </cell>
          <cell r="AJ190" t="str">
            <v xml:space="preserve">Total fees payble 3.25% of Rs.55,06,05,116(this amt represents the final estimated cost for civil works for Bandra Kurla Complex); CWIP represents the total credit given and paid to the party </v>
          </cell>
        </row>
        <row r="191">
          <cell r="O191">
            <v>36943</v>
          </cell>
          <cell r="U191">
            <v>0</v>
          </cell>
          <cell r="V191">
            <v>0</v>
          </cell>
          <cell r="W191">
            <v>0</v>
          </cell>
          <cell r="X191">
            <v>0</v>
          </cell>
          <cell r="Y191">
            <v>0</v>
          </cell>
          <cell r="AB191">
            <v>58.749999999999979</v>
          </cell>
          <cell r="AC191">
            <v>0</v>
          </cell>
          <cell r="AD191">
            <v>84.74</v>
          </cell>
          <cell r="AI191">
            <v>422.38</v>
          </cell>
          <cell r="AJ191" t="str">
            <v xml:space="preserve">Total fees payble 3.25% of Rs.55,06,05,116(this amt represents the final estimated cost for civil works for Bandra Kurla Complex); CWIP represents the total credit given and paid to the party </v>
          </cell>
        </row>
        <row r="192">
          <cell r="U192">
            <v>0</v>
          </cell>
          <cell r="V192">
            <v>0</v>
          </cell>
          <cell r="W192">
            <v>0</v>
          </cell>
          <cell r="X192">
            <v>0</v>
          </cell>
          <cell r="Y192">
            <v>0</v>
          </cell>
          <cell r="AB192">
            <v>41.66</v>
          </cell>
          <cell r="AC192">
            <v>0</v>
          </cell>
          <cell r="AD192">
            <v>84.74</v>
          </cell>
          <cell r="AI192">
            <v>439.37</v>
          </cell>
          <cell r="AJ192" t="str">
            <v xml:space="preserve">Total fees payble 3.25% of Rs.55,06,05,116(this amt represents the final estimated cost for civil works for Bandra Kurla Complex); CWIP represents the total credit given and paid to the party </v>
          </cell>
        </row>
        <row r="193">
          <cell r="U193">
            <v>0</v>
          </cell>
          <cell r="V193">
            <v>0</v>
          </cell>
          <cell r="W193">
            <v>0</v>
          </cell>
          <cell r="X193">
            <v>0</v>
          </cell>
          <cell r="Y193">
            <v>0</v>
          </cell>
          <cell r="AB193">
            <v>14.36</v>
          </cell>
          <cell r="AC193">
            <v>0</v>
          </cell>
          <cell r="AD193">
            <v>84.74</v>
          </cell>
          <cell r="AI193">
            <v>438.27</v>
          </cell>
          <cell r="AJ193" t="str">
            <v xml:space="preserve">Total fees payble 3.25% of Rs.55,06,05,116(this amt represents the final estimated cost for civil works for Bandra Kurla Complex); CWIP represents the total credit given and paid to the party </v>
          </cell>
        </row>
        <row r="194">
          <cell r="AB194">
            <v>2.1000000000000014</v>
          </cell>
        </row>
        <row r="195">
          <cell r="O195">
            <v>36860</v>
          </cell>
        </row>
        <row r="196">
          <cell r="O196">
            <v>36860</v>
          </cell>
          <cell r="AB196">
            <v>30.33</v>
          </cell>
        </row>
        <row r="197">
          <cell r="O197">
            <v>36846</v>
          </cell>
          <cell r="AB197">
            <v>65.17</v>
          </cell>
        </row>
        <row r="198">
          <cell r="O198">
            <v>36846</v>
          </cell>
          <cell r="AB198">
            <v>1.9400000000000013</v>
          </cell>
        </row>
        <row r="199">
          <cell r="O199">
            <v>36996</v>
          </cell>
          <cell r="AB199">
            <v>53.21</v>
          </cell>
        </row>
        <row r="200">
          <cell r="O200">
            <v>36996</v>
          </cell>
          <cell r="AB200">
            <v>1.3400000000000079</v>
          </cell>
        </row>
        <row r="201">
          <cell r="U201">
            <v>0</v>
          </cell>
          <cell r="V201">
            <v>0</v>
          </cell>
          <cell r="W201">
            <v>0</v>
          </cell>
          <cell r="X201">
            <v>0</v>
          </cell>
          <cell r="Y201">
            <v>0</v>
          </cell>
          <cell r="AB201">
            <v>0</v>
          </cell>
          <cell r="AC201">
            <v>0</v>
          </cell>
          <cell r="AD201">
            <v>1644.3</v>
          </cell>
          <cell r="AI201">
            <v>0</v>
          </cell>
          <cell r="AJ201" t="str">
            <v xml:space="preserve">As of date, 75% of the Total Contract Value has been paid against signing of MOU </v>
          </cell>
        </row>
        <row r="202">
          <cell r="U202">
            <v>0</v>
          </cell>
          <cell r="V202">
            <v>0</v>
          </cell>
          <cell r="W202">
            <v>0</v>
          </cell>
          <cell r="X202">
            <v>0</v>
          </cell>
          <cell r="Y202">
            <v>0</v>
          </cell>
          <cell r="AB202">
            <v>6.52</v>
          </cell>
          <cell r="AC202">
            <v>0</v>
          </cell>
          <cell r="AD202">
            <v>146.53</v>
          </cell>
          <cell r="AI202">
            <v>0</v>
          </cell>
          <cell r="AJ202" t="str">
            <v>CA represents  the stamp duty paid on purchase of 70 flats.</v>
          </cell>
        </row>
        <row r="203">
          <cell r="U203">
            <v>0</v>
          </cell>
          <cell r="V203">
            <v>0</v>
          </cell>
          <cell r="W203">
            <v>0</v>
          </cell>
          <cell r="X203">
            <v>0</v>
          </cell>
          <cell r="Y203">
            <v>0</v>
          </cell>
          <cell r="AB203">
            <v>19.7</v>
          </cell>
          <cell r="AC203">
            <v>0</v>
          </cell>
          <cell r="AD203">
            <v>7.04</v>
          </cell>
          <cell r="AI203">
            <v>0</v>
          </cell>
          <cell r="AJ203" t="str">
            <v>This amount represents the Registration charges paid for registration of 70 flats at Rs.10,060 per flat</v>
          </cell>
        </row>
        <row r="204">
          <cell r="U204">
            <v>0</v>
          </cell>
          <cell r="V204">
            <v>0</v>
          </cell>
          <cell r="W204">
            <v>0</v>
          </cell>
          <cell r="X204">
            <v>0</v>
          </cell>
          <cell r="Y204">
            <v>0</v>
          </cell>
          <cell r="AB204">
            <v>4.3899999999999997</v>
          </cell>
          <cell r="AC204">
            <v>0</v>
          </cell>
          <cell r="AD204">
            <v>146.53</v>
          </cell>
          <cell r="AI204">
            <v>0</v>
          </cell>
          <cell r="AJ204" t="str">
            <v>CA represents  the stamp duty paid on purchase of 70 flats.</v>
          </cell>
        </row>
        <row r="205">
          <cell r="U205">
            <v>0</v>
          </cell>
          <cell r="V205">
            <v>0</v>
          </cell>
          <cell r="W205">
            <v>0</v>
          </cell>
          <cell r="X205">
            <v>0</v>
          </cell>
          <cell r="Y205">
            <v>0</v>
          </cell>
          <cell r="AB205">
            <v>0</v>
          </cell>
          <cell r="AC205">
            <v>87.79</v>
          </cell>
          <cell r="AD205">
            <v>7.04</v>
          </cell>
          <cell r="AI205">
            <v>0</v>
          </cell>
          <cell r="AJ205" t="str">
            <v>This amount represents the Registration charges paid for registration of 70 flats at Rs.10,060 per flat</v>
          </cell>
        </row>
        <row r="206">
          <cell r="U206">
            <v>0</v>
          </cell>
          <cell r="V206">
            <v>0</v>
          </cell>
          <cell r="W206">
            <v>0</v>
          </cell>
          <cell r="X206">
            <v>0</v>
          </cell>
          <cell r="Y206">
            <v>0</v>
          </cell>
          <cell r="AB206">
            <v>0</v>
          </cell>
          <cell r="AC206">
            <v>0</v>
          </cell>
          <cell r="AD206">
            <v>80.069999999999993</v>
          </cell>
          <cell r="AI206">
            <v>47.009999999999877</v>
          </cell>
          <cell r="AJ206" t="str">
            <v>Payment of Stamp duty</v>
          </cell>
        </row>
        <row r="207">
          <cell r="AD207">
            <v>797.96</v>
          </cell>
          <cell r="AI207">
            <v>0</v>
          </cell>
          <cell r="AJ207" t="str">
            <v>As of date 14 Payments have been made (including payment against 7 th slab)</v>
          </cell>
        </row>
        <row r="208">
          <cell r="O208" t="str">
            <v>21.06.2001</v>
          </cell>
          <cell r="U208">
            <v>0</v>
          </cell>
          <cell r="V208">
            <v>0</v>
          </cell>
          <cell r="W208">
            <v>0</v>
          </cell>
          <cell r="X208">
            <v>0</v>
          </cell>
          <cell r="Y208">
            <v>0</v>
          </cell>
          <cell r="AB208">
            <v>0</v>
          </cell>
          <cell r="AC208">
            <v>0</v>
          </cell>
          <cell r="AD208">
            <v>1644.3</v>
          </cell>
          <cell r="AI208">
            <v>0</v>
          </cell>
          <cell r="AJ208" t="str">
            <v xml:space="preserve">As of date, 75% of the Total Contract Value has been paid against signing of MOU </v>
          </cell>
        </row>
        <row r="209">
          <cell r="U209">
            <v>0</v>
          </cell>
          <cell r="V209">
            <v>0</v>
          </cell>
          <cell r="W209">
            <v>0</v>
          </cell>
          <cell r="X209">
            <v>0</v>
          </cell>
          <cell r="Y209">
            <v>0</v>
          </cell>
          <cell r="AB209">
            <v>0</v>
          </cell>
          <cell r="AC209">
            <v>0</v>
          </cell>
          <cell r="AD209">
            <v>146.53</v>
          </cell>
          <cell r="AI209">
            <v>0</v>
          </cell>
          <cell r="AJ209" t="str">
            <v>CA represents  the stamp duty paid on purchase of 70 flats.</v>
          </cell>
        </row>
        <row r="210">
          <cell r="U210">
            <v>0</v>
          </cell>
          <cell r="V210">
            <v>0</v>
          </cell>
          <cell r="W210">
            <v>0</v>
          </cell>
          <cell r="X210">
            <v>0</v>
          </cell>
          <cell r="Y210">
            <v>0</v>
          </cell>
          <cell r="AB210">
            <v>0</v>
          </cell>
          <cell r="AC210">
            <v>0</v>
          </cell>
          <cell r="AD210">
            <v>7.04</v>
          </cell>
          <cell r="AI210">
            <v>0</v>
          </cell>
          <cell r="AJ210" t="str">
            <v>This amount represents the Registration charges paid for registration of 70 flats at Rs.10,060 per flat</v>
          </cell>
        </row>
        <row r="211">
          <cell r="O211" t="str">
            <v>15/06/2001</v>
          </cell>
          <cell r="U211">
            <v>0</v>
          </cell>
          <cell r="V211">
            <v>0</v>
          </cell>
          <cell r="W211">
            <v>0</v>
          </cell>
          <cell r="X211">
            <v>0</v>
          </cell>
          <cell r="Y211">
            <v>0</v>
          </cell>
          <cell r="AB211">
            <v>0</v>
          </cell>
          <cell r="AC211">
            <v>0</v>
          </cell>
        </row>
        <row r="212">
          <cell r="O212" t="str">
            <v>23/03/2000</v>
          </cell>
        </row>
        <row r="213">
          <cell r="U213">
            <v>0</v>
          </cell>
          <cell r="V213">
            <v>0</v>
          </cell>
          <cell r="W213">
            <v>0</v>
          </cell>
          <cell r="X213">
            <v>0</v>
          </cell>
          <cell r="Y213">
            <v>0</v>
          </cell>
          <cell r="AB213">
            <v>0</v>
          </cell>
          <cell r="AC213">
            <v>0</v>
          </cell>
          <cell r="AD213">
            <v>80.069999999999993</v>
          </cell>
          <cell r="AI213">
            <v>47.009999999999877</v>
          </cell>
          <cell r="AJ213" t="str">
            <v>Payment of Stamp duty</v>
          </cell>
        </row>
        <row r="214">
          <cell r="O214" t="str">
            <v>23/03/2000</v>
          </cell>
          <cell r="AD214">
            <v>797.96</v>
          </cell>
          <cell r="AI214">
            <v>0</v>
          </cell>
          <cell r="AJ214" t="str">
            <v>As of date 14 Payments have been made (including payment against 7 th slab)</v>
          </cell>
        </row>
        <row r="215">
          <cell r="O215">
            <v>37077</v>
          </cell>
          <cell r="U215">
            <v>0</v>
          </cell>
          <cell r="V215">
            <v>0</v>
          </cell>
          <cell r="W215">
            <v>0</v>
          </cell>
          <cell r="X215">
            <v>0</v>
          </cell>
          <cell r="Y215">
            <v>0</v>
          </cell>
          <cell r="AB215">
            <v>0</v>
          </cell>
          <cell r="AC215">
            <v>2.29</v>
          </cell>
        </row>
        <row r="216">
          <cell r="O216">
            <v>35323</v>
          </cell>
          <cell r="U216">
            <v>0</v>
          </cell>
          <cell r="V216">
            <v>0</v>
          </cell>
          <cell r="W216">
            <v>0</v>
          </cell>
          <cell r="X216">
            <v>0</v>
          </cell>
          <cell r="Y216">
            <v>0</v>
          </cell>
          <cell r="AB216">
            <v>0</v>
          </cell>
          <cell r="AC216">
            <v>0</v>
          </cell>
          <cell r="AD216">
            <v>4.5</v>
          </cell>
          <cell r="AI216">
            <v>0.46999999999999886</v>
          </cell>
          <cell r="AJ216" t="str">
            <v>30% of the Contract Value paid against completion of 50% of the work done.Balance payable to the party carried forward from last years accounts.</v>
          </cell>
          <cell r="AK216">
            <v>16.079999999999998</v>
          </cell>
        </row>
        <row r="217">
          <cell r="O217">
            <v>36847</v>
          </cell>
          <cell r="U217">
            <v>0</v>
          </cell>
          <cell r="V217">
            <v>0</v>
          </cell>
          <cell r="W217">
            <v>0</v>
          </cell>
          <cell r="X217">
            <v>0</v>
          </cell>
          <cell r="Y217">
            <v>0</v>
          </cell>
          <cell r="AB217">
            <v>0</v>
          </cell>
          <cell r="AC217">
            <v>2.29</v>
          </cell>
        </row>
        <row r="218">
          <cell r="O218">
            <v>35323</v>
          </cell>
          <cell r="U218">
            <v>0</v>
          </cell>
          <cell r="V218">
            <v>16.62</v>
          </cell>
          <cell r="W218">
            <v>0</v>
          </cell>
          <cell r="X218">
            <v>0</v>
          </cell>
          <cell r="Y218">
            <v>0</v>
          </cell>
          <cell r="AB218">
            <v>0</v>
          </cell>
          <cell r="AC218">
            <v>0</v>
          </cell>
          <cell r="AD218">
            <v>4.5</v>
          </cell>
          <cell r="AI218">
            <v>0.46999999999999886</v>
          </cell>
          <cell r="AJ218" t="str">
            <v>30% of the Contract Value paid against completion of 50% of the work done.Balance payable to the party carried forward from last years accounts.</v>
          </cell>
          <cell r="AK218">
            <v>16.079999999999998</v>
          </cell>
        </row>
        <row r="219">
          <cell r="O219" t="str">
            <v>23/03/2000</v>
          </cell>
          <cell r="U219">
            <v>0</v>
          </cell>
          <cell r="V219">
            <v>0</v>
          </cell>
          <cell r="W219">
            <v>0</v>
          </cell>
          <cell r="X219">
            <v>0</v>
          </cell>
          <cell r="Y219">
            <v>10.75</v>
          </cell>
          <cell r="AB219">
            <v>0</v>
          </cell>
          <cell r="AC219">
            <v>0</v>
          </cell>
        </row>
        <row r="220">
          <cell r="U220">
            <v>0</v>
          </cell>
          <cell r="V220">
            <v>0</v>
          </cell>
          <cell r="W220">
            <v>0</v>
          </cell>
          <cell r="X220">
            <v>0</v>
          </cell>
          <cell r="Y220">
            <v>0</v>
          </cell>
          <cell r="AB220">
            <v>0</v>
          </cell>
          <cell r="AC220">
            <v>0</v>
          </cell>
        </row>
        <row r="221">
          <cell r="O221">
            <v>35655</v>
          </cell>
          <cell r="U221">
            <v>0</v>
          </cell>
          <cell r="V221">
            <v>0</v>
          </cell>
          <cell r="W221">
            <v>0</v>
          </cell>
          <cell r="X221">
            <v>0</v>
          </cell>
          <cell r="Y221">
            <v>0</v>
          </cell>
          <cell r="AB221">
            <v>0</v>
          </cell>
          <cell r="AC221">
            <v>0</v>
          </cell>
          <cell r="AD221">
            <v>0.25</v>
          </cell>
          <cell r="AI221">
            <v>0</v>
          </cell>
          <cell r="AJ221" t="str">
            <v>CWIP represents amt paid against submission of prel.plans and tender documents ;Bal payable represents the amt payable against completion of work and on submission of drawings</v>
          </cell>
        </row>
        <row r="222">
          <cell r="U222">
            <v>0</v>
          </cell>
          <cell r="V222">
            <v>0</v>
          </cell>
          <cell r="W222">
            <v>0</v>
          </cell>
          <cell r="X222">
            <v>0</v>
          </cell>
          <cell r="Y222">
            <v>0</v>
          </cell>
          <cell r="AB222">
            <v>0</v>
          </cell>
          <cell r="AC222">
            <v>2.29</v>
          </cell>
        </row>
        <row r="223">
          <cell r="O223">
            <v>35323</v>
          </cell>
          <cell r="U223">
            <v>0</v>
          </cell>
          <cell r="V223">
            <v>16.62</v>
          </cell>
          <cell r="W223">
            <v>0</v>
          </cell>
          <cell r="X223">
            <v>0</v>
          </cell>
          <cell r="Y223">
            <v>0</v>
          </cell>
          <cell r="AB223">
            <v>0</v>
          </cell>
          <cell r="AC223">
            <v>0</v>
          </cell>
          <cell r="AD223">
            <v>4.5</v>
          </cell>
          <cell r="AI223">
            <v>0.46999999999999886</v>
          </cell>
          <cell r="AJ223" t="str">
            <v>30% of the Contract Value paid against completion of 50% of the work done.Balance payable to the party carried forward from last years accounts.</v>
          </cell>
          <cell r="AK223">
            <v>16.079999999999998</v>
          </cell>
        </row>
        <row r="224">
          <cell r="U224">
            <v>0</v>
          </cell>
          <cell r="V224">
            <v>0</v>
          </cell>
          <cell r="W224">
            <v>0</v>
          </cell>
          <cell r="X224">
            <v>0</v>
          </cell>
          <cell r="Y224">
            <v>0</v>
          </cell>
          <cell r="AB224">
            <v>0</v>
          </cell>
          <cell r="AC224">
            <v>0</v>
          </cell>
          <cell r="AD224">
            <v>146.53</v>
          </cell>
          <cell r="AI224">
            <v>0</v>
          </cell>
          <cell r="AJ224" t="str">
            <v>CA represents  the stamp duty paid on purchase of 70 flats.</v>
          </cell>
          <cell r="AK224">
            <v>1555.3497994000002</v>
          </cell>
        </row>
        <row r="225">
          <cell r="U225">
            <v>0</v>
          </cell>
          <cell r="V225">
            <v>0</v>
          </cell>
          <cell r="W225">
            <v>0</v>
          </cell>
          <cell r="X225">
            <v>0</v>
          </cell>
          <cell r="Y225">
            <v>0</v>
          </cell>
          <cell r="AB225">
            <v>0</v>
          </cell>
          <cell r="AC225">
            <v>0</v>
          </cell>
          <cell r="AD225">
            <v>7.04</v>
          </cell>
          <cell r="AI225">
            <v>0</v>
          </cell>
          <cell r="AJ225" t="str">
            <v>This amount represents the Registration charges paid for registration of 70 flats at Rs.10,060 per flat</v>
          </cell>
        </row>
        <row r="226">
          <cell r="O226">
            <v>35655</v>
          </cell>
          <cell r="U226">
            <v>0</v>
          </cell>
          <cell r="V226">
            <v>0</v>
          </cell>
          <cell r="W226">
            <v>0</v>
          </cell>
          <cell r="X226">
            <v>0</v>
          </cell>
          <cell r="Y226">
            <v>10.75</v>
          </cell>
          <cell r="AB226">
            <v>0</v>
          </cell>
          <cell r="AC226">
            <v>0</v>
          </cell>
          <cell r="AK226">
            <v>1555.3497994000002</v>
          </cell>
        </row>
        <row r="227">
          <cell r="U227">
            <v>0</v>
          </cell>
          <cell r="V227">
            <v>0</v>
          </cell>
          <cell r="W227">
            <v>0</v>
          </cell>
          <cell r="X227">
            <v>0</v>
          </cell>
          <cell r="Y227">
            <v>0</v>
          </cell>
          <cell r="AB227">
            <v>0</v>
          </cell>
          <cell r="AC227">
            <v>0</v>
          </cell>
          <cell r="AD227">
            <v>4915.07</v>
          </cell>
          <cell r="AI227">
            <v>867.50979939999979</v>
          </cell>
        </row>
        <row r="228">
          <cell r="U228">
            <v>0</v>
          </cell>
          <cell r="V228">
            <v>0</v>
          </cell>
          <cell r="W228">
            <v>0</v>
          </cell>
          <cell r="X228">
            <v>0</v>
          </cell>
          <cell r="Y228">
            <v>0</v>
          </cell>
          <cell r="AB228">
            <v>0</v>
          </cell>
          <cell r="AC228">
            <v>0</v>
          </cell>
          <cell r="AD228">
            <v>0.25</v>
          </cell>
          <cell r="AI228">
            <v>0</v>
          </cell>
          <cell r="AJ228" t="str">
            <v>CWIP represents amt paid against submission of prel.plans and tender documents ;Bal payable represents the amt payable against completion of work and on submission of drawings</v>
          </cell>
        </row>
        <row r="229">
          <cell r="U229">
            <v>0</v>
          </cell>
          <cell r="V229">
            <v>0</v>
          </cell>
          <cell r="W229">
            <v>0</v>
          </cell>
          <cell r="X229">
            <v>0</v>
          </cell>
          <cell r="Y229">
            <v>0</v>
          </cell>
          <cell r="AB229">
            <v>0</v>
          </cell>
          <cell r="AC229">
            <v>0</v>
          </cell>
          <cell r="AD229">
            <v>4915.07</v>
          </cell>
          <cell r="AI229">
            <v>867.50979939999979</v>
          </cell>
          <cell r="AJ229" t="str">
            <v>As of date 14 Payments have been made (including payment against 7 th slab)</v>
          </cell>
        </row>
        <row r="230">
          <cell r="U230">
            <v>0</v>
          </cell>
          <cell r="V230">
            <v>0</v>
          </cell>
          <cell r="W230">
            <v>0</v>
          </cell>
          <cell r="X230">
            <v>0</v>
          </cell>
          <cell r="Y230">
            <v>0</v>
          </cell>
          <cell r="AB230">
            <v>0</v>
          </cell>
          <cell r="AC230">
            <v>0</v>
          </cell>
        </row>
        <row r="231">
          <cell r="U231">
            <v>0</v>
          </cell>
          <cell r="V231">
            <v>0</v>
          </cell>
          <cell r="W231">
            <v>0</v>
          </cell>
          <cell r="X231">
            <v>0</v>
          </cell>
          <cell r="Y231">
            <v>0</v>
          </cell>
          <cell r="AB231">
            <v>0</v>
          </cell>
          <cell r="AC231">
            <v>0</v>
          </cell>
          <cell r="AK231">
            <v>1555.3497994000002</v>
          </cell>
        </row>
        <row r="234">
          <cell r="O234" t="str">
            <v>23/03/2000</v>
          </cell>
          <cell r="AD234">
            <v>4915.07</v>
          </cell>
          <cell r="AI234">
            <v>843.08979939999983</v>
          </cell>
        </row>
        <row r="237">
          <cell r="U237">
            <v>0</v>
          </cell>
          <cell r="V237">
            <v>0</v>
          </cell>
          <cell r="W237">
            <v>0</v>
          </cell>
          <cell r="X237">
            <v>0</v>
          </cell>
          <cell r="Y237">
            <v>0</v>
          </cell>
          <cell r="AB237">
            <v>0</v>
          </cell>
          <cell r="AC237">
            <v>2.29</v>
          </cell>
        </row>
        <row r="238">
          <cell r="O238">
            <v>35323</v>
          </cell>
          <cell r="U238">
            <v>0</v>
          </cell>
          <cell r="V238">
            <v>16.62</v>
          </cell>
          <cell r="W238">
            <v>0</v>
          </cell>
          <cell r="X238">
            <v>0</v>
          </cell>
          <cell r="Y238">
            <v>0</v>
          </cell>
          <cell r="AB238">
            <v>0</v>
          </cell>
          <cell r="AC238">
            <v>0</v>
          </cell>
          <cell r="AD238">
            <v>4.5</v>
          </cell>
          <cell r="AI238">
            <v>0.46999999999999886</v>
          </cell>
          <cell r="AJ238" t="str">
            <v>30% of the Contract Value paid against completion of 50% of the work done.Balance payable to the party carried forward from last years accounts.</v>
          </cell>
          <cell r="AK238">
            <v>16.079999999999998</v>
          </cell>
        </row>
        <row r="241">
          <cell r="O241">
            <v>35655</v>
          </cell>
          <cell r="U241">
            <v>0</v>
          </cell>
          <cell r="V241">
            <v>0</v>
          </cell>
          <cell r="W241">
            <v>0</v>
          </cell>
          <cell r="X241">
            <v>0</v>
          </cell>
          <cell r="Y241">
            <v>10.75</v>
          </cell>
          <cell r="AB241">
            <v>0</v>
          </cell>
          <cell r="AC241">
            <v>0</v>
          </cell>
        </row>
        <row r="242">
          <cell r="U242">
            <v>0</v>
          </cell>
          <cell r="V242">
            <v>0</v>
          </cell>
          <cell r="W242">
            <v>0</v>
          </cell>
          <cell r="X242">
            <v>0</v>
          </cell>
          <cell r="Y242">
            <v>0</v>
          </cell>
          <cell r="AB242">
            <v>0</v>
          </cell>
          <cell r="AC242">
            <v>0</v>
          </cell>
        </row>
        <row r="243">
          <cell r="U243">
            <v>0</v>
          </cell>
          <cell r="V243">
            <v>0</v>
          </cell>
          <cell r="W243">
            <v>0</v>
          </cell>
          <cell r="X243">
            <v>0</v>
          </cell>
          <cell r="Y243">
            <v>0</v>
          </cell>
          <cell r="AB243">
            <v>0</v>
          </cell>
          <cell r="AC243">
            <v>0</v>
          </cell>
          <cell r="AD243">
            <v>0.25</v>
          </cell>
          <cell r="AI243">
            <v>0</v>
          </cell>
          <cell r="AJ243" t="str">
            <v>CWIP represents amt paid against submission of prel.plans and tender documents ;Bal payable represents the amt payable against completion of work and on submission of drawings</v>
          </cell>
        </row>
        <row r="244">
          <cell r="U244">
            <v>0</v>
          </cell>
          <cell r="V244">
            <v>0</v>
          </cell>
          <cell r="W244">
            <v>0</v>
          </cell>
          <cell r="X244">
            <v>0</v>
          </cell>
          <cell r="Y244">
            <v>0</v>
          </cell>
          <cell r="AB244">
            <v>0</v>
          </cell>
          <cell r="AC244">
            <v>0</v>
          </cell>
        </row>
        <row r="245">
          <cell r="U245">
            <v>0</v>
          </cell>
          <cell r="V245">
            <v>0</v>
          </cell>
          <cell r="W245">
            <v>0</v>
          </cell>
          <cell r="X245">
            <v>0</v>
          </cell>
          <cell r="Y245">
            <v>0</v>
          </cell>
          <cell r="AB245">
            <v>0</v>
          </cell>
          <cell r="AC245">
            <v>0</v>
          </cell>
        </row>
        <row r="246">
          <cell r="U246">
            <v>0</v>
          </cell>
          <cell r="V246">
            <v>0</v>
          </cell>
          <cell r="W246">
            <v>0</v>
          </cell>
          <cell r="X246">
            <v>0</v>
          </cell>
          <cell r="Y246">
            <v>0</v>
          </cell>
          <cell r="AB246">
            <v>0</v>
          </cell>
          <cell r="AC246">
            <v>0</v>
          </cell>
          <cell r="AK246">
            <v>1555.3497994000002</v>
          </cell>
        </row>
        <row r="248">
          <cell r="O248" t="str">
            <v>On or Before 11/09/2000</v>
          </cell>
        </row>
        <row r="249">
          <cell r="AD249">
            <v>4915.07</v>
          </cell>
          <cell r="AI249">
            <v>769.21979939999983</v>
          </cell>
        </row>
        <row r="250">
          <cell r="O250" t="str">
            <v>On or Before 11/09/2000</v>
          </cell>
        </row>
        <row r="251">
          <cell r="U251">
            <v>0</v>
          </cell>
          <cell r="AB251">
            <v>0</v>
          </cell>
          <cell r="AC251">
            <v>0</v>
          </cell>
          <cell r="AD251">
            <v>4.13</v>
          </cell>
          <cell r="AI251">
            <v>0</v>
          </cell>
          <cell r="AJ251" t="str">
            <v>Awaiting the Contract with Carlie  Lawrie to be completed</v>
          </cell>
          <cell r="AK251">
            <v>7.06</v>
          </cell>
        </row>
        <row r="252">
          <cell r="U252">
            <v>0</v>
          </cell>
          <cell r="V252">
            <v>4.41</v>
          </cell>
          <cell r="W252">
            <v>1.75</v>
          </cell>
          <cell r="X252">
            <v>0.18</v>
          </cell>
          <cell r="Y252">
            <v>3.11</v>
          </cell>
          <cell r="AB252">
            <v>0</v>
          </cell>
          <cell r="AC252">
            <v>0</v>
          </cell>
        </row>
        <row r="253">
          <cell r="U253">
            <v>0</v>
          </cell>
          <cell r="V253">
            <v>16.899999999999999</v>
          </cell>
          <cell r="W253">
            <v>4.87</v>
          </cell>
          <cell r="X253">
            <v>7.62</v>
          </cell>
          <cell r="Y253">
            <v>7.7899999999999991</v>
          </cell>
          <cell r="AB253">
            <v>0</v>
          </cell>
          <cell r="AC253">
            <v>0</v>
          </cell>
          <cell r="AD253">
            <v>4.13</v>
          </cell>
          <cell r="AI253">
            <v>0</v>
          </cell>
          <cell r="AJ253" t="str">
            <v>Awaiting the Contract with Carlie  Lawrie to be completed</v>
          </cell>
          <cell r="AK253">
            <v>7.06</v>
          </cell>
        </row>
        <row r="254">
          <cell r="U254">
            <v>0</v>
          </cell>
          <cell r="V254">
            <v>0.81</v>
          </cell>
          <cell r="W254">
            <v>1.85</v>
          </cell>
          <cell r="X254">
            <v>0.16</v>
          </cell>
          <cell r="Y254">
            <v>3.45</v>
          </cell>
          <cell r="AB254">
            <v>0</v>
          </cell>
          <cell r="AC254">
            <v>0</v>
          </cell>
        </row>
        <row r="255">
          <cell r="O255" t="str">
            <v>On or Before 11/09/2000</v>
          </cell>
          <cell r="U255">
            <v>0</v>
          </cell>
          <cell r="V255">
            <v>2.17</v>
          </cell>
          <cell r="W255">
            <v>0.89</v>
          </cell>
          <cell r="X255">
            <v>0</v>
          </cell>
          <cell r="Y255">
            <v>1.31</v>
          </cell>
          <cell r="AB255">
            <v>0</v>
          </cell>
          <cell r="AC255">
            <v>0</v>
          </cell>
          <cell r="AD255">
            <v>3.6</v>
          </cell>
          <cell r="AI255">
            <v>0</v>
          </cell>
          <cell r="AK255">
            <v>4.4800000000000004</v>
          </cell>
        </row>
        <row r="256">
          <cell r="O256" t="str">
            <v>On or Before 3/05/2001</v>
          </cell>
          <cell r="U256">
            <v>0</v>
          </cell>
          <cell r="V256">
            <v>0.81</v>
          </cell>
          <cell r="W256">
            <v>1.85</v>
          </cell>
          <cell r="X256">
            <v>0.16</v>
          </cell>
          <cell r="Y256">
            <v>3.45</v>
          </cell>
          <cell r="AB256">
            <v>0</v>
          </cell>
          <cell r="AC256">
            <v>0</v>
          </cell>
          <cell r="AD256">
            <v>4.82</v>
          </cell>
          <cell r="AI256">
            <v>0</v>
          </cell>
        </row>
        <row r="257">
          <cell r="U257">
            <v>0</v>
          </cell>
          <cell r="V257">
            <v>2.17</v>
          </cell>
          <cell r="W257">
            <v>0.89</v>
          </cell>
          <cell r="X257">
            <v>0</v>
          </cell>
          <cell r="Y257">
            <v>1.31</v>
          </cell>
          <cell r="AB257">
            <v>0</v>
          </cell>
          <cell r="AC257">
            <v>0</v>
          </cell>
          <cell r="AD257">
            <v>3.6</v>
          </cell>
          <cell r="AI257">
            <v>0</v>
          </cell>
          <cell r="AK257">
            <v>4.4800000000000004</v>
          </cell>
        </row>
        <row r="258">
          <cell r="AD258">
            <v>4.82</v>
          </cell>
          <cell r="AI258">
            <v>0</v>
          </cell>
        </row>
        <row r="259">
          <cell r="U259">
            <v>0</v>
          </cell>
          <cell r="AB259">
            <v>0</v>
          </cell>
          <cell r="AC259">
            <v>0</v>
          </cell>
          <cell r="AD259">
            <v>4.13</v>
          </cell>
          <cell r="AI259">
            <v>0</v>
          </cell>
          <cell r="AJ259" t="str">
            <v>Awaiting the Contract with Carlie  Lawrie to be completed</v>
          </cell>
          <cell r="AK259">
            <v>7.06</v>
          </cell>
        </row>
        <row r="260">
          <cell r="U260">
            <v>0</v>
          </cell>
          <cell r="V260">
            <v>4.41</v>
          </cell>
          <cell r="W260">
            <v>1.75</v>
          </cell>
          <cell r="X260">
            <v>0.18</v>
          </cell>
          <cell r="Y260">
            <v>3.11</v>
          </cell>
          <cell r="AB260">
            <v>0</v>
          </cell>
          <cell r="AC260">
            <v>0</v>
          </cell>
        </row>
        <row r="261">
          <cell r="U261">
            <v>0</v>
          </cell>
          <cell r="V261">
            <v>16.899999999999999</v>
          </cell>
          <cell r="W261">
            <v>4.87</v>
          </cell>
          <cell r="X261">
            <v>7.62</v>
          </cell>
          <cell r="Y261">
            <v>7.7899999999999991</v>
          </cell>
          <cell r="AB261">
            <v>0</v>
          </cell>
          <cell r="AC261">
            <v>0</v>
          </cell>
        </row>
        <row r="262">
          <cell r="U262">
            <v>0</v>
          </cell>
          <cell r="V262">
            <v>0.81</v>
          </cell>
          <cell r="W262">
            <v>1.85</v>
          </cell>
          <cell r="X262">
            <v>0.16</v>
          </cell>
          <cell r="Y262">
            <v>3.45</v>
          </cell>
          <cell r="AB262">
            <v>0</v>
          </cell>
          <cell r="AC262">
            <v>0</v>
          </cell>
        </row>
        <row r="263">
          <cell r="U263">
            <v>0</v>
          </cell>
          <cell r="V263">
            <v>2.17</v>
          </cell>
          <cell r="W263">
            <v>0.89</v>
          </cell>
          <cell r="X263">
            <v>0</v>
          </cell>
          <cell r="Y263">
            <v>1.31</v>
          </cell>
          <cell r="AB263">
            <v>0</v>
          </cell>
          <cell r="AC263">
            <v>0</v>
          </cell>
          <cell r="AD263">
            <v>3.6</v>
          </cell>
          <cell r="AI263">
            <v>0</v>
          </cell>
          <cell r="AK263">
            <v>4.4800000000000004</v>
          </cell>
        </row>
        <row r="264">
          <cell r="AB264">
            <v>0</v>
          </cell>
          <cell r="AD264">
            <v>4.82</v>
          </cell>
          <cell r="AI264">
            <v>0</v>
          </cell>
        </row>
        <row r="270">
          <cell r="AB270">
            <v>0</v>
          </cell>
        </row>
        <row r="271">
          <cell r="O271" t="str">
            <v>On or Before 11/09/2000</v>
          </cell>
        </row>
        <row r="272">
          <cell r="O272" t="str">
            <v>On or Before 3/05/2001</v>
          </cell>
        </row>
        <row r="275">
          <cell r="U275">
            <v>0</v>
          </cell>
          <cell r="AB275">
            <v>0</v>
          </cell>
          <cell r="AC275">
            <v>0</v>
          </cell>
          <cell r="AD275">
            <v>4.13</v>
          </cell>
          <cell r="AI275">
            <v>0</v>
          </cell>
          <cell r="AJ275" t="str">
            <v>Awaiting the Contract with Carlie  Lawrie to be completed</v>
          </cell>
          <cell r="AK275">
            <v>7.06</v>
          </cell>
        </row>
        <row r="276">
          <cell r="U276">
            <v>0</v>
          </cell>
          <cell r="V276">
            <v>4.41</v>
          </cell>
          <cell r="W276">
            <v>1.75</v>
          </cell>
          <cell r="X276">
            <v>0.18</v>
          </cell>
          <cell r="Y276">
            <v>3.11</v>
          </cell>
          <cell r="AB276">
            <v>0</v>
          </cell>
          <cell r="AC276">
            <v>0</v>
          </cell>
        </row>
        <row r="277">
          <cell r="U277">
            <v>0</v>
          </cell>
          <cell r="V277">
            <v>16.899999999999999</v>
          </cell>
          <cell r="W277">
            <v>4.87</v>
          </cell>
          <cell r="X277">
            <v>7.62</v>
          </cell>
          <cell r="Y277">
            <v>7.7899999999999991</v>
          </cell>
          <cell r="AB277">
            <v>0</v>
          </cell>
          <cell r="AC277">
            <v>0</v>
          </cell>
        </row>
        <row r="278">
          <cell r="U278">
            <v>0</v>
          </cell>
          <cell r="V278">
            <v>0.81</v>
          </cell>
          <cell r="W278">
            <v>1.85</v>
          </cell>
          <cell r="X278">
            <v>0.16</v>
          </cell>
          <cell r="Y278">
            <v>3.45</v>
          </cell>
          <cell r="AB278">
            <v>0</v>
          </cell>
          <cell r="AC278">
            <v>0</v>
          </cell>
        </row>
        <row r="279">
          <cell r="U279">
            <v>0</v>
          </cell>
          <cell r="V279">
            <v>2.17</v>
          </cell>
          <cell r="W279">
            <v>0.89</v>
          </cell>
          <cell r="X279">
            <v>0</v>
          </cell>
          <cell r="Y279">
            <v>1.31</v>
          </cell>
          <cell r="AB279">
            <v>0</v>
          </cell>
          <cell r="AC279">
            <v>0</v>
          </cell>
          <cell r="AD279">
            <v>3.6</v>
          </cell>
          <cell r="AI279">
            <v>0</v>
          </cell>
          <cell r="AK279">
            <v>4.4800000000000004</v>
          </cell>
        </row>
        <row r="280">
          <cell r="AD280">
            <v>4.82</v>
          </cell>
          <cell r="AI280">
            <v>0</v>
          </cell>
        </row>
        <row r="286">
          <cell r="AB286">
            <v>0</v>
          </cell>
        </row>
        <row r="301">
          <cell r="AB301">
            <v>832.41999999999985</v>
          </cell>
        </row>
        <row r="304">
          <cell r="AB304">
            <v>788.04999999999961</v>
          </cell>
        </row>
        <row r="310">
          <cell r="AB310">
            <v>783.0899999999998</v>
          </cell>
        </row>
        <row r="318">
          <cell r="AD318">
            <v>4927.62</v>
          </cell>
          <cell r="AI318">
            <v>867.50979939999979</v>
          </cell>
        </row>
        <row r="321">
          <cell r="AD321">
            <v>4927.62</v>
          </cell>
          <cell r="AI321">
            <v>867.50979939999979</v>
          </cell>
        </row>
        <row r="326">
          <cell r="AB326">
            <v>761.54999999999984</v>
          </cell>
        </row>
        <row r="327">
          <cell r="AD327">
            <v>4927.62</v>
          </cell>
          <cell r="AI327">
            <v>843.08979939999983</v>
          </cell>
        </row>
        <row r="343">
          <cell r="AD343">
            <v>4927.62</v>
          </cell>
          <cell r="AI343">
            <v>769.21979939999983</v>
          </cell>
        </row>
      </sheetData>
      <sheetData sheetId="1" refreshError="1"/>
      <sheetData sheetId="2" refreshError="1"/>
      <sheetData sheetId="3" refreshError="1"/>
      <sheetData sheetId="4"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Y RT"/>
      <sheetName val="DTY RT"/>
      <sheetName val="Reco gainloss poly &amp; dty"/>
      <sheetName val="SPUN RT"/>
      <sheetName val="reco gainloss irtl"/>
      <sheetName val="POWER WATER AR"/>
      <sheetName val="#REF"/>
      <sheetName val="Intaccrual"/>
      <sheetName val="FORM-16"/>
      <sheetName val="entitlements"/>
      <sheetName val="INDORAMA Group June 02"/>
      <sheetName val="Input"/>
      <sheetName val="LedMast"/>
      <sheetName val="April-00"/>
      <sheetName val="AR  FA &amp; GEN AC SEPT04"/>
      <sheetName val="Sheet1"/>
      <sheetName val="POLY_RT"/>
      <sheetName val="DTY_RT"/>
      <sheetName val="Reco_gainloss_poly_&amp;_dty"/>
      <sheetName val="SPUN_RT"/>
      <sheetName val="reco_gainloss_irtl"/>
      <sheetName val="POWER_WATER_AR"/>
      <sheetName val="INDORAMA_Group_June_02"/>
      <sheetName val="AR__FA_&amp;_GEN_AC_SEPT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16"/>
      <sheetName val="POLY RT"/>
      <sheetName val="DTY RT"/>
      <sheetName val="Reco gainloss poly &amp; dty"/>
      <sheetName val="SPUN RT"/>
      <sheetName val="reco gainloss irtl"/>
      <sheetName val="POWER WATER AR"/>
      <sheetName val="#REF"/>
      <sheetName val="Intaccrual"/>
      <sheetName val="entitlements"/>
      <sheetName val="INDORAMA Group June 02"/>
      <sheetName val="Input"/>
      <sheetName val="LedMast"/>
      <sheetName val="April-00"/>
      <sheetName val="AR  FA &amp; GEN AC SEPT04"/>
      <sheetName val="Sheet1"/>
      <sheetName val="POLY_RT"/>
      <sheetName val="DTY_RT"/>
      <sheetName val="Reco_gainloss_poly_&amp;_dty"/>
      <sheetName val="SPUN_RT"/>
      <sheetName val="reco_gainloss_irtl"/>
      <sheetName val="POWER_WATER_AR"/>
      <sheetName val="INDORAMA_Group_June_02"/>
      <sheetName val="AR__FA_&amp;_GEN_AC_SEPT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BS"/>
      <sheetName val="Results PL"/>
      <sheetName val="FA Print"/>
      <sheetName val="Invst"/>
      <sheetName val="Notes"/>
      <sheetName val="Notes2"/>
      <sheetName val="Notes 3"/>
      <sheetName val="Notes 4"/>
      <sheetName val="Bal Sheet"/>
      <sheetName val="FA"/>
      <sheetName val="AdInfo"/>
      <sheetName val="Analysis Wo Delhi"/>
      <sheetName val="Analysis withDelhi"/>
      <sheetName val="Sonarpur"/>
      <sheetName val="Summary Assets &lt;5000"/>
      <sheetName val="5000"/>
      <sheetName val="Part 4"/>
      <sheetName val="UP Lease land"/>
      <sheetName val="Sep Trail"/>
      <sheetName val="DSO"/>
      <sheetName val="BS Schdl-3-Fixed Assets"/>
      <sheetName val="BKCSTOCKVAL"/>
      <sheetName val="MAHSTOCKVAL"/>
      <sheetName val="B-Sheet FY 07"/>
      <sheetName val="Index"/>
      <sheetName val="TB-N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p.l.-sch."/>
      <sheetName val="Results PL"/>
    </sheetNames>
    <sheetDataSet>
      <sheetData sheetId="0" refreshError="1"/>
      <sheetData sheetId="1"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flow_working Anuj"/>
      <sheetName val="Cashflow"/>
      <sheetName val="Lead"/>
      <sheetName val="BSheet"/>
      <sheetName val="P and L"/>
      <sheetName val="Schedules"/>
      <sheetName val="Part IV"/>
      <sheetName val="Grouping_BS02"/>
      <sheetName val="Grouping_P&amp;L02"/>
      <sheetName val="FAR"/>
      <sheetName val="Trial March 10"/>
      <sheetName val="Audit entries"/>
      <sheetName val="EPS"/>
      <sheetName val="Cashflow_working_Anuj"/>
      <sheetName val="P_and_L"/>
      <sheetName val="Part_IV"/>
      <sheetName val="Trial_March_10"/>
      <sheetName val="Audit_entr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BS SCH"/>
      <sheetName val="PL"/>
      <sheetName val="PL SCH"/>
      <sheetName val="FA"/>
      <sheetName val="Seg Report"/>
      <sheetName val="TRIAL"/>
      <sheetName val="S"/>
      <sheetName val="Cash Flow"/>
      <sheetName val="Prov for Tax"/>
      <sheetName val="Defered Tax"/>
      <sheetName val="INV"/>
      <sheetName val="ABSTRACT"/>
      <sheetName val="Bal Sheet 2 Col"/>
      <sheetName val="Part 4"/>
      <sheetName val="Results PL"/>
      <sheetName val="b.s.-p.l.-sc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ION"/>
      <sheetName val="CBDGT979"/>
      <sheetName val="tb2002 linked"/>
      <sheetName val="Scenarios"/>
      <sheetName val="FORM-16"/>
      <sheetName val="Other"/>
      <sheetName val="Summary"/>
      <sheetName val="Admin"/>
      <sheetName val="entitlements"/>
      <sheetName val="#REF"/>
      <sheetName val="Table 5"/>
      <sheetName val="tb2002_linked"/>
      <sheetName val="Table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ION"/>
      <sheetName val="CBDGT979"/>
      <sheetName val="tb2002 linked"/>
      <sheetName val="Scenarios"/>
      <sheetName val="FORM-16"/>
      <sheetName val="Other"/>
      <sheetName val="Summary"/>
      <sheetName val="Admin"/>
      <sheetName val="entitlements"/>
      <sheetName val="#REF"/>
      <sheetName val="Table 5"/>
      <sheetName val="tb2002_linked"/>
      <sheetName val="Table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challans"/>
      <sheetName val="Cover "/>
      <sheetName val="TDS Cert DC AY 03-04"/>
      <sheetName val="MAT"/>
      <sheetName val="CONSOLIDATION"/>
      <sheetName val="for_challans"/>
      <sheetName val="Cover_"/>
      <sheetName val="TDS_Cert_DC_AY_03-04"/>
    </sheetNames>
    <sheetDataSet>
      <sheetData sheetId="0"/>
      <sheetData sheetId="1" refreshError="1"/>
      <sheetData sheetId="2" refreshError="1"/>
      <sheetData sheetId="3" refreshError="1"/>
      <sheetData sheetId="4" refreshError="1"/>
      <sheetData sheetId="5"/>
      <sheetData sheetId="6"/>
      <sheetData sheetId="7"/>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S Cert DC AY 03-04"/>
      <sheetName val="for challans"/>
      <sheetName val="Cover "/>
      <sheetName val="MAT"/>
      <sheetName val="CONSOLIDATION"/>
      <sheetName val="for_challans"/>
      <sheetName val="Cover_"/>
      <sheetName val="TDS_Cert_DC_AY_03-04"/>
    </sheetNames>
    <sheetDataSet>
      <sheetData sheetId="0" refreshError="1"/>
      <sheetData sheetId="1"/>
      <sheetData sheetId="2" refreshError="1"/>
      <sheetData sheetId="3" refreshError="1"/>
      <sheetData sheetId="4" refreshError="1"/>
      <sheetData sheetId="5"/>
      <sheetData sheetId="6"/>
      <sheetData sheetId="7"/>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GV"/>
      <sheetName val="allocation"/>
      <sheetName val="tb2002 linked"/>
      <sheetName val="TB 2002 unlinked"/>
      <sheetName val="Groupings- linked"/>
      <sheetName val="schedules"/>
      <sheetName val="fixasset"/>
      <sheetName val="Profit &amp; Loss"/>
      <sheetName val="Balsheet"/>
      <sheetName val="Empl Code"/>
      <sheetName val="GL Account"/>
      <sheetName val="for challans"/>
      <sheetName val="tb2002_linked"/>
      <sheetName val="TB_2002_unlinked"/>
      <sheetName val="Groupings-_linked"/>
      <sheetName val="Profit_&amp;_Loss"/>
      <sheetName val="Empl_Code"/>
      <sheetName val="GL_Account"/>
      <sheetName val="for_challans"/>
      <sheetName val="TDS Cert DC AY 03-04"/>
      <sheetName val="CONSOLIDATION"/>
      <sheetName val="CBDGT97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challans"/>
      <sheetName val="tb2002 linked"/>
      <sheetName val="PART C"/>
      <sheetName val="TDS Cert DC AY 03-04"/>
      <sheetName val="for_challans"/>
      <sheetName val="tb2002_linked"/>
      <sheetName val="PART_C"/>
      <sheetName val="TDS_Cert_DC_AY_03-04"/>
    </sheetNames>
    <sheetDataSet>
      <sheetData sheetId="0" refreshError="1"/>
      <sheetData sheetId="1" refreshError="1"/>
      <sheetData sheetId="2" refreshError="1"/>
      <sheetData sheetId="3" refreshError="1"/>
      <sheetData sheetId="4"/>
      <sheetData sheetId="5"/>
      <sheetData sheetId="6"/>
      <sheetData sheetId="7"/>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2002 linked"/>
      <sheetName val="for challans"/>
      <sheetName val="PART C"/>
      <sheetName val="TDS Cert DC AY 03-04"/>
      <sheetName val="for_challans"/>
      <sheetName val="tb2002_linked"/>
      <sheetName val="PART_C"/>
      <sheetName val="TDS_Cert_DC_AY_03-04"/>
    </sheetNames>
    <sheetDataSet>
      <sheetData sheetId="0" refreshError="1"/>
      <sheetData sheetId="1" refreshError="1"/>
      <sheetData sheetId="2" refreshError="1"/>
      <sheetData sheetId="3" refreshError="1"/>
      <sheetData sheetId="4"/>
      <sheetData sheetId="5"/>
      <sheetData sheetId="6"/>
      <sheetData sheetId="7"/>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Sum_ACQ"/>
      <sheetName val="Final Bill of Material"/>
      <sheetName val="Pay_Sep06"/>
      <sheetName val="girder"/>
      <sheetName val="WORKING CAPITAL MAY02 SPUN &amp; DT"/>
      <sheetName val="Supplier"/>
      <sheetName val="Sept-03"/>
      <sheetName val="Phy-4301"/>
      <sheetName val="INDORAMA Group June 02"/>
      <sheetName val="Fact.Equip."/>
      <sheetName val="Sheet1"/>
      <sheetName val="for challans"/>
      <sheetName val="PART C"/>
      <sheetName val="ORIGINAL"/>
      <sheetName val="CRITERIA4"/>
      <sheetName val="Payreg (2)"/>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Assumption"/>
      <sheetName val="Delhi"/>
      <sheetName val="BS"/>
      <sheetName val="Données"/>
      <sheetName val="M B-QtyRecn"/>
      <sheetName val="TB 2003"/>
      <sheetName val="tb2002 linked"/>
      <sheetName val="pURCHASES"/>
      <sheetName val="Table 5"/>
      <sheetName val="RG-A"/>
      <sheetName val="sp feature"/>
      <sheetName val="PL_BS"/>
      <sheetName val="Trend 2005-2006"/>
      <sheetName val="DI-ESTI"/>
      <sheetName val="CRITERIA1"/>
      <sheetName val="GLED"/>
      <sheetName val="TDS Cert DC AY 03-04"/>
      <sheetName val="IS Mo"/>
      <sheetName val="Comp"/>
      <sheetName val="Page 1A - Proposal Strategy "/>
      <sheetName val="Other assumptions"/>
      <sheetName val="GROUPING"/>
      <sheetName val="Challan"/>
      <sheetName val="ridgewood"/>
      <sheetName val="Content Instructions"/>
      <sheetName val="Assumptions"/>
      <sheetName val="C_flow 95"/>
      <sheetName val="Data"/>
      <sheetName val="Oracle"/>
      <sheetName val="Info on Rupee Cost"/>
      <sheetName val="Sch4-AER LKP"/>
      <sheetName val="T&amp;M"/>
      <sheetName val="Sheet3"/>
      <sheetName val="cap gains"/>
      <sheetName val="sent to HO"/>
      <sheetName val="Sheet8"/>
      <sheetName val="Out. Vendas"/>
      <sheetName val="Out. Imp."/>
      <sheetName val="VARIABLE COST"/>
      <sheetName val="Bal St"/>
      <sheetName val="Results BS"/>
      <sheetName val="CAPEX"/>
      <sheetName val="ftstaff"/>
      <sheetName val="deb"/>
      <sheetName val="d-safe DELUXE"/>
      <sheetName val="LOCAL RATES"/>
      <sheetName val="Control Chart"/>
      <sheetName val="Ref"/>
      <sheetName val="SUMMERY"/>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Final_Bill_of_Material"/>
      <sheetName val="WORKING_CAPITAL_MAY02_SPUN_&amp;_DT"/>
      <sheetName val="INDORAMA_Group_June_02"/>
      <sheetName val="Fact_Equip_"/>
      <sheetName val="for_challans"/>
      <sheetName val="PART_C"/>
      <sheetName val="Payreg_(2)"/>
      <sheetName val="M_B-QtyRecn"/>
      <sheetName val="TB_2003"/>
      <sheetName val="tb2002_linked"/>
      <sheetName val="Table_5"/>
      <sheetName val="sp_feature"/>
      <sheetName val="Trend_2005-2006"/>
      <sheetName val="Slide 1"/>
      <sheetName val="Slide 2"/>
      <sheetName val="slide 3"/>
      <sheetName val="Config"/>
      <sheetName val="std.wt."/>
      <sheetName val="boq"/>
      <sheetName val="trial (2)"/>
      <sheetName val="Quantity"/>
      <sheetName val="NSR_E"/>
      <sheetName val="TOT_COST"/>
      <sheetName val="Benefits expense recovery"/>
      <sheetName val="3.Grouping - Profit &amp; Loss(mio)"/>
      <sheetName val="Lead Sheets"/>
      <sheetName val="Sheet2"/>
      <sheetName val="List"/>
      <sheetName val="2D"/>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登録データ"/>
      <sheetName val="Exchange"/>
      <sheetName val="factors"/>
      <sheetName val="E-7 - Stores &amp; Spares"/>
      <sheetName val="Trial Bal"/>
      <sheetName val="Misc. Income(Dec'06)"/>
      <sheetName val="BS &amp; P&amp;L"/>
      <sheetName val="self assessment tax"/>
      <sheetName val="Demo reclass supporting"/>
      <sheetName val="Factor_sheet"/>
      <sheetName val="Summary"/>
      <sheetName val="Mfg OH "/>
      <sheetName val="PARTY DETAILS"/>
      <sheetName val="Sheet6"/>
      <sheetName val="Component Pricing, Costs"/>
      <sheetName val="Payroll"/>
      <sheetName val="TREND"/>
      <sheetName val="Financials_toggle"/>
      <sheetName val="Control"/>
      <sheetName val="Emp detail"/>
      <sheetName val="FORM-16"/>
      <sheetName val="DET0900"/>
      <sheetName val="B&amp;S31-12-05"/>
      <sheetName val="2266957"/>
      <sheetName val="SMM-BS"/>
      <sheetName val="std_wt_"/>
      <sheetName val="q370901m"/>
      <sheetName val="Gap Analysis "/>
      <sheetName val="Base Data_SCL"/>
      <sheetName val="Help"/>
      <sheetName val="Trial - Space"/>
      <sheetName val="Perf pmt prov"/>
      <sheetName val="power-dept"/>
      <sheetName val="Macro1"/>
      <sheetName val="AN_Input"/>
      <sheetName val="VALUE"/>
      <sheetName val="LOCAL_RATES"/>
      <sheetName val="Bal_St"/>
      <sheetName val="Benefits_expense_recovery"/>
      <sheetName val="3_Grouping_-_Profit_&amp;_Loss(mio)"/>
      <sheetName val="trial_(2)"/>
      <sheetName val="Info_on_Rupee_Cost1"/>
      <sheetName val="Bal_St1"/>
      <sheetName val="LOCAL_RATES1"/>
      <sheetName val="Out__Vendas1"/>
      <sheetName val="Out__Imp_1"/>
      <sheetName val="VARIABLE_COST1"/>
      <sheetName val="Results_BS1"/>
      <sheetName val="ap_imp_mar023"/>
      <sheetName val="ap_local_mar023"/>
      <sheetName val="ap_imp_apr023"/>
      <sheetName val="ap_local_apr023"/>
      <sheetName val="ann_n_b3"/>
      <sheetName val="ann_n_a3"/>
      <sheetName val="CURRASSCOMP_Nov3"/>
      <sheetName val="WORKING_CAPITAL3"/>
      <sheetName val="BS_YARN_MAY023"/>
      <sheetName val="raw_matl3"/>
      <sheetName val="Table_52"/>
      <sheetName val="for_challans2"/>
      <sheetName val="INDORAMA_Group_June_022"/>
      <sheetName val="Fact_Equip_2"/>
      <sheetName val="PART_C2"/>
      <sheetName val="TB_20032"/>
      <sheetName val="Final_Bill_of_Material2"/>
      <sheetName val="WORKING_CAPITAL_MAY02_SPUN_&amp;_D2"/>
      <sheetName val="Payreg_(2)2"/>
      <sheetName val="tb2002_linked2"/>
      <sheetName val="Trend_2005-20062"/>
      <sheetName val="M_B-QtyRecn2"/>
      <sheetName val="TDS_Cert_DC_AY_03-042"/>
      <sheetName val="IS_Mo2"/>
      <sheetName val="sp_feature2"/>
      <sheetName val="Page_1A_-_Proposal_Strategy_2"/>
      <sheetName val="Other_assumptions2"/>
      <sheetName val="Content_Instructions2"/>
      <sheetName val="C_flow_952"/>
      <sheetName val="Info_on_Rupee_Cost2"/>
      <sheetName val="Sch4-AER_LKP2"/>
      <sheetName val="Bal_St2"/>
      <sheetName val="d-safe_DELUXE2"/>
      <sheetName val="LOCAL_RATES2"/>
      <sheetName val="cap_gains2"/>
      <sheetName val="sent_to_HO2"/>
      <sheetName val="Out__Vendas2"/>
      <sheetName val="Out__Imp_2"/>
      <sheetName val="VARIABLE_COST2"/>
      <sheetName val="Results_BS2"/>
      <sheetName val="Control_Chart2"/>
      <sheetName val="trial_(2)1"/>
      <sheetName val="Benefits_expense_recovery1"/>
      <sheetName val="3_Grouping_-_Profit_&amp;_Loss(mio1"/>
      <sheetName val="Slide_11"/>
      <sheetName val="Slide_21"/>
      <sheetName val="slide_31"/>
      <sheetName val="std_wt_1"/>
      <sheetName val="Trial Report - Paste special"/>
      <sheetName val="Inter unit set off"/>
      <sheetName val="FIRC"/>
      <sheetName val="TR"/>
      <sheetName val="Consolidated"/>
      <sheetName val="tdint"/>
      <sheetName val="XREF"/>
      <sheetName val="Financial Information"/>
      <sheetName val="Cash Flow Statement in mln"/>
      <sheetName val="#REF"/>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ow r="5">
          <cell r="O5">
            <v>0.37666666666666665</v>
          </cell>
        </row>
      </sheetData>
      <sheetData sheetId="93">
        <row r="5">
          <cell r="O5">
            <v>0.37666666666666665</v>
          </cell>
        </row>
      </sheetData>
      <sheetData sheetId="94">
        <row r="5">
          <cell r="O5">
            <v>0.37666666666666665</v>
          </cell>
        </row>
      </sheetData>
      <sheetData sheetId="95">
        <row r="5">
          <cell r="O5">
            <v>0.37666666666666665</v>
          </cell>
        </row>
      </sheetData>
      <sheetData sheetId="96">
        <row r="5">
          <cell r="O5">
            <v>0.37666666666666665</v>
          </cell>
        </row>
      </sheetData>
      <sheetData sheetId="97">
        <row r="5">
          <cell r="O5">
            <v>0.37666666666666665</v>
          </cell>
        </row>
      </sheetData>
      <sheetData sheetId="98">
        <row r="5">
          <cell r="O5">
            <v>0.37666666666666665</v>
          </cell>
        </row>
      </sheetData>
      <sheetData sheetId="99">
        <row r="5">
          <cell r="O5">
            <v>0.37666666666666665</v>
          </cell>
        </row>
      </sheetData>
      <sheetData sheetId="100">
        <row r="5">
          <cell r="O5">
            <v>0.37666666666666665</v>
          </cell>
        </row>
      </sheetData>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ow r="5">
          <cell r="O5">
            <v>0.37666666666666665</v>
          </cell>
        </row>
      </sheetData>
      <sheetData sheetId="140">
        <row r="5">
          <cell r="O5">
            <v>0.37666666666666665</v>
          </cell>
        </row>
      </sheetData>
      <sheetData sheetId="141">
        <row r="5">
          <cell r="O5">
            <v>0.37666666666666665</v>
          </cell>
        </row>
      </sheetData>
      <sheetData sheetId="142">
        <row r="5">
          <cell r="O5">
            <v>0.37666666666666665</v>
          </cell>
        </row>
      </sheetData>
      <sheetData sheetId="143">
        <row r="5">
          <cell r="O5">
            <v>0.37666666666666665</v>
          </cell>
        </row>
      </sheetData>
      <sheetData sheetId="144">
        <row r="5">
          <cell r="O5">
            <v>0.37666666666666665</v>
          </cell>
        </row>
      </sheetData>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row r="5">
          <cell r="O5">
            <v>0.37666666666666665</v>
          </cell>
        </row>
      </sheetData>
      <sheetData sheetId="234">
        <row r="5">
          <cell r="O5">
            <v>0.37666666666666665</v>
          </cell>
        </row>
      </sheetData>
      <sheetData sheetId="235">
        <row r="5">
          <cell r="O5">
            <v>0.37666666666666665</v>
          </cell>
        </row>
      </sheetData>
      <sheetData sheetId="236">
        <row r="5">
          <cell r="O5">
            <v>0.37666666666666665</v>
          </cell>
        </row>
      </sheetData>
      <sheetData sheetId="237">
        <row r="5">
          <cell r="O5">
            <v>0.37666666666666665</v>
          </cell>
        </row>
      </sheetData>
      <sheetData sheetId="238">
        <row r="5">
          <cell r="O5">
            <v>0.37666666666666665</v>
          </cell>
        </row>
      </sheetData>
      <sheetData sheetId="239">
        <row r="5">
          <cell r="O5">
            <v>0.37666666666666665</v>
          </cell>
        </row>
      </sheetData>
      <sheetData sheetId="240">
        <row r="5">
          <cell r="O5">
            <v>0.37666666666666665</v>
          </cell>
        </row>
      </sheetData>
      <sheetData sheetId="241">
        <row r="5">
          <cell r="O5">
            <v>0.37666666666666665</v>
          </cell>
        </row>
      </sheetData>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_ACQ"/>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Final Bill of Material"/>
      <sheetName val="Pay_Sep06"/>
      <sheetName val="girder"/>
      <sheetName val="WORKING CAPITAL MAY02 SPUN &amp; DT"/>
      <sheetName val="Supplier"/>
      <sheetName val="Sept-03"/>
      <sheetName val="Phy-4301"/>
      <sheetName val="INDORAMA Group June 02"/>
      <sheetName val="Fact.Equip."/>
      <sheetName val="Sheet1"/>
      <sheetName val="for challans"/>
      <sheetName val="PART C"/>
      <sheetName val="ORIGINAL"/>
      <sheetName val="CRITERIA4"/>
      <sheetName val="Payreg (2)"/>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Assumption"/>
      <sheetName val="Delhi"/>
      <sheetName val="BS"/>
      <sheetName val="Données"/>
      <sheetName val="M B-QtyRecn"/>
      <sheetName val="TB 2003"/>
      <sheetName val="tb2002 linked"/>
      <sheetName val="pURCHASES"/>
      <sheetName val="Table 5"/>
      <sheetName val="RG-A"/>
      <sheetName val="sp feature"/>
      <sheetName val="PL_BS"/>
      <sheetName val="Trend 2005-2006"/>
      <sheetName val="DI-ESTI"/>
      <sheetName val="CRITERIA1"/>
      <sheetName val="GLED"/>
      <sheetName val="TDS Cert DC AY 03-04"/>
      <sheetName val="IS Mo"/>
      <sheetName val="Comp"/>
      <sheetName val="Page 1A - Proposal Strategy "/>
      <sheetName val="Other assumptions"/>
      <sheetName val="GROUPING"/>
      <sheetName val="Challan"/>
      <sheetName val="ridgewood"/>
      <sheetName val="Content Instructions"/>
      <sheetName val="Assumptions"/>
      <sheetName val="C_flow 95"/>
      <sheetName val="Data"/>
      <sheetName val="Oracle"/>
      <sheetName val="Info on Rupee Cost"/>
      <sheetName val="Sch4-AER LKP"/>
      <sheetName val="T&amp;M"/>
      <sheetName val="Sheet3"/>
      <sheetName val="cap gains"/>
      <sheetName val="sent to HO"/>
      <sheetName val="Sheet8"/>
      <sheetName val="Out. Vendas"/>
      <sheetName val="Out. Imp."/>
      <sheetName val="VARIABLE COST"/>
      <sheetName val="Bal St"/>
      <sheetName val="Results BS"/>
      <sheetName val="CAPEX"/>
      <sheetName val="ftstaff"/>
      <sheetName val="deb"/>
      <sheetName val="d-safe DELUXE"/>
      <sheetName val="LOCAL RATES"/>
      <sheetName val="Control Chart"/>
      <sheetName val="Ref"/>
      <sheetName val="SUMMERY"/>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Final_Bill_of_Material"/>
      <sheetName val="WORKING_CAPITAL_MAY02_SPUN_&amp;_DT"/>
      <sheetName val="INDORAMA_Group_June_02"/>
      <sheetName val="Fact_Equip_"/>
      <sheetName val="for_challans"/>
      <sheetName val="PART_C"/>
      <sheetName val="Payreg_(2)"/>
      <sheetName val="M_B-QtyRecn"/>
      <sheetName val="TB_2003"/>
      <sheetName val="tb2002_linked"/>
      <sheetName val="Table_5"/>
      <sheetName val="sp_feature"/>
      <sheetName val="Trend_2005-2006"/>
      <sheetName val="Slide 1"/>
      <sheetName val="Slide 2"/>
      <sheetName val="slide 3"/>
      <sheetName val="Config"/>
      <sheetName val="std.wt."/>
      <sheetName val="boq"/>
      <sheetName val="trial (2)"/>
      <sheetName val="Quantity"/>
      <sheetName val="NSR_E"/>
      <sheetName val="TOT_COST"/>
      <sheetName val="Benefits expense recovery"/>
      <sheetName val="3.Grouping - Profit &amp; Loss(mio)"/>
      <sheetName val="Lead Sheets"/>
      <sheetName val="Sheet2"/>
      <sheetName val="List"/>
      <sheetName val="2D"/>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登録データ"/>
      <sheetName val="Exchange"/>
      <sheetName val="factors"/>
      <sheetName val="E-7 - Stores &amp; Spares"/>
      <sheetName val="Trial Bal"/>
      <sheetName val="Misc. Income(Dec'06)"/>
      <sheetName val="BS &amp; P&amp;L"/>
      <sheetName val="self assessment tax"/>
      <sheetName val="Demo reclass supporting"/>
      <sheetName val="Factor_sheet"/>
      <sheetName val="Summary"/>
      <sheetName val="Mfg OH "/>
      <sheetName val="PARTY DETAILS"/>
      <sheetName val="Sheet6"/>
      <sheetName val="Component Pricing, Costs"/>
      <sheetName val="Payroll"/>
      <sheetName val="TREND"/>
      <sheetName val="Financials_toggle"/>
      <sheetName val="Control"/>
      <sheetName val="Emp detail"/>
      <sheetName val="FORM-16"/>
      <sheetName val="DET0900"/>
      <sheetName val="B&amp;S31-12-05"/>
      <sheetName val="2266957"/>
      <sheetName val="SMM-BS"/>
      <sheetName val="std_wt_"/>
      <sheetName val="q370901m"/>
      <sheetName val="Gap Analysis "/>
      <sheetName val="Base Data_SCL"/>
      <sheetName val="Help"/>
      <sheetName val="Trial - Space"/>
    </sheetNames>
    <sheetDataSet>
      <sheetData sheetId="0" refreshError="1"/>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ow r="5">
          <cell r="O5">
            <v>0.37666666666666665</v>
          </cell>
        </row>
      </sheetData>
      <sheetData sheetId="14">
        <row r="5">
          <cell r="O5">
            <v>0.37666666666666665</v>
          </cell>
        </row>
      </sheetData>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ow r="5">
          <cell r="O5">
            <v>0.37666666666666665</v>
          </cell>
        </row>
      </sheetData>
      <sheetData sheetId="93">
        <row r="5">
          <cell r="O5">
            <v>0.37666666666666665</v>
          </cell>
        </row>
      </sheetData>
      <sheetData sheetId="94">
        <row r="5">
          <cell r="O5">
            <v>0.37666666666666665</v>
          </cell>
        </row>
      </sheetData>
      <sheetData sheetId="95">
        <row r="5">
          <cell r="O5">
            <v>0.37666666666666665</v>
          </cell>
        </row>
      </sheetData>
      <sheetData sheetId="96">
        <row r="5">
          <cell r="O5">
            <v>0.37666666666666665</v>
          </cell>
        </row>
      </sheetData>
      <sheetData sheetId="97">
        <row r="5">
          <cell r="O5">
            <v>0.37666666666666665</v>
          </cell>
        </row>
      </sheetData>
      <sheetData sheetId="98">
        <row r="5">
          <cell r="O5">
            <v>0.37666666666666665</v>
          </cell>
        </row>
      </sheetData>
      <sheetData sheetId="99">
        <row r="5">
          <cell r="O5">
            <v>0.37666666666666665</v>
          </cell>
        </row>
      </sheetData>
      <sheetData sheetId="100">
        <row r="5">
          <cell r="O5">
            <v>0.37666666666666665</v>
          </cell>
        </row>
      </sheetData>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row r="5">
          <cell r="O5">
            <v>0.37666666666666665</v>
          </cell>
        </row>
      </sheetData>
      <sheetData sheetId="140">
        <row r="5">
          <cell r="O5">
            <v>0.37666666666666665</v>
          </cell>
        </row>
      </sheetData>
      <sheetData sheetId="141">
        <row r="5">
          <cell r="O5">
            <v>0.37666666666666665</v>
          </cell>
        </row>
      </sheetData>
      <sheetData sheetId="142">
        <row r="5">
          <cell r="O5">
            <v>0.37666666666666665</v>
          </cell>
        </row>
      </sheetData>
      <sheetData sheetId="143">
        <row r="5">
          <cell r="O5">
            <v>0.37666666666666665</v>
          </cell>
        </row>
      </sheetData>
      <sheetData sheetId="144">
        <row r="5">
          <cell r="O5">
            <v>0.37666666666666665</v>
          </cell>
        </row>
      </sheetData>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refreshError="1"/>
      <sheetData sheetId="213" refreshError="1"/>
      <sheetData sheetId="214" refreshError="1"/>
      <sheetData sheetId="215"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 SCH 1.4 TO 31.3"/>
      <sheetName val="SCH-ALL"/>
      <sheetName val=" Bul"/>
      <sheetName val="P&amp;M EW"/>
      <sheetName val="EI"/>
      <sheetName val="OE"/>
      <sheetName val="FF "/>
      <sheetName val="VH"/>
      <sheetName val="Add"/>
      <sheetName val="Del"/>
      <sheetName val="SUM IT"/>
      <sheetName val="Office Furniture- client"/>
      <sheetName val="Office Equipment-client"/>
      <sheetName val="AnnexIII"/>
      <sheetName val="Sum_ACQ"/>
      <sheetName val="BHA dep"/>
      <sheetName val="FA_SCH_1_4_TO_31_3"/>
      <sheetName val="_Bul"/>
      <sheetName val="P&amp;M_EW"/>
      <sheetName val="FF_"/>
      <sheetName val="SUM_IT"/>
      <sheetName val="Office_Furniture-_client"/>
      <sheetName val="Office_Equipment-client"/>
      <sheetName val="BHA_dep"/>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s (2)"/>
      <sheetName val="cash flow"/>
      <sheetName val="final segment"/>
      <sheetName val="For notes Segment in Rs. ('000)"/>
      <sheetName val="segment final break up"/>
      <sheetName val="Part 4"/>
      <sheetName val="EPS"/>
      <sheetName val="BS"/>
      <sheetName val="P&amp;L"/>
      <sheetName val="1"/>
      <sheetName val="2"/>
      <sheetName val="5"/>
      <sheetName val="6"/>
      <sheetName val="8"/>
      <sheetName val="10"/>
      <sheetName val="12"/>
      <sheetName val="14"/>
      <sheetName val="4"/>
      <sheetName val="Unit wise consol "/>
      <sheetName val=" Tax provision"/>
      <sheetName val="Tax provision workings"/>
      <sheetName val="IT Depreciation 01-02"/>
      <sheetName val="Inter unit set off"/>
      <sheetName val="Sheet1"/>
      <sheetName val="Co Depreciation 01-02 (2)"/>
      <sheetName val="Interest cost capitalised"/>
      <sheetName val="Rounded off"/>
      <sheetName val="NOTES -1"/>
      <sheetName val="NOTES-2"/>
      <sheetName val="AnnexIII"/>
      <sheetName val="Pg.1 Marketing Info"/>
      <sheetName val="Table 5"/>
      <sheetName val="Sheet2"/>
      <sheetName val="Trial Balance"/>
      <sheetName val="consol Accts 30.06-incl NBP-23"/>
      <sheetName val="Config"/>
      <sheetName val="illustration"/>
      <sheetName val="MACH&amp;EQUIP "/>
      <sheetName val="ridgewood"/>
      <sheetName val="Cash_flow_workings_(2)"/>
      <sheetName val="cash_flow"/>
      <sheetName val="final_segment"/>
      <sheetName val="For_notes_Segment_in_Rs__('000)"/>
      <sheetName val="segment_final_break_up"/>
      <sheetName val="Part_4"/>
      <sheetName val="Unit_wise_consol_"/>
      <sheetName val="_Tax_provision"/>
      <sheetName val="Tax_provision_workings"/>
      <sheetName val="IT_Depreciation_01-02"/>
      <sheetName val="Inter_unit_set_off"/>
      <sheetName val="Co_Depreciation_01-02_(2)"/>
      <sheetName val="Interest_cost_capitalised"/>
      <sheetName val="Rounded_off"/>
      <sheetName val="NOTES_-1"/>
      <sheetName val="Pg_1_Marketing_Info"/>
      <sheetName val="Table_5"/>
      <sheetName val="Trial_Balance"/>
      <sheetName val="consol_Accts_30_06-incl_NBP-23"/>
      <sheetName val="Setup Variables"/>
      <sheetName val="SGUN"/>
      <sheetName val="SLUN"/>
      <sheetName val="TREND"/>
      <sheetName val="POLY97"/>
      <sheetName val="for challans"/>
      <sheetName val="Page 1A - Proposal Strategy "/>
      <sheetName val="notes (bs)"/>
      <sheetName val="MACH&amp;EQUIP_"/>
      <sheetName val="REC journals"/>
      <sheetName val="CAPEX"/>
      <sheetName val="mdd &amp; co Fdr jan.02 "/>
      <sheetName val="std.wt."/>
      <sheetName val="PopCache"/>
      <sheetName val="TDS Cert DC AY 03-04"/>
      <sheetName val="Challan"/>
      <sheetName val="Supplier"/>
      <sheetName val="AK-Offertstammblatt"/>
      <sheetName val="IT Dep.-power year wise"/>
      <sheetName val="d-safe DELUXE"/>
      <sheetName val="Assumptions"/>
      <sheetName val="Summary"/>
      <sheetName val="Factor_Sheet"/>
      <sheetName val="Vendor master"/>
      <sheetName val="REC_journals"/>
      <sheetName val="mdd_&amp;_co_Fdr_jan_02_"/>
      <sheetName val="std_wt_"/>
      <sheetName val="IT_Dep_-power_year_wise"/>
      <sheetName val="d-safe_DELUXE"/>
      <sheetName val="TDS_Cert_DC_AY_03-04"/>
      <sheetName val="Page_1A_-_Proposal_Strategy_"/>
      <sheetName val="Vendor_master"/>
      <sheetName val="Production"/>
      <sheetName val="cap gains"/>
      <sheetName val="Fact.Equip."/>
      <sheetName val="SUMM-09-04"/>
      <sheetName val="DJ1"/>
      <sheetName val="Cash Flow Working"/>
      <sheetName val="S &amp; A"/>
      <sheetName val="LEGAL GUJ"/>
      <sheetName val="Sum_ACQ"/>
      <sheetName val="C_flow 95"/>
      <sheetName val="Base Data_SCL"/>
      <sheetName val="Annex A"/>
      <sheetName val="CRITERIA4"/>
      <sheetName val="Notes"/>
      <sheetName val="Groupings"/>
      <sheetName val="DETAIL-SUB"/>
      <sheetName val="FI"/>
      <sheetName val="PCA"/>
      <sheetName val="Cash_flow_workings_(2)1"/>
      <sheetName val="cash_flow1"/>
      <sheetName val="final_segment1"/>
      <sheetName val="For_notes_Segment_in_Rs__('0001"/>
      <sheetName val="segment_final_break_up1"/>
      <sheetName val="Part_41"/>
      <sheetName val="Unit_wise_consol_1"/>
      <sheetName val="_Tax_provision1"/>
      <sheetName val="Tax_provision_workings1"/>
      <sheetName val="IT_Depreciation_01-021"/>
      <sheetName val="Inter_unit_set_off1"/>
      <sheetName val="Co_Depreciation_01-02_(2)1"/>
      <sheetName val="Interest_cost_capitalised1"/>
      <sheetName val="Rounded_off1"/>
      <sheetName val="NOTES_-11"/>
      <sheetName val="Pg_1_Marketing_Info1"/>
      <sheetName val="Table_51"/>
      <sheetName val="Trial_Balance1"/>
      <sheetName val="consol_Accts_30_06-incl_NBP-231"/>
      <sheetName val="Setup_Variables"/>
      <sheetName val="for_challans"/>
      <sheetName val="DET09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7">
          <cell r="C7">
            <v>-557907</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
          <cell r="C7">
            <v>-557907</v>
          </cell>
        </row>
      </sheetData>
      <sheetData sheetId="40"/>
      <sheetData sheetId="41">
        <row r="7">
          <cell r="C7">
            <v>-557907</v>
          </cell>
        </row>
      </sheetData>
      <sheetData sheetId="42">
        <row r="7">
          <cell r="C7">
            <v>-557907</v>
          </cell>
        </row>
      </sheetData>
      <sheetData sheetId="43">
        <row r="7">
          <cell r="C7">
            <v>-557907</v>
          </cell>
        </row>
      </sheetData>
      <sheetData sheetId="44">
        <row r="7">
          <cell r="C7">
            <v>-557907</v>
          </cell>
        </row>
      </sheetData>
      <sheetData sheetId="45">
        <row r="7">
          <cell r="C7">
            <v>-557907</v>
          </cell>
        </row>
      </sheetData>
      <sheetData sheetId="46">
        <row r="7">
          <cell r="C7">
            <v>-557907</v>
          </cell>
        </row>
      </sheetData>
      <sheetData sheetId="47">
        <row r="7">
          <cell r="C7">
            <v>-557907</v>
          </cell>
        </row>
      </sheetData>
      <sheetData sheetId="48"/>
      <sheetData sheetId="49">
        <row r="7">
          <cell r="C7">
            <v>-557907</v>
          </cell>
        </row>
      </sheetData>
      <sheetData sheetId="50">
        <row r="7">
          <cell r="C7">
            <v>-557907</v>
          </cell>
        </row>
      </sheetData>
      <sheetData sheetId="51">
        <row r="7">
          <cell r="C7">
            <v>-557907</v>
          </cell>
        </row>
      </sheetData>
      <sheetData sheetId="52">
        <row r="7">
          <cell r="C7">
            <v>-557907</v>
          </cell>
        </row>
      </sheetData>
      <sheetData sheetId="53">
        <row r="7">
          <cell r="C7">
            <v>-557907</v>
          </cell>
        </row>
      </sheetData>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row r="7">
          <cell r="C7">
            <v>-557907</v>
          </cell>
        </row>
      </sheetData>
      <sheetData sheetId="118">
        <row r="7">
          <cell r="C7">
            <v>-557907</v>
          </cell>
        </row>
      </sheetData>
      <sheetData sheetId="119"/>
      <sheetData sheetId="120"/>
      <sheetData sheetId="121"/>
      <sheetData sheetId="122"/>
      <sheetData sheetId="123"/>
      <sheetData sheetId="124"/>
      <sheetData sheetId="125"/>
      <sheetData sheetId="126"/>
      <sheetData sheetId="127"/>
      <sheetData sheetId="128"/>
      <sheetData sheetId="129"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LL-IBANK-BRS"/>
      <sheetName val="Boq"/>
      <sheetName val="AnnexIII"/>
      <sheetName val="Final Bill of Material"/>
      <sheetName val="75 Nig."/>
      <sheetName val="Part A General"/>
      <sheetName val="Sum_ACQ"/>
      <sheetName val="Inter unit set off"/>
      <sheetName val="Profit_(2)"/>
      <sheetName val="Cover_"/>
      <sheetName val="_C_1-_3"/>
      <sheetName val="PV_I"/>
      <sheetName val="Pc_II"/>
      <sheetName val="powcost_(2)"/>
      <sheetName val="Menu"/>
      <sheetName val="Pg.1 Marketing Info"/>
      <sheetName val="BS"/>
      <sheetName val="Fact.Equip."/>
      <sheetName val="STK0731"/>
      <sheetName val="Leadsheet"/>
      <sheetName val="BUDGET"/>
      <sheetName val="Summery 1"/>
      <sheetName val="LANGUAGE"/>
      <sheetName val="accounts"/>
      <sheetName val="BS &amp; P&amp;L"/>
      <sheetName val="std cost"/>
      <sheetName val="Sheet8"/>
      <sheetName val="P &amp; L"/>
      <sheetName val="Bal Sheet"/>
      <sheetName val="defaults"/>
      <sheetName val="header"/>
      <sheetName val="Consolidation _Rs"/>
      <sheetName val="BALANCESHEET"/>
      <sheetName val="Stcok-M"/>
      <sheetName val="Lists"/>
      <sheetName val="Prod"/>
      <sheetName val="NW RTU"/>
      <sheetName val="PointNo.5"/>
      <sheetName val="CRITERIA4"/>
      <sheetName val="Table 5"/>
      <sheetName val="INDORAMA Group June 02"/>
      <sheetName val="M B-QtyRecn"/>
      <sheetName val="Page 1A - Proposal Strategy "/>
      <sheetName val="07-08"/>
      <sheetName val="A0744339"/>
      <sheetName val="1.A Executive Summary"/>
      <sheetName val="Share Price"/>
      <sheetName val="FINAL COST AS ON 16.05.01"/>
      <sheetName val="7200 Configuration Inputs"/>
      <sheetName val="ｾﾚｰｼｮﾝ中空ﾗｲﾝ Step2"/>
      <sheetName val="Land Cost"/>
      <sheetName val="Consultancy Cost"/>
      <sheetName val="Project Infra"/>
      <sheetName val="OH"/>
      <sheetName val="Please Dont Edit"/>
      <sheetName val="Deposit Statement"/>
      <sheetName val="Sept-03"/>
      <sheetName val="Title Page"/>
      <sheetName val="KEY-DATA"/>
      <sheetName val="Trial-Sub"/>
      <sheetName val="Parameters&amp;Notes"/>
      <sheetName val="Challan"/>
      <sheetName val="wip FG"/>
      <sheetName val="Results"/>
      <sheetName val="Sch 12-Sch 13"/>
      <sheetName val="Sch 14 88E-Sch 15 115B"/>
      <sheetName val="Sch 10 VIA-Sch 11"/>
      <sheetName val="Sch 25 TCS"/>
      <sheetName val="Sch 19, 20 Taxes"/>
      <sheetName val="Sch 21 Div Tax"/>
      <sheetName val="Sch 24 TDS"/>
      <sheetName val="1"/>
      <sheetName val="Macro2"/>
      <sheetName val="Macro1"/>
      <sheetName val="Other notes"/>
      <sheetName val="COMPUTATION"/>
      <sheetName val="incst_pyr0001"/>
      <sheetName val="Sheet3"/>
      <sheetName val="Bal St"/>
      <sheetName val="DI-ESTI"/>
      <sheetName val="Assumptions"/>
      <sheetName val="FDY"/>
      <sheetName val="CHIPS"/>
      <sheetName val="POY"/>
      <sheetName val="PSF"/>
      <sheetName val="UNIT-I"/>
      <sheetName val="April-00"/>
      <sheetName val="MC-STAT"/>
      <sheetName val="PROG"/>
      <sheetName val="DHPL Project PO summ"/>
      <sheetName val="FGSTD COST"/>
      <sheetName val="Mth-Vana"/>
      <sheetName val="36&quot;"/>
      <sheetName val="CMCQTYP"/>
      <sheetName val="entitlements"/>
      <sheetName val="Amortization Table"/>
      <sheetName val="SYSTEMS"/>
      <sheetName val="Profit_(2)1"/>
      <sheetName val="Cover_1"/>
      <sheetName val="_C_1-_31"/>
      <sheetName val="PV_I1"/>
      <sheetName val="Pc_II1"/>
      <sheetName val="powcost_(2)1"/>
      <sheetName val="Final_Bill_of_Material"/>
      <sheetName val="75_Nig_"/>
      <sheetName val="Part_A_General"/>
      <sheetName val="Inter_unit_set_off"/>
      <sheetName val="Pg_1_Marketing_Info"/>
      <sheetName val="Fact_Equip_"/>
      <sheetName val="Summery_1"/>
      <sheetName val="BS_&amp;_P&amp;L"/>
      <sheetName val="std_cost"/>
      <sheetName val="P_&amp;_L"/>
      <sheetName val="Bal_Sheet"/>
      <sheetName val="Ex Rates"/>
      <sheetName val="Supplier"/>
      <sheetName val="Page 5"/>
      <sheetName val="Quantity"/>
      <sheetName val="madhu"/>
      <sheetName val="Discounted Cash Flow"/>
      <sheetName val="Summary FY'02"/>
      <sheetName val="CONFERENCE EXP2"/>
      <sheetName val="Vat Return"/>
      <sheetName val="E-7 - Stores &amp; Spares"/>
      <sheetName val="Annexure"/>
      <sheetName val="WOINVESTBUDGET00-01t"/>
      <sheetName val="PART C"/>
      <sheetName val="Budgets"/>
      <sheetName val="OPL98 - SKK Dec98"/>
      <sheetName val="Solver"/>
      <sheetName val="BP2004 - 2009"/>
      <sheetName val="CBDGT979"/>
      <sheetName val="Form_Header"/>
      <sheetName val="192"/>
      <sheetName val="194C"/>
      <sheetName val="INFO"/>
      <sheetName val="#REF"/>
      <sheetName val="95期ﾍﾞ-ｽｺｽﾄ"/>
      <sheetName val="Input"/>
      <sheetName val="損益分岐点"/>
      <sheetName val="C&amp;C ( MEG.)OLD"/>
      <sheetName val="details"/>
      <sheetName val="CC_map"/>
      <sheetName val="Class_map"/>
      <sheetName val="Administration"/>
      <sheetName val="CC_flatfile"/>
      <sheetName val="trial Balance"/>
      <sheetName val="Project Plan"/>
      <sheetName val="Phy-4301"/>
      <sheetName val="Worksheet Support"/>
      <sheetName val="Mar-02"/>
      <sheetName val="List"/>
      <sheetName val="ACVPN Ports"/>
      <sheetName val="DIA Ports"/>
      <sheetName val="IVS"/>
      <sheetName val="CAPEX summary"/>
      <sheetName val="pack pnl-99"/>
      <sheetName val="#ofclose .xl"/>
      <sheetName val="HCCE01"/>
      <sheetName val="1.0 - L1"/>
      <sheetName val="COAT&amp;WRAP-QIOT-#3"/>
      <sheetName val="PNT-QUOT-#3"/>
      <sheetName val="PointNo_5"/>
      <sheetName val="Table_5"/>
      <sheetName val="INDORAMA_Group_June_02"/>
      <sheetName val="M_B-QtyRecn"/>
      <sheetName val="Page_1A_-_Proposal_Strategy_"/>
      <sheetName val="1_A_Executive_Summary"/>
      <sheetName val="Share_Price"/>
      <sheetName val="NW_RTU"/>
      <sheetName val="FINAL_COST_AS_ON_16_05_01"/>
      <sheetName val="7200_Configuration_Inputs"/>
      <sheetName val="Consolidation__Rs"/>
      <sheetName val="FGSTD_COST"/>
      <sheetName val="Land_Cost"/>
      <sheetName val="Consultancy_Cost"/>
      <sheetName val="Project_Infra"/>
      <sheetName val="Please_Dont_Edit"/>
      <sheetName val="Title_Page"/>
      <sheetName val="B&amp;S31-12-05"/>
      <sheetName val="ｾﾚｰｼｮﾝ中空ﾗｲﾝ_Step2"/>
      <sheetName val="Deposit_Statement"/>
      <sheetName val="DHPL_Project_PO_summ"/>
      <sheetName val="Sch_12-Sch_13"/>
      <sheetName val="Sch_14_88E-Sch_15_115B"/>
      <sheetName val="Sch_10_VIA-Sch_11"/>
      <sheetName val="Sch_25_TCS"/>
      <sheetName val="Sch_19,_20_Taxes"/>
      <sheetName val="Sch_21_Div_Tax"/>
      <sheetName val="Sch_24_TDS"/>
      <sheetName val="Other_notes"/>
      <sheetName val="wip_FG"/>
      <sheetName val="BP2004_-_2009"/>
      <sheetName val="Discounted_Cash_Flow"/>
      <sheetName val="Page_5"/>
      <sheetName val="Amortization_Table"/>
      <sheetName val="E-7_-_Stores_&amp;_Spares"/>
      <sheetName val="Bal_St"/>
      <sheetName val="OPL98_-_SKK_Dec98"/>
      <sheetName val="Summary_FY'02"/>
      <sheetName val="Project_Plan"/>
      <sheetName val="Main Menu"/>
      <sheetName val="deb"/>
      <sheetName val="Financial Information"/>
      <sheetName val="Cash Flow Statement"/>
      <sheetName val="Codes"/>
      <sheetName val="Consolidated"/>
      <sheetName val="p &amp;l stpwise dec03"/>
      <sheetName val="Notes to BS (Assets)"/>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dden"/>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ALL-IBANK-BRS"/>
      <sheetName val="Boq"/>
      <sheetName val="AnnexIII"/>
      <sheetName val="Final Bill of Material"/>
      <sheetName val="75 Nig."/>
      <sheetName val="Part A General"/>
      <sheetName val="Sum_ACQ"/>
      <sheetName val="Inter unit set off"/>
      <sheetName val="Profit_(2)"/>
      <sheetName val="Cover_"/>
      <sheetName val="_C_1-_3"/>
      <sheetName val="PV_I"/>
      <sheetName val="Pc_II"/>
      <sheetName val="powcost_(2)"/>
      <sheetName val="Menu"/>
      <sheetName val="Pg.1 Marketing Info"/>
      <sheetName val="BS"/>
      <sheetName val="Fact.Equip."/>
      <sheetName val="STK0731"/>
      <sheetName val="Leadsheet"/>
      <sheetName val="BUDGET"/>
      <sheetName val="Summery 1"/>
      <sheetName val="LANGUAGE"/>
      <sheetName val="accounts"/>
      <sheetName val="BS &amp; P&amp;L"/>
      <sheetName val="std cost"/>
      <sheetName val="Sheet8"/>
      <sheetName val="P &amp; L"/>
      <sheetName val="Bal Sheet"/>
      <sheetName val="defaults"/>
      <sheetName val="header"/>
      <sheetName val="Consolidation _Rs"/>
      <sheetName val="BALANCESHEET"/>
      <sheetName val="Stcok-M"/>
      <sheetName val="Lists"/>
      <sheetName val="Prod"/>
      <sheetName val="NW RTU"/>
      <sheetName val="PointNo.5"/>
      <sheetName val="CRITERIA4"/>
      <sheetName val="Table 5"/>
      <sheetName val="INDORAMA Group June 02"/>
      <sheetName val="M B-QtyRecn"/>
      <sheetName val="Page 1A - Proposal Strategy "/>
      <sheetName val="07-08"/>
      <sheetName val="A0744339"/>
      <sheetName val="1.A Executive Summary"/>
      <sheetName val="Share Price"/>
      <sheetName val="FINAL COST AS ON 16.05.01"/>
      <sheetName val="7200 Configuration Inputs"/>
      <sheetName val="ｾﾚｰｼｮﾝ中空ﾗｲﾝ Step2"/>
      <sheetName val="Land Cost"/>
      <sheetName val="Consultancy Cost"/>
      <sheetName val="Project Infra"/>
      <sheetName val="OH"/>
      <sheetName val="Please Dont Edit"/>
      <sheetName val="Deposit Statement"/>
      <sheetName val="Sept-03"/>
      <sheetName val="Title Page"/>
      <sheetName val="KEY-DATA"/>
      <sheetName val="Trial-Sub"/>
      <sheetName val="Parameters&amp;Notes"/>
      <sheetName val="Challan"/>
      <sheetName val="wip FG"/>
      <sheetName val="Results"/>
      <sheetName val="Sch 12-Sch 13"/>
      <sheetName val="Sch 14 88E-Sch 15 115B"/>
      <sheetName val="Sch 10 VIA-Sch 11"/>
      <sheetName val="Sch 25 TCS"/>
      <sheetName val="Sch 19, 20 Taxes"/>
      <sheetName val="Sch 21 Div Tax"/>
      <sheetName val="Sch 24 TDS"/>
      <sheetName val="1"/>
      <sheetName val="Macro2"/>
      <sheetName val="Macro1"/>
      <sheetName val="Other notes"/>
      <sheetName val="COMPUTATION"/>
      <sheetName val="incst_pyr0001"/>
      <sheetName val="Sheet3"/>
      <sheetName val="Bal St"/>
      <sheetName val="DI-ESTI"/>
      <sheetName val="Assumptions"/>
      <sheetName val="FDY"/>
      <sheetName val="CHIPS"/>
      <sheetName val="POY"/>
      <sheetName val="PSF"/>
      <sheetName val="UNIT-I"/>
      <sheetName val="April-00"/>
      <sheetName val="MC-STAT"/>
      <sheetName val="PROG"/>
      <sheetName val="DHPL Project PO summ"/>
      <sheetName val="FGSTD COST"/>
      <sheetName val="Mth-Vana"/>
      <sheetName val="36&quot;"/>
      <sheetName val="CMCQTYP"/>
      <sheetName val="entitlements"/>
      <sheetName val="Amortization Table"/>
      <sheetName val="SYSTEMS"/>
      <sheetName val="Profit_(2)1"/>
      <sheetName val="Cover_1"/>
      <sheetName val="_C_1-_31"/>
      <sheetName val="PV_I1"/>
      <sheetName val="Pc_II1"/>
      <sheetName val="powcost_(2)1"/>
      <sheetName val="Final_Bill_of_Material"/>
      <sheetName val="75_Nig_"/>
      <sheetName val="Part_A_General"/>
      <sheetName val="Inter_unit_set_off"/>
      <sheetName val="Pg_1_Marketing_Info"/>
      <sheetName val="Fact_Equip_"/>
      <sheetName val="Summery_1"/>
      <sheetName val="BS_&amp;_P&amp;L"/>
      <sheetName val="std_cost"/>
      <sheetName val="P_&amp;_L"/>
      <sheetName val="Bal_Sheet"/>
      <sheetName val="Ex Rates"/>
      <sheetName val="Supplier"/>
      <sheetName val="Page 5"/>
      <sheetName val="Quantity"/>
      <sheetName val="madhu"/>
      <sheetName val="Discounted Cash Flow"/>
      <sheetName val="Summary FY'02"/>
      <sheetName val="CONFERENCE EXP2"/>
      <sheetName val="Vat Return"/>
      <sheetName val="E-7 - Stores &amp; Spares"/>
      <sheetName val="Annexure"/>
      <sheetName val="WOINVESTBUDGET00-01t"/>
      <sheetName val="PART C"/>
      <sheetName val="Budgets"/>
      <sheetName val="OPL98 - SKK Dec98"/>
      <sheetName val="Solver"/>
      <sheetName val="BP2004 - 2009"/>
      <sheetName val="CBDGT979"/>
      <sheetName val="Form_Header"/>
      <sheetName val="192"/>
      <sheetName val="194C"/>
      <sheetName val="INFO"/>
      <sheetName val="#REF"/>
      <sheetName val="95期ﾍﾞ-ｽｺｽﾄ"/>
      <sheetName val="Input"/>
      <sheetName val="損益分岐点"/>
      <sheetName val="C&amp;C ( MEG.)OLD"/>
      <sheetName val="details"/>
      <sheetName val="CC_map"/>
      <sheetName val="Class_map"/>
      <sheetName val="Administration"/>
      <sheetName val="CC_flatfile"/>
      <sheetName val="trial Balance"/>
      <sheetName val="Project Plan"/>
      <sheetName val="Phy-4301"/>
      <sheetName val="Worksheet Support"/>
      <sheetName val="Mar-02"/>
      <sheetName val="List"/>
      <sheetName val="ACVPN Ports"/>
      <sheetName val="DIA Ports"/>
      <sheetName val="IVS"/>
      <sheetName val="CAPEX summary"/>
      <sheetName val="pack pnl-99"/>
      <sheetName val="#ofclose .xl"/>
      <sheetName val="HCCE01"/>
      <sheetName val="1.0 - L1"/>
      <sheetName val="COAT&amp;WRAP-QIOT-#3"/>
      <sheetName val="PNT-QUOT-#3"/>
    </sheetNames>
    <sheetDataSet>
      <sheetData sheetId="0" refreshError="1"/>
      <sheetData sheetId="1" refreshError="1"/>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ow r="7">
          <cell r="A7" t="str">
            <v>Month</v>
          </cell>
        </row>
      </sheetData>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ores"/>
      <sheetName val="apract"/>
      <sheetName val="Balance Sht"/>
      <sheetName val="Hidden"/>
      <sheetName val="for challans"/>
      <sheetName val="MFG FORE"/>
      <sheetName val="apract.xls"/>
      <sheetName val="Boq"/>
      <sheetName val="AnnexIII"/>
      <sheetName val="September"/>
      <sheetName val="Parameters&amp;Notes"/>
      <sheetName val="Datasheet"/>
      <sheetName val="Part A General"/>
      <sheetName val="MISC"/>
      <sheetName val="Trial-Sub"/>
      <sheetName val="pack pnl-99"/>
      <sheetName val="Sheet1"/>
      <sheetName val="Database"/>
      <sheetName val="Sum_ACQ"/>
      <sheetName val="Data Lists"/>
      <sheetName val="BankRec"/>
      <sheetName val="Dropdown"/>
      <sheetName val="Other"/>
      <sheetName val="Summary"/>
      <sheetName val="LANGUAGE"/>
      <sheetName val="STK0731"/>
      <sheetName val="Challan"/>
      <sheetName val="Lists"/>
      <sheetName val="Stcok-M"/>
      <sheetName val="PointNo.5"/>
      <sheetName val="Inter unit set off"/>
      <sheetName val="Instructions"/>
      <sheetName val="POI_MASTER_1"/>
      <sheetName val="for_challans"/>
      <sheetName val="for_challans1"/>
      <sheetName val="E-7 - Stores &amp; Spares"/>
      <sheetName val="Rechtsrisikoanalyse"/>
      <sheetName val="Data"/>
      <sheetName val="Control"/>
      <sheetName val="STD2001"/>
      <sheetName val="accounts"/>
      <sheetName val="New Revenue"/>
      <sheetName val="Balance_Sht"/>
      <sheetName val="MFG_FORE"/>
      <sheetName val="apract_xls"/>
      <sheetName val="Part_A_General"/>
      <sheetName val="pack_pnl-99"/>
      <sheetName val="Data_Lists"/>
      <sheetName val="Consolidated"/>
      <sheetName val="Component Pricing, Costs"/>
      <sheetName val="Discounted Cash Flow"/>
      <sheetName val="Prod Anal"/>
      <sheetName val="std cost"/>
      <sheetName val="wip FG"/>
      <sheetName val="RCC,Ret. Wall"/>
      <sheetName val="SUMMARY_BALANCE"/>
      <sheetName val="comm_list15"/>
      <sheetName val="1.0 - L1"/>
      <sheetName val="Stock Cal"/>
      <sheetName val="75 Nig."/>
      <sheetName val="details"/>
      <sheetName val="CC_map"/>
      <sheetName val="Class_map"/>
      <sheetName val="trial Balance"/>
      <sheetName val="T&amp;M"/>
      <sheetName val="\My Documents\FORECAST\1997\Fin"/>
      <sheetName val="Assumptions"/>
      <sheetName val="Codes"/>
      <sheetName val="Main Assumption"/>
      <sheetName val="Consolidation _Rs"/>
      <sheetName val="BS-203"/>
      <sheetName val="IBASE"/>
      <sheetName val="Group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utation - LN 0304"/>
      <sheetName val="Computation - SI 0203"/>
      <sheetName val="1) London p&amp;l 0304"/>
      <sheetName val="2) London BS 0304"/>
      <sheetName val="Singapore p&amp;l 0203"/>
      <sheetName val="Singapore BS 0203"/>
      <sheetName val="Indirect Expenses 0304"/>
      <sheetName val="LN Tax Note 0304"/>
      <sheetName val="SI Tax Note 0203"/>
      <sheetName val="Debtor Summary 0304"/>
      <sheetName val="Debtors ln 0304"/>
      <sheetName val="Debtors SI 0304"/>
      <sheetName val="3) LN Comparitive p &amp; l 0304"/>
      <sheetName val="4) Profit &amp; Loss - London 0304"/>
      <sheetName val="E R"/>
      <sheetName val="Fees For Weighted Avge Rate"/>
      <sheetName val="SI Comparitive p &amp; l  0203"/>
      <sheetName val="Profit &amp; Loss - Sin 0203"/>
      <sheetName val="ER"/>
      <sheetName val="Fees for weighted av xch rate"/>
      <sheetName val="Computation - LN 0203"/>
      <sheetName val="India Fin Accs 0304 FINAL"/>
      <sheetName val="Stores"/>
    </sheetNames>
    <definedNames>
      <definedName name="strike"/>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7">
          <cell r="D7">
            <v>69.14</v>
          </cell>
        </row>
      </sheetData>
      <sheetData sheetId="21" refreshError="1"/>
      <sheetData sheetId="22"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utation - LN 0203"/>
      <sheetName val="Fcc 1999-2000 form -16 &amp; 24"/>
      <sheetName val="co lease rental"/>
      <sheetName val="Stores"/>
      <sheetName val="syndicate codes"/>
      <sheetName val="Performance Report"/>
      <sheetName val="for challans"/>
      <sheetName val="FORM-16"/>
      <sheetName val="CRITERIA1"/>
      <sheetName val="Site wise NADs"/>
      <sheetName val="Assumptions"/>
      <sheetName val="LANGUAGE"/>
      <sheetName val="syndicate_codes"/>
      <sheetName val="Performance_Report"/>
      <sheetName val="Site_wise_NADs"/>
      <sheetName val="#REF"/>
      <sheetName val="FORM-16A ( MONTHLY DETAILED )"/>
      <sheetName val="Sept-03"/>
      <sheetName val="Computation_-_LN_0203"/>
      <sheetName val="Fcc_1999-2000_form_-16_&amp;_24"/>
      <sheetName val="co_lease_rental"/>
      <sheetName val="syndicate_codes1"/>
      <sheetName val="Performance_Report1"/>
      <sheetName val="for_challans"/>
      <sheetName val="Site_wise_NADs1"/>
      <sheetName val="FORM-16A_(_MONTHLY_DETAILED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utation - LN 0203"/>
      <sheetName val="Fcc 1999-2000 form -16 &amp; 24"/>
      <sheetName val="co lease rental"/>
      <sheetName val="Stores"/>
      <sheetName val="syndicate codes"/>
      <sheetName val="Performance Report"/>
      <sheetName val="for challans"/>
      <sheetName val="FORM-16"/>
      <sheetName val="CRITERIA1"/>
      <sheetName val="Site wise NADs"/>
      <sheetName val="Assumptions"/>
      <sheetName val="LANGUAGE"/>
      <sheetName val="syndicate_codes"/>
      <sheetName val="Performance_Report"/>
      <sheetName val="Site_wise_NADs"/>
      <sheetName val="#REF"/>
      <sheetName val="FORM-16A ( MONTHLY DETAILED )"/>
      <sheetName val="Sept-03"/>
      <sheetName val="Computation_-_LN_0203"/>
      <sheetName val="Fcc_1999-2000_form_-16_&amp;_24"/>
      <sheetName val="co_lease_rental"/>
      <sheetName val="syndicate_codes1"/>
      <sheetName val="Performance_Report1"/>
      <sheetName val="for_challans"/>
      <sheetName val="Site_wise_NADs1"/>
      <sheetName val="FORM-16A_(_MONTHLY_DETAILED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Line"/>
      <sheetName val="R&amp;O"/>
      <sheetName val="CFOA"/>
      <sheetName val="SOP"/>
      <sheetName val="Sales Pkg"/>
      <sheetName val="BS Data"/>
      <sheetName val="FF"/>
      <sheetName val="Table"/>
      <sheetName val="ALL QTD Scorecard"/>
      <sheetName val="Noryl QTD Scorecard"/>
      <sheetName val="Valox QTD Scorecard"/>
      <sheetName val="Cyc QTD Scorecard"/>
      <sheetName val="STNB Summery"/>
      <sheetName val="IncrSTNC Summary"/>
      <sheetName val="Built Summary"/>
      <sheetName val="Rawdata"/>
      <sheetName val="s creditors"/>
      <sheetName val="MAPPINGS"/>
      <sheetName val="STK0731"/>
      <sheetName val="Part A General"/>
      <sheetName val="Masters"/>
      <sheetName val="Control"/>
      <sheetName val="Sourcing Staff"/>
    </sheetNames>
    <sheetDataSet>
      <sheetData sheetId="0"/>
      <sheetData sheetId="1" refreshError="1"/>
      <sheetData sheetId="2" refreshError="1"/>
      <sheetData sheetId="3" refreshError="1"/>
      <sheetData sheetId="4" refreshError="1"/>
      <sheetData sheetId="5" refreshError="1"/>
      <sheetData sheetId="6" refreshError="1"/>
      <sheetData sheetId="7" refreshError="1">
        <row r="1">
          <cell r="D1" t="str">
            <v>OM</v>
          </cell>
          <cell r="E1" t="str">
            <v>NI</v>
          </cell>
          <cell r="F1" t="str">
            <v>CFOA</v>
          </cell>
          <cell r="G1" t="str">
            <v>BS Col Seq</v>
          </cell>
          <cell r="H1" t="str">
            <v>FF Col Seq</v>
          </cell>
        </row>
        <row r="2">
          <cell r="A2">
            <v>1</v>
          </cell>
          <cell r="B2" t="str">
            <v>China</v>
          </cell>
          <cell r="D2">
            <v>4.5</v>
          </cell>
          <cell r="E2">
            <v>6.1</v>
          </cell>
          <cell r="F2">
            <v>-18</v>
          </cell>
          <cell r="G2">
            <v>3</v>
          </cell>
          <cell r="H2">
            <v>3</v>
          </cell>
        </row>
        <row r="3">
          <cell r="A3">
            <v>2</v>
          </cell>
          <cell r="B3" t="str">
            <v>Japan</v>
          </cell>
          <cell r="D3">
            <v>10</v>
          </cell>
          <cell r="E3">
            <v>6.2</v>
          </cell>
          <cell r="F3">
            <v>-20</v>
          </cell>
          <cell r="G3">
            <v>2</v>
          </cell>
          <cell r="H3">
            <v>2</v>
          </cell>
        </row>
        <row r="4">
          <cell r="A4">
            <v>3</v>
          </cell>
          <cell r="B4" t="str">
            <v>Korea</v>
          </cell>
          <cell r="D4">
            <v>5.2</v>
          </cell>
          <cell r="E4">
            <v>8.1</v>
          </cell>
          <cell r="F4">
            <v>0.4</v>
          </cell>
          <cell r="G4">
            <v>4</v>
          </cell>
          <cell r="H4">
            <v>4</v>
          </cell>
        </row>
        <row r="5">
          <cell r="A5">
            <v>4</v>
          </cell>
          <cell r="B5" t="str">
            <v>SEA</v>
          </cell>
          <cell r="D5">
            <v>3</v>
          </cell>
          <cell r="E5">
            <v>2.7</v>
          </cell>
          <cell r="F5">
            <v>2.5</v>
          </cell>
          <cell r="G5">
            <v>5</v>
          </cell>
          <cell r="H5">
            <v>5</v>
          </cell>
        </row>
        <row r="6">
          <cell r="A6">
            <v>5</v>
          </cell>
          <cell r="B6" t="str">
            <v>Australia</v>
          </cell>
          <cell r="D6">
            <v>3</v>
          </cell>
          <cell r="E6">
            <v>2.1</v>
          </cell>
          <cell r="F6">
            <v>0</v>
          </cell>
          <cell r="G6">
            <v>1</v>
          </cell>
          <cell r="H6">
            <v>1</v>
          </cell>
        </row>
        <row r="7">
          <cell r="A7">
            <v>6</v>
          </cell>
          <cell r="B7" t="str">
            <v>HQ</v>
          </cell>
          <cell r="D7">
            <v>-3.5</v>
          </cell>
          <cell r="E7">
            <v>-3.9</v>
          </cell>
          <cell r="F7">
            <v>4.3</v>
          </cell>
          <cell r="G7">
            <v>6</v>
          </cell>
          <cell r="H7">
            <v>6</v>
          </cell>
        </row>
        <row r="8">
          <cell r="A8">
            <v>7</v>
          </cell>
          <cell r="B8" t="str">
            <v>Shapes</v>
          </cell>
          <cell r="D8">
            <v>2.6</v>
          </cell>
          <cell r="E8">
            <v>1</v>
          </cell>
          <cell r="F8">
            <v>5.3</v>
          </cell>
          <cell r="G8">
            <v>9</v>
          </cell>
          <cell r="H8">
            <v>9</v>
          </cell>
        </row>
        <row r="10">
          <cell r="B10" t="str">
            <v>Challenges</v>
          </cell>
          <cell r="D10">
            <v>1.8</v>
          </cell>
          <cell r="E10">
            <v>5.6</v>
          </cell>
          <cell r="F10">
            <v>50.8</v>
          </cell>
          <cell r="G10">
            <v>7</v>
          </cell>
          <cell r="H10">
            <v>7</v>
          </cell>
        </row>
      </sheetData>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1.01.03"/>
      <sheetName val="28.02.03"/>
      <sheetName val="31.03.03"/>
      <sheetName val="34-Mar'03"/>
      <sheetName val="31.03.03-Audit"/>
      <sheetName val="01.04.03"/>
      <sheetName val="30.4.03"/>
      <sheetName val="34-Apr'03"/>
      <sheetName val="01.05.03"/>
      <sheetName val="31.5.03"/>
      <sheetName val="34-May'03"/>
      <sheetName val="01.06.03"/>
      <sheetName val="30.06.03"/>
      <sheetName val="34-Jun'03"/>
      <sheetName val="01.07.03"/>
      <sheetName val="31.07.03"/>
      <sheetName val="34-Jul'03"/>
      <sheetName val="01.08.03"/>
      <sheetName val="31.08.03"/>
      <sheetName val="34-Aug'03"/>
      <sheetName val="01.09.03"/>
      <sheetName val="30.09.03"/>
      <sheetName val="01.10.03"/>
      <sheetName val="31.10.03"/>
      <sheetName val="34-Oct'03"/>
      <sheetName val="01.11.03"/>
      <sheetName val="30.11.03"/>
      <sheetName val="01.12.03"/>
      <sheetName val="31.12.03"/>
      <sheetName val="1.1.04"/>
      <sheetName val="34_Oct_03"/>
      <sheetName val="Trial Bal"/>
      <sheetName val="RPT 51_VOLUME DATA_Industry"/>
      <sheetName val="Post adj 1"/>
      <sheetName val="TBL"/>
      <sheetName val="BSHEET"/>
      <sheetName val="NTA 1"/>
      <sheetName val="Other notes"/>
      <sheetName val="RPT 71-VOLUME DATA-PCI "/>
      <sheetName val="01_01_03"/>
      <sheetName val="28_02_03"/>
      <sheetName val="31_03_03"/>
      <sheetName val="31_03_03-Audit"/>
      <sheetName val="01_04_03"/>
      <sheetName val="30_4_03"/>
      <sheetName val="01_05_03"/>
      <sheetName val="31_5_03"/>
      <sheetName val="01_06_03"/>
      <sheetName val="30_06_03"/>
      <sheetName val="01_07_03"/>
      <sheetName val="31_07_03"/>
      <sheetName val="01_08_03"/>
      <sheetName val="31_08_03"/>
      <sheetName val="01_09_03"/>
      <sheetName val="30_09_03"/>
      <sheetName val="01_10_03"/>
      <sheetName val="31_10_03"/>
      <sheetName val="01_11_03"/>
      <sheetName val="30_11_03"/>
      <sheetName val="01_12_03"/>
      <sheetName val="31_12_03"/>
      <sheetName val="1_1_04"/>
      <sheetName val="Inputs"/>
      <sheetName val="Results PL"/>
      <sheetName val="COMICRO ROM"/>
      <sheetName val="SUMMARY 31-03-08 2nd Cut"/>
      <sheetName val="Total Company"/>
      <sheetName val="01_01_031"/>
      <sheetName val="28_02_031"/>
      <sheetName val="31_03_031"/>
      <sheetName val="31_03_03-Audit1"/>
      <sheetName val="01_04_031"/>
      <sheetName val="30_4_031"/>
      <sheetName val="01_05_031"/>
      <sheetName val="31_5_031"/>
      <sheetName val="01_06_031"/>
      <sheetName val="30_06_031"/>
      <sheetName val="01_07_031"/>
      <sheetName val="31_07_031"/>
      <sheetName val="01_08_031"/>
      <sheetName val="31_08_031"/>
      <sheetName val="01_09_031"/>
      <sheetName val="30_09_031"/>
      <sheetName val="01_10_031"/>
      <sheetName val="31_10_031"/>
      <sheetName val="01_11_031"/>
      <sheetName val="30_11_031"/>
      <sheetName val="01_12_031"/>
      <sheetName val="31_12_031"/>
      <sheetName val="1_1_041"/>
      <sheetName val="Trial_Bal"/>
      <sheetName val="RPT_51_VOLUME_DATA_Industry"/>
      <sheetName val="Post_adj_1"/>
      <sheetName val="NTA_1"/>
      <sheetName val="Other_notes"/>
      <sheetName val="RPT_71-VOLUME_DATA-PCI_"/>
      <sheetName val="Results_PL"/>
      <sheetName val="COMICRO_ROM"/>
      <sheetName val="SUMMARY_31-03-08_2nd_Cut"/>
      <sheetName val="Total_Compan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4-Oct'03"/>
      <sheetName val="01.01.03"/>
      <sheetName val="28.02.03"/>
      <sheetName val="31.03.03"/>
      <sheetName val="34-Mar'03"/>
      <sheetName val="31.03.03-Audit"/>
      <sheetName val="01.04.03"/>
      <sheetName val="30.4.03"/>
      <sheetName val="34-Apr'03"/>
      <sheetName val="01.05.03"/>
      <sheetName val="31.5.03"/>
      <sheetName val="34-May'03"/>
      <sheetName val="01.06.03"/>
      <sheetName val="30.06.03"/>
      <sheetName val="34-Jun'03"/>
      <sheetName val="01.07.03"/>
      <sheetName val="31.07.03"/>
      <sheetName val="34-Jul'03"/>
      <sheetName val="01.08.03"/>
      <sheetName val="31.08.03"/>
      <sheetName val="34-Aug'03"/>
      <sheetName val="01.09.03"/>
      <sheetName val="30.09.03"/>
      <sheetName val="01.10.03"/>
      <sheetName val="31.10.03"/>
      <sheetName val="01.11.03"/>
      <sheetName val="30.11.03"/>
      <sheetName val="01.12.03"/>
      <sheetName val="31.12.03"/>
      <sheetName val="1.1.04"/>
      <sheetName val="34_Oct_03"/>
      <sheetName val="Trial Bal"/>
      <sheetName val="RPT 51_VOLUME DATA_Industry"/>
      <sheetName val="Post adj 1"/>
      <sheetName val="TBL"/>
      <sheetName val="BSHEET"/>
      <sheetName val="NTA 1"/>
      <sheetName val="Other notes"/>
      <sheetName val="RPT 71-VOLUME DATA-PCI "/>
      <sheetName val="01_01_03"/>
      <sheetName val="28_02_03"/>
      <sheetName val="31_03_03"/>
      <sheetName val="31_03_03-Audit"/>
      <sheetName val="01_04_03"/>
      <sheetName val="30_4_03"/>
      <sheetName val="01_05_03"/>
      <sheetName val="31_5_03"/>
      <sheetName val="01_06_03"/>
      <sheetName val="30_06_03"/>
      <sheetName val="01_07_03"/>
      <sheetName val="31_07_03"/>
      <sheetName val="01_08_03"/>
      <sheetName val="31_08_03"/>
      <sheetName val="01_09_03"/>
      <sheetName val="30_09_03"/>
      <sheetName val="01_10_03"/>
      <sheetName val="31_10_03"/>
      <sheetName val="01_11_03"/>
      <sheetName val="30_11_03"/>
      <sheetName val="01_12_03"/>
      <sheetName val="31_12_03"/>
      <sheetName val="1_1_04"/>
      <sheetName val="Inputs"/>
      <sheetName val="Results PL"/>
      <sheetName val="COMICRO ROM"/>
      <sheetName val="SUMMARY 31-03-08 2nd Cut"/>
      <sheetName val="Total Company"/>
      <sheetName val="01_01_031"/>
      <sheetName val="28_02_031"/>
      <sheetName val="31_03_031"/>
      <sheetName val="31_03_03-Audit1"/>
      <sheetName val="01_04_031"/>
      <sheetName val="30_4_031"/>
      <sheetName val="01_05_031"/>
      <sheetName val="31_5_031"/>
      <sheetName val="01_06_031"/>
      <sheetName val="30_06_031"/>
      <sheetName val="01_07_031"/>
      <sheetName val="31_07_031"/>
      <sheetName val="01_08_031"/>
      <sheetName val="31_08_031"/>
      <sheetName val="01_09_031"/>
      <sheetName val="30_09_031"/>
      <sheetName val="01_10_031"/>
      <sheetName val="31_10_031"/>
      <sheetName val="01_11_031"/>
      <sheetName val="30_11_031"/>
      <sheetName val="01_12_031"/>
      <sheetName val="31_12_031"/>
      <sheetName val="1_1_041"/>
      <sheetName val="Trial_Bal"/>
      <sheetName val="RPT_51_VOLUME_DATA_Industry"/>
      <sheetName val="Post_adj_1"/>
      <sheetName val="NTA_1"/>
      <sheetName val="Other_notes"/>
      <sheetName val="RPT_71-VOLUME_DATA-PCI_"/>
      <sheetName val="Results_PL"/>
      <sheetName val="COMICRO_ROM"/>
      <sheetName val="SUMMARY_31-03-08_2nd_Cut"/>
      <sheetName val="Total_Compan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vision for Tax"/>
      <sheetName val="Workings"/>
      <sheetName val="CBDGT979"/>
      <sheetName val="FORM-16"/>
      <sheetName val="Building"/>
      <sheetName val="Provision_for_Tax"/>
    </sheetNames>
    <sheetDataSet>
      <sheetData sheetId="0">
        <row r="34">
          <cell r="G34">
            <v>-8669047</v>
          </cell>
          <cell r="I34" t="str">
            <v>{c}</v>
          </cell>
        </row>
      </sheetData>
      <sheetData sheetId="1" refreshError="1"/>
      <sheetData sheetId="2" refreshError="1"/>
      <sheetData sheetId="3" refreshError="1"/>
      <sheetData sheetId="4" refreshError="1"/>
      <sheetData sheetId="5">
        <row r="34">
          <cell r="G34">
            <v>-8669047</v>
          </cell>
        </row>
      </sheetData>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3450new"/>
      <sheetName val="EAST"/>
      <sheetName val="SOUTH"/>
      <sheetName val="west"/>
      <sheetName val="north"/>
      <sheetName val="PARTY DETAILS"/>
      <sheetName val="TB 2003"/>
      <sheetName val="Comp"/>
      <sheetName val="Provision for Tax"/>
      <sheetName val="PARTY_DETAILS"/>
      <sheetName val="TB_2003"/>
      <sheetName val="Provision_for_Tax"/>
    </sheetNames>
    <sheetDataSet>
      <sheetData sheetId="0"/>
      <sheetData sheetId="1"/>
      <sheetData sheetId="2"/>
      <sheetData sheetId="3"/>
      <sheetData sheetId="4"/>
      <sheetData sheetId="5" refreshError="1"/>
      <sheetData sheetId="6" refreshError="1"/>
      <sheetData sheetId="7" refreshError="1"/>
      <sheetData sheetId="8" refreshError="1"/>
      <sheetData sheetId="9"/>
      <sheetData sheetId="10"/>
      <sheetData sheetId="1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 2003"/>
      <sheetName val="23450new"/>
      <sheetName val="EAST"/>
      <sheetName val="SOUTH"/>
      <sheetName val="west"/>
      <sheetName val="north"/>
      <sheetName val="PARTY DETAILS"/>
      <sheetName val="Comp"/>
      <sheetName val="Provision for Tax"/>
      <sheetName val="PARTY_DETAILS"/>
      <sheetName val="TB_2003"/>
      <sheetName val="Provision_for_Tax"/>
    </sheetNames>
    <sheetDataSet>
      <sheetData sheetId="0" refreshError="1"/>
      <sheetData sheetId="1"/>
      <sheetData sheetId="2"/>
      <sheetData sheetId="3"/>
      <sheetData sheetId="4"/>
      <sheetData sheetId="5"/>
      <sheetData sheetId="6" refreshError="1"/>
      <sheetData sheetId="7" refreshError="1"/>
      <sheetData sheetId="8" refreshError="1"/>
      <sheetData sheetId="9"/>
      <sheetData sheetId="10"/>
      <sheetData sheetId="1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b97"/>
      <sheetName val="pl97"/>
      <sheetName val="Demand"/>
      <sheetName val="revised first cut"/>
      <sheetName val="PointNo.5"/>
      <sheetName val="ATB NZE - All accs - 28 Jun (2)"/>
    </sheetNames>
    <sheetDataSet>
      <sheetData sheetId="0" refreshError="1">
        <row r="4">
          <cell r="AF4" t="str">
            <v>Furniture &amp; fixtures</v>
          </cell>
          <cell r="AG4">
            <v>1</v>
          </cell>
        </row>
        <row r="5">
          <cell r="AF5" t="str">
            <v>Office Equipment</v>
          </cell>
          <cell r="AG5">
            <v>2</v>
          </cell>
        </row>
        <row r="6">
          <cell r="AF6" t="str">
            <v>Motor Vehicles</v>
          </cell>
          <cell r="AG6">
            <v>3</v>
          </cell>
        </row>
        <row r="7">
          <cell r="AF7" t="str">
            <v>Prepayment-Property in Taiwan</v>
          </cell>
          <cell r="AG7">
            <v>4</v>
          </cell>
        </row>
        <row r="8">
          <cell r="AF8" t="str">
            <v>Preliminary expenses</v>
          </cell>
          <cell r="AG8">
            <v>5</v>
          </cell>
        </row>
        <row r="9">
          <cell r="AF9" t="str">
            <v>Computer Equipment</v>
          </cell>
          <cell r="AG9">
            <v>6</v>
          </cell>
        </row>
        <row r="10">
          <cell r="AF10" t="str">
            <v>Membership</v>
          </cell>
          <cell r="AG10">
            <v>7</v>
          </cell>
        </row>
        <row r="11">
          <cell r="AF11" t="str">
            <v>Investment-Banglandesh</v>
          </cell>
          <cell r="AG11">
            <v>8</v>
          </cell>
        </row>
        <row r="12">
          <cell r="AF12" t="str">
            <v>Investment-TGL (Taiwan)</v>
          </cell>
          <cell r="AG12">
            <v>9</v>
          </cell>
        </row>
        <row r="13">
          <cell r="AF13" t="str">
            <v>Investment-TGL (China)</v>
          </cell>
          <cell r="AG13">
            <v>10</v>
          </cell>
        </row>
        <row r="14">
          <cell r="AF14" t="str">
            <v>Share Capital</v>
          </cell>
          <cell r="AG14">
            <v>11</v>
          </cell>
        </row>
        <row r="15">
          <cell r="AF15" t="str">
            <v>Profit &amp; Loss A/C</v>
          </cell>
          <cell r="AG15">
            <v>12</v>
          </cell>
        </row>
        <row r="16">
          <cell r="AF16" t="str">
            <v>Petty Cash</v>
          </cell>
          <cell r="AG16">
            <v>13</v>
          </cell>
        </row>
        <row r="17">
          <cell r="AF17" t="str">
            <v>Deposit-rental &amp; sundries</v>
          </cell>
          <cell r="AG17">
            <v>14</v>
          </cell>
        </row>
        <row r="18">
          <cell r="AF18" t="str">
            <v>Temporary Payment</v>
          </cell>
          <cell r="AG18">
            <v>15</v>
          </cell>
        </row>
        <row r="19">
          <cell r="AF19" t="str">
            <v>Prepayment</v>
          </cell>
          <cell r="AG19">
            <v>16</v>
          </cell>
        </row>
        <row r="20">
          <cell r="AF20" t="str">
            <v>Accrued Expenses</v>
          </cell>
          <cell r="AG20">
            <v>17</v>
          </cell>
        </row>
        <row r="21">
          <cell r="AF21" t="str">
            <v>Accrual interest received</v>
          </cell>
          <cell r="AG21">
            <v>18</v>
          </cell>
        </row>
        <row r="22">
          <cell r="AF22" t="str">
            <v>Interest payable</v>
          </cell>
          <cell r="AG22">
            <v>19</v>
          </cell>
        </row>
        <row r="23">
          <cell r="AF23" t="str">
            <v>H.P. Creditor Motor Vehicle</v>
          </cell>
          <cell r="AG23">
            <v>20</v>
          </cell>
        </row>
        <row r="24">
          <cell r="AF24" t="str">
            <v>TGL-HK Current A/C</v>
          </cell>
          <cell r="AG24">
            <v>21</v>
          </cell>
        </row>
        <row r="25">
          <cell r="AF25" t="str">
            <v>TGL-TWN Current A/C</v>
          </cell>
          <cell r="AG25">
            <v>22</v>
          </cell>
        </row>
        <row r="26">
          <cell r="AF26" t="str">
            <v>TGL-China Current A/C</v>
          </cell>
          <cell r="AG26">
            <v>23</v>
          </cell>
        </row>
        <row r="27">
          <cell r="AF27" t="str">
            <v>TGL-China (Cash Advance)</v>
          </cell>
          <cell r="AG27">
            <v>24</v>
          </cell>
        </row>
        <row r="28">
          <cell r="AF28" t="str">
            <v>TGL-Mnl Current A/C</v>
          </cell>
          <cell r="AG28">
            <v>25</v>
          </cell>
        </row>
        <row r="29">
          <cell r="AF29" t="str">
            <v>TGL-CMB Current A/C</v>
          </cell>
          <cell r="AG29">
            <v>26</v>
          </cell>
        </row>
        <row r="30">
          <cell r="AF30" t="str">
            <v>TGL-Sin Current A/C</v>
          </cell>
          <cell r="AG30">
            <v>27</v>
          </cell>
        </row>
        <row r="31">
          <cell r="AF31" t="str">
            <v>TGL-MRU Current A/C</v>
          </cell>
          <cell r="AG31">
            <v>28</v>
          </cell>
        </row>
        <row r="32">
          <cell r="AF32" t="str">
            <v>Aero-BKK Current A/C</v>
          </cell>
          <cell r="AG32">
            <v>29</v>
          </cell>
        </row>
        <row r="33">
          <cell r="AF33" t="str">
            <v>TGL-Cargo Gate Current A/C</v>
          </cell>
          <cell r="AG33">
            <v>30</v>
          </cell>
        </row>
        <row r="34">
          <cell r="AF34" t="str">
            <v>TGL-Korea Current A/C</v>
          </cell>
          <cell r="AG34">
            <v>31</v>
          </cell>
        </row>
        <row r="35">
          <cell r="AF35" t="str">
            <v>TGL-Pak Current A/C</v>
          </cell>
          <cell r="AG35">
            <v>32</v>
          </cell>
        </row>
        <row r="36">
          <cell r="AF36" t="str">
            <v>TGL-BD Current A/C</v>
          </cell>
          <cell r="AG36">
            <v>33</v>
          </cell>
        </row>
        <row r="37">
          <cell r="AF37" t="str">
            <v>TGL-BD Canada A/C</v>
          </cell>
          <cell r="AG37">
            <v>34</v>
          </cell>
        </row>
        <row r="38">
          <cell r="AF38" t="str">
            <v>TGL-BD Merci A/C</v>
          </cell>
          <cell r="AG38">
            <v>35</v>
          </cell>
        </row>
        <row r="39">
          <cell r="AF39" t="str">
            <v>TGL-Thailand</v>
          </cell>
          <cell r="AG39">
            <v>36</v>
          </cell>
        </row>
        <row r="40">
          <cell r="AF40" t="str">
            <v>TGL-Vietnam Current A/C</v>
          </cell>
          <cell r="AG40">
            <v>37</v>
          </cell>
        </row>
        <row r="41">
          <cell r="AF41" t="str">
            <v>TGL-India Current A/C</v>
          </cell>
          <cell r="AG41">
            <v>38</v>
          </cell>
        </row>
        <row r="42">
          <cell r="AF42" t="str">
            <v>TGL-China (New)</v>
          </cell>
          <cell r="AG42">
            <v>39</v>
          </cell>
        </row>
        <row r="43">
          <cell r="AF43" t="str">
            <v>TGL-JFK (USA) Current A/C</v>
          </cell>
          <cell r="AG43">
            <v>40</v>
          </cell>
        </row>
        <row r="44">
          <cell r="AF44" t="str">
            <v>Tower Group - Benchmark 95</v>
          </cell>
          <cell r="AG44">
            <v>41</v>
          </cell>
        </row>
        <row r="45">
          <cell r="AF45" t="str">
            <v>Tower Current A/C</v>
          </cell>
          <cell r="AG45">
            <v>42</v>
          </cell>
        </row>
        <row r="46">
          <cell r="AF46" t="str">
            <v>Tower Group-Cash Transfer</v>
          </cell>
          <cell r="AG46">
            <v>43</v>
          </cell>
        </row>
        <row r="47">
          <cell r="AF47" t="str">
            <v>Tower Group-Cash Transfer 97</v>
          </cell>
          <cell r="AG47">
            <v>44</v>
          </cell>
        </row>
        <row r="48">
          <cell r="AF48" t="str">
            <v>Fuyo A/C</v>
          </cell>
          <cell r="AG48">
            <v>45</v>
          </cell>
        </row>
        <row r="49">
          <cell r="AF49" t="str">
            <v>Nomura Current A/C</v>
          </cell>
          <cell r="AG49">
            <v>46</v>
          </cell>
        </row>
        <row r="50">
          <cell r="AF50" t="str">
            <v>Nomura Current A/C 97</v>
          </cell>
          <cell r="AG50">
            <v>47</v>
          </cell>
        </row>
        <row r="51">
          <cell r="AF51" t="str">
            <v>Colt Management Current A/C</v>
          </cell>
          <cell r="AG51">
            <v>48</v>
          </cell>
        </row>
        <row r="52">
          <cell r="AF52" t="str">
            <v>Goodwood Ltd. Current A/C</v>
          </cell>
          <cell r="AG52">
            <v>49</v>
          </cell>
        </row>
        <row r="53">
          <cell r="AF53" t="str">
            <v>Suntory Ltd. Current A/C</v>
          </cell>
          <cell r="AG53">
            <v>50</v>
          </cell>
        </row>
        <row r="54">
          <cell r="AF54" t="str">
            <v>Nationwide Resources USA (HK)</v>
          </cell>
          <cell r="AG54">
            <v>51</v>
          </cell>
        </row>
        <row r="55">
          <cell r="AF55" t="str">
            <v>Tulliver Ltd</v>
          </cell>
          <cell r="AG55">
            <v>52</v>
          </cell>
        </row>
        <row r="56">
          <cell r="AF56" t="str">
            <v>Goodwood Ltd.-Share Capital Pay.</v>
          </cell>
          <cell r="AG56">
            <v>53</v>
          </cell>
        </row>
        <row r="57">
          <cell r="AF57" t="str">
            <v>Masterlink-Share Capital Pay.</v>
          </cell>
          <cell r="AG57">
            <v>54</v>
          </cell>
        </row>
        <row r="58">
          <cell r="AF58" t="str">
            <v>Peter Chow Current A/C</v>
          </cell>
          <cell r="AG58">
            <v>55</v>
          </cell>
        </row>
        <row r="59">
          <cell r="AF59" t="str">
            <v>Peony Chow Current A/C</v>
          </cell>
          <cell r="AG59">
            <v>56</v>
          </cell>
        </row>
        <row r="60">
          <cell r="AF60" t="str">
            <v>Vicky Chow Current A/C</v>
          </cell>
          <cell r="AG60">
            <v>57</v>
          </cell>
        </row>
        <row r="61">
          <cell r="AF61" t="str">
            <v>Provision for Dep. on F &amp; F</v>
          </cell>
          <cell r="AG61">
            <v>58</v>
          </cell>
        </row>
        <row r="62">
          <cell r="AF62" t="str">
            <v>Provision for Dep. on Office Equ.</v>
          </cell>
          <cell r="AG62">
            <v>59</v>
          </cell>
        </row>
        <row r="63">
          <cell r="AF63" t="str">
            <v>Provision for Dep. on Motor Vehicles</v>
          </cell>
          <cell r="AG63">
            <v>60</v>
          </cell>
        </row>
        <row r="64">
          <cell r="AF64" t="str">
            <v>Provision for Amortisation on Prelim. Exp</v>
          </cell>
          <cell r="AG64">
            <v>61</v>
          </cell>
        </row>
        <row r="65">
          <cell r="AF65" t="str">
            <v>Provision for Dep. on Computer Equ.</v>
          </cell>
          <cell r="AG65">
            <v>62</v>
          </cell>
        </row>
        <row r="66">
          <cell r="AG66">
            <v>63</v>
          </cell>
        </row>
        <row r="67">
          <cell r="AG67">
            <v>64</v>
          </cell>
        </row>
        <row r="68">
          <cell r="AF68" t="str">
            <v>2.5% Income</v>
          </cell>
          <cell r="AG68">
            <v>65</v>
          </cell>
        </row>
        <row r="69">
          <cell r="AF69" t="str">
            <v>Interest Income</v>
          </cell>
          <cell r="AG69">
            <v>66</v>
          </cell>
        </row>
        <row r="70">
          <cell r="AF70" t="str">
            <v>Accounting fee</v>
          </cell>
          <cell r="AG70">
            <v>67</v>
          </cell>
        </row>
        <row r="71">
          <cell r="AF71" t="str">
            <v>Advertising</v>
          </cell>
          <cell r="AG71">
            <v>68</v>
          </cell>
        </row>
        <row r="72">
          <cell r="AF72" t="str">
            <v>Amortisation</v>
          </cell>
          <cell r="AG72">
            <v>69</v>
          </cell>
        </row>
        <row r="73">
          <cell r="AF73" t="str">
            <v>Audit fee</v>
          </cell>
          <cell r="AG73">
            <v>70</v>
          </cell>
        </row>
        <row r="74">
          <cell r="AF74" t="str">
            <v>Bank Charges</v>
          </cell>
          <cell r="AG74">
            <v>71</v>
          </cell>
        </row>
        <row r="75">
          <cell r="AF75" t="str">
            <v>Cleaning</v>
          </cell>
          <cell r="AG75">
            <v>72</v>
          </cell>
        </row>
        <row r="76">
          <cell r="AF76" t="str">
            <v>Commission</v>
          </cell>
          <cell r="AG76">
            <v>73</v>
          </cell>
        </row>
        <row r="77">
          <cell r="AF77" t="str">
            <v>Depreciation on Assets</v>
          </cell>
          <cell r="AG77">
            <v>74</v>
          </cell>
        </row>
        <row r="78">
          <cell r="AF78" t="str">
            <v>Director's Salaries</v>
          </cell>
          <cell r="AG78">
            <v>75</v>
          </cell>
        </row>
        <row r="79">
          <cell r="AF79" t="str">
            <v>Director's Housing</v>
          </cell>
          <cell r="AG79">
            <v>76</v>
          </cell>
        </row>
        <row r="80">
          <cell r="AF80" t="str">
            <v>Electricity &amp; water</v>
          </cell>
          <cell r="AG80">
            <v>77</v>
          </cell>
        </row>
        <row r="81">
          <cell r="AF81" t="str">
            <v>Entertainment</v>
          </cell>
          <cell r="AG81">
            <v>78</v>
          </cell>
        </row>
        <row r="82">
          <cell r="AF82" t="str">
            <v>Exchange difference</v>
          </cell>
          <cell r="AG82">
            <v>79</v>
          </cell>
        </row>
        <row r="83">
          <cell r="AF83" t="str">
            <v>Insurance</v>
          </cell>
          <cell r="AG83">
            <v>80</v>
          </cell>
        </row>
        <row r="84">
          <cell r="AF84" t="str">
            <v>Legal &amp; professional fee</v>
          </cell>
          <cell r="AG84">
            <v>81</v>
          </cell>
        </row>
        <row r="85">
          <cell r="AF85" t="str">
            <v>Interest</v>
          </cell>
          <cell r="AG85">
            <v>82</v>
          </cell>
        </row>
        <row r="86">
          <cell r="AF86" t="str">
            <v>Motor Vehicle expenses</v>
          </cell>
          <cell r="AG86">
            <v>83</v>
          </cell>
        </row>
        <row r="87">
          <cell r="AF87" t="str">
            <v>Newspaper</v>
          </cell>
          <cell r="AG87">
            <v>84</v>
          </cell>
        </row>
        <row r="88">
          <cell r="AF88" t="str">
            <v>Overseas Travelling</v>
          </cell>
          <cell r="AG88">
            <v>85</v>
          </cell>
        </row>
        <row r="89">
          <cell r="AF89" t="str">
            <v>Printing, Postage &amp; Stationery</v>
          </cell>
          <cell r="AG89">
            <v>86</v>
          </cell>
        </row>
        <row r="90">
          <cell r="AF90" t="str">
            <v>Provident fund Contribution</v>
          </cell>
          <cell r="AG90">
            <v>87</v>
          </cell>
        </row>
        <row r="91">
          <cell r="AF91" t="str">
            <v>Rent, Rate &amp; Management fee</v>
          </cell>
          <cell r="AG91">
            <v>88</v>
          </cell>
        </row>
        <row r="92">
          <cell r="AF92" t="str">
            <v>Repair &amp; maintenances</v>
          </cell>
          <cell r="AG92">
            <v>89</v>
          </cell>
        </row>
        <row r="93">
          <cell r="AF93" t="str">
            <v>Salaries</v>
          </cell>
          <cell r="AG93">
            <v>90</v>
          </cell>
        </row>
        <row r="94">
          <cell r="AF94" t="str">
            <v>Staff Welfare</v>
          </cell>
          <cell r="AG94">
            <v>91</v>
          </cell>
        </row>
        <row r="95">
          <cell r="AF95" t="str">
            <v>Staff Housing</v>
          </cell>
          <cell r="AG95">
            <v>92</v>
          </cell>
        </row>
        <row r="96">
          <cell r="AF96" t="str">
            <v>Subscription</v>
          </cell>
          <cell r="AG96">
            <v>93</v>
          </cell>
        </row>
        <row r="97">
          <cell r="AF97" t="str">
            <v>Sundry expenses</v>
          </cell>
          <cell r="AG97">
            <v>94</v>
          </cell>
        </row>
        <row r="98">
          <cell r="AF98" t="str">
            <v>Tel. &amp; Fax.</v>
          </cell>
          <cell r="AG98">
            <v>95</v>
          </cell>
        </row>
        <row r="99">
          <cell r="AF99" t="str">
            <v>Transportation &amp; Couriers</v>
          </cell>
          <cell r="AG99">
            <v>96</v>
          </cell>
        </row>
        <row r="100">
          <cell r="AF100" t="str">
            <v>Funds Transfer</v>
          </cell>
          <cell r="AG100">
            <v>97</v>
          </cell>
        </row>
        <row r="101">
          <cell r="AF101" t="str">
            <v>Diff. on Disposal of F.A.</v>
          </cell>
          <cell r="AG101">
            <v>98</v>
          </cell>
        </row>
        <row r="102">
          <cell r="AF102" t="str">
            <v>Local Travelling</v>
          </cell>
          <cell r="AG102">
            <v>99</v>
          </cell>
        </row>
        <row r="103">
          <cell r="AG103">
            <v>100</v>
          </cell>
        </row>
        <row r="104">
          <cell r="AF104" t="str">
            <v>BANK REFERENCE :</v>
          </cell>
          <cell r="AG104">
            <v>101</v>
          </cell>
        </row>
        <row r="105">
          <cell r="AF105" t="str">
            <v>Citibank-USD</v>
          </cell>
          <cell r="AG105">
            <v>102</v>
          </cell>
        </row>
        <row r="106">
          <cell r="AF106" t="str">
            <v xml:space="preserve">Citibank-HKD </v>
          </cell>
          <cell r="AG106">
            <v>103</v>
          </cell>
        </row>
        <row r="107">
          <cell r="AF107" t="str">
            <v>HSBC-Saving A/C</v>
          </cell>
          <cell r="AG107">
            <v>104</v>
          </cell>
        </row>
        <row r="108">
          <cell r="AF108" t="str">
            <v>HSBC-HKD</v>
          </cell>
          <cell r="AG108">
            <v>105</v>
          </cell>
        </row>
        <row r="109">
          <cell r="AF109" t="str">
            <v>HSBC-Time deposit</v>
          </cell>
          <cell r="AG109">
            <v>106</v>
          </cell>
        </row>
        <row r="110">
          <cell r="AF110" t="str">
            <v>Difference</v>
          </cell>
          <cell r="AG110">
            <v>107</v>
          </cell>
        </row>
      </sheetData>
      <sheetData sheetId="1" refreshError="1"/>
      <sheetData sheetId="2" refreshError="1"/>
      <sheetData sheetId="3" refreshError="1"/>
      <sheetData sheetId="4" refreshError="1"/>
      <sheetData sheetId="5"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hange rates"/>
      <sheetName val="x-rates 98 Closing"/>
      <sheetName val="x-rates 99 Budget"/>
      <sheetName val="x-rates 99 F 1"/>
      <sheetName val="x-rates 99 F 2"/>
      <sheetName val="x-rates 2000 Budget"/>
      <sheetName val="II.2-Product Line Strategy-SEC"/>
      <sheetName val="II.2-Product Line Strategy-COM"/>
      <sheetName val="IV.1-Production_Plan"/>
      <sheetName val="IV.1-Capacity_utilization"/>
      <sheetName val="IV.1-Key_Financials-MFG"/>
      <sheetName val="IV.2-Profitability-SEC"/>
      <sheetName val="IV.2-Profitability-COM"/>
      <sheetName val="IV.3-Working_capital"/>
      <sheetName val="VI.1-P&amp;L-SEC"/>
      <sheetName val="VI.1-Variance_OA-SEC"/>
      <sheetName val="VI.1-P&amp;L-COM"/>
      <sheetName val="VI.1-Variance_OA-COM"/>
      <sheetName val="VI.1-P&amp;L-TOT"/>
      <sheetName val="VI.1-Sensitivities"/>
      <sheetName val="VI.2.A-Domestic_P&amp;L-SEC"/>
      <sheetName val="VI.2.A-Domestic_P&amp;L-COM"/>
      <sheetName val="VI.2.A-Domestic_P&amp;L-TOT"/>
      <sheetName val="VI.2.A-Domestic_Sensitivities"/>
      <sheetName val="VI.2.B-Export_P&amp;L-SEC"/>
      <sheetName val="VI.2.B-Export_P&amp;L-COM"/>
      <sheetName val="VI.2.B-Export_P&amp;L-TOT"/>
      <sheetName val="VI.2.C-P&amp;L"/>
      <sheetName val="VI.2.C-P&amp;L2000"/>
      <sheetName val="VI.2.C-Sensitivities"/>
      <sheetName val="VI.2.C-BS"/>
      <sheetName val="VI.2.C-CFS"/>
      <sheetName val="VII-DOM-SEC"/>
      <sheetName val="VII-EXP-SEC"/>
      <sheetName val="VII-DOM-COM"/>
      <sheetName val="VII-EXP-COM"/>
      <sheetName val="DATA"/>
      <sheetName val="GT"/>
      <sheetName val="Table"/>
      <sheetName val="Sale 30-4-2006"/>
      <sheetName val="Detail"/>
      <sheetName val="BS-203"/>
      <sheetName val="Directors"/>
      <sheetName val="MAR EX"/>
      <sheetName val="exchange_rates"/>
      <sheetName val="x-rates_98_Closing"/>
      <sheetName val="x-rates_99_Budget"/>
      <sheetName val="x-rates_99_F_1"/>
      <sheetName val="x-rates_99_F_2"/>
      <sheetName val="x-rates_2000_Budget"/>
      <sheetName val="II_2-Product_Line_Strategy-SEC"/>
      <sheetName val="II_2-Product_Line_Strategy-COM"/>
      <sheetName val="IV_1-Production_Plan"/>
      <sheetName val="IV_1-Capacity_utilization"/>
      <sheetName val="IV_1-Key_Financials-MFG"/>
      <sheetName val="IV_2-Profitability-SEC"/>
      <sheetName val="IV_2-Profitability-COM"/>
      <sheetName val="IV_3-Working_capital"/>
      <sheetName val="VI_1-P&amp;L-SEC"/>
      <sheetName val="VI_1-Variance_OA-SEC"/>
      <sheetName val="VI_1-P&amp;L-COM"/>
      <sheetName val="VI_1-Variance_OA-COM"/>
      <sheetName val="VI_1-P&amp;L-TOT"/>
      <sheetName val="VI_1-Sensitivities"/>
      <sheetName val="VI_2_A-Domestic_P&amp;L-SEC"/>
      <sheetName val="VI_2_A-Domestic_P&amp;L-COM"/>
      <sheetName val="VI_2_A-Domestic_P&amp;L-TOT"/>
      <sheetName val="VI_2_A-Domestic_Sensitivities"/>
      <sheetName val="VI_2_B-Export_P&amp;L-SEC"/>
      <sheetName val="VI_2_B-Export_P&amp;L-COM"/>
      <sheetName val="VI_2_B-Export_P&amp;L-TOT"/>
      <sheetName val="VI_2_C-P&amp;L"/>
      <sheetName val="VI_2_C-P&amp;L2000"/>
      <sheetName val="VI_2_C-Sensitivities"/>
      <sheetName val="VI_2_C-BS"/>
      <sheetName val="VI_2_C-CFS"/>
      <sheetName val="Sale_30-4-2006"/>
      <sheetName val="MAR_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exchange rates"/>
      <sheetName val="x-rates 98 Closing"/>
      <sheetName val="x-rates 99 Budget"/>
      <sheetName val="x-rates 99 F 1"/>
      <sheetName val="x-rates 99 F 2"/>
      <sheetName val="x-rates 2000 Budget"/>
      <sheetName val="II.2-Product Line Strategy-SEC"/>
      <sheetName val="II.2-Product Line Strategy-COM"/>
      <sheetName val="IV.1-Production_Plan"/>
      <sheetName val="IV.1-Capacity_utilization"/>
      <sheetName val="IV.1-Key_Financials-MFG"/>
      <sheetName val="IV.2-Profitability-SEC"/>
      <sheetName val="IV.2-Profitability-COM"/>
      <sheetName val="IV.3-Working_capital"/>
      <sheetName val="VI.1-P&amp;L-SEC"/>
      <sheetName val="VI.1-Variance_OA-SEC"/>
      <sheetName val="VI.1-P&amp;L-COM"/>
      <sheetName val="VI.1-Variance_OA-COM"/>
      <sheetName val="VI.1-P&amp;L-TOT"/>
      <sheetName val="VI.1-Sensitivities"/>
      <sheetName val="VI.2.A-Domestic_P&amp;L-SEC"/>
      <sheetName val="VI.2.A-Domestic_P&amp;L-COM"/>
      <sheetName val="VI.2.A-Domestic_P&amp;L-TOT"/>
      <sheetName val="VI.2.A-Domestic_Sensitivities"/>
      <sheetName val="VI.2.B-Export_P&amp;L-SEC"/>
      <sheetName val="VI.2.B-Export_P&amp;L-COM"/>
      <sheetName val="VI.2.B-Export_P&amp;L-TOT"/>
      <sheetName val="VI.2.C-P&amp;L"/>
      <sheetName val="VI.2.C-P&amp;L2000"/>
      <sheetName val="VI.2.C-Sensitivities"/>
      <sheetName val="VI.2.C-BS"/>
      <sheetName val="VI.2.C-CFS"/>
      <sheetName val="VII-DOM-SEC"/>
      <sheetName val="VII-EXP-SEC"/>
      <sheetName val="VII-DOM-COM"/>
      <sheetName val="VII-EXP-COM"/>
      <sheetName val="GT"/>
      <sheetName val="Table"/>
      <sheetName val="Sale 30-4-2006"/>
      <sheetName val="Detail"/>
      <sheetName val="BS-203"/>
      <sheetName val="Directors"/>
      <sheetName val="MAR EX"/>
      <sheetName val="exchange_rates"/>
      <sheetName val="x-rates_98_Closing"/>
      <sheetName val="x-rates_99_Budget"/>
      <sheetName val="x-rates_99_F_1"/>
      <sheetName val="x-rates_99_F_2"/>
      <sheetName val="x-rates_2000_Budget"/>
      <sheetName val="II_2-Product_Line_Strategy-SEC"/>
      <sheetName val="II_2-Product_Line_Strategy-COM"/>
      <sheetName val="IV_1-Production_Plan"/>
      <sheetName val="IV_1-Capacity_utilization"/>
      <sheetName val="IV_1-Key_Financials-MFG"/>
      <sheetName val="IV_2-Profitability-SEC"/>
      <sheetName val="IV_2-Profitability-COM"/>
      <sheetName val="IV_3-Working_capital"/>
      <sheetName val="VI_1-P&amp;L-SEC"/>
      <sheetName val="VI_1-Variance_OA-SEC"/>
      <sheetName val="VI_1-P&amp;L-COM"/>
      <sheetName val="VI_1-Variance_OA-COM"/>
      <sheetName val="VI_1-P&amp;L-TOT"/>
      <sheetName val="VI_1-Sensitivities"/>
      <sheetName val="VI_2_A-Domestic_P&amp;L-SEC"/>
      <sheetName val="VI_2_A-Domestic_P&amp;L-COM"/>
      <sheetName val="VI_2_A-Domestic_P&amp;L-TOT"/>
      <sheetName val="VI_2_A-Domestic_Sensitivities"/>
      <sheetName val="VI_2_B-Export_P&amp;L-SEC"/>
      <sheetName val="VI_2_B-Export_P&amp;L-COM"/>
      <sheetName val="VI_2_B-Export_P&amp;L-TOT"/>
      <sheetName val="VI_2_C-P&amp;L"/>
      <sheetName val="VI_2_C-P&amp;L2000"/>
      <sheetName val="VI_2_C-Sensitivities"/>
      <sheetName val="VI_2_C-BS"/>
      <sheetName val="VI_2_C-CFS"/>
      <sheetName val="Sale_30-4-2006"/>
      <sheetName val="MAR_EX"/>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ferd Tax "/>
      <sheetName val="Working-Cl"/>
      <sheetName val="DTA  DTL-BS"/>
      <sheetName val="A-B"/>
      <sheetName val="A-A."/>
      <sheetName val="A-D"/>
      <sheetName val="A-1,"/>
      <sheetName val="A-2,"/>
      <sheetName val="A-3,"/>
      <sheetName val="A-E"/>
      <sheetName val="Dep_It-Cl"/>
      <sheetName val="PL on Sale"/>
      <sheetName val="Sheet6"/>
      <sheetName val="x-rates 98 Clos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Form"/>
      <sheetName val="Pre and Post"/>
      <sheetName val="On Assignment"/>
      <sheetName val="BHA dep"/>
      <sheetName val="entitlements"/>
      <sheetName val="Input_Form"/>
      <sheetName val="Pre_and_Post"/>
      <sheetName val="On_Assignment"/>
      <sheetName val="BHA_dep"/>
      <sheetName val="AR"/>
      <sheetName val="TB 2003"/>
      <sheetName val="BS-203"/>
      <sheetName val="Massey, N - Gurgaon, India 10"/>
    </sheetNames>
    <sheetDataSet>
      <sheetData sheetId="0"/>
      <sheetData sheetId="1" refreshError="1"/>
      <sheetData sheetId="2" refreshError="1"/>
      <sheetData sheetId="3" refreshError="1"/>
      <sheetData sheetId="4" refreshError="1"/>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sheetName val="Part A"/>
      <sheetName val="Beneficial Owners"/>
      <sheetName val="Directors"/>
      <sheetName val="Subsidiary Companies"/>
      <sheetName val="Balance Sheet"/>
      <sheetName val="Profit and Loss"/>
      <sheetName val="Other Information"/>
      <sheetName val="Part B"/>
      <sheetName val="Part C"/>
      <sheetName val="Schedule 1 - Computation"/>
      <sheetName val="Schedule 2 - Capital Gains"/>
      <sheetName val="Schedule 2 - STCG"/>
      <sheetName val="Schedule  - LTCG"/>
      <sheetName val="Schedule 3 - Depreciation"/>
      <sheetName val="Schedule 4 - House Property"/>
      <sheetName val="Schedule 5 - Other Sources"/>
      <sheetName val="Schedule 6"/>
      <sheetName val="Schedule 7"/>
      <sheetName val="Schedule 8"/>
      <sheetName val="Schedule 9 - Deductions Sec. 10"/>
      <sheetName val="Schedule 10 - Deductions Ch VIA"/>
      <sheetName val="Schedule 11 - Rate Purpose"/>
      <sheetName val="Schedule 12 -Tax @ special rate"/>
      <sheetName val="Schedule 13 - Exempt Income"/>
      <sheetName val="Schedule 14 - Rebate"/>
      <sheetName val="Schedule 15 - tax Sec 115JB"/>
      <sheetName val="Schedule 16- Distributed Profit"/>
      <sheetName val="Schedule 17 - Value of FBT"/>
      <sheetName val="Schedule 18 - Bank Accounts"/>
      <sheetName val="Schedule 19 - Advance Tax"/>
      <sheetName val="Schedule 20 - Self Assmnt Tax"/>
      <sheetName val="Schedule 21 - Dividend Tax"/>
      <sheetName val="Schedule 22 - Advance FBT"/>
      <sheetName val="Schedule 23 - FBT Self Assmnt"/>
      <sheetName val="Schedule 24 - TDS"/>
      <sheetName val="Schedule 25 - TCS"/>
      <sheetName val="Principal Item -Trading"/>
      <sheetName val="Principal Item - Raw material"/>
      <sheetName val="Principal Item - Products"/>
      <sheetName val="Ack"/>
      <sheetName val="Intt us 234B &amp; 234C"/>
      <sheetName val="Input Form"/>
      <sheetName val="entitlements"/>
      <sheetName val="To be Discuss"/>
      <sheetName val="p &amp;l stpwise dec03"/>
      <sheetName val="Rate Reco 2004-05"/>
      <sheetName val="Part_A"/>
      <sheetName val="Beneficial_Owners"/>
      <sheetName val="Subsidiary_Companies"/>
      <sheetName val="Balance_Sheet"/>
      <sheetName val="Profit_and_Loss"/>
      <sheetName val="Other_Information"/>
      <sheetName val="Part_B"/>
      <sheetName val="Part_C"/>
      <sheetName val="Schedule_1_-_Computation"/>
      <sheetName val="Schedule_2_-_Capital_Gains"/>
      <sheetName val="Schedule_2_-_STCG"/>
      <sheetName val="Schedule__-_LTCG"/>
      <sheetName val="Schedule_3_-_Depreciation"/>
      <sheetName val="Schedule_4_-_House_Property"/>
      <sheetName val="Schedule_5_-_Other_Sources"/>
      <sheetName val="Schedule_6"/>
      <sheetName val="Schedule_7"/>
      <sheetName val="Schedule_8"/>
      <sheetName val="Schedule_9_-_Deductions_Sec__10"/>
      <sheetName val="Schedule_10_-_Deductions_Ch_VIA"/>
      <sheetName val="Schedule_11_-_Rate_Purpose"/>
      <sheetName val="Schedule_12_-Tax_@_special_rate"/>
      <sheetName val="Schedule_13_-_Exempt_Income"/>
      <sheetName val="Schedule_14_-_Rebate"/>
      <sheetName val="Schedule_15_-_tax_Sec_115JB"/>
      <sheetName val="Schedule_16-_Distributed_Profit"/>
      <sheetName val="Schedule_17_-_Value_of_FBT"/>
      <sheetName val="Schedule_18_-_Bank_Accounts"/>
      <sheetName val="Schedule_19_-_Advance_Tax"/>
      <sheetName val="Schedule_20_-_Self_Assmnt_Tax"/>
      <sheetName val="Schedule_21_-_Dividend_Tax"/>
      <sheetName val="Schedule_22_-_Advance_FBT"/>
      <sheetName val="Schedule_23_-_FBT_Self_Assmnt"/>
      <sheetName val="Schedule_24_-_TDS"/>
      <sheetName val="Schedule_25_-_TCS"/>
      <sheetName val="Principal_Item_-Trading"/>
      <sheetName val="Principal_Item_-_Raw_material"/>
      <sheetName val="Principal_Item_-_Products"/>
      <sheetName val="Intt_us_234B_&amp;_234C"/>
      <sheetName val="Input_Form"/>
      <sheetName val="To_be_Discuss"/>
      <sheetName val="p_&amp;l_stpwise_dec03"/>
      <sheetName val="Rate_Reco_2004-0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Form"/>
      <sheetName val="Lists"/>
      <sheetName val="Part A"/>
      <sheetName val="Beneficial Owners"/>
      <sheetName val="Directors"/>
      <sheetName val="Subsidiary Companies"/>
      <sheetName val="Balance Sheet"/>
      <sheetName val="Profit and Loss"/>
      <sheetName val="Other Information"/>
      <sheetName val="Part B"/>
      <sheetName val="Part C"/>
      <sheetName val="Schedule 1 - Computation"/>
      <sheetName val="Schedule 2 - Capital Gains"/>
      <sheetName val="Schedule 2 - STCG"/>
      <sheetName val="Schedule  - LTCG"/>
      <sheetName val="Schedule 3 - Depreciation"/>
      <sheetName val="Schedule 4 - House Property"/>
      <sheetName val="Schedule 5 - Other Sources"/>
      <sheetName val="Schedule 6"/>
      <sheetName val="Schedule 7"/>
      <sheetName val="Schedule 8"/>
      <sheetName val="Schedule 9 - Deductions Sec. 10"/>
      <sheetName val="Schedule 10 - Deductions Ch VIA"/>
      <sheetName val="Schedule 11 - Rate Purpose"/>
      <sheetName val="Schedule 12 -Tax @ special rate"/>
      <sheetName val="Schedule 13 - Exempt Income"/>
      <sheetName val="Schedule 14 - Rebate"/>
      <sheetName val="Schedule 15 - tax Sec 115JB"/>
      <sheetName val="Schedule 16- Distributed Profit"/>
      <sheetName val="Schedule 17 - Value of FBT"/>
      <sheetName val="Schedule 18 - Bank Accounts"/>
      <sheetName val="Schedule 19 - Advance Tax"/>
      <sheetName val="Schedule 20 - Self Assmnt Tax"/>
      <sheetName val="Schedule 21 - Dividend Tax"/>
      <sheetName val="Schedule 22 - Advance FBT"/>
      <sheetName val="Schedule 23 - FBT Self Assmnt"/>
      <sheetName val="Schedule 24 - TDS"/>
      <sheetName val="Schedule 25 - TCS"/>
      <sheetName val="Principal Item -Trading"/>
      <sheetName val="Principal Item - Raw material"/>
      <sheetName val="Principal Item - Products"/>
      <sheetName val="Ack"/>
      <sheetName val="Intt us 234B &amp; 234C"/>
      <sheetName val="entitlements"/>
      <sheetName val="To be Discuss"/>
      <sheetName val="p &amp;l stpwise dec03"/>
      <sheetName val="Rate Reco 2004-05"/>
      <sheetName val="Part_A"/>
      <sheetName val="Beneficial_Owners"/>
      <sheetName val="Subsidiary_Companies"/>
      <sheetName val="Balance_Sheet"/>
      <sheetName val="Profit_and_Loss"/>
      <sheetName val="Other_Information"/>
      <sheetName val="Part_B"/>
      <sheetName val="Part_C"/>
      <sheetName val="Schedule_1_-_Computation"/>
      <sheetName val="Schedule_2_-_Capital_Gains"/>
      <sheetName val="Schedule_2_-_STCG"/>
      <sheetName val="Schedule__-_LTCG"/>
      <sheetName val="Schedule_3_-_Depreciation"/>
      <sheetName val="Schedule_4_-_House_Property"/>
      <sheetName val="Schedule_5_-_Other_Sources"/>
      <sheetName val="Schedule_6"/>
      <sheetName val="Schedule_7"/>
      <sheetName val="Schedule_8"/>
      <sheetName val="Schedule_9_-_Deductions_Sec__10"/>
      <sheetName val="Schedule_10_-_Deductions_Ch_VIA"/>
      <sheetName val="Schedule_11_-_Rate_Purpose"/>
      <sheetName val="Schedule_12_-Tax_@_special_rate"/>
      <sheetName val="Schedule_13_-_Exempt_Income"/>
      <sheetName val="Schedule_14_-_Rebate"/>
      <sheetName val="Schedule_15_-_tax_Sec_115JB"/>
      <sheetName val="Schedule_16-_Distributed_Profit"/>
      <sheetName val="Schedule_17_-_Value_of_FBT"/>
      <sheetName val="Schedule_18_-_Bank_Accounts"/>
      <sheetName val="Schedule_19_-_Advance_Tax"/>
      <sheetName val="Schedule_20_-_Self_Assmnt_Tax"/>
      <sheetName val="Schedule_21_-_Dividend_Tax"/>
      <sheetName val="Schedule_22_-_Advance_FBT"/>
      <sheetName val="Schedule_23_-_FBT_Self_Assmnt"/>
      <sheetName val="Schedule_24_-_TDS"/>
      <sheetName val="Schedule_25_-_TCS"/>
      <sheetName val="Principal_Item_-Trading"/>
      <sheetName val="Principal_Item_-_Raw_material"/>
      <sheetName val="Principal_Item_-_Products"/>
      <sheetName val="Intt_us_234B_&amp;_234C"/>
      <sheetName val="Input_Form"/>
      <sheetName val="To_be_Discuss"/>
      <sheetName val="p_&amp;l_stpwise_dec03"/>
      <sheetName val="Rate_Reco_2004-05"/>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5 SII"/>
      <sheetName val="Cur"/>
      <sheetName val="Pri"/>
      <sheetName val="Indirect"/>
      <sheetName val="DM-Txpx"/>
      <sheetName val="DM-Mix"/>
      <sheetName val="FTE"/>
      <sheetName val="C&amp;B Template"/>
      <sheetName val="C&amp;B (2)"/>
      <sheetName val="Productivity"/>
      <sheetName val="FX"/>
      <sheetName val="GM Credit (2)"/>
      <sheetName val="VCP"/>
      <sheetName val="Act v Est"/>
      <sheetName val="Manu"/>
      <sheetName val="Contractors"/>
      <sheetName val="SOP"/>
      <sheetName val="Action"/>
      <sheetName val="AvgTxpx"/>
      <sheetName val="SRO v OP"/>
      <sheetName val="SRO v 02"/>
      <sheetName val="Parameter"/>
      <sheetName val="R&amp;O"/>
      <sheetName val="AvgCostVerify"/>
      <sheetName val="WC"/>
      <sheetName val="Working Capital"/>
      <sheetName val="WC (2)"/>
      <sheetName val="DM"/>
      <sheetName val="Est"/>
      <sheetName val="MonthCur"/>
      <sheetName val="MonthPri"/>
      <sheetName val="CostCur"/>
      <sheetName val="CostEst"/>
      <sheetName val="CostPri"/>
      <sheetName val="C&amp;B"/>
      <sheetName val="Table"/>
      <sheetName val="x-rates 98 Clos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1">
          <cell r="B1">
            <v>1000</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 Schedule 02-03"/>
      <sheetName val="FA Schedule"/>
      <sheetName val="O_E"/>
      <sheetName val="Imports-useless sheet"/>
      <sheetName val="Comp"/>
      <sheetName val="hard Furn final"/>
      <sheetName val="hard Furn- useless sheet"/>
      <sheetName val="Fur_Fix"/>
      <sheetName val="vehicles"/>
      <sheetName val="Leasehold imp A30"/>
      <sheetName val="LHI A_31"/>
      <sheetName val="LHI A_31 (2)"/>
      <sheetName val="Sheet1"/>
      <sheetName val="LHI A_31 (3)"/>
      <sheetName val="Software"/>
      <sheetName val="entitlements"/>
      <sheetName val="Lists"/>
      <sheetName val="Input Form"/>
      <sheetName val="AMIT K - DEP taxI"/>
      <sheetName val="Reference"/>
      <sheetName val="Settings"/>
      <sheetName val="Edit(01)"/>
      <sheetName val="Parameters"/>
      <sheetName val="SBU"/>
      <sheetName val="1.1 AR Database"/>
      <sheetName val="Stores"/>
      <sheetName val="Old IS"/>
      <sheetName val="AR Graphs"/>
      <sheetName val="ifcw"/>
      <sheetName val="tdint"/>
      <sheetName val="Statement 13"/>
      <sheetName val="Staff Forecast spread"/>
      <sheetName val="Data"/>
      <sheetName val="DLC lookups"/>
      <sheetName val="Calc_ISC"/>
      <sheetName val="Quote Sheet"/>
      <sheetName val="Matrix"/>
      <sheetName val="FA_Schedule_02-03"/>
      <sheetName val="FA_Schedule"/>
      <sheetName val="Imports-useless_sheet"/>
      <sheetName val="hard_Furn_final"/>
      <sheetName val="hard_Furn-_useless_sheet"/>
      <sheetName val="Leasehold_imp_A30"/>
      <sheetName val="LHI_A_31"/>
      <sheetName val="LHI_A_31_(2)"/>
      <sheetName val="LHI_A_31_(3)"/>
      <sheetName val="Input_Form"/>
      <sheetName val="Intaccrual"/>
      <sheetName val="Sheet1 (2)"/>
      <sheetName val="Master"/>
      <sheetName val="MAR EX"/>
      <sheetName val="Other notes"/>
      <sheetName val="U-4_Investments &amp; FD"/>
      <sheetName val="Trial Balance"/>
      <sheetName val="직접비_Origin(315,430)"/>
      <sheetName val="Transaction comp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s"/>
      <sheetName val="FA Schedule 02-03"/>
      <sheetName val="FA Schedule"/>
      <sheetName val="O_E"/>
      <sheetName val="Imports-useless sheet"/>
      <sheetName val="Comp"/>
      <sheetName val="hard Furn final"/>
      <sheetName val="hard Furn- useless sheet"/>
      <sheetName val="Fur_Fix"/>
      <sheetName val="vehicles"/>
      <sheetName val="Leasehold imp A30"/>
      <sheetName val="LHI A_31"/>
      <sheetName val="LHI A_31 (2)"/>
      <sheetName val="Sheet1"/>
      <sheetName val="LHI A_31 (3)"/>
      <sheetName val="Software"/>
      <sheetName val="entitlements"/>
      <sheetName val="Input Form"/>
      <sheetName val="AMIT K - DEP taxI"/>
      <sheetName val="Reference"/>
      <sheetName val="Settings"/>
      <sheetName val="Edit(01)"/>
      <sheetName val="Parameters"/>
      <sheetName val="SBU"/>
      <sheetName val="1.1 AR Database"/>
      <sheetName val="Stores"/>
      <sheetName val="Old IS"/>
      <sheetName val="AR Graphs"/>
      <sheetName val="ifcw"/>
      <sheetName val="tdint"/>
      <sheetName val="Statement 13"/>
      <sheetName val="Staff Forecast spread"/>
      <sheetName val="Data"/>
      <sheetName val="DLC lookups"/>
      <sheetName val="Calc_ISC"/>
      <sheetName val="Quote Sheet"/>
      <sheetName val="Matrix"/>
      <sheetName val="FA_Schedule_02-03"/>
      <sheetName val="FA_Schedule"/>
      <sheetName val="Imports-useless_sheet"/>
      <sheetName val="hard_Furn_final"/>
      <sheetName val="hard_Furn-_useless_sheet"/>
      <sheetName val="Leasehold_imp_A30"/>
      <sheetName val="LHI_A_31"/>
      <sheetName val="LHI_A_31_(2)"/>
      <sheetName val="LHI_A_31_(3)"/>
      <sheetName val="Input_Form"/>
      <sheetName val="Intaccrual"/>
      <sheetName val="Sheet1 (2)"/>
      <sheetName val="Master"/>
      <sheetName val="MAR EX"/>
      <sheetName val="Other notes"/>
      <sheetName val="U-4_Investments &amp; FD"/>
      <sheetName val="Trial Balance"/>
      <sheetName val="직접비_Origin(315,430)"/>
      <sheetName val="Transaction comp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I.Tax"/>
      <sheetName val="deferred tax 2002"/>
      <sheetName val="WORKINGS"/>
      <sheetName val="changes pack 27.01.2003"/>
      <sheetName val="Sheet1"/>
      <sheetName val="schedule 6"/>
      <sheetName val="GR (2)"/>
      <sheetName val="test"/>
      <sheetName val="TB_ho"/>
      <sheetName val="TB CHENNAI VMCI"/>
      <sheetName val="HO TB 21.01.2003"/>
      <sheetName val="HO TB 20.01.2003"/>
      <sheetName val="consolidate TB_20.1.2003_Branch"/>
      <sheetName val="TB HO 17.01.03"/>
      <sheetName val="CHENNAI"/>
      <sheetName val="comparision MIS"/>
      <sheetName val="Leasehold imp A30"/>
      <sheetName val="Dep-I_Tax"/>
      <sheetName val="deferred_tax_2002"/>
      <sheetName val="changes_pack_27_01_2003"/>
      <sheetName val="schedule_6"/>
      <sheetName val="GR_(2)"/>
      <sheetName val="TB_CHENNAI_VMCI"/>
      <sheetName val="HO_TB_21_01_2003"/>
      <sheetName val="HO_TB_20_01_2003"/>
      <sheetName val="consolidate_TB_20_1_2003_Branch"/>
      <sheetName val="TB_HO_17_01_03"/>
      <sheetName val="comparision_MIS"/>
      <sheetName val="Leasehold_imp_A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NEGOED"/>
      <sheetName val="Parameter"/>
      <sheetName val="Sheet1 (2)"/>
      <sheetName val="ACLSHL96"/>
      <sheetName val="Sheet1_(2)"/>
    </sheetNames>
    <sheetDataSet>
      <sheetData sheetId="0"/>
      <sheetData sheetId="1" refreshError="1"/>
      <sheetData sheetId="2" refreshError="1"/>
      <sheetData sheetId="3" refreshError="1"/>
      <sheetData sheetId="4"/>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5.2"/>
      <sheetName val="5.2.0"/>
      <sheetName val="5.2.1"/>
      <sheetName val="A+B1010"/>
      <sheetName val="A1129"/>
      <sheetName val="A1200-1"/>
      <sheetName val="A1200-2"/>
      <sheetName val="A1200-3"/>
      <sheetName val="A1300"/>
      <sheetName val="A1319"/>
      <sheetName val="A1329"/>
      <sheetName val="A1330"/>
      <sheetName val="A1390"/>
      <sheetName val="A1400"/>
      <sheetName val="A1560"/>
      <sheetName val="A1561"/>
      <sheetName val="A1580"/>
      <sheetName val="A1605"/>
      <sheetName val="Macros"/>
      <sheetName val="Parameters"/>
      <sheetName val="WORKINGS"/>
      <sheetName val="Leasehold imp A30"/>
      <sheetName val="NSV"/>
      <sheetName val="BS Schedules 04"/>
      <sheetName val="KEY INPUTS"/>
      <sheetName val="Staff Forecast spread"/>
      <sheetName val="Calc_ISC"/>
      <sheetName val="COST"/>
      <sheetName val="Civil Boq"/>
      <sheetName val="upa"/>
      <sheetName val="Sheet1"/>
      <sheetName val="PointNo.5"/>
      <sheetName val="Footings"/>
      <sheetName val="5_2"/>
      <sheetName val="5_2_0"/>
      <sheetName val="5_2_1"/>
      <sheetName val="Leasehold_imp_A30"/>
      <sheetName val="BS_Schedules_04"/>
      <sheetName val="KEY_INPUTS"/>
      <sheetName val="Staff_Forecast_spread"/>
      <sheetName val="Civil_Boq"/>
      <sheetName val="PointNo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Input"/>
      <sheetName val="5.2"/>
      <sheetName val="5.2.0"/>
      <sheetName val="5.2.1"/>
      <sheetName val="A+B1010"/>
      <sheetName val="A1129"/>
      <sheetName val="A1200-1"/>
      <sheetName val="A1200-2"/>
      <sheetName val="A1200-3"/>
      <sheetName val="A1300"/>
      <sheetName val="A1319"/>
      <sheetName val="A1329"/>
      <sheetName val="A1330"/>
      <sheetName val="A1390"/>
      <sheetName val="A1400"/>
      <sheetName val="A1560"/>
      <sheetName val="A1561"/>
      <sheetName val="A1580"/>
      <sheetName val="A1605"/>
      <sheetName val="Macros"/>
      <sheetName val="Parameters"/>
      <sheetName val="Leasehold imp A30"/>
      <sheetName val="NSV"/>
      <sheetName val="BS Schedules 04"/>
      <sheetName val="KEY INPUTS"/>
      <sheetName val="Staff Forecast spread"/>
      <sheetName val="Calc_ISC"/>
      <sheetName val="COST"/>
      <sheetName val="Civil Boq"/>
      <sheetName val="upa"/>
      <sheetName val="Sheet1"/>
      <sheetName val="PointNo.5"/>
      <sheetName val="Footings"/>
      <sheetName val="5_2"/>
      <sheetName val="5_2_0"/>
      <sheetName val="5_2_1"/>
      <sheetName val="Leasehold_imp_A30"/>
      <sheetName val="BS_Schedules_04"/>
      <sheetName val="KEY_INPUTS"/>
      <sheetName val="Staff_Forecast_spread"/>
      <sheetName val="Civil_Boq"/>
      <sheetName val="PointNo_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
      <sheetName val="BH"/>
      <sheetName val="TN"/>
      <sheetName val="Delhi"/>
      <sheetName val="Hry"/>
      <sheetName val="J&amp;K"/>
      <sheetName val="KTK"/>
      <sheetName val="Kerala"/>
      <sheetName val="PB"/>
      <sheetName val="MH"/>
      <sheetName val="Raj"/>
      <sheetName val="UPE"/>
      <sheetName val="UPW"/>
      <sheetName val="JHK"/>
      <sheetName val="MP"/>
      <sheetName val="CG"/>
      <sheetName val="GUJ"/>
      <sheetName val="HP"/>
      <sheetName val="WB"/>
      <sheetName val="Odisha"/>
      <sheetName val="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4">
          <cell r="Z4">
            <v>2126</v>
          </cell>
        </row>
      </sheetData>
      <sheetData sheetId="19" refreshError="1"/>
      <sheetData sheetId="20"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ExistingRangeDetails"/>
      <sheetName val="Gratuity"/>
      <sheetName val="GT -Revised"/>
      <sheetName val="GT"/>
      <sheetName val="Benefit paid-Gratuity"/>
      <sheetName val="Leave encashment SL"/>
      <sheetName val="LE -SL"/>
      <sheetName val="Compensated Leave"/>
      <sheetName val="Sick Leave"/>
      <sheetName val="Earned Leave"/>
      <sheetName val="SF"/>
      <sheetName val="Supp-F"/>
      <sheetName val="DOB"/>
      <sheetName val="Benfits paid-Leave Encashment"/>
      <sheetName val="Benefits paid-Sick Leave"/>
      <sheetName val="GT Revised"/>
      <sheetName val="Experience"/>
      <sheetName val="A-B"/>
      <sheetName val="UNNEGOED"/>
      <sheetName val="MINR BA"/>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GT"/>
      <sheetName val="A-B"/>
      <sheetName val="234C-1"/>
      <sheetName val="Sheet BAL'N SHEET"/>
      <sheetName val="F&amp;B"/>
      <sheetName val="OCFRN"/>
      <sheetName val="OB OR"/>
      <sheetName val="OB PTBF"/>
      <sheetName val="#REF"/>
      <sheetName val="_"/>
      <sheetName val=" Y18"/>
      <sheetName val="KARNATAK"/>
      <sheetName val="Kar_ Final "/>
      <sheetName val=" ("/>
      <sheetName val="Codes"/>
      <sheetName val="PO_ Status Jan_ 08 "/>
      <sheetName val="Voucher"/>
      <sheetName val="Summary"/>
      <sheetName val="Pub Rts 1.5 Standalone"/>
      <sheetName val="P &amp; L"/>
      <sheetName val="Bal Sheet"/>
      <sheetName val="defaults"/>
      <sheetName val="header"/>
      <sheetName val="WC"/>
      <sheetName val="fa"/>
      <sheetName val="Sheet1"/>
      <sheetName val="COVER"/>
      <sheetName val="STB4"/>
      <sheetName val="ISL Trial"/>
      <sheetName val="Provisions"/>
      <sheetName val="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RangeDetails"/>
      <sheetName val="FDR matured"/>
      <sheetName val="FDR"/>
      <sheetName val="Summary"/>
      <sheetName val="AAc. In 0809"/>
    </sheetNames>
    <sheetDataSet>
      <sheetData sheetId="0"/>
      <sheetData sheetId="1"/>
      <sheetData sheetId="2"/>
      <sheetData sheetId="3"/>
      <sheetData sheetId="4"/>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X INCOME"/>
      <sheetName val="Apr 99 - Dec 1999"/>
      <sheetName val="Jan 00 - Dec 00"/>
      <sheetName val="80HHE Jan-Mar"/>
      <sheetName val="80HHE"/>
      <sheetName val="MAT"/>
      <sheetName val="INTEREST"/>
      <sheetName val="TAX INCOME LEASEHOLD"/>
      <sheetName val="Jan 00 - Dec 00 LEASEHOLD"/>
      <sheetName val="80HHE LEASEHOLD JAN-MAR"/>
      <sheetName val="80HHE LEASEHOLD Apr-Dec"/>
      <sheetName val="MAT LEASEHOLD"/>
      <sheetName val="INTEREST LEASEHOLD"/>
      <sheetName val="Apr 99- Mar 00"/>
      <sheetName val="Apr 00 - Mar 01"/>
      <sheetName val=" "/>
      <sheetName val="GT"/>
      <sheetName val="Mapping table"/>
      <sheetName val="Professional ch."/>
      <sheetName val="Input"/>
      <sheetName val="Sheet1"/>
      <sheetName val="Comp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dtls"/>
      <sheetName val="Bank reco"/>
      <sheetName val="Fxassts"/>
      <sheetName val="Fxassts Revised"/>
      <sheetName val="Insclaim"/>
      <sheetName val="Bags Inventory"/>
      <sheetName val="Stox- MES15"/>
      <sheetName val="Stox-DAP "/>
      <sheetName val="Subsidy"/>
      <sheetName val="BHA dep"/>
      <sheetName val="JMB Prov"/>
      <sheetName val="Bonus Prov"/>
      <sheetName val="JMB Reco"/>
      <sheetName val="Freight Payable"/>
      <sheetName val="CFIConfiramtion"/>
      <sheetName val="taxrec"/>
      <sheetName val="IT Prov"/>
      <sheetName val="FXCONTRACT"/>
      <sheetName val="Rallis prov"/>
      <sheetName val="Accrued Income"/>
      <sheetName val="Provs"/>
      <sheetName val="TDS Cert DC AY 03-04"/>
      <sheetName val="Input"/>
      <sheetName val="WORKINGS"/>
      <sheetName val="BS_dtls"/>
      <sheetName val="Bank_reco"/>
      <sheetName val="Fxassts_Revised"/>
      <sheetName val="Bags_Inventory"/>
      <sheetName val="Stox-_MES15"/>
      <sheetName val="Stox-DAP_"/>
      <sheetName val="BHA_dep"/>
      <sheetName val="JMB_Prov"/>
      <sheetName val="Bonus_Prov"/>
      <sheetName val="JMB_Reco"/>
      <sheetName val="Freight_Payable"/>
      <sheetName val="IT_Prov"/>
      <sheetName val="Rallis_prov"/>
      <sheetName val="Accrued_Income"/>
      <sheetName val="TDS_Cert_DC_AY_03-04"/>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W012"/>
      <sheetName val="Graph"/>
      <sheetName val="Resins"/>
      <sheetName val="Sheet3"/>
      <sheetName val="Sheet2"/>
      <sheetName val="Pivot Table"/>
      <sheetName val="Sheet1"/>
      <sheetName val="Sheet4"/>
      <sheetName val="SALES REGISTER"/>
      <sheetName val="Mapping table"/>
      <sheetName val="issues file"/>
      <sheetName val="Instructions File"/>
      <sheetName val="UNNEGOED"/>
      <sheetName val=" "/>
      <sheetName val="Lead"/>
      <sheetName val="Parameter"/>
      <sheetName val="Pac Ext"/>
      <sheetName val="pactbformat"/>
      <sheetName val="pacific forms"/>
      <sheetName val="India Mapping"/>
    </sheetNames>
    <sheetDataSet>
      <sheetData sheetId="0"/>
      <sheetData sheetId="1"/>
      <sheetData sheetId="2"/>
      <sheetData sheetId="3"/>
      <sheetData sheetId="4"/>
      <sheetData sheetId="5"/>
      <sheetData sheetId="6"/>
      <sheetData sheetId="7"/>
      <sheetData sheetId="8"/>
      <sheetData sheetId="9" refreshError="1">
        <row r="4">
          <cell r="U4" t="str">
            <v>ND</v>
          </cell>
          <cell r="V4" t="str">
            <v>FGWH</v>
          </cell>
        </row>
        <row r="5">
          <cell r="U5" t="str">
            <v>ND</v>
          </cell>
          <cell r="V5" t="str">
            <v>NCDE</v>
          </cell>
        </row>
        <row r="6">
          <cell r="U6" t="str">
            <v>ND</v>
          </cell>
          <cell r="V6" t="str">
            <v>NCGE</v>
          </cell>
        </row>
        <row r="7">
          <cell r="U7" t="str">
            <v>ND</v>
          </cell>
          <cell r="V7" t="str">
            <v>NCUE</v>
          </cell>
        </row>
        <row r="8">
          <cell r="U8" t="str">
            <v>D</v>
          </cell>
          <cell r="V8" t="str">
            <v>NDLE</v>
          </cell>
        </row>
        <row r="9">
          <cell r="U9" t="str">
            <v>D</v>
          </cell>
          <cell r="V9" t="str">
            <v>NDLN</v>
          </cell>
        </row>
        <row r="10">
          <cell r="U10" t="str">
            <v>D</v>
          </cell>
          <cell r="V10" t="str">
            <v>PBND</v>
          </cell>
        </row>
        <row r="11">
          <cell r="U11" t="str">
            <v>D</v>
          </cell>
          <cell r="V11" t="str">
            <v>RANE</v>
          </cell>
        </row>
        <row r="12">
          <cell r="U12" t="str">
            <v>D</v>
          </cell>
          <cell r="V12" t="str">
            <v>RANN</v>
          </cell>
        </row>
        <row r="13">
          <cell r="U13" t="str">
            <v>D</v>
          </cell>
          <cell r="V13" t="str">
            <v>RMWH</v>
          </cell>
        </row>
        <row r="14">
          <cell r="U14" t="str">
            <v>D</v>
          </cell>
          <cell r="V14" t="str">
            <v>SCBE</v>
          </cell>
        </row>
        <row r="15">
          <cell r="U15" t="str">
            <v>D</v>
          </cell>
          <cell r="V15" t="str">
            <v>SCCE</v>
          </cell>
        </row>
        <row r="16">
          <cell r="U16" t="str">
            <v>D</v>
          </cell>
          <cell r="V16" t="str">
            <v>SCDE</v>
          </cell>
        </row>
        <row r="17">
          <cell r="U17" t="str">
            <v>D</v>
          </cell>
          <cell r="V17" t="str">
            <v>SCFE</v>
          </cell>
        </row>
        <row r="18">
          <cell r="U18" t="str">
            <v>D</v>
          </cell>
          <cell r="V18" t="str">
            <v>SRGE</v>
          </cell>
        </row>
        <row r="19">
          <cell r="U19" t="str">
            <v>D</v>
          </cell>
          <cell r="V19" t="str">
            <v>SRGN</v>
          </cell>
        </row>
        <row r="20">
          <cell r="U20" t="str">
            <v>D</v>
          </cell>
          <cell r="V20" t="str">
            <v>SRPE</v>
          </cell>
        </row>
        <row r="21">
          <cell r="U21" t="str">
            <v>D</v>
          </cell>
          <cell r="V21" t="str">
            <v>SRPN</v>
          </cell>
        </row>
        <row r="22">
          <cell r="U22" t="str">
            <v>D</v>
          </cell>
          <cell r="V22" t="str">
            <v>VHSS</v>
          </cell>
        </row>
        <row r="23">
          <cell r="U23" t="str">
            <v>D</v>
          </cell>
          <cell r="V23" t="str">
            <v>WCBE</v>
          </cell>
        </row>
        <row r="24">
          <cell r="U24" t="str">
            <v>D</v>
          </cell>
          <cell r="V24" t="str">
            <v>WCDE</v>
          </cell>
        </row>
        <row r="25">
          <cell r="U25" t="str">
            <v>D</v>
          </cell>
          <cell r="V25" t="str">
            <v>WRGN</v>
          </cell>
        </row>
      </sheetData>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E OF PC"/>
      <sheetName val="WDV(OE)31.03.99"/>
      <sheetName val="WDV(P&amp;M)31.03.99"/>
      <sheetName val="WRITEOFF(final)"/>
      <sheetName val="Y2KEXP."/>
      <sheetName val="SALE(DEC.99)"/>
      <sheetName val="LOSS(PROFIT)DEC.99"/>
      <sheetName val="ADDITIONS(DEC.99)"/>
      <sheetName val="BOOKDEP.DEC.99"/>
      <sheetName val="FADEC.99"/>
      <sheetName val="DEP.RECON"/>
      <sheetName val="Sheet3"/>
      <sheetName val="Sheet1"/>
      <sheetName val="BS Schdl-3-Fixed Assets"/>
      <sheetName val="CID_LIKE"/>
      <sheetName val="Challan"/>
      <sheetName val="MISC"/>
      <sheetName val="COMICRO ROM"/>
      <sheetName val="Sheet2"/>
      <sheetName val="SALE_OF_PC"/>
      <sheetName val="WDV(OE)31_03_99"/>
      <sheetName val="WDV(P&amp;M)31_03_99"/>
      <sheetName val="Y2KEXP_"/>
      <sheetName val="SALE(DEC_99)"/>
      <sheetName val="LOSS(PROFIT)DEC_99"/>
      <sheetName val="ADDITIONS(DEC_99)"/>
      <sheetName val="BOOKDEP_DEC_99"/>
      <sheetName val="FADEC_99"/>
      <sheetName val="DEP_RECON"/>
      <sheetName val="BS_Schdl-3-Fixed_Assets"/>
      <sheetName val="COMICRO_ROM"/>
      <sheetName val="Loss 3103"/>
      <sheetName val="B v I v ACTfm"/>
      <sheetName val="Aseet1998"/>
      <sheetName val="EXPORT-NONCONT"/>
      <sheetName val="DIDK 3004"/>
      <sheetName val="1998"/>
      <sheetName val="Template "/>
      <sheetName val="WDV_OE_31_03_99"/>
      <sheetName val="WDV_P_M_31_03_99"/>
      <sheetName val="Loss_3103"/>
      <sheetName val="B_v_I_v_ACTfm"/>
      <sheetName val="Company"/>
      <sheetName val="IBASE"/>
      <sheetName val="Leadsheet"/>
      <sheetName val="Rating2"/>
    </sheetNames>
    <sheetDataSet>
      <sheetData sheetId="0"/>
      <sheetData sheetId="1" refreshError="1">
        <row r="1">
          <cell r="A1" t="str">
            <v>ORIGINAL COST</v>
          </cell>
        </row>
        <row r="2">
          <cell r="A2" t="str">
            <v>COST</v>
          </cell>
          <cell r="B2" t="str">
            <v>WDV</v>
          </cell>
        </row>
        <row r="3">
          <cell r="A3">
            <v>100565</v>
          </cell>
          <cell r="B3">
            <v>18768.75</v>
          </cell>
        </row>
        <row r="4">
          <cell r="A4">
            <v>7900</v>
          </cell>
          <cell r="B4">
            <v>1185</v>
          </cell>
        </row>
        <row r="5">
          <cell r="A5">
            <v>2845</v>
          </cell>
          <cell r="B5">
            <v>426.75</v>
          </cell>
        </row>
        <row r="6">
          <cell r="A6">
            <v>1740</v>
          </cell>
          <cell r="B6">
            <v>261</v>
          </cell>
        </row>
        <row r="7">
          <cell r="A7">
            <v>27472</v>
          </cell>
          <cell r="B7">
            <v>4120.8</v>
          </cell>
        </row>
        <row r="8">
          <cell r="A8">
            <v>20100</v>
          </cell>
          <cell r="B8">
            <v>3015</v>
          </cell>
        </row>
        <row r="9">
          <cell r="A9">
            <v>6394</v>
          </cell>
          <cell r="B9">
            <v>959.09999999999923</v>
          </cell>
        </row>
        <row r="10">
          <cell r="A10">
            <v>6400</v>
          </cell>
          <cell r="B10">
            <v>960</v>
          </cell>
        </row>
        <row r="11">
          <cell r="A11">
            <v>25000</v>
          </cell>
          <cell r="B11">
            <v>4366.4383561643845</v>
          </cell>
        </row>
        <row r="12">
          <cell r="A12">
            <v>7800</v>
          </cell>
          <cell r="B12">
            <v>1554.6575342465749</v>
          </cell>
        </row>
        <row r="13">
          <cell r="A13">
            <v>3435</v>
          </cell>
          <cell r="B13">
            <v>515.25</v>
          </cell>
        </row>
        <row r="14">
          <cell r="A14">
            <v>2429</v>
          </cell>
          <cell r="B14">
            <v>0</v>
          </cell>
        </row>
        <row r="15">
          <cell r="A15">
            <v>8100</v>
          </cell>
          <cell r="B15">
            <v>1215</v>
          </cell>
        </row>
        <row r="16">
          <cell r="A16">
            <v>8916</v>
          </cell>
          <cell r="B16">
            <v>1337.4</v>
          </cell>
        </row>
        <row r="17">
          <cell r="A17">
            <v>11960</v>
          </cell>
          <cell r="B17">
            <v>1586</v>
          </cell>
        </row>
        <row r="18">
          <cell r="A18">
            <v>2160</v>
          </cell>
          <cell r="B18">
            <v>0</v>
          </cell>
        </row>
        <row r="19">
          <cell r="A19">
            <v>870</v>
          </cell>
          <cell r="B19">
            <v>0</v>
          </cell>
        </row>
        <row r="20">
          <cell r="A20">
            <v>7200</v>
          </cell>
          <cell r="B20">
            <v>0</v>
          </cell>
        </row>
        <row r="21">
          <cell r="A21">
            <v>4224</v>
          </cell>
          <cell r="B21">
            <v>0</v>
          </cell>
        </row>
        <row r="22">
          <cell r="A22">
            <v>-4224</v>
          </cell>
          <cell r="B22">
            <v>63611.088031194733</v>
          </cell>
        </row>
        <row r="23">
          <cell r="A23">
            <v>4850</v>
          </cell>
          <cell r="B23">
            <v>0</v>
          </cell>
        </row>
        <row r="24">
          <cell r="A24">
            <v>1675</v>
          </cell>
          <cell r="B24">
            <v>0</v>
          </cell>
        </row>
        <row r="25">
          <cell r="A25">
            <v>0</v>
          </cell>
          <cell r="B25">
            <v>0</v>
          </cell>
        </row>
        <row r="26">
          <cell r="A26">
            <v>5750</v>
          </cell>
          <cell r="B26">
            <v>1322.5</v>
          </cell>
        </row>
        <row r="27">
          <cell r="A27">
            <v>12144</v>
          </cell>
          <cell r="B27">
            <v>2826.3912328767119</v>
          </cell>
        </row>
        <row r="28">
          <cell r="A28">
            <v>1110</v>
          </cell>
          <cell r="B28">
            <v>0</v>
          </cell>
        </row>
        <row r="29">
          <cell r="A29">
            <v>6000</v>
          </cell>
          <cell r="B29">
            <v>0</v>
          </cell>
        </row>
        <row r="30">
          <cell r="A30">
            <v>6300</v>
          </cell>
          <cell r="B30">
            <v>0</v>
          </cell>
        </row>
        <row r="31">
          <cell r="A31">
            <v>28500</v>
          </cell>
          <cell r="B31">
            <v>6836.0958904109575</v>
          </cell>
        </row>
        <row r="32">
          <cell r="A32">
            <v>8000</v>
          </cell>
          <cell r="B32">
            <v>0</v>
          </cell>
        </row>
        <row r="33">
          <cell r="A33">
            <v>4990</v>
          </cell>
          <cell r="B33">
            <v>0</v>
          </cell>
        </row>
        <row r="34">
          <cell r="A34">
            <v>2100</v>
          </cell>
          <cell r="B34">
            <v>0</v>
          </cell>
        </row>
        <row r="35">
          <cell r="A35">
            <v>4990</v>
          </cell>
          <cell r="B35">
            <v>0</v>
          </cell>
        </row>
        <row r="36">
          <cell r="A36">
            <v>4000</v>
          </cell>
          <cell r="B36">
            <v>0</v>
          </cell>
        </row>
        <row r="37">
          <cell r="A37">
            <v>4200</v>
          </cell>
          <cell r="B37">
            <v>0</v>
          </cell>
        </row>
        <row r="38">
          <cell r="A38">
            <v>0</v>
          </cell>
          <cell r="B38">
            <v>0</v>
          </cell>
        </row>
        <row r="39">
          <cell r="A39">
            <v>0</v>
          </cell>
          <cell r="B39">
            <v>0</v>
          </cell>
        </row>
        <row r="40">
          <cell r="A40">
            <v>0</v>
          </cell>
          <cell r="B40">
            <v>0</v>
          </cell>
        </row>
        <row r="41">
          <cell r="A41">
            <v>73688</v>
          </cell>
          <cell r="B41">
            <v>34027.705205479448</v>
          </cell>
        </row>
        <row r="42">
          <cell r="A42">
            <v>7350</v>
          </cell>
          <cell r="B42">
            <v>0</v>
          </cell>
        </row>
        <row r="43">
          <cell r="A43">
            <v>4225</v>
          </cell>
          <cell r="B43">
            <v>0</v>
          </cell>
        </row>
        <row r="44">
          <cell r="A44">
            <v>18000</v>
          </cell>
          <cell r="B44">
            <v>5136.1643835616451</v>
          </cell>
        </row>
        <row r="45">
          <cell r="A45">
            <v>242811</v>
          </cell>
          <cell r="B45">
            <v>72610.467534246549</v>
          </cell>
        </row>
        <row r="46">
          <cell r="A46">
            <v>5020</v>
          </cell>
          <cell r="B46">
            <v>0</v>
          </cell>
        </row>
        <row r="47">
          <cell r="A47">
            <v>496520</v>
          </cell>
          <cell r="B47">
            <v>155553.59452054795</v>
          </cell>
        </row>
        <row r="48">
          <cell r="A48">
            <v>180625</v>
          </cell>
          <cell r="B48">
            <v>58567.037671232887</v>
          </cell>
        </row>
        <row r="49">
          <cell r="A49">
            <v>24625</v>
          </cell>
          <cell r="B49">
            <v>0</v>
          </cell>
        </row>
        <row r="50">
          <cell r="A50">
            <v>123125</v>
          </cell>
          <cell r="B50">
            <v>41272.174657534255</v>
          </cell>
        </row>
        <row r="51">
          <cell r="A51">
            <v>12037</v>
          </cell>
          <cell r="B51">
            <v>4054.6552054794524</v>
          </cell>
        </row>
        <row r="52">
          <cell r="A52">
            <v>35661</v>
          </cell>
          <cell r="B52">
            <v>12071.004246575339</v>
          </cell>
        </row>
        <row r="53">
          <cell r="A53">
            <v>3200</v>
          </cell>
          <cell r="B53">
            <v>0</v>
          </cell>
        </row>
        <row r="54">
          <cell r="A54">
            <v>10450</v>
          </cell>
          <cell r="B54">
            <v>3577.3356164383567</v>
          </cell>
        </row>
        <row r="55">
          <cell r="A55">
            <v>2695</v>
          </cell>
          <cell r="B55">
            <v>0</v>
          </cell>
        </row>
        <row r="56">
          <cell r="A56">
            <v>3300</v>
          </cell>
          <cell r="B56">
            <v>0</v>
          </cell>
        </row>
        <row r="57">
          <cell r="A57">
            <v>20000</v>
          </cell>
          <cell r="B57">
            <v>10890.410958904111</v>
          </cell>
        </row>
        <row r="58">
          <cell r="A58">
            <v>9850</v>
          </cell>
          <cell r="B58">
            <v>0</v>
          </cell>
        </row>
        <row r="59">
          <cell r="A59">
            <v>22290</v>
          </cell>
          <cell r="B59">
            <v>7728.2178082191786</v>
          </cell>
        </row>
        <row r="60">
          <cell r="A60">
            <v>103400</v>
          </cell>
          <cell r="B60">
            <v>39015.136612021859</v>
          </cell>
        </row>
        <row r="61">
          <cell r="A61">
            <v>32700</v>
          </cell>
          <cell r="B61">
            <v>0</v>
          </cell>
        </row>
        <row r="62">
          <cell r="A62">
            <v>27750</v>
          </cell>
          <cell r="B62">
            <v>11092.418032786885</v>
          </cell>
        </row>
        <row r="63">
          <cell r="A63">
            <v>104550</v>
          </cell>
          <cell r="B63">
            <v>41791.434426229505</v>
          </cell>
        </row>
        <row r="64">
          <cell r="A64">
            <v>108680</v>
          </cell>
          <cell r="B64">
            <v>43442.306010928965</v>
          </cell>
        </row>
        <row r="65">
          <cell r="A65">
            <v>112374</v>
          </cell>
          <cell r="B65">
            <v>44918.896721311467</v>
          </cell>
        </row>
        <row r="66">
          <cell r="A66">
            <v>23985</v>
          </cell>
          <cell r="B66">
            <v>9561.2336065573763</v>
          </cell>
        </row>
        <row r="67">
          <cell r="A67">
            <v>75000</v>
          </cell>
          <cell r="B67">
            <v>27397.540983606559</v>
          </cell>
        </row>
        <row r="68">
          <cell r="A68">
            <v>5520</v>
          </cell>
          <cell r="B68">
            <v>0</v>
          </cell>
        </row>
        <row r="69">
          <cell r="A69">
            <v>92239</v>
          </cell>
          <cell r="B69">
            <v>37777.666939890711</v>
          </cell>
        </row>
        <row r="70">
          <cell r="A70">
            <v>5540</v>
          </cell>
          <cell r="B70">
            <v>2268.978142076503</v>
          </cell>
        </row>
        <row r="71">
          <cell r="A71">
            <v>147500</v>
          </cell>
          <cell r="B71">
            <v>47040.327868852459</v>
          </cell>
        </row>
        <row r="72">
          <cell r="A72">
            <v>3680</v>
          </cell>
          <cell r="B72">
            <v>0</v>
          </cell>
        </row>
        <row r="73">
          <cell r="A73">
            <v>8950</v>
          </cell>
          <cell r="B73">
            <v>3797.6366120218581</v>
          </cell>
        </row>
        <row r="74">
          <cell r="A74">
            <v>2700</v>
          </cell>
          <cell r="B74">
            <v>0</v>
          </cell>
        </row>
        <row r="75">
          <cell r="A75">
            <v>7500</v>
          </cell>
          <cell r="B75">
            <v>3317.622950819672</v>
          </cell>
        </row>
        <row r="76">
          <cell r="A76">
            <v>5270</v>
          </cell>
          <cell r="B76">
            <v>2362.8606557377052</v>
          </cell>
        </row>
        <row r="77">
          <cell r="A77">
            <v>14999</v>
          </cell>
          <cell r="B77">
            <v>6724.9614754098357</v>
          </cell>
        </row>
        <row r="78">
          <cell r="A78">
            <v>27000</v>
          </cell>
          <cell r="B78">
            <v>12105.737704918032</v>
          </cell>
        </row>
        <row r="79">
          <cell r="A79">
            <v>5700</v>
          </cell>
          <cell r="B79">
            <v>2571.2295081967213</v>
          </cell>
        </row>
        <row r="80">
          <cell r="A80">
            <v>13999</v>
          </cell>
          <cell r="B80">
            <v>6406.6461748633874</v>
          </cell>
        </row>
        <row r="81">
          <cell r="A81">
            <v>23616</v>
          </cell>
          <cell r="B81">
            <v>10807.868852459018</v>
          </cell>
        </row>
        <row r="82">
          <cell r="A82">
            <v>1840</v>
          </cell>
          <cell r="B82">
            <v>0</v>
          </cell>
        </row>
        <row r="83">
          <cell r="A83">
            <v>1560</v>
          </cell>
          <cell r="B83">
            <v>0</v>
          </cell>
        </row>
        <row r="84">
          <cell r="A84">
            <v>825</v>
          </cell>
          <cell r="B84">
            <v>0</v>
          </cell>
        </row>
        <row r="85">
          <cell r="A85">
            <v>119860</v>
          </cell>
          <cell r="B85">
            <v>55574.43169398907</v>
          </cell>
        </row>
        <row r="86">
          <cell r="A86">
            <v>11772</v>
          </cell>
          <cell r="B86">
            <v>5471.0852459016387</v>
          </cell>
        </row>
        <row r="87">
          <cell r="A87">
            <v>4250</v>
          </cell>
          <cell r="B87">
            <v>0</v>
          </cell>
        </row>
        <row r="88">
          <cell r="A88">
            <v>4756</v>
          </cell>
          <cell r="B88">
            <v>0</v>
          </cell>
        </row>
        <row r="89">
          <cell r="A89">
            <v>5750</v>
          </cell>
          <cell r="B89">
            <v>2754.0300546448088</v>
          </cell>
        </row>
        <row r="90">
          <cell r="A90">
            <v>4000</v>
          </cell>
          <cell r="B90">
            <v>0</v>
          </cell>
        </row>
        <row r="91">
          <cell r="A91">
            <v>900</v>
          </cell>
          <cell r="B91">
            <v>0</v>
          </cell>
        </row>
        <row r="92">
          <cell r="A92">
            <v>9964</v>
          </cell>
          <cell r="B92">
            <v>0</v>
          </cell>
        </row>
        <row r="93">
          <cell r="A93">
            <v>-4982</v>
          </cell>
          <cell r="B93">
            <v>0</v>
          </cell>
        </row>
        <row r="94">
          <cell r="A94">
            <v>28000</v>
          </cell>
          <cell r="B94">
            <v>13716.939890710382</v>
          </cell>
        </row>
        <row r="95">
          <cell r="A95">
            <v>3950</v>
          </cell>
          <cell r="B95">
            <v>0</v>
          </cell>
        </row>
        <row r="96">
          <cell r="A96">
            <v>3225</v>
          </cell>
          <cell r="B96">
            <v>0</v>
          </cell>
        </row>
        <row r="97">
          <cell r="A97">
            <v>11000</v>
          </cell>
          <cell r="B97">
            <v>5478.9617486338793</v>
          </cell>
        </row>
        <row r="98">
          <cell r="A98">
            <v>9400</v>
          </cell>
          <cell r="B98">
            <v>4774.4808743169397</v>
          </cell>
        </row>
        <row r="99">
          <cell r="A99">
            <v>920</v>
          </cell>
          <cell r="B99">
            <v>0</v>
          </cell>
        </row>
        <row r="100">
          <cell r="A100">
            <v>950</v>
          </cell>
          <cell r="B100">
            <v>0</v>
          </cell>
        </row>
        <row r="101">
          <cell r="A101">
            <v>42320</v>
          </cell>
          <cell r="B101">
            <v>21703.453551912567</v>
          </cell>
        </row>
        <row r="102">
          <cell r="A102">
            <v>9840</v>
          </cell>
          <cell r="B102">
            <v>5078.622950819672</v>
          </cell>
        </row>
        <row r="103">
          <cell r="A103">
            <v>21160</v>
          </cell>
          <cell r="B103">
            <v>10921.103825136612</v>
          </cell>
        </row>
        <row r="104">
          <cell r="A104">
            <v>9000</v>
          </cell>
          <cell r="B104">
            <v>4704.0983606557375</v>
          </cell>
        </row>
        <row r="105">
          <cell r="A105">
            <v>13990</v>
          </cell>
          <cell r="B105">
            <v>7327.5491803278692</v>
          </cell>
        </row>
        <row r="106">
          <cell r="A106">
            <v>12000</v>
          </cell>
          <cell r="B106">
            <v>6298.3606557377043</v>
          </cell>
        </row>
        <row r="107">
          <cell r="A107">
            <v>1132</v>
          </cell>
          <cell r="B107">
            <v>0</v>
          </cell>
        </row>
        <row r="108">
          <cell r="A108">
            <v>7000</v>
          </cell>
          <cell r="B108">
            <v>3869.178082191781</v>
          </cell>
        </row>
        <row r="109">
          <cell r="A109">
            <v>2890</v>
          </cell>
          <cell r="B109">
            <v>0</v>
          </cell>
        </row>
        <row r="110">
          <cell r="A110">
            <v>37000</v>
          </cell>
          <cell r="B110">
            <v>21201.506849315068</v>
          </cell>
        </row>
        <row r="111">
          <cell r="A111">
            <v>120120</v>
          </cell>
          <cell r="B111">
            <v>68896.224657534243</v>
          </cell>
        </row>
        <row r="112">
          <cell r="A112">
            <v>19711</v>
          </cell>
          <cell r="B112">
            <v>11435.080136986302</v>
          </cell>
        </row>
        <row r="113">
          <cell r="A113">
            <v>21540</v>
          </cell>
          <cell r="B113">
            <v>12519.756164383562</v>
          </cell>
        </row>
        <row r="114">
          <cell r="A114">
            <v>2700</v>
          </cell>
          <cell r="B114">
            <v>0</v>
          </cell>
        </row>
        <row r="115">
          <cell r="A115">
            <v>12300</v>
          </cell>
          <cell r="B115">
            <v>0</v>
          </cell>
        </row>
        <row r="116">
          <cell r="A116">
            <v>13200</v>
          </cell>
          <cell r="B116">
            <v>0</v>
          </cell>
        </row>
        <row r="117">
          <cell r="A117">
            <v>300002</v>
          </cell>
          <cell r="B117">
            <v>178645.02657534246</v>
          </cell>
        </row>
        <row r="118">
          <cell r="A118">
            <v>37000</v>
          </cell>
          <cell r="B118">
            <v>23289.726027397261</v>
          </cell>
        </row>
        <row r="119">
          <cell r="A119">
            <v>0</v>
          </cell>
          <cell r="B119">
            <v>4.7671232876609793E-2</v>
          </cell>
        </row>
        <row r="120">
          <cell r="A120">
            <v>12000</v>
          </cell>
          <cell r="B120">
            <v>7244.3835616438355</v>
          </cell>
        </row>
        <row r="121">
          <cell r="A121">
            <v>12204</v>
          </cell>
          <cell r="B121">
            <v>7889.1336986301367</v>
          </cell>
        </row>
        <row r="122">
          <cell r="A122">
            <v>9000</v>
          </cell>
          <cell r="B122">
            <v>0</v>
          </cell>
        </row>
        <row r="123">
          <cell r="A123">
            <v>16660</v>
          </cell>
          <cell r="B123">
            <v>10441.027397260274</v>
          </cell>
        </row>
        <row r="124">
          <cell r="A124">
            <v>33320</v>
          </cell>
          <cell r="B124">
            <v>20662.964383561644</v>
          </cell>
        </row>
        <row r="125">
          <cell r="A125">
            <v>7400</v>
          </cell>
          <cell r="B125">
            <v>4471.4246575342468</v>
          </cell>
        </row>
        <row r="126">
          <cell r="A126">
            <v>13000</v>
          </cell>
          <cell r="B126">
            <v>8731.3698630136987</v>
          </cell>
        </row>
        <row r="127">
          <cell r="A127">
            <v>20000</v>
          </cell>
          <cell r="B127">
            <v>13586.301369863013</v>
          </cell>
        </row>
        <row r="128">
          <cell r="A128">
            <v>24000</v>
          </cell>
          <cell r="B128">
            <v>16540.273972602739</v>
          </cell>
        </row>
        <row r="129">
          <cell r="A129">
            <v>28862</v>
          </cell>
          <cell r="B129">
            <v>0</v>
          </cell>
        </row>
        <row r="130">
          <cell r="A130">
            <v>123000</v>
          </cell>
          <cell r="B130">
            <v>84094.931506849316</v>
          </cell>
        </row>
        <row r="131">
          <cell r="A131">
            <v>12404</v>
          </cell>
          <cell r="B131">
            <v>8541.7682191780805</v>
          </cell>
        </row>
        <row r="132">
          <cell r="A132">
            <v>87000</v>
          </cell>
          <cell r="B132">
            <v>60816.575342465752</v>
          </cell>
        </row>
        <row r="133">
          <cell r="A133">
            <v>45616</v>
          </cell>
          <cell r="B133">
            <v>31912.453698630135</v>
          </cell>
        </row>
        <row r="134">
          <cell r="A134">
            <v>97552</v>
          </cell>
          <cell r="B134">
            <v>68139.403835616424</v>
          </cell>
        </row>
        <row r="135">
          <cell r="A135">
            <v>3000</v>
          </cell>
          <cell r="B135">
            <v>0</v>
          </cell>
        </row>
        <row r="136">
          <cell r="A136">
            <v>3600</v>
          </cell>
          <cell r="B136">
            <v>0</v>
          </cell>
        </row>
        <row r="137">
          <cell r="A137">
            <v>0</v>
          </cell>
          <cell r="B137">
            <v>0</v>
          </cell>
        </row>
        <row r="138">
          <cell r="A138">
            <v>8388</v>
          </cell>
          <cell r="B138">
            <v>6029.0186301369868</v>
          </cell>
        </row>
        <row r="139">
          <cell r="A139">
            <v>10110</v>
          </cell>
          <cell r="B139">
            <v>0</v>
          </cell>
        </row>
        <row r="140">
          <cell r="A140">
            <v>7200</v>
          </cell>
          <cell r="B140">
            <v>0</v>
          </cell>
        </row>
        <row r="141">
          <cell r="A141">
            <v>13260</v>
          </cell>
          <cell r="B141">
            <v>9625.3068493150677</v>
          </cell>
        </row>
        <row r="142">
          <cell r="A142">
            <v>5990</v>
          </cell>
          <cell r="B142">
            <v>4443.267123287671</v>
          </cell>
        </row>
        <row r="143">
          <cell r="A143">
            <v>54000</v>
          </cell>
          <cell r="B143">
            <v>40470.410958904111</v>
          </cell>
        </row>
        <row r="144">
          <cell r="A144">
            <v>10100</v>
          </cell>
          <cell r="B144">
            <v>7569.465753424658</v>
          </cell>
        </row>
        <row r="145">
          <cell r="A145">
            <v>78165</v>
          </cell>
          <cell r="B145">
            <v>0</v>
          </cell>
        </row>
        <row r="146">
          <cell r="A146">
            <v>-78165</v>
          </cell>
          <cell r="B146">
            <v>0</v>
          </cell>
        </row>
        <row r="147">
          <cell r="A147">
            <v>4610</v>
          </cell>
          <cell r="B147">
            <v>0</v>
          </cell>
        </row>
        <row r="148">
          <cell r="A148">
            <v>212750</v>
          </cell>
          <cell r="B148">
            <v>163642.63698630137</v>
          </cell>
        </row>
        <row r="149">
          <cell r="A149">
            <v>24510</v>
          </cell>
          <cell r="B149">
            <v>18865.98493150685</v>
          </cell>
        </row>
        <row r="150">
          <cell r="A150">
            <v>19000</v>
          </cell>
          <cell r="B150">
            <v>14916.301369863013</v>
          </cell>
        </row>
        <row r="151">
          <cell r="A151">
            <v>1800</v>
          </cell>
          <cell r="B151">
            <v>0</v>
          </cell>
        </row>
        <row r="152">
          <cell r="A152">
            <v>37500</v>
          </cell>
          <cell r="B152">
            <v>29953.767123287671</v>
          </cell>
        </row>
        <row r="153">
          <cell r="A153">
            <v>51496</v>
          </cell>
          <cell r="B153">
            <v>40427.88712328767</v>
          </cell>
        </row>
        <row r="154">
          <cell r="A154">
            <v>50546</v>
          </cell>
          <cell r="B154">
            <v>39682.072054794517</v>
          </cell>
        </row>
        <row r="155">
          <cell r="A155">
            <v>10000</v>
          </cell>
          <cell r="B155">
            <v>7883.5616438356155</v>
          </cell>
        </row>
        <row r="156">
          <cell r="A156">
            <v>214500</v>
          </cell>
          <cell r="B156">
            <v>171335.54794520547</v>
          </cell>
        </row>
        <row r="157">
          <cell r="A157">
            <v>7999</v>
          </cell>
          <cell r="B157">
            <v>6428.7853424657533</v>
          </cell>
        </row>
        <row r="158">
          <cell r="A158">
            <v>11990</v>
          </cell>
          <cell r="B158">
            <v>9636.3465753424662</v>
          </cell>
        </row>
        <row r="159">
          <cell r="A159">
            <v>85800</v>
          </cell>
          <cell r="B159">
            <v>68957.34246575342</v>
          </cell>
        </row>
        <row r="160">
          <cell r="A160">
            <v>37500</v>
          </cell>
          <cell r="B160">
            <v>30138.698630136987</v>
          </cell>
        </row>
        <row r="161">
          <cell r="A161">
            <v>9755</v>
          </cell>
          <cell r="B161">
            <v>7909.5678082191771</v>
          </cell>
        </row>
        <row r="162">
          <cell r="A162">
            <v>3160</v>
          </cell>
          <cell r="B162">
            <v>0</v>
          </cell>
        </row>
        <row r="163">
          <cell r="A163">
            <v>5990</v>
          </cell>
          <cell r="B163">
            <v>4955.2890410958908</v>
          </cell>
        </row>
        <row r="164">
          <cell r="A164">
            <v>16060</v>
          </cell>
          <cell r="B164">
            <v>13285.8</v>
          </cell>
        </row>
        <row r="165">
          <cell r="A165">
            <v>7890</v>
          </cell>
          <cell r="B165">
            <v>6609.2260273972606</v>
          </cell>
        </row>
        <row r="166">
          <cell r="A166">
            <v>404967</v>
          </cell>
          <cell r="B166">
            <v>335678.81054794521</v>
          </cell>
        </row>
        <row r="167">
          <cell r="A167">
            <v>3100</v>
          </cell>
          <cell r="B167">
            <v>0</v>
          </cell>
        </row>
        <row r="168">
          <cell r="A168">
            <v>8328</v>
          </cell>
          <cell r="B168">
            <v>6930.4931506849316</v>
          </cell>
        </row>
        <row r="169">
          <cell r="A169">
            <v>18036</v>
          </cell>
          <cell r="B169">
            <v>15009.410958904111</v>
          </cell>
        </row>
        <row r="170">
          <cell r="A170">
            <v>13500</v>
          </cell>
          <cell r="B170">
            <v>0</v>
          </cell>
        </row>
        <row r="171">
          <cell r="A171">
            <v>76500</v>
          </cell>
          <cell r="B171">
            <v>64081.849315068495</v>
          </cell>
        </row>
        <row r="172">
          <cell r="A172">
            <v>4000</v>
          </cell>
          <cell r="B172">
            <v>0</v>
          </cell>
        </row>
        <row r="173">
          <cell r="A173">
            <v>8996</v>
          </cell>
          <cell r="B173">
            <v>7442.0334246575339</v>
          </cell>
        </row>
        <row r="174">
          <cell r="A174">
            <v>42900</v>
          </cell>
          <cell r="B174">
            <v>35936.095890410958</v>
          </cell>
        </row>
        <row r="175">
          <cell r="A175">
            <v>13010</v>
          </cell>
          <cell r="B175">
            <v>10826.81506849315</v>
          </cell>
        </row>
        <row r="176">
          <cell r="A176">
            <v>44985</v>
          </cell>
          <cell r="B176">
            <v>38939.755479452055</v>
          </cell>
        </row>
        <row r="177">
          <cell r="A177">
            <v>1060</v>
          </cell>
          <cell r="B177">
            <v>0</v>
          </cell>
        </row>
        <row r="178">
          <cell r="A178">
            <v>14995</v>
          </cell>
          <cell r="B178">
            <v>12979.918493150684</v>
          </cell>
        </row>
        <row r="179">
          <cell r="A179">
            <v>273000</v>
          </cell>
          <cell r="B179">
            <v>240053.01369863015</v>
          </cell>
        </row>
        <row r="180">
          <cell r="A180">
            <v>19080</v>
          </cell>
          <cell r="B180">
            <v>16787.786301369862</v>
          </cell>
        </row>
        <row r="181">
          <cell r="A181">
            <v>15255</v>
          </cell>
          <cell r="B181">
            <v>13439.02808219178</v>
          </cell>
        </row>
        <row r="182">
          <cell r="A182">
            <v>127710</v>
          </cell>
          <cell r="B182">
            <v>112507.26164383562</v>
          </cell>
        </row>
        <row r="183">
          <cell r="A183">
            <v>7395</v>
          </cell>
          <cell r="B183">
            <v>6563.3157534246575</v>
          </cell>
        </row>
        <row r="184">
          <cell r="A184">
            <v>5400</v>
          </cell>
          <cell r="B184">
            <v>0</v>
          </cell>
        </row>
        <row r="185">
          <cell r="A185">
            <v>388846</v>
          </cell>
          <cell r="B185">
            <v>346392.53945205483</v>
          </cell>
        </row>
        <row r="186">
          <cell r="A186">
            <v>339200</v>
          </cell>
          <cell r="B186">
            <v>302166.79452054796</v>
          </cell>
        </row>
        <row r="187">
          <cell r="A187">
            <v>31000</v>
          </cell>
          <cell r="B187">
            <v>28328.904109589042</v>
          </cell>
        </row>
        <row r="188">
          <cell r="A188">
            <v>13500</v>
          </cell>
          <cell r="B188">
            <v>12395.95890410959</v>
          </cell>
        </row>
        <row r="189">
          <cell r="A189">
            <v>4263.92</v>
          </cell>
          <cell r="B189">
            <v>0</v>
          </cell>
        </row>
        <row r="190">
          <cell r="A190">
            <v>3330.36</v>
          </cell>
          <cell r="B190">
            <v>0</v>
          </cell>
        </row>
        <row r="191">
          <cell r="A191">
            <v>3330.36</v>
          </cell>
          <cell r="B191">
            <v>0</v>
          </cell>
        </row>
        <row r="192">
          <cell r="A192">
            <v>3330.36</v>
          </cell>
          <cell r="B192">
            <v>0</v>
          </cell>
        </row>
        <row r="193">
          <cell r="A193">
            <v>53000</v>
          </cell>
          <cell r="B193">
            <v>48723.698630136983</v>
          </cell>
        </row>
        <row r="194">
          <cell r="A194">
            <v>72000</v>
          </cell>
          <cell r="B194">
            <v>66190.684931506854</v>
          </cell>
        </row>
        <row r="195">
          <cell r="A195">
            <v>84488</v>
          </cell>
          <cell r="B195">
            <v>77856.270684931515</v>
          </cell>
        </row>
        <row r="196">
          <cell r="A196">
            <v>36209</v>
          </cell>
          <cell r="B196">
            <v>33366.84150684932</v>
          </cell>
        </row>
        <row r="197">
          <cell r="A197">
            <v>15000</v>
          </cell>
          <cell r="B197">
            <v>13839.04109589041</v>
          </cell>
        </row>
        <row r="198">
          <cell r="A198">
            <v>55000</v>
          </cell>
          <cell r="B198">
            <v>50893.835616438359</v>
          </cell>
        </row>
        <row r="199">
          <cell r="A199">
            <v>85699</v>
          </cell>
          <cell r="B199">
            <v>79394.840684931507</v>
          </cell>
        </row>
        <row r="200">
          <cell r="A200">
            <v>174000</v>
          </cell>
          <cell r="B200">
            <v>162630.4109589041</v>
          </cell>
        </row>
        <row r="201">
          <cell r="A201">
            <v>4701.1000000000004</v>
          </cell>
          <cell r="B201">
            <v>0</v>
          </cell>
        </row>
        <row r="202">
          <cell r="A202">
            <v>3975</v>
          </cell>
          <cell r="B202">
            <v>0</v>
          </cell>
        </row>
        <row r="203">
          <cell r="A203">
            <v>3600</v>
          </cell>
          <cell r="B203">
            <v>0</v>
          </cell>
        </row>
        <row r="204">
          <cell r="A204">
            <v>645</v>
          </cell>
          <cell r="B204">
            <v>0</v>
          </cell>
        </row>
        <row r="205">
          <cell r="A205">
            <v>7690</v>
          </cell>
          <cell r="B205">
            <v>7504.597260273973</v>
          </cell>
        </row>
        <row r="206">
          <cell r="A206">
            <v>7000</v>
          </cell>
          <cell r="B206">
            <v>0</v>
          </cell>
        </row>
        <row r="207">
          <cell r="A207">
            <v>27600</v>
          </cell>
          <cell r="B207">
            <v>27176.547945205479</v>
          </cell>
        </row>
        <row r="208">
          <cell r="A208">
            <v>196000</v>
          </cell>
          <cell r="B208">
            <v>192348.49315068492</v>
          </cell>
        </row>
        <row r="209">
          <cell r="A209">
            <v>3500</v>
          </cell>
          <cell r="B209">
            <v>0</v>
          </cell>
        </row>
        <row r="210">
          <cell r="A210">
            <v>5745</v>
          </cell>
          <cell r="B210">
            <v>5694.6328767123287</v>
          </cell>
        </row>
        <row r="211">
          <cell r="A211">
            <v>27600</v>
          </cell>
          <cell r="B211">
            <v>27403.397260273974</v>
          </cell>
        </row>
        <row r="212">
          <cell r="A212">
            <v>975</v>
          </cell>
          <cell r="B212">
            <v>0</v>
          </cell>
        </row>
        <row r="213">
          <cell r="A213">
            <v>9845</v>
          </cell>
          <cell r="B213">
            <v>9839.6054794520551</v>
          </cell>
        </row>
      </sheetData>
      <sheetData sheetId="2" refreshError="1"/>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ow r="2">
          <cell r="B2" t="str">
            <v>Details to be required in case of application for e-residency</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DV(OE)31.03.99"/>
      <sheetName val="SALE OF PC"/>
      <sheetName val="WDV(P&amp;M)31.03.99"/>
      <sheetName val="WRITEOFF(final)"/>
      <sheetName val="Y2KEXP."/>
      <sheetName val="SALE(DEC.99)"/>
      <sheetName val="LOSS(PROFIT)DEC.99"/>
      <sheetName val="ADDITIONS(DEC.99)"/>
      <sheetName val="BOOKDEP.DEC.99"/>
      <sheetName val="FADEC.99"/>
      <sheetName val="DEP.RECON"/>
      <sheetName val="Sheet3"/>
      <sheetName val="Sheet1"/>
      <sheetName val="BS Schdl-3-Fixed Assets"/>
      <sheetName val="CID_LIKE"/>
      <sheetName val="Challan"/>
      <sheetName val="MISC"/>
      <sheetName val="COMICRO ROM"/>
      <sheetName val="Sheet2"/>
      <sheetName val="SALE_OF_PC"/>
      <sheetName val="WDV(OE)31_03_99"/>
      <sheetName val="WDV(P&amp;M)31_03_99"/>
      <sheetName val="Y2KEXP_"/>
      <sheetName val="SALE(DEC_99)"/>
      <sheetName val="LOSS(PROFIT)DEC_99"/>
      <sheetName val="ADDITIONS(DEC_99)"/>
      <sheetName val="BOOKDEP_DEC_99"/>
      <sheetName val="FADEC_99"/>
      <sheetName val="DEP_RECON"/>
      <sheetName val="BS_Schdl-3-Fixed_Assets"/>
      <sheetName val="COMICRO_ROM"/>
      <sheetName val="Loss 3103"/>
      <sheetName val="B v I v ACTfm"/>
      <sheetName val="Aseet1998"/>
      <sheetName val="EXPORT-NONCONT"/>
      <sheetName val="DIDK 3004"/>
      <sheetName val="1998"/>
      <sheetName val="Template "/>
      <sheetName val="WDV_OE_31_03_99"/>
      <sheetName val="WDV_P_M_31_03_99"/>
      <sheetName val="Loss_3103"/>
      <sheetName val="B_v_I_v_ACTfm"/>
      <sheetName val="Company"/>
      <sheetName val="IBASE"/>
      <sheetName val="Leadsheet"/>
      <sheetName val="Rating2"/>
    </sheetNames>
    <sheetDataSet>
      <sheetData sheetId="0" refreshError="1">
        <row r="1">
          <cell r="A1" t="str">
            <v>ORIGINAL COST</v>
          </cell>
        </row>
        <row r="2">
          <cell r="A2" t="str">
            <v>COST</v>
          </cell>
          <cell r="B2" t="str">
            <v>WDV</v>
          </cell>
        </row>
        <row r="3">
          <cell r="A3">
            <v>100565</v>
          </cell>
          <cell r="B3">
            <v>18768.75</v>
          </cell>
        </row>
        <row r="4">
          <cell r="A4">
            <v>7900</v>
          </cell>
          <cell r="B4">
            <v>1185</v>
          </cell>
        </row>
        <row r="5">
          <cell r="A5">
            <v>2845</v>
          </cell>
          <cell r="B5">
            <v>426.75</v>
          </cell>
        </row>
        <row r="6">
          <cell r="A6">
            <v>1740</v>
          </cell>
          <cell r="B6">
            <v>261</v>
          </cell>
        </row>
        <row r="7">
          <cell r="A7">
            <v>27472</v>
          </cell>
          <cell r="B7">
            <v>4120.8</v>
          </cell>
        </row>
        <row r="8">
          <cell r="A8">
            <v>20100</v>
          </cell>
          <cell r="B8">
            <v>3015</v>
          </cell>
        </row>
        <row r="9">
          <cell r="A9">
            <v>6394</v>
          </cell>
          <cell r="B9">
            <v>959.09999999999923</v>
          </cell>
        </row>
        <row r="10">
          <cell r="A10">
            <v>6400</v>
          </cell>
          <cell r="B10">
            <v>960</v>
          </cell>
        </row>
        <row r="11">
          <cell r="A11">
            <v>25000</v>
          </cell>
          <cell r="B11">
            <v>4366.4383561643845</v>
          </cell>
        </row>
        <row r="12">
          <cell r="A12">
            <v>7800</v>
          </cell>
          <cell r="B12">
            <v>1554.6575342465749</v>
          </cell>
        </row>
        <row r="13">
          <cell r="A13">
            <v>3435</v>
          </cell>
          <cell r="B13">
            <v>515.25</v>
          </cell>
        </row>
        <row r="14">
          <cell r="A14">
            <v>2429</v>
          </cell>
          <cell r="B14">
            <v>0</v>
          </cell>
        </row>
        <row r="15">
          <cell r="A15">
            <v>8100</v>
          </cell>
          <cell r="B15">
            <v>1215</v>
          </cell>
        </row>
        <row r="16">
          <cell r="A16">
            <v>8916</v>
          </cell>
          <cell r="B16">
            <v>1337.4</v>
          </cell>
        </row>
        <row r="17">
          <cell r="A17">
            <v>11960</v>
          </cell>
          <cell r="B17">
            <v>1586</v>
          </cell>
        </row>
        <row r="18">
          <cell r="A18">
            <v>2160</v>
          </cell>
          <cell r="B18">
            <v>0</v>
          </cell>
        </row>
        <row r="19">
          <cell r="A19">
            <v>870</v>
          </cell>
          <cell r="B19">
            <v>0</v>
          </cell>
        </row>
        <row r="20">
          <cell r="A20">
            <v>7200</v>
          </cell>
          <cell r="B20">
            <v>0</v>
          </cell>
        </row>
        <row r="21">
          <cell r="A21">
            <v>4224</v>
          </cell>
          <cell r="B21">
            <v>0</v>
          </cell>
        </row>
        <row r="22">
          <cell r="A22">
            <v>-4224</v>
          </cell>
          <cell r="B22">
            <v>63611.088031194733</v>
          </cell>
        </row>
        <row r="23">
          <cell r="A23">
            <v>4850</v>
          </cell>
          <cell r="B23">
            <v>0</v>
          </cell>
        </row>
        <row r="24">
          <cell r="A24">
            <v>1675</v>
          </cell>
          <cell r="B24">
            <v>0</v>
          </cell>
        </row>
        <row r="25">
          <cell r="A25">
            <v>0</v>
          </cell>
          <cell r="B25">
            <v>0</v>
          </cell>
        </row>
        <row r="26">
          <cell r="A26">
            <v>5750</v>
          </cell>
          <cell r="B26">
            <v>1322.5</v>
          </cell>
        </row>
        <row r="27">
          <cell r="A27">
            <v>12144</v>
          </cell>
          <cell r="B27">
            <v>2826.3912328767119</v>
          </cell>
        </row>
        <row r="28">
          <cell r="A28">
            <v>1110</v>
          </cell>
          <cell r="B28">
            <v>0</v>
          </cell>
        </row>
        <row r="29">
          <cell r="A29">
            <v>6000</v>
          </cell>
          <cell r="B29">
            <v>0</v>
          </cell>
        </row>
        <row r="30">
          <cell r="A30">
            <v>6300</v>
          </cell>
          <cell r="B30">
            <v>0</v>
          </cell>
        </row>
        <row r="31">
          <cell r="A31">
            <v>28500</v>
          </cell>
          <cell r="B31">
            <v>6836.0958904109575</v>
          </cell>
        </row>
        <row r="32">
          <cell r="A32">
            <v>8000</v>
          </cell>
          <cell r="B32">
            <v>0</v>
          </cell>
        </row>
        <row r="33">
          <cell r="A33">
            <v>4990</v>
          </cell>
          <cell r="B33">
            <v>0</v>
          </cell>
        </row>
        <row r="34">
          <cell r="A34">
            <v>2100</v>
          </cell>
          <cell r="B34">
            <v>0</v>
          </cell>
        </row>
        <row r="35">
          <cell r="A35">
            <v>4990</v>
          </cell>
          <cell r="B35">
            <v>0</v>
          </cell>
        </row>
        <row r="36">
          <cell r="A36">
            <v>4000</v>
          </cell>
          <cell r="B36">
            <v>0</v>
          </cell>
        </row>
        <row r="37">
          <cell r="A37">
            <v>4200</v>
          </cell>
          <cell r="B37">
            <v>0</v>
          </cell>
        </row>
        <row r="38">
          <cell r="A38">
            <v>0</v>
          </cell>
          <cell r="B38">
            <v>0</v>
          </cell>
        </row>
        <row r="39">
          <cell r="A39">
            <v>0</v>
          </cell>
          <cell r="B39">
            <v>0</v>
          </cell>
        </row>
        <row r="40">
          <cell r="A40">
            <v>0</v>
          </cell>
          <cell r="B40">
            <v>0</v>
          </cell>
        </row>
        <row r="41">
          <cell r="A41">
            <v>73688</v>
          </cell>
          <cell r="B41">
            <v>34027.705205479448</v>
          </cell>
        </row>
        <row r="42">
          <cell r="A42">
            <v>7350</v>
          </cell>
          <cell r="B42">
            <v>0</v>
          </cell>
        </row>
        <row r="43">
          <cell r="A43">
            <v>4225</v>
          </cell>
          <cell r="B43">
            <v>0</v>
          </cell>
        </row>
        <row r="44">
          <cell r="A44">
            <v>18000</v>
          </cell>
          <cell r="B44">
            <v>5136.1643835616451</v>
          </cell>
        </row>
        <row r="45">
          <cell r="A45">
            <v>242811</v>
          </cell>
          <cell r="B45">
            <v>72610.467534246549</v>
          </cell>
        </row>
        <row r="46">
          <cell r="A46">
            <v>5020</v>
          </cell>
          <cell r="B46">
            <v>0</v>
          </cell>
        </row>
        <row r="47">
          <cell r="A47">
            <v>496520</v>
          </cell>
          <cell r="B47">
            <v>155553.59452054795</v>
          </cell>
        </row>
        <row r="48">
          <cell r="A48">
            <v>180625</v>
          </cell>
          <cell r="B48">
            <v>58567.037671232887</v>
          </cell>
        </row>
        <row r="49">
          <cell r="A49">
            <v>24625</v>
          </cell>
          <cell r="B49">
            <v>0</v>
          </cell>
        </row>
        <row r="50">
          <cell r="A50">
            <v>123125</v>
          </cell>
          <cell r="B50">
            <v>41272.174657534255</v>
          </cell>
        </row>
        <row r="51">
          <cell r="A51">
            <v>12037</v>
          </cell>
          <cell r="B51">
            <v>4054.6552054794524</v>
          </cell>
        </row>
        <row r="52">
          <cell r="A52">
            <v>35661</v>
          </cell>
          <cell r="B52">
            <v>12071.004246575339</v>
          </cell>
        </row>
        <row r="53">
          <cell r="A53">
            <v>3200</v>
          </cell>
          <cell r="B53">
            <v>0</v>
          </cell>
        </row>
        <row r="54">
          <cell r="A54">
            <v>10450</v>
          </cell>
          <cell r="B54">
            <v>3577.3356164383567</v>
          </cell>
        </row>
        <row r="55">
          <cell r="A55">
            <v>2695</v>
          </cell>
          <cell r="B55">
            <v>0</v>
          </cell>
        </row>
        <row r="56">
          <cell r="A56">
            <v>3300</v>
          </cell>
          <cell r="B56">
            <v>0</v>
          </cell>
        </row>
        <row r="57">
          <cell r="A57">
            <v>20000</v>
          </cell>
          <cell r="B57">
            <v>10890.410958904111</v>
          </cell>
        </row>
        <row r="58">
          <cell r="A58">
            <v>9850</v>
          </cell>
          <cell r="B58">
            <v>0</v>
          </cell>
        </row>
        <row r="59">
          <cell r="A59">
            <v>22290</v>
          </cell>
          <cell r="B59">
            <v>7728.2178082191786</v>
          </cell>
        </row>
        <row r="60">
          <cell r="A60">
            <v>103400</v>
          </cell>
          <cell r="B60">
            <v>39015.136612021859</v>
          </cell>
        </row>
        <row r="61">
          <cell r="A61">
            <v>32700</v>
          </cell>
          <cell r="B61">
            <v>0</v>
          </cell>
        </row>
        <row r="62">
          <cell r="A62">
            <v>27750</v>
          </cell>
          <cell r="B62">
            <v>11092.418032786885</v>
          </cell>
        </row>
        <row r="63">
          <cell r="A63">
            <v>104550</v>
          </cell>
          <cell r="B63">
            <v>41791.434426229505</v>
          </cell>
        </row>
        <row r="64">
          <cell r="A64">
            <v>108680</v>
          </cell>
          <cell r="B64">
            <v>43442.306010928965</v>
          </cell>
        </row>
        <row r="65">
          <cell r="A65">
            <v>112374</v>
          </cell>
          <cell r="B65">
            <v>44918.896721311467</v>
          </cell>
        </row>
        <row r="66">
          <cell r="A66">
            <v>23985</v>
          </cell>
          <cell r="B66">
            <v>9561.2336065573763</v>
          </cell>
        </row>
        <row r="67">
          <cell r="A67">
            <v>75000</v>
          </cell>
          <cell r="B67">
            <v>27397.540983606559</v>
          </cell>
        </row>
        <row r="68">
          <cell r="A68">
            <v>5520</v>
          </cell>
          <cell r="B68">
            <v>0</v>
          </cell>
        </row>
        <row r="69">
          <cell r="A69">
            <v>92239</v>
          </cell>
          <cell r="B69">
            <v>37777.666939890711</v>
          </cell>
        </row>
        <row r="70">
          <cell r="A70">
            <v>5540</v>
          </cell>
          <cell r="B70">
            <v>2268.978142076503</v>
          </cell>
        </row>
        <row r="71">
          <cell r="A71">
            <v>147500</v>
          </cell>
          <cell r="B71">
            <v>47040.327868852459</v>
          </cell>
        </row>
        <row r="72">
          <cell r="A72">
            <v>3680</v>
          </cell>
          <cell r="B72">
            <v>0</v>
          </cell>
        </row>
        <row r="73">
          <cell r="A73">
            <v>8950</v>
          </cell>
          <cell r="B73">
            <v>3797.6366120218581</v>
          </cell>
        </row>
        <row r="74">
          <cell r="A74">
            <v>2700</v>
          </cell>
          <cell r="B74">
            <v>0</v>
          </cell>
        </row>
        <row r="75">
          <cell r="A75">
            <v>7500</v>
          </cell>
          <cell r="B75">
            <v>3317.622950819672</v>
          </cell>
        </row>
        <row r="76">
          <cell r="A76">
            <v>5270</v>
          </cell>
          <cell r="B76">
            <v>2362.8606557377052</v>
          </cell>
        </row>
        <row r="77">
          <cell r="A77">
            <v>14999</v>
          </cell>
          <cell r="B77">
            <v>6724.9614754098357</v>
          </cell>
        </row>
        <row r="78">
          <cell r="A78">
            <v>27000</v>
          </cell>
          <cell r="B78">
            <v>12105.737704918032</v>
          </cell>
        </row>
        <row r="79">
          <cell r="A79">
            <v>5700</v>
          </cell>
          <cell r="B79">
            <v>2571.2295081967213</v>
          </cell>
        </row>
        <row r="80">
          <cell r="A80">
            <v>13999</v>
          </cell>
          <cell r="B80">
            <v>6406.6461748633874</v>
          </cell>
        </row>
        <row r="81">
          <cell r="A81">
            <v>23616</v>
          </cell>
          <cell r="B81">
            <v>10807.868852459018</v>
          </cell>
        </row>
        <row r="82">
          <cell r="A82">
            <v>1840</v>
          </cell>
          <cell r="B82">
            <v>0</v>
          </cell>
        </row>
        <row r="83">
          <cell r="A83">
            <v>1560</v>
          </cell>
          <cell r="B83">
            <v>0</v>
          </cell>
        </row>
        <row r="84">
          <cell r="A84">
            <v>825</v>
          </cell>
          <cell r="B84">
            <v>0</v>
          </cell>
        </row>
        <row r="85">
          <cell r="A85">
            <v>119860</v>
          </cell>
          <cell r="B85">
            <v>55574.43169398907</v>
          </cell>
        </row>
        <row r="86">
          <cell r="A86">
            <v>11772</v>
          </cell>
          <cell r="B86">
            <v>5471.0852459016387</v>
          </cell>
        </row>
        <row r="87">
          <cell r="A87">
            <v>4250</v>
          </cell>
          <cell r="B87">
            <v>0</v>
          </cell>
        </row>
        <row r="88">
          <cell r="A88">
            <v>4756</v>
          </cell>
          <cell r="B88">
            <v>0</v>
          </cell>
        </row>
        <row r="89">
          <cell r="A89">
            <v>5750</v>
          </cell>
          <cell r="B89">
            <v>2754.0300546448088</v>
          </cell>
        </row>
        <row r="90">
          <cell r="A90">
            <v>4000</v>
          </cell>
          <cell r="B90">
            <v>0</v>
          </cell>
        </row>
        <row r="91">
          <cell r="A91">
            <v>900</v>
          </cell>
          <cell r="B91">
            <v>0</v>
          </cell>
        </row>
        <row r="92">
          <cell r="A92">
            <v>9964</v>
          </cell>
          <cell r="B92">
            <v>0</v>
          </cell>
        </row>
        <row r="93">
          <cell r="A93">
            <v>-4982</v>
          </cell>
          <cell r="B93">
            <v>0</v>
          </cell>
        </row>
        <row r="94">
          <cell r="A94">
            <v>28000</v>
          </cell>
          <cell r="B94">
            <v>13716.939890710382</v>
          </cell>
        </row>
        <row r="95">
          <cell r="A95">
            <v>3950</v>
          </cell>
          <cell r="B95">
            <v>0</v>
          </cell>
        </row>
        <row r="96">
          <cell r="A96">
            <v>3225</v>
          </cell>
          <cell r="B96">
            <v>0</v>
          </cell>
        </row>
        <row r="97">
          <cell r="A97">
            <v>11000</v>
          </cell>
          <cell r="B97">
            <v>5478.9617486338793</v>
          </cell>
        </row>
        <row r="98">
          <cell r="A98">
            <v>9400</v>
          </cell>
          <cell r="B98">
            <v>4774.4808743169397</v>
          </cell>
        </row>
        <row r="99">
          <cell r="A99">
            <v>920</v>
          </cell>
          <cell r="B99">
            <v>0</v>
          </cell>
        </row>
        <row r="100">
          <cell r="A100">
            <v>950</v>
          </cell>
          <cell r="B100">
            <v>0</v>
          </cell>
        </row>
        <row r="101">
          <cell r="A101">
            <v>42320</v>
          </cell>
          <cell r="B101">
            <v>21703.453551912567</v>
          </cell>
        </row>
        <row r="102">
          <cell r="A102">
            <v>9840</v>
          </cell>
          <cell r="B102">
            <v>5078.622950819672</v>
          </cell>
        </row>
        <row r="103">
          <cell r="A103">
            <v>21160</v>
          </cell>
          <cell r="B103">
            <v>10921.103825136612</v>
          </cell>
        </row>
        <row r="104">
          <cell r="A104">
            <v>9000</v>
          </cell>
          <cell r="B104">
            <v>4704.0983606557375</v>
          </cell>
        </row>
        <row r="105">
          <cell r="A105">
            <v>13990</v>
          </cell>
          <cell r="B105">
            <v>7327.5491803278692</v>
          </cell>
        </row>
        <row r="106">
          <cell r="A106">
            <v>12000</v>
          </cell>
          <cell r="B106">
            <v>6298.3606557377043</v>
          </cell>
        </row>
        <row r="107">
          <cell r="A107">
            <v>1132</v>
          </cell>
          <cell r="B107">
            <v>0</v>
          </cell>
        </row>
        <row r="108">
          <cell r="A108">
            <v>7000</v>
          </cell>
          <cell r="B108">
            <v>3869.178082191781</v>
          </cell>
        </row>
        <row r="109">
          <cell r="A109">
            <v>2890</v>
          </cell>
          <cell r="B109">
            <v>0</v>
          </cell>
        </row>
        <row r="110">
          <cell r="A110">
            <v>37000</v>
          </cell>
          <cell r="B110">
            <v>21201.506849315068</v>
          </cell>
        </row>
        <row r="111">
          <cell r="A111">
            <v>120120</v>
          </cell>
          <cell r="B111">
            <v>68896.224657534243</v>
          </cell>
        </row>
        <row r="112">
          <cell r="A112">
            <v>19711</v>
          </cell>
          <cell r="B112">
            <v>11435.080136986302</v>
          </cell>
        </row>
        <row r="113">
          <cell r="A113">
            <v>21540</v>
          </cell>
          <cell r="B113">
            <v>12519.756164383562</v>
          </cell>
        </row>
        <row r="114">
          <cell r="A114">
            <v>2700</v>
          </cell>
          <cell r="B114">
            <v>0</v>
          </cell>
        </row>
        <row r="115">
          <cell r="A115">
            <v>12300</v>
          </cell>
          <cell r="B115">
            <v>0</v>
          </cell>
        </row>
        <row r="116">
          <cell r="A116">
            <v>13200</v>
          </cell>
          <cell r="B116">
            <v>0</v>
          </cell>
        </row>
        <row r="117">
          <cell r="A117">
            <v>300002</v>
          </cell>
          <cell r="B117">
            <v>178645.02657534246</v>
          </cell>
        </row>
        <row r="118">
          <cell r="A118">
            <v>37000</v>
          </cell>
          <cell r="B118">
            <v>23289.726027397261</v>
          </cell>
        </row>
        <row r="119">
          <cell r="A119">
            <v>0</v>
          </cell>
          <cell r="B119">
            <v>4.7671232876609793E-2</v>
          </cell>
        </row>
        <row r="120">
          <cell r="A120">
            <v>12000</v>
          </cell>
          <cell r="B120">
            <v>7244.3835616438355</v>
          </cell>
        </row>
        <row r="121">
          <cell r="A121">
            <v>12204</v>
          </cell>
          <cell r="B121">
            <v>7889.1336986301367</v>
          </cell>
        </row>
        <row r="122">
          <cell r="A122">
            <v>9000</v>
          </cell>
          <cell r="B122">
            <v>0</v>
          </cell>
        </row>
        <row r="123">
          <cell r="A123">
            <v>16660</v>
          </cell>
          <cell r="B123">
            <v>10441.027397260274</v>
          </cell>
        </row>
        <row r="124">
          <cell r="A124">
            <v>33320</v>
          </cell>
          <cell r="B124">
            <v>20662.964383561644</v>
          </cell>
        </row>
        <row r="125">
          <cell r="A125">
            <v>7400</v>
          </cell>
          <cell r="B125">
            <v>4471.4246575342468</v>
          </cell>
        </row>
        <row r="126">
          <cell r="A126">
            <v>13000</v>
          </cell>
          <cell r="B126">
            <v>8731.3698630136987</v>
          </cell>
        </row>
        <row r="127">
          <cell r="A127">
            <v>20000</v>
          </cell>
          <cell r="B127">
            <v>13586.301369863013</v>
          </cell>
        </row>
        <row r="128">
          <cell r="A128">
            <v>24000</v>
          </cell>
          <cell r="B128">
            <v>16540.273972602739</v>
          </cell>
        </row>
        <row r="129">
          <cell r="A129">
            <v>28862</v>
          </cell>
          <cell r="B129">
            <v>0</v>
          </cell>
        </row>
        <row r="130">
          <cell r="A130">
            <v>123000</v>
          </cell>
          <cell r="B130">
            <v>84094.931506849316</v>
          </cell>
        </row>
        <row r="131">
          <cell r="A131">
            <v>12404</v>
          </cell>
          <cell r="B131">
            <v>8541.7682191780805</v>
          </cell>
        </row>
        <row r="132">
          <cell r="A132">
            <v>87000</v>
          </cell>
          <cell r="B132">
            <v>60816.575342465752</v>
          </cell>
        </row>
        <row r="133">
          <cell r="A133">
            <v>45616</v>
          </cell>
          <cell r="B133">
            <v>31912.453698630135</v>
          </cell>
        </row>
        <row r="134">
          <cell r="A134">
            <v>97552</v>
          </cell>
          <cell r="B134">
            <v>68139.403835616424</v>
          </cell>
        </row>
        <row r="135">
          <cell r="A135">
            <v>3000</v>
          </cell>
          <cell r="B135">
            <v>0</v>
          </cell>
        </row>
        <row r="136">
          <cell r="A136">
            <v>3600</v>
          </cell>
          <cell r="B136">
            <v>0</v>
          </cell>
        </row>
        <row r="137">
          <cell r="A137">
            <v>0</v>
          </cell>
          <cell r="B137">
            <v>0</v>
          </cell>
        </row>
        <row r="138">
          <cell r="A138">
            <v>8388</v>
          </cell>
          <cell r="B138">
            <v>6029.0186301369868</v>
          </cell>
        </row>
        <row r="139">
          <cell r="A139">
            <v>10110</v>
          </cell>
          <cell r="B139">
            <v>0</v>
          </cell>
        </row>
        <row r="140">
          <cell r="A140">
            <v>7200</v>
          </cell>
          <cell r="B140">
            <v>0</v>
          </cell>
        </row>
        <row r="141">
          <cell r="A141">
            <v>13260</v>
          </cell>
          <cell r="B141">
            <v>9625.3068493150677</v>
          </cell>
        </row>
        <row r="142">
          <cell r="A142">
            <v>5990</v>
          </cell>
          <cell r="B142">
            <v>4443.267123287671</v>
          </cell>
        </row>
        <row r="143">
          <cell r="A143">
            <v>54000</v>
          </cell>
          <cell r="B143">
            <v>40470.410958904111</v>
          </cell>
        </row>
        <row r="144">
          <cell r="A144">
            <v>10100</v>
          </cell>
          <cell r="B144">
            <v>7569.465753424658</v>
          </cell>
        </row>
        <row r="145">
          <cell r="A145">
            <v>78165</v>
          </cell>
          <cell r="B145">
            <v>0</v>
          </cell>
        </row>
        <row r="146">
          <cell r="A146">
            <v>-78165</v>
          </cell>
          <cell r="B146">
            <v>0</v>
          </cell>
        </row>
        <row r="147">
          <cell r="A147">
            <v>4610</v>
          </cell>
          <cell r="B147">
            <v>0</v>
          </cell>
        </row>
        <row r="148">
          <cell r="A148">
            <v>212750</v>
          </cell>
          <cell r="B148">
            <v>163642.63698630137</v>
          </cell>
        </row>
        <row r="149">
          <cell r="A149">
            <v>24510</v>
          </cell>
          <cell r="B149">
            <v>18865.98493150685</v>
          </cell>
        </row>
        <row r="150">
          <cell r="A150">
            <v>19000</v>
          </cell>
          <cell r="B150">
            <v>14916.301369863013</v>
          </cell>
        </row>
        <row r="151">
          <cell r="A151">
            <v>1800</v>
          </cell>
          <cell r="B151">
            <v>0</v>
          </cell>
        </row>
        <row r="152">
          <cell r="A152">
            <v>37500</v>
          </cell>
          <cell r="B152">
            <v>29953.767123287671</v>
          </cell>
        </row>
        <row r="153">
          <cell r="A153">
            <v>51496</v>
          </cell>
          <cell r="B153">
            <v>40427.88712328767</v>
          </cell>
        </row>
        <row r="154">
          <cell r="A154">
            <v>50546</v>
          </cell>
          <cell r="B154">
            <v>39682.072054794517</v>
          </cell>
        </row>
        <row r="155">
          <cell r="A155">
            <v>10000</v>
          </cell>
          <cell r="B155">
            <v>7883.5616438356155</v>
          </cell>
        </row>
        <row r="156">
          <cell r="A156">
            <v>214500</v>
          </cell>
          <cell r="B156">
            <v>171335.54794520547</v>
          </cell>
        </row>
        <row r="157">
          <cell r="A157">
            <v>7999</v>
          </cell>
          <cell r="B157">
            <v>6428.7853424657533</v>
          </cell>
        </row>
        <row r="158">
          <cell r="A158">
            <v>11990</v>
          </cell>
          <cell r="B158">
            <v>9636.3465753424662</v>
          </cell>
        </row>
        <row r="159">
          <cell r="A159">
            <v>85800</v>
          </cell>
          <cell r="B159">
            <v>68957.34246575342</v>
          </cell>
        </row>
        <row r="160">
          <cell r="A160">
            <v>37500</v>
          </cell>
          <cell r="B160">
            <v>30138.698630136987</v>
          </cell>
        </row>
        <row r="161">
          <cell r="A161">
            <v>9755</v>
          </cell>
          <cell r="B161">
            <v>7909.5678082191771</v>
          </cell>
        </row>
        <row r="162">
          <cell r="A162">
            <v>3160</v>
          </cell>
          <cell r="B162">
            <v>0</v>
          </cell>
        </row>
        <row r="163">
          <cell r="A163">
            <v>5990</v>
          </cell>
          <cell r="B163">
            <v>4955.2890410958908</v>
          </cell>
        </row>
        <row r="164">
          <cell r="A164">
            <v>16060</v>
          </cell>
          <cell r="B164">
            <v>13285.8</v>
          </cell>
        </row>
        <row r="165">
          <cell r="A165">
            <v>7890</v>
          </cell>
          <cell r="B165">
            <v>6609.2260273972606</v>
          </cell>
        </row>
        <row r="166">
          <cell r="A166">
            <v>404967</v>
          </cell>
          <cell r="B166">
            <v>335678.81054794521</v>
          </cell>
        </row>
        <row r="167">
          <cell r="A167">
            <v>3100</v>
          </cell>
          <cell r="B167">
            <v>0</v>
          </cell>
        </row>
        <row r="168">
          <cell r="A168">
            <v>8328</v>
          </cell>
          <cell r="B168">
            <v>6930.4931506849316</v>
          </cell>
        </row>
        <row r="169">
          <cell r="A169">
            <v>18036</v>
          </cell>
          <cell r="B169">
            <v>15009.410958904111</v>
          </cell>
        </row>
        <row r="170">
          <cell r="A170">
            <v>13500</v>
          </cell>
          <cell r="B170">
            <v>0</v>
          </cell>
        </row>
        <row r="171">
          <cell r="A171">
            <v>76500</v>
          </cell>
          <cell r="B171">
            <v>64081.849315068495</v>
          </cell>
        </row>
        <row r="172">
          <cell r="A172">
            <v>4000</v>
          </cell>
          <cell r="B172">
            <v>0</v>
          </cell>
        </row>
        <row r="173">
          <cell r="A173">
            <v>8996</v>
          </cell>
          <cell r="B173">
            <v>7442.0334246575339</v>
          </cell>
        </row>
        <row r="174">
          <cell r="A174">
            <v>42900</v>
          </cell>
          <cell r="B174">
            <v>35936.095890410958</v>
          </cell>
        </row>
        <row r="175">
          <cell r="A175">
            <v>13010</v>
          </cell>
          <cell r="B175">
            <v>10826.81506849315</v>
          </cell>
        </row>
        <row r="176">
          <cell r="A176">
            <v>44985</v>
          </cell>
          <cell r="B176">
            <v>38939.755479452055</v>
          </cell>
        </row>
        <row r="177">
          <cell r="A177">
            <v>1060</v>
          </cell>
          <cell r="B177">
            <v>0</v>
          </cell>
        </row>
        <row r="178">
          <cell r="A178">
            <v>14995</v>
          </cell>
          <cell r="B178">
            <v>12979.918493150684</v>
          </cell>
        </row>
        <row r="179">
          <cell r="A179">
            <v>273000</v>
          </cell>
          <cell r="B179">
            <v>240053.01369863015</v>
          </cell>
        </row>
        <row r="180">
          <cell r="A180">
            <v>19080</v>
          </cell>
          <cell r="B180">
            <v>16787.786301369862</v>
          </cell>
        </row>
        <row r="181">
          <cell r="A181">
            <v>15255</v>
          </cell>
          <cell r="B181">
            <v>13439.02808219178</v>
          </cell>
        </row>
        <row r="182">
          <cell r="A182">
            <v>127710</v>
          </cell>
          <cell r="B182">
            <v>112507.26164383562</v>
          </cell>
        </row>
        <row r="183">
          <cell r="A183">
            <v>7395</v>
          </cell>
          <cell r="B183">
            <v>6563.3157534246575</v>
          </cell>
        </row>
        <row r="184">
          <cell r="A184">
            <v>5400</v>
          </cell>
          <cell r="B184">
            <v>0</v>
          </cell>
        </row>
        <row r="185">
          <cell r="A185">
            <v>388846</v>
          </cell>
          <cell r="B185">
            <v>346392.53945205483</v>
          </cell>
        </row>
        <row r="186">
          <cell r="A186">
            <v>339200</v>
          </cell>
          <cell r="B186">
            <v>302166.79452054796</v>
          </cell>
        </row>
        <row r="187">
          <cell r="A187">
            <v>31000</v>
          </cell>
          <cell r="B187">
            <v>28328.904109589042</v>
          </cell>
        </row>
        <row r="188">
          <cell r="A188">
            <v>13500</v>
          </cell>
          <cell r="B188">
            <v>12395.95890410959</v>
          </cell>
        </row>
        <row r="189">
          <cell r="A189">
            <v>4263.92</v>
          </cell>
          <cell r="B189">
            <v>0</v>
          </cell>
        </row>
        <row r="190">
          <cell r="A190">
            <v>3330.36</v>
          </cell>
          <cell r="B190">
            <v>0</v>
          </cell>
        </row>
        <row r="191">
          <cell r="A191">
            <v>3330.36</v>
          </cell>
          <cell r="B191">
            <v>0</v>
          </cell>
        </row>
        <row r="192">
          <cell r="A192">
            <v>3330.36</v>
          </cell>
          <cell r="B192">
            <v>0</v>
          </cell>
        </row>
        <row r="193">
          <cell r="A193">
            <v>53000</v>
          </cell>
          <cell r="B193">
            <v>48723.698630136983</v>
          </cell>
        </row>
        <row r="194">
          <cell r="A194">
            <v>72000</v>
          </cell>
          <cell r="B194">
            <v>66190.684931506854</v>
          </cell>
        </row>
        <row r="195">
          <cell r="A195">
            <v>84488</v>
          </cell>
          <cell r="B195">
            <v>77856.270684931515</v>
          </cell>
        </row>
        <row r="196">
          <cell r="A196">
            <v>36209</v>
          </cell>
          <cell r="B196">
            <v>33366.84150684932</v>
          </cell>
        </row>
        <row r="197">
          <cell r="A197">
            <v>15000</v>
          </cell>
          <cell r="B197">
            <v>13839.04109589041</v>
          </cell>
        </row>
        <row r="198">
          <cell r="A198">
            <v>55000</v>
          </cell>
          <cell r="B198">
            <v>50893.835616438359</v>
          </cell>
        </row>
        <row r="199">
          <cell r="A199">
            <v>85699</v>
          </cell>
          <cell r="B199">
            <v>79394.840684931507</v>
          </cell>
        </row>
        <row r="200">
          <cell r="A200">
            <v>174000</v>
          </cell>
          <cell r="B200">
            <v>162630.4109589041</v>
          </cell>
        </row>
        <row r="201">
          <cell r="A201">
            <v>4701.1000000000004</v>
          </cell>
          <cell r="B201">
            <v>0</v>
          </cell>
        </row>
        <row r="202">
          <cell r="A202">
            <v>3975</v>
          </cell>
          <cell r="B202">
            <v>0</v>
          </cell>
        </row>
        <row r="203">
          <cell r="A203">
            <v>3600</v>
          </cell>
          <cell r="B203">
            <v>0</v>
          </cell>
        </row>
        <row r="204">
          <cell r="A204">
            <v>645</v>
          </cell>
          <cell r="B204">
            <v>0</v>
          </cell>
        </row>
        <row r="205">
          <cell r="A205">
            <v>7690</v>
          </cell>
          <cell r="B205">
            <v>7504.597260273973</v>
          </cell>
        </row>
        <row r="206">
          <cell r="A206">
            <v>7000</v>
          </cell>
          <cell r="B206">
            <v>0</v>
          </cell>
        </row>
        <row r="207">
          <cell r="A207">
            <v>27600</v>
          </cell>
          <cell r="B207">
            <v>27176.547945205479</v>
          </cell>
        </row>
        <row r="208">
          <cell r="A208">
            <v>196000</v>
          </cell>
          <cell r="B208">
            <v>192348.49315068492</v>
          </cell>
        </row>
        <row r="209">
          <cell r="A209">
            <v>3500</v>
          </cell>
          <cell r="B209">
            <v>0</v>
          </cell>
        </row>
        <row r="210">
          <cell r="A210">
            <v>5745</v>
          </cell>
          <cell r="B210">
            <v>5694.6328767123287</v>
          </cell>
        </row>
        <row r="211">
          <cell r="A211">
            <v>27600</v>
          </cell>
          <cell r="B211">
            <v>27403.397260273974</v>
          </cell>
        </row>
        <row r="212">
          <cell r="A212">
            <v>975</v>
          </cell>
          <cell r="B212">
            <v>0</v>
          </cell>
        </row>
        <row r="213">
          <cell r="A213">
            <v>9845</v>
          </cell>
          <cell r="B213">
            <v>9839.6054794520551</v>
          </cell>
        </row>
      </sheetData>
      <sheetData sheetId="1"/>
      <sheetData sheetId="2" refreshError="1"/>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ow r="2">
          <cell r="B2" t="str">
            <v>Details to be required in case of application for e-residency</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tachment"/>
      <sheetName val="Dep"/>
      <sheetName val="Provident Fund Payment "/>
      <sheetName val="FORM-16"/>
      <sheetName val="EXPENSES"/>
      <sheetName val="Directors"/>
      <sheetName val="Assumptions"/>
      <sheetName val="Kurzbezeichnungen"/>
      <sheetName val="#REF"/>
      <sheetName val="Manualformat"/>
      <sheetName val="TB"/>
      <sheetName val="BS"/>
      <sheetName val="Annexure VI"/>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_working"/>
      <sheetName val="Balsheet"/>
      <sheetName val="Profit &amp; Loss"/>
      <sheetName val="Cash Flow"/>
      <sheetName val="3 and 4"/>
      <sheetName val="5"/>
      <sheetName val="6,7,8 and 9"/>
      <sheetName val="Tangible Assets 10"/>
      <sheetName val="Intangible Assets 11"/>
      <sheetName val="CWIP 12"/>
      <sheetName val="Def Tax"/>
      <sheetName val="13 and 14"/>
      <sheetName val="15, 16, 17, 18"/>
      <sheetName val="19 ,20, 21"/>
      <sheetName val="22 and 23"/>
      <sheetName val="24,25,26,27 and 28"/>
      <sheetName val="29"/>
      <sheetName val="EPS 30"/>
      <sheetName val="cash flow workingK"/>
      <sheetName val="Cash Flow Statement"/>
      <sheetName val="Notes to P&amp;L Cont..."/>
      <sheetName val="Groupings-final"/>
      <sheetName val="CFS Workings"/>
      <sheetName val="Fixed Assets Final"/>
      <sheetName val="Sheet1"/>
      <sheetName val="Cash Flow Working"/>
      <sheetName val="Final Trial "/>
      <sheetName val="prov"/>
      <sheetName val="sap trial"/>
      <sheetName val="gain.loss"/>
      <sheetName val="FBT"/>
      <sheetName val="BS Abstract"/>
      <sheetName val="TAX"/>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5">
          <cell r="A5">
            <v>100001</v>
          </cell>
        </row>
      </sheetData>
      <sheetData sheetId="27"/>
      <sheetData sheetId="28"/>
      <sheetData sheetId="29"/>
      <sheetData sheetId="30"/>
      <sheetData sheetId="31"/>
      <sheetData sheetId="32"/>
      <sheetData sheetId="33"/>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1"/>
      <sheetName val="Fixed asset register"/>
      <sheetName val="XREF"/>
      <sheetName val="Mapping table"/>
    </sheetNames>
    <sheetDataSet>
      <sheetData sheetId="0">
        <row r="3">
          <cell r="AD3" t="str">
            <v xml:space="preserve">Receipt No.  </v>
          </cell>
        </row>
      </sheetData>
      <sheetData sheetId="1" refreshError="1"/>
      <sheetData sheetId="2" refreshError="1"/>
      <sheetData sheetId="3"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sion Issues"/>
      <sheetName val="Const Costs"/>
      <sheetName val="Input Détail COL"/>
      <sheetName val="Input"/>
      <sheetName val="CAR"/>
      <sheetName val="Summ"/>
      <sheetName val="Book"/>
      <sheetName val="CashFlow"/>
      <sheetName val="Sensitiv"/>
      <sheetName val="Calc"/>
      <sheetName val="Sales"/>
      <sheetName val="Capacity"/>
      <sheetName val="Macro"/>
      <sheetName val="Model Notes"/>
      <sheetName val="ModelExport"/>
      <sheetName val="Key money"/>
      <sheetName val="DT Paris octobre 06"/>
      <sheetName val="Conversion_Issues"/>
      <sheetName val="Const_Costs"/>
      <sheetName val="Input_Détail_COL"/>
      <sheetName val="Model_Notes"/>
      <sheetName val="Key_money"/>
      <sheetName val="DT_Paris_octobre_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onversion Issues"/>
      <sheetName val="Const Costs"/>
      <sheetName val="Input Détail COL"/>
      <sheetName val="CAR"/>
      <sheetName val="Summ"/>
      <sheetName val="Book"/>
      <sheetName val="CashFlow"/>
      <sheetName val="Sensitiv"/>
      <sheetName val="Calc"/>
      <sheetName val="Sales"/>
      <sheetName val="Capacity"/>
      <sheetName val="Macro"/>
      <sheetName val="Model Notes"/>
      <sheetName val="ModelExport"/>
      <sheetName val="Key money"/>
      <sheetName val="DT Paris octobre 06"/>
      <sheetName val="Conversion_Issues"/>
      <sheetName val="Const_Costs"/>
      <sheetName val="Input_Détail_COL"/>
      <sheetName val="Model_Notes"/>
      <sheetName val="Key_money"/>
      <sheetName val="DT_Paris_octobre_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sion Issues"/>
      <sheetName val="Working Sheet"/>
      <sheetName val="Opex Computation"/>
      <sheetName val="Capacity Computation"/>
      <sheetName val="Capex Model"/>
      <sheetName val="Vendor Annexure"/>
      <sheetName val="Capex"/>
      <sheetName val="Labour tool --&gt;"/>
      <sheetName val="Tnxs Input"/>
      <sheetName val="Indirect Hours Input Sheet"/>
      <sheetName val="Output Sheet"/>
      <sheetName val="Const Costs"/>
      <sheetName val="Input"/>
      <sheetName val="CAR"/>
      <sheetName val="Summ"/>
      <sheetName val="Book"/>
      <sheetName val="CashFlow"/>
      <sheetName val="Sensitiv"/>
      <sheetName val="Calc"/>
      <sheetName val="Sales"/>
      <sheetName val="Capacity"/>
      <sheetName val="Macro"/>
      <sheetName val="ModelExport"/>
      <sheetName val="Model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58">
          <cell r="B58">
            <v>39598.850000000006</v>
          </cell>
          <cell r="D58">
            <v>52323.950347212492</v>
          </cell>
        </row>
      </sheetData>
      <sheetData sheetId="16" refreshError="1"/>
      <sheetData sheetId="17" refreshError="1"/>
      <sheetData sheetId="18" refreshError="1">
        <row r="62">
          <cell r="C62">
            <v>8089.92</v>
          </cell>
        </row>
      </sheetData>
      <sheetData sheetId="19" refreshError="1"/>
      <sheetData sheetId="20" refreshError="1"/>
      <sheetData sheetId="21" refreshError="1"/>
      <sheetData sheetId="22" refreshError="1"/>
      <sheetData sheetId="23"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comp_"/>
      <sheetName val="FORM-16"/>
      <sheetName val="Settings"/>
      <sheetName val="COMPARISON"/>
      <sheetName val="10YACCS"/>
      <sheetName val="FORM_16"/>
      <sheetName val="P&amp;L(Summarywith%ages)"/>
      <sheetName val="Perkins_RS_00-01_TR_26Apr"/>
      <sheetName val="Head Count"/>
      <sheetName val="Interface"/>
      <sheetName val="Sheet1 (3)"/>
      <sheetName val="MAIN LATEST"/>
      <sheetName val="InputVariables"/>
      <sheetName val="currency"/>
      <sheetName val="factor"/>
      <sheetName val="MAIN_LATEST"/>
      <sheetName val="CONTROL"/>
      <sheetName val="ecommerce"/>
      <sheetName val="FX"/>
      <sheetName val="AR"/>
      <sheetName val="DISK歯型面圧"/>
      <sheetName val="Assumptions"/>
      <sheetName val="TRX ADDITION"/>
      <sheetName val="Sheet2"/>
      <sheetName val="Outgoing"/>
      <sheetName val="Incoming"/>
      <sheetName val="currency (2)"/>
      <sheetName val="CRITERIA4"/>
      <sheetName val="entitlements"/>
      <sheetName val="Input Form"/>
      <sheetName val="PFSETTLE"/>
      <sheetName val="comp_1"/>
      <sheetName val="Cover "/>
      <sheetName val="tax calculations"/>
      <sheetName val="Sch."/>
      <sheetName val="Page1"/>
      <sheetName val="DEL"/>
      <sheetName val="Lists"/>
      <sheetName val="trial"/>
      <sheetName val="Nov 02 &amp; Dec 02 sal"/>
      <sheetName val="comp_2"/>
      <sheetName val="Head_Count"/>
      <sheetName val="Sheet1_(3)"/>
      <sheetName val="MAIN_LATEST1"/>
      <sheetName val="TRX_ADDITION"/>
      <sheetName val="currency_(2)"/>
      <sheetName val="Input_Form"/>
      <sheetName val="Cover_"/>
      <sheetName val="tax_calculations"/>
      <sheetName val="Sch_"/>
      <sheetName val="Nov_02_&amp;_Dec_02_sal"/>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tings"/>
      <sheetName val="comp."/>
      <sheetName val="comp_"/>
      <sheetName val="FORM-16"/>
      <sheetName val="COMPARISON"/>
      <sheetName val="10YACCS"/>
      <sheetName val="FORM_16"/>
      <sheetName val="P&amp;L(Summarywith%ages)"/>
      <sheetName val="Perkins_RS_00-01_TR_26Apr"/>
      <sheetName val="Head Count"/>
      <sheetName val="Interface"/>
      <sheetName val="Sheet1 (3)"/>
      <sheetName val="MAIN LATEST"/>
      <sheetName val="InputVariables"/>
      <sheetName val="currency"/>
      <sheetName val="factor"/>
      <sheetName val="MAIN_LATEST"/>
      <sheetName val="CONTROL"/>
      <sheetName val="ecommerce"/>
      <sheetName val="FX"/>
      <sheetName val="AR"/>
      <sheetName val="DISK歯型面圧"/>
      <sheetName val="Assumptions"/>
      <sheetName val="TRX ADDITION"/>
      <sheetName val="Sheet2"/>
      <sheetName val="Outgoing"/>
      <sheetName val="Incoming"/>
      <sheetName val="currency (2)"/>
      <sheetName val="CRITERIA4"/>
      <sheetName val="entitlements"/>
      <sheetName val="Input Form"/>
      <sheetName val="PFSETTLE"/>
      <sheetName val="comp_1"/>
      <sheetName val="Cover "/>
      <sheetName val="tax calculations"/>
      <sheetName val="Sch."/>
      <sheetName val="Page1"/>
      <sheetName val="DEL"/>
      <sheetName val="Lists"/>
      <sheetName val="trial"/>
      <sheetName val="Nov 02 &amp; Dec 02 sal"/>
      <sheetName val="comp_2"/>
      <sheetName val="Head_Count"/>
      <sheetName val="Sheet1_(3)"/>
      <sheetName val="MAIN_LATEST1"/>
      <sheetName val="TRX_ADDITION"/>
      <sheetName val="currency_(2)"/>
      <sheetName val="Input_Form"/>
      <sheetName val="Cover_"/>
      <sheetName val="tax_calculations"/>
      <sheetName val="Sch_"/>
      <sheetName val="Nov_02_&amp;_Dec_02_sa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DLEjun"/>
      <sheetName val="qejun'04"/>
      <sheetName val="realis with ladle (2)"/>
      <sheetName val="LADLE-jul"/>
      <sheetName val="realis-July"/>
      <sheetName val="realis excl export jan'04"/>
      <sheetName val="realis excl export upto Dec'03"/>
      <sheetName val="realis per ton in total (2)"/>
      <sheetName val="for factory licence"/>
      <sheetName val="realis excl export (2)"/>
      <sheetName val="realis with ladle"/>
      <sheetName val="Sheet1"/>
      <sheetName val="realis excl export"/>
      <sheetName val="Sheet2"/>
      <sheetName val="LADLE"/>
      <sheetName val="Convertor"/>
      <sheetName val="exciseDuty"/>
      <sheetName val="realisation per mt"/>
      <sheetName val="Upto dec"/>
      <sheetName val="Q.E Mar'04"/>
      <sheetName val="Q.E Dec'03"/>
      <sheetName val="Upto Nov"/>
      <sheetName val="Upto Sep"/>
      <sheetName val="Q.E Sep'03"/>
      <sheetName val="upto Aug'04"/>
      <sheetName val="Q.E Jun'03"/>
      <sheetName val="Upto"/>
      <sheetName val="3"/>
      <sheetName val="2"/>
      <sheetName val="1"/>
      <sheetName val="12"/>
      <sheetName val="11"/>
      <sheetName val="10"/>
      <sheetName val="9"/>
      <sheetName val="8"/>
      <sheetName val="7"/>
      <sheetName val="6"/>
      <sheetName val="5"/>
      <sheetName val="4"/>
      <sheetName val="realis per ton in total"/>
      <sheetName val="realis_with_ladle_(2)"/>
      <sheetName val="realis_excl_export_jan'04"/>
      <sheetName val="realis_excl_export_upto_Dec'03"/>
      <sheetName val="realis_per_ton_in_total_(2)"/>
      <sheetName val="for_factory_licence"/>
      <sheetName val="realis_excl_export_(2)"/>
      <sheetName val="realis_with_ladle"/>
      <sheetName val="realis_excl_export"/>
      <sheetName val="realisation_per_mt"/>
      <sheetName val="Upto_dec"/>
      <sheetName val="Q_E_Mar'04"/>
      <sheetName val="Q_E_Dec'03"/>
      <sheetName val="Upto_Nov"/>
      <sheetName val="Upto_Sep"/>
      <sheetName val="Q_E_Sep'03"/>
      <sheetName val="upto_Aug'04"/>
      <sheetName val="Q_E_Jun'03"/>
      <sheetName val="realis_per_ton_in_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 with ladle"/>
      <sheetName val="LADLEjun"/>
      <sheetName val="qejun'04"/>
      <sheetName val="realis with ladle (2)"/>
      <sheetName val="LADLE-jul"/>
      <sheetName val="realis-July"/>
      <sheetName val="realis excl export jan'04"/>
      <sheetName val="realis excl export upto Dec'03"/>
      <sheetName val="realis per ton in total (2)"/>
      <sheetName val="for factory licence"/>
      <sheetName val="realis excl export (2)"/>
      <sheetName val="Sheet1"/>
      <sheetName val="realis excl export"/>
      <sheetName val="Sheet2"/>
      <sheetName val="LADLE"/>
      <sheetName val="Convertor"/>
      <sheetName val="exciseDuty"/>
      <sheetName val="realisation per mt"/>
      <sheetName val="Upto dec"/>
      <sheetName val="Q.E Mar'04"/>
      <sheetName val="Q.E Dec'03"/>
      <sheetName val="Upto Nov"/>
      <sheetName val="Upto Sep"/>
      <sheetName val="Q.E Sep'03"/>
      <sheetName val="upto Aug'04"/>
      <sheetName val="Q.E Jun'03"/>
      <sheetName val="Upto"/>
      <sheetName val="3"/>
      <sheetName val="2"/>
      <sheetName val="1"/>
      <sheetName val="12"/>
      <sheetName val="11"/>
      <sheetName val="10"/>
      <sheetName val="9"/>
      <sheetName val="8"/>
      <sheetName val="7"/>
      <sheetName val="6"/>
      <sheetName val="5"/>
      <sheetName val="4"/>
      <sheetName val="realis per ton in total"/>
      <sheetName val="realis_with_ladle_(2)"/>
      <sheetName val="realis_excl_export_jan'04"/>
      <sheetName val="realis_excl_export_upto_Dec'03"/>
      <sheetName val="realis_per_ton_in_total_(2)"/>
      <sheetName val="for_factory_licence"/>
      <sheetName val="realis_excl_export_(2)"/>
      <sheetName val="realis_with_ladle"/>
      <sheetName val="realis_excl_export"/>
      <sheetName val="realisation_per_mt"/>
      <sheetName val="Upto_dec"/>
      <sheetName val="Q_E_Mar'04"/>
      <sheetName val="Q_E_Dec'03"/>
      <sheetName val="Upto_Nov"/>
      <sheetName val="Upto_Sep"/>
      <sheetName val="Q_E_Sep'03"/>
      <sheetName val="upto_Aug'04"/>
      <sheetName val="Q_E_Jun'03"/>
      <sheetName val="realis_per_ton_in_to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2)"/>
      <sheetName val="ids_mar"/>
      <sheetName val="Sheet2"/>
      <sheetName val="semi-stk-exprt"/>
      <sheetName val="convertor"/>
      <sheetName val="LADLE"/>
      <sheetName val="adv tax 4"/>
      <sheetName val="stkval"/>
      <sheetName val="RM (2)"/>
      <sheetName val="upto Sep"/>
      <sheetName val="Export"/>
      <sheetName val="fbjul"/>
      <sheetName val="incr_decr stk"/>
      <sheetName val="stkvaladvtax2"/>
      <sheetName val="Sales Qty"/>
      <sheetName val="SLB_PROD"/>
      <sheetName val="Pkg matr"/>
      <sheetName val="royalty_pp"/>
      <sheetName val="royalty_AMC"/>
      <sheetName val="PTI"/>
      <sheetName val="mould consm"/>
      <sheetName val="stores consm"/>
      <sheetName val="str_spr_repr"/>
      <sheetName val="raw material"/>
      <sheetName val="apr-stk"/>
      <sheetName val="may-stk"/>
      <sheetName val="jun-stk"/>
      <sheetName val="jul-stk"/>
      <sheetName val="Aug-stk"/>
      <sheetName val="Sep-stk"/>
      <sheetName val="Oct-stk"/>
      <sheetName val="Nov-stk"/>
      <sheetName val="Dec-stk"/>
      <sheetName val="Jan-stk"/>
      <sheetName val="Feb-mar"/>
      <sheetName val="tot-stk"/>
      <sheetName val="fuel alloc"/>
      <sheetName val="2003-04"/>
      <sheetName val="rej_overs"/>
      <sheetName val="rm_REJ._OVERS"/>
      <sheetName val="RM"/>
      <sheetName val="fuel pmt"/>
      <sheetName val="power units"/>
      <sheetName val="pl"/>
      <sheetName val="pivot"/>
      <sheetName val="adv2"/>
      <sheetName val="bud breakup"/>
      <sheetName val="de_analysis"/>
      <sheetName val="Summary_contr."/>
      <sheetName val="realis excl export"/>
      <sheetName val="Prod-Sales data"/>
      <sheetName val="var_"/>
      <sheetName val="PLR"/>
      <sheetName val="PLR(ND)"/>
      <sheetName val="Mis PL-actu Pl"/>
      <sheetName val="PLRRev"/>
      <sheetName val="pl(3)"/>
      <sheetName val="Sheet1"/>
      <sheetName val="pl_(2)"/>
      <sheetName val="adv_tax_4"/>
      <sheetName val="RM_(2)"/>
      <sheetName val="upto_Sep"/>
      <sheetName val="incr_decr_stk"/>
      <sheetName val="Sales_Qty"/>
      <sheetName val="Pkg_matr"/>
      <sheetName val="mould_consm"/>
      <sheetName val="stores_consm"/>
      <sheetName val="raw_material"/>
      <sheetName val="fuel_alloc"/>
      <sheetName val="rm_REJ__OVERS"/>
      <sheetName val="fuel_pmt"/>
      <sheetName val="power_units"/>
      <sheetName val="bud_breakup"/>
      <sheetName val="Summary_contr_"/>
      <sheetName val="realis_excl_export"/>
      <sheetName val="Prod-Sales_data"/>
      <sheetName val="Mis_PL-actu_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_"/>
      <sheetName val="semi-stk-exprt"/>
      <sheetName val="raw material"/>
      <sheetName val="stkval"/>
      <sheetName val="pl (2)"/>
      <sheetName val="ids_mar"/>
      <sheetName val="Sheet2"/>
      <sheetName val="convertor"/>
      <sheetName val="LADLE"/>
      <sheetName val="adv tax 4"/>
      <sheetName val="RM (2)"/>
      <sheetName val="upto Sep"/>
      <sheetName val="Export"/>
      <sheetName val="fbjul"/>
      <sheetName val="incr_decr stk"/>
      <sheetName val="stkvaladvtax2"/>
      <sheetName val="Sales Qty"/>
      <sheetName val="SLB_PROD"/>
      <sheetName val="Pkg matr"/>
      <sheetName val="royalty_pp"/>
      <sheetName val="royalty_AMC"/>
      <sheetName val="PTI"/>
      <sheetName val="mould consm"/>
      <sheetName val="stores consm"/>
      <sheetName val="str_spr_repr"/>
      <sheetName val="apr-stk"/>
      <sheetName val="may-stk"/>
      <sheetName val="jun-stk"/>
      <sheetName val="jul-stk"/>
      <sheetName val="Aug-stk"/>
      <sheetName val="Sep-stk"/>
      <sheetName val="Oct-stk"/>
      <sheetName val="Nov-stk"/>
      <sheetName val="Dec-stk"/>
      <sheetName val="Jan-stk"/>
      <sheetName val="Feb-mar"/>
      <sheetName val="tot-stk"/>
      <sheetName val="fuel alloc"/>
      <sheetName val="2003-04"/>
      <sheetName val="rej_overs"/>
      <sheetName val="rm_REJ._OVERS"/>
      <sheetName val="RM"/>
      <sheetName val="fuel pmt"/>
      <sheetName val="power units"/>
      <sheetName val="pl"/>
      <sheetName val="pivot"/>
      <sheetName val="adv2"/>
      <sheetName val="bud breakup"/>
      <sheetName val="de_analysis"/>
      <sheetName val="Summary_contr."/>
      <sheetName val="realis excl export"/>
      <sheetName val="Prod-Sales data"/>
      <sheetName val="PLR"/>
      <sheetName val="PLR(ND)"/>
      <sheetName val="Mis PL-actu Pl"/>
      <sheetName val="PLRRev"/>
      <sheetName val="pl(3)"/>
      <sheetName val="Sheet1"/>
      <sheetName val="pl_(2)"/>
      <sheetName val="adv_tax_4"/>
      <sheetName val="RM_(2)"/>
      <sheetName val="upto_Sep"/>
      <sheetName val="incr_decr_stk"/>
      <sheetName val="Sales_Qty"/>
      <sheetName val="Pkg_matr"/>
      <sheetName val="mould_consm"/>
      <sheetName val="stores_consm"/>
      <sheetName val="raw_material"/>
      <sheetName val="fuel_alloc"/>
      <sheetName val="rm_REJ__OVERS"/>
      <sheetName val="fuel_pmt"/>
      <sheetName val="power_units"/>
      <sheetName val="bud_breakup"/>
      <sheetName val="Summary_contr_"/>
      <sheetName val="realis_excl_export"/>
      <sheetName val="Prod-Sales_data"/>
      <sheetName val="Mis_PL-actu_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ndfinal"/>
      <sheetName val="impact"/>
      <sheetName val="pl-nd"/>
      <sheetName val="Sheet2"/>
      <sheetName val="stkval"/>
      <sheetName val="Sheet1"/>
      <sheetName val="qejun'04"/>
      <sheetName val="sum"/>
      <sheetName val="summ"/>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pl-ndfinal"/>
      <sheetName val="impact"/>
      <sheetName val="pl-nd"/>
      <sheetName val="Sheet2"/>
      <sheetName val="stkval"/>
      <sheetName val="Sheet1"/>
      <sheetName val="qejun'04"/>
      <sheetName val="sum"/>
      <sheetName val="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05 bgt"/>
      <sheetName val="ch_dec"/>
      <sheetName val="Sheet1"/>
      <sheetName val="04-05_bgt"/>
    </sheetNames>
    <sheetDataSet>
      <sheetData sheetId="0" refreshError="1"/>
      <sheetData sheetId="1" refreshError="1"/>
      <sheetData sheetId="2" refreshError="1"/>
      <sheetData sheetId="3"/>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04-05 bgt"/>
      <sheetName val="ch_dec"/>
      <sheetName val="04-05_bgt"/>
    </sheetNames>
    <sheetDataSet>
      <sheetData sheetId="0" refreshError="1"/>
      <sheetData sheetId="1" refreshError="1"/>
      <sheetData sheetId="2" refreshError="1"/>
      <sheetData sheetId="3"/>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C-REF  (2)"/>
      <sheetName val="qry exps"/>
      <sheetName val="o of bks-salary"/>
      <sheetName val="pmt to os agen"/>
      <sheetName val="pmt to contr"/>
      <sheetName val="other exps"/>
      <sheetName val="export PMt"/>
      <sheetName val="diff"/>
      <sheetName val="pl"/>
      <sheetName val="per mt"/>
      <sheetName val="Sheet1"/>
      <sheetName val="PL-AC-REF__(2)"/>
      <sheetName val="qry_exps"/>
      <sheetName val="o_of_bks-salary"/>
      <sheetName val="pmt_to_os_agen"/>
      <sheetName val="pmt_to_contr"/>
      <sheetName val="other_exps"/>
      <sheetName val="export_PMt"/>
      <sheetName val="per_mt"/>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sheetData sheetId="12"/>
      <sheetData sheetId="13"/>
      <sheetData sheetId="14"/>
      <sheetData sheetId="15"/>
      <sheetData sheetId="16"/>
      <sheetData sheetId="17"/>
      <sheetData sheetId="18"/>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 mt"/>
      <sheetName val="PL-AC-REF  (2)"/>
      <sheetName val="qry exps"/>
      <sheetName val="o of bks-salary"/>
      <sheetName val="pmt to os agen"/>
      <sheetName val="pmt to contr"/>
      <sheetName val="other exps"/>
      <sheetName val="export PMt"/>
      <sheetName val="diff"/>
      <sheetName val="pl"/>
      <sheetName val="Sheet1"/>
      <sheetName val="PL-AC-REF__(2)"/>
      <sheetName val="qry_exps"/>
      <sheetName val="o_of_bks-salary"/>
      <sheetName val="pmt_to_os_agen"/>
      <sheetName val="pmt_to_contr"/>
      <sheetName val="other_exps"/>
      <sheetName val="export_PMt"/>
      <sheetName val="per_mt"/>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eak up (2)"/>
      <sheetName val="pivot sumary"/>
      <sheetName val="Qtr. 1_DE"/>
      <sheetName val="raw material"/>
      <sheetName val="Pkg"/>
      <sheetName val="power units"/>
      <sheetName val="impact (2)"/>
      <sheetName val="rmf-exprt"/>
      <sheetName val="SLB_PROD"/>
      <sheetName val="realis excl export"/>
      <sheetName val="Summary_contr."/>
      <sheetName val="var_"/>
      <sheetName val="fuel pmt"/>
      <sheetName val="de_analysis"/>
      <sheetName val="RM"/>
      <sheetName val="convertor"/>
      <sheetName val="LADLE"/>
      <sheetName val="ret_frm_custmr"/>
      <sheetName val="ipt sum"/>
      <sheetName val="IPT"/>
      <sheetName val="fuel pmt-total"/>
      <sheetName val="fuel alloc"/>
      <sheetName val="rej_overs"/>
      <sheetName val="rej_overs_exprt"/>
      <sheetName val="rm_REJ._OVERS (2)"/>
      <sheetName val="rm_REJ._OVERS"/>
      <sheetName val="break_up_(2)"/>
      <sheetName val="pivot_sumary"/>
      <sheetName val="Qtr__1_DE"/>
      <sheetName val="raw_material"/>
      <sheetName val="power_units"/>
      <sheetName val="impact_(2)"/>
      <sheetName val="realis_excl_export"/>
      <sheetName val="Summary_contr_"/>
      <sheetName val="fuel_pmt"/>
      <sheetName val="ipt_sum"/>
      <sheetName val="fuel_pmt-total"/>
      <sheetName val="fuel_alloc"/>
      <sheetName val="rm_REJ__OVERS_(2)"/>
      <sheetName val="rm_REJ__OV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units"/>
      <sheetName val="break up (2)"/>
      <sheetName val="pivot sumary"/>
      <sheetName val="Qtr. 1_DE"/>
      <sheetName val="raw material"/>
      <sheetName val="Pkg"/>
      <sheetName val="impact (2)"/>
      <sheetName val="rmf-exprt"/>
      <sheetName val="SLB_PROD"/>
      <sheetName val="realis excl export"/>
      <sheetName val="Summary_contr."/>
      <sheetName val="var_"/>
      <sheetName val="fuel pmt"/>
      <sheetName val="de_analysis"/>
      <sheetName val="RM"/>
      <sheetName val="convertor"/>
      <sheetName val="LADLE"/>
      <sheetName val="ret_frm_custmr"/>
      <sheetName val="ipt sum"/>
      <sheetName val="IPT"/>
      <sheetName val="fuel pmt-total"/>
      <sheetName val="fuel alloc"/>
      <sheetName val="rej_overs"/>
      <sheetName val="rej_overs_exprt"/>
      <sheetName val="rm_REJ._OVERS (2)"/>
      <sheetName val="rm_REJ._OVERS"/>
      <sheetName val="break_up_(2)"/>
      <sheetName val="pivot_sumary"/>
      <sheetName val="Qtr__1_DE"/>
      <sheetName val="raw_material"/>
      <sheetName val="power_units"/>
      <sheetName val="impact_(2)"/>
      <sheetName val="realis_excl_export"/>
      <sheetName val="Summary_contr_"/>
      <sheetName val="fuel_pmt"/>
      <sheetName val="ipt_sum"/>
      <sheetName val="fuel_pmt-total"/>
      <sheetName val="fuel_alloc"/>
      <sheetName val="rm_REJ__OVERS_(2)"/>
      <sheetName val="rm_REJ__OV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 expense (2)"/>
      <sheetName val="Fixed expense -Dixit"/>
      <sheetName val="Fixed expense"/>
      <sheetName val="Rev.bgt_to_Trgt"/>
      <sheetName val="q4.trgt.bgt."/>
      <sheetName val="recon.dec"/>
      <sheetName val="pl_vs"/>
      <sheetName val="pl_dec04"/>
      <sheetName val="PL.dec_Summary"/>
      <sheetName val="plntwise pl"/>
      <sheetName val="de_jan._bgt"/>
      <sheetName val="de_wrkg_bgt"/>
      <sheetName val="Variance-dec."/>
      <sheetName val="VarFE"/>
      <sheetName val="Others_exp."/>
      <sheetName val="dec act"/>
      <sheetName val="SLC-STK-DEC'04"/>
      <sheetName val="Summary_contr."/>
      <sheetName val="var"/>
      <sheetName val="RM "/>
      <sheetName val="rej_overs_exprt"/>
      <sheetName val="no.of days holding"/>
      <sheetName val="Plantwise"/>
      <sheetName val="SLB_PROD"/>
      <sheetName val="Sales Qty"/>
      <sheetName val="Pkg matr"/>
      <sheetName val="Page 1"/>
      <sheetName val="Payment_oa"/>
      <sheetName val="4yrs fixed exps"/>
      <sheetName val="Manpower_impact"/>
      <sheetName val="FC_Gain"/>
      <sheetName val="summary "/>
      <sheetName val="Working 2 "/>
      <sheetName val="Working"/>
      <sheetName val="Page 4 "/>
      <sheetName val="Page 3 "/>
      <sheetName val="Page 2"/>
      <sheetName val="de_dec._trgt"/>
      <sheetName val="de_wrkg_trgt"/>
      <sheetName val="Q.E Dec Summary"/>
      <sheetName val="Fixed_expense_(2)"/>
      <sheetName val="Fixed_expense_-Dixit"/>
      <sheetName val="Fixed_expense"/>
      <sheetName val="Rev_bgt_to_Trgt"/>
      <sheetName val="q4_trgt_bgt_"/>
      <sheetName val="recon_dec"/>
      <sheetName val="PL_dec_Summary"/>
      <sheetName val="plntwise_pl"/>
      <sheetName val="de_jan__bgt"/>
      <sheetName val="Variance-dec_"/>
      <sheetName val="Others_exp_"/>
      <sheetName val="dec_act"/>
      <sheetName val="Summary_contr_"/>
      <sheetName val="RM_"/>
      <sheetName val="no_of_days_holding"/>
      <sheetName val="Sales_Qty"/>
      <sheetName val="Pkg_matr"/>
      <sheetName val="Page_1"/>
      <sheetName val="4yrs_fixed_exps"/>
      <sheetName val="summary_"/>
      <sheetName val="Working_2_"/>
      <sheetName val="Page_4_"/>
      <sheetName val="Page_3_"/>
      <sheetName val="Page_2"/>
      <sheetName val="de_dec__trgt"/>
      <sheetName val="Q_E_Dec_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LB_PROD"/>
      <sheetName val="Fixed expense (2)"/>
      <sheetName val="Fixed expense -Dixit"/>
      <sheetName val="Fixed expense"/>
      <sheetName val="Rev.bgt_to_Trgt"/>
      <sheetName val="q4.trgt.bgt."/>
      <sheetName val="recon.dec"/>
      <sheetName val="pl_vs"/>
      <sheetName val="pl_dec04"/>
      <sheetName val="PL.dec_Summary"/>
      <sheetName val="plntwise pl"/>
      <sheetName val="de_jan._bgt"/>
      <sheetName val="de_wrkg_bgt"/>
      <sheetName val="Variance-dec."/>
      <sheetName val="VarFE"/>
      <sheetName val="Others_exp."/>
      <sheetName val="dec act"/>
      <sheetName val="SLC-STK-DEC'04"/>
      <sheetName val="Summary_contr."/>
      <sheetName val="var"/>
      <sheetName val="RM "/>
      <sheetName val="rej_overs_exprt"/>
      <sheetName val="no.of days holding"/>
      <sheetName val="Plantwise"/>
      <sheetName val="Sales Qty"/>
      <sheetName val="Pkg matr"/>
      <sheetName val="Page 1"/>
      <sheetName val="Payment_oa"/>
      <sheetName val="4yrs fixed exps"/>
      <sheetName val="Manpower_impact"/>
      <sheetName val="FC_Gain"/>
      <sheetName val="summary "/>
      <sheetName val="Working 2 "/>
      <sheetName val="Working"/>
      <sheetName val="Page 4 "/>
      <sheetName val="Page 3 "/>
      <sheetName val="Page 2"/>
      <sheetName val="de_dec._trgt"/>
      <sheetName val="de_wrkg_trgt"/>
      <sheetName val="Q.E Dec Summary"/>
      <sheetName val="Fixed_expense_(2)"/>
      <sheetName val="Fixed_expense_-Dixit"/>
      <sheetName val="Fixed_expense"/>
      <sheetName val="Rev_bgt_to_Trgt"/>
      <sheetName val="q4_trgt_bgt_"/>
      <sheetName val="recon_dec"/>
      <sheetName val="PL_dec_Summary"/>
      <sheetName val="plntwise_pl"/>
      <sheetName val="de_jan__bgt"/>
      <sheetName val="Variance-dec_"/>
      <sheetName val="Others_exp_"/>
      <sheetName val="dec_act"/>
      <sheetName val="Summary_contr_"/>
      <sheetName val="RM_"/>
      <sheetName val="no_of_days_holding"/>
      <sheetName val="Sales_Qty"/>
      <sheetName val="Pkg_matr"/>
      <sheetName val="Page_1"/>
      <sheetName val="4yrs_fixed_exps"/>
      <sheetName val="summary_"/>
      <sheetName val="Working_2_"/>
      <sheetName val="Page_4_"/>
      <sheetName val="Page_3_"/>
      <sheetName val="Page_2"/>
      <sheetName val="de_dec__trgt"/>
      <sheetName val="Q_E_Dec_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bsep"/>
      <sheetName val="fboct"/>
      <sheetName val="fbNov"/>
      <sheetName val="fbDec"/>
      <sheetName val="fbjan"/>
      <sheetName val="fbfeb"/>
      <sheetName val="fbmar"/>
      <sheetName val="bu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bmar"/>
      <sheetName val="fbsep"/>
      <sheetName val="fboct"/>
      <sheetName val="fbNov"/>
      <sheetName val="fbDec"/>
      <sheetName val="fbjan"/>
      <sheetName val="fbfeb"/>
      <sheetName val="bu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MCPL"/>
      <sheetName val="Sheet1"/>
      <sheetName val="comp."/>
    </sheetNames>
    <sheetDataSet>
      <sheetData sheetId="0"/>
      <sheetData sheetId="1" refreshError="1"/>
      <sheetData sheetId="2"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81HM"/>
      <sheetName val="Page1"/>
      <sheetName val="산출기준(파견전산실)"/>
      <sheetName val="Fixed asset register"/>
      <sheetName val="XREF"/>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RSR 2024-25 Final"/>
      <sheetName val="CHR - Latest updated"/>
      <sheetName val="CHR-Updated"/>
      <sheetName val="CHR"/>
      <sheetName val="PHR"/>
      <sheetName val="Maint.+Utilities"/>
      <sheetName val="Warehouse"/>
      <sheetName val="SCM"/>
      <sheetName val="MKT"/>
      <sheetName val="Corporate - CS"/>
      <sheetName val="C&amp;T"/>
      <sheetName val="Sales_updated"/>
      <sheetName val="Sales"/>
      <sheetName val="IT"/>
      <sheetName val="MSIL Data"/>
      <sheetName val="Sheet2"/>
      <sheetName val="Sheet1"/>
      <sheetName val="BSRS meeting MOM 19 Nov"/>
      <sheetName val="BSRS meeting MOM 19 Nov (2)"/>
      <sheetName val="BSRS meeting MOM 22 Nov"/>
      <sheetName val="SCV meeting MOM 21 Nov"/>
      <sheetName val="Subros Policies"/>
      <sheetName val="MSIL Meeting MOM 22 Nov"/>
      <sheetName val="SCV meeting MOM 25 Nov"/>
      <sheetName val="MSIL Meeting MOM 09 Jan-25"/>
      <sheetName val="Sparrow MOM 10 Feb-25"/>
    </sheetNames>
    <sheetDataSet>
      <sheetData sheetId="0" refreshError="1"/>
      <sheetData sheetId="1" refreshError="1"/>
      <sheetData sheetId="2" refreshError="1"/>
      <sheetData sheetId="3" refreshError="1"/>
      <sheetData sheetId="4" refreshError="1">
        <row r="281">
          <cell r="P281">
            <v>34.858000000000004</v>
          </cell>
        </row>
        <row r="282">
          <cell r="P282">
            <v>0.23899999999999999</v>
          </cell>
        </row>
        <row r="283">
          <cell r="P283">
            <v>1.1E-5</v>
          </cell>
        </row>
        <row r="287">
          <cell r="P287">
            <v>2.2530000000000001</v>
          </cell>
        </row>
        <row r="288">
          <cell r="P288">
            <v>543.87400000000002</v>
          </cell>
        </row>
        <row r="297">
          <cell r="P297">
            <v>6.1559999999999988</v>
          </cell>
        </row>
        <row r="298">
          <cell r="P298">
            <v>8.0500000000000002E-2</v>
          </cell>
        </row>
        <row r="299">
          <cell r="P299">
            <v>1.3839999999999998E-2</v>
          </cell>
        </row>
        <row r="300">
          <cell r="P300">
            <v>0</v>
          </cell>
        </row>
        <row r="301">
          <cell r="P301">
            <v>0</v>
          </cell>
        </row>
        <row r="303">
          <cell r="P303">
            <v>1.0304200000000001</v>
          </cell>
        </row>
        <row r="304">
          <cell r="P304">
            <v>216.63079999999999</v>
          </cell>
        </row>
        <row r="313">
          <cell r="P313">
            <v>1.145</v>
          </cell>
        </row>
        <row r="314">
          <cell r="P314">
            <v>0</v>
          </cell>
        </row>
        <row r="315">
          <cell r="P315">
            <v>4.2699999999999997E-4</v>
          </cell>
        </row>
        <row r="316">
          <cell r="P316">
            <v>0</v>
          </cell>
        </row>
        <row r="319">
          <cell r="P319">
            <v>4.2759999999999998</v>
          </cell>
        </row>
        <row r="320">
          <cell r="P320">
            <v>21.858000000000001</v>
          </cell>
        </row>
        <row r="329">
          <cell r="P329">
            <v>21.023999999999994</v>
          </cell>
        </row>
        <row r="330">
          <cell r="P330">
            <v>0.51200000000000001</v>
          </cell>
        </row>
        <row r="331">
          <cell r="P331">
            <v>1.5849999999999998E-9</v>
          </cell>
        </row>
        <row r="332">
          <cell r="P332">
            <v>0</v>
          </cell>
        </row>
        <row r="335">
          <cell r="P335">
            <v>122.61940000000001</v>
          </cell>
        </row>
        <row r="336">
          <cell r="P336">
            <v>785.36749999999995</v>
          </cell>
        </row>
        <row r="345">
          <cell r="P345">
            <v>0</v>
          </cell>
        </row>
        <row r="346">
          <cell r="P346">
            <v>0.30500000000000005</v>
          </cell>
        </row>
        <row r="347">
          <cell r="P347">
            <v>0</v>
          </cell>
        </row>
        <row r="348">
          <cell r="P348">
            <v>0</v>
          </cell>
        </row>
        <row r="351">
          <cell r="P351">
            <v>21.3826</v>
          </cell>
        </row>
        <row r="352">
          <cell r="P352">
            <v>175.63</v>
          </cell>
        </row>
        <row r="361">
          <cell r="P361">
            <v>1.8879999999999999</v>
          </cell>
        </row>
        <row r="362">
          <cell r="P362">
            <v>0</v>
          </cell>
        </row>
        <row r="363">
          <cell r="P363">
            <v>0</v>
          </cell>
        </row>
        <row r="364">
          <cell r="P364">
            <v>0</v>
          </cell>
        </row>
        <row r="367">
          <cell r="P367">
            <v>1.5300000000000002</v>
          </cell>
        </row>
        <row r="377">
          <cell r="P377">
            <v>19.478930000000002</v>
          </cell>
        </row>
        <row r="378">
          <cell r="P378">
            <v>0.65</v>
          </cell>
        </row>
        <row r="379">
          <cell r="P379">
            <v>1.5300000000000001E-4</v>
          </cell>
        </row>
        <row r="380">
          <cell r="P380">
            <v>0</v>
          </cell>
        </row>
        <row r="383">
          <cell r="P383">
            <v>5.5053429999999999</v>
          </cell>
        </row>
        <row r="384">
          <cell r="P384">
            <v>103.31557999999998</v>
          </cell>
        </row>
        <row r="393">
          <cell r="P393">
            <v>6.0399999999999991</v>
          </cell>
        </row>
        <row r="394">
          <cell r="P394">
            <v>0.04</v>
          </cell>
        </row>
        <row r="395">
          <cell r="P395">
            <v>9.0000000000000002E-6</v>
          </cell>
        </row>
        <row r="396">
          <cell r="P396">
            <v>0</v>
          </cell>
        </row>
        <row r="399">
          <cell r="P399">
            <v>0.45954699999999998</v>
          </cell>
        </row>
        <row r="400">
          <cell r="P400">
            <v>69.55</v>
          </cell>
        </row>
        <row r="945">
          <cell r="P945">
            <v>0</v>
          </cell>
        </row>
      </sheetData>
      <sheetData sheetId="5" refreshError="1">
        <row r="32">
          <cell r="P32">
            <v>890664</v>
          </cell>
        </row>
        <row r="177">
          <cell r="P177">
            <v>41098</v>
          </cell>
        </row>
        <row r="188">
          <cell r="P188">
            <v>8656</v>
          </cell>
        </row>
        <row r="197">
          <cell r="P197">
            <v>2989.13</v>
          </cell>
        </row>
        <row r="198">
          <cell r="P198">
            <v>71.5</v>
          </cell>
        </row>
        <row r="207">
          <cell r="P207">
            <v>71706</v>
          </cell>
        </row>
        <row r="217">
          <cell r="P217">
            <v>37434</v>
          </cell>
        </row>
        <row r="227">
          <cell r="P227">
            <v>8720</v>
          </cell>
        </row>
        <row r="237">
          <cell r="P237">
            <v>24186</v>
          </cell>
        </row>
        <row r="238">
          <cell r="P238">
            <v>10567.1</v>
          </cell>
        </row>
        <row r="248">
          <cell r="P248">
            <v>20954</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HR"/>
      <sheetName val="PHR"/>
      <sheetName val="Maint.+Utilities"/>
      <sheetName val="Warehouse"/>
      <sheetName val="IT"/>
      <sheetName val="Scope-3 HR"/>
    </sheetNames>
    <sheetDataSet>
      <sheetData sheetId="0"/>
      <sheetData sheetId="1"/>
      <sheetData sheetId="2">
        <row r="909">
          <cell r="P909">
            <v>251741</v>
          </cell>
        </row>
        <row r="910">
          <cell r="P910">
            <v>12815</v>
          </cell>
        </row>
        <row r="1050">
          <cell r="P1050">
            <v>29148</v>
          </cell>
        </row>
        <row r="1086">
          <cell r="P1086">
            <v>600</v>
          </cell>
        </row>
        <row r="1137">
          <cell r="P1137">
            <v>65.5</v>
          </cell>
        </row>
        <row r="1138">
          <cell r="P1138">
            <v>28</v>
          </cell>
        </row>
        <row r="1139">
          <cell r="P1139">
            <v>512.84300000000007</v>
          </cell>
        </row>
        <row r="1140">
          <cell r="P1140">
            <v>45.08</v>
          </cell>
        </row>
        <row r="1141">
          <cell r="P1141">
            <v>349</v>
          </cell>
        </row>
        <row r="1142">
          <cell r="P1142">
            <v>139.31649999999999</v>
          </cell>
        </row>
        <row r="1143">
          <cell r="P1143">
            <v>1.8</v>
          </cell>
        </row>
        <row r="1144">
          <cell r="P1144">
            <v>188.55</v>
          </cell>
        </row>
      </sheetData>
      <sheetData sheetId="3"/>
      <sheetData sheetId="4"/>
      <sheetData sheetId="5"/>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RSR 2024-25 Final"/>
      <sheetName val="BRSR Data Collection Matrix"/>
      <sheetName val="CHR1"/>
      <sheetName val="CHR"/>
      <sheetName val="Maint.+Utilities"/>
      <sheetName val="Warehouse"/>
      <sheetName val="PHR"/>
      <sheetName val="SCM"/>
      <sheetName val="MKT"/>
      <sheetName val="Corporate - CS"/>
      <sheetName val="C&amp;T"/>
      <sheetName val="Sales"/>
      <sheetName val="IT"/>
      <sheetName val="MSIL Data"/>
      <sheetName val="Calculation as per updated"/>
      <sheetName val="Nox, Sox 23-24"/>
      <sheetName val="Sheet2"/>
      <sheetName val="Sheet1"/>
      <sheetName val="BSRS meeting MOM 19 Nov"/>
      <sheetName val="BSRS meeting MOM 19 Nov (2)"/>
      <sheetName val="BSRS meeting MOM 22 Nov"/>
      <sheetName val="SCV meeting MOM 21 Nov"/>
      <sheetName val="Subros Policies"/>
      <sheetName val="MSIL Meeting MOM 22 Nov"/>
      <sheetName val="SCV meeting MOM 25 Nov"/>
      <sheetName val="MSIL Meeting MOM 09 Jan-25"/>
      <sheetName val="Sparrow MOM 10 Feb-25"/>
    </sheetNames>
    <sheetDataSet>
      <sheetData sheetId="0"/>
      <sheetData sheetId="1"/>
      <sheetData sheetId="2"/>
      <sheetData sheetId="3"/>
      <sheetData sheetId="4">
        <row r="765">
          <cell r="P765">
            <v>20598</v>
          </cell>
        </row>
        <row r="792">
          <cell r="P792">
            <v>8532490</v>
          </cell>
        </row>
        <row r="827">
          <cell r="P827">
            <v>2148187</v>
          </cell>
        </row>
        <row r="862">
          <cell r="P862">
            <v>14092</v>
          </cell>
        </row>
        <row r="897">
          <cell r="P897">
            <v>795672</v>
          </cell>
        </row>
        <row r="932">
          <cell r="P932">
            <v>8441847.3385999985</v>
          </cell>
        </row>
        <row r="967">
          <cell r="P967">
            <v>3571122.8681999999</v>
          </cell>
        </row>
        <row r="1002">
          <cell r="P1002">
            <v>1275595.4000000001</v>
          </cell>
        </row>
        <row r="1037">
          <cell r="P1037">
            <v>9841937</v>
          </cell>
        </row>
        <row r="1072">
          <cell r="P1072">
            <v>897673</v>
          </cell>
        </row>
        <row r="1107">
          <cell r="P1107">
            <v>359600</v>
          </cell>
        </row>
        <row r="1130">
          <cell r="P1130">
            <v>31.5</v>
          </cell>
        </row>
        <row r="1132">
          <cell r="P1132">
            <v>259.39999999999998</v>
          </cell>
        </row>
        <row r="1133">
          <cell r="P1133">
            <v>36.5</v>
          </cell>
        </row>
        <row r="1134">
          <cell r="P1134">
            <v>419.69799999999998</v>
          </cell>
        </row>
        <row r="1135">
          <cell r="P1135">
            <v>436</v>
          </cell>
        </row>
        <row r="1136">
          <cell r="P1136">
            <v>388.97999999999996</v>
          </cell>
        </row>
        <row r="1137">
          <cell r="P1137">
            <v>2256.9</v>
          </cell>
        </row>
        <row r="1138">
          <cell r="P1138">
            <v>5.3500000000000005</v>
          </cell>
        </row>
        <row r="1139">
          <cell r="P1139">
            <v>2164.56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hyperlink" Target="file:///C:\Users\Pooja%20Gupta\AppData\Local\Microsoft\Windows\Desktop\BRSR%20folder\Content.Outlook\3AIKSIWP\Bangalore.xlsx" TargetMode="External"/><Relationship Id="rId13" Type="http://schemas.openxmlformats.org/officeDocument/2006/relationships/hyperlink" Target="file:///C:\Users\Pooja%20Gupta\AppData\Local\Microsoft\Windows\Desktop\BRSR%20folder\Content.Outlook\3AIKSIWP\SC,%20Siruseri%20and%20RO%20Chennai.xlsx" TargetMode="External"/><Relationship Id="rId3" Type="http://schemas.openxmlformats.org/officeDocument/2006/relationships/hyperlink" Target="file:///C:\Users\Pooja%20Gupta\AppData\Local\Microsoft\Windows\Desktop\BRSR%20folder\Content.Outlook\3AIKSIWP\Mumbai%20-%20MDC%20and%20BKC.xlsx" TargetMode="External"/><Relationship Id="rId7" Type="http://schemas.openxmlformats.org/officeDocument/2006/relationships/hyperlink" Target="file:///C:\Users\Pooja%20Gupta\AppData\Local\Microsoft\Windows\Desktop\BRSR%20folder\Content.Outlook\3AIKSIWP\SC,%20Siruseri%20and%20RO%20Chennai.xlsx" TargetMode="External"/><Relationship Id="rId12" Type="http://schemas.openxmlformats.org/officeDocument/2006/relationships/hyperlink" Target="file:///C:\Users\Pooja%20Gupta\AppData\Local\Microsoft\Windows\Desktop\BRSR%20folder\Content.Outlook\3AIKSIWP\SC,%20Siruseri%20and%20RO%20Chennai.xlsx" TargetMode="External"/><Relationship Id="rId2" Type="http://schemas.openxmlformats.org/officeDocument/2006/relationships/hyperlink" Target="file:///C:\Users\Pooja%20Gupta\AppData\Local\Microsoft\Windows\Desktop\BRSR%20folder\Content.Outlook\3AIKSIWP\Mumbai%20-%20MDC%20and%20BKC.xlsx" TargetMode="External"/><Relationship Id="rId16" Type="http://schemas.openxmlformats.org/officeDocument/2006/relationships/comments" Target="../comments2.xml"/><Relationship Id="rId1" Type="http://schemas.openxmlformats.org/officeDocument/2006/relationships/hyperlink" Target="file:///C:\Users\Pooja%20Gupta\AppData\Local\Microsoft\Windows\Desktop\BRSR%20folder\Content.Outlook\3AIKSIWP\Mumbai%20-%20MDC%20and%20BKC.xlsx" TargetMode="External"/><Relationship Id="rId6" Type="http://schemas.openxmlformats.org/officeDocument/2006/relationships/hyperlink" Target="file:///C:\Users\Pooja%20Gupta\AppData\Local\Microsoft\Windows\Desktop\BRSR%20folder\Content.Outlook\3AIKSIWP\SC,%20Siruseri%20and%20RO%20Chennai.xlsx" TargetMode="External"/><Relationship Id="rId11" Type="http://schemas.openxmlformats.org/officeDocument/2006/relationships/hyperlink" Target="file:///C:\Users\Pooja%20Gupta\AppData\Local\Microsoft\Windows\Desktop\BRSR%20folder\Content.Outlook\3AIKSIWP\SC,%20Siruseri%20and%20RO%20Chennai.xlsx" TargetMode="External"/><Relationship Id="rId5" Type="http://schemas.openxmlformats.org/officeDocument/2006/relationships/hyperlink" Target="file:///C:\Users\Pooja%20Gupta\AppData\Local\Microsoft\Windows\Desktop\BRSR%20folder\Content.Outlook\3AIKSIWP\B19.xlsx" TargetMode="External"/><Relationship Id="rId15" Type="http://schemas.openxmlformats.org/officeDocument/2006/relationships/vmlDrawing" Target="../drawings/vmlDrawing2.vml"/><Relationship Id="rId10" Type="http://schemas.openxmlformats.org/officeDocument/2006/relationships/hyperlink" Target="file:///C:\Users\Pooja%20Gupta\AppData\Local\Microsoft\Windows\Desktop\BRSR%20folder\Content.Outlook\3AIKSIWP\SC,%20Siruseri%20and%20RO%20Chennai.xlsx" TargetMode="External"/><Relationship Id="rId4" Type="http://schemas.openxmlformats.org/officeDocument/2006/relationships/hyperlink" Target="file:///C:\Users\Pooja%20Gupta\AppData\Local\Microsoft\Windows\Desktop\BRSR%20folder\Content.Outlook\3AIKSIWP\Noida%20CAndor%20SEZ.xlsx" TargetMode="External"/><Relationship Id="rId9" Type="http://schemas.openxmlformats.org/officeDocument/2006/relationships/hyperlink" Target="file:///C:\Users\Pooja%20Gupta\AppData\Local\Microsoft\Windows\Desktop\BRSR%20folder\Content.Outlook\3AIKSIWP\Mumbai%20-%20MDC%20and%20BKC.xlsx" TargetMode="External"/><Relationship Id="rId14" Type="http://schemas.openxmlformats.org/officeDocument/2006/relationships/hyperlink" Target="file:///C:\Users\Pooja%20Gupta\AppData\Local\Microsoft\Windows\Desktop\BRSR%20folder\Content.Outlook\3AIKSIWP\Mumbai%20-%20MDC%20and%20BKC.xlsx"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A90D2-17BD-4AB0-8E8C-EA75BF20E8F1}">
  <dimension ref="A1:A14"/>
  <sheetViews>
    <sheetView showGridLines="0" workbookViewId="0">
      <selection activeCell="A14" sqref="A14"/>
    </sheetView>
  </sheetViews>
  <sheetFormatPr defaultRowHeight="14.5" x14ac:dyDescent="0.35"/>
  <cols>
    <col min="1" max="1" width="144.453125" customWidth="1"/>
  </cols>
  <sheetData>
    <row r="1" spans="1:1" x14ac:dyDescent="0.35">
      <c r="A1" s="62" t="s">
        <v>490</v>
      </c>
    </row>
    <row r="4" spans="1:1" x14ac:dyDescent="0.35">
      <c r="A4" t="s">
        <v>491</v>
      </c>
    </row>
    <row r="6" spans="1:1" x14ac:dyDescent="0.35">
      <c r="A6" t="s">
        <v>492</v>
      </c>
    </row>
    <row r="8" spans="1:1" x14ac:dyDescent="0.35">
      <c r="A8" t="s">
        <v>493</v>
      </c>
    </row>
    <row r="10" spans="1:1" x14ac:dyDescent="0.35">
      <c r="A10" t="s">
        <v>494</v>
      </c>
    </row>
    <row r="12" spans="1:1" x14ac:dyDescent="0.35">
      <c r="A12" t="s">
        <v>495</v>
      </c>
    </row>
    <row r="14" spans="1:1" x14ac:dyDescent="0.35">
      <c r="A14" t="s">
        <v>527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2D907-A254-4E3F-95C0-C1F10F7DC9F4}">
  <sheetPr>
    <tabColor rgb="FF92D050"/>
  </sheetPr>
  <dimension ref="A1:M32"/>
  <sheetViews>
    <sheetView topLeftCell="A18" zoomScale="91" zoomScaleNormal="110" workbookViewId="0">
      <selection activeCell="C6" sqref="C6:H16"/>
    </sheetView>
  </sheetViews>
  <sheetFormatPr defaultColWidth="9.1796875" defaultRowHeight="14.5" x14ac:dyDescent="0.35"/>
  <cols>
    <col min="2" max="3" width="12.81640625" customWidth="1"/>
    <col min="4" max="4" width="14.81640625" bestFit="1" customWidth="1"/>
    <col min="5" max="5" width="12.81640625" bestFit="1" customWidth="1"/>
    <col min="6" max="6" width="36.36328125" customWidth="1"/>
    <col min="7" max="7" width="16.1796875" customWidth="1"/>
    <col min="8" max="8" width="15.81640625" customWidth="1"/>
    <col min="9" max="9" width="14.1796875" customWidth="1"/>
    <col min="10" max="10" width="15.81640625" customWidth="1"/>
    <col min="11" max="11" width="14.1796875" customWidth="1"/>
    <col min="12" max="12" width="15.81640625" customWidth="1"/>
    <col min="14" max="14" width="15.453125" customWidth="1"/>
    <col min="17" max="17" width="10.1796875" customWidth="1"/>
    <col min="18" max="20" width="8.81640625" customWidth="1"/>
    <col min="21" max="22" width="9.7265625" customWidth="1"/>
    <col min="23" max="23" width="15.1796875" customWidth="1"/>
    <col min="24" max="24" width="12.7265625" customWidth="1"/>
    <col min="25" max="26" width="11.26953125" customWidth="1"/>
    <col min="27" max="27" width="11" customWidth="1"/>
    <col min="28" max="28" width="10.81640625" customWidth="1"/>
    <col min="29" max="29" width="11.453125" customWidth="1"/>
    <col min="30" max="30" width="12.453125" customWidth="1"/>
    <col min="33" max="33" width="10" bestFit="1" customWidth="1"/>
  </cols>
  <sheetData>
    <row r="1" spans="1:8" ht="15" hidden="1" customHeight="1" x14ac:dyDescent="0.35"/>
    <row r="2" spans="1:8" ht="14.5" customHeight="1" thickBot="1" x14ac:dyDescent="0.4">
      <c r="A2" s="292" t="s">
        <v>0</v>
      </c>
      <c r="B2" s="293"/>
      <c r="C2" s="280" t="s">
        <v>58</v>
      </c>
      <c r="D2" s="281"/>
      <c r="E2" s="281"/>
      <c r="F2" s="280" t="s">
        <v>58</v>
      </c>
      <c r="G2" s="281"/>
      <c r="H2" s="281"/>
    </row>
    <row r="3" spans="1:8" x14ac:dyDescent="0.35">
      <c r="A3" s="286"/>
      <c r="B3" s="294"/>
      <c r="C3" s="282" t="s">
        <v>135</v>
      </c>
      <c r="D3" s="283"/>
      <c r="E3" s="284"/>
      <c r="F3" s="282" t="s">
        <v>518</v>
      </c>
      <c r="G3" s="283"/>
      <c r="H3" s="284"/>
    </row>
    <row r="4" spans="1:8" x14ac:dyDescent="0.35">
      <c r="A4" s="2"/>
      <c r="B4" s="105"/>
      <c r="C4" s="136"/>
      <c r="D4" s="3"/>
      <c r="E4" s="137"/>
      <c r="F4" s="136"/>
      <c r="G4" s="3"/>
      <c r="H4" s="137"/>
    </row>
    <row r="5" spans="1:8" ht="32.15" customHeight="1" thickBot="1" x14ac:dyDescent="0.4">
      <c r="A5" s="286"/>
      <c r="B5" s="294"/>
      <c r="C5" s="138" t="s">
        <v>57</v>
      </c>
      <c r="D5" s="140" t="s">
        <v>56</v>
      </c>
      <c r="E5" s="139" t="s">
        <v>55</v>
      </c>
      <c r="F5" s="138" t="s">
        <v>57</v>
      </c>
      <c r="G5" s="140" t="s">
        <v>56</v>
      </c>
      <c r="H5" s="139" t="s">
        <v>55</v>
      </c>
    </row>
    <row r="6" spans="1:8" x14ac:dyDescent="0.35">
      <c r="A6" s="286" t="s">
        <v>145</v>
      </c>
      <c r="B6" s="287"/>
      <c r="C6" s="396">
        <f>'[455]Maint.+Utilities'!$P$177</f>
        <v>41098</v>
      </c>
      <c r="D6" s="396"/>
      <c r="E6" s="396"/>
      <c r="F6" s="396">
        <v>14507.54</v>
      </c>
      <c r="G6" s="396"/>
      <c r="H6" s="396"/>
    </row>
    <row r="7" spans="1:8" ht="22" customHeight="1" x14ac:dyDescent="0.35">
      <c r="A7" s="288" t="s">
        <v>134</v>
      </c>
      <c r="B7" s="289"/>
      <c r="C7" s="397"/>
      <c r="D7" s="397">
        <f>'[455]Maint.+Utilities'!$P$188</f>
        <v>8656</v>
      </c>
      <c r="E7" s="397"/>
      <c r="F7" s="397"/>
      <c r="G7" s="397">
        <v>5699.35</v>
      </c>
      <c r="H7" s="397"/>
    </row>
    <row r="8" spans="1:8" ht="14.5" customHeight="1" x14ac:dyDescent="0.35">
      <c r="A8" s="288" t="s">
        <v>146</v>
      </c>
      <c r="B8" s="289"/>
      <c r="C8" s="397">
        <f>'[455]Maint.+Utilities'!$P$197</f>
        <v>2989.13</v>
      </c>
      <c r="D8" s="397">
        <f>'[455]Maint.+Utilities'!$P$198</f>
        <v>71.5</v>
      </c>
      <c r="E8" s="397"/>
      <c r="F8" s="397">
        <v>4011.0549999999998</v>
      </c>
      <c r="G8" s="397">
        <v>0</v>
      </c>
      <c r="H8" s="397"/>
    </row>
    <row r="9" spans="1:8" x14ac:dyDescent="0.35">
      <c r="A9" s="286" t="s">
        <v>147</v>
      </c>
      <c r="B9" s="287"/>
      <c r="C9" s="266">
        <f>'[455]Maint.+Utilities'!$P$207</f>
        <v>71706</v>
      </c>
      <c r="D9" s="398"/>
      <c r="E9" s="266"/>
      <c r="F9" s="266">
        <v>87341</v>
      </c>
      <c r="G9" s="398"/>
      <c r="H9" s="266"/>
    </row>
    <row r="10" spans="1:8" x14ac:dyDescent="0.35">
      <c r="A10" s="286" t="s">
        <v>148</v>
      </c>
      <c r="B10" s="287"/>
      <c r="C10" s="266">
        <f>'[455]Maint.+Utilities'!$P$217</f>
        <v>37434</v>
      </c>
      <c r="D10" s="266"/>
      <c r="E10" s="266"/>
      <c r="F10" s="266">
        <v>36607</v>
      </c>
      <c r="G10" s="266"/>
      <c r="H10" s="266"/>
    </row>
    <row r="11" spans="1:8" ht="15.65" customHeight="1" x14ac:dyDescent="0.35">
      <c r="A11" s="286" t="s">
        <v>149</v>
      </c>
      <c r="B11" s="287"/>
      <c r="C11" s="266">
        <f>'[455]Maint.+Utilities'!$P$227</f>
        <v>8720</v>
      </c>
      <c r="D11" s="399"/>
      <c r="E11" s="266"/>
      <c r="F11" s="266">
        <v>8870</v>
      </c>
      <c r="G11" s="399"/>
      <c r="H11" s="266"/>
    </row>
    <row r="12" spans="1:8" x14ac:dyDescent="0.35">
      <c r="A12" s="286" t="s">
        <v>150</v>
      </c>
      <c r="B12" s="287"/>
      <c r="C12" s="266">
        <f>'[455]Maint.+Utilities'!$P$237</f>
        <v>24186</v>
      </c>
      <c r="D12" s="272">
        <f>'[455]Maint.+Utilities'!$P$238</f>
        <v>10567.1</v>
      </c>
      <c r="E12" s="266"/>
      <c r="F12" s="266">
        <v>22304</v>
      </c>
      <c r="G12" s="272">
        <v>10687</v>
      </c>
      <c r="H12" s="266"/>
    </row>
    <row r="13" spans="1:8" x14ac:dyDescent="0.35">
      <c r="A13" s="286" t="s">
        <v>151</v>
      </c>
      <c r="B13" s="287"/>
      <c r="C13" s="396" t="s">
        <v>4</v>
      </c>
      <c r="D13" s="400">
        <f>'[455]Maint.+Utilities'!$P$248</f>
        <v>20954</v>
      </c>
      <c r="E13" s="266"/>
      <c r="F13" s="396" t="s">
        <v>4</v>
      </c>
      <c r="G13" s="400">
        <v>13375</v>
      </c>
      <c r="H13" s="266"/>
    </row>
    <row r="14" spans="1:8" x14ac:dyDescent="0.35">
      <c r="A14" s="286" t="s">
        <v>164</v>
      </c>
      <c r="B14" s="287"/>
      <c r="C14" s="401"/>
      <c r="D14" s="272"/>
      <c r="E14" s="401"/>
      <c r="F14" s="401"/>
      <c r="G14" s="272"/>
      <c r="H14" s="401"/>
    </row>
    <row r="15" spans="1:8" ht="15" thickBot="1" x14ac:dyDescent="0.4">
      <c r="A15" s="295" t="s">
        <v>531</v>
      </c>
      <c r="B15" s="296"/>
      <c r="C15" s="401">
        <v>3475</v>
      </c>
      <c r="D15" s="272"/>
      <c r="E15" s="401"/>
      <c r="F15" s="401">
        <v>3968</v>
      </c>
      <c r="G15" s="272"/>
      <c r="H15" s="401"/>
    </row>
    <row r="16" spans="1:8" ht="15" thickBot="1" x14ac:dyDescent="0.4">
      <c r="A16" s="290" t="s">
        <v>45</v>
      </c>
      <c r="B16" s="291"/>
      <c r="C16" s="402">
        <f>SUM(C6:C15)</f>
        <v>189608.13</v>
      </c>
      <c r="D16" s="402">
        <f t="shared" ref="D16:E16" si="0">SUM(D6:D15)</f>
        <v>40248.6</v>
      </c>
      <c r="E16" s="402">
        <f t="shared" si="0"/>
        <v>0</v>
      </c>
      <c r="F16" s="402">
        <f>SUM(F6:F15)</f>
        <v>177608.595</v>
      </c>
      <c r="G16" s="402">
        <f t="shared" ref="G16" si="1">SUM(G6:G15)</f>
        <v>29761.35</v>
      </c>
      <c r="H16" s="402">
        <f t="shared" ref="H16" si="2">SUM(H6:H15)</f>
        <v>0</v>
      </c>
    </row>
    <row r="17" spans="1:13" x14ac:dyDescent="0.35">
      <c r="A17" s="1"/>
      <c r="B17" s="1"/>
      <c r="C17" s="1"/>
      <c r="D17" s="146" t="s">
        <v>212</v>
      </c>
      <c r="E17" s="142">
        <v>40005.199999999997</v>
      </c>
      <c r="G17" s="146" t="s">
        <v>212</v>
      </c>
      <c r="H17" s="142">
        <v>56019</v>
      </c>
    </row>
    <row r="18" spans="1:13" x14ac:dyDescent="0.35">
      <c r="C18" s="144"/>
    </row>
    <row r="19" spans="1:13" ht="15" thickBot="1" x14ac:dyDescent="0.4">
      <c r="F19" s="285" t="s">
        <v>54</v>
      </c>
      <c r="G19" s="285"/>
      <c r="H19" s="1"/>
      <c r="I19" s="1"/>
      <c r="J19" s="1"/>
    </row>
    <row r="20" spans="1:13" ht="15" thickBot="1" x14ac:dyDescent="0.4">
      <c r="F20" s="143" t="s">
        <v>53</v>
      </c>
      <c r="G20" s="75" t="s">
        <v>135</v>
      </c>
      <c r="H20" s="75" t="s">
        <v>519</v>
      </c>
      <c r="I20" s="75" t="s">
        <v>520</v>
      </c>
    </row>
    <row r="21" spans="1:13" x14ac:dyDescent="0.35">
      <c r="F21" s="69" t="s">
        <v>52</v>
      </c>
      <c r="G21" s="74">
        <v>0</v>
      </c>
      <c r="H21" s="74">
        <v>0</v>
      </c>
      <c r="I21" s="74">
        <v>0</v>
      </c>
    </row>
    <row r="22" spans="1:13" x14ac:dyDescent="0.35">
      <c r="F22" s="66" t="s">
        <v>51</v>
      </c>
      <c r="G22" s="71">
        <f>C16</f>
        <v>189608.13</v>
      </c>
      <c r="H22" s="71">
        <v>179613</v>
      </c>
      <c r="I22" s="71">
        <f>F16</f>
        <v>177608.595</v>
      </c>
    </row>
    <row r="23" spans="1:13" x14ac:dyDescent="0.35">
      <c r="F23" s="66" t="s">
        <v>50</v>
      </c>
      <c r="G23" s="73">
        <f>D16</f>
        <v>40248.6</v>
      </c>
      <c r="H23" s="73">
        <v>26556</v>
      </c>
      <c r="I23" s="73">
        <f>G16</f>
        <v>29761.35</v>
      </c>
    </row>
    <row r="24" spans="1:13" x14ac:dyDescent="0.35">
      <c r="F24" s="66" t="s">
        <v>49</v>
      </c>
      <c r="G24" s="73">
        <v>0</v>
      </c>
      <c r="H24" s="73">
        <v>0</v>
      </c>
      <c r="I24" s="73">
        <v>0</v>
      </c>
    </row>
    <row r="25" spans="1:13" x14ac:dyDescent="0.35">
      <c r="F25" s="66" t="s">
        <v>48</v>
      </c>
      <c r="G25" s="73">
        <v>0</v>
      </c>
      <c r="H25" s="73">
        <v>0</v>
      </c>
      <c r="I25" s="73">
        <v>0</v>
      </c>
    </row>
    <row r="26" spans="1:13" x14ac:dyDescent="0.35">
      <c r="F26" s="63" t="s">
        <v>47</v>
      </c>
      <c r="G26" s="72">
        <f>SUM(G21:G25)</f>
        <v>229856.73</v>
      </c>
      <c r="H26" s="72">
        <f>SUM(H21:H25)</f>
        <v>206169</v>
      </c>
      <c r="I26" s="72">
        <f>SUM(I21:I25)</f>
        <v>207369.94500000001</v>
      </c>
    </row>
    <row r="27" spans="1:13" x14ac:dyDescent="0.35">
      <c r="F27" s="63" t="s">
        <v>46</v>
      </c>
      <c r="G27" s="72">
        <f>G26-E17</f>
        <v>189851.53000000003</v>
      </c>
      <c r="H27" s="72">
        <v>150150</v>
      </c>
      <c r="I27" s="72">
        <f>I26-H17</f>
        <v>151350.94500000001</v>
      </c>
      <c r="J27" s="152" t="s">
        <v>469</v>
      </c>
      <c r="K27" s="152" t="s">
        <v>470</v>
      </c>
      <c r="L27" t="s">
        <v>471</v>
      </c>
      <c r="M27" t="s">
        <v>521</v>
      </c>
    </row>
    <row r="28" spans="1:13" x14ac:dyDescent="0.35">
      <c r="F28" s="63" t="s">
        <v>475</v>
      </c>
      <c r="G28" s="149">
        <f>G27/J28</f>
        <v>56.37624941352545</v>
      </c>
      <c r="H28" s="147" t="s">
        <v>152</v>
      </c>
      <c r="I28" s="254">
        <f>I27/M28</f>
        <v>49.290830367000261</v>
      </c>
      <c r="J28" s="152">
        <v>3367.58</v>
      </c>
      <c r="K28" s="227">
        <v>33675800000</v>
      </c>
      <c r="L28" s="228">
        <v>336758</v>
      </c>
      <c r="M28">
        <v>3070.57</v>
      </c>
    </row>
    <row r="29" spans="1:13" x14ac:dyDescent="0.35">
      <c r="F29" s="63" t="s">
        <v>138</v>
      </c>
      <c r="G29" s="150"/>
      <c r="H29" s="148" t="s">
        <v>153</v>
      </c>
      <c r="I29" s="148" t="s">
        <v>153</v>
      </c>
      <c r="J29" s="229">
        <f>J28/20.662</f>
        <v>162.98422224373246</v>
      </c>
      <c r="K29" s="104">
        <f>K28/20.662</f>
        <v>1629842222.4373245</v>
      </c>
      <c r="L29" s="230">
        <f>L28/20.662</f>
        <v>16298.422224373246</v>
      </c>
      <c r="M29">
        <f>M28/22.401</f>
        <v>137.07289853131559</v>
      </c>
    </row>
    <row r="30" spans="1:13" ht="15" thickBot="1" x14ac:dyDescent="0.4">
      <c r="F30" s="63" t="s">
        <v>139</v>
      </c>
      <c r="G30" s="151"/>
      <c r="H30" s="154"/>
      <c r="I30" s="154"/>
    </row>
    <row r="31" spans="1:13" ht="15" thickBot="1" x14ac:dyDescent="0.4">
      <c r="F31" t="s">
        <v>154</v>
      </c>
      <c r="G31" s="151"/>
      <c r="H31" s="154">
        <v>10.55</v>
      </c>
      <c r="I31" s="154">
        <v>10.55</v>
      </c>
      <c r="J31" s="152">
        <v>6010</v>
      </c>
      <c r="K31" s="152"/>
    </row>
    <row r="32" spans="1:13" s="1" customFormat="1" ht="13" x14ac:dyDescent="0.35"/>
  </sheetData>
  <mergeCells count="19">
    <mergeCell ref="A15:B15"/>
    <mergeCell ref="C2:E2"/>
    <mergeCell ref="A5:B5"/>
    <mergeCell ref="F2:H2"/>
    <mergeCell ref="F3:H3"/>
    <mergeCell ref="F19:G19"/>
    <mergeCell ref="A10:B10"/>
    <mergeCell ref="A11:B11"/>
    <mergeCell ref="A12:B12"/>
    <mergeCell ref="A13:B13"/>
    <mergeCell ref="A6:B6"/>
    <mergeCell ref="A7:B7"/>
    <mergeCell ref="A8:B8"/>
    <mergeCell ref="A9:B9"/>
    <mergeCell ref="A16:B16"/>
    <mergeCell ref="A2:B2"/>
    <mergeCell ref="A3:B3"/>
    <mergeCell ref="C3:E3"/>
    <mergeCell ref="A14:B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72CCB-F888-4BF4-B683-A5CE56334034}">
  <sheetPr>
    <tabColor rgb="FF92D050"/>
  </sheetPr>
  <dimension ref="B2:M62"/>
  <sheetViews>
    <sheetView topLeftCell="A55" workbookViewId="0">
      <selection activeCell="B65" sqref="B65"/>
    </sheetView>
  </sheetViews>
  <sheetFormatPr defaultRowHeight="14.5" x14ac:dyDescent="0.35"/>
  <cols>
    <col min="2" max="2" width="42.90625" bestFit="1" customWidth="1"/>
    <col min="3" max="3" width="40.453125" bestFit="1" customWidth="1"/>
  </cols>
  <sheetData>
    <row r="2" spans="2:9" ht="15" thickBot="1" x14ac:dyDescent="0.4"/>
    <row r="3" spans="2:9" ht="26" x14ac:dyDescent="0.35">
      <c r="B3" s="167" t="s">
        <v>215</v>
      </c>
      <c r="C3" s="173"/>
    </row>
    <row r="4" spans="2:9" x14ac:dyDescent="0.35">
      <c r="B4" s="168"/>
      <c r="C4" s="174"/>
    </row>
    <row r="5" spans="2:9" ht="26" x14ac:dyDescent="0.35">
      <c r="B5" s="169" t="s">
        <v>216</v>
      </c>
      <c r="C5" s="175">
        <v>260</v>
      </c>
    </row>
    <row r="6" spans="2:9" x14ac:dyDescent="0.35">
      <c r="B6" s="170" t="s">
        <v>213</v>
      </c>
      <c r="C6" s="175">
        <v>8</v>
      </c>
    </row>
    <row r="7" spans="2:9" x14ac:dyDescent="0.35">
      <c r="B7" s="170" t="s">
        <v>217</v>
      </c>
      <c r="C7" s="175">
        <v>4141</v>
      </c>
    </row>
    <row r="8" spans="2:9" x14ac:dyDescent="0.35">
      <c r="B8" s="171" t="s">
        <v>218</v>
      </c>
      <c r="C8" s="175">
        <f>C5*C6*C7</f>
        <v>8613280</v>
      </c>
    </row>
    <row r="9" spans="2:9" ht="15" thickBot="1" x14ac:dyDescent="0.4">
      <c r="B9" s="172" t="s">
        <v>214</v>
      </c>
      <c r="C9" s="176">
        <f>(1*1000000)/C8</f>
        <v>0.11609979009157952</v>
      </c>
      <c r="E9" s="177">
        <f>(1*1000000)/C8</f>
        <v>0.11609979009157952</v>
      </c>
    </row>
    <row r="16" spans="2:9" ht="18.5" x14ac:dyDescent="0.35">
      <c r="B16" s="297" t="s">
        <v>476</v>
      </c>
      <c r="C16" s="298"/>
      <c r="D16" s="297" t="s">
        <v>477</v>
      </c>
      <c r="E16" s="299"/>
      <c r="F16" s="298"/>
      <c r="G16" s="297" t="s">
        <v>478</v>
      </c>
      <c r="H16" s="299"/>
      <c r="I16" s="298"/>
    </row>
    <row r="17" spans="2:9" ht="18.5" x14ac:dyDescent="0.35">
      <c r="B17" s="300" t="s">
        <v>479</v>
      </c>
      <c r="C17" s="301"/>
      <c r="D17" s="301"/>
      <c r="E17" s="301"/>
      <c r="F17" s="301"/>
      <c r="G17" s="301"/>
      <c r="H17" s="301"/>
      <c r="I17" s="302"/>
    </row>
    <row r="18" spans="2:9" ht="18.5" x14ac:dyDescent="0.35">
      <c r="B18" s="232" t="s">
        <v>480</v>
      </c>
      <c r="C18" s="233" t="s">
        <v>481</v>
      </c>
      <c r="D18" s="303">
        <v>2163333</v>
      </c>
      <c r="E18" s="304"/>
      <c r="F18" s="305"/>
      <c r="G18" s="306">
        <v>0</v>
      </c>
      <c r="H18" s="307"/>
      <c r="I18" s="308"/>
    </row>
    <row r="19" spans="2:9" ht="18.5" x14ac:dyDescent="0.35">
      <c r="B19" s="232" t="s">
        <v>482</v>
      </c>
      <c r="C19" s="233" t="s">
        <v>481</v>
      </c>
      <c r="D19" s="303">
        <v>166500</v>
      </c>
      <c r="E19" s="304"/>
      <c r="F19" s="305"/>
      <c r="G19" s="306">
        <v>0</v>
      </c>
      <c r="H19" s="307"/>
      <c r="I19" s="308"/>
    </row>
    <row r="20" spans="2:9" ht="18.5" x14ac:dyDescent="0.35">
      <c r="B20" s="232" t="s">
        <v>483</v>
      </c>
      <c r="C20" s="233" t="s">
        <v>481</v>
      </c>
      <c r="D20" s="303">
        <f>J82</f>
        <v>0</v>
      </c>
      <c r="E20" s="304"/>
      <c r="F20" s="305"/>
      <c r="G20" s="306">
        <v>0</v>
      </c>
      <c r="H20" s="307"/>
      <c r="I20" s="308"/>
    </row>
    <row r="21" spans="2:9" ht="18.5" x14ac:dyDescent="0.35">
      <c r="B21" s="232" t="s">
        <v>484</v>
      </c>
      <c r="C21" s="233" t="s">
        <v>481</v>
      </c>
      <c r="D21" s="303">
        <v>0</v>
      </c>
      <c r="E21" s="304"/>
      <c r="F21" s="305"/>
      <c r="G21" s="306">
        <v>0</v>
      </c>
      <c r="H21" s="307"/>
      <c r="I21" s="308"/>
    </row>
    <row r="22" spans="2:9" ht="18.5" x14ac:dyDescent="0.35">
      <c r="B22" s="232" t="s">
        <v>485</v>
      </c>
      <c r="C22" s="233" t="s">
        <v>481</v>
      </c>
      <c r="D22" s="303">
        <v>339047</v>
      </c>
      <c r="E22" s="304"/>
      <c r="F22" s="305"/>
      <c r="G22" s="306">
        <v>0</v>
      </c>
      <c r="H22" s="307"/>
      <c r="I22" s="308"/>
    </row>
    <row r="23" spans="2:9" ht="18.5" x14ac:dyDescent="0.35">
      <c r="B23" s="234" t="s">
        <v>45</v>
      </c>
      <c r="C23" s="235" t="s">
        <v>481</v>
      </c>
      <c r="D23" s="309">
        <f>SUM(D18:F22)</f>
        <v>2668880</v>
      </c>
      <c r="E23" s="310"/>
      <c r="F23" s="311"/>
      <c r="G23" s="309">
        <f>SUM(G18:I22)</f>
        <v>0</v>
      </c>
      <c r="H23" s="310"/>
      <c r="I23" s="311"/>
    </row>
    <row r="24" spans="2:9" x14ac:dyDescent="0.35">
      <c r="B24" s="236"/>
      <c r="C24" s="237"/>
      <c r="D24" s="237"/>
      <c r="E24" s="237"/>
      <c r="F24" s="237"/>
      <c r="G24" s="237"/>
      <c r="H24" s="237"/>
      <c r="I24" s="237"/>
    </row>
    <row r="25" spans="2:9" x14ac:dyDescent="0.35">
      <c r="B25" s="236"/>
      <c r="C25" s="237"/>
      <c r="D25" s="237"/>
      <c r="E25" s="237"/>
      <c r="F25" s="237"/>
      <c r="G25" s="237"/>
      <c r="H25" s="237"/>
      <c r="I25" s="237"/>
    </row>
    <row r="26" spans="2:9" x14ac:dyDescent="0.35">
      <c r="B26" s="236"/>
      <c r="C26" s="237"/>
      <c r="D26" s="237"/>
      <c r="E26" s="237"/>
      <c r="F26" s="237"/>
      <c r="G26" s="237"/>
      <c r="H26" s="237"/>
      <c r="I26" s="237"/>
    </row>
    <row r="27" spans="2:9" x14ac:dyDescent="0.35">
      <c r="B27" s="236"/>
      <c r="C27" s="237"/>
      <c r="D27" s="237"/>
      <c r="E27" s="237"/>
      <c r="F27" s="237"/>
      <c r="G27" s="237"/>
      <c r="H27" s="237"/>
      <c r="I27" s="237"/>
    </row>
    <row r="28" spans="2:9" ht="18.5" x14ac:dyDescent="0.35">
      <c r="B28" s="297" t="s">
        <v>486</v>
      </c>
      <c r="C28" s="298"/>
      <c r="D28" s="297" t="s">
        <v>487</v>
      </c>
      <c r="E28" s="299"/>
      <c r="F28" s="298"/>
      <c r="G28" s="297" t="s">
        <v>488</v>
      </c>
      <c r="H28" s="299"/>
      <c r="I28" s="298"/>
    </row>
    <row r="29" spans="2:9" ht="18.5" x14ac:dyDescent="0.35">
      <c r="B29" s="300" t="s">
        <v>479</v>
      </c>
      <c r="C29" s="301"/>
      <c r="D29" s="301"/>
      <c r="E29" s="301"/>
      <c r="F29" s="301"/>
      <c r="G29" s="301"/>
      <c r="H29" s="301"/>
      <c r="I29" s="302"/>
    </row>
    <row r="30" spans="2:9" ht="18.5" x14ac:dyDescent="0.35">
      <c r="B30" s="232" t="s">
        <v>480</v>
      </c>
      <c r="C30" s="233" t="s">
        <v>481</v>
      </c>
      <c r="D30" s="303">
        <v>248291</v>
      </c>
      <c r="E30" s="304"/>
      <c r="F30" s="305"/>
      <c r="G30" s="306">
        <v>0</v>
      </c>
      <c r="H30" s="307"/>
      <c r="I30" s="308"/>
    </row>
    <row r="31" spans="2:9" ht="18.5" x14ac:dyDescent="0.35">
      <c r="B31" s="232" t="s">
        <v>482</v>
      </c>
      <c r="C31" s="233" t="s">
        <v>481</v>
      </c>
      <c r="D31" s="303">
        <v>8813</v>
      </c>
      <c r="E31" s="304"/>
      <c r="F31" s="305"/>
      <c r="G31" s="306">
        <v>0</v>
      </c>
      <c r="H31" s="307"/>
      <c r="I31" s="308"/>
    </row>
    <row r="32" spans="2:9" ht="18.5" x14ac:dyDescent="0.35">
      <c r="B32" s="232" t="s">
        <v>483</v>
      </c>
      <c r="C32" s="233" t="s">
        <v>481</v>
      </c>
      <c r="D32" s="303">
        <v>0</v>
      </c>
      <c r="E32" s="304"/>
      <c r="F32" s="305"/>
      <c r="G32" s="306">
        <v>0</v>
      </c>
      <c r="H32" s="307"/>
      <c r="I32" s="308"/>
    </row>
    <row r="33" spans="2:13" ht="18.5" x14ac:dyDescent="0.35">
      <c r="B33" s="232" t="s">
        <v>484</v>
      </c>
      <c r="C33" s="233" t="s">
        <v>481</v>
      </c>
      <c r="D33" s="303">
        <v>0</v>
      </c>
      <c r="E33" s="304"/>
      <c r="F33" s="305"/>
      <c r="G33" s="306">
        <v>0</v>
      </c>
      <c r="H33" s="307"/>
      <c r="I33" s="308"/>
    </row>
    <row r="34" spans="2:13" ht="18.5" x14ac:dyDescent="0.35">
      <c r="B34" s="232" t="s">
        <v>485</v>
      </c>
      <c r="C34" s="233" t="s">
        <v>481</v>
      </c>
      <c r="D34" s="303">
        <v>0</v>
      </c>
      <c r="E34" s="304"/>
      <c r="F34" s="305"/>
      <c r="G34" s="306">
        <v>0</v>
      </c>
      <c r="H34" s="307"/>
      <c r="I34" s="308"/>
    </row>
    <row r="35" spans="2:13" ht="18.5" x14ac:dyDescent="0.35">
      <c r="B35" s="234" t="s">
        <v>45</v>
      </c>
      <c r="C35" s="235" t="s">
        <v>481</v>
      </c>
      <c r="D35" s="309">
        <f>SUM(D30:F34)</f>
        <v>257104</v>
      </c>
      <c r="E35" s="310"/>
      <c r="F35" s="311"/>
      <c r="G35" s="309">
        <f>SUM(G30:I34)</f>
        <v>0</v>
      </c>
      <c r="H35" s="310"/>
      <c r="I35" s="311"/>
    </row>
    <row r="37" spans="2:13" x14ac:dyDescent="0.35">
      <c r="F37" s="152" t="s">
        <v>469</v>
      </c>
      <c r="G37" s="152" t="s">
        <v>470</v>
      </c>
      <c r="H37" t="s">
        <v>471</v>
      </c>
    </row>
    <row r="38" spans="2:13" x14ac:dyDescent="0.35">
      <c r="F38" s="152">
        <v>3367.58</v>
      </c>
      <c r="G38" s="227">
        <v>33675800000</v>
      </c>
      <c r="H38" s="228">
        <v>336758</v>
      </c>
    </row>
    <row r="39" spans="2:13" x14ac:dyDescent="0.35">
      <c r="B39" t="s">
        <v>45</v>
      </c>
      <c r="C39">
        <f>D23+D35</f>
        <v>2925984</v>
      </c>
    </row>
    <row r="40" spans="2:13" x14ac:dyDescent="0.35">
      <c r="B40" t="s">
        <v>489</v>
      </c>
      <c r="C40" s="238">
        <f>C39/G38*100</f>
        <v>8.6886844559000819E-3</v>
      </c>
    </row>
    <row r="46" spans="2:13" x14ac:dyDescent="0.35">
      <c r="B46" s="239" t="s">
        <v>468</v>
      </c>
      <c r="C46" s="240"/>
      <c r="D46" s="240"/>
      <c r="E46" s="240"/>
      <c r="F46" s="312" t="s">
        <v>496</v>
      </c>
      <c r="G46" s="313"/>
      <c r="H46" s="314"/>
      <c r="I46" s="241"/>
      <c r="J46" s="241"/>
      <c r="K46" s="241"/>
      <c r="L46" s="241"/>
      <c r="M46" s="241"/>
    </row>
    <row r="47" spans="2:13" x14ac:dyDescent="0.35">
      <c r="B47" s="239"/>
      <c r="C47" s="239"/>
      <c r="D47" s="239"/>
      <c r="E47" s="239"/>
      <c r="F47" s="239" t="s">
        <v>497</v>
      </c>
      <c r="G47" s="239" t="s">
        <v>498</v>
      </c>
      <c r="H47" s="239" t="s">
        <v>45</v>
      </c>
      <c r="I47" s="241"/>
      <c r="J47" s="241"/>
      <c r="K47" s="241"/>
      <c r="L47" s="241"/>
      <c r="M47" s="241"/>
    </row>
    <row r="48" spans="2:13" x14ac:dyDescent="0.35">
      <c r="B48" s="242" t="s">
        <v>499</v>
      </c>
      <c r="C48" s="242"/>
      <c r="D48" s="242"/>
      <c r="E48" s="242"/>
      <c r="F48" s="224">
        <v>222</v>
      </c>
      <c r="G48" s="224">
        <v>6</v>
      </c>
      <c r="H48" s="224">
        <f>SUM(F48:G48)</f>
        <v>228</v>
      </c>
      <c r="I48" s="241"/>
      <c r="J48" s="241"/>
      <c r="K48" s="241"/>
      <c r="L48" s="241"/>
      <c r="M48" s="241"/>
    </row>
    <row r="49" spans="2:13" x14ac:dyDescent="0.35">
      <c r="B49" s="242" t="s">
        <v>500</v>
      </c>
      <c r="C49" s="242"/>
      <c r="D49" s="242"/>
      <c r="E49" s="242"/>
      <c r="F49" s="243">
        <v>1089</v>
      </c>
      <c r="G49" s="243">
        <v>38</v>
      </c>
      <c r="H49" s="243">
        <f t="shared" ref="H49" si="0">F49+G49</f>
        <v>1127</v>
      </c>
      <c r="I49" s="241"/>
      <c r="J49" s="241"/>
      <c r="K49" s="241"/>
      <c r="L49" s="241"/>
      <c r="M49" s="241"/>
    </row>
    <row r="50" spans="2:13" x14ac:dyDescent="0.35">
      <c r="B50" s="242" t="s">
        <v>501</v>
      </c>
      <c r="C50" s="242"/>
      <c r="D50" s="242"/>
      <c r="E50" s="242"/>
      <c r="F50" s="243">
        <v>1200</v>
      </c>
      <c r="G50" s="243">
        <v>69</v>
      </c>
      <c r="H50" s="243">
        <f t="shared" ref="H50" si="1">SUM(F50:G50)</f>
        <v>1269</v>
      </c>
      <c r="I50" s="241"/>
      <c r="J50" s="241"/>
      <c r="K50" s="241"/>
      <c r="L50" s="241"/>
      <c r="M50" s="241"/>
    </row>
    <row r="51" spans="2:13" x14ac:dyDescent="0.35">
      <c r="B51" s="244" t="s">
        <v>502</v>
      </c>
      <c r="C51" s="244"/>
      <c r="D51" s="244"/>
      <c r="E51" s="244"/>
      <c r="F51" s="245">
        <f>(F49+F50)/2</f>
        <v>1144.5</v>
      </c>
      <c r="G51" s="245">
        <f>(G49+G50)/2</f>
        <v>53.5</v>
      </c>
      <c r="H51" s="245">
        <f>SUM(F51:G51)</f>
        <v>1198</v>
      </c>
      <c r="I51" s="241"/>
      <c r="J51" s="241"/>
      <c r="K51" s="241"/>
      <c r="L51" s="241"/>
      <c r="M51" s="241"/>
    </row>
    <row r="52" spans="2:13" x14ac:dyDescent="0.35">
      <c r="B52" s="246" t="s">
        <v>503</v>
      </c>
      <c r="C52" s="246"/>
      <c r="D52" s="246"/>
      <c r="E52" s="246"/>
      <c r="F52" s="247">
        <f>F48/F51</f>
        <v>0.19397116644823068</v>
      </c>
      <c r="G52" s="247">
        <f>G48/G51</f>
        <v>0.11214953271028037</v>
      </c>
      <c r="H52" s="247">
        <f>H48/H51</f>
        <v>0.19031719532554256</v>
      </c>
      <c r="I52" s="241"/>
      <c r="J52" s="241"/>
      <c r="K52" s="241"/>
      <c r="L52" s="241"/>
      <c r="M52" s="241"/>
    </row>
    <row r="53" spans="2:13" ht="16" x14ac:dyDescent="0.4">
      <c r="B53" s="248"/>
      <c r="C53" s="249"/>
      <c r="D53" s="249"/>
      <c r="E53" s="250"/>
      <c r="F53" s="249"/>
      <c r="G53" s="249"/>
      <c r="H53" s="250"/>
      <c r="I53" s="249"/>
      <c r="J53" s="249"/>
      <c r="K53" s="250"/>
      <c r="L53" s="237"/>
      <c r="M53" s="237"/>
    </row>
    <row r="54" spans="2:13" ht="16" x14ac:dyDescent="0.4">
      <c r="B54" s="248"/>
      <c r="C54" s="249"/>
      <c r="D54" s="249"/>
      <c r="E54" s="250"/>
      <c r="F54" s="249"/>
      <c r="G54" s="249"/>
      <c r="H54" s="250"/>
      <c r="I54" s="249"/>
      <c r="J54" s="249"/>
      <c r="K54" s="250"/>
      <c r="L54" s="237"/>
      <c r="M54" s="237"/>
    </row>
    <row r="55" spans="2:13" ht="16" x14ac:dyDescent="0.4">
      <c r="B55" s="248"/>
      <c r="C55" s="249"/>
      <c r="D55" s="249"/>
      <c r="E55" s="250"/>
      <c r="F55" s="249"/>
      <c r="G55" s="249"/>
      <c r="H55" s="250"/>
      <c r="I55" s="249"/>
      <c r="J55" s="249"/>
      <c r="K55" s="250"/>
      <c r="L55" s="237"/>
      <c r="M55" s="237"/>
    </row>
    <row r="56" spans="2:13" x14ac:dyDescent="0.35">
      <c r="B56" s="239" t="s">
        <v>468</v>
      </c>
      <c r="C56" s="240"/>
      <c r="D56" s="240"/>
      <c r="E56" s="240"/>
      <c r="F56" s="312" t="s">
        <v>496</v>
      </c>
      <c r="G56" s="313"/>
      <c r="H56" s="314"/>
      <c r="I56" s="241"/>
      <c r="J56" s="241"/>
      <c r="K56" s="241"/>
      <c r="L56" s="241"/>
      <c r="M56" s="241"/>
    </row>
    <row r="57" spans="2:13" x14ac:dyDescent="0.35">
      <c r="B57" s="239"/>
      <c r="C57" s="239"/>
      <c r="D57" s="239"/>
      <c r="E57" s="239"/>
      <c r="F57" s="239" t="s">
        <v>497</v>
      </c>
      <c r="G57" s="239" t="s">
        <v>498</v>
      </c>
      <c r="H57" s="239" t="s">
        <v>45</v>
      </c>
      <c r="I57" s="241"/>
      <c r="J57" s="241"/>
      <c r="K57" s="241"/>
      <c r="L57" s="241"/>
      <c r="M57" s="241"/>
    </row>
    <row r="58" spans="2:13" x14ac:dyDescent="0.35">
      <c r="B58" s="242" t="s">
        <v>504</v>
      </c>
      <c r="C58" s="242"/>
      <c r="D58" s="242"/>
      <c r="E58" s="242"/>
      <c r="F58" s="224">
        <v>1023</v>
      </c>
      <c r="G58" s="224">
        <v>169</v>
      </c>
      <c r="H58" s="224">
        <f>SUM(F58:G58)</f>
        <v>1192</v>
      </c>
      <c r="I58" s="241"/>
      <c r="J58" s="241"/>
      <c r="K58" s="251" t="s">
        <v>505</v>
      </c>
      <c r="L58" s="177"/>
      <c r="M58" s="241"/>
    </row>
    <row r="59" spans="2:13" x14ac:dyDescent="0.35">
      <c r="B59" s="242" t="s">
        <v>506</v>
      </c>
      <c r="C59" s="242"/>
      <c r="D59" s="242"/>
      <c r="E59" s="242"/>
      <c r="F59" s="243">
        <v>2378</v>
      </c>
      <c r="G59" s="243">
        <v>183</v>
      </c>
      <c r="H59" s="243">
        <f t="shared" ref="H59" si="2">F59+G59</f>
        <v>2561</v>
      </c>
      <c r="I59" s="241"/>
      <c r="J59" s="241"/>
      <c r="K59" s="252" t="s">
        <v>507</v>
      </c>
      <c r="L59" s="252" t="s">
        <v>508</v>
      </c>
      <c r="M59" s="241"/>
    </row>
    <row r="60" spans="2:13" x14ac:dyDescent="0.35">
      <c r="B60" s="242" t="s">
        <v>509</v>
      </c>
      <c r="C60" s="242"/>
      <c r="D60" s="242"/>
      <c r="E60" s="242"/>
      <c r="F60" s="243">
        <v>2368</v>
      </c>
      <c r="G60" s="243">
        <v>271</v>
      </c>
      <c r="H60" s="243">
        <f t="shared" ref="H60" si="3">SUM(F60:G60)</f>
        <v>2639</v>
      </c>
      <c r="I60" s="241"/>
      <c r="J60" s="241"/>
      <c r="K60" s="177"/>
      <c r="L60" s="177"/>
      <c r="M60" s="241"/>
    </row>
    <row r="61" spans="2:13" x14ac:dyDescent="0.35">
      <c r="B61" s="244" t="s">
        <v>510</v>
      </c>
      <c r="C61" s="244"/>
      <c r="D61" s="244"/>
      <c r="E61" s="244"/>
      <c r="F61" s="245">
        <f>(F59+F60)/2</f>
        <v>2373</v>
      </c>
      <c r="G61" s="245">
        <f>(G59+G60)/2</f>
        <v>227</v>
      </c>
      <c r="H61" s="245">
        <f>SUM(F61:G61)</f>
        <v>2600</v>
      </c>
      <c r="I61" s="241"/>
      <c r="J61" s="241"/>
      <c r="K61" s="177"/>
      <c r="L61" t="s">
        <v>511</v>
      </c>
      <c r="M61" s="241"/>
    </row>
    <row r="62" spans="2:13" x14ac:dyDescent="0.35">
      <c r="B62" s="246" t="s">
        <v>503</v>
      </c>
      <c r="C62" s="246"/>
      <c r="D62" s="246"/>
      <c r="E62" s="246"/>
      <c r="F62" s="247">
        <f>F58/F61</f>
        <v>0.4310998735777497</v>
      </c>
      <c r="G62" s="247">
        <f>G58/G61</f>
        <v>0.74449339207048459</v>
      </c>
      <c r="H62" s="247">
        <f>H58/H61</f>
        <v>0.45846153846153848</v>
      </c>
      <c r="I62" s="241"/>
      <c r="J62" s="241"/>
      <c r="K62" s="241"/>
      <c r="L62" s="241"/>
      <c r="M62" s="241"/>
    </row>
  </sheetData>
  <mergeCells count="34">
    <mergeCell ref="F46:H46"/>
    <mergeCell ref="F56:H56"/>
    <mergeCell ref="D33:F33"/>
    <mergeCell ref="G33:I33"/>
    <mergeCell ref="D34:F34"/>
    <mergeCell ref="G34:I34"/>
    <mergeCell ref="D35:F35"/>
    <mergeCell ref="G35:I35"/>
    <mergeCell ref="D32:F32"/>
    <mergeCell ref="G32:I32"/>
    <mergeCell ref="D22:F22"/>
    <mergeCell ref="G22:I22"/>
    <mergeCell ref="D23:F23"/>
    <mergeCell ref="G23:I23"/>
    <mergeCell ref="B29:I29"/>
    <mergeCell ref="D30:F30"/>
    <mergeCell ref="G30:I30"/>
    <mergeCell ref="D31:F31"/>
    <mergeCell ref="G31:I31"/>
    <mergeCell ref="B28:C28"/>
    <mergeCell ref="D28:F28"/>
    <mergeCell ref="G28:I28"/>
    <mergeCell ref="D19:F19"/>
    <mergeCell ref="G19:I19"/>
    <mergeCell ref="D20:F20"/>
    <mergeCell ref="G20:I20"/>
    <mergeCell ref="D21:F21"/>
    <mergeCell ref="G21:I21"/>
    <mergeCell ref="B16:C16"/>
    <mergeCell ref="D16:F16"/>
    <mergeCell ref="G16:I16"/>
    <mergeCell ref="B17:I17"/>
    <mergeCell ref="D18:F18"/>
    <mergeCell ref="G18:I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F4AAA-4E20-4487-8FED-095FB7EE8613}">
  <sheetPr>
    <tabColor rgb="FF92D050"/>
  </sheetPr>
  <dimension ref="B2:Q56"/>
  <sheetViews>
    <sheetView zoomScale="96" zoomScaleNormal="96" workbookViewId="0">
      <selection activeCell="D7" sqref="D7:Q16"/>
    </sheetView>
  </sheetViews>
  <sheetFormatPr defaultRowHeight="14.5" x14ac:dyDescent="0.35"/>
  <cols>
    <col min="3" max="3" width="18.7265625" customWidth="1"/>
    <col min="4" max="4" width="18.453125" bestFit="1" customWidth="1"/>
    <col min="5" max="5" width="20" bestFit="1" customWidth="1"/>
    <col min="6" max="9" width="18.7265625" customWidth="1"/>
    <col min="10" max="10" width="22.26953125" bestFit="1" customWidth="1"/>
    <col min="11" max="11" width="16.81640625" bestFit="1" customWidth="1"/>
    <col min="12" max="12" width="10.1796875" bestFit="1" customWidth="1"/>
    <col min="13" max="13" width="14.453125" bestFit="1" customWidth="1"/>
    <col min="14" max="14" width="11.81640625" bestFit="1" customWidth="1"/>
    <col min="15" max="15" width="12.1796875" bestFit="1" customWidth="1"/>
    <col min="16" max="16" width="8.26953125" bestFit="1" customWidth="1"/>
    <col min="17" max="17" width="17.54296875" customWidth="1"/>
  </cols>
  <sheetData>
    <row r="2" spans="2:17" ht="15" thickBot="1" x14ac:dyDescent="0.4"/>
    <row r="3" spans="2:17" x14ac:dyDescent="0.35">
      <c r="B3" s="292" t="s">
        <v>0</v>
      </c>
      <c r="C3" s="293"/>
      <c r="D3" s="315" t="s">
        <v>2</v>
      </c>
      <c r="E3" s="316"/>
      <c r="F3" s="316"/>
      <c r="G3" s="316"/>
      <c r="H3" s="316"/>
      <c r="I3" s="316"/>
      <c r="J3" s="317"/>
      <c r="K3" s="315" t="s">
        <v>2</v>
      </c>
      <c r="L3" s="316"/>
      <c r="M3" s="316"/>
      <c r="N3" s="316"/>
      <c r="O3" s="316"/>
      <c r="P3" s="316"/>
      <c r="Q3" s="317"/>
    </row>
    <row r="4" spans="2:17" x14ac:dyDescent="0.35">
      <c r="B4" s="286"/>
      <c r="C4" s="287"/>
      <c r="D4" s="318" t="s">
        <v>135</v>
      </c>
      <c r="E4" s="318"/>
      <c r="F4" s="318"/>
      <c r="G4" s="318"/>
      <c r="H4" s="318"/>
      <c r="I4" s="318"/>
      <c r="J4" s="318"/>
      <c r="K4" s="318" t="s">
        <v>3</v>
      </c>
      <c r="L4" s="318"/>
      <c r="M4" s="318"/>
      <c r="N4" s="318"/>
      <c r="O4" s="318"/>
      <c r="P4" s="318"/>
      <c r="Q4" s="318"/>
    </row>
    <row r="5" spans="2:17" x14ac:dyDescent="0.35">
      <c r="B5" s="2"/>
      <c r="C5" s="3"/>
      <c r="D5" s="3"/>
      <c r="E5" s="3"/>
      <c r="F5" s="3"/>
      <c r="G5" s="3"/>
      <c r="H5" s="3"/>
      <c r="I5" s="3"/>
      <c r="J5" s="3"/>
      <c r="K5" s="3"/>
      <c r="L5" s="3"/>
      <c r="M5" s="3"/>
      <c r="N5" s="3"/>
      <c r="O5" s="3"/>
      <c r="P5" s="3"/>
      <c r="Q5" s="3"/>
    </row>
    <row r="6" spans="2:17" x14ac:dyDescent="0.35">
      <c r="B6" s="286" t="s">
        <v>159</v>
      </c>
      <c r="C6" s="287"/>
      <c r="D6" s="3" t="s">
        <v>160</v>
      </c>
      <c r="E6" s="3" t="s">
        <v>81</v>
      </c>
      <c r="F6" s="3" t="s">
        <v>158</v>
      </c>
      <c r="G6" s="3" t="s">
        <v>157</v>
      </c>
      <c r="H6" s="3" t="s">
        <v>155</v>
      </c>
      <c r="I6" s="3" t="s">
        <v>156</v>
      </c>
      <c r="J6" s="3" t="s">
        <v>80</v>
      </c>
      <c r="K6" s="3" t="s">
        <v>160</v>
      </c>
      <c r="L6" s="3" t="s">
        <v>81</v>
      </c>
      <c r="M6" s="3" t="s">
        <v>158</v>
      </c>
      <c r="N6" s="3" t="s">
        <v>157</v>
      </c>
      <c r="O6" s="3" t="s">
        <v>155</v>
      </c>
      <c r="P6" s="3" t="s">
        <v>156</v>
      </c>
      <c r="Q6" s="3" t="s">
        <v>80</v>
      </c>
    </row>
    <row r="7" spans="2:17" x14ac:dyDescent="0.35">
      <c r="B7" s="286" t="s">
        <v>145</v>
      </c>
      <c r="C7" s="287"/>
      <c r="D7" s="266">
        <f>[455]PHR!$P$281</f>
        <v>34.858000000000004</v>
      </c>
      <c r="E7" s="266">
        <f>[455]PHR!$P$282</f>
        <v>0.23899999999999999</v>
      </c>
      <c r="F7" s="266"/>
      <c r="G7" s="259">
        <f>[455]PHR!$P$283</f>
        <v>1.1E-5</v>
      </c>
      <c r="H7" s="266">
        <f>[455]PHR!$P$287</f>
        <v>2.2530000000000001</v>
      </c>
      <c r="I7" s="266">
        <f>[455]PHR!$P$288</f>
        <v>543.87400000000002</v>
      </c>
      <c r="J7" s="266">
        <v>0</v>
      </c>
      <c r="K7" s="266"/>
      <c r="L7" s="266"/>
      <c r="M7" s="266"/>
      <c r="N7" s="259"/>
      <c r="O7" s="266"/>
      <c r="P7" s="266"/>
      <c r="Q7" s="266">
        <v>0</v>
      </c>
    </row>
    <row r="8" spans="2:17" ht="14.5" customHeight="1" x14ac:dyDescent="0.35">
      <c r="B8" s="288" t="s">
        <v>134</v>
      </c>
      <c r="C8" s="289"/>
      <c r="D8" s="397">
        <f>[455]PHR!$P$297</f>
        <v>6.1559999999999988</v>
      </c>
      <c r="E8" s="397">
        <f>[455]PHR!$P$298</f>
        <v>8.0500000000000002E-2</v>
      </c>
      <c r="F8" s="397">
        <f>[455]PHR!$P$300</f>
        <v>0</v>
      </c>
      <c r="G8" s="266">
        <f>[455]PHR!$P$299</f>
        <v>1.3839999999999998E-2</v>
      </c>
      <c r="H8" s="397">
        <f>[455]PHR!$P$303</f>
        <v>1.0304200000000001</v>
      </c>
      <c r="I8" s="397">
        <f>[455]PHR!$P$304</f>
        <v>216.63079999999999</v>
      </c>
      <c r="J8" s="397">
        <f>[455]PHR!$P$301</f>
        <v>0</v>
      </c>
      <c r="K8" s="397"/>
      <c r="L8" s="397"/>
      <c r="M8" s="397"/>
      <c r="N8" s="266"/>
      <c r="O8" s="397"/>
      <c r="P8" s="397"/>
      <c r="Q8" s="397">
        <f>[455]PHR!$P$301</f>
        <v>0</v>
      </c>
    </row>
    <row r="9" spans="2:17" ht="14.5" customHeight="1" x14ac:dyDescent="0.35">
      <c r="B9" s="288" t="s">
        <v>146</v>
      </c>
      <c r="C9" s="289"/>
      <c r="D9" s="397">
        <f>[455]PHR!$P$313</f>
        <v>1.145</v>
      </c>
      <c r="E9" s="397">
        <f>[455]PHR!$P$314</f>
        <v>0</v>
      </c>
      <c r="F9" s="397">
        <f>[455]PHR!$P$316</f>
        <v>0</v>
      </c>
      <c r="G9" s="397">
        <f>[455]PHR!$P$315</f>
        <v>4.2699999999999997E-4</v>
      </c>
      <c r="H9" s="397">
        <f>[455]PHR!$P$319</f>
        <v>4.2759999999999998</v>
      </c>
      <c r="I9" s="397">
        <f>[455]PHR!$P$320</f>
        <v>21.858000000000001</v>
      </c>
      <c r="J9" s="397"/>
      <c r="K9" s="397"/>
      <c r="L9" s="397"/>
      <c r="M9" s="397"/>
      <c r="N9" s="397"/>
      <c r="O9" s="397"/>
      <c r="P9" s="397"/>
      <c r="Q9" s="397"/>
    </row>
    <row r="10" spans="2:17" x14ac:dyDescent="0.35">
      <c r="B10" s="286" t="s">
        <v>147</v>
      </c>
      <c r="C10" s="287"/>
      <c r="D10" s="266">
        <f>[455]PHR!$P$329</f>
        <v>21.023999999999994</v>
      </c>
      <c r="E10" s="266">
        <f>[455]PHR!$P$330</f>
        <v>0.51200000000000001</v>
      </c>
      <c r="F10" s="259">
        <f>[455]PHR!$P$332</f>
        <v>0</v>
      </c>
      <c r="G10" s="266">
        <f>[455]PHR!$P$331</f>
        <v>1.5849999999999998E-9</v>
      </c>
      <c r="H10" s="266">
        <f>[455]PHR!$P$335</f>
        <v>122.61940000000001</v>
      </c>
      <c r="I10" s="266">
        <f>[455]PHR!$P$336</f>
        <v>785.36749999999995</v>
      </c>
      <c r="J10" s="266"/>
      <c r="K10" s="266"/>
      <c r="L10" s="266"/>
      <c r="M10" s="259"/>
      <c r="N10" s="266"/>
      <c r="O10" s="266"/>
      <c r="P10" s="266"/>
      <c r="Q10" s="266"/>
    </row>
    <row r="11" spans="2:17" x14ac:dyDescent="0.35">
      <c r="B11" s="286" t="s">
        <v>148</v>
      </c>
      <c r="C11" s="287"/>
      <c r="D11" s="266">
        <f>[455]PHR!$P$345</f>
        <v>0</v>
      </c>
      <c r="E11" s="266">
        <f>[455]PHR!$P$346</f>
        <v>0.30500000000000005</v>
      </c>
      <c r="F11" s="266">
        <f>[455]PHR!$P$348</f>
        <v>0</v>
      </c>
      <c r="G11" s="266">
        <f>[455]PHR!$P$347</f>
        <v>0</v>
      </c>
      <c r="H11" s="266">
        <f>[455]PHR!$P$351</f>
        <v>21.3826</v>
      </c>
      <c r="I11" s="266">
        <f>[455]PHR!$P$352</f>
        <v>175.63</v>
      </c>
      <c r="J11" s="266"/>
      <c r="K11" s="266"/>
      <c r="L11" s="266"/>
      <c r="M11" s="266"/>
      <c r="N11" s="266"/>
      <c r="O11" s="266"/>
      <c r="P11" s="266"/>
      <c r="Q11" s="266"/>
    </row>
    <row r="12" spans="2:17" x14ac:dyDescent="0.35">
      <c r="B12" s="286" t="s">
        <v>149</v>
      </c>
      <c r="C12" s="287"/>
      <c r="D12" s="266">
        <f>[455]PHR!$P$361</f>
        <v>1.8879999999999999</v>
      </c>
      <c r="E12" s="266">
        <f>[455]PHR!$P$362</f>
        <v>0</v>
      </c>
      <c r="F12" s="266">
        <f>[455]PHR!$P$364</f>
        <v>0</v>
      </c>
      <c r="G12" s="266">
        <f>[455]PHR!$P$363</f>
        <v>0</v>
      </c>
      <c r="H12" s="266">
        <f>[455]PHR!$P$367</f>
        <v>1.5300000000000002</v>
      </c>
      <c r="I12" s="266">
        <v>12.49</v>
      </c>
      <c r="J12" s="266"/>
      <c r="K12" s="266"/>
      <c r="L12" s="266"/>
      <c r="M12" s="266"/>
      <c r="N12" s="266"/>
      <c r="O12" s="266"/>
      <c r="P12" s="266"/>
      <c r="Q12" s="266"/>
    </row>
    <row r="13" spans="2:17" x14ac:dyDescent="0.35">
      <c r="B13" s="286" t="s">
        <v>150</v>
      </c>
      <c r="C13" s="287"/>
      <c r="D13" s="266">
        <f>[455]PHR!$P$377</f>
        <v>19.478930000000002</v>
      </c>
      <c r="E13" s="266">
        <f>[455]PHR!$P$378</f>
        <v>0.65</v>
      </c>
      <c r="F13" s="259">
        <f>[455]PHR!$P$380</f>
        <v>0</v>
      </c>
      <c r="G13" s="266">
        <f>[455]PHR!$P$379</f>
        <v>1.5300000000000001E-4</v>
      </c>
      <c r="H13" s="266">
        <f>[455]PHR!$P$383</f>
        <v>5.5053429999999999</v>
      </c>
      <c r="I13" s="266">
        <f>[455]PHR!$P$384</f>
        <v>103.31557999999998</v>
      </c>
      <c r="J13" s="266"/>
      <c r="K13" s="266"/>
      <c r="L13" s="266"/>
      <c r="M13" s="259"/>
      <c r="N13" s="266"/>
      <c r="O13" s="266"/>
      <c r="P13" s="266"/>
      <c r="Q13" s="266"/>
    </row>
    <row r="14" spans="2:17" x14ac:dyDescent="0.35">
      <c r="B14" s="286" t="s">
        <v>151</v>
      </c>
      <c r="C14" s="287"/>
      <c r="D14" s="266">
        <f>[455]PHR!$P$393</f>
        <v>6.0399999999999991</v>
      </c>
      <c r="E14" s="266">
        <f>[455]PHR!$P$394</f>
        <v>0.04</v>
      </c>
      <c r="F14" s="266">
        <f>[455]PHR!$P$396</f>
        <v>0</v>
      </c>
      <c r="G14" s="266">
        <f>[455]PHR!$P$395</f>
        <v>9.0000000000000002E-6</v>
      </c>
      <c r="H14" s="266">
        <f>[455]PHR!$P$399</f>
        <v>0.45954699999999998</v>
      </c>
      <c r="I14" s="266">
        <f>[455]PHR!$P$400</f>
        <v>69.55</v>
      </c>
      <c r="J14" s="266"/>
      <c r="K14" s="266"/>
      <c r="L14" s="266"/>
      <c r="M14" s="266"/>
      <c r="N14" s="266"/>
      <c r="O14" s="266"/>
      <c r="P14" s="266"/>
      <c r="Q14" s="266"/>
    </row>
    <row r="15" spans="2:17" x14ac:dyDescent="0.35">
      <c r="B15" s="286" t="s">
        <v>164</v>
      </c>
      <c r="C15" s="287"/>
      <c r="D15" s="401"/>
      <c r="E15" s="401"/>
      <c r="F15" s="401"/>
      <c r="G15" s="401"/>
      <c r="H15" s="401"/>
      <c r="I15" s="401"/>
      <c r="J15" s="401"/>
      <c r="K15" s="401"/>
      <c r="L15" s="401"/>
      <c r="M15" s="401"/>
      <c r="N15" s="401"/>
      <c r="O15" s="401"/>
      <c r="P15" s="401"/>
      <c r="Q15" s="401"/>
    </row>
    <row r="16" spans="2:17" ht="15" thickBot="1" x14ac:dyDescent="0.4">
      <c r="B16" s="295" t="s">
        <v>531</v>
      </c>
      <c r="C16" s="296"/>
      <c r="D16" s="401">
        <v>0</v>
      </c>
      <c r="E16" s="401">
        <v>0.14000000000000001</v>
      </c>
      <c r="F16" s="401"/>
      <c r="G16" s="401"/>
      <c r="H16" s="401">
        <v>0.25</v>
      </c>
      <c r="I16" s="401">
        <v>6.59</v>
      </c>
      <c r="J16" s="401"/>
      <c r="K16" s="401"/>
      <c r="L16" s="401"/>
      <c r="M16" s="401"/>
      <c r="N16" s="401"/>
      <c r="O16" s="401"/>
      <c r="P16" s="401"/>
      <c r="Q16" s="401"/>
    </row>
    <row r="17" spans="2:17" ht="15" thickBot="1" x14ac:dyDescent="0.4">
      <c r="B17" s="290" t="s">
        <v>45</v>
      </c>
      <c r="C17" s="291"/>
      <c r="D17" s="81">
        <f>SUM(D7:D16)</f>
        <v>90.58993000000001</v>
      </c>
      <c r="E17" s="81">
        <f t="shared" ref="E17:I17" si="0">SUM(E7:E16)</f>
        <v>1.9665000000000004</v>
      </c>
      <c r="F17" s="81">
        <f t="shared" si="0"/>
        <v>0</v>
      </c>
      <c r="G17" s="81">
        <f t="shared" si="0"/>
        <v>1.4440001584999999E-2</v>
      </c>
      <c r="H17" s="81">
        <f>SUM(H7:H16)</f>
        <v>159.30631</v>
      </c>
      <c r="I17" s="81">
        <f t="shared" si="0"/>
        <v>1935.3058799999997</v>
      </c>
      <c r="J17" s="80">
        <f>SUM(J7:J14)</f>
        <v>0</v>
      </c>
      <c r="K17" s="80">
        <v>93.4</v>
      </c>
      <c r="L17" s="81">
        <v>4.68</v>
      </c>
      <c r="M17" s="81">
        <v>0</v>
      </c>
      <c r="N17" s="81">
        <v>0.01</v>
      </c>
      <c r="O17" s="80">
        <v>322.92</v>
      </c>
      <c r="P17" s="80">
        <v>3566.15</v>
      </c>
      <c r="Q17" s="80">
        <v>0</v>
      </c>
    </row>
    <row r="18" spans="2:17" ht="16" x14ac:dyDescent="0.4">
      <c r="B18" s="322"/>
      <c r="C18" s="322"/>
      <c r="D18" s="82"/>
      <c r="E18" s="145"/>
      <c r="F18" s="1"/>
      <c r="G18" s="1"/>
      <c r="H18" s="1"/>
      <c r="I18" s="1"/>
      <c r="J18" s="1"/>
    </row>
    <row r="19" spans="2:17" ht="16" x14ac:dyDescent="0.4">
      <c r="E19" s="145"/>
    </row>
    <row r="21" spans="2:17" ht="15" thickBot="1" x14ac:dyDescent="0.4">
      <c r="B21" s="323" t="s">
        <v>79</v>
      </c>
      <c r="C21" s="323"/>
      <c r="D21" s="86"/>
      <c r="E21" s="86"/>
      <c r="F21" s="86"/>
      <c r="G21" s="86"/>
      <c r="H21" s="86"/>
      <c r="I21" s="86"/>
      <c r="J21" s="86"/>
      <c r="K21" s="1" t="s">
        <v>78</v>
      </c>
      <c r="L21" s="1"/>
      <c r="M21" s="1"/>
    </row>
    <row r="22" spans="2:17" ht="15" thickBot="1" x14ac:dyDescent="0.4">
      <c r="B22" s="324" t="s">
        <v>77</v>
      </c>
      <c r="C22" s="325"/>
      <c r="D22" s="325"/>
      <c r="E22" s="325"/>
      <c r="F22" s="325"/>
      <c r="G22" s="325"/>
      <c r="H22" s="325"/>
      <c r="I22" s="325"/>
      <c r="J22" s="325"/>
      <c r="K22" s="325"/>
      <c r="L22" s="79" t="s">
        <v>135</v>
      </c>
      <c r="M22" s="79" t="s">
        <v>3</v>
      </c>
    </row>
    <row r="23" spans="2:17" ht="15" thickBot="1" x14ac:dyDescent="0.4">
      <c r="B23" s="319" t="s">
        <v>76</v>
      </c>
      <c r="C23" s="320"/>
      <c r="D23" s="320"/>
      <c r="E23" s="320"/>
      <c r="F23" s="320"/>
      <c r="G23" s="320"/>
      <c r="H23" s="320"/>
      <c r="I23" s="320"/>
      <c r="J23" s="320"/>
      <c r="K23" s="320"/>
      <c r="L23" s="320"/>
      <c r="M23" s="321"/>
    </row>
    <row r="24" spans="2:17" x14ac:dyDescent="0.35">
      <c r="B24" s="328" t="s">
        <v>75</v>
      </c>
      <c r="C24" s="329"/>
      <c r="D24" s="329"/>
      <c r="E24" s="329"/>
      <c r="F24" s="329"/>
      <c r="G24" s="329"/>
      <c r="H24" s="329"/>
      <c r="I24" s="329"/>
      <c r="J24" s="329"/>
      <c r="K24" s="329"/>
      <c r="L24" s="78">
        <f>D17</f>
        <v>90.58993000000001</v>
      </c>
      <c r="M24" s="258">
        <f>K17</f>
        <v>93.4</v>
      </c>
    </row>
    <row r="25" spans="2:17" x14ac:dyDescent="0.35">
      <c r="B25" s="330" t="s">
        <v>74</v>
      </c>
      <c r="C25" s="331"/>
      <c r="D25" s="331"/>
      <c r="E25" s="331"/>
      <c r="F25" s="331"/>
      <c r="G25" s="331"/>
      <c r="H25" s="331"/>
      <c r="I25" s="331"/>
      <c r="J25" s="331"/>
      <c r="K25" s="331"/>
      <c r="L25" s="78">
        <f>E17</f>
        <v>1.9665000000000004</v>
      </c>
      <c r="M25" s="257">
        <f>L17</f>
        <v>4.68</v>
      </c>
    </row>
    <row r="26" spans="2:17" x14ac:dyDescent="0.35">
      <c r="B26" s="330" t="s">
        <v>73</v>
      </c>
      <c r="C26" s="331"/>
      <c r="D26" s="331"/>
      <c r="E26" s="331"/>
      <c r="F26" s="331"/>
      <c r="G26" s="331"/>
      <c r="H26" s="331"/>
      <c r="I26" s="331"/>
      <c r="J26" s="331"/>
      <c r="K26" s="331"/>
      <c r="L26" s="78">
        <f>G17</f>
        <v>1.4440001584999999E-2</v>
      </c>
      <c r="M26">
        <v>0.01</v>
      </c>
    </row>
    <row r="27" spans="2:17" x14ac:dyDescent="0.35">
      <c r="B27" s="330" t="s">
        <v>72</v>
      </c>
      <c r="C27" s="331"/>
      <c r="D27" s="331"/>
      <c r="E27" s="331"/>
      <c r="F27" s="331"/>
      <c r="G27" s="331"/>
      <c r="H27" s="331"/>
      <c r="I27" s="331"/>
      <c r="J27" s="331"/>
      <c r="K27" s="331"/>
      <c r="L27" s="78">
        <f>F17</f>
        <v>0</v>
      </c>
      <c r="M27" s="68">
        <v>0</v>
      </c>
      <c r="P27" s="144">
        <f>L24+L25</f>
        <v>92.556430000000006</v>
      </c>
    </row>
    <row r="28" spans="2:17" x14ac:dyDescent="0.35">
      <c r="B28" s="330" t="s">
        <v>71</v>
      </c>
      <c r="C28" s="331"/>
      <c r="D28" s="331"/>
      <c r="E28" s="331"/>
      <c r="F28" s="331"/>
      <c r="G28" s="331"/>
      <c r="H28" s="331"/>
      <c r="I28" s="331"/>
      <c r="J28" s="331"/>
      <c r="K28" s="331"/>
      <c r="L28" s="78">
        <f>J18</f>
        <v>0</v>
      </c>
      <c r="M28" s="68">
        <v>0</v>
      </c>
    </row>
    <row r="29" spans="2:17" x14ac:dyDescent="0.35">
      <c r="B29" s="330" t="s">
        <v>70</v>
      </c>
      <c r="C29" s="331"/>
      <c r="D29" s="331"/>
      <c r="E29" s="331"/>
      <c r="F29" s="331"/>
      <c r="G29" s="331"/>
      <c r="H29" s="331"/>
      <c r="I29" s="331"/>
      <c r="J29" s="331"/>
      <c r="K29" s="331"/>
      <c r="L29" s="78">
        <v>0</v>
      </c>
      <c r="M29" s="68">
        <v>0</v>
      </c>
    </row>
    <row r="30" spans="2:17" x14ac:dyDescent="0.35">
      <c r="B30" s="330" t="s">
        <v>69</v>
      </c>
      <c r="C30" s="331"/>
      <c r="D30" s="331"/>
      <c r="E30" s="331"/>
      <c r="F30" s="331"/>
      <c r="G30" s="331"/>
      <c r="H30" s="331"/>
      <c r="I30" s="331"/>
      <c r="J30" s="331"/>
      <c r="K30" s="331"/>
      <c r="L30" s="78">
        <f>H17</f>
        <v>159.30631</v>
      </c>
      <c r="M30" s="258">
        <f>O17</f>
        <v>322.92</v>
      </c>
    </row>
    <row r="31" spans="2:17" x14ac:dyDescent="0.35">
      <c r="B31" s="330" t="s">
        <v>68</v>
      </c>
      <c r="C31" s="331"/>
      <c r="D31" s="331"/>
      <c r="E31" s="331"/>
      <c r="F31" s="331"/>
      <c r="G31" s="331"/>
      <c r="H31" s="331"/>
      <c r="I31" s="331"/>
      <c r="J31" s="331"/>
      <c r="K31" s="331"/>
      <c r="L31" s="78">
        <f>I17</f>
        <v>1935.3058799999997</v>
      </c>
      <c r="M31" s="258">
        <f>P17</f>
        <v>3566.15</v>
      </c>
    </row>
    <row r="32" spans="2:17" x14ac:dyDescent="0.35">
      <c r="B32" s="332" t="s">
        <v>140</v>
      </c>
      <c r="C32" s="333"/>
      <c r="D32" s="333"/>
      <c r="E32" s="333"/>
      <c r="F32" s="333"/>
      <c r="G32" s="333"/>
      <c r="H32" s="333"/>
      <c r="I32" s="333"/>
      <c r="J32" s="333"/>
      <c r="K32" s="333"/>
      <c r="L32" s="78">
        <f>SUM(L24:L31)</f>
        <v>2187.1830600015846</v>
      </c>
      <c r="M32" s="68">
        <f>SUM(M24:M31)</f>
        <v>3987.1600000000003</v>
      </c>
      <c r="N32" s="144">
        <f>M32-M40</f>
        <v>3889.0800000000004</v>
      </c>
    </row>
    <row r="33" spans="2:15" ht="24.65" customHeight="1" x14ac:dyDescent="0.35">
      <c r="B33" s="346" t="s">
        <v>142</v>
      </c>
      <c r="C33" s="331"/>
      <c r="D33" s="331"/>
      <c r="E33" s="331"/>
      <c r="F33" s="331"/>
      <c r="G33" s="331"/>
      <c r="H33" s="331"/>
      <c r="I33" s="331"/>
      <c r="J33" s="331"/>
      <c r="K33" s="331"/>
      <c r="L33" s="78"/>
      <c r="M33" s="141"/>
      <c r="N33" s="144"/>
    </row>
    <row r="34" spans="2:15" ht="24.65" customHeight="1" x14ac:dyDescent="0.35">
      <c r="B34" s="346" t="s">
        <v>141</v>
      </c>
      <c r="C34" s="331"/>
      <c r="D34" s="331"/>
      <c r="E34" s="331"/>
      <c r="F34" s="331"/>
      <c r="G34" s="331"/>
      <c r="H34" s="331"/>
      <c r="I34" s="331"/>
      <c r="J34" s="331"/>
      <c r="K34" s="331"/>
      <c r="L34" s="78"/>
      <c r="M34" s="141"/>
      <c r="N34" s="144"/>
    </row>
    <row r="35" spans="2:15" x14ac:dyDescent="0.35">
      <c r="B35" s="330" t="s">
        <v>143</v>
      </c>
      <c r="C35" s="331"/>
      <c r="D35" s="331"/>
      <c r="E35" s="331"/>
      <c r="F35" s="331"/>
      <c r="G35" s="331"/>
      <c r="H35" s="331"/>
      <c r="I35" s="331"/>
      <c r="J35" s="331"/>
      <c r="K35" s="331"/>
      <c r="L35" s="78"/>
      <c r="M35" s="141"/>
      <c r="N35" s="144"/>
    </row>
    <row r="36" spans="2:15" ht="15" thickBot="1" x14ac:dyDescent="0.4">
      <c r="B36" s="330" t="s">
        <v>144</v>
      </c>
      <c r="C36" s="331"/>
      <c r="D36" s="331"/>
      <c r="E36" s="331"/>
      <c r="F36" s="331"/>
      <c r="G36" s="331"/>
      <c r="H36" s="331"/>
      <c r="I36" s="331"/>
      <c r="J36" s="331"/>
      <c r="K36" s="331"/>
      <c r="L36" s="78"/>
      <c r="M36" s="68"/>
      <c r="N36" s="144"/>
    </row>
    <row r="37" spans="2:15" x14ac:dyDescent="0.35">
      <c r="B37" s="334" t="s">
        <v>67</v>
      </c>
      <c r="C37" s="335"/>
      <c r="D37" s="335"/>
      <c r="E37" s="335"/>
      <c r="F37" s="335"/>
      <c r="G37" s="335"/>
      <c r="H37" s="335"/>
      <c r="I37" s="335"/>
      <c r="J37" s="335"/>
      <c r="K37" s="335"/>
      <c r="L37" s="335"/>
      <c r="M37" s="336"/>
    </row>
    <row r="38" spans="2:15" ht="15" thickBot="1" x14ac:dyDescent="0.4">
      <c r="B38" s="337"/>
      <c r="C38" s="338"/>
      <c r="D38" s="338"/>
      <c r="E38" s="338"/>
      <c r="F38" s="338"/>
      <c r="G38" s="338"/>
      <c r="H38" s="338"/>
      <c r="I38" s="338"/>
      <c r="J38" s="338"/>
      <c r="K38" s="338"/>
      <c r="L38" s="338"/>
      <c r="M38" s="339"/>
    </row>
    <row r="39" spans="2:15" x14ac:dyDescent="0.35">
      <c r="B39" s="340" t="s">
        <v>62</v>
      </c>
      <c r="C39" s="341"/>
      <c r="D39" s="341"/>
      <c r="E39" s="341"/>
      <c r="F39" s="341"/>
      <c r="G39" s="341"/>
      <c r="H39" s="341"/>
      <c r="I39" s="341"/>
      <c r="J39" s="341"/>
      <c r="K39" s="341"/>
      <c r="L39" s="68"/>
      <c r="M39" s="67"/>
      <c r="O39" s="144"/>
    </row>
    <row r="40" spans="2:15" x14ac:dyDescent="0.35">
      <c r="B40" s="326" t="s">
        <v>66</v>
      </c>
      <c r="C40" s="327"/>
      <c r="D40" s="327"/>
      <c r="E40" s="327"/>
      <c r="F40" s="327"/>
      <c r="G40" s="327"/>
      <c r="H40" s="327"/>
      <c r="I40" s="327"/>
      <c r="J40" s="327"/>
      <c r="K40" s="327"/>
      <c r="L40" s="65">
        <f>L24+L25</f>
        <v>92.556430000000006</v>
      </c>
      <c r="M40" s="65">
        <f>M24+M25</f>
        <v>98.080000000000013</v>
      </c>
    </row>
    <row r="41" spans="2:15" x14ac:dyDescent="0.35">
      <c r="B41" s="326" t="s">
        <v>65</v>
      </c>
      <c r="C41" s="327"/>
      <c r="D41" s="327"/>
      <c r="E41" s="327"/>
      <c r="F41" s="327"/>
      <c r="G41" s="327"/>
      <c r="H41" s="327"/>
      <c r="I41" s="327"/>
      <c r="J41" s="327"/>
      <c r="K41" s="327"/>
      <c r="L41" s="65"/>
      <c r="M41" s="65"/>
    </row>
    <row r="42" spans="2:15" x14ac:dyDescent="0.35">
      <c r="B42" s="326" t="s">
        <v>64</v>
      </c>
      <c r="C42" s="327"/>
      <c r="D42" s="327"/>
      <c r="E42" s="327"/>
      <c r="F42" s="327"/>
      <c r="G42" s="327"/>
      <c r="H42" s="327"/>
      <c r="I42" s="327"/>
      <c r="J42" s="327"/>
      <c r="K42" s="327"/>
      <c r="L42" s="65"/>
      <c r="M42" s="65"/>
    </row>
    <row r="43" spans="2:15" ht="15" thickBot="1" x14ac:dyDescent="0.4">
      <c r="B43" s="344" t="s">
        <v>45</v>
      </c>
      <c r="C43" s="345"/>
      <c r="D43" s="345"/>
      <c r="E43" s="345"/>
      <c r="F43" s="345"/>
      <c r="G43" s="345"/>
      <c r="H43" s="345"/>
      <c r="I43" s="345"/>
      <c r="J43" s="345"/>
      <c r="K43" s="345"/>
      <c r="L43" s="65">
        <f>P27</f>
        <v>92.556430000000006</v>
      </c>
      <c r="M43" s="65">
        <f>M40</f>
        <v>98.080000000000013</v>
      </c>
    </row>
    <row r="44" spans="2:15" x14ac:dyDescent="0.35">
      <c r="B44" s="334" t="s">
        <v>63</v>
      </c>
      <c r="C44" s="335"/>
      <c r="D44" s="335"/>
      <c r="E44" s="335"/>
      <c r="F44" s="335"/>
      <c r="G44" s="335"/>
      <c r="H44" s="335"/>
      <c r="I44" s="335"/>
      <c r="J44" s="335"/>
      <c r="K44" s="335"/>
      <c r="L44" s="335"/>
      <c r="M44" s="336"/>
    </row>
    <row r="45" spans="2:15" ht="15" thickBot="1" x14ac:dyDescent="0.4">
      <c r="B45" s="337"/>
      <c r="C45" s="338"/>
      <c r="D45" s="338"/>
      <c r="E45" s="338"/>
      <c r="F45" s="338"/>
      <c r="G45" s="338"/>
      <c r="H45" s="338"/>
      <c r="I45" s="338"/>
      <c r="J45" s="338"/>
      <c r="K45" s="338"/>
      <c r="L45" s="338"/>
      <c r="M45" s="339"/>
    </row>
    <row r="46" spans="2:15" x14ac:dyDescent="0.35">
      <c r="B46" s="340" t="s">
        <v>62</v>
      </c>
      <c r="C46" s="341"/>
      <c r="D46" s="341"/>
      <c r="E46" s="341"/>
      <c r="F46" s="341"/>
      <c r="G46" s="341"/>
      <c r="H46" s="341"/>
      <c r="I46" s="341"/>
      <c r="J46" s="341"/>
      <c r="K46" s="341"/>
      <c r="L46" s="68"/>
      <c r="M46" s="68"/>
    </row>
    <row r="47" spans="2:15" x14ac:dyDescent="0.35">
      <c r="B47" s="326" t="s">
        <v>61</v>
      </c>
      <c r="C47" s="327"/>
      <c r="D47" s="327"/>
      <c r="E47" s="327"/>
      <c r="F47" s="327"/>
      <c r="G47" s="327"/>
      <c r="H47" s="327"/>
      <c r="I47" s="327"/>
      <c r="J47" s="327"/>
      <c r="K47" s="327"/>
      <c r="L47" s="77">
        <f>L26</f>
        <v>1.4440001584999999E-2</v>
      </c>
      <c r="M47" s="77">
        <f>M26</f>
        <v>0.01</v>
      </c>
    </row>
    <row r="48" spans="2:15" x14ac:dyDescent="0.35">
      <c r="B48" s="326" t="s">
        <v>60</v>
      </c>
      <c r="C48" s="327"/>
      <c r="D48" s="327"/>
      <c r="E48" s="327"/>
      <c r="F48" s="327"/>
      <c r="G48" s="327"/>
      <c r="H48" s="327"/>
      <c r="I48" s="327"/>
      <c r="J48" s="327"/>
      <c r="K48" s="327"/>
      <c r="L48" s="77">
        <f>[455]PHR!$P$945</f>
        <v>0</v>
      </c>
      <c r="M48" s="77">
        <v>0</v>
      </c>
    </row>
    <row r="49" spans="2:13" x14ac:dyDescent="0.35">
      <c r="B49" s="326" t="s">
        <v>59</v>
      </c>
      <c r="C49" s="327"/>
      <c r="D49" s="327"/>
      <c r="E49" s="327"/>
      <c r="F49" s="327"/>
      <c r="G49" s="327"/>
      <c r="H49" s="327"/>
      <c r="I49" s="327"/>
      <c r="J49" s="327"/>
      <c r="K49" s="327"/>
      <c r="L49" s="77">
        <f>L30+L31</f>
        <v>2094.6121899999998</v>
      </c>
      <c r="M49" s="77">
        <f>M30+M31</f>
        <v>3889.07</v>
      </c>
    </row>
    <row r="50" spans="2:13" ht="15" thickBot="1" x14ac:dyDescent="0.4">
      <c r="B50" s="342" t="s">
        <v>45</v>
      </c>
      <c r="C50" s="343"/>
      <c r="D50" s="343"/>
      <c r="E50" s="343"/>
      <c r="F50" s="343"/>
      <c r="G50" s="343"/>
      <c r="H50" s="343"/>
      <c r="I50" s="343"/>
      <c r="J50" s="343"/>
      <c r="K50" s="343"/>
      <c r="L50" s="77">
        <f>SUM(L47:L49)</f>
        <v>2094.626630001585</v>
      </c>
      <c r="M50" s="77">
        <f>SUM(M46:M49)</f>
        <v>3889.0800000000004</v>
      </c>
    </row>
    <row r="51" spans="2:13" x14ac:dyDescent="0.35">
      <c r="B51" s="76" t="s">
        <v>161</v>
      </c>
      <c r="C51" s="1"/>
      <c r="D51" s="1"/>
      <c r="E51" s="1"/>
      <c r="F51" s="1"/>
      <c r="G51" s="1"/>
      <c r="H51" s="1"/>
      <c r="I51" s="1"/>
      <c r="J51" s="1"/>
      <c r="K51" s="1"/>
      <c r="L51" s="1"/>
      <c r="M51" s="1"/>
    </row>
    <row r="52" spans="2:13" x14ac:dyDescent="0.35">
      <c r="B52" s="1"/>
      <c r="C52" s="1"/>
      <c r="D52" s="1"/>
      <c r="E52" s="1"/>
      <c r="F52" s="1"/>
      <c r="G52" s="1"/>
      <c r="H52" s="1"/>
      <c r="I52" s="1"/>
      <c r="J52" s="1"/>
      <c r="K52" s="1"/>
      <c r="L52" s="1"/>
      <c r="M52" s="1"/>
    </row>
    <row r="53" spans="2:13" x14ac:dyDescent="0.35">
      <c r="J53" s="166">
        <f>L32-K53</f>
        <v>0</v>
      </c>
      <c r="K53" s="144">
        <f>L50+L43</f>
        <v>2187.1830600015851</v>
      </c>
      <c r="M53" s="144">
        <f>M32-M50-M43</f>
        <v>0</v>
      </c>
    </row>
    <row r="54" spans="2:13" x14ac:dyDescent="0.35">
      <c r="J54" t="s">
        <v>162</v>
      </c>
    </row>
    <row r="56" spans="2:13" x14ac:dyDescent="0.35">
      <c r="K56" s="144">
        <f>L32-92.41</f>
        <v>2094.7730600015848</v>
      </c>
    </row>
  </sheetData>
  <mergeCells count="47">
    <mergeCell ref="B16:C16"/>
    <mergeCell ref="B15:C15"/>
    <mergeCell ref="B50:K50"/>
    <mergeCell ref="B41:K41"/>
    <mergeCell ref="B42:K42"/>
    <mergeCell ref="B43:K43"/>
    <mergeCell ref="B44:M45"/>
    <mergeCell ref="B46:K46"/>
    <mergeCell ref="B47:K47"/>
    <mergeCell ref="B33:K33"/>
    <mergeCell ref="B34:K34"/>
    <mergeCell ref="B35:K35"/>
    <mergeCell ref="B48:K48"/>
    <mergeCell ref="B49:K49"/>
    <mergeCell ref="B36:K36"/>
    <mergeCell ref="B17:C17"/>
    <mergeCell ref="B18:C18"/>
    <mergeCell ref="B21:C21"/>
    <mergeCell ref="B22:K22"/>
    <mergeCell ref="B40:K40"/>
    <mergeCell ref="B24:K24"/>
    <mergeCell ref="B25:K25"/>
    <mergeCell ref="B26:K26"/>
    <mergeCell ref="B27:K27"/>
    <mergeCell ref="B28:K28"/>
    <mergeCell ref="B29:K29"/>
    <mergeCell ref="B30:K30"/>
    <mergeCell ref="B31:K31"/>
    <mergeCell ref="B32:K32"/>
    <mergeCell ref="B37:M38"/>
    <mergeCell ref="B39:K39"/>
    <mergeCell ref="K3:Q3"/>
    <mergeCell ref="K4:Q4"/>
    <mergeCell ref="B23:M23"/>
    <mergeCell ref="B12:C12"/>
    <mergeCell ref="B13:C13"/>
    <mergeCell ref="D3:J3"/>
    <mergeCell ref="B11:C11"/>
    <mergeCell ref="B3:C3"/>
    <mergeCell ref="B4:C4"/>
    <mergeCell ref="B6:C6"/>
    <mergeCell ref="B7:C7"/>
    <mergeCell ref="B8:C8"/>
    <mergeCell ref="B9:C9"/>
    <mergeCell ref="B10:C10"/>
    <mergeCell ref="D4:J4"/>
    <mergeCell ref="B14:C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23394-F0EB-452F-9213-1340CB0521C9}">
  <sheetPr>
    <tabColor rgb="FF92D050"/>
  </sheetPr>
  <dimension ref="A1:AA88"/>
  <sheetViews>
    <sheetView zoomScaleNormal="80" workbookViewId="0">
      <pane xSplit="2" ySplit="5" topLeftCell="C30" activePane="bottomRight" state="frozen"/>
      <selection pane="topRight" activeCell="C1" sqref="C1"/>
      <selection pane="bottomLeft" activeCell="A6" sqref="A6"/>
      <selection pane="bottomRight" activeCell="G29" sqref="G29:I29"/>
    </sheetView>
  </sheetViews>
  <sheetFormatPr defaultColWidth="9.1796875" defaultRowHeight="13" x14ac:dyDescent="0.35"/>
  <cols>
    <col min="1" max="2" width="9.1796875" style="1"/>
    <col min="3" max="3" width="22.26953125" style="1" customWidth="1"/>
    <col min="4" max="6" width="23" style="1" customWidth="1"/>
    <col min="7" max="14" width="16.81640625" style="1" customWidth="1"/>
    <col min="15" max="15" width="9.1796875" style="1"/>
    <col min="16" max="17" width="15.453125" style="1" customWidth="1"/>
    <col min="18" max="19" width="9.1796875" style="1"/>
    <col min="20" max="20" width="10.1796875" style="1" customWidth="1"/>
    <col min="21" max="23" width="8.81640625" style="1" customWidth="1"/>
    <col min="24" max="26" width="9.7265625" style="1" customWidth="1"/>
    <col min="27" max="27" width="15.1796875" style="1" customWidth="1"/>
    <col min="28" max="29" width="9.1796875" style="1"/>
    <col min="30" max="30" width="10" style="1" bestFit="1" customWidth="1"/>
    <col min="31" max="16384" width="9.1796875" style="1"/>
  </cols>
  <sheetData>
    <row r="1" spans="1:27" ht="19" customHeight="1" thickBot="1" x14ac:dyDescent="0.4">
      <c r="A1" s="350" t="s">
        <v>83</v>
      </c>
      <c r="B1" s="350"/>
      <c r="C1" s="350"/>
      <c r="D1" s="350"/>
      <c r="E1" s="106"/>
      <c r="F1" s="106"/>
    </row>
    <row r="2" spans="1:27" ht="36.75" customHeight="1" x14ac:dyDescent="0.35">
      <c r="A2" s="292" t="s">
        <v>0</v>
      </c>
      <c r="B2" s="293"/>
      <c r="C2" s="351" t="s">
        <v>84</v>
      </c>
      <c r="D2" s="351"/>
      <c r="E2" s="351" t="s">
        <v>85</v>
      </c>
      <c r="F2" s="351"/>
      <c r="G2" s="351" t="s">
        <v>516</v>
      </c>
      <c r="H2" s="351"/>
      <c r="I2" s="351"/>
      <c r="J2" s="351"/>
      <c r="K2" s="293"/>
      <c r="L2" s="225"/>
      <c r="M2" s="225"/>
      <c r="N2" s="225"/>
      <c r="O2" s="347" t="s">
        <v>1</v>
      </c>
      <c r="P2" s="347"/>
      <c r="Q2" s="347"/>
      <c r="R2" s="347"/>
      <c r="S2" s="347"/>
      <c r="T2" s="347"/>
      <c r="U2" s="347"/>
      <c r="V2" s="347"/>
      <c r="W2" s="347"/>
      <c r="X2" s="347"/>
      <c r="Y2" s="347"/>
      <c r="Z2" s="347"/>
      <c r="AA2" s="347"/>
    </row>
    <row r="3" spans="1:27" ht="15" customHeight="1" x14ac:dyDescent="0.35">
      <c r="A3" s="286"/>
      <c r="B3" s="287"/>
      <c r="C3" s="107" t="s">
        <v>135</v>
      </c>
      <c r="D3" s="107" t="s">
        <v>3</v>
      </c>
      <c r="E3" s="107" t="s">
        <v>135</v>
      </c>
      <c r="F3" s="107" t="s">
        <v>3</v>
      </c>
      <c r="G3" s="294" t="s">
        <v>135</v>
      </c>
      <c r="H3" s="348"/>
      <c r="I3" s="348"/>
      <c r="J3" s="349"/>
      <c r="K3" s="294" t="s">
        <v>3</v>
      </c>
      <c r="L3" s="348"/>
      <c r="M3" s="349"/>
      <c r="N3" s="107"/>
      <c r="O3" s="287" t="s">
        <v>135</v>
      </c>
      <c r="P3" s="287"/>
      <c r="Q3" s="287"/>
      <c r="R3" s="287"/>
      <c r="S3" s="287"/>
      <c r="T3" s="287"/>
      <c r="U3" s="287"/>
      <c r="V3" s="287" t="s">
        <v>3</v>
      </c>
      <c r="W3" s="287"/>
      <c r="X3" s="287"/>
      <c r="Y3" s="287"/>
      <c r="Z3" s="287"/>
      <c r="AA3" s="287"/>
    </row>
    <row r="4" spans="1:27" ht="15" customHeight="1" x14ac:dyDescent="0.35">
      <c r="A4" s="2"/>
      <c r="B4" s="3"/>
      <c r="C4" s="107"/>
      <c r="D4" s="107"/>
      <c r="E4" s="107"/>
      <c r="F4" s="107"/>
      <c r="G4" s="107" t="s">
        <v>512</v>
      </c>
      <c r="H4" s="107" t="s">
        <v>513</v>
      </c>
      <c r="I4" s="107" t="s">
        <v>514</v>
      </c>
      <c r="J4" s="107" t="s">
        <v>515</v>
      </c>
      <c r="K4" s="107" t="s">
        <v>512</v>
      </c>
      <c r="L4" s="107" t="s">
        <v>513</v>
      </c>
      <c r="M4" s="107" t="s">
        <v>514</v>
      </c>
      <c r="N4" s="107"/>
      <c r="O4" s="287" t="s">
        <v>86</v>
      </c>
      <c r="P4" s="287"/>
      <c r="Q4" s="287"/>
      <c r="R4" s="287"/>
      <c r="S4" s="3"/>
      <c r="T4" s="287" t="s">
        <v>87</v>
      </c>
      <c r="U4" s="287"/>
      <c r="V4" s="287" t="s">
        <v>86</v>
      </c>
      <c r="W4" s="287"/>
      <c r="X4" s="287"/>
      <c r="Y4" s="3"/>
      <c r="Z4" s="287" t="s">
        <v>87</v>
      </c>
      <c r="AA4" s="287"/>
    </row>
    <row r="5" spans="1:27" ht="33" customHeight="1" x14ac:dyDescent="0.35">
      <c r="A5" s="286"/>
      <c r="B5" s="287"/>
      <c r="C5" s="107"/>
      <c r="D5" s="107"/>
      <c r="E5" s="107"/>
      <c r="F5" s="107"/>
      <c r="G5" s="107"/>
      <c r="H5" s="107"/>
      <c r="I5" s="107"/>
      <c r="J5" s="107"/>
      <c r="K5" s="107"/>
      <c r="L5" s="107"/>
      <c r="M5" s="107"/>
      <c r="N5" s="107"/>
      <c r="O5" s="108" t="s">
        <v>88</v>
      </c>
      <c r="P5" s="107" t="s">
        <v>89</v>
      </c>
      <c r="Q5" s="107" t="s">
        <v>137</v>
      </c>
      <c r="R5" s="107" t="s">
        <v>90</v>
      </c>
      <c r="S5" s="107" t="s">
        <v>26</v>
      </c>
      <c r="T5" s="107" t="s">
        <v>27</v>
      </c>
      <c r="U5" s="109" t="s">
        <v>28</v>
      </c>
      <c r="V5" s="108" t="s">
        <v>88</v>
      </c>
      <c r="W5" s="107" t="s">
        <v>89</v>
      </c>
      <c r="X5" s="107" t="s">
        <v>90</v>
      </c>
      <c r="Y5" s="107" t="s">
        <v>26</v>
      </c>
      <c r="Z5" s="107" t="s">
        <v>27</v>
      </c>
      <c r="AA5" s="110" t="s">
        <v>91</v>
      </c>
    </row>
    <row r="6" spans="1:27" ht="33" customHeight="1" x14ac:dyDescent="0.35">
      <c r="A6" s="286" t="s">
        <v>145</v>
      </c>
      <c r="B6" s="287"/>
      <c r="C6" s="274">
        <v>890664</v>
      </c>
      <c r="D6" s="274">
        <v>0</v>
      </c>
      <c r="E6" s="271">
        <v>8532490</v>
      </c>
      <c r="F6" s="274">
        <v>5850066</v>
      </c>
      <c r="G6" s="273">
        <v>20598</v>
      </c>
      <c r="H6" s="273">
        <v>0</v>
      </c>
      <c r="I6" s="273">
        <v>82289</v>
      </c>
      <c r="J6" s="273">
        <v>0</v>
      </c>
      <c r="K6" s="273">
        <v>12517</v>
      </c>
      <c r="L6" s="273"/>
      <c r="M6" s="273">
        <v>29640</v>
      </c>
      <c r="N6" s="273"/>
      <c r="O6" s="403"/>
      <c r="P6" s="404"/>
      <c r="Q6" s="404"/>
      <c r="R6" s="404"/>
      <c r="S6" s="404"/>
      <c r="T6" s="404"/>
      <c r="U6" s="404"/>
      <c r="V6" s="403">
        <v>0</v>
      </c>
      <c r="W6" s="404">
        <v>0</v>
      </c>
      <c r="X6" s="404">
        <v>0</v>
      </c>
      <c r="Y6" s="404"/>
      <c r="Z6" s="404">
        <v>0</v>
      </c>
      <c r="AA6" s="404">
        <v>0</v>
      </c>
    </row>
    <row r="7" spans="1:27" ht="14.5" x14ac:dyDescent="0.35">
      <c r="A7" s="288" t="s">
        <v>134</v>
      </c>
      <c r="B7" s="289"/>
      <c r="C7" s="111">
        <v>430610.4</v>
      </c>
      <c r="D7" s="405">
        <v>77483</v>
      </c>
      <c r="E7" s="111">
        <v>2148187</v>
      </c>
      <c r="F7" s="111">
        <v>1471748</v>
      </c>
      <c r="G7" s="111">
        <v>15720</v>
      </c>
      <c r="H7" s="111">
        <v>0</v>
      </c>
      <c r="I7" s="111">
        <v>3576</v>
      </c>
      <c r="J7" s="111">
        <v>0</v>
      </c>
      <c r="K7" s="111">
        <v>7388</v>
      </c>
      <c r="L7" s="111"/>
      <c r="M7" s="111">
        <v>3366</v>
      </c>
      <c r="N7" s="111"/>
      <c r="O7" s="403"/>
      <c r="P7" s="404"/>
      <c r="Q7" s="406"/>
      <c r="R7" s="404"/>
      <c r="S7" s="404"/>
      <c r="T7" s="404"/>
      <c r="U7" s="404"/>
      <c r="V7" s="403"/>
      <c r="W7" s="404"/>
      <c r="X7" s="404"/>
      <c r="Y7" s="404"/>
      <c r="Z7" s="404"/>
      <c r="AA7" s="404"/>
    </row>
    <row r="8" spans="1:27" ht="14.5" x14ac:dyDescent="0.35">
      <c r="A8" s="288" t="s">
        <v>146</v>
      </c>
      <c r="B8" s="289"/>
      <c r="C8" s="111">
        <v>207479</v>
      </c>
      <c r="D8" s="111">
        <v>217391</v>
      </c>
      <c r="E8" s="271">
        <v>795672</v>
      </c>
      <c r="F8" s="111">
        <v>848570</v>
      </c>
      <c r="G8" s="273">
        <v>1293</v>
      </c>
      <c r="H8" s="273">
        <v>29106</v>
      </c>
      <c r="I8" s="273">
        <v>6626</v>
      </c>
      <c r="J8" s="273">
        <v>0</v>
      </c>
      <c r="K8" s="273">
        <v>12310</v>
      </c>
      <c r="L8" s="273">
        <v>19020.439999999999</v>
      </c>
      <c r="M8" s="273"/>
      <c r="N8" s="273"/>
      <c r="O8" s="407"/>
      <c r="P8" s="408"/>
      <c r="Q8" s="408"/>
      <c r="R8" s="408"/>
      <c r="S8" s="408"/>
      <c r="T8" s="408"/>
      <c r="U8" s="408"/>
      <c r="V8" s="407"/>
      <c r="W8" s="408"/>
      <c r="X8" s="408"/>
      <c r="Y8" s="408"/>
      <c r="Z8" s="408"/>
      <c r="AA8" s="408"/>
    </row>
    <row r="9" spans="1:27" ht="78.75" customHeight="1" x14ac:dyDescent="0.35">
      <c r="A9" s="286" t="s">
        <v>147</v>
      </c>
      <c r="B9" s="287"/>
      <c r="C9" s="259">
        <v>9852827.6613999996</v>
      </c>
      <c r="D9" s="274">
        <v>10798092.189469565</v>
      </c>
      <c r="E9" s="409">
        <v>8441847.3385999985</v>
      </c>
      <c r="F9" s="274">
        <v>8887192.3627385497</v>
      </c>
      <c r="G9" s="274">
        <v>277087</v>
      </c>
      <c r="H9" s="274">
        <v>31884.29</v>
      </c>
      <c r="I9" s="274">
        <v>53555.3</v>
      </c>
      <c r="J9" s="274">
        <v>0</v>
      </c>
      <c r="K9" s="274">
        <f>'[456]Maint.+Utilities'!$P$909+'[456]Maint.+Utilities'!$P$910</f>
        <v>264556</v>
      </c>
      <c r="L9" s="274">
        <v>11236.079999999998</v>
      </c>
      <c r="M9" s="274">
        <v>53935</v>
      </c>
      <c r="N9" s="274"/>
      <c r="O9" s="410"/>
      <c r="P9" s="404"/>
      <c r="Q9" s="404"/>
      <c r="R9" s="404"/>
      <c r="S9" s="404"/>
      <c r="T9" s="111"/>
      <c r="U9" s="111"/>
      <c r="V9" s="410"/>
      <c r="W9" s="404"/>
      <c r="X9" s="404"/>
      <c r="Y9" s="404"/>
      <c r="Z9" s="111"/>
      <c r="AA9" s="111"/>
    </row>
    <row r="10" spans="1:27" ht="78.75" customHeight="1" x14ac:dyDescent="0.35">
      <c r="A10" s="286" t="s">
        <v>148</v>
      </c>
      <c r="B10" s="287"/>
      <c r="C10" s="274">
        <v>1911660.1317999999</v>
      </c>
      <c r="D10" s="274">
        <v>1965014.1757130434</v>
      </c>
      <c r="E10" s="271">
        <v>3571122.8681999999</v>
      </c>
      <c r="F10" s="274">
        <v>3295043.0682578543</v>
      </c>
      <c r="G10" s="270">
        <v>88645</v>
      </c>
      <c r="H10" s="270">
        <f>995996.18+22577</f>
        <v>1018573.18</v>
      </c>
      <c r="I10" s="270">
        <v>0</v>
      </c>
      <c r="J10" s="270">
        <v>0</v>
      </c>
      <c r="K10" s="270">
        <v>61698</v>
      </c>
      <c r="L10" s="270">
        <v>978262.42336000002</v>
      </c>
      <c r="M10" s="270"/>
      <c r="N10" s="270"/>
      <c r="O10" s="410"/>
      <c r="P10" s="404"/>
      <c r="Q10" s="404"/>
      <c r="R10" s="404"/>
      <c r="S10" s="404"/>
      <c r="T10" s="111"/>
      <c r="U10" s="111"/>
      <c r="V10" s="410"/>
      <c r="W10" s="404"/>
      <c r="X10" s="404"/>
      <c r="Y10" s="404"/>
      <c r="Z10" s="111"/>
      <c r="AA10" s="111"/>
    </row>
    <row r="11" spans="1:27" ht="14.5" x14ac:dyDescent="0.35">
      <c r="A11" s="286" t="s">
        <v>149</v>
      </c>
      <c r="B11" s="287"/>
      <c r="C11" s="111">
        <v>222315</v>
      </c>
      <c r="D11" s="111">
        <v>221899</v>
      </c>
      <c r="E11" s="411">
        <v>1275595.4000000001</v>
      </c>
      <c r="F11" s="111">
        <v>1237781.4000000001</v>
      </c>
      <c r="G11" s="274">
        <v>22795</v>
      </c>
      <c r="H11" s="274">
        <v>2386.8000000000002</v>
      </c>
      <c r="I11" s="274">
        <v>0</v>
      </c>
      <c r="J11" s="274">
        <v>0</v>
      </c>
      <c r="K11" s="274">
        <v>21980</v>
      </c>
      <c r="L11" s="274">
        <v>5861.5000000000009</v>
      </c>
      <c r="M11" s="274"/>
      <c r="N11" s="274"/>
      <c r="O11" s="403"/>
      <c r="P11" s="404"/>
      <c r="Q11" s="404"/>
      <c r="R11" s="404"/>
      <c r="S11" s="404"/>
      <c r="T11" s="111"/>
      <c r="U11" s="404"/>
      <c r="V11" s="403"/>
      <c r="W11" s="404"/>
      <c r="X11" s="404"/>
      <c r="Y11" s="404"/>
      <c r="Z11" s="111"/>
      <c r="AA11" s="404"/>
    </row>
    <row r="12" spans="1:27" ht="14.5" x14ac:dyDescent="0.35">
      <c r="A12" s="286" t="s">
        <v>150</v>
      </c>
      <c r="B12" s="287"/>
      <c r="C12" s="406">
        <v>1968522.5999999999</v>
      </c>
      <c r="D12" s="111">
        <v>1797600</v>
      </c>
      <c r="E12" s="271">
        <v>9841937</v>
      </c>
      <c r="F12" s="111">
        <v>9195555</v>
      </c>
      <c r="G12" s="274">
        <v>35319</v>
      </c>
      <c r="H12" s="274">
        <v>68518</v>
      </c>
      <c r="I12" s="274">
        <v>87112</v>
      </c>
      <c r="J12" s="274">
        <v>0</v>
      </c>
      <c r="K12" s="274">
        <v>36458</v>
      </c>
      <c r="L12" s="274">
        <v>0</v>
      </c>
      <c r="M12" s="274">
        <v>105096</v>
      </c>
      <c r="N12" s="274"/>
      <c r="O12" s="403"/>
      <c r="P12" s="404"/>
      <c r="Q12" s="404"/>
      <c r="R12" s="404"/>
      <c r="S12" s="404"/>
      <c r="T12" s="111"/>
      <c r="U12" s="404"/>
      <c r="V12" s="403"/>
      <c r="W12" s="404"/>
      <c r="X12" s="404"/>
      <c r="Y12" s="404"/>
      <c r="Z12" s="111"/>
      <c r="AA12" s="404"/>
    </row>
    <row r="13" spans="1:27" ht="14.5" x14ac:dyDescent="0.35">
      <c r="A13" s="286" t="s">
        <v>151</v>
      </c>
      <c r="B13" s="287"/>
      <c r="C13" s="271">
        <v>432870</v>
      </c>
      <c r="D13" s="111">
        <v>160854</v>
      </c>
      <c r="E13" s="271">
        <v>897673</v>
      </c>
      <c r="F13" s="111">
        <v>1152990</v>
      </c>
      <c r="G13" s="111">
        <v>29125</v>
      </c>
      <c r="H13" s="111">
        <v>0</v>
      </c>
      <c r="I13" s="111">
        <v>18942</v>
      </c>
      <c r="J13" s="111">
        <v>0</v>
      </c>
      <c r="K13" s="111">
        <f>'[456]Maint.+Utilities'!$P$1050</f>
        <v>29148</v>
      </c>
      <c r="L13" s="111">
        <v>0</v>
      </c>
      <c r="M13" s="111">
        <v>12927</v>
      </c>
      <c r="N13" s="111"/>
      <c r="O13" s="412"/>
      <c r="P13" s="412"/>
      <c r="Q13" s="412"/>
      <c r="R13" s="412"/>
      <c r="S13" s="412"/>
      <c r="T13" s="413"/>
      <c r="U13" s="412"/>
      <c r="V13" s="412"/>
      <c r="W13" s="412"/>
      <c r="X13" s="412"/>
      <c r="Y13" s="412"/>
      <c r="Z13" s="413"/>
      <c r="AA13" s="412"/>
    </row>
    <row r="14" spans="1:27" ht="14.5" x14ac:dyDescent="0.35">
      <c r="A14" s="286" t="s">
        <v>164</v>
      </c>
      <c r="B14" s="287"/>
      <c r="C14" s="271">
        <v>0</v>
      </c>
      <c r="D14" s="111">
        <v>0</v>
      </c>
      <c r="E14" s="271">
        <v>14092</v>
      </c>
      <c r="F14" s="111">
        <v>0</v>
      </c>
      <c r="G14" s="111">
        <v>1090</v>
      </c>
      <c r="H14" s="111">
        <v>0</v>
      </c>
      <c r="I14" s="111">
        <v>0</v>
      </c>
      <c r="J14" s="111">
        <v>0</v>
      </c>
      <c r="K14" s="111">
        <v>0</v>
      </c>
      <c r="L14" s="111">
        <v>0</v>
      </c>
      <c r="M14" s="111"/>
      <c r="N14" s="111"/>
      <c r="O14" s="412"/>
      <c r="P14" s="412"/>
      <c r="Q14" s="412"/>
      <c r="R14" s="412"/>
      <c r="S14" s="412"/>
      <c r="T14" s="412"/>
      <c r="U14" s="412"/>
      <c r="V14" s="412"/>
      <c r="W14" s="412"/>
      <c r="X14" s="412"/>
      <c r="Y14" s="412"/>
      <c r="Z14" s="412"/>
      <c r="AA14" s="412"/>
    </row>
    <row r="15" spans="1:27" ht="15" thickBot="1" x14ac:dyDescent="0.4">
      <c r="A15" s="295" t="s">
        <v>531</v>
      </c>
      <c r="B15" s="296"/>
      <c r="C15" s="414"/>
      <c r="D15" s="275"/>
      <c r="E15" s="414">
        <v>359600</v>
      </c>
      <c r="F15" s="275">
        <v>363380</v>
      </c>
      <c r="G15" s="275">
        <v>1770</v>
      </c>
      <c r="H15" s="275"/>
      <c r="I15" s="275">
        <v>6964</v>
      </c>
      <c r="J15" s="275"/>
      <c r="K15" s="275">
        <f>'[456]Maint.+Utilities'!$P$1086</f>
        <v>600</v>
      </c>
      <c r="L15" s="275"/>
      <c r="M15" s="275">
        <v>314</v>
      </c>
      <c r="N15" s="275"/>
      <c r="O15" s="415"/>
      <c r="P15" s="415"/>
      <c r="Q15" s="415"/>
      <c r="R15" s="415"/>
      <c r="S15" s="415"/>
      <c r="T15" s="415"/>
      <c r="U15" s="415"/>
      <c r="V15" s="415"/>
      <c r="W15" s="415"/>
      <c r="X15" s="415"/>
      <c r="Y15" s="415"/>
      <c r="Z15" s="415"/>
      <c r="AA15" s="415"/>
    </row>
    <row r="16" spans="1:27" ht="13.5" thickBot="1" x14ac:dyDescent="0.4">
      <c r="A16" s="290" t="s">
        <v>45</v>
      </c>
      <c r="B16" s="291"/>
      <c r="C16" s="81">
        <f t="shared" ref="C16:I16" si="0">SUM(C6:C15)</f>
        <v>15916948.793199999</v>
      </c>
      <c r="D16" s="80">
        <f t="shared" si="0"/>
        <v>15238333.365182608</v>
      </c>
      <c r="E16" s="80">
        <f t="shared" si="0"/>
        <v>35878216.606799997</v>
      </c>
      <c r="F16" s="80">
        <f t="shared" si="0"/>
        <v>32302325.830996402</v>
      </c>
      <c r="G16" s="80">
        <f t="shared" si="0"/>
        <v>493442</v>
      </c>
      <c r="H16" s="80">
        <f t="shared" si="0"/>
        <v>1150468.27</v>
      </c>
      <c r="I16" s="80">
        <f t="shared" si="0"/>
        <v>259064.3</v>
      </c>
      <c r="J16" s="80">
        <v>0</v>
      </c>
      <c r="K16" s="80">
        <f>SUM(K6:K15)</f>
        <v>446655</v>
      </c>
      <c r="L16" s="80">
        <f>SUM(L6:L15)</f>
        <v>1014380.44336</v>
      </c>
      <c r="M16" s="80">
        <f>SUM(M6:M15)</f>
        <v>205278</v>
      </c>
      <c r="N16" s="80"/>
      <c r="O16" s="112"/>
      <c r="P16" s="113"/>
      <c r="Q16" s="113"/>
      <c r="R16" s="114"/>
      <c r="S16" s="113"/>
      <c r="T16" s="113"/>
      <c r="U16" s="112"/>
      <c r="V16" s="112"/>
      <c r="W16" s="112"/>
      <c r="X16" s="113"/>
      <c r="Y16" s="113"/>
      <c r="Z16" s="112"/>
      <c r="AA16" s="112"/>
    </row>
    <row r="17" spans="1:14" ht="13.5" thickBot="1" x14ac:dyDescent="0.4">
      <c r="C17" s="115"/>
      <c r="D17" s="115"/>
      <c r="E17" s="115">
        <f>E16+C16</f>
        <v>51795165.399999999</v>
      </c>
      <c r="F17" s="115">
        <f>F16+D16</f>
        <v>47540659.19617901</v>
      </c>
      <c r="G17" s="116">
        <v>493442</v>
      </c>
      <c r="H17" s="116">
        <f>H16*0.79</f>
        <v>908869.93330000003</v>
      </c>
      <c r="I17" s="116">
        <v>259064.3</v>
      </c>
      <c r="J17" s="116">
        <v>0</v>
      </c>
      <c r="K17" s="116">
        <v>446655</v>
      </c>
      <c r="L17" s="116">
        <f>L16*0.79</f>
        <v>801360.5502544</v>
      </c>
      <c r="M17" s="115">
        <v>205278</v>
      </c>
      <c r="N17" s="116"/>
    </row>
    <row r="18" spans="1:14" ht="14.5" x14ac:dyDescent="0.35">
      <c r="A18" s="323"/>
      <c r="B18" s="323"/>
      <c r="H18">
        <v>16.52</v>
      </c>
      <c r="I18" s="1" t="s">
        <v>210</v>
      </c>
      <c r="J18">
        <v>14.2</v>
      </c>
      <c r="L18">
        <v>16.52</v>
      </c>
    </row>
    <row r="19" spans="1:14" ht="14.5" x14ac:dyDescent="0.35">
      <c r="F19" s="255"/>
      <c r="H19">
        <v>14.2</v>
      </c>
      <c r="I19" s="1" t="s">
        <v>211</v>
      </c>
      <c r="J19" s="1" t="s">
        <v>211</v>
      </c>
      <c r="L19">
        <v>14.2</v>
      </c>
    </row>
    <row r="20" spans="1:14" ht="14.5" x14ac:dyDescent="0.35">
      <c r="H20" s="144" t="s">
        <v>534</v>
      </c>
      <c r="I20" s="1" t="s">
        <v>535</v>
      </c>
      <c r="L20" s="1">
        <f>L16*0.82</f>
        <v>831791.96355520003</v>
      </c>
    </row>
    <row r="21" spans="1:14" ht="14.5" x14ac:dyDescent="0.35">
      <c r="A21" s="355" t="s">
        <v>92</v>
      </c>
      <c r="B21" s="355"/>
      <c r="C21" s="355"/>
      <c r="D21" s="355"/>
      <c r="E21" s="355"/>
      <c r="F21" s="355"/>
      <c r="G21" s="355"/>
      <c r="H21" s="355"/>
      <c r="I21" s="355"/>
      <c r="J21" s="355"/>
      <c r="K21" s="355"/>
      <c r="L21" s="226"/>
      <c r="M21" s="226"/>
      <c r="N21" s="226"/>
    </row>
    <row r="22" spans="1:14" x14ac:dyDescent="0.35">
      <c r="A22" s="356"/>
      <c r="B22" s="356"/>
      <c r="G22" s="1">
        <f>G16*0.038</f>
        <v>18750.795999999998</v>
      </c>
      <c r="H22" s="1">
        <f>H17*I32</f>
        <v>47261.2365316</v>
      </c>
      <c r="I22" s="1">
        <f>I17*0.0461</f>
        <v>11942.864229999999</v>
      </c>
    </row>
    <row r="23" spans="1:14" ht="13.5" thickBot="1" x14ac:dyDescent="0.4">
      <c r="A23" s="323" t="s">
        <v>93</v>
      </c>
      <c r="B23" s="323"/>
    </row>
    <row r="24" spans="1:14" ht="13.5" thickBot="1" x14ac:dyDescent="0.4">
      <c r="A24" s="357" t="s">
        <v>94</v>
      </c>
      <c r="B24" s="358"/>
      <c r="C24" s="359"/>
      <c r="D24" s="117" t="s">
        <v>135</v>
      </c>
      <c r="E24" s="118" t="s">
        <v>3</v>
      </c>
    </row>
    <row r="25" spans="1:14" x14ac:dyDescent="0.35">
      <c r="A25" s="360" t="s">
        <v>95</v>
      </c>
      <c r="B25" s="361"/>
      <c r="C25" s="361"/>
      <c r="D25" s="361"/>
      <c r="E25" s="362"/>
    </row>
    <row r="26" spans="1:14" x14ac:dyDescent="0.3">
      <c r="A26" s="328" t="s">
        <v>96</v>
      </c>
      <c r="B26" s="329"/>
      <c r="C26" s="363"/>
      <c r="D26" s="120">
        <f>C16*H26</f>
        <v>57301.015655519994</v>
      </c>
      <c r="E26" s="121">
        <f>D16*H26</f>
        <v>54858.000114657385</v>
      </c>
      <c r="H26" s="119">
        <v>3.5999999999999999E-3</v>
      </c>
    </row>
    <row r="27" spans="1:14" x14ac:dyDescent="0.3">
      <c r="A27" s="328" t="s">
        <v>97</v>
      </c>
      <c r="B27" s="329"/>
      <c r="C27" s="363"/>
      <c r="D27" s="120">
        <v>0</v>
      </c>
      <c r="E27" s="121">
        <v>0</v>
      </c>
    </row>
    <row r="28" spans="1:14" x14ac:dyDescent="0.3">
      <c r="A28" s="328" t="s">
        <v>98</v>
      </c>
      <c r="B28" s="329"/>
      <c r="C28" s="363"/>
      <c r="D28" s="120"/>
      <c r="E28" s="121"/>
    </row>
    <row r="29" spans="1:14" x14ac:dyDescent="0.3">
      <c r="A29" s="340" t="s">
        <v>99</v>
      </c>
      <c r="B29" s="341"/>
      <c r="C29" s="364"/>
      <c r="D29" s="120">
        <f>SUM(D26:D28)</f>
        <v>57301.015655519994</v>
      </c>
      <c r="E29" s="120">
        <f>SUM(E26:E28)</f>
        <v>54858.000114657385</v>
      </c>
    </row>
    <row r="30" spans="1:14" x14ac:dyDescent="0.3">
      <c r="A30" s="340" t="s">
        <v>100</v>
      </c>
      <c r="B30" s="341"/>
      <c r="C30" s="364"/>
      <c r="D30" s="120"/>
      <c r="E30" s="121"/>
      <c r="H30" s="1" t="s">
        <v>198</v>
      </c>
    </row>
    <row r="31" spans="1:14" x14ac:dyDescent="0.3">
      <c r="A31" s="368" t="s">
        <v>101</v>
      </c>
      <c r="B31" s="369"/>
      <c r="C31" s="370"/>
      <c r="D31" s="164">
        <f>E16*H31</f>
        <v>129161.57978447998</v>
      </c>
      <c r="E31" s="121">
        <f>F16*H31</f>
        <v>116288.37299158704</v>
      </c>
      <c r="G31" s="1">
        <f>D29+D31</f>
        <v>186462.59543999998</v>
      </c>
      <c r="H31" s="119">
        <v>3.5999999999999999E-3</v>
      </c>
      <c r="I31" s="1" t="s">
        <v>196</v>
      </c>
      <c r="J31" s="1" t="s">
        <v>195</v>
      </c>
      <c r="K31" s="1" t="s">
        <v>194</v>
      </c>
    </row>
    <row r="32" spans="1:14" ht="14.5" x14ac:dyDescent="0.35">
      <c r="A32" s="371" t="s">
        <v>102</v>
      </c>
      <c r="B32" s="372"/>
      <c r="C32" s="373"/>
      <c r="D32" s="122">
        <f>(G16*H32)+(H17*I32)+(I17*J32)</f>
        <v>77954.896761599986</v>
      </c>
      <c r="E32" s="73">
        <f>(K16*H32)+(L17*I32)+(M17*J32)</f>
        <v>68106.954413228799</v>
      </c>
      <c r="G32" s="1" t="s">
        <v>197</v>
      </c>
      <c r="H32" s="119">
        <v>3.7999999999999999E-2</v>
      </c>
      <c r="I32" s="123">
        <v>5.1999999999999998E-2</v>
      </c>
      <c r="J32">
        <v>4.6100000000000002E-2</v>
      </c>
      <c r="K32">
        <v>3.4200000000000001E-2</v>
      </c>
      <c r="L32"/>
      <c r="M32"/>
      <c r="N32"/>
    </row>
    <row r="33" spans="1:17" ht="13" customHeight="1" x14ac:dyDescent="0.35">
      <c r="A33" s="365" t="s">
        <v>103</v>
      </c>
      <c r="B33" s="366"/>
      <c r="C33" s="367"/>
      <c r="D33" s="165"/>
      <c r="E33" s="64"/>
    </row>
    <row r="34" spans="1:17" x14ac:dyDescent="0.35">
      <c r="A34" s="352" t="s">
        <v>104</v>
      </c>
      <c r="B34" s="353"/>
      <c r="C34" s="354"/>
      <c r="D34" s="124">
        <f>D31+D32+D33</f>
        <v>207116.47654607997</v>
      </c>
      <c r="E34" s="125">
        <f>E31+E32</f>
        <v>184395.32740481582</v>
      </c>
    </row>
    <row r="35" spans="1:17" ht="14.5" x14ac:dyDescent="0.35">
      <c r="A35" s="352" t="s">
        <v>105</v>
      </c>
      <c r="B35" s="353"/>
      <c r="C35" s="354"/>
      <c r="D35" s="124">
        <f>SUM(D26+D27+D28+D31+D32+D33)</f>
        <v>264417.49220159999</v>
      </c>
      <c r="E35" s="124">
        <f>SUM(E26+E27+E28+E31+E32+E33)</f>
        <v>239253.32751947321</v>
      </c>
      <c r="G35" s="152" t="s">
        <v>469</v>
      </c>
      <c r="H35" s="152" t="s">
        <v>470</v>
      </c>
      <c r="I35" t="s">
        <v>471</v>
      </c>
      <c r="J35" t="s">
        <v>521</v>
      </c>
    </row>
    <row r="36" spans="1:17" ht="14.5" customHeight="1" x14ac:dyDescent="0.35">
      <c r="A36" s="374" t="s">
        <v>473</v>
      </c>
      <c r="B36" s="375"/>
      <c r="C36" s="376"/>
      <c r="D36" s="124">
        <f>D35/G36</f>
        <v>78.518548097328051</v>
      </c>
      <c r="E36" s="126">
        <f>E35/J36</f>
        <v>77.918213074273893</v>
      </c>
      <c r="G36" s="152">
        <v>3367.58</v>
      </c>
      <c r="H36" s="227">
        <v>33675800000</v>
      </c>
      <c r="I36" s="228">
        <v>336758</v>
      </c>
      <c r="J36">
        <v>3070.57</v>
      </c>
    </row>
    <row r="37" spans="1:17" ht="14.5" customHeight="1" x14ac:dyDescent="0.35">
      <c r="A37" s="374" t="s">
        <v>106</v>
      </c>
      <c r="B37" s="375"/>
      <c r="C37" s="376"/>
      <c r="D37" s="231">
        <f>D35/H37</f>
        <v>1.6223502407869921E-4</v>
      </c>
      <c r="E37" s="128"/>
      <c r="G37" s="229">
        <f>G36/20.662</f>
        <v>162.98422224373246</v>
      </c>
      <c r="H37" s="144">
        <f>H36/20.662</f>
        <v>1629842222.4373245</v>
      </c>
      <c r="I37" s="230">
        <f>I36/20.662</f>
        <v>16298.422224373246</v>
      </c>
      <c r="J37">
        <f>J36/22.401</f>
        <v>137.07289853131559</v>
      </c>
    </row>
    <row r="38" spans="1:17" x14ac:dyDescent="0.2">
      <c r="A38" s="380" t="s">
        <v>107</v>
      </c>
      <c r="B38" s="381"/>
      <c r="C38" s="382"/>
      <c r="D38" s="127"/>
      <c r="E38" s="128"/>
      <c r="G38" s="36"/>
      <c r="H38" s="82"/>
      <c r="I38" s="82"/>
    </row>
    <row r="39" spans="1:17" ht="13.5" thickBot="1" x14ac:dyDescent="0.4">
      <c r="A39" s="377" t="s">
        <v>472</v>
      </c>
      <c r="B39" s="378"/>
      <c r="C39" s="379"/>
      <c r="D39" s="129">
        <f>D35/G39</f>
        <v>43.99625494202995</v>
      </c>
      <c r="E39" s="70"/>
      <c r="G39" s="1">
        <v>6010</v>
      </c>
    </row>
    <row r="40" spans="1:17" x14ac:dyDescent="0.35">
      <c r="A40" s="130" t="s">
        <v>108</v>
      </c>
      <c r="B40" s="131"/>
      <c r="C40" s="131"/>
      <c r="D40" s="132"/>
      <c r="E40" s="132"/>
    </row>
    <row r="41" spans="1:17" x14ac:dyDescent="0.35">
      <c r="A41" s="131"/>
      <c r="B41" s="131"/>
      <c r="C41" s="131"/>
      <c r="D41" s="132"/>
      <c r="E41" s="132"/>
    </row>
    <row r="42" spans="1:17" x14ac:dyDescent="0.35">
      <c r="A42" s="131"/>
      <c r="B42" s="131"/>
      <c r="C42" s="131"/>
      <c r="D42" s="132"/>
      <c r="E42" s="132"/>
      <c r="F42" s="153"/>
    </row>
    <row r="43" spans="1:17" x14ac:dyDescent="0.35">
      <c r="A43" s="131"/>
      <c r="B43" s="131"/>
      <c r="C43" s="131"/>
      <c r="D43" s="132"/>
      <c r="E43" s="132"/>
    </row>
    <row r="46" spans="1:17" ht="14.5" x14ac:dyDescent="0.35">
      <c r="P46" s="61" t="s">
        <v>110</v>
      </c>
      <c r="Q46" s="61"/>
    </row>
    <row r="47" spans="1:17" ht="14.5" x14ac:dyDescent="0.35">
      <c r="P47" s="61" t="s">
        <v>111</v>
      </c>
      <c r="Q47" s="61"/>
    </row>
    <row r="48" spans="1:17" ht="14.5" x14ac:dyDescent="0.35">
      <c r="P48" s="61"/>
      <c r="Q48" s="61"/>
    </row>
    <row r="49" spans="16:17" ht="14.5" x14ac:dyDescent="0.35">
      <c r="P49" s="61" t="s">
        <v>112</v>
      </c>
      <c r="Q49" s="61"/>
    </row>
    <row r="50" spans="16:17" ht="14.5" x14ac:dyDescent="0.35">
      <c r="P50" s="61" t="s">
        <v>113</v>
      </c>
      <c r="Q50" s="61"/>
    </row>
    <row r="51" spans="16:17" ht="14.5" x14ac:dyDescent="0.35">
      <c r="P51" s="61"/>
      <c r="Q51" s="61"/>
    </row>
    <row r="52" spans="16:17" ht="14.5" x14ac:dyDescent="0.35">
      <c r="P52" s="61" t="s">
        <v>114</v>
      </c>
      <c r="Q52" s="61"/>
    </row>
    <row r="53" spans="16:17" ht="14.5" x14ac:dyDescent="0.35">
      <c r="P53" s="61"/>
      <c r="Q53" s="61"/>
    </row>
    <row r="54" spans="16:17" ht="14.5" x14ac:dyDescent="0.35">
      <c r="P54" s="61" t="s">
        <v>115</v>
      </c>
      <c r="Q54" s="61"/>
    </row>
    <row r="55" spans="16:17" ht="14.5" x14ac:dyDescent="0.35">
      <c r="P55" s="61"/>
      <c r="Q55" s="61"/>
    </row>
    <row r="56" spans="16:17" ht="14.5" x14ac:dyDescent="0.35">
      <c r="P56" s="61" t="s">
        <v>116</v>
      </c>
      <c r="Q56" s="61"/>
    </row>
    <row r="57" spans="16:17" ht="14.5" x14ac:dyDescent="0.35">
      <c r="P57" s="61" t="s">
        <v>117</v>
      </c>
      <c r="Q57" s="61"/>
    </row>
    <row r="58" spans="16:17" ht="14.5" x14ac:dyDescent="0.35">
      <c r="P58" s="61" t="s">
        <v>118</v>
      </c>
      <c r="Q58" s="61"/>
    </row>
    <row r="59" spans="16:17" ht="14.5" x14ac:dyDescent="0.35">
      <c r="P59" s="61" t="s">
        <v>119</v>
      </c>
      <c r="Q59" s="61"/>
    </row>
    <row r="60" spans="16:17" ht="14.5" x14ac:dyDescent="0.35">
      <c r="P60" s="61" t="s">
        <v>120</v>
      </c>
      <c r="Q60" s="61"/>
    </row>
    <row r="61" spans="16:17" ht="14.5" x14ac:dyDescent="0.35">
      <c r="P61" s="61"/>
      <c r="Q61" s="61"/>
    </row>
    <row r="62" spans="16:17" ht="14.5" x14ac:dyDescent="0.35">
      <c r="P62" s="61" t="s">
        <v>121</v>
      </c>
      <c r="Q62" s="61"/>
    </row>
    <row r="63" spans="16:17" ht="14.5" x14ac:dyDescent="0.35">
      <c r="P63" s="61"/>
      <c r="Q63" s="61"/>
    </row>
    <row r="64" spans="16:17" ht="14.5" x14ac:dyDescent="0.35">
      <c r="P64" s="61" t="s">
        <v>122</v>
      </c>
      <c r="Q64" s="61"/>
    </row>
    <row r="65" spans="16:17" ht="14.5" x14ac:dyDescent="0.35">
      <c r="P65" s="61"/>
      <c r="Q65" s="61"/>
    </row>
    <row r="66" spans="16:17" ht="14.5" x14ac:dyDescent="0.35">
      <c r="P66" s="61" t="s">
        <v>123</v>
      </c>
      <c r="Q66" s="61"/>
    </row>
    <row r="67" spans="16:17" ht="14.5" x14ac:dyDescent="0.35">
      <c r="P67" s="61" t="s">
        <v>113</v>
      </c>
      <c r="Q67" s="61"/>
    </row>
    <row r="68" spans="16:17" ht="14.5" x14ac:dyDescent="0.35">
      <c r="P68" s="61"/>
      <c r="Q68" s="61"/>
    </row>
    <row r="69" spans="16:17" ht="14.5" x14ac:dyDescent="0.35">
      <c r="P69" s="61" t="s">
        <v>124</v>
      </c>
      <c r="Q69" s="61"/>
    </row>
    <row r="70" spans="16:17" ht="14.5" x14ac:dyDescent="0.35">
      <c r="P70" s="61"/>
      <c r="Q70" s="61"/>
    </row>
    <row r="71" spans="16:17" ht="14.5" x14ac:dyDescent="0.35">
      <c r="P71" s="61" t="s">
        <v>125</v>
      </c>
      <c r="Q71" s="61"/>
    </row>
    <row r="72" spans="16:17" ht="14.5" x14ac:dyDescent="0.35">
      <c r="P72" s="61"/>
      <c r="Q72" s="61"/>
    </row>
    <row r="73" spans="16:17" ht="14.5" x14ac:dyDescent="0.35">
      <c r="P73" s="61" t="s">
        <v>126</v>
      </c>
      <c r="Q73" s="61"/>
    </row>
    <row r="74" spans="16:17" ht="14.5" x14ac:dyDescent="0.35">
      <c r="P74" s="61"/>
      <c r="Q74" s="61"/>
    </row>
    <row r="75" spans="16:17" ht="14.5" x14ac:dyDescent="0.35">
      <c r="P75" s="61" t="s">
        <v>127</v>
      </c>
      <c r="Q75" s="61"/>
    </row>
    <row r="76" spans="16:17" ht="14.5" x14ac:dyDescent="0.35">
      <c r="P76" s="61"/>
      <c r="Q76" s="61"/>
    </row>
    <row r="77" spans="16:17" ht="14.5" x14ac:dyDescent="0.35">
      <c r="P77" s="61" t="s">
        <v>115</v>
      </c>
      <c r="Q77" s="61"/>
    </row>
    <row r="78" spans="16:17" ht="14.5" x14ac:dyDescent="0.35">
      <c r="P78" s="61"/>
      <c r="Q78" s="61"/>
    </row>
    <row r="79" spans="16:17" ht="14.5" x14ac:dyDescent="0.35">
      <c r="P79" s="61" t="s">
        <v>128</v>
      </c>
      <c r="Q79" s="61"/>
    </row>
    <row r="80" spans="16:17" ht="14.5" x14ac:dyDescent="0.35">
      <c r="P80" s="61" t="s">
        <v>129</v>
      </c>
      <c r="Q80" s="61"/>
    </row>
    <row r="81" spans="16:17" ht="14.5" x14ac:dyDescent="0.35">
      <c r="P81" s="61"/>
      <c r="Q81" s="61"/>
    </row>
    <row r="82" spans="16:17" ht="14.5" x14ac:dyDescent="0.35">
      <c r="P82" s="61" t="s">
        <v>121</v>
      </c>
      <c r="Q82" s="61"/>
    </row>
    <row r="83" spans="16:17" ht="14.5" x14ac:dyDescent="0.35">
      <c r="P83" s="61"/>
      <c r="Q83" s="61"/>
    </row>
    <row r="84" spans="16:17" ht="14.5" x14ac:dyDescent="0.35">
      <c r="P84" s="61" t="s">
        <v>130</v>
      </c>
      <c r="Q84" s="61"/>
    </row>
    <row r="85" spans="16:17" ht="14.5" x14ac:dyDescent="0.35">
      <c r="P85" s="61" t="s">
        <v>131</v>
      </c>
      <c r="Q85" s="61"/>
    </row>
    <row r="86" spans="16:17" ht="14.5" x14ac:dyDescent="0.35">
      <c r="P86" s="61" t="s">
        <v>132</v>
      </c>
      <c r="Q86" s="61"/>
    </row>
    <row r="87" spans="16:17" ht="14.5" x14ac:dyDescent="0.35">
      <c r="P87" s="61" t="s">
        <v>133</v>
      </c>
      <c r="Q87" s="61"/>
    </row>
    <row r="88" spans="16:17" x14ac:dyDescent="0.35">
      <c r="P88" s="1">
        <v>18662.7</v>
      </c>
    </row>
  </sheetData>
  <mergeCells count="47">
    <mergeCell ref="A35:C35"/>
    <mergeCell ref="A36:C36"/>
    <mergeCell ref="A37:C37"/>
    <mergeCell ref="A39:C39"/>
    <mergeCell ref="A38:C38"/>
    <mergeCell ref="A34:C34"/>
    <mergeCell ref="A21:K21"/>
    <mergeCell ref="A22:B22"/>
    <mergeCell ref="A23:B23"/>
    <mergeCell ref="A24:C24"/>
    <mergeCell ref="A25:E25"/>
    <mergeCell ref="A26:C26"/>
    <mergeCell ref="A27:C27"/>
    <mergeCell ref="A28:C28"/>
    <mergeCell ref="A29:C29"/>
    <mergeCell ref="A30:C30"/>
    <mergeCell ref="A33:C33"/>
    <mergeCell ref="A31:C31"/>
    <mergeCell ref="A32:C32"/>
    <mergeCell ref="A16:B16"/>
    <mergeCell ref="A18:B18"/>
    <mergeCell ref="A12:B12"/>
    <mergeCell ref="A13:B13"/>
    <mergeCell ref="A14:B14"/>
    <mergeCell ref="A15:B15"/>
    <mergeCell ref="K3:M3"/>
    <mergeCell ref="A1:D1"/>
    <mergeCell ref="A2:B2"/>
    <mergeCell ref="C2:D2"/>
    <mergeCell ref="E2:F2"/>
    <mergeCell ref="G2:K2"/>
    <mergeCell ref="O2:AA2"/>
    <mergeCell ref="A8:B8"/>
    <mergeCell ref="A9:B9"/>
    <mergeCell ref="A10:B10"/>
    <mergeCell ref="A11:B11"/>
    <mergeCell ref="A3:B3"/>
    <mergeCell ref="O3:U3"/>
    <mergeCell ref="V3:AA3"/>
    <mergeCell ref="A7:B7"/>
    <mergeCell ref="O4:R4"/>
    <mergeCell ref="T4:U4"/>
    <mergeCell ref="G3:J3"/>
    <mergeCell ref="V4:X4"/>
    <mergeCell ref="Z4:AA4"/>
    <mergeCell ref="A5:B5"/>
    <mergeCell ref="A6:B6"/>
  </mergeCells>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C06DA-9002-4411-9C57-6321B0D9686B}">
  <sheetPr>
    <tabColor rgb="FF92D050"/>
  </sheetPr>
  <dimension ref="A1:T133"/>
  <sheetViews>
    <sheetView showGridLines="0" topLeftCell="A70" zoomScale="92" zoomScaleNormal="120" workbookViewId="0">
      <selection activeCell="D59" sqref="D59"/>
    </sheetView>
  </sheetViews>
  <sheetFormatPr defaultColWidth="9.1796875" defaultRowHeight="14.5" x14ac:dyDescent="0.35"/>
  <cols>
    <col min="1" max="1" width="43.453125" style="4" customWidth="1"/>
    <col min="2" max="2" width="27.81640625" style="87" bestFit="1" customWidth="1"/>
    <col min="3" max="3" width="16.1796875" style="4" customWidth="1"/>
    <col min="4" max="4" width="19.1796875" style="4" customWidth="1"/>
    <col min="5" max="5" width="16.453125" style="4" customWidth="1"/>
    <col min="6" max="6" width="15.81640625" style="4" customWidth="1"/>
    <col min="7" max="7" width="16.453125" style="4" customWidth="1"/>
    <col min="8" max="8" width="21.453125" style="4" customWidth="1"/>
    <col min="9" max="9" width="17.453125" style="4" customWidth="1"/>
    <col min="10" max="10" width="11.7265625" style="4" bestFit="1" customWidth="1"/>
    <col min="11" max="11" width="17.1796875" style="4" customWidth="1"/>
    <col min="12" max="12" width="10.453125" style="4" bestFit="1" customWidth="1"/>
    <col min="13" max="13" width="9.1796875" style="4"/>
    <col min="14" max="14" width="10.1796875" style="4" bestFit="1" customWidth="1"/>
    <col min="15" max="16384" width="9.1796875" style="4"/>
  </cols>
  <sheetData>
    <row r="1" spans="1:8" x14ac:dyDescent="0.35">
      <c r="A1" s="4" t="s">
        <v>163</v>
      </c>
      <c r="B1" s="96"/>
    </row>
    <row r="2" spans="1:8" x14ac:dyDescent="0.35">
      <c r="A2" s="55" t="s">
        <v>82</v>
      </c>
    </row>
    <row r="3" spans="1:8" x14ac:dyDescent="0.35">
      <c r="A3" s="4" t="s">
        <v>5</v>
      </c>
    </row>
    <row r="4" spans="1:8" x14ac:dyDescent="0.35">
      <c r="A4" s="5" t="s">
        <v>6</v>
      </c>
      <c r="B4" s="88"/>
    </row>
    <row r="5" spans="1:8" ht="34.5" customHeight="1" x14ac:dyDescent="0.35">
      <c r="A5" s="6" t="s">
        <v>7</v>
      </c>
      <c r="B5" s="103" t="s">
        <v>135</v>
      </c>
      <c r="C5" s="103" t="s">
        <v>3</v>
      </c>
      <c r="G5" s="7"/>
      <c r="H5" s="7"/>
    </row>
    <row r="6" spans="1:8" x14ac:dyDescent="0.35">
      <c r="A6" s="134" t="s">
        <v>145</v>
      </c>
      <c r="B6" s="271">
        <f>'[457]Maint.+Utilities'!$P$792</f>
        <v>8532490</v>
      </c>
      <c r="C6" s="89"/>
      <c r="G6" s="9"/>
      <c r="H6" s="9"/>
    </row>
    <row r="7" spans="1:8" x14ac:dyDescent="0.35">
      <c r="A7" s="134" t="s">
        <v>134</v>
      </c>
      <c r="B7" s="271">
        <f>'[457]Maint.+Utilities'!$P$827</f>
        <v>2148187</v>
      </c>
      <c r="C7" s="89"/>
      <c r="G7" s="9"/>
      <c r="H7" s="9"/>
    </row>
    <row r="8" spans="1:8" x14ac:dyDescent="0.35">
      <c r="A8" s="134" t="s">
        <v>146</v>
      </c>
      <c r="B8" s="271">
        <f>'[457]Maint.+Utilities'!$P$897</f>
        <v>795672</v>
      </c>
      <c r="C8" s="89"/>
      <c r="G8" s="9"/>
      <c r="H8" s="9"/>
    </row>
    <row r="9" spans="1:8" x14ac:dyDescent="0.35">
      <c r="A9" s="134" t="s">
        <v>147</v>
      </c>
      <c r="B9" s="409">
        <f>'[457]Maint.+Utilities'!$P$932</f>
        <v>8441847.3385999985</v>
      </c>
      <c r="C9" s="133"/>
      <c r="G9" s="9"/>
      <c r="H9" s="9"/>
    </row>
    <row r="10" spans="1:8" x14ac:dyDescent="0.35">
      <c r="A10" s="134" t="s">
        <v>148</v>
      </c>
      <c r="B10" s="409">
        <f>'[457]Maint.+Utilities'!$P$967</f>
        <v>3571122.8681999999</v>
      </c>
      <c r="C10" s="133"/>
      <c r="G10" s="9"/>
      <c r="H10" s="9"/>
    </row>
    <row r="11" spans="1:8" x14ac:dyDescent="0.35">
      <c r="A11" s="134" t="s">
        <v>149</v>
      </c>
      <c r="B11" s="271">
        <f>'[457]Maint.+Utilities'!$P$1002</f>
        <v>1275595.4000000001</v>
      </c>
      <c r="C11" s="89"/>
      <c r="G11" s="9"/>
      <c r="H11" s="9"/>
    </row>
    <row r="12" spans="1:8" x14ac:dyDescent="0.35">
      <c r="A12" s="134" t="s">
        <v>150</v>
      </c>
      <c r="B12" s="271">
        <f>'[457]Maint.+Utilities'!$P$1037</f>
        <v>9841937</v>
      </c>
      <c r="C12" s="89"/>
      <c r="G12" s="9"/>
      <c r="H12" s="9"/>
    </row>
    <row r="13" spans="1:8" x14ac:dyDescent="0.35">
      <c r="A13" s="134" t="s">
        <v>151</v>
      </c>
      <c r="B13" s="271">
        <f>'[457]Maint.+Utilities'!$P$1072</f>
        <v>897673</v>
      </c>
      <c r="C13" s="89"/>
      <c r="G13" s="9"/>
      <c r="H13" s="9"/>
    </row>
    <row r="14" spans="1:8" x14ac:dyDescent="0.35">
      <c r="A14" s="134" t="s">
        <v>164</v>
      </c>
      <c r="B14" s="271">
        <f>'[457]Maint.+Utilities'!$P$862</f>
        <v>14092</v>
      </c>
      <c r="C14" s="89"/>
      <c r="G14" s="9"/>
      <c r="H14" s="9"/>
    </row>
    <row r="15" spans="1:8" x14ac:dyDescent="0.35">
      <c r="A15" s="134" t="s">
        <v>531</v>
      </c>
      <c r="B15" s="271">
        <f>'[457]Maint.+Utilities'!$P$1107</f>
        <v>359600</v>
      </c>
      <c r="C15" s="89"/>
      <c r="G15" s="9"/>
      <c r="H15" s="9"/>
    </row>
    <row r="16" spans="1:8" x14ac:dyDescent="0.35">
      <c r="A16" s="10" t="s">
        <v>8</v>
      </c>
      <c r="B16" s="11">
        <f>SUM(B6:B15)</f>
        <v>35878216.606799997</v>
      </c>
      <c r="C16" s="11">
        <f>'Principle 6 Pt 1,3,6,8'!F16</f>
        <v>32302325.830996402</v>
      </c>
      <c r="G16" s="9"/>
      <c r="H16" s="9"/>
    </row>
    <row r="17" spans="1:20" x14ac:dyDescent="0.35">
      <c r="A17" s="12" t="s">
        <v>9</v>
      </c>
      <c r="B17" s="13">
        <f>B16/1000</f>
        <v>35878.216606800001</v>
      </c>
      <c r="C17" s="13">
        <f>C16/1000</f>
        <v>32302.3258309964</v>
      </c>
    </row>
    <row r="18" spans="1:20" hidden="1" x14ac:dyDescent="0.35">
      <c r="A18" s="8" t="s">
        <v>10</v>
      </c>
      <c r="B18" s="13"/>
      <c r="C18" s="13"/>
    </row>
    <row r="19" spans="1:20" x14ac:dyDescent="0.35">
      <c r="A19" s="8" t="s">
        <v>11</v>
      </c>
      <c r="B19" s="14">
        <v>0.72699999999999998</v>
      </c>
      <c r="C19" s="14">
        <v>0.82699999999999996</v>
      </c>
    </row>
    <row r="20" spans="1:20" x14ac:dyDescent="0.35">
      <c r="A20" s="10" t="s">
        <v>12</v>
      </c>
      <c r="B20" s="83">
        <f>B17*B19</f>
        <v>26083.463473143598</v>
      </c>
      <c r="C20" s="83">
        <f>C17*C19</f>
        <v>26714.023462234021</v>
      </c>
    </row>
    <row r="21" spans="1:20" s="17" customFormat="1" x14ac:dyDescent="0.35">
      <c r="A21" s="15"/>
      <c r="B21" s="90"/>
      <c r="C21" s="4"/>
      <c r="D21" s="4"/>
      <c r="H21" s="4"/>
      <c r="I21" s="4"/>
    </row>
    <row r="22" spans="1:20" s="17" customFormat="1" x14ac:dyDescent="0.35">
      <c r="A22" s="5" t="s">
        <v>13</v>
      </c>
      <c r="B22" s="88"/>
      <c r="C22" s="4"/>
      <c r="D22" s="16"/>
    </row>
    <row r="23" spans="1:20" s="17" customFormat="1" x14ac:dyDescent="0.35">
      <c r="A23" s="18" t="s">
        <v>524</v>
      </c>
      <c r="B23" s="87"/>
      <c r="C23" s="16"/>
      <c r="D23" s="16"/>
    </row>
    <row r="24" spans="1:20" s="17" customFormat="1" x14ac:dyDescent="0.35">
      <c r="A24" s="15"/>
      <c r="B24" s="90"/>
      <c r="C24" s="16"/>
      <c r="D24" s="16"/>
    </row>
    <row r="25" spans="1:20" s="17" customFormat="1" x14ac:dyDescent="0.35">
      <c r="A25" s="15"/>
      <c r="B25" s="90"/>
      <c r="C25" s="16"/>
      <c r="D25" s="16"/>
      <c r="G25"/>
      <c r="H25"/>
      <c r="I25"/>
      <c r="J25" s="4"/>
      <c r="K25"/>
      <c r="L25" s="4"/>
      <c r="M25" s="4"/>
      <c r="N25"/>
      <c r="O25" s="4"/>
      <c r="P25" s="4"/>
      <c r="Q25" s="4"/>
      <c r="R25"/>
      <c r="S25" s="4"/>
      <c r="T25" s="4"/>
    </row>
    <row r="26" spans="1:20" s="20" customFormat="1" x14ac:dyDescent="0.35">
      <c r="A26" s="19" t="s">
        <v>14</v>
      </c>
      <c r="B26" s="103" t="s">
        <v>135</v>
      </c>
      <c r="C26" s="103" t="s">
        <v>3</v>
      </c>
      <c r="D26" s="16"/>
      <c r="E26"/>
      <c r="F26"/>
      <c r="G26"/>
      <c r="H26"/>
      <c r="I26"/>
      <c r="J26" s="4"/>
      <c r="K26"/>
      <c r="L26" s="4"/>
      <c r="M26" s="4"/>
      <c r="N26"/>
      <c r="O26" s="4"/>
      <c r="P26" s="4"/>
      <c r="Q26" s="4"/>
      <c r="R26"/>
      <c r="S26" s="4"/>
      <c r="T26" s="4"/>
    </row>
    <row r="27" spans="1:20" x14ac:dyDescent="0.35">
      <c r="A27" s="134" t="s">
        <v>165</v>
      </c>
      <c r="B27" s="268">
        <v>20598</v>
      </c>
      <c r="C27" s="91">
        <v>12517</v>
      </c>
      <c r="D27" s="16"/>
      <c r="E27"/>
      <c r="F27"/>
    </row>
    <row r="28" spans="1:20" x14ac:dyDescent="0.35">
      <c r="A28" s="134" t="s">
        <v>166</v>
      </c>
      <c r="B28" s="268">
        <v>82289</v>
      </c>
      <c r="C28" s="91">
        <v>29640</v>
      </c>
      <c r="D28" s="16"/>
      <c r="E28"/>
      <c r="F28"/>
    </row>
    <row r="29" spans="1:20" x14ac:dyDescent="0.35">
      <c r="A29" s="134" t="s">
        <v>168</v>
      </c>
      <c r="B29" s="269">
        <v>15720</v>
      </c>
      <c r="C29" s="91">
        <v>7388</v>
      </c>
      <c r="D29" s="16"/>
      <c r="E29"/>
      <c r="F29"/>
      <c r="J29" s="163"/>
    </row>
    <row r="30" spans="1:20" x14ac:dyDescent="0.35">
      <c r="A30" s="134" t="s">
        <v>167</v>
      </c>
      <c r="B30" s="89">
        <v>3576</v>
      </c>
      <c r="C30" s="89">
        <v>3366</v>
      </c>
      <c r="D30" s="16"/>
      <c r="E30"/>
      <c r="F30"/>
    </row>
    <row r="31" spans="1:20" x14ac:dyDescent="0.35">
      <c r="A31" s="134" t="s">
        <v>169</v>
      </c>
      <c r="B31" s="271">
        <v>1293</v>
      </c>
      <c r="C31" s="89">
        <v>12310</v>
      </c>
      <c r="D31" s="16"/>
      <c r="E31"/>
      <c r="F31"/>
      <c r="G31"/>
      <c r="I31"/>
      <c r="L31"/>
      <c r="P31"/>
    </row>
    <row r="32" spans="1:20" x14ac:dyDescent="0.35">
      <c r="A32" s="134" t="s">
        <v>170</v>
      </c>
      <c r="B32" s="89">
        <v>6626</v>
      </c>
      <c r="C32" s="89">
        <v>0</v>
      </c>
      <c r="D32" s="16"/>
      <c r="E32"/>
      <c r="F32"/>
      <c r="G32"/>
      <c r="I32"/>
      <c r="L32"/>
      <c r="P32"/>
    </row>
    <row r="33" spans="1:16" x14ac:dyDescent="0.35">
      <c r="A33" s="134" t="s">
        <v>517</v>
      </c>
      <c r="B33" s="253">
        <v>22993.74</v>
      </c>
      <c r="C33" s="253">
        <v>0</v>
      </c>
      <c r="D33" s="16"/>
      <c r="E33"/>
      <c r="F33"/>
      <c r="G33"/>
      <c r="I33"/>
      <c r="L33"/>
      <c r="P33"/>
    </row>
    <row r="34" spans="1:16" x14ac:dyDescent="0.35">
      <c r="A34" s="134" t="s">
        <v>171</v>
      </c>
      <c r="B34" s="91">
        <v>277087</v>
      </c>
      <c r="C34" s="91">
        <v>264556</v>
      </c>
      <c r="D34" s="16"/>
      <c r="E34"/>
      <c r="F34"/>
      <c r="G34"/>
      <c r="I34"/>
      <c r="L34"/>
      <c r="P34"/>
    </row>
    <row r="35" spans="1:16" ht="15" thickBot="1" x14ac:dyDescent="0.4">
      <c r="A35" s="134" t="s">
        <v>173</v>
      </c>
      <c r="B35" s="253">
        <v>25188.589100000001</v>
      </c>
      <c r="C35" s="253">
        <v>0</v>
      </c>
      <c r="D35" s="16"/>
      <c r="E35"/>
      <c r="F35"/>
    </row>
    <row r="36" spans="1:16" x14ac:dyDescent="0.35">
      <c r="A36" s="134" t="s">
        <v>172</v>
      </c>
      <c r="B36" s="91">
        <v>53555.3</v>
      </c>
      <c r="C36" s="91">
        <v>53935</v>
      </c>
      <c r="D36" s="16"/>
      <c r="E36" s="22" t="s">
        <v>17</v>
      </c>
      <c r="F36" s="23" t="s">
        <v>135</v>
      </c>
      <c r="G36" s="23" t="s">
        <v>3</v>
      </c>
      <c r="H36" s="21">
        <v>5.1999999999999997E-5</v>
      </c>
      <c r="I36" s="4" t="s">
        <v>15</v>
      </c>
      <c r="J36" s="4" t="s">
        <v>187</v>
      </c>
    </row>
    <row r="37" spans="1:16" x14ac:dyDescent="0.35">
      <c r="A37" s="134" t="s">
        <v>174</v>
      </c>
      <c r="B37" s="91">
        <v>88645</v>
      </c>
      <c r="C37" s="91">
        <v>61698</v>
      </c>
      <c r="D37" s="16"/>
      <c r="E37" s="24"/>
      <c r="F37" s="25" t="s">
        <v>18</v>
      </c>
      <c r="G37" s="25" t="s">
        <v>18</v>
      </c>
      <c r="H37">
        <v>4.6100000000000002E-5</v>
      </c>
      <c r="I37" s="21" t="s">
        <v>186</v>
      </c>
      <c r="J37" s="4" t="s">
        <v>188</v>
      </c>
    </row>
    <row r="38" spans="1:16" x14ac:dyDescent="0.35">
      <c r="A38" s="134" t="s">
        <v>175</v>
      </c>
      <c r="B38" s="253">
        <v>804672.81220000004</v>
      </c>
      <c r="C38" s="253">
        <v>0</v>
      </c>
      <c r="D38" s="16"/>
      <c r="E38" s="28" t="s">
        <v>20</v>
      </c>
      <c r="F38" s="84">
        <f>B49*H39</f>
        <v>18.750796000000001</v>
      </c>
      <c r="G38" s="84">
        <f>C49*H39</f>
        <v>16.97289</v>
      </c>
    </row>
    <row r="39" spans="1:16" x14ac:dyDescent="0.35">
      <c r="A39" s="134" t="s">
        <v>176</v>
      </c>
      <c r="B39" s="269">
        <v>22795</v>
      </c>
      <c r="C39" s="91">
        <v>21980</v>
      </c>
      <c r="D39" s="16"/>
      <c r="E39" s="28" t="s">
        <v>22</v>
      </c>
      <c r="F39" s="84">
        <f>B50*H36</f>
        <v>47.261237517519994</v>
      </c>
      <c r="G39" s="84">
        <f>C50*H36</f>
        <v>41.670748613228795</v>
      </c>
      <c r="H39" s="21">
        <v>3.8000000000000002E-5</v>
      </c>
      <c r="I39" s="4" t="s">
        <v>16</v>
      </c>
      <c r="J39" s="21" t="s">
        <v>191</v>
      </c>
    </row>
    <row r="40" spans="1:16" x14ac:dyDescent="0.35">
      <c r="A40" s="134" t="s">
        <v>177</v>
      </c>
      <c r="B40" s="253">
        <v>1885.5909600000002</v>
      </c>
      <c r="C40" s="253">
        <v>0</v>
      </c>
      <c r="D40" s="16"/>
      <c r="E40" s="28" t="s">
        <v>185</v>
      </c>
      <c r="F40" s="84">
        <f>B51*H37</f>
        <v>11.94286423</v>
      </c>
      <c r="G40" s="84">
        <f>C51*H37</f>
        <v>9.4633158000000002</v>
      </c>
      <c r="H40" s="21"/>
      <c r="J40" s="21"/>
    </row>
    <row r="41" spans="1:16" x14ac:dyDescent="0.35">
      <c r="A41" s="134" t="s">
        <v>179</v>
      </c>
      <c r="B41" s="91">
        <v>35319</v>
      </c>
      <c r="C41" s="91">
        <v>36458</v>
      </c>
      <c r="D41" s="16"/>
      <c r="E41" s="28" t="s">
        <v>209</v>
      </c>
      <c r="F41" s="84">
        <f>B52*H41</f>
        <v>0</v>
      </c>
      <c r="G41" s="84">
        <f>C52*H41</f>
        <v>0</v>
      </c>
      <c r="H41">
        <v>3.4199999999999998E-5</v>
      </c>
      <c r="I41" s="21" t="s">
        <v>16</v>
      </c>
      <c r="J41" s="4" t="s">
        <v>194</v>
      </c>
    </row>
    <row r="42" spans="1:16" x14ac:dyDescent="0.35">
      <c r="A42" s="134" t="s">
        <v>178</v>
      </c>
      <c r="B42" s="253">
        <v>54129.22</v>
      </c>
      <c r="C42" s="253">
        <v>0</v>
      </c>
      <c r="D42" s="16"/>
      <c r="I42" s="21"/>
    </row>
    <row r="43" spans="1:16" x14ac:dyDescent="0.35">
      <c r="A43" s="134" t="s">
        <v>180</v>
      </c>
      <c r="B43" s="91">
        <v>87112</v>
      </c>
      <c r="C43" s="91">
        <v>105096</v>
      </c>
      <c r="D43" s="16"/>
      <c r="I43" s="21"/>
    </row>
    <row r="44" spans="1:16" x14ac:dyDescent="0.35">
      <c r="A44" s="134" t="s">
        <v>181</v>
      </c>
      <c r="B44" s="269">
        <v>29125</v>
      </c>
      <c r="C44" s="91">
        <v>29148</v>
      </c>
      <c r="D44" s="16"/>
    </row>
    <row r="45" spans="1:16" x14ac:dyDescent="0.35">
      <c r="A45" s="134" t="s">
        <v>182</v>
      </c>
      <c r="B45" s="91">
        <v>18942</v>
      </c>
      <c r="C45" s="91">
        <v>12927</v>
      </c>
      <c r="D45" s="16"/>
      <c r="K45" s="4">
        <v>0</v>
      </c>
    </row>
    <row r="46" spans="1:16" x14ac:dyDescent="0.35">
      <c r="A46" s="134" t="s">
        <v>183</v>
      </c>
      <c r="B46" s="91">
        <v>1090</v>
      </c>
      <c r="C46" s="91">
        <v>0</v>
      </c>
      <c r="D46" s="16"/>
      <c r="J46" s="21"/>
      <c r="K46" s="4">
        <v>0</v>
      </c>
    </row>
    <row r="47" spans="1:16" x14ac:dyDescent="0.35">
      <c r="A47" s="134" t="s">
        <v>532</v>
      </c>
      <c r="B47" s="267">
        <v>1770</v>
      </c>
      <c r="C47" s="4">
        <v>600</v>
      </c>
      <c r="D47" s="16"/>
      <c r="J47" s="21"/>
    </row>
    <row r="48" spans="1:16" x14ac:dyDescent="0.35">
      <c r="A48" s="134" t="s">
        <v>533</v>
      </c>
      <c r="B48" s="267">
        <v>6964</v>
      </c>
      <c r="C48" s="4">
        <v>314</v>
      </c>
      <c r="D48" s="16"/>
      <c r="J48" s="21"/>
      <c r="K48" s="4">
        <f>SUM(K40:K44)</f>
        <v>0</v>
      </c>
    </row>
    <row r="49" spans="1:12" s="20" customFormat="1" x14ac:dyDescent="0.35">
      <c r="A49" s="26" t="s">
        <v>19</v>
      </c>
      <c r="B49" s="19">
        <f>SUM(B27+B29+B31+B34+B37+B39+B41+B44+B46+B47)</f>
        <v>493442</v>
      </c>
      <c r="C49" s="19">
        <f>SUM(C27+C29+C31+C34+C37+C39+C41+C44+C46+C47)</f>
        <v>446655</v>
      </c>
      <c r="D49" s="16"/>
      <c r="E49" s="27"/>
      <c r="I49" s="4"/>
      <c r="J49" s="4"/>
      <c r="K49" s="4"/>
      <c r="L49" s="4"/>
    </row>
    <row r="50" spans="1:12" s="20" customFormat="1" ht="15" thickBot="1" x14ac:dyDescent="0.4">
      <c r="A50" s="29" t="s">
        <v>21</v>
      </c>
      <c r="B50" s="30">
        <f>B33+B35+B38+B40+B42</f>
        <v>908869.95225999993</v>
      </c>
      <c r="C50" s="30">
        <f>'Principle 6 Pt 1,3,6,8'!L17</f>
        <v>801360.5502544</v>
      </c>
      <c r="D50" s="16"/>
      <c r="E50" s="27"/>
      <c r="J50" s="4"/>
      <c r="K50" s="4"/>
      <c r="L50" s="4"/>
    </row>
    <row r="51" spans="1:12" s="20" customFormat="1" ht="15" thickBot="1" x14ac:dyDescent="0.4">
      <c r="A51" s="29" t="s">
        <v>184</v>
      </c>
      <c r="B51" s="156">
        <f>B28+B30+B32+B36+B43+B45+B48</f>
        <v>259064.3</v>
      </c>
      <c r="C51" s="156">
        <f>C28+C30+C32+C36+C43+C45+C48</f>
        <v>205278</v>
      </c>
      <c r="D51" s="16"/>
      <c r="E51" s="27"/>
      <c r="J51" s="4"/>
      <c r="K51" s="4"/>
      <c r="L51" s="4"/>
    </row>
    <row r="52" spans="1:12" s="20" customFormat="1" ht="15" thickBot="1" x14ac:dyDescent="0.4">
      <c r="A52" s="155" t="s">
        <v>193</v>
      </c>
      <c r="B52" s="156">
        <v>0</v>
      </c>
      <c r="C52" s="156">
        <v>0</v>
      </c>
      <c r="D52" s="16"/>
      <c r="E52" s="27"/>
      <c r="J52" s="4"/>
      <c r="K52" s="4"/>
      <c r="L52" s="4"/>
    </row>
    <row r="53" spans="1:12" s="20" customFormat="1" ht="15" thickBot="1" x14ac:dyDescent="0.4">
      <c r="A53" s="31" t="s">
        <v>23</v>
      </c>
      <c r="B53" s="103" t="s">
        <v>135</v>
      </c>
      <c r="C53" s="103" t="s">
        <v>135</v>
      </c>
      <c r="D53" s="16"/>
      <c r="E53" s="32"/>
      <c r="I53" s="4"/>
      <c r="J53" s="4"/>
      <c r="K53" s="4"/>
      <c r="L53" s="4"/>
    </row>
    <row r="54" spans="1:12" x14ac:dyDescent="0.35">
      <c r="A54" s="33" t="s">
        <v>24</v>
      </c>
      <c r="B54" s="92">
        <f>'[457]Maint.+Utilities'!$P$1136</f>
        <v>388.97999999999996</v>
      </c>
      <c r="C54" s="92">
        <f>'[456]Maint.+Utilities'!$P$1141</f>
        <v>349</v>
      </c>
      <c r="D54" s="16"/>
      <c r="E54" s="32"/>
    </row>
    <row r="55" spans="1:12" x14ac:dyDescent="0.35">
      <c r="A55" s="33" t="s">
        <v>199</v>
      </c>
      <c r="B55" s="92">
        <f>'[457]Maint.+Utilities'!$P$1132</f>
        <v>259.39999999999998</v>
      </c>
      <c r="C55" s="92">
        <f>'[456]Maint.+Utilities'!$P$1137</f>
        <v>65.5</v>
      </c>
      <c r="D55" s="16"/>
      <c r="E55" s="32"/>
    </row>
    <row r="56" spans="1:12" x14ac:dyDescent="0.35">
      <c r="A56" s="33" t="s">
        <v>200</v>
      </c>
      <c r="B56" s="92">
        <f>'[457]Maint.+Utilities'!$P$1133</f>
        <v>36.5</v>
      </c>
      <c r="C56" s="92">
        <f>'[456]Maint.+Utilities'!$P$1138</f>
        <v>28</v>
      </c>
      <c r="D56" s="16"/>
      <c r="E56" s="32"/>
    </row>
    <row r="57" spans="1:12" x14ac:dyDescent="0.35">
      <c r="A57" s="33" t="s">
        <v>201</v>
      </c>
      <c r="B57" s="92">
        <f>'[457]Maint.+Utilities'!$P$1134</f>
        <v>419.69799999999998</v>
      </c>
      <c r="C57" s="92">
        <f>'[456]Maint.+Utilities'!$P$1139</f>
        <v>512.84300000000007</v>
      </c>
      <c r="D57" s="16"/>
      <c r="E57" s="32"/>
    </row>
    <row r="58" spans="1:12" x14ac:dyDescent="0.35">
      <c r="A58" s="33" t="s">
        <v>202</v>
      </c>
      <c r="B58" s="92">
        <f>'[457]Maint.+Utilities'!$P$1135</f>
        <v>436</v>
      </c>
      <c r="C58" s="92">
        <f>'[456]Maint.+Utilities'!$P$1140</f>
        <v>45.08</v>
      </c>
      <c r="D58" s="16"/>
      <c r="E58" s="32"/>
    </row>
    <row r="59" spans="1:12" x14ac:dyDescent="0.35">
      <c r="A59" s="33" t="s">
        <v>203</v>
      </c>
      <c r="B59" s="92">
        <f>'[457]Maint.+Utilities'!$P$1138</f>
        <v>5.3500000000000005</v>
      </c>
      <c r="C59" s="92">
        <f>'[456]Maint.+Utilities'!$P$1143</f>
        <v>1.8</v>
      </c>
      <c r="D59" s="16"/>
      <c r="E59" s="32"/>
    </row>
    <row r="60" spans="1:12" x14ac:dyDescent="0.35">
      <c r="A60" s="35" t="s">
        <v>25</v>
      </c>
      <c r="B60" s="93">
        <f>'[457]Maint.+Utilities'!$P$1137</f>
        <v>2256.9</v>
      </c>
      <c r="C60" s="93">
        <f>'[456]Maint.+Utilities'!$P$1142</f>
        <v>139.31649999999999</v>
      </c>
      <c r="D60" s="16"/>
      <c r="E60" s="32"/>
      <c r="G60" s="36"/>
      <c r="H60" s="4">
        <f>F60*G60</f>
        <v>0</v>
      </c>
    </row>
    <row r="61" spans="1:12" x14ac:dyDescent="0.35">
      <c r="A61" s="35" t="s">
        <v>204</v>
      </c>
      <c r="B61" s="102">
        <f>'[457]Maint.+Utilities'!$P$1139</f>
        <v>2164.56</v>
      </c>
      <c r="C61" s="102">
        <f>'[456]Maint.+Utilities'!$P$1144</f>
        <v>188.55</v>
      </c>
      <c r="D61" s="16"/>
      <c r="E61" s="32"/>
    </row>
    <row r="62" spans="1:12" x14ac:dyDescent="0.35">
      <c r="A62" s="35" t="s">
        <v>27</v>
      </c>
      <c r="B62" s="135">
        <f>'[457]Maint.+Utilities'!$P$1130</f>
        <v>31.5</v>
      </c>
      <c r="C62" s="135">
        <v>0</v>
      </c>
      <c r="D62" s="16"/>
      <c r="E62" s="32"/>
      <c r="F62" s="156"/>
      <c r="G62" s="265"/>
      <c r="I62" s="20"/>
    </row>
    <row r="63" spans="1:12" ht="15" thickBot="1" x14ac:dyDescent="0.4">
      <c r="A63" s="37" t="s">
        <v>28</v>
      </c>
      <c r="B63" s="94">
        <v>0</v>
      </c>
      <c r="C63" s="94">
        <v>0</v>
      </c>
      <c r="D63" s="16"/>
      <c r="E63" s="32"/>
      <c r="G63" s="265"/>
    </row>
    <row r="64" spans="1:12" s="20" customFormat="1" ht="29" x14ac:dyDescent="0.35">
      <c r="A64" s="38" t="s">
        <v>29</v>
      </c>
      <c r="B64" s="39" t="s">
        <v>192</v>
      </c>
      <c r="C64" s="39" t="s">
        <v>30</v>
      </c>
      <c r="D64" s="40" t="s">
        <v>136</v>
      </c>
      <c r="E64" s="39" t="s">
        <v>192</v>
      </c>
      <c r="F64" s="39" t="s">
        <v>30</v>
      </c>
      <c r="G64" s="40" t="s">
        <v>522</v>
      </c>
    </row>
    <row r="65" spans="1:9" x14ac:dyDescent="0.35">
      <c r="A65" s="35" t="s">
        <v>190</v>
      </c>
      <c r="B65" s="41">
        <v>98223.06</v>
      </c>
      <c r="C65" s="159">
        <v>2.35372</v>
      </c>
      <c r="D65" s="42">
        <f>B65*C65</f>
        <v>231189.58078319998</v>
      </c>
      <c r="E65" s="41">
        <v>56574.903000000013</v>
      </c>
      <c r="F65" s="256">
        <v>2.3450253463087245</v>
      </c>
      <c r="G65" s="42">
        <f>E65*F65</f>
        <v>132669.58149995754</v>
      </c>
      <c r="H65" s="20"/>
      <c r="I65" s="20"/>
    </row>
    <row r="66" spans="1:9" x14ac:dyDescent="0.35">
      <c r="A66" s="35" t="s">
        <v>191</v>
      </c>
      <c r="B66" s="32">
        <v>20648.62</v>
      </c>
      <c r="C66" s="159">
        <v>2.6615500000000001</v>
      </c>
      <c r="D66" s="42">
        <f>B66*C66</f>
        <v>54957.334560999996</v>
      </c>
      <c r="E66" s="32">
        <v>24929.290000000008</v>
      </c>
      <c r="F66" s="256">
        <v>2.6593717369127514</v>
      </c>
      <c r="G66" s="42">
        <f>E66*F66</f>
        <v>66296.249247301705</v>
      </c>
      <c r="H66" s="20"/>
      <c r="I66" s="20"/>
    </row>
    <row r="67" spans="1:9" ht="15" thickBot="1" x14ac:dyDescent="0.4">
      <c r="A67" s="43" t="s">
        <v>31</v>
      </c>
      <c r="B67" s="44"/>
      <c r="C67" s="44"/>
      <c r="D67" s="45">
        <f>SUM(D65:D66)</f>
        <v>286146.91534419998</v>
      </c>
      <c r="E67" s="44"/>
      <c r="F67" s="44"/>
      <c r="G67" s="45">
        <f>SUM(G65:G66)</f>
        <v>198965.83074725926</v>
      </c>
      <c r="H67" s="20"/>
      <c r="I67" s="20"/>
    </row>
    <row r="68" spans="1:9" ht="15" thickBot="1" x14ac:dyDescent="0.4">
      <c r="E68" s="20"/>
      <c r="F68" s="20"/>
      <c r="G68" s="20"/>
      <c r="H68" s="20"/>
      <c r="I68" s="20"/>
    </row>
    <row r="69" spans="1:9" s="20" customFormat="1" x14ac:dyDescent="0.35">
      <c r="A69" s="383" t="s">
        <v>32</v>
      </c>
      <c r="B69" s="46" t="s">
        <v>33</v>
      </c>
      <c r="C69" s="46" t="s">
        <v>135</v>
      </c>
      <c r="D69" s="157" t="s">
        <v>34</v>
      </c>
      <c r="E69" s="46" t="s">
        <v>33</v>
      </c>
      <c r="F69" s="46" t="s">
        <v>3</v>
      </c>
      <c r="G69" s="157" t="s">
        <v>34</v>
      </c>
    </row>
    <row r="70" spans="1:9" s="20" customFormat="1" ht="15" thickBot="1" x14ac:dyDescent="0.4">
      <c r="A70" s="384"/>
      <c r="B70" s="47"/>
      <c r="C70" s="47"/>
      <c r="D70" s="158" t="s">
        <v>135</v>
      </c>
      <c r="E70" s="47"/>
      <c r="F70" s="47"/>
      <c r="G70" s="158" t="s">
        <v>135</v>
      </c>
    </row>
    <row r="71" spans="1:9" x14ac:dyDescent="0.35">
      <c r="A71" s="33" t="s">
        <v>35</v>
      </c>
      <c r="B71" s="160">
        <v>74100</v>
      </c>
      <c r="C71" s="34">
        <f>F38</f>
        <v>18.750796000000001</v>
      </c>
      <c r="D71" s="34">
        <f>B71*C71</f>
        <v>1389433.9836000002</v>
      </c>
      <c r="E71" s="160">
        <v>74100</v>
      </c>
      <c r="F71" s="34">
        <f>G38</f>
        <v>16.97289</v>
      </c>
      <c r="G71" s="34">
        <f>E71*F71</f>
        <v>1257691.149</v>
      </c>
      <c r="H71" s="4">
        <f>G71/1000</f>
        <v>1257.691149</v>
      </c>
      <c r="I71" s="4">
        <f>D71/1000</f>
        <v>1389.4339836000001</v>
      </c>
    </row>
    <row r="72" spans="1:9" x14ac:dyDescent="0.35">
      <c r="A72" s="35" t="s">
        <v>36</v>
      </c>
      <c r="B72" s="161">
        <v>56100</v>
      </c>
      <c r="C72" s="34">
        <f>F39</f>
        <v>47.261237517519994</v>
      </c>
      <c r="D72" s="34">
        <f t="shared" ref="D72:D83" si="0">B72*C72</f>
        <v>2651355.4247328718</v>
      </c>
      <c r="E72" s="161">
        <v>56100</v>
      </c>
      <c r="F72" s="34">
        <f>G39</f>
        <v>41.670748613228795</v>
      </c>
      <c r="G72" s="34">
        <f t="shared" ref="G72" si="1">E72*F72</f>
        <v>2337728.9972021356</v>
      </c>
      <c r="H72" s="4">
        <f>G72/1000</f>
        <v>2337.7289972021358</v>
      </c>
      <c r="I72" s="4">
        <f>D72/1000</f>
        <v>2651.3554247328716</v>
      </c>
    </row>
    <row r="73" spans="1:9" x14ac:dyDescent="0.35">
      <c r="A73" s="35" t="s">
        <v>189</v>
      </c>
      <c r="B73" s="161">
        <v>63100</v>
      </c>
      <c r="C73" s="34">
        <f>F40</f>
        <v>11.94286423</v>
      </c>
      <c r="D73" s="34">
        <f>B73*C73</f>
        <v>753594.73291299993</v>
      </c>
      <c r="E73" s="161">
        <v>63100</v>
      </c>
      <c r="F73" s="34">
        <f>G40</f>
        <v>9.4633158000000002</v>
      </c>
      <c r="G73" s="34">
        <f>E73*F73</f>
        <v>597135.22698000004</v>
      </c>
      <c r="H73" s="4">
        <f>G73/1000</f>
        <v>597.13522698000008</v>
      </c>
      <c r="I73" s="4">
        <f>D73/1000</f>
        <v>753.59473291299992</v>
      </c>
    </row>
    <row r="74" spans="1:9" x14ac:dyDescent="0.35">
      <c r="A74" s="35" t="s">
        <v>474</v>
      </c>
      <c r="B74" s="161">
        <v>69300</v>
      </c>
      <c r="C74" s="34">
        <f>F41</f>
        <v>0</v>
      </c>
      <c r="D74" s="34">
        <f t="shared" ref="D74" si="2">B74*C74</f>
        <v>0</v>
      </c>
      <c r="E74" s="161">
        <v>69300</v>
      </c>
      <c r="F74" s="34">
        <f>G41</f>
        <v>0</v>
      </c>
      <c r="G74" s="34">
        <f t="shared" ref="G74:G83" si="3">E74*F74</f>
        <v>0</v>
      </c>
    </row>
    <row r="75" spans="1:9" x14ac:dyDescent="0.35">
      <c r="A75" s="35" t="s">
        <v>37</v>
      </c>
      <c r="B75" s="48">
        <v>1960</v>
      </c>
      <c r="C75" s="34">
        <f t="shared" ref="C75:C83" si="4">B54</f>
        <v>388.97999999999996</v>
      </c>
      <c r="D75" s="34">
        <f t="shared" si="0"/>
        <v>762400.79999999993</v>
      </c>
      <c r="E75" s="48">
        <v>1760</v>
      </c>
      <c r="F75" s="34">
        <f>C54</f>
        <v>349</v>
      </c>
      <c r="G75" s="34">
        <f t="shared" si="3"/>
        <v>614240</v>
      </c>
    </row>
    <row r="76" spans="1:9" x14ac:dyDescent="0.35">
      <c r="A76" s="35" t="s">
        <v>205</v>
      </c>
      <c r="B76" s="48">
        <v>3943</v>
      </c>
      <c r="C76" s="4">
        <f t="shared" si="4"/>
        <v>259.39999999999998</v>
      </c>
      <c r="D76" s="34">
        <f t="shared" si="0"/>
        <v>1022814.2</v>
      </c>
      <c r="E76" s="48">
        <v>3943</v>
      </c>
      <c r="F76" s="34">
        <f t="shared" ref="F76:F81" si="5">C55</f>
        <v>65.5</v>
      </c>
      <c r="G76" s="34">
        <f t="shared" si="3"/>
        <v>258266.5</v>
      </c>
    </row>
    <row r="77" spans="1:9" x14ac:dyDescent="0.35">
      <c r="A77" s="35" t="s">
        <v>206</v>
      </c>
      <c r="B77" s="48">
        <v>14600</v>
      </c>
      <c r="C77" s="34">
        <f t="shared" si="4"/>
        <v>36.5</v>
      </c>
      <c r="D77" s="34">
        <f t="shared" si="0"/>
        <v>532900</v>
      </c>
      <c r="E77" s="48">
        <v>12400</v>
      </c>
      <c r="F77" s="34">
        <f t="shared" si="5"/>
        <v>28</v>
      </c>
      <c r="G77" s="34">
        <f t="shared" si="3"/>
        <v>347200</v>
      </c>
    </row>
    <row r="78" spans="1:9" x14ac:dyDescent="0.35">
      <c r="A78" s="35" t="s">
        <v>40</v>
      </c>
      <c r="B78" s="48">
        <v>1530</v>
      </c>
      <c r="C78" s="34">
        <f t="shared" si="4"/>
        <v>419.69799999999998</v>
      </c>
      <c r="D78" s="34">
        <f t="shared" si="0"/>
        <v>642137.93999999994</v>
      </c>
      <c r="E78" s="48">
        <v>1300</v>
      </c>
      <c r="F78" s="34">
        <f t="shared" si="5"/>
        <v>512.84300000000007</v>
      </c>
      <c r="G78" s="34">
        <f t="shared" si="3"/>
        <v>666695.90000000014</v>
      </c>
    </row>
    <row r="79" spans="1:9" x14ac:dyDescent="0.35">
      <c r="A79" s="35" t="s">
        <v>39</v>
      </c>
      <c r="B79" s="48">
        <v>1923.5</v>
      </c>
      <c r="C79" s="34">
        <f t="shared" si="4"/>
        <v>436</v>
      </c>
      <c r="D79" s="34">
        <f t="shared" si="0"/>
        <v>838646</v>
      </c>
      <c r="E79" s="48">
        <v>1923.5</v>
      </c>
      <c r="F79" s="34">
        <f t="shared" si="5"/>
        <v>45.08</v>
      </c>
      <c r="G79" s="34">
        <f t="shared" si="3"/>
        <v>86711.37999999999</v>
      </c>
    </row>
    <row r="80" spans="1:9" x14ac:dyDescent="0.35">
      <c r="A80" s="33" t="s">
        <v>207</v>
      </c>
      <c r="B80" s="48">
        <v>1</v>
      </c>
      <c r="C80" s="34">
        <f t="shared" si="4"/>
        <v>5.3500000000000005</v>
      </c>
      <c r="D80" s="34">
        <f t="shared" si="0"/>
        <v>5.3500000000000005</v>
      </c>
      <c r="E80" s="48">
        <v>1</v>
      </c>
      <c r="F80" s="34">
        <f t="shared" si="5"/>
        <v>1.8</v>
      </c>
      <c r="G80" s="34">
        <f t="shared" si="3"/>
        <v>1.8</v>
      </c>
    </row>
    <row r="81" spans="1:7" x14ac:dyDescent="0.35">
      <c r="A81" s="35" t="s">
        <v>38</v>
      </c>
      <c r="B81" s="48">
        <v>771</v>
      </c>
      <c r="C81" s="34">
        <f t="shared" si="4"/>
        <v>2256.9</v>
      </c>
      <c r="D81" s="34">
        <f t="shared" si="0"/>
        <v>1740069.9000000001</v>
      </c>
      <c r="E81" s="48">
        <v>677</v>
      </c>
      <c r="F81" s="34">
        <f t="shared" si="5"/>
        <v>139.31649999999999</v>
      </c>
      <c r="G81" s="34">
        <f t="shared" si="3"/>
        <v>94317.270499999999</v>
      </c>
    </row>
    <row r="82" spans="1:7" x14ac:dyDescent="0.35">
      <c r="A82" s="35" t="s">
        <v>208</v>
      </c>
      <c r="B82" s="48">
        <v>1624</v>
      </c>
      <c r="C82" s="34">
        <f t="shared" si="4"/>
        <v>2164.56</v>
      </c>
      <c r="D82" s="34">
        <f t="shared" si="0"/>
        <v>3515245.44</v>
      </c>
      <c r="E82" s="48">
        <v>1624</v>
      </c>
      <c r="F82" s="34">
        <f>C61</f>
        <v>188.55</v>
      </c>
      <c r="G82" s="34">
        <f t="shared" si="3"/>
        <v>306205.2</v>
      </c>
    </row>
    <row r="83" spans="1:7" x14ac:dyDescent="0.35">
      <c r="A83" s="35" t="s">
        <v>41</v>
      </c>
      <c r="B83" s="48">
        <v>1</v>
      </c>
      <c r="C83" s="34">
        <f t="shared" si="4"/>
        <v>31.5</v>
      </c>
      <c r="D83" s="34">
        <f t="shared" si="0"/>
        <v>31.5</v>
      </c>
      <c r="E83" s="48">
        <v>1</v>
      </c>
      <c r="F83" s="34">
        <f>C62</f>
        <v>0</v>
      </c>
      <c r="G83" s="34">
        <f t="shared" si="3"/>
        <v>0</v>
      </c>
    </row>
    <row r="84" spans="1:7" ht="15" thickBot="1" x14ac:dyDescent="0.4">
      <c r="A84" s="49" t="s">
        <v>42</v>
      </c>
      <c r="B84" s="162">
        <v>1</v>
      </c>
      <c r="C84" s="34">
        <f>D67</f>
        <v>286146.91534419998</v>
      </c>
      <c r="D84" s="34">
        <f>B84*C84</f>
        <v>286146.91534419998</v>
      </c>
      <c r="E84" s="162">
        <v>1</v>
      </c>
      <c r="F84" s="34">
        <f>G67</f>
        <v>198965.83074725926</v>
      </c>
      <c r="G84" s="34">
        <f>E84*F84</f>
        <v>198965.83074725926</v>
      </c>
    </row>
    <row r="85" spans="1:7" x14ac:dyDescent="0.35">
      <c r="A85" s="50" t="s">
        <v>43</v>
      </c>
      <c r="B85" s="51"/>
      <c r="C85" s="51"/>
      <c r="D85" s="51">
        <f>SUM(D71:D84)</f>
        <v>14134782.18659007</v>
      </c>
      <c r="E85" s="51"/>
      <c r="F85" s="51"/>
      <c r="G85" s="51">
        <f>SUM(G71:G84)</f>
        <v>6765159.2544293944</v>
      </c>
    </row>
    <row r="86" spans="1:7" ht="15" thickBot="1" x14ac:dyDescent="0.4">
      <c r="A86" s="52" t="s">
        <v>44</v>
      </c>
      <c r="B86" s="53"/>
      <c r="C86" s="53"/>
      <c r="D86" s="53">
        <f>D85/1000</f>
        <v>14134.78218659007</v>
      </c>
      <c r="E86" s="53"/>
      <c r="F86" s="53"/>
      <c r="G86" s="53">
        <f>G85/1000</f>
        <v>6765.1592544293944</v>
      </c>
    </row>
    <row r="87" spans="1:7" x14ac:dyDescent="0.35">
      <c r="A87" s="4" t="s">
        <v>523</v>
      </c>
      <c r="C87" s="32"/>
      <c r="D87" s="32"/>
    </row>
    <row r="89" spans="1:7" x14ac:dyDescent="0.35">
      <c r="A89" s="54"/>
      <c r="B89" s="95"/>
      <c r="C89" s="54"/>
      <c r="D89" s="54"/>
    </row>
    <row r="90" spans="1:7" x14ac:dyDescent="0.35">
      <c r="A90" s="55"/>
      <c r="B90" s="96"/>
    </row>
    <row r="91" spans="1:7" x14ac:dyDescent="0.35">
      <c r="A91" s="55"/>
      <c r="B91" s="96"/>
    </row>
    <row r="107" spans="1:2" x14ac:dyDescent="0.35">
      <c r="A107" s="56"/>
      <c r="B107" s="97"/>
    </row>
    <row r="108" spans="1:2" x14ac:dyDescent="0.35">
      <c r="A108" s="57"/>
      <c r="B108" s="98"/>
    </row>
    <row r="109" spans="1:2" x14ac:dyDescent="0.35">
      <c r="A109" s="58"/>
      <c r="B109" s="97"/>
    </row>
    <row r="110" spans="1:2" x14ac:dyDescent="0.35">
      <c r="A110" s="59"/>
      <c r="B110" s="99"/>
    </row>
    <row r="111" spans="1:2" x14ac:dyDescent="0.35">
      <c r="A111" s="60"/>
      <c r="B111" s="100"/>
    </row>
    <row r="112" spans="1:2" x14ac:dyDescent="0.35">
      <c r="A112"/>
      <c r="B112" s="85"/>
    </row>
    <row r="113" spans="1:2" x14ac:dyDescent="0.35">
      <c r="A113" s="56"/>
      <c r="B113" s="97"/>
    </row>
    <row r="117" spans="1:2" x14ac:dyDescent="0.35">
      <c r="A117"/>
      <c r="B117" s="85"/>
    </row>
    <row r="118" spans="1:2" x14ac:dyDescent="0.35">
      <c r="A118" s="56"/>
      <c r="B118" s="97"/>
    </row>
    <row r="119" spans="1:2" x14ac:dyDescent="0.35">
      <c r="A119" s="57"/>
      <c r="B119" s="98"/>
    </row>
    <row r="120" spans="1:2" x14ac:dyDescent="0.35">
      <c r="A120" s="58"/>
      <c r="B120" s="97"/>
    </row>
    <row r="121" spans="1:2" x14ac:dyDescent="0.35">
      <c r="A121" s="58"/>
      <c r="B121" s="97"/>
    </row>
    <row r="122" spans="1:2" x14ac:dyDescent="0.35">
      <c r="A122" s="58"/>
      <c r="B122" s="97"/>
    </row>
    <row r="123" spans="1:2" x14ac:dyDescent="0.35">
      <c r="A123"/>
      <c r="B123" s="85"/>
    </row>
    <row r="124" spans="1:2" x14ac:dyDescent="0.35">
      <c r="A124" s="56"/>
      <c r="B124" s="97"/>
    </row>
    <row r="128" spans="1:2" x14ac:dyDescent="0.35">
      <c r="A128" s="61"/>
      <c r="B128" s="101"/>
    </row>
    <row r="129" spans="1:2" x14ac:dyDescent="0.35">
      <c r="A129" s="61"/>
      <c r="B129" s="101"/>
    </row>
    <row r="130" spans="1:2" x14ac:dyDescent="0.35">
      <c r="A130" s="61"/>
      <c r="B130" s="101"/>
    </row>
    <row r="131" spans="1:2" x14ac:dyDescent="0.35">
      <c r="A131" s="61"/>
      <c r="B131" s="101"/>
    </row>
    <row r="132" spans="1:2" x14ac:dyDescent="0.35">
      <c r="A132" s="61"/>
      <c r="B132" s="101"/>
    </row>
    <row r="133" spans="1:2" x14ac:dyDescent="0.35">
      <c r="A133" s="61"/>
      <c r="B133" s="101"/>
    </row>
  </sheetData>
  <autoFilter ref="A26:B67" xr:uid="{2A9C06DA-9002-4411-9C57-6321B0D9686B}"/>
  <mergeCells count="1">
    <mergeCell ref="A69:A70"/>
  </mergeCells>
  <hyperlinks>
    <hyperlink ref="A13" r:id="rId1" display="Mumbai Dadar" xr:uid="{A67FA0E4-0F24-4E69-B32E-79473BFA0321}"/>
    <hyperlink ref="A12" r:id="rId2" display="Mumbai BKC " xr:uid="{23EF857B-EC2D-4D5C-BD75-167214763886}"/>
    <hyperlink ref="A11" r:id="rId3" display="Mumbai MDC" xr:uid="{E9A308F5-CF36-44C8-8F24-F68AAFFF2852}"/>
    <hyperlink ref="A10" r:id="rId4" display="Noida Candor SEZ" xr:uid="{08815B23-D5C9-4343-8CDC-B1C494957D22}"/>
    <hyperlink ref="A9" r:id="rId5" display="Noida B 19" xr:uid="{2369E328-A8ED-4C62-B297-CB9A1B42DE4A}"/>
    <hyperlink ref="A8" r:id="rId6" display="Chennai Quanta ZEN" xr:uid="{6B332621-6FE4-4D4C-8345-209641960CCB}"/>
    <hyperlink ref="A7" r:id="rId7" display="Chennai SIPCOT" xr:uid="{9D15D1C3-5277-4541-94B3-7E936FB7ACEF}"/>
    <hyperlink ref="A6" r:id="rId8" display="Bengaluru" xr:uid="{0B43F390-B5C0-46FE-9D78-8E9094B09A4A}"/>
    <hyperlink ref="A44" r:id="rId9" display="Mumbai Dadar" xr:uid="{FBF04BC6-8060-4244-82E7-963EF44D1E7B}"/>
    <hyperlink ref="A31" r:id="rId10" display="Chennai Quanta ZEN" xr:uid="{7F630659-B8F3-40FE-A3AE-73BB8BDD65A4}"/>
    <hyperlink ref="A29" r:id="rId11" display="Chennai SIPCOT" xr:uid="{DA1AD290-FDAF-40A6-96FC-8D06C67908AD}"/>
    <hyperlink ref="A30" r:id="rId12" display="Chennai SIPCOT" xr:uid="{F13F9500-2E31-4E53-96BB-3DEF558F3793}"/>
    <hyperlink ref="A32" r:id="rId13" display="Chennai Quanta ZEN" xr:uid="{C5D1FFDE-1FAC-425A-A6A7-9021740EEFAF}"/>
    <hyperlink ref="A45" r:id="rId14" display="Mumbai Dadar" xr:uid="{7A61ACBD-0041-4510-824A-1BE59F9B12B7}"/>
  </hyperlinks>
  <pageMargins left="0.7" right="0.7" top="0.75" bottom="0.75" header="0.3" footer="0.3"/>
  <legacyDrawing r:id="rId1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2CD34-8C12-46E4-837A-A60DB9B362F0}">
  <sheetPr>
    <tabColor rgb="FF92D050"/>
  </sheetPr>
  <dimension ref="A3:AD206"/>
  <sheetViews>
    <sheetView tabSelected="1" topLeftCell="M20" workbookViewId="0">
      <selection activeCell="F31" sqref="F31"/>
    </sheetView>
  </sheetViews>
  <sheetFormatPr defaultRowHeight="14.5" x14ac:dyDescent="0.35"/>
  <cols>
    <col min="1" max="1" width="16.26953125" customWidth="1"/>
    <col min="2" max="2" width="21.453125" customWidth="1"/>
    <col min="3" max="4" width="16.26953125" customWidth="1"/>
    <col min="5" max="5" width="15" customWidth="1"/>
    <col min="6" max="6" width="13" customWidth="1"/>
    <col min="8" max="8" width="11.6328125" customWidth="1"/>
    <col min="9" max="9" width="15.26953125" customWidth="1"/>
    <col min="10" max="10" width="11.81640625" customWidth="1"/>
    <col min="11" max="11" width="12.26953125" customWidth="1"/>
    <col min="12" max="12" width="10.81640625" bestFit="1" customWidth="1"/>
    <col min="13" max="13" width="16.1796875" customWidth="1"/>
    <col min="14" max="14" width="14.1796875" customWidth="1"/>
    <col min="15" max="17" width="17.81640625" customWidth="1"/>
    <col min="18" max="18" width="16.81640625" customWidth="1"/>
    <col min="19" max="20" width="11.453125" customWidth="1"/>
    <col min="21" max="21" width="15.453125" customWidth="1"/>
    <col min="22" max="22" width="9.81640625" customWidth="1"/>
    <col min="29" max="29" width="15.81640625" customWidth="1"/>
  </cols>
  <sheetData>
    <row r="3" spans="1:30" x14ac:dyDescent="0.35">
      <c r="A3" t="s">
        <v>420</v>
      </c>
      <c r="K3" s="178"/>
      <c r="R3" s="178">
        <v>0.187</v>
      </c>
      <c r="S3" s="178">
        <v>0.56100000000000005</v>
      </c>
    </row>
    <row r="4" spans="1:30" ht="15" thickBot="1" x14ac:dyDescent="0.4">
      <c r="A4" t="s">
        <v>496</v>
      </c>
      <c r="D4" s="179" t="s">
        <v>219</v>
      </c>
      <c r="E4" s="391" t="s">
        <v>135</v>
      </c>
      <c r="F4" s="391"/>
      <c r="G4" s="391"/>
      <c r="H4" s="391"/>
      <c r="I4" s="391"/>
      <c r="J4" s="391"/>
      <c r="K4" s="391"/>
      <c r="L4" s="391"/>
      <c r="M4" s="391"/>
      <c r="N4" s="391"/>
      <c r="O4" s="391"/>
      <c r="P4" s="391"/>
      <c r="Q4" s="391"/>
      <c r="R4" s="391"/>
      <c r="S4" s="391"/>
      <c r="T4" s="180"/>
      <c r="U4" s="180"/>
    </row>
    <row r="5" spans="1:30" s="185" customFormat="1" ht="43.5" x14ac:dyDescent="0.35">
      <c r="A5" s="181" t="s">
        <v>220</v>
      </c>
      <c r="B5" s="182" t="s">
        <v>221</v>
      </c>
      <c r="C5" s="183" t="s">
        <v>222</v>
      </c>
      <c r="D5" s="183" t="s">
        <v>466</v>
      </c>
      <c r="E5" s="183" t="s">
        <v>223</v>
      </c>
      <c r="F5" s="183" t="s">
        <v>467</v>
      </c>
      <c r="G5" s="183" t="s">
        <v>224</v>
      </c>
      <c r="H5" s="183" t="s">
        <v>311</v>
      </c>
      <c r="I5" s="183" t="s">
        <v>310</v>
      </c>
      <c r="J5" s="183" t="s">
        <v>225</v>
      </c>
      <c r="K5" s="183" t="s">
        <v>226</v>
      </c>
      <c r="L5" s="183" t="s">
        <v>227</v>
      </c>
      <c r="M5" s="183" t="s">
        <v>228</v>
      </c>
      <c r="N5" s="183" t="s">
        <v>229</v>
      </c>
      <c r="O5" s="183" t="s">
        <v>230</v>
      </c>
      <c r="P5" s="183" t="s">
        <v>304</v>
      </c>
      <c r="Q5" s="183" t="s">
        <v>305</v>
      </c>
      <c r="R5" s="184" t="s">
        <v>231</v>
      </c>
      <c r="S5" s="183" t="s">
        <v>232</v>
      </c>
      <c r="T5" s="183" t="s">
        <v>449</v>
      </c>
      <c r="U5" s="183" t="s">
        <v>450</v>
      </c>
      <c r="V5" s="184" t="s">
        <v>233</v>
      </c>
      <c r="X5" s="186"/>
      <c r="Y5" s="186"/>
      <c r="Z5" s="186"/>
      <c r="AA5" s="186"/>
      <c r="AB5" s="186"/>
      <c r="AC5" s="186"/>
      <c r="AD5" s="186"/>
    </row>
    <row r="6" spans="1:30" x14ac:dyDescent="0.35">
      <c r="A6" s="189" t="s">
        <v>145</v>
      </c>
      <c r="B6" s="178" t="s">
        <v>234</v>
      </c>
      <c r="C6" s="178">
        <v>750</v>
      </c>
      <c r="D6" s="178">
        <v>600</v>
      </c>
      <c r="E6" s="178">
        <v>106.11300000000001</v>
      </c>
      <c r="F6" s="178">
        <f>D6*E6</f>
        <v>63667.80000000001</v>
      </c>
      <c r="G6" s="178">
        <v>0</v>
      </c>
      <c r="H6" s="178">
        <f>F49</f>
        <v>7831.2527999999993</v>
      </c>
      <c r="I6" s="178">
        <f>H6*E6</f>
        <v>830997.7283664</v>
      </c>
      <c r="K6" s="178">
        <v>0</v>
      </c>
      <c r="L6" s="178">
        <f>F48</f>
        <v>30526.372799999997</v>
      </c>
      <c r="M6">
        <f>L6*E6</f>
        <v>3239244.9969264003</v>
      </c>
      <c r="N6" s="178"/>
      <c r="O6" s="178">
        <v>0</v>
      </c>
      <c r="P6" s="199">
        <f>F47</f>
        <v>18181.9512</v>
      </c>
      <c r="Q6" s="199">
        <f>P6*E6</f>
        <v>1929341.3876856002</v>
      </c>
      <c r="R6" s="187">
        <f t="shared" ref="R6:R30" si="0">O6*F6</f>
        <v>0</v>
      </c>
      <c r="S6" s="178">
        <v>0</v>
      </c>
      <c r="T6" s="178">
        <v>0</v>
      </c>
      <c r="U6" s="199">
        <f>T6*E6</f>
        <v>0</v>
      </c>
      <c r="V6" s="187">
        <f t="shared" ref="V6:V12" si="1">S6*F6</f>
        <v>0</v>
      </c>
    </row>
    <row r="7" spans="1:30" x14ac:dyDescent="0.35">
      <c r="A7" s="189" t="s">
        <v>145</v>
      </c>
      <c r="B7" s="178" t="s">
        <v>235</v>
      </c>
      <c r="C7" s="188">
        <v>45</v>
      </c>
      <c r="D7" s="178">
        <v>36</v>
      </c>
      <c r="E7" s="178">
        <v>0</v>
      </c>
      <c r="F7" s="178">
        <f>D7*E7</f>
        <v>0</v>
      </c>
      <c r="G7" s="178">
        <v>0</v>
      </c>
      <c r="H7" s="178">
        <f>G49</f>
        <v>1948.9443000000001</v>
      </c>
      <c r="I7" s="178">
        <f t="shared" ref="I7:I30" si="2">H7*E7</f>
        <v>0</v>
      </c>
      <c r="J7" s="178"/>
      <c r="K7" s="178">
        <v>0</v>
      </c>
      <c r="L7" s="178">
        <f>G48</f>
        <v>10786.241499999998</v>
      </c>
      <c r="M7">
        <f t="shared" ref="M7:M30" si="3">L7*E7</f>
        <v>0</v>
      </c>
      <c r="N7" s="178"/>
      <c r="O7" s="178">
        <v>0</v>
      </c>
      <c r="P7" s="199">
        <f>G47</f>
        <v>5937.9659000000001</v>
      </c>
      <c r="Q7" s="199">
        <f t="shared" ref="Q7:Q30" si="4">P7*E7</f>
        <v>0</v>
      </c>
      <c r="R7" s="187">
        <f t="shared" si="0"/>
        <v>0</v>
      </c>
      <c r="S7" s="178">
        <v>0</v>
      </c>
      <c r="T7" s="178">
        <v>0</v>
      </c>
      <c r="U7" s="199">
        <f t="shared" ref="U7:U30" si="5">T7*E7</f>
        <v>0</v>
      </c>
      <c r="V7" s="187">
        <f t="shared" si="1"/>
        <v>0</v>
      </c>
    </row>
    <row r="8" spans="1:30" x14ac:dyDescent="0.35">
      <c r="A8" s="189" t="s">
        <v>145</v>
      </c>
      <c r="B8" s="178" t="s">
        <v>236</v>
      </c>
      <c r="C8" s="188">
        <v>1010</v>
      </c>
      <c r="D8" s="178">
        <v>808</v>
      </c>
      <c r="E8" s="178">
        <v>16.190000000000001</v>
      </c>
      <c r="F8" s="178">
        <f t="shared" ref="F8:F29" si="6">D8*E8</f>
        <v>13081.52</v>
      </c>
      <c r="G8" s="178">
        <v>0</v>
      </c>
      <c r="H8" s="178">
        <f>H49</f>
        <v>217733.4</v>
      </c>
      <c r="I8" s="178">
        <f t="shared" si="2"/>
        <v>3525103.7460000003</v>
      </c>
      <c r="J8" s="178"/>
      <c r="K8" s="178">
        <v>0</v>
      </c>
      <c r="L8" s="178">
        <f>H48</f>
        <v>790779.6</v>
      </c>
      <c r="M8">
        <f t="shared" si="3"/>
        <v>12802721.724000001</v>
      </c>
      <c r="N8" s="178"/>
      <c r="O8" s="178">
        <v>0</v>
      </c>
      <c r="P8" s="199">
        <f>H47</f>
        <v>547243.20000000007</v>
      </c>
      <c r="Q8" s="199">
        <f t="shared" si="4"/>
        <v>8859867.4080000017</v>
      </c>
      <c r="R8" s="187">
        <f t="shared" si="0"/>
        <v>0</v>
      </c>
      <c r="S8" s="178">
        <v>0</v>
      </c>
      <c r="T8" s="178">
        <v>0</v>
      </c>
      <c r="U8" s="199">
        <f t="shared" si="5"/>
        <v>0</v>
      </c>
      <c r="V8" s="187">
        <f t="shared" si="1"/>
        <v>0</v>
      </c>
    </row>
    <row r="9" spans="1:30" x14ac:dyDescent="0.35">
      <c r="A9" s="189" t="s">
        <v>134</v>
      </c>
      <c r="B9" s="178" t="s">
        <v>237</v>
      </c>
      <c r="C9" s="178" t="s">
        <v>249</v>
      </c>
      <c r="D9" s="178">
        <v>400</v>
      </c>
      <c r="E9" s="178">
        <v>203.2</v>
      </c>
      <c r="F9" s="178">
        <f t="shared" si="6"/>
        <v>81280</v>
      </c>
      <c r="G9" s="178">
        <v>0</v>
      </c>
      <c r="H9" s="178">
        <f>I49</f>
        <v>8430.9</v>
      </c>
      <c r="I9" s="178">
        <f t="shared" si="2"/>
        <v>1713158.88</v>
      </c>
      <c r="J9" s="178"/>
      <c r="K9" s="178">
        <v>0</v>
      </c>
      <c r="L9" s="178">
        <f>I48</f>
        <v>4833</v>
      </c>
      <c r="M9">
        <f t="shared" si="3"/>
        <v>982065.6</v>
      </c>
      <c r="N9" s="178">
        <f>K9*F9</f>
        <v>0</v>
      </c>
      <c r="O9" s="178">
        <v>0</v>
      </c>
      <c r="P9" s="199">
        <f>I47</f>
        <v>16861.8</v>
      </c>
      <c r="Q9" s="199">
        <f t="shared" si="4"/>
        <v>3426317.76</v>
      </c>
      <c r="R9" s="187">
        <f t="shared" si="0"/>
        <v>0</v>
      </c>
      <c r="S9" s="178">
        <v>0</v>
      </c>
      <c r="T9" s="178">
        <v>0</v>
      </c>
      <c r="U9" s="199">
        <f t="shared" si="5"/>
        <v>0</v>
      </c>
      <c r="V9" s="187">
        <f t="shared" si="1"/>
        <v>0</v>
      </c>
    </row>
    <row r="10" spans="1:30" x14ac:dyDescent="0.35">
      <c r="A10" s="189" t="s">
        <v>134</v>
      </c>
      <c r="B10" s="178" t="s">
        <v>237</v>
      </c>
      <c r="C10" s="178" t="s">
        <v>250</v>
      </c>
      <c r="D10" s="178">
        <v>400</v>
      </c>
      <c r="E10" s="178">
        <v>171</v>
      </c>
      <c r="F10" s="178">
        <f t="shared" ref="F10" si="7">D10*E10</f>
        <v>68400</v>
      </c>
      <c r="G10" s="178">
        <v>0</v>
      </c>
      <c r="H10" s="178">
        <f>J49</f>
        <v>9563.4</v>
      </c>
      <c r="I10" s="178">
        <f t="shared" si="2"/>
        <v>1635341.4</v>
      </c>
      <c r="J10" s="178"/>
      <c r="K10" s="178">
        <v>0</v>
      </c>
      <c r="L10" s="178">
        <f>J48</f>
        <v>4807</v>
      </c>
      <c r="M10">
        <f t="shared" si="3"/>
        <v>821997</v>
      </c>
      <c r="N10" s="178">
        <f>K10*F10</f>
        <v>0</v>
      </c>
      <c r="O10" s="178">
        <v>0</v>
      </c>
      <c r="P10" s="199">
        <f>J47</f>
        <v>18114.8</v>
      </c>
      <c r="Q10" s="199">
        <f t="shared" si="4"/>
        <v>3097630.8</v>
      </c>
      <c r="R10" s="187">
        <f t="shared" si="0"/>
        <v>0</v>
      </c>
      <c r="S10" s="178">
        <v>0</v>
      </c>
      <c r="T10" s="178">
        <v>0</v>
      </c>
      <c r="U10" s="199">
        <f t="shared" si="5"/>
        <v>0</v>
      </c>
      <c r="V10" s="187">
        <f t="shared" si="1"/>
        <v>0</v>
      </c>
    </row>
    <row r="11" spans="1:30" x14ac:dyDescent="0.35">
      <c r="A11" s="189" t="s">
        <v>134</v>
      </c>
      <c r="B11" s="178" t="s">
        <v>235</v>
      </c>
      <c r="C11" s="188">
        <v>45</v>
      </c>
      <c r="D11" s="178">
        <v>36</v>
      </c>
      <c r="E11" s="178">
        <v>4</v>
      </c>
      <c r="F11" s="178">
        <f t="shared" ref="F11" si="8">D11*E11</f>
        <v>144</v>
      </c>
      <c r="G11" s="178">
        <v>0</v>
      </c>
      <c r="H11" s="178">
        <f>K49</f>
        <v>3162</v>
      </c>
      <c r="I11" s="178">
        <f t="shared" si="2"/>
        <v>12648</v>
      </c>
      <c r="J11" s="178"/>
      <c r="K11" s="178">
        <v>0</v>
      </c>
      <c r="L11" s="178">
        <f>K48</f>
        <v>2269.1999999999998</v>
      </c>
      <c r="M11">
        <f t="shared" si="3"/>
        <v>9076.7999999999993</v>
      </c>
      <c r="N11" s="178">
        <f>K11*F11</f>
        <v>0</v>
      </c>
      <c r="O11" s="178">
        <v>0</v>
      </c>
      <c r="P11" s="199">
        <f>K47</f>
        <v>8481.6</v>
      </c>
      <c r="Q11" s="199">
        <f t="shared" si="4"/>
        <v>33926.400000000001</v>
      </c>
      <c r="R11" s="187">
        <f t="shared" si="0"/>
        <v>0</v>
      </c>
      <c r="S11" s="178">
        <v>0</v>
      </c>
      <c r="T11" s="178">
        <v>0</v>
      </c>
      <c r="U11" s="199">
        <f t="shared" si="5"/>
        <v>0</v>
      </c>
      <c r="V11" s="187">
        <f t="shared" si="1"/>
        <v>0</v>
      </c>
    </row>
    <row r="12" spans="1:30" x14ac:dyDescent="0.35">
      <c r="A12" s="189" t="s">
        <v>146</v>
      </c>
      <c r="B12" s="178" t="s">
        <v>251</v>
      </c>
      <c r="C12" s="178">
        <v>315</v>
      </c>
      <c r="D12" s="178">
        <v>252</v>
      </c>
      <c r="E12">
        <v>667.3399999999998</v>
      </c>
      <c r="F12" s="178">
        <f t="shared" si="6"/>
        <v>168169.67999999996</v>
      </c>
      <c r="G12" s="178">
        <v>0.11799999999999999</v>
      </c>
      <c r="H12" s="178">
        <v>0</v>
      </c>
      <c r="I12" s="178">
        <f t="shared" si="2"/>
        <v>0</v>
      </c>
      <c r="J12" s="178">
        <f>G12*F12</f>
        <v>19844.022239999995</v>
      </c>
      <c r="K12" s="178">
        <v>0.01</v>
      </c>
      <c r="L12" s="178">
        <v>0</v>
      </c>
      <c r="M12">
        <f t="shared" si="3"/>
        <v>0</v>
      </c>
      <c r="N12" s="178">
        <f>K12*F12</f>
        <v>1681.6967999999997</v>
      </c>
      <c r="O12" s="178">
        <v>0.01</v>
      </c>
      <c r="P12" s="178">
        <v>0</v>
      </c>
      <c r="Q12" s="199">
        <f t="shared" si="4"/>
        <v>0</v>
      </c>
      <c r="R12" s="187">
        <f t="shared" si="0"/>
        <v>1681.6967999999997</v>
      </c>
      <c r="S12" s="178">
        <v>7.4999999999999997E-2</v>
      </c>
      <c r="T12" s="178">
        <v>0</v>
      </c>
      <c r="U12" s="199">
        <f t="shared" si="5"/>
        <v>0</v>
      </c>
      <c r="V12" s="187">
        <f t="shared" si="1"/>
        <v>12612.725999999997</v>
      </c>
    </row>
    <row r="13" spans="1:30" x14ac:dyDescent="0.35">
      <c r="A13" s="189" t="s">
        <v>146</v>
      </c>
      <c r="B13" s="178" t="s">
        <v>252</v>
      </c>
      <c r="C13" s="178">
        <v>140</v>
      </c>
      <c r="D13" s="178">
        <v>112</v>
      </c>
      <c r="E13">
        <v>102.76</v>
      </c>
      <c r="F13" s="178">
        <v>1812</v>
      </c>
      <c r="G13" s="178">
        <v>0.16500000000000001</v>
      </c>
      <c r="H13" s="178">
        <v>0</v>
      </c>
      <c r="I13" s="178">
        <f t="shared" si="2"/>
        <v>0</v>
      </c>
      <c r="J13" s="178">
        <f>G13*F13</f>
        <v>298.98</v>
      </c>
      <c r="K13" s="178">
        <v>3.1E-2</v>
      </c>
      <c r="L13" s="178">
        <v>0</v>
      </c>
      <c r="M13">
        <f t="shared" si="3"/>
        <v>0</v>
      </c>
      <c r="N13" s="178">
        <f t="shared" ref="N13:N30" si="9">K13*F13</f>
        <v>56.171999999999997</v>
      </c>
      <c r="O13" s="178">
        <v>7.2999999999999995E-2</v>
      </c>
      <c r="P13" s="178">
        <v>0</v>
      </c>
      <c r="Q13" s="199">
        <f t="shared" si="4"/>
        <v>0</v>
      </c>
      <c r="R13" s="187">
        <f>O13*F13</f>
        <v>132.27599999999998</v>
      </c>
      <c r="S13" s="178">
        <v>0.125</v>
      </c>
      <c r="T13" s="178">
        <v>0</v>
      </c>
      <c r="U13" s="199">
        <f t="shared" si="5"/>
        <v>0</v>
      </c>
      <c r="V13" s="187">
        <f t="shared" ref="V13:V30" si="10">S13*F13</f>
        <v>226.5</v>
      </c>
    </row>
    <row r="14" spans="1:30" x14ac:dyDescent="0.35">
      <c r="A14" s="189" t="s">
        <v>253</v>
      </c>
      <c r="B14" s="178" t="s">
        <v>254</v>
      </c>
      <c r="C14" s="178">
        <v>1500</v>
      </c>
      <c r="D14" s="178">
        <v>1200</v>
      </c>
      <c r="E14" s="178">
        <v>425</v>
      </c>
      <c r="F14" s="178">
        <f t="shared" si="6"/>
        <v>510000</v>
      </c>
      <c r="G14" s="178">
        <v>0</v>
      </c>
      <c r="H14" s="178">
        <f>L49</f>
        <v>737039.40799999994</v>
      </c>
      <c r="I14" s="178">
        <f t="shared" si="2"/>
        <v>313241748.39999998</v>
      </c>
      <c r="J14" s="178">
        <f t="shared" ref="J14:J30" si="11">G14*F14</f>
        <v>0</v>
      </c>
      <c r="K14" s="178">
        <v>0</v>
      </c>
      <c r="L14" s="178">
        <f>L48</f>
        <v>40870.311999999998</v>
      </c>
      <c r="M14">
        <f>L14*E14</f>
        <v>17369882.599999998</v>
      </c>
      <c r="N14" s="178">
        <f t="shared" si="9"/>
        <v>0</v>
      </c>
      <c r="O14" s="178">
        <v>0</v>
      </c>
      <c r="P14" s="199">
        <f>L47</f>
        <v>122267.48800000001</v>
      </c>
      <c r="Q14" s="199">
        <f t="shared" si="4"/>
        <v>51963682.400000006</v>
      </c>
      <c r="R14" s="187">
        <f t="shared" si="0"/>
        <v>0</v>
      </c>
      <c r="S14" s="178">
        <v>0</v>
      </c>
      <c r="T14" s="199">
        <f>L50</f>
        <v>206755.69600000003</v>
      </c>
      <c r="U14" s="199">
        <f t="shared" si="5"/>
        <v>87871170.800000012</v>
      </c>
      <c r="V14" s="187">
        <f t="shared" si="10"/>
        <v>0</v>
      </c>
    </row>
    <row r="15" spans="1:30" x14ac:dyDescent="0.35">
      <c r="A15" s="189" t="s">
        <v>253</v>
      </c>
      <c r="B15" s="178" t="s">
        <v>255</v>
      </c>
      <c r="C15" s="178">
        <v>2000</v>
      </c>
      <c r="D15" s="178">
        <v>1600</v>
      </c>
      <c r="E15" s="178">
        <v>424</v>
      </c>
      <c r="F15" s="178">
        <f t="shared" ref="F15:F17" si="12">D15*E15</f>
        <v>678400</v>
      </c>
      <c r="G15" s="178">
        <v>0</v>
      </c>
      <c r="H15" s="178">
        <f>M49</f>
        <v>676694.35</v>
      </c>
      <c r="I15" s="178">
        <f t="shared" si="2"/>
        <v>286918404.39999998</v>
      </c>
      <c r="J15" s="178">
        <f t="shared" si="11"/>
        <v>0</v>
      </c>
      <c r="K15" s="178">
        <v>0</v>
      </c>
      <c r="L15" s="178">
        <f>M48</f>
        <v>59471.95</v>
      </c>
      <c r="M15">
        <f t="shared" si="3"/>
        <v>25216106.799999997</v>
      </c>
      <c r="N15" s="178">
        <f t="shared" si="9"/>
        <v>0</v>
      </c>
      <c r="O15" s="178">
        <v>0</v>
      </c>
      <c r="P15" s="199">
        <f>M47</f>
        <v>120229.77999999998</v>
      </c>
      <c r="Q15" s="199">
        <f t="shared" si="4"/>
        <v>50977426.719999991</v>
      </c>
      <c r="R15" s="187">
        <f t="shared" si="0"/>
        <v>0</v>
      </c>
      <c r="S15" s="178">
        <v>0</v>
      </c>
      <c r="T15" s="199">
        <f>M50</f>
        <v>200918.75</v>
      </c>
      <c r="U15" s="199">
        <f t="shared" si="5"/>
        <v>85189550</v>
      </c>
      <c r="V15" s="187">
        <f t="shared" si="10"/>
        <v>0</v>
      </c>
    </row>
    <row r="16" spans="1:30" x14ac:dyDescent="0.35">
      <c r="A16" s="189" t="s">
        <v>253</v>
      </c>
      <c r="B16" s="178" t="s">
        <v>256</v>
      </c>
      <c r="C16" s="178" t="s">
        <v>257</v>
      </c>
      <c r="D16" s="178">
        <v>800</v>
      </c>
      <c r="E16" s="178">
        <v>275</v>
      </c>
      <c r="F16" s="178">
        <f t="shared" si="12"/>
        <v>220000</v>
      </c>
      <c r="G16" s="178">
        <v>0</v>
      </c>
      <c r="H16" s="178">
        <f>N49</f>
        <v>318792.33</v>
      </c>
      <c r="I16" s="178">
        <f t="shared" si="2"/>
        <v>87667890.75</v>
      </c>
      <c r="J16" s="178">
        <f t="shared" si="11"/>
        <v>0</v>
      </c>
      <c r="K16" s="178">
        <v>0</v>
      </c>
      <c r="L16" s="178">
        <f>N48</f>
        <v>18194.862000000001</v>
      </c>
      <c r="M16">
        <f t="shared" si="3"/>
        <v>5003587.05</v>
      </c>
      <c r="N16" s="178">
        <f t="shared" si="9"/>
        <v>0</v>
      </c>
      <c r="O16" s="178">
        <v>0</v>
      </c>
      <c r="P16" s="178">
        <f>N47</f>
        <v>51373.728000000003</v>
      </c>
      <c r="Q16" s="199">
        <f t="shared" si="4"/>
        <v>14127775.200000001</v>
      </c>
      <c r="R16" s="187">
        <f t="shared" si="0"/>
        <v>0</v>
      </c>
      <c r="S16" s="178">
        <v>0</v>
      </c>
      <c r="T16" s="199">
        <f>N50</f>
        <v>71709.161999999997</v>
      </c>
      <c r="U16" s="199">
        <f t="shared" si="5"/>
        <v>19720019.550000001</v>
      </c>
      <c r="V16" s="187">
        <f t="shared" si="10"/>
        <v>0</v>
      </c>
    </row>
    <row r="17" spans="1:30" x14ac:dyDescent="0.35">
      <c r="A17" s="189" t="s">
        <v>253</v>
      </c>
      <c r="B17" s="178" t="s">
        <v>236</v>
      </c>
      <c r="C17" s="188">
        <v>1010</v>
      </c>
      <c r="D17" s="178">
        <v>808</v>
      </c>
      <c r="E17" s="178">
        <v>161</v>
      </c>
      <c r="F17" s="178">
        <f t="shared" si="12"/>
        <v>130088</v>
      </c>
      <c r="G17" s="178">
        <v>0</v>
      </c>
      <c r="H17" s="178">
        <f>O49</f>
        <v>294562.42199999996</v>
      </c>
      <c r="I17" s="178">
        <f t="shared" si="2"/>
        <v>47424549.941999994</v>
      </c>
      <c r="J17" s="178">
        <f t="shared" si="11"/>
        <v>0</v>
      </c>
      <c r="K17" s="178">
        <v>0</v>
      </c>
      <c r="L17" s="178">
        <f>O48</f>
        <v>13699.008399999999</v>
      </c>
      <c r="M17">
        <f t="shared" si="3"/>
        <v>2205540.3523999997</v>
      </c>
      <c r="N17" s="178">
        <f t="shared" si="9"/>
        <v>0</v>
      </c>
      <c r="O17" s="178">
        <v>0</v>
      </c>
      <c r="P17" s="178">
        <f>O47</f>
        <v>48756.322999999997</v>
      </c>
      <c r="Q17" s="199">
        <f t="shared" si="4"/>
        <v>7849768.0029999996</v>
      </c>
      <c r="R17" s="187">
        <f t="shared" si="0"/>
        <v>0</v>
      </c>
      <c r="S17" s="178">
        <v>0</v>
      </c>
      <c r="T17" s="199">
        <f>O50</f>
        <v>60565.812999999995</v>
      </c>
      <c r="U17" s="199">
        <f t="shared" si="5"/>
        <v>9751095.8929999992</v>
      </c>
      <c r="V17" s="187">
        <f t="shared" si="10"/>
        <v>0</v>
      </c>
    </row>
    <row r="18" spans="1:30" x14ac:dyDescent="0.35">
      <c r="A18" s="189" t="s">
        <v>253</v>
      </c>
      <c r="B18" s="178" t="s">
        <v>256</v>
      </c>
      <c r="C18" s="178" t="s">
        <v>258</v>
      </c>
      <c r="D18" s="178">
        <v>800</v>
      </c>
      <c r="E18" s="178">
        <v>402</v>
      </c>
      <c r="F18" s="178">
        <f t="shared" ref="F18" si="13">D18*E18</f>
        <v>321600</v>
      </c>
      <c r="G18" s="178">
        <v>0</v>
      </c>
      <c r="H18" s="178">
        <f>P49</f>
        <v>358665.272</v>
      </c>
      <c r="I18" s="178">
        <f t="shared" si="2"/>
        <v>144183439.34400001</v>
      </c>
      <c r="J18" s="178">
        <f t="shared" si="11"/>
        <v>0</v>
      </c>
      <c r="K18" s="178">
        <v>0</v>
      </c>
      <c r="L18" s="178">
        <f>P48</f>
        <v>26406.856</v>
      </c>
      <c r="M18">
        <f t="shared" si="3"/>
        <v>10615556.112</v>
      </c>
      <c r="N18" s="178">
        <f t="shared" si="9"/>
        <v>0</v>
      </c>
      <c r="O18" s="178">
        <v>0</v>
      </c>
      <c r="P18" s="178">
        <f>P47</f>
        <v>56156.351999999999</v>
      </c>
      <c r="Q18" s="199">
        <f t="shared" si="4"/>
        <v>22574853.504000001</v>
      </c>
      <c r="R18" s="187">
        <f t="shared" si="0"/>
        <v>0</v>
      </c>
      <c r="S18" s="178">
        <v>0</v>
      </c>
      <c r="T18" s="199">
        <f>P50</f>
        <v>76546.455999999991</v>
      </c>
      <c r="U18" s="199">
        <f t="shared" si="5"/>
        <v>30771675.311999995</v>
      </c>
      <c r="V18" s="187">
        <f t="shared" si="10"/>
        <v>0</v>
      </c>
    </row>
    <row r="19" spans="1:30" x14ac:dyDescent="0.35">
      <c r="A19" s="189" t="s">
        <v>259</v>
      </c>
      <c r="B19" s="178" t="s">
        <v>451</v>
      </c>
      <c r="C19" s="178">
        <v>1250</v>
      </c>
      <c r="D19" s="178">
        <v>1000</v>
      </c>
      <c r="E19" s="178">
        <v>657.6</v>
      </c>
      <c r="F19" s="178">
        <f t="shared" ref="F19" si="14">D19*E19</f>
        <v>657600</v>
      </c>
      <c r="G19" s="178">
        <v>0</v>
      </c>
      <c r="H19" s="178">
        <f>Q49</f>
        <v>722236.78799999994</v>
      </c>
      <c r="I19" s="178">
        <f t="shared" si="2"/>
        <v>474942911.7888</v>
      </c>
      <c r="J19" s="178">
        <f t="shared" si="11"/>
        <v>0</v>
      </c>
      <c r="K19" s="178">
        <v>0</v>
      </c>
      <c r="L19" s="178">
        <f>Q48</f>
        <v>67110.497999999992</v>
      </c>
      <c r="M19">
        <f t="shared" si="3"/>
        <v>44131863.484799996</v>
      </c>
      <c r="N19" s="178">
        <f t="shared" si="9"/>
        <v>0</v>
      </c>
      <c r="O19" s="178">
        <v>0</v>
      </c>
      <c r="P19" s="199">
        <f>Q47</f>
        <v>137416.734</v>
      </c>
      <c r="Q19" s="199">
        <f t="shared" si="4"/>
        <v>90365244.278400004</v>
      </c>
      <c r="R19" s="187">
        <f t="shared" si="0"/>
        <v>0</v>
      </c>
      <c r="S19" s="178">
        <v>0</v>
      </c>
      <c r="T19" s="199">
        <f>Q50</f>
        <v>280159.69799999997</v>
      </c>
      <c r="U19" s="199">
        <f t="shared" si="5"/>
        <v>184233017.4048</v>
      </c>
      <c r="V19" s="187">
        <f t="shared" si="10"/>
        <v>0</v>
      </c>
    </row>
    <row r="20" spans="1:30" x14ac:dyDescent="0.35">
      <c r="A20" s="189" t="s">
        <v>259</v>
      </c>
      <c r="B20" s="178" t="s">
        <v>238</v>
      </c>
      <c r="C20" s="178">
        <v>750</v>
      </c>
      <c r="D20" s="178">
        <v>600</v>
      </c>
      <c r="E20" s="178">
        <v>130.4</v>
      </c>
      <c r="F20" s="178">
        <f t="shared" ref="F20:F21" si="15">D20*E20</f>
        <v>78240</v>
      </c>
      <c r="G20" s="178">
        <v>0.129</v>
      </c>
      <c r="H20" s="178">
        <v>0</v>
      </c>
      <c r="I20" s="178">
        <f t="shared" si="2"/>
        <v>0</v>
      </c>
      <c r="J20" s="178">
        <f t="shared" si="11"/>
        <v>10092.960000000001</v>
      </c>
      <c r="K20" s="178">
        <v>2.7E-2</v>
      </c>
      <c r="L20" s="178">
        <v>0</v>
      </c>
      <c r="M20">
        <f t="shared" si="3"/>
        <v>0</v>
      </c>
      <c r="N20" s="178">
        <f t="shared" si="9"/>
        <v>2112.48</v>
      </c>
      <c r="O20" s="178">
        <v>6.2E-2</v>
      </c>
      <c r="P20" s="178">
        <v>0</v>
      </c>
      <c r="Q20" s="199">
        <f t="shared" si="4"/>
        <v>0</v>
      </c>
      <c r="R20" s="187">
        <f t="shared" si="0"/>
        <v>4850.88</v>
      </c>
      <c r="S20" s="178">
        <v>7.1999999999999995E-2</v>
      </c>
      <c r="T20" s="178">
        <v>0</v>
      </c>
      <c r="U20" s="199">
        <f t="shared" si="5"/>
        <v>0</v>
      </c>
      <c r="V20" s="187">
        <f>S20*F20</f>
        <v>5633.28</v>
      </c>
    </row>
    <row r="21" spans="1:30" x14ac:dyDescent="0.35">
      <c r="A21" s="189" t="s">
        <v>149</v>
      </c>
      <c r="B21" s="178" t="s">
        <v>260</v>
      </c>
      <c r="C21" s="178">
        <v>1250</v>
      </c>
      <c r="D21" s="178">
        <v>1000</v>
      </c>
      <c r="E21" s="178">
        <v>77</v>
      </c>
      <c r="F21" s="178">
        <f t="shared" si="15"/>
        <v>77000</v>
      </c>
      <c r="G21" s="178">
        <v>0</v>
      </c>
      <c r="H21" s="178">
        <f>R49</f>
        <v>666264.10400000005</v>
      </c>
      <c r="I21" s="178">
        <f t="shared" si="2"/>
        <v>51302336.008000001</v>
      </c>
      <c r="J21" s="178">
        <f t="shared" si="11"/>
        <v>0</v>
      </c>
      <c r="K21" s="178">
        <v>0</v>
      </c>
      <c r="L21" s="178">
        <f>R48</f>
        <v>39887.208000000006</v>
      </c>
      <c r="M21">
        <f t="shared" si="3"/>
        <v>3071315.0160000003</v>
      </c>
      <c r="N21" s="178">
        <f t="shared" si="9"/>
        <v>0</v>
      </c>
      <c r="O21" s="178">
        <v>0</v>
      </c>
      <c r="P21" s="187">
        <f>R47</f>
        <v>114121.734</v>
      </c>
      <c r="Q21" s="199">
        <f t="shared" si="4"/>
        <v>8787373.5179999992</v>
      </c>
      <c r="R21" s="187">
        <f t="shared" si="0"/>
        <v>0</v>
      </c>
      <c r="S21" s="178"/>
      <c r="T21" s="199">
        <f>R50</f>
        <v>223442.23</v>
      </c>
      <c r="U21" s="199">
        <f t="shared" si="5"/>
        <v>17205051.710000001</v>
      </c>
      <c r="V21" s="187">
        <f t="shared" si="10"/>
        <v>0</v>
      </c>
    </row>
    <row r="22" spans="1:30" x14ac:dyDescent="0.35">
      <c r="A22" s="189" t="s">
        <v>149</v>
      </c>
      <c r="B22" s="178" t="s">
        <v>238</v>
      </c>
      <c r="C22" s="178">
        <v>750</v>
      </c>
      <c r="D22" s="178">
        <v>600</v>
      </c>
      <c r="E22" s="178">
        <v>147</v>
      </c>
      <c r="F22" s="178">
        <f t="shared" ref="F22" si="16">D22*E22</f>
        <v>88200</v>
      </c>
      <c r="G22" s="178">
        <v>7.1999999999999995E-2</v>
      </c>
      <c r="H22" s="178">
        <v>0</v>
      </c>
      <c r="I22" s="178">
        <f t="shared" si="2"/>
        <v>0</v>
      </c>
      <c r="J22" s="178">
        <f t="shared" si="11"/>
        <v>6350.4</v>
      </c>
      <c r="K22" s="178">
        <v>2.1000000000000001E-2</v>
      </c>
      <c r="L22" s="178">
        <v>0</v>
      </c>
      <c r="M22">
        <f t="shared" si="3"/>
        <v>0</v>
      </c>
      <c r="N22" s="178">
        <f t="shared" si="9"/>
        <v>1852.2</v>
      </c>
      <c r="O22" s="187">
        <v>5.8000000000000003E-2</v>
      </c>
      <c r="P22" s="178">
        <v>0</v>
      </c>
      <c r="Q22" s="199">
        <f t="shared" si="4"/>
        <v>0</v>
      </c>
      <c r="R22" s="187">
        <f t="shared" si="0"/>
        <v>5115.6000000000004</v>
      </c>
      <c r="S22" s="178">
        <v>4.4999999999999998E-2</v>
      </c>
      <c r="T22" s="178">
        <v>0</v>
      </c>
      <c r="U22" s="199">
        <f t="shared" si="5"/>
        <v>0</v>
      </c>
      <c r="V22" s="187">
        <f t="shared" si="10"/>
        <v>3969</v>
      </c>
    </row>
    <row r="23" spans="1:30" x14ac:dyDescent="0.35">
      <c r="A23" s="223" t="s">
        <v>149</v>
      </c>
      <c r="B23" s="178" t="s">
        <v>244</v>
      </c>
      <c r="C23" s="178">
        <v>250</v>
      </c>
      <c r="D23" s="178">
        <v>200</v>
      </c>
      <c r="E23" s="178">
        <v>0</v>
      </c>
      <c r="F23" s="178">
        <f t="shared" ref="F23:F27" si="17">D23*E23</f>
        <v>0</v>
      </c>
      <c r="G23" s="178">
        <v>0</v>
      </c>
      <c r="H23" s="178">
        <v>0</v>
      </c>
      <c r="I23" s="178">
        <f t="shared" si="2"/>
        <v>0</v>
      </c>
      <c r="J23" s="178">
        <f t="shared" si="11"/>
        <v>0</v>
      </c>
      <c r="K23" s="178">
        <v>0</v>
      </c>
      <c r="L23" s="178">
        <v>0</v>
      </c>
      <c r="M23">
        <f t="shared" si="3"/>
        <v>0</v>
      </c>
      <c r="N23" s="178">
        <f t="shared" si="9"/>
        <v>0</v>
      </c>
      <c r="O23" s="178">
        <v>0</v>
      </c>
      <c r="P23" s="178">
        <v>0</v>
      </c>
      <c r="Q23" s="199">
        <f t="shared" si="4"/>
        <v>0</v>
      </c>
      <c r="R23" s="187">
        <f t="shared" si="0"/>
        <v>0</v>
      </c>
      <c r="S23" s="178">
        <v>0</v>
      </c>
      <c r="T23" s="178">
        <v>0</v>
      </c>
      <c r="U23" s="199">
        <f t="shared" si="5"/>
        <v>0</v>
      </c>
      <c r="V23" s="187">
        <f t="shared" si="10"/>
        <v>0</v>
      </c>
    </row>
    <row r="24" spans="1:30" x14ac:dyDescent="0.35">
      <c r="A24" s="189" t="s">
        <v>150</v>
      </c>
      <c r="B24" s="178" t="s">
        <v>254</v>
      </c>
      <c r="C24" s="178">
        <v>1500</v>
      </c>
      <c r="D24" s="178">
        <v>1200</v>
      </c>
      <c r="E24" s="178">
        <v>51</v>
      </c>
      <c r="F24" s="178">
        <f t="shared" si="17"/>
        <v>61200</v>
      </c>
      <c r="G24" s="178">
        <v>0</v>
      </c>
      <c r="H24" s="178">
        <f>S49</f>
        <v>213130.72</v>
      </c>
      <c r="I24" s="178">
        <f t="shared" si="2"/>
        <v>10869666.720000001</v>
      </c>
      <c r="J24" s="178">
        <f t="shared" si="11"/>
        <v>0</v>
      </c>
      <c r="K24" s="178">
        <v>0</v>
      </c>
      <c r="L24" s="178">
        <f>S48</f>
        <v>18208.32</v>
      </c>
      <c r="M24">
        <f t="shared" si="3"/>
        <v>928624.32</v>
      </c>
      <c r="N24" s="178">
        <f t="shared" si="9"/>
        <v>0</v>
      </c>
      <c r="O24" s="178">
        <v>0</v>
      </c>
      <c r="P24" s="199">
        <f>S47</f>
        <v>19025.36</v>
      </c>
      <c r="Q24" s="199">
        <f t="shared" si="4"/>
        <v>970293.36</v>
      </c>
      <c r="R24" s="187">
        <f t="shared" si="0"/>
        <v>0</v>
      </c>
      <c r="S24" s="178">
        <v>0</v>
      </c>
      <c r="T24" s="199">
        <f>S50</f>
        <v>32798.32</v>
      </c>
      <c r="U24" s="199">
        <f t="shared" si="5"/>
        <v>1672714.32</v>
      </c>
      <c r="V24" s="187">
        <f t="shared" si="10"/>
        <v>0</v>
      </c>
    </row>
    <row r="25" spans="1:30" x14ac:dyDescent="0.35">
      <c r="A25" s="189" t="s">
        <v>150</v>
      </c>
      <c r="B25" s="178" t="s">
        <v>256</v>
      </c>
      <c r="C25" s="178">
        <v>1000</v>
      </c>
      <c r="D25" s="178">
        <v>800</v>
      </c>
      <c r="E25" s="178">
        <v>119.8</v>
      </c>
      <c r="F25" s="178">
        <f t="shared" si="17"/>
        <v>95840</v>
      </c>
      <c r="G25" s="178">
        <v>0.13</v>
      </c>
      <c r="H25" s="178">
        <v>0</v>
      </c>
      <c r="I25" s="178">
        <f t="shared" si="2"/>
        <v>0</v>
      </c>
      <c r="J25" s="178">
        <f t="shared" si="11"/>
        <v>12459.2</v>
      </c>
      <c r="K25" s="178">
        <v>2.9000000000000001E-2</v>
      </c>
      <c r="L25" s="178">
        <v>0</v>
      </c>
      <c r="M25">
        <f t="shared" si="3"/>
        <v>0</v>
      </c>
      <c r="N25" s="178">
        <f t="shared" si="9"/>
        <v>2779.36</v>
      </c>
      <c r="O25" s="178">
        <v>2.1000000000000001E-2</v>
      </c>
      <c r="P25" s="178">
        <v>0</v>
      </c>
      <c r="Q25" s="199">
        <f t="shared" si="4"/>
        <v>0</v>
      </c>
      <c r="R25" s="187">
        <f t="shared" si="0"/>
        <v>2012.64</v>
      </c>
      <c r="S25" s="178">
        <v>0.04</v>
      </c>
      <c r="T25" s="178">
        <v>0</v>
      </c>
      <c r="U25" s="199">
        <f t="shared" si="5"/>
        <v>0</v>
      </c>
      <c r="V25" s="187">
        <f t="shared" si="10"/>
        <v>3833.6</v>
      </c>
    </row>
    <row r="26" spans="1:30" x14ac:dyDescent="0.35">
      <c r="A26" s="189" t="s">
        <v>150</v>
      </c>
      <c r="B26" s="178" t="s">
        <v>238</v>
      </c>
      <c r="C26" s="178">
        <v>750</v>
      </c>
      <c r="D26" s="178">
        <v>600</v>
      </c>
      <c r="E26" s="178">
        <v>115.1</v>
      </c>
      <c r="F26" s="178">
        <f t="shared" si="17"/>
        <v>69060</v>
      </c>
      <c r="G26" s="178">
        <v>0.11</v>
      </c>
      <c r="H26" s="178">
        <v>0</v>
      </c>
      <c r="I26" s="178">
        <f t="shared" si="2"/>
        <v>0</v>
      </c>
      <c r="J26" s="178">
        <f t="shared" si="11"/>
        <v>7596.6</v>
      </c>
      <c r="K26" s="178">
        <v>1.9E-2</v>
      </c>
      <c r="L26" s="178">
        <v>0</v>
      </c>
      <c r="M26">
        <f t="shared" si="3"/>
        <v>0</v>
      </c>
      <c r="N26" s="178">
        <f t="shared" si="9"/>
        <v>1312.1399999999999</v>
      </c>
      <c r="O26" s="187">
        <v>1.7999999999999999E-2</v>
      </c>
      <c r="P26" s="178">
        <v>0</v>
      </c>
      <c r="Q26" s="199">
        <f t="shared" si="4"/>
        <v>0</v>
      </c>
      <c r="R26" s="187">
        <f t="shared" si="0"/>
        <v>1243.08</v>
      </c>
      <c r="S26" s="178">
        <v>0.03</v>
      </c>
      <c r="T26" s="178">
        <v>0</v>
      </c>
      <c r="U26" s="199">
        <f t="shared" si="5"/>
        <v>0</v>
      </c>
      <c r="V26" s="187">
        <f t="shared" si="10"/>
        <v>2071.7999999999997</v>
      </c>
    </row>
    <row r="27" spans="1:30" x14ac:dyDescent="0.35">
      <c r="A27" s="189" t="s">
        <v>150</v>
      </c>
      <c r="B27" s="178" t="s">
        <v>237</v>
      </c>
      <c r="C27" s="178">
        <v>500</v>
      </c>
      <c r="D27" s="178">
        <v>400</v>
      </c>
      <c r="E27" s="178">
        <v>97</v>
      </c>
      <c r="F27" s="178">
        <f t="shared" si="17"/>
        <v>38800</v>
      </c>
      <c r="G27" s="178">
        <v>1.4999999999999999E-2</v>
      </c>
      <c r="H27" s="178">
        <v>0</v>
      </c>
      <c r="I27" s="178">
        <f t="shared" si="2"/>
        <v>0</v>
      </c>
      <c r="J27" s="178">
        <f t="shared" si="11"/>
        <v>582</v>
      </c>
      <c r="K27" s="178">
        <v>2.3E-2</v>
      </c>
      <c r="L27" s="178">
        <v>0</v>
      </c>
      <c r="M27">
        <f t="shared" si="3"/>
        <v>0</v>
      </c>
      <c r="N27" s="178">
        <f t="shared" si="9"/>
        <v>892.4</v>
      </c>
      <c r="O27" s="187">
        <v>1.7000000000000001E-2</v>
      </c>
      <c r="P27" s="178">
        <v>0</v>
      </c>
      <c r="Q27" s="199">
        <f t="shared" si="4"/>
        <v>0</v>
      </c>
      <c r="R27" s="187">
        <f t="shared" si="0"/>
        <v>659.6</v>
      </c>
      <c r="S27" s="178">
        <v>0.05</v>
      </c>
      <c r="T27" s="178">
        <v>0</v>
      </c>
      <c r="U27" s="199">
        <f t="shared" si="5"/>
        <v>0</v>
      </c>
      <c r="V27" s="187">
        <f t="shared" si="10"/>
        <v>1940</v>
      </c>
    </row>
    <row r="28" spans="1:30" x14ac:dyDescent="0.35">
      <c r="A28" s="189" t="s">
        <v>151</v>
      </c>
      <c r="B28" s="178" t="s">
        <v>237</v>
      </c>
      <c r="C28" s="178">
        <v>500</v>
      </c>
      <c r="D28" s="178">
        <v>400</v>
      </c>
      <c r="E28" s="178">
        <v>638.57000000000005</v>
      </c>
      <c r="F28" s="178">
        <f t="shared" si="6"/>
        <v>255428.00000000003</v>
      </c>
      <c r="G28" s="178">
        <v>0</v>
      </c>
      <c r="H28" s="178">
        <f>T49</f>
        <v>6498.8514000000005</v>
      </c>
      <c r="I28" s="178">
        <f t="shared" si="2"/>
        <v>4149971.5384980007</v>
      </c>
      <c r="J28" s="178">
        <f t="shared" si="11"/>
        <v>0</v>
      </c>
      <c r="K28" s="178">
        <v>0.1094</v>
      </c>
      <c r="L28" s="178">
        <v>0</v>
      </c>
      <c r="M28">
        <f t="shared" si="3"/>
        <v>0</v>
      </c>
      <c r="N28" s="178">
        <f t="shared" si="9"/>
        <v>27943.823200000003</v>
      </c>
      <c r="O28" s="178">
        <v>0</v>
      </c>
      <c r="P28" s="187">
        <f>T47</f>
        <v>15368.139000000001</v>
      </c>
      <c r="Q28" s="199">
        <f t="shared" si="4"/>
        <v>9813632.521230001</v>
      </c>
      <c r="R28" s="187">
        <f t="shared" si="0"/>
        <v>0</v>
      </c>
      <c r="S28" s="178">
        <v>0</v>
      </c>
      <c r="T28" s="178">
        <v>0</v>
      </c>
      <c r="U28" s="199">
        <f t="shared" si="5"/>
        <v>0</v>
      </c>
      <c r="V28" s="187">
        <f t="shared" si="10"/>
        <v>0</v>
      </c>
    </row>
    <row r="29" spans="1:30" x14ac:dyDescent="0.35">
      <c r="A29" s="189" t="s">
        <v>151</v>
      </c>
      <c r="B29" s="178" t="s">
        <v>235</v>
      </c>
      <c r="C29" s="188">
        <v>45</v>
      </c>
      <c r="D29" s="178">
        <v>36</v>
      </c>
      <c r="E29" s="178">
        <v>21.8</v>
      </c>
      <c r="F29" s="178">
        <f t="shared" si="6"/>
        <v>784.80000000000007</v>
      </c>
      <c r="G29" s="178">
        <v>0</v>
      </c>
      <c r="H29" s="178">
        <f>U49</f>
        <v>133.28640000000001</v>
      </c>
      <c r="I29" s="178">
        <f t="shared" si="2"/>
        <v>2905.6435200000005</v>
      </c>
      <c r="J29" s="178">
        <f t="shared" si="11"/>
        <v>0</v>
      </c>
      <c r="K29" s="178">
        <v>0.28899999999999998</v>
      </c>
      <c r="L29" s="178">
        <v>0</v>
      </c>
      <c r="M29">
        <f t="shared" si="3"/>
        <v>0</v>
      </c>
      <c r="N29" s="178">
        <f t="shared" si="9"/>
        <v>226.80719999999999</v>
      </c>
      <c r="O29" s="178">
        <v>0</v>
      </c>
      <c r="P29" s="187">
        <f>U47</f>
        <v>333.21600000000001</v>
      </c>
      <c r="Q29" s="199">
        <f t="shared" si="4"/>
        <v>7264.1088</v>
      </c>
      <c r="R29" s="187">
        <f t="shared" si="0"/>
        <v>0</v>
      </c>
      <c r="S29" s="178">
        <v>0</v>
      </c>
      <c r="T29" s="178">
        <v>0</v>
      </c>
      <c r="U29" s="199">
        <f t="shared" si="5"/>
        <v>0</v>
      </c>
      <c r="V29" s="187">
        <f t="shared" si="10"/>
        <v>0</v>
      </c>
    </row>
    <row r="30" spans="1:30" x14ac:dyDescent="0.35">
      <c r="A30" s="276" t="s">
        <v>531</v>
      </c>
      <c r="B30" s="147" t="s">
        <v>536</v>
      </c>
      <c r="C30" s="277">
        <v>500</v>
      </c>
      <c r="D30" s="147">
        <v>400</v>
      </c>
      <c r="E30" s="147">
        <v>38.25</v>
      </c>
      <c r="F30" s="147">
        <f>D30*E30</f>
        <v>15300</v>
      </c>
      <c r="G30" s="147">
        <v>2.4E-2</v>
      </c>
      <c r="I30" s="178">
        <f t="shared" si="2"/>
        <v>0</v>
      </c>
      <c r="J30" s="147">
        <f t="shared" si="11"/>
        <v>367.2</v>
      </c>
      <c r="K30" s="147"/>
      <c r="L30" s="147">
        <f>5*588</f>
        <v>2940</v>
      </c>
      <c r="M30">
        <f t="shared" si="3"/>
        <v>112455</v>
      </c>
      <c r="N30" s="178">
        <f t="shared" si="9"/>
        <v>0</v>
      </c>
      <c r="O30" s="147">
        <v>4.2999999999999997E-2</v>
      </c>
      <c r="P30" s="278"/>
      <c r="Q30" s="199">
        <f t="shared" si="4"/>
        <v>0</v>
      </c>
      <c r="R30" s="279">
        <f t="shared" si="0"/>
        <v>657.9</v>
      </c>
      <c r="S30" s="147">
        <v>2.472</v>
      </c>
      <c r="T30" s="278">
        <v>0</v>
      </c>
      <c r="U30" s="199">
        <f t="shared" si="5"/>
        <v>0</v>
      </c>
      <c r="V30" s="279">
        <f t="shared" si="10"/>
        <v>37821.599999999999</v>
      </c>
    </row>
    <row r="31" spans="1:30" ht="15" thickBot="1" x14ac:dyDescent="0.4">
      <c r="A31" s="190"/>
      <c r="B31" s="191"/>
      <c r="C31" s="191"/>
      <c r="D31" s="191"/>
      <c r="E31" s="191"/>
      <c r="F31" s="191"/>
      <c r="G31" s="191"/>
      <c r="H31" s="192"/>
      <c r="I31" s="192">
        <f>SUM(I6:I30)</f>
        <v>1428421074.2891843</v>
      </c>
      <c r="J31" s="192">
        <f>SUM(J6:J30)</f>
        <v>57591.362239999995</v>
      </c>
      <c r="K31" s="192"/>
      <c r="L31" s="192"/>
      <c r="M31" s="192">
        <f>SUM(M6:M30)</f>
        <v>126510036.8561264</v>
      </c>
      <c r="N31" s="193">
        <f>SUM(N6:N30)</f>
        <v>38857.0792</v>
      </c>
      <c r="O31" s="192"/>
      <c r="P31" s="210"/>
      <c r="Q31" s="194">
        <f>SUM(Q6:Q30)</f>
        <v>274784397.36911559</v>
      </c>
      <c r="R31" s="194">
        <f>SUM(R6:R30)</f>
        <v>16353.672799999998</v>
      </c>
      <c r="S31" s="192"/>
      <c r="T31" s="210"/>
      <c r="U31" s="194">
        <f>SUM(U6:U30)</f>
        <v>436414294.98979998</v>
      </c>
      <c r="V31" s="194">
        <f>SUM(V6:V30)</f>
        <v>68108.505999999994</v>
      </c>
      <c r="X31" s="62"/>
      <c r="Y31" s="62"/>
      <c r="Z31" s="62"/>
      <c r="AA31" s="62"/>
      <c r="AB31" s="62"/>
      <c r="AC31" s="62"/>
      <c r="AD31" s="62"/>
    </row>
    <row r="32" spans="1:30" x14ac:dyDescent="0.35">
      <c r="J32" s="62"/>
      <c r="K32" s="62"/>
      <c r="L32" s="62"/>
      <c r="M32" s="62"/>
      <c r="N32" s="62"/>
      <c r="O32" s="62"/>
      <c r="P32" s="62"/>
      <c r="Q32" s="62"/>
      <c r="R32" s="62"/>
      <c r="S32" s="62"/>
      <c r="T32" s="62"/>
      <c r="U32" s="62"/>
      <c r="V32" s="62"/>
      <c r="X32" s="62"/>
      <c r="Y32" s="62"/>
      <c r="Z32" s="62"/>
      <c r="AA32" s="62"/>
      <c r="AB32" s="62"/>
      <c r="AC32" s="62"/>
      <c r="AD32" s="62"/>
    </row>
    <row r="33" spans="1:22" x14ac:dyDescent="0.35">
      <c r="G33" t="s">
        <v>239</v>
      </c>
      <c r="I33">
        <v>1000000</v>
      </c>
      <c r="J33">
        <v>1000</v>
      </c>
      <c r="K33" t="s">
        <v>239</v>
      </c>
      <c r="M33">
        <v>1000000</v>
      </c>
      <c r="N33">
        <v>1000</v>
      </c>
      <c r="O33" t="s">
        <v>239</v>
      </c>
      <c r="Q33">
        <v>1000000</v>
      </c>
      <c r="R33">
        <v>1000</v>
      </c>
      <c r="S33" t="s">
        <v>240</v>
      </c>
      <c r="U33">
        <v>1000000</v>
      </c>
      <c r="V33">
        <v>1000</v>
      </c>
    </row>
    <row r="34" spans="1:22" x14ac:dyDescent="0.35">
      <c r="A34" t="s">
        <v>247</v>
      </c>
      <c r="B34" t="s">
        <v>248</v>
      </c>
      <c r="I34" s="195">
        <f>I31/I33</f>
        <v>1428.4210742891844</v>
      </c>
      <c r="J34" s="195">
        <f>J31/J33</f>
        <v>57.591362239999995</v>
      </c>
      <c r="K34" s="195"/>
      <c r="L34" s="195"/>
      <c r="M34" s="195">
        <f>M31/M33</f>
        <v>126.5100368561264</v>
      </c>
      <c r="N34" s="195">
        <f>N31/N33</f>
        <v>38.857079200000001</v>
      </c>
      <c r="O34" s="195"/>
      <c r="P34" s="195"/>
      <c r="Q34" s="195">
        <f>Q31/Q33</f>
        <v>274.7843973691156</v>
      </c>
      <c r="R34" s="195">
        <f>R31/R33</f>
        <v>16.353672799999998</v>
      </c>
      <c r="S34" s="195"/>
      <c r="T34" s="195"/>
      <c r="U34" s="195">
        <f>U31/U33</f>
        <v>436.4142949898</v>
      </c>
      <c r="V34" s="195">
        <f>V31/V33</f>
        <v>68.108505999999991</v>
      </c>
    </row>
    <row r="35" spans="1:22" x14ac:dyDescent="0.35">
      <c r="I35" s="196">
        <f>I34</f>
        <v>1428.4210742891844</v>
      </c>
      <c r="J35" s="196">
        <f>J34</f>
        <v>57.591362239999995</v>
      </c>
      <c r="K35" s="196"/>
      <c r="L35" s="196"/>
      <c r="M35" s="196">
        <f>M34</f>
        <v>126.5100368561264</v>
      </c>
      <c r="N35" s="196">
        <f>N34</f>
        <v>38.857079200000001</v>
      </c>
      <c r="O35" s="196"/>
      <c r="P35" s="196"/>
      <c r="Q35" s="196">
        <f>Q34</f>
        <v>274.7843973691156</v>
      </c>
      <c r="R35" s="196">
        <f>R34</f>
        <v>16.353672799999998</v>
      </c>
      <c r="S35" s="196"/>
      <c r="T35" s="196"/>
      <c r="U35" s="196">
        <f>U34</f>
        <v>436.4142949898</v>
      </c>
      <c r="V35" s="196">
        <f>V34</f>
        <v>68.108505999999991</v>
      </c>
    </row>
    <row r="36" spans="1:22" x14ac:dyDescent="0.35">
      <c r="I36" s="179" t="s">
        <v>465</v>
      </c>
      <c r="J36" s="197">
        <f>I35+J35</f>
        <v>1486.0124365291845</v>
      </c>
      <c r="M36" s="179" t="s">
        <v>241</v>
      </c>
      <c r="N36" s="197">
        <f>M35+N35</f>
        <v>165.36711605612641</v>
      </c>
      <c r="Q36" s="179" t="s">
        <v>463</v>
      </c>
      <c r="R36" s="197">
        <f>Q35+R35</f>
        <v>291.13807016911562</v>
      </c>
      <c r="U36" s="179" t="s">
        <v>464</v>
      </c>
      <c r="V36" s="197">
        <f>U35+V35</f>
        <v>504.52280098979998</v>
      </c>
    </row>
    <row r="37" spans="1:22" x14ac:dyDescent="0.35">
      <c r="N37" s="104"/>
    </row>
    <row r="38" spans="1:22" x14ac:dyDescent="0.35">
      <c r="L38" t="s">
        <v>242</v>
      </c>
      <c r="O38">
        <v>9</v>
      </c>
      <c r="R38">
        <f>O38*F6</f>
        <v>573010.20000000007</v>
      </c>
      <c r="S38">
        <f>11*F8</f>
        <v>143896.72</v>
      </c>
    </row>
    <row r="40" spans="1:22" x14ac:dyDescent="0.35">
      <c r="A40" s="56"/>
      <c r="F40" s="392" t="s">
        <v>145</v>
      </c>
      <c r="G40" s="393"/>
      <c r="H40" s="394"/>
      <c r="I40" s="395" t="s">
        <v>134</v>
      </c>
      <c r="J40" s="385"/>
      <c r="K40" s="385"/>
      <c r="L40" s="385" t="s">
        <v>253</v>
      </c>
      <c r="M40" s="385"/>
      <c r="N40" s="385"/>
      <c r="O40" s="385"/>
      <c r="P40" s="385"/>
      <c r="Q40" t="s">
        <v>259</v>
      </c>
      <c r="R40" t="s">
        <v>452</v>
      </c>
      <c r="S40" t="s">
        <v>150</v>
      </c>
      <c r="T40" s="385" t="s">
        <v>151</v>
      </c>
      <c r="U40" s="385"/>
      <c r="V40" t="s">
        <v>537</v>
      </c>
    </row>
    <row r="41" spans="1:22" x14ac:dyDescent="0.35">
      <c r="E41" t="s">
        <v>443</v>
      </c>
      <c r="F41">
        <v>750</v>
      </c>
      <c r="G41">
        <v>45</v>
      </c>
      <c r="H41">
        <v>1010</v>
      </c>
      <c r="I41" t="s">
        <v>444</v>
      </c>
      <c r="J41" t="s">
        <v>250</v>
      </c>
      <c r="K41">
        <v>45</v>
      </c>
      <c r="L41">
        <v>1500</v>
      </c>
      <c r="M41">
        <v>2000</v>
      </c>
      <c r="N41" t="s">
        <v>445</v>
      </c>
      <c r="O41">
        <v>1010</v>
      </c>
      <c r="P41" t="s">
        <v>446</v>
      </c>
      <c r="Q41">
        <v>1250</v>
      </c>
      <c r="R41">
        <v>1250</v>
      </c>
      <c r="S41">
        <v>1500</v>
      </c>
      <c r="T41">
        <v>750</v>
      </c>
      <c r="U41">
        <v>45</v>
      </c>
    </row>
    <row r="42" spans="1:22" x14ac:dyDescent="0.35">
      <c r="A42" s="56"/>
      <c r="B42" s="56"/>
      <c r="C42" s="56"/>
      <c r="D42" s="56" t="s">
        <v>303</v>
      </c>
      <c r="E42" s="56" t="s">
        <v>243</v>
      </c>
      <c r="F42" s="56">
        <v>63.29</v>
      </c>
      <c r="G42">
        <v>45.61</v>
      </c>
      <c r="H42">
        <v>49.84</v>
      </c>
      <c r="I42" s="56">
        <v>31.4</v>
      </c>
      <c r="J42" s="56">
        <v>35.799999999999997</v>
      </c>
      <c r="K42" s="56">
        <v>22.8</v>
      </c>
      <c r="L42" s="56">
        <v>35.6</v>
      </c>
      <c r="M42" s="56">
        <v>37.4</v>
      </c>
      <c r="N42" s="56">
        <v>33.6</v>
      </c>
      <c r="O42" s="56">
        <v>28.9</v>
      </c>
      <c r="P42" s="56">
        <v>33.6</v>
      </c>
      <c r="Q42" s="56">
        <v>25.8</v>
      </c>
      <c r="R42" s="56">
        <v>30.9</v>
      </c>
      <c r="S42" s="56">
        <v>16.3</v>
      </c>
      <c r="T42" s="56">
        <v>27.1</v>
      </c>
      <c r="U42" s="56">
        <v>20.8</v>
      </c>
      <c r="V42" s="56">
        <v>5</v>
      </c>
    </row>
    <row r="43" spans="1:22" x14ac:dyDescent="0.35">
      <c r="A43" s="56"/>
      <c r="B43" s="56"/>
      <c r="C43" s="56"/>
      <c r="D43" s="56" t="s">
        <v>245</v>
      </c>
      <c r="E43" s="56" t="s">
        <v>243</v>
      </c>
      <c r="F43">
        <v>106.26</v>
      </c>
      <c r="G43">
        <f>'Karsanpura_stack report'!G199</f>
        <v>82.85</v>
      </c>
      <c r="H43">
        <v>72.02</v>
      </c>
      <c r="I43">
        <v>9</v>
      </c>
      <c r="J43">
        <v>9.5</v>
      </c>
      <c r="K43">
        <v>6.1</v>
      </c>
      <c r="L43">
        <v>11.9</v>
      </c>
      <c r="M43">
        <v>18.5</v>
      </c>
      <c r="N43">
        <v>11.9</v>
      </c>
      <c r="O43">
        <v>8.1199999999999992</v>
      </c>
      <c r="P43">
        <v>15.8</v>
      </c>
      <c r="Q43">
        <v>12.6</v>
      </c>
      <c r="R43">
        <v>10.8</v>
      </c>
      <c r="S43">
        <v>15.6</v>
      </c>
    </row>
    <row r="44" spans="1:22" x14ac:dyDescent="0.35">
      <c r="A44" s="56"/>
      <c r="B44" s="56"/>
      <c r="C44" s="56"/>
      <c r="D44" s="56" t="s">
        <v>306</v>
      </c>
      <c r="E44" s="56" t="s">
        <v>243</v>
      </c>
      <c r="F44">
        <v>27.26</v>
      </c>
      <c r="G44">
        <f>'Karsanpura_stack report'!G200</f>
        <v>14.97</v>
      </c>
      <c r="H44">
        <v>19.829999999999998</v>
      </c>
      <c r="I44">
        <v>15.7</v>
      </c>
      <c r="J44">
        <v>18.899999999999999</v>
      </c>
      <c r="K44">
        <v>8.5</v>
      </c>
      <c r="L44">
        <v>214.6</v>
      </c>
      <c r="M44">
        <v>210.5</v>
      </c>
      <c r="N44">
        <v>208.5</v>
      </c>
      <c r="O44">
        <v>174.6</v>
      </c>
      <c r="P44">
        <v>214.6</v>
      </c>
      <c r="Q44">
        <v>135.6</v>
      </c>
      <c r="R44">
        <v>180.4</v>
      </c>
      <c r="S44">
        <v>182.6</v>
      </c>
      <c r="T44">
        <v>11.46</v>
      </c>
      <c r="U44">
        <v>8.32</v>
      </c>
    </row>
    <row r="45" spans="1:22" x14ac:dyDescent="0.35">
      <c r="A45" s="56"/>
      <c r="B45" s="56"/>
      <c r="C45" s="56"/>
      <c r="D45" s="56" t="s">
        <v>447</v>
      </c>
      <c r="E45" s="56" t="s">
        <v>243</v>
      </c>
      <c r="L45">
        <v>60.2</v>
      </c>
      <c r="M45">
        <v>62.5</v>
      </c>
      <c r="N45">
        <v>46.9</v>
      </c>
      <c r="O45">
        <v>35.9</v>
      </c>
      <c r="P45">
        <v>45.8</v>
      </c>
      <c r="Q45">
        <v>52.6</v>
      </c>
      <c r="R45">
        <v>60.5</v>
      </c>
      <c r="S45">
        <v>28.1</v>
      </c>
    </row>
    <row r="46" spans="1:22" x14ac:dyDescent="0.35">
      <c r="A46" s="56"/>
      <c r="B46" s="56"/>
      <c r="C46" s="56"/>
      <c r="D46" s="56"/>
      <c r="E46" s="56" t="s">
        <v>312</v>
      </c>
      <c r="F46" s="56">
        <v>287.27999999999997</v>
      </c>
      <c r="G46">
        <f>'Karsanpura_stack report'!G197</f>
        <v>130.19</v>
      </c>
      <c r="H46" s="212">
        <v>10980</v>
      </c>
      <c r="I46">
        <v>537</v>
      </c>
      <c r="J46">
        <v>506</v>
      </c>
      <c r="K46">
        <v>372</v>
      </c>
      <c r="L46">
        <v>3434.48</v>
      </c>
      <c r="M46">
        <v>3214.7</v>
      </c>
      <c r="N46">
        <v>1528.98</v>
      </c>
      <c r="O46">
        <v>1687.07</v>
      </c>
      <c r="P46">
        <v>1671.32</v>
      </c>
      <c r="Q46">
        <v>5326.23</v>
      </c>
      <c r="R46">
        <v>3693.26</v>
      </c>
      <c r="S46">
        <v>1167.2</v>
      </c>
      <c r="T46">
        <v>567.09</v>
      </c>
      <c r="U46">
        <v>16.02</v>
      </c>
      <c r="V46">
        <v>588</v>
      </c>
    </row>
    <row r="47" spans="1:22" x14ac:dyDescent="0.35">
      <c r="A47" s="56"/>
      <c r="B47" s="56"/>
      <c r="C47" s="56"/>
      <c r="D47" s="56"/>
      <c r="E47" s="56" t="s">
        <v>307</v>
      </c>
      <c r="F47" s="56">
        <f>F42*F46</f>
        <v>18181.9512</v>
      </c>
      <c r="G47" s="56">
        <f t="shared" ref="G47:Q47" si="18">G42*G46</f>
        <v>5937.9659000000001</v>
      </c>
      <c r="H47" s="56">
        <f t="shared" si="18"/>
        <v>547243.20000000007</v>
      </c>
      <c r="I47" s="56">
        <f t="shared" si="18"/>
        <v>16861.8</v>
      </c>
      <c r="J47" s="56">
        <f t="shared" si="18"/>
        <v>18114.8</v>
      </c>
      <c r="K47" s="56">
        <f t="shared" si="18"/>
        <v>8481.6</v>
      </c>
      <c r="L47" s="56">
        <f t="shared" si="18"/>
        <v>122267.48800000001</v>
      </c>
      <c r="M47" s="56">
        <f t="shared" si="18"/>
        <v>120229.77999999998</v>
      </c>
      <c r="N47" s="56">
        <f t="shared" si="18"/>
        <v>51373.728000000003</v>
      </c>
      <c r="O47" s="56">
        <f t="shared" si="18"/>
        <v>48756.322999999997</v>
      </c>
      <c r="P47" s="56">
        <f t="shared" si="18"/>
        <v>56156.351999999999</v>
      </c>
      <c r="Q47" s="56">
        <f t="shared" si="18"/>
        <v>137416.734</v>
      </c>
      <c r="R47" s="56">
        <f t="shared" ref="R47:T47" si="19">R42*R46</f>
        <v>114121.734</v>
      </c>
      <c r="S47" s="56">
        <f t="shared" si="19"/>
        <v>19025.36</v>
      </c>
      <c r="T47" s="56">
        <f t="shared" si="19"/>
        <v>15368.139000000001</v>
      </c>
      <c r="U47" s="56">
        <f>U42*U46</f>
        <v>333.21600000000001</v>
      </c>
      <c r="V47" s="56"/>
    </row>
    <row r="48" spans="1:22" x14ac:dyDescent="0.35">
      <c r="A48" s="56"/>
      <c r="B48" s="56"/>
      <c r="C48" s="56"/>
      <c r="D48" s="56"/>
      <c r="E48" s="56" t="s">
        <v>308</v>
      </c>
      <c r="F48" s="56">
        <f>F43*F46</f>
        <v>30526.372799999997</v>
      </c>
      <c r="G48" s="56">
        <f>G43*G46</f>
        <v>10786.241499999998</v>
      </c>
      <c r="H48" s="56">
        <f>H43*H46</f>
        <v>790779.6</v>
      </c>
      <c r="I48" s="56">
        <f t="shared" ref="I48:K48" si="20">I43*I46</f>
        <v>4833</v>
      </c>
      <c r="J48" s="56">
        <f t="shared" si="20"/>
        <v>4807</v>
      </c>
      <c r="K48" s="56">
        <f t="shared" si="20"/>
        <v>2269.1999999999998</v>
      </c>
      <c r="L48" s="56">
        <f t="shared" ref="L48:Q48" si="21">L43*L46</f>
        <v>40870.311999999998</v>
      </c>
      <c r="M48" s="56">
        <f t="shared" si="21"/>
        <v>59471.95</v>
      </c>
      <c r="N48" s="56">
        <f t="shared" si="21"/>
        <v>18194.862000000001</v>
      </c>
      <c r="O48" s="56">
        <f t="shared" si="21"/>
        <v>13699.008399999999</v>
      </c>
      <c r="P48" s="56">
        <f t="shared" si="21"/>
        <v>26406.856</v>
      </c>
      <c r="Q48" s="56">
        <f t="shared" si="21"/>
        <v>67110.497999999992</v>
      </c>
      <c r="R48" s="56">
        <f t="shared" ref="R48:T48" si="22">R43*R46</f>
        <v>39887.208000000006</v>
      </c>
      <c r="S48" s="56">
        <f t="shared" si="22"/>
        <v>18208.32</v>
      </c>
      <c r="T48" s="56">
        <f t="shared" si="22"/>
        <v>0</v>
      </c>
      <c r="U48" s="56">
        <f t="shared" ref="U48" si="23">U43*U46</f>
        <v>0</v>
      </c>
      <c r="V48" s="56">
        <f>V42*V46</f>
        <v>2940</v>
      </c>
    </row>
    <row r="49" spans="1:30" x14ac:dyDescent="0.35">
      <c r="A49" s="56"/>
      <c r="B49" s="56"/>
      <c r="C49" s="56"/>
      <c r="D49" s="56"/>
      <c r="E49" s="56" t="s">
        <v>309</v>
      </c>
      <c r="F49" s="56">
        <f t="shared" ref="F49:Q49" si="24">F44*F46</f>
        <v>7831.2527999999993</v>
      </c>
      <c r="G49" s="56">
        <f t="shared" si="24"/>
        <v>1948.9443000000001</v>
      </c>
      <c r="H49" s="56">
        <f t="shared" si="24"/>
        <v>217733.4</v>
      </c>
      <c r="I49" s="56">
        <f t="shared" si="24"/>
        <v>8430.9</v>
      </c>
      <c r="J49" s="56">
        <f t="shared" si="24"/>
        <v>9563.4</v>
      </c>
      <c r="K49" s="56">
        <f t="shared" si="24"/>
        <v>3162</v>
      </c>
      <c r="L49" s="56">
        <f t="shared" si="24"/>
        <v>737039.40799999994</v>
      </c>
      <c r="M49" s="56">
        <f t="shared" si="24"/>
        <v>676694.35</v>
      </c>
      <c r="N49" s="56">
        <f t="shared" si="24"/>
        <v>318792.33</v>
      </c>
      <c r="O49" s="56">
        <f t="shared" si="24"/>
        <v>294562.42199999996</v>
      </c>
      <c r="P49" s="56">
        <f t="shared" si="24"/>
        <v>358665.272</v>
      </c>
      <c r="Q49" s="56">
        <f t="shared" si="24"/>
        <v>722236.78799999994</v>
      </c>
      <c r="R49" s="56">
        <f t="shared" ref="R49:T49" si="25">R44*R46</f>
        <v>666264.10400000005</v>
      </c>
      <c r="S49" s="56">
        <f t="shared" si="25"/>
        <v>213130.72</v>
      </c>
      <c r="T49" s="56">
        <f t="shared" si="25"/>
        <v>6498.8514000000005</v>
      </c>
      <c r="U49" s="56">
        <f t="shared" ref="U49" si="26">U44*U46</f>
        <v>133.28640000000001</v>
      </c>
      <c r="V49" s="56"/>
    </row>
    <row r="50" spans="1:30" x14ac:dyDescent="0.35">
      <c r="E50" s="56" t="s">
        <v>448</v>
      </c>
      <c r="L50">
        <f t="shared" ref="L50:Q50" si="27">L45*L46</f>
        <v>206755.69600000003</v>
      </c>
      <c r="M50">
        <f t="shared" si="27"/>
        <v>200918.75</v>
      </c>
      <c r="N50">
        <f t="shared" si="27"/>
        <v>71709.161999999997</v>
      </c>
      <c r="O50">
        <f t="shared" si="27"/>
        <v>60565.812999999995</v>
      </c>
      <c r="P50">
        <f t="shared" si="27"/>
        <v>76546.455999999991</v>
      </c>
      <c r="Q50">
        <f t="shared" si="27"/>
        <v>280159.69799999997</v>
      </c>
      <c r="R50">
        <f t="shared" ref="R50:T50" si="28">R45*R46</f>
        <v>223442.23</v>
      </c>
      <c r="S50">
        <f t="shared" si="28"/>
        <v>32798.32</v>
      </c>
      <c r="T50">
        <f t="shared" si="28"/>
        <v>0</v>
      </c>
      <c r="U50">
        <f t="shared" ref="U50" si="29">U45*U46</f>
        <v>0</v>
      </c>
    </row>
    <row r="51" spans="1:30" x14ac:dyDescent="0.35">
      <c r="A51" s="56"/>
    </row>
    <row r="54" spans="1:30" x14ac:dyDescent="0.35">
      <c r="A54" s="56"/>
    </row>
    <row r="56" spans="1:30" ht="17.5" x14ac:dyDescent="0.35">
      <c r="A56" s="198"/>
    </row>
    <row r="58" spans="1:30" x14ac:dyDescent="0.35">
      <c r="A58" s="56"/>
    </row>
    <row r="59" spans="1:30" ht="15" thickBot="1" x14ac:dyDescent="0.4">
      <c r="A59" t="s">
        <v>525</v>
      </c>
    </row>
    <row r="60" spans="1:30" s="185" customFormat="1" ht="43.5" x14ac:dyDescent="0.35">
      <c r="A60" s="181" t="s">
        <v>220</v>
      </c>
      <c r="B60" s="182" t="s">
        <v>221</v>
      </c>
      <c r="C60" s="183" t="s">
        <v>222</v>
      </c>
      <c r="D60" s="183" t="s">
        <v>466</v>
      </c>
      <c r="E60" s="262" t="s">
        <v>223</v>
      </c>
      <c r="F60" s="183" t="s">
        <v>467</v>
      </c>
      <c r="G60" s="183" t="s">
        <v>224</v>
      </c>
      <c r="H60" s="183" t="s">
        <v>311</v>
      </c>
      <c r="I60" s="183" t="s">
        <v>310</v>
      </c>
      <c r="J60" s="183" t="s">
        <v>225</v>
      </c>
      <c r="K60" s="183" t="s">
        <v>226</v>
      </c>
      <c r="L60" s="183" t="s">
        <v>227</v>
      </c>
      <c r="M60" s="183" t="s">
        <v>228</v>
      </c>
      <c r="N60" s="183" t="s">
        <v>229</v>
      </c>
      <c r="O60" s="183" t="s">
        <v>230</v>
      </c>
      <c r="P60" s="183" t="s">
        <v>304</v>
      </c>
      <c r="Q60" s="183" t="s">
        <v>305</v>
      </c>
      <c r="R60" s="184" t="s">
        <v>231</v>
      </c>
      <c r="S60" s="183" t="s">
        <v>232</v>
      </c>
      <c r="T60" s="183" t="s">
        <v>449</v>
      </c>
      <c r="U60" s="183" t="s">
        <v>450</v>
      </c>
      <c r="V60" s="184" t="s">
        <v>233</v>
      </c>
      <c r="X60" s="186"/>
      <c r="Y60" s="186"/>
      <c r="Z60" s="186"/>
      <c r="AA60" s="186"/>
      <c r="AB60" s="186"/>
      <c r="AC60" s="186"/>
      <c r="AD60" s="186"/>
    </row>
    <row r="61" spans="1:30" x14ac:dyDescent="0.35">
      <c r="A61" s="189" t="s">
        <v>145</v>
      </c>
      <c r="B61" s="178" t="s">
        <v>234</v>
      </c>
      <c r="C61" s="178">
        <v>750</v>
      </c>
      <c r="D61" s="178">
        <v>600</v>
      </c>
      <c r="E61" s="261">
        <v>114</v>
      </c>
      <c r="F61" s="178">
        <f>D61*E61</f>
        <v>68400</v>
      </c>
      <c r="G61" s="178">
        <v>0</v>
      </c>
      <c r="H61" s="178">
        <f>F104</f>
        <v>15875041.409999998</v>
      </c>
      <c r="I61" s="178">
        <f>H61*E61</f>
        <v>1809754720.7399998</v>
      </c>
      <c r="K61" s="178">
        <v>0</v>
      </c>
      <c r="L61" s="178">
        <f>F103</f>
        <v>18828764.190000001</v>
      </c>
      <c r="M61">
        <f>L61*E61</f>
        <v>2146479117.6600001</v>
      </c>
      <c r="N61" s="178"/>
      <c r="O61" s="178">
        <v>0</v>
      </c>
      <c r="P61" s="199">
        <f>F102</f>
        <v>7327442.1000000006</v>
      </c>
      <c r="Q61" s="199">
        <f>P61*E61</f>
        <v>835328399.4000001</v>
      </c>
      <c r="R61" s="187">
        <f t="shared" ref="R61:R84" si="30">O61*F61</f>
        <v>0</v>
      </c>
      <c r="S61" s="178">
        <v>0</v>
      </c>
      <c r="T61" s="178">
        <v>0</v>
      </c>
      <c r="U61" s="199">
        <f>T61*E61</f>
        <v>0</v>
      </c>
      <c r="V61" s="187">
        <f t="shared" ref="V61:V84" si="31">S61*F61</f>
        <v>0</v>
      </c>
    </row>
    <row r="62" spans="1:30" x14ac:dyDescent="0.35">
      <c r="A62" s="189" t="s">
        <v>145</v>
      </c>
      <c r="B62" s="178" t="s">
        <v>235</v>
      </c>
      <c r="C62" s="188">
        <v>45</v>
      </c>
      <c r="D62" s="178">
        <v>36</v>
      </c>
      <c r="E62" s="178">
        <v>0</v>
      </c>
      <c r="F62" s="178">
        <f>D62*E62</f>
        <v>0</v>
      </c>
      <c r="G62" s="178">
        <v>0</v>
      </c>
      <c r="H62" s="178">
        <f>G104</f>
        <v>0</v>
      </c>
      <c r="I62" s="178">
        <f t="shared" ref="I62:I84" si="32">H62*E62</f>
        <v>0</v>
      </c>
      <c r="J62" s="178"/>
      <c r="K62" s="178">
        <v>0</v>
      </c>
      <c r="L62" s="178">
        <f>G103</f>
        <v>0</v>
      </c>
      <c r="M62">
        <f t="shared" ref="M62:M84" si="33">L62*E62</f>
        <v>0</v>
      </c>
      <c r="N62" s="178"/>
      <c r="O62" s="178">
        <v>0</v>
      </c>
      <c r="P62" s="199">
        <f>G102</f>
        <v>0</v>
      </c>
      <c r="Q62" s="199">
        <f t="shared" ref="Q62:Q84" si="34">P62*E62</f>
        <v>0</v>
      </c>
      <c r="R62" s="187">
        <f t="shared" si="30"/>
        <v>0</v>
      </c>
      <c r="S62" s="178">
        <v>0</v>
      </c>
      <c r="T62" s="178">
        <v>0</v>
      </c>
      <c r="U62" s="199">
        <f t="shared" ref="U62:U84" si="35">T62*E62</f>
        <v>0</v>
      </c>
      <c r="V62" s="187">
        <f t="shared" si="31"/>
        <v>0</v>
      </c>
    </row>
    <row r="63" spans="1:30" x14ac:dyDescent="0.35">
      <c r="A63" s="189" t="s">
        <v>145</v>
      </c>
      <c r="B63" s="178" t="s">
        <v>526</v>
      </c>
      <c r="C63" s="188">
        <v>1010</v>
      </c>
      <c r="D63" s="178">
        <v>808</v>
      </c>
      <c r="E63" s="178">
        <v>0</v>
      </c>
      <c r="F63" s="178">
        <f>D63*E63</f>
        <v>0</v>
      </c>
      <c r="G63" s="178">
        <v>0</v>
      </c>
      <c r="H63" s="178">
        <f>G105</f>
        <v>0</v>
      </c>
      <c r="I63" s="178">
        <f t="shared" si="32"/>
        <v>0</v>
      </c>
      <c r="J63" s="178"/>
      <c r="K63" s="178">
        <v>0</v>
      </c>
      <c r="L63" s="178">
        <f>G104</f>
        <v>0</v>
      </c>
      <c r="M63">
        <f t="shared" si="33"/>
        <v>0</v>
      </c>
      <c r="N63" s="178"/>
      <c r="O63" s="178">
        <v>0</v>
      </c>
      <c r="P63" s="199">
        <f>G103</f>
        <v>0</v>
      </c>
      <c r="Q63" s="199">
        <f t="shared" si="34"/>
        <v>0</v>
      </c>
      <c r="R63" s="187">
        <f t="shared" si="30"/>
        <v>0</v>
      </c>
      <c r="S63" s="178">
        <v>0</v>
      </c>
      <c r="T63" s="178">
        <v>0</v>
      </c>
      <c r="U63" s="199">
        <f t="shared" si="35"/>
        <v>0</v>
      </c>
      <c r="V63" s="187">
        <f t="shared" si="31"/>
        <v>0</v>
      </c>
    </row>
    <row r="64" spans="1:30" x14ac:dyDescent="0.35">
      <c r="A64" s="189" t="s">
        <v>134</v>
      </c>
      <c r="B64" s="178" t="s">
        <v>237</v>
      </c>
      <c r="C64" s="178" t="s">
        <v>249</v>
      </c>
      <c r="D64" s="178">
        <v>400</v>
      </c>
      <c r="E64" s="261">
        <v>69.33</v>
      </c>
      <c r="F64" s="178">
        <f t="shared" ref="F64:F67" si="36">D64*E64</f>
        <v>27732</v>
      </c>
      <c r="G64" s="178">
        <v>0</v>
      </c>
      <c r="H64" s="178">
        <f>I104</f>
        <v>9160.6</v>
      </c>
      <c r="I64" s="178">
        <f t="shared" si="32"/>
        <v>635104.39800000004</v>
      </c>
      <c r="J64" s="178"/>
      <c r="K64" s="178">
        <v>0</v>
      </c>
      <c r="L64" s="178">
        <f>I103</f>
        <v>5395.2</v>
      </c>
      <c r="M64">
        <f t="shared" si="33"/>
        <v>374049.21599999996</v>
      </c>
      <c r="N64" s="178">
        <f>K64*F64</f>
        <v>0</v>
      </c>
      <c r="O64" s="178">
        <v>0</v>
      </c>
      <c r="P64" s="199">
        <f>I102</f>
        <v>19782.400000000001</v>
      </c>
      <c r="Q64" s="199">
        <f t="shared" si="34"/>
        <v>1371513.7920000001</v>
      </c>
      <c r="R64" s="187">
        <f t="shared" si="30"/>
        <v>0</v>
      </c>
      <c r="S64" s="178">
        <v>0</v>
      </c>
      <c r="T64" s="178">
        <v>0</v>
      </c>
      <c r="U64" s="199">
        <f t="shared" si="35"/>
        <v>0</v>
      </c>
      <c r="V64" s="187">
        <f t="shared" si="31"/>
        <v>0</v>
      </c>
    </row>
    <row r="65" spans="1:22" x14ac:dyDescent="0.35">
      <c r="A65" s="189" t="s">
        <v>134</v>
      </c>
      <c r="B65" s="178" t="s">
        <v>237</v>
      </c>
      <c r="C65" s="178" t="s">
        <v>250</v>
      </c>
      <c r="D65" s="178">
        <v>400</v>
      </c>
      <c r="E65" s="261">
        <v>98.44</v>
      </c>
      <c r="F65" s="178">
        <f t="shared" si="36"/>
        <v>39376</v>
      </c>
      <c r="G65" s="178">
        <v>0</v>
      </c>
      <c r="H65" s="178">
        <f>J104</f>
        <v>11044.5</v>
      </c>
      <c r="I65" s="178">
        <f t="shared" si="32"/>
        <v>1087220.58</v>
      </c>
      <c r="J65" s="178"/>
      <c r="K65" s="178">
        <v>0</v>
      </c>
      <c r="L65" s="178">
        <f>J103</f>
        <v>6149.1</v>
      </c>
      <c r="M65">
        <f t="shared" si="33"/>
        <v>605317.40399999998</v>
      </c>
      <c r="N65" s="178">
        <f t="shared" ref="N65:N84" si="37">K65*F65</f>
        <v>0</v>
      </c>
      <c r="O65" s="178">
        <v>0</v>
      </c>
      <c r="P65" s="199">
        <f>J102</f>
        <v>23939.7</v>
      </c>
      <c r="Q65" s="199">
        <f t="shared" si="34"/>
        <v>2356624.068</v>
      </c>
      <c r="R65" s="187">
        <f t="shared" si="30"/>
        <v>0</v>
      </c>
      <c r="S65" s="178">
        <v>0</v>
      </c>
      <c r="T65" s="178">
        <v>0</v>
      </c>
      <c r="U65" s="199">
        <f t="shared" si="35"/>
        <v>0</v>
      </c>
      <c r="V65" s="187">
        <f t="shared" si="31"/>
        <v>0</v>
      </c>
    </row>
    <row r="66" spans="1:22" x14ac:dyDescent="0.35">
      <c r="A66" s="189" t="s">
        <v>134</v>
      </c>
      <c r="B66" s="178" t="s">
        <v>235</v>
      </c>
      <c r="C66" s="188">
        <v>45</v>
      </c>
      <c r="D66" s="178">
        <v>36</v>
      </c>
      <c r="E66" s="261">
        <v>0</v>
      </c>
      <c r="F66" s="178">
        <f t="shared" si="36"/>
        <v>0</v>
      </c>
      <c r="G66" s="178">
        <v>0</v>
      </c>
      <c r="H66" s="178">
        <f>K104</f>
        <v>2689.2000000000003</v>
      </c>
      <c r="I66" s="178">
        <f t="shared" si="32"/>
        <v>0</v>
      </c>
      <c r="J66" s="178"/>
      <c r="K66" s="178">
        <v>0</v>
      </c>
      <c r="L66" s="178">
        <f>K103</f>
        <v>1976.3999999999999</v>
      </c>
      <c r="M66">
        <f t="shared" si="33"/>
        <v>0</v>
      </c>
      <c r="N66" s="178">
        <f t="shared" si="37"/>
        <v>0</v>
      </c>
      <c r="O66" s="178">
        <v>0</v>
      </c>
      <c r="P66" s="199">
        <f>K102</f>
        <v>6998.4000000000005</v>
      </c>
      <c r="Q66" s="199">
        <f t="shared" si="34"/>
        <v>0</v>
      </c>
      <c r="R66" s="187">
        <f t="shared" si="30"/>
        <v>0</v>
      </c>
      <c r="S66" s="178">
        <v>0</v>
      </c>
      <c r="T66" s="178">
        <v>0</v>
      </c>
      <c r="U66" s="199">
        <f t="shared" si="35"/>
        <v>0</v>
      </c>
      <c r="V66" s="187">
        <f t="shared" si="31"/>
        <v>0</v>
      </c>
    </row>
    <row r="67" spans="1:22" x14ac:dyDescent="0.35">
      <c r="A67" s="189" t="s">
        <v>146</v>
      </c>
      <c r="B67" s="178" t="s">
        <v>251</v>
      </c>
      <c r="C67" s="178">
        <v>315</v>
      </c>
      <c r="D67" s="178">
        <v>252</v>
      </c>
      <c r="E67">
        <v>444</v>
      </c>
      <c r="F67" s="178">
        <f t="shared" si="36"/>
        <v>111888</v>
      </c>
      <c r="G67" s="178">
        <v>0.112</v>
      </c>
      <c r="H67" s="178">
        <v>0</v>
      </c>
      <c r="I67" s="178">
        <f t="shared" si="32"/>
        <v>0</v>
      </c>
      <c r="J67" s="178">
        <f>G67*F67</f>
        <v>12531.456</v>
      </c>
      <c r="K67" s="178">
        <v>0.01</v>
      </c>
      <c r="L67" s="178">
        <v>0</v>
      </c>
      <c r="M67">
        <f t="shared" si="33"/>
        <v>0</v>
      </c>
      <c r="N67" s="178">
        <f>K67*F67</f>
        <v>1118.8800000000001</v>
      </c>
      <c r="O67" s="178">
        <v>0.01</v>
      </c>
      <c r="P67" s="178">
        <v>0</v>
      </c>
      <c r="Q67" s="199">
        <f t="shared" si="34"/>
        <v>0</v>
      </c>
      <c r="R67" s="187">
        <f t="shared" si="30"/>
        <v>1118.8800000000001</v>
      </c>
      <c r="S67" s="178">
        <v>7.8E-2</v>
      </c>
      <c r="T67" s="178">
        <v>0</v>
      </c>
      <c r="U67" s="199">
        <f t="shared" si="35"/>
        <v>0</v>
      </c>
      <c r="V67" s="187">
        <f t="shared" si="31"/>
        <v>8727.2639999999992</v>
      </c>
    </row>
    <row r="68" spans="1:22" x14ac:dyDescent="0.35">
      <c r="A68" s="189" t="s">
        <v>146</v>
      </c>
      <c r="B68" s="178" t="s">
        <v>252</v>
      </c>
      <c r="C68" s="178">
        <v>140</v>
      </c>
      <c r="D68" s="178">
        <v>112</v>
      </c>
      <c r="E68">
        <v>70.599999999999994</v>
      </c>
      <c r="F68" s="178">
        <v>1812</v>
      </c>
      <c r="G68" s="178">
        <v>0.16600000000000001</v>
      </c>
      <c r="H68" s="178">
        <v>0</v>
      </c>
      <c r="I68" s="178">
        <f t="shared" si="32"/>
        <v>0</v>
      </c>
      <c r="J68" s="178">
        <f t="shared" ref="J68:J84" si="38">G68*F68</f>
        <v>300.79200000000003</v>
      </c>
      <c r="K68" s="178">
        <v>2.5999999999999999E-2</v>
      </c>
      <c r="L68" s="178">
        <v>0</v>
      </c>
      <c r="M68">
        <f t="shared" si="33"/>
        <v>0</v>
      </c>
      <c r="N68" s="178">
        <f>K68*F68</f>
        <v>47.111999999999995</v>
      </c>
      <c r="O68" s="178">
        <v>7.1999999999999995E-2</v>
      </c>
      <c r="P68" s="178">
        <v>0</v>
      </c>
      <c r="Q68" s="199">
        <f t="shared" si="34"/>
        <v>0</v>
      </c>
      <c r="R68" s="187">
        <f>O68*F68</f>
        <v>130.464</v>
      </c>
      <c r="S68" s="178">
        <v>0.13200000000000001</v>
      </c>
      <c r="T68" s="178">
        <v>0</v>
      </c>
      <c r="U68" s="199">
        <f t="shared" si="35"/>
        <v>0</v>
      </c>
      <c r="V68" s="187">
        <f t="shared" si="31"/>
        <v>239.184</v>
      </c>
    </row>
    <row r="69" spans="1:22" x14ac:dyDescent="0.35">
      <c r="A69" s="189" t="s">
        <v>253</v>
      </c>
      <c r="B69" s="178" t="s">
        <v>254</v>
      </c>
      <c r="C69" s="178">
        <v>1500</v>
      </c>
      <c r="D69" s="178">
        <v>1200</v>
      </c>
      <c r="E69" s="261">
        <v>375</v>
      </c>
      <c r="F69" s="178">
        <f t="shared" ref="F69:F84" si="39">D69*E69</f>
        <v>450000</v>
      </c>
      <c r="G69" s="178">
        <v>0</v>
      </c>
      <c r="H69" s="178">
        <f>L104</f>
        <v>702760.79999999993</v>
      </c>
      <c r="I69" s="178">
        <f t="shared" si="32"/>
        <v>263535299.99999997</v>
      </c>
      <c r="J69" s="178">
        <f t="shared" si="38"/>
        <v>0</v>
      </c>
      <c r="K69" s="178">
        <v>0</v>
      </c>
      <c r="L69" s="178">
        <f>L103</f>
        <v>54185.599999999999</v>
      </c>
      <c r="M69">
        <f t="shared" si="33"/>
        <v>20319600</v>
      </c>
      <c r="N69" s="178">
        <f t="shared" si="37"/>
        <v>0</v>
      </c>
      <c r="O69" s="178">
        <v>0</v>
      </c>
      <c r="P69" s="199">
        <f>L102</f>
        <v>131499.19999999998</v>
      </c>
      <c r="Q69" s="199">
        <f t="shared" si="34"/>
        <v>49312199.999999993</v>
      </c>
      <c r="R69" s="187">
        <f t="shared" si="30"/>
        <v>0</v>
      </c>
      <c r="S69" s="178">
        <v>0</v>
      </c>
      <c r="T69" s="199">
        <f>L105</f>
        <v>184693.6</v>
      </c>
      <c r="U69" s="199">
        <f t="shared" si="35"/>
        <v>69260100</v>
      </c>
      <c r="V69" s="187">
        <f t="shared" si="31"/>
        <v>0</v>
      </c>
    </row>
    <row r="70" spans="1:22" x14ac:dyDescent="0.35">
      <c r="A70" s="189" t="s">
        <v>253</v>
      </c>
      <c r="B70" s="178" t="s">
        <v>255</v>
      </c>
      <c r="C70" s="178">
        <v>2000</v>
      </c>
      <c r="D70" s="178">
        <v>1600</v>
      </c>
      <c r="E70" s="261">
        <v>259</v>
      </c>
      <c r="F70" s="178">
        <f t="shared" si="39"/>
        <v>414400</v>
      </c>
      <c r="G70" s="178">
        <v>0</v>
      </c>
      <c r="H70" s="178">
        <f>M104</f>
        <v>760163.64500000002</v>
      </c>
      <c r="I70" s="178">
        <f t="shared" si="32"/>
        <v>196882384.05500001</v>
      </c>
      <c r="J70" s="178">
        <f t="shared" si="38"/>
        <v>0</v>
      </c>
      <c r="K70" s="178">
        <v>0</v>
      </c>
      <c r="L70" s="178">
        <f>M103</f>
        <v>60681.175999999992</v>
      </c>
      <c r="M70">
        <f t="shared" si="33"/>
        <v>15716424.583999999</v>
      </c>
      <c r="N70" s="178">
        <f t="shared" si="37"/>
        <v>0</v>
      </c>
      <c r="O70" s="178">
        <v>0</v>
      </c>
      <c r="P70" s="199">
        <f>M102</f>
        <v>134883.701</v>
      </c>
      <c r="Q70" s="199">
        <f t="shared" si="34"/>
        <v>34934878.559</v>
      </c>
      <c r="R70" s="187">
        <f t="shared" si="30"/>
        <v>0</v>
      </c>
      <c r="S70" s="178">
        <v>0</v>
      </c>
      <c r="T70" s="199">
        <f>M105</f>
        <v>195894.666</v>
      </c>
      <c r="U70" s="199">
        <f t="shared" si="35"/>
        <v>50736718.494000003</v>
      </c>
      <c r="V70" s="187">
        <f t="shared" si="31"/>
        <v>0</v>
      </c>
    </row>
    <row r="71" spans="1:22" x14ac:dyDescent="0.35">
      <c r="A71" s="189" t="s">
        <v>253</v>
      </c>
      <c r="B71" s="178" t="s">
        <v>256</v>
      </c>
      <c r="C71" s="178" t="s">
        <v>257</v>
      </c>
      <c r="D71" s="178">
        <v>800</v>
      </c>
      <c r="E71" s="261">
        <v>344</v>
      </c>
      <c r="F71" s="178">
        <f t="shared" si="39"/>
        <v>275200</v>
      </c>
      <c r="G71" s="178">
        <v>0</v>
      </c>
      <c r="H71" s="178">
        <f>N104</f>
        <v>325694.07</v>
      </c>
      <c r="I71" s="178">
        <f t="shared" si="32"/>
        <v>112038760.08</v>
      </c>
      <c r="J71" s="178">
        <f t="shared" si="38"/>
        <v>0</v>
      </c>
      <c r="K71" s="178">
        <v>0</v>
      </c>
      <c r="L71" s="178">
        <f>N103</f>
        <v>22959.3</v>
      </c>
      <c r="M71">
        <f t="shared" si="33"/>
        <v>7897999.2000000002</v>
      </c>
      <c r="N71" s="178">
        <f t="shared" si="37"/>
        <v>0</v>
      </c>
      <c r="O71" s="178">
        <v>0</v>
      </c>
      <c r="P71" s="178">
        <f>N102</f>
        <v>59366.19000000001</v>
      </c>
      <c r="Q71" s="199">
        <f t="shared" si="34"/>
        <v>20421969.360000003</v>
      </c>
      <c r="R71" s="187">
        <f t="shared" si="30"/>
        <v>0</v>
      </c>
      <c r="S71" s="178">
        <v>0</v>
      </c>
      <c r="T71" s="199">
        <f>N105</f>
        <v>81341.52</v>
      </c>
      <c r="U71" s="199">
        <f t="shared" si="35"/>
        <v>27981482.880000003</v>
      </c>
      <c r="V71" s="187">
        <f t="shared" si="31"/>
        <v>0</v>
      </c>
    </row>
    <row r="72" spans="1:22" x14ac:dyDescent="0.35">
      <c r="A72" s="189" t="s">
        <v>253</v>
      </c>
      <c r="B72" s="178" t="s">
        <v>529</v>
      </c>
      <c r="C72" s="188" t="s">
        <v>446</v>
      </c>
      <c r="D72" s="178">
        <v>800</v>
      </c>
      <c r="E72" s="261">
        <v>368</v>
      </c>
      <c r="F72" s="178">
        <f t="shared" si="39"/>
        <v>294400</v>
      </c>
      <c r="G72" s="178">
        <v>0</v>
      </c>
      <c r="H72" s="178">
        <f>O104</f>
        <v>335698.89600000001</v>
      </c>
      <c r="I72" s="178">
        <f t="shared" si="32"/>
        <v>123537193.728</v>
      </c>
      <c r="J72" s="178">
        <f t="shared" si="38"/>
        <v>0</v>
      </c>
      <c r="K72" s="178">
        <v>0</v>
      </c>
      <c r="L72" s="178">
        <f>O103</f>
        <v>26981.716</v>
      </c>
      <c r="M72">
        <f t="shared" si="33"/>
        <v>9929271.4879999999</v>
      </c>
      <c r="N72" s="178">
        <f t="shared" si="37"/>
        <v>0</v>
      </c>
      <c r="O72" s="178">
        <v>0</v>
      </c>
      <c r="P72" s="178">
        <f>O102</f>
        <v>57770.667999999998</v>
      </c>
      <c r="Q72" s="199">
        <f t="shared" si="34"/>
        <v>21259605.824000001</v>
      </c>
      <c r="R72" s="187">
        <f t="shared" si="30"/>
        <v>0</v>
      </c>
      <c r="S72" s="178">
        <v>0</v>
      </c>
      <c r="T72" s="199">
        <f>O105</f>
        <v>19698.308000000001</v>
      </c>
      <c r="U72" s="199">
        <f t="shared" si="35"/>
        <v>7248977.3440000005</v>
      </c>
      <c r="V72" s="187">
        <f t="shared" si="31"/>
        <v>0</v>
      </c>
    </row>
    <row r="73" spans="1:22" x14ac:dyDescent="0.35">
      <c r="A73" s="189" t="s">
        <v>253</v>
      </c>
      <c r="B73" s="178" t="s">
        <v>256</v>
      </c>
      <c r="C73" s="178" t="s">
        <v>530</v>
      </c>
      <c r="D73" s="178">
        <v>800</v>
      </c>
      <c r="E73" s="261">
        <v>0</v>
      </c>
      <c r="F73" s="178">
        <f t="shared" si="39"/>
        <v>0</v>
      </c>
      <c r="G73" s="178">
        <v>0</v>
      </c>
      <c r="H73" s="178">
        <f>P104</f>
        <v>0</v>
      </c>
      <c r="I73" s="178">
        <f t="shared" si="32"/>
        <v>0</v>
      </c>
      <c r="J73" s="178">
        <f t="shared" si="38"/>
        <v>0</v>
      </c>
      <c r="K73" s="178">
        <v>0</v>
      </c>
      <c r="L73" s="178">
        <f>P103</f>
        <v>0</v>
      </c>
      <c r="M73">
        <f t="shared" si="33"/>
        <v>0</v>
      </c>
      <c r="N73" s="178">
        <f t="shared" si="37"/>
        <v>0</v>
      </c>
      <c r="O73" s="178">
        <v>0</v>
      </c>
      <c r="P73" s="178">
        <f>P102</f>
        <v>0</v>
      </c>
      <c r="Q73" s="199">
        <f t="shared" si="34"/>
        <v>0</v>
      </c>
      <c r="R73" s="187">
        <f t="shared" si="30"/>
        <v>0</v>
      </c>
      <c r="S73" s="178">
        <v>0</v>
      </c>
      <c r="T73" s="199">
        <f>P105</f>
        <v>0</v>
      </c>
      <c r="U73" s="199">
        <f t="shared" si="35"/>
        <v>0</v>
      </c>
      <c r="V73" s="187">
        <f t="shared" si="31"/>
        <v>0</v>
      </c>
    </row>
    <row r="74" spans="1:22" x14ac:dyDescent="0.35">
      <c r="A74" s="189" t="s">
        <v>259</v>
      </c>
      <c r="B74" s="178" t="s">
        <v>451</v>
      </c>
      <c r="C74" s="178">
        <v>1250</v>
      </c>
      <c r="D74" s="178">
        <v>1000</v>
      </c>
      <c r="E74" s="261">
        <v>460.1</v>
      </c>
      <c r="F74" s="178">
        <f t="shared" si="39"/>
        <v>460100</v>
      </c>
      <c r="G74" s="178">
        <v>0</v>
      </c>
      <c r="H74" s="178">
        <f>Q104</f>
        <v>539397.37599999993</v>
      </c>
      <c r="I74" s="178">
        <f t="shared" si="32"/>
        <v>248176732.69759998</v>
      </c>
      <c r="J74" s="178">
        <f t="shared" si="38"/>
        <v>0</v>
      </c>
      <c r="K74" s="178">
        <v>0</v>
      </c>
      <c r="L74" s="178">
        <f>Q103</f>
        <v>50661.631999999998</v>
      </c>
      <c r="M74">
        <f t="shared" si="33"/>
        <v>23309416.883200001</v>
      </c>
      <c r="N74" s="178">
        <f t="shared" si="37"/>
        <v>0</v>
      </c>
      <c r="O74" s="178">
        <v>0</v>
      </c>
      <c r="P74" s="199">
        <f>Q102</f>
        <v>95788.799999999988</v>
      </c>
      <c r="Q74" s="199">
        <f t="shared" si="34"/>
        <v>44072426.879999995</v>
      </c>
      <c r="R74" s="187">
        <f t="shared" si="30"/>
        <v>0</v>
      </c>
      <c r="S74" s="178">
        <v>0</v>
      </c>
      <c r="T74" s="199">
        <f>Q105</f>
        <v>190726.14399999997</v>
      </c>
      <c r="U74" s="199">
        <f t="shared" si="35"/>
        <v>87753098.854399994</v>
      </c>
      <c r="V74" s="187">
        <f t="shared" si="31"/>
        <v>0</v>
      </c>
    </row>
    <row r="75" spans="1:22" x14ac:dyDescent="0.35">
      <c r="A75" s="189" t="s">
        <v>259</v>
      </c>
      <c r="B75" s="261" t="s">
        <v>238</v>
      </c>
      <c r="C75" s="178">
        <v>750</v>
      </c>
      <c r="D75" s="178">
        <v>600</v>
      </c>
      <c r="E75" s="261">
        <v>62.2</v>
      </c>
      <c r="F75" s="178">
        <f t="shared" si="39"/>
        <v>37320</v>
      </c>
      <c r="G75" s="178">
        <v>0.114</v>
      </c>
      <c r="H75" s="178">
        <v>0</v>
      </c>
      <c r="I75" s="178">
        <f t="shared" si="32"/>
        <v>0</v>
      </c>
      <c r="J75" s="178">
        <f t="shared" si="38"/>
        <v>4254.4800000000005</v>
      </c>
      <c r="K75" s="178">
        <v>1.6E-2</v>
      </c>
      <c r="L75" s="178">
        <v>0</v>
      </c>
      <c r="M75">
        <f t="shared" si="33"/>
        <v>0</v>
      </c>
      <c r="N75" s="178">
        <f>K75*F75</f>
        <v>597.12</v>
      </c>
      <c r="O75" s="178">
        <v>4.1000000000000002E-2</v>
      </c>
      <c r="P75" s="178">
        <v>0</v>
      </c>
      <c r="Q75" s="199">
        <f t="shared" si="34"/>
        <v>0</v>
      </c>
      <c r="R75" s="187">
        <f t="shared" si="30"/>
        <v>1530.1200000000001</v>
      </c>
      <c r="S75" s="178">
        <v>4.8000000000000001E-2</v>
      </c>
      <c r="T75" s="178">
        <v>0</v>
      </c>
      <c r="U75" s="199">
        <f t="shared" si="35"/>
        <v>0</v>
      </c>
      <c r="V75" s="187">
        <f t="shared" si="31"/>
        <v>1791.3600000000001</v>
      </c>
    </row>
    <row r="76" spans="1:22" x14ac:dyDescent="0.35">
      <c r="A76" s="189" t="s">
        <v>149</v>
      </c>
      <c r="B76" s="178" t="s">
        <v>260</v>
      </c>
      <c r="C76" s="178">
        <v>1250</v>
      </c>
      <c r="D76" s="178">
        <v>1000</v>
      </c>
      <c r="E76" s="264">
        <v>28</v>
      </c>
      <c r="F76" s="178">
        <f t="shared" si="39"/>
        <v>28000</v>
      </c>
      <c r="G76" s="178">
        <v>0</v>
      </c>
      <c r="H76" s="178">
        <f>R104</f>
        <v>711113.88</v>
      </c>
      <c r="I76" s="178">
        <f t="shared" si="32"/>
        <v>19911188.640000001</v>
      </c>
      <c r="J76" s="178">
        <f t="shared" si="38"/>
        <v>0</v>
      </c>
      <c r="K76" s="178">
        <v>0</v>
      </c>
      <c r="L76" s="178">
        <f>R103</f>
        <v>38580.141000000003</v>
      </c>
      <c r="M76">
        <f t="shared" si="33"/>
        <v>1080243.9480000001</v>
      </c>
      <c r="N76" s="178">
        <f t="shared" si="37"/>
        <v>0</v>
      </c>
      <c r="O76" s="178">
        <v>0</v>
      </c>
      <c r="P76" s="187">
        <f>R102</f>
        <v>121346.715</v>
      </c>
      <c r="Q76" s="199">
        <f t="shared" si="34"/>
        <v>3397708.02</v>
      </c>
      <c r="R76" s="187">
        <f t="shared" si="30"/>
        <v>0</v>
      </c>
      <c r="S76" s="178"/>
      <c r="T76" s="199">
        <f>R105</f>
        <v>241218.09000000003</v>
      </c>
      <c r="U76" s="199">
        <f t="shared" si="35"/>
        <v>6754106.5200000005</v>
      </c>
      <c r="V76" s="187">
        <f t="shared" si="31"/>
        <v>0</v>
      </c>
    </row>
    <row r="77" spans="1:22" x14ac:dyDescent="0.35">
      <c r="A77" s="189" t="s">
        <v>149</v>
      </c>
      <c r="B77" s="178" t="s">
        <v>238</v>
      </c>
      <c r="C77" s="178">
        <v>750</v>
      </c>
      <c r="D77" s="178">
        <v>600</v>
      </c>
      <c r="E77" s="261">
        <v>252.8</v>
      </c>
      <c r="F77" s="178">
        <f t="shared" si="39"/>
        <v>151680</v>
      </c>
      <c r="G77" s="178">
        <v>5.7000000000000002E-2</v>
      </c>
      <c r="H77" s="178">
        <v>0</v>
      </c>
      <c r="I77" s="178">
        <f t="shared" si="32"/>
        <v>0</v>
      </c>
      <c r="J77" s="178">
        <f t="shared" si="38"/>
        <v>8645.76</v>
      </c>
      <c r="K77" s="178">
        <v>2.1000000000000001E-2</v>
      </c>
      <c r="L77" s="178">
        <v>0</v>
      </c>
      <c r="M77">
        <f t="shared" si="33"/>
        <v>0</v>
      </c>
      <c r="N77" s="178">
        <f t="shared" si="37"/>
        <v>3185.28</v>
      </c>
      <c r="O77" s="187">
        <v>3.5999999999999997E-2</v>
      </c>
      <c r="P77" s="178">
        <v>0</v>
      </c>
      <c r="Q77" s="199">
        <f t="shared" si="34"/>
        <v>0</v>
      </c>
      <c r="R77" s="187">
        <f t="shared" si="30"/>
        <v>5460.48</v>
      </c>
      <c r="S77" s="178">
        <v>3.4000000000000002E-2</v>
      </c>
      <c r="T77" s="178">
        <v>0</v>
      </c>
      <c r="U77" s="199">
        <f t="shared" si="35"/>
        <v>0</v>
      </c>
      <c r="V77" s="187">
        <f t="shared" si="31"/>
        <v>5157.1200000000008</v>
      </c>
    </row>
    <row r="78" spans="1:22" x14ac:dyDescent="0.35">
      <c r="A78" s="223" t="s">
        <v>149</v>
      </c>
      <c r="B78" s="178" t="s">
        <v>244</v>
      </c>
      <c r="C78" s="178">
        <v>250</v>
      </c>
      <c r="D78" s="178">
        <v>200</v>
      </c>
      <c r="E78" s="178">
        <v>0</v>
      </c>
      <c r="F78" s="178">
        <f t="shared" si="39"/>
        <v>0</v>
      </c>
      <c r="G78" s="178">
        <v>0</v>
      </c>
      <c r="H78" s="178">
        <v>0</v>
      </c>
      <c r="I78" s="178">
        <f t="shared" si="32"/>
        <v>0</v>
      </c>
      <c r="J78" s="178">
        <f t="shared" si="38"/>
        <v>0</v>
      </c>
      <c r="K78" s="178">
        <v>0</v>
      </c>
      <c r="L78" s="178">
        <v>0</v>
      </c>
      <c r="M78">
        <f t="shared" si="33"/>
        <v>0</v>
      </c>
      <c r="N78" s="178">
        <f t="shared" si="37"/>
        <v>0</v>
      </c>
      <c r="O78" s="178">
        <v>0</v>
      </c>
      <c r="P78" s="178">
        <v>0</v>
      </c>
      <c r="Q78" s="199">
        <f t="shared" si="34"/>
        <v>0</v>
      </c>
      <c r="R78" s="187">
        <f t="shared" si="30"/>
        <v>0</v>
      </c>
      <c r="S78" s="178">
        <v>0</v>
      </c>
      <c r="T78" s="178">
        <v>0</v>
      </c>
      <c r="U78" s="199">
        <f t="shared" si="35"/>
        <v>0</v>
      </c>
      <c r="V78" s="187">
        <f t="shared" si="31"/>
        <v>0</v>
      </c>
    </row>
    <row r="79" spans="1:22" x14ac:dyDescent="0.35">
      <c r="A79" s="189" t="s">
        <v>150</v>
      </c>
      <c r="B79" s="178" t="s">
        <v>254</v>
      </c>
      <c r="C79" s="178">
        <v>1500</v>
      </c>
      <c r="D79" s="178">
        <v>1200</v>
      </c>
      <c r="E79" s="261">
        <v>21.2</v>
      </c>
      <c r="F79" s="178">
        <f t="shared" si="39"/>
        <v>25440</v>
      </c>
      <c r="G79" s="178">
        <v>0</v>
      </c>
      <c r="H79" s="178">
        <f>S104</f>
        <v>113335.12</v>
      </c>
      <c r="I79" s="178">
        <f t="shared" si="32"/>
        <v>2402704.5439999998</v>
      </c>
      <c r="J79" s="178">
        <f t="shared" si="38"/>
        <v>0</v>
      </c>
      <c r="K79" s="178">
        <v>0</v>
      </c>
      <c r="L79" s="178">
        <f>S103</f>
        <v>18208.32</v>
      </c>
      <c r="M79">
        <f t="shared" si="33"/>
        <v>386016.38399999996</v>
      </c>
      <c r="N79" s="178">
        <f t="shared" si="37"/>
        <v>0</v>
      </c>
      <c r="O79" s="178">
        <v>0</v>
      </c>
      <c r="P79" s="199">
        <f>S102</f>
        <v>19025.36</v>
      </c>
      <c r="Q79" s="199">
        <f t="shared" si="34"/>
        <v>403337.63199999998</v>
      </c>
      <c r="R79" s="187">
        <f t="shared" si="30"/>
        <v>0</v>
      </c>
      <c r="S79" s="178">
        <v>0</v>
      </c>
      <c r="T79" s="199">
        <f>S105</f>
        <v>32798.32</v>
      </c>
      <c r="U79" s="199">
        <f t="shared" si="35"/>
        <v>695324.38399999996</v>
      </c>
      <c r="V79" s="187">
        <f t="shared" si="31"/>
        <v>0</v>
      </c>
    </row>
    <row r="80" spans="1:22" x14ac:dyDescent="0.35">
      <c r="A80" s="189" t="s">
        <v>150</v>
      </c>
      <c r="B80" s="178" t="s">
        <v>256</v>
      </c>
      <c r="C80" s="178">
        <v>1000</v>
      </c>
      <c r="D80" s="178">
        <v>800</v>
      </c>
      <c r="E80" s="261">
        <v>127.7</v>
      </c>
      <c r="F80" s="178">
        <f t="shared" si="39"/>
        <v>102160</v>
      </c>
      <c r="G80" s="178">
        <v>0.13</v>
      </c>
      <c r="H80" s="178">
        <v>0</v>
      </c>
      <c r="I80" s="178">
        <f t="shared" si="32"/>
        <v>0</v>
      </c>
      <c r="J80" s="178">
        <f t="shared" si="38"/>
        <v>13280.800000000001</v>
      </c>
      <c r="K80" s="178">
        <v>2.9000000000000001E-2</v>
      </c>
      <c r="L80" s="178">
        <v>0</v>
      </c>
      <c r="M80">
        <f t="shared" si="33"/>
        <v>0</v>
      </c>
      <c r="N80" s="178">
        <f t="shared" si="37"/>
        <v>2962.6400000000003</v>
      </c>
      <c r="O80" s="178">
        <v>2.1000000000000001E-2</v>
      </c>
      <c r="P80" s="178">
        <v>0</v>
      </c>
      <c r="Q80" s="199">
        <f t="shared" si="34"/>
        <v>0</v>
      </c>
      <c r="R80" s="187">
        <f t="shared" si="30"/>
        <v>2145.36</v>
      </c>
      <c r="S80" s="178">
        <v>0.04</v>
      </c>
      <c r="T80" s="178">
        <v>0</v>
      </c>
      <c r="U80" s="199">
        <f t="shared" si="35"/>
        <v>0</v>
      </c>
      <c r="V80" s="187">
        <f t="shared" si="31"/>
        <v>4086.4</v>
      </c>
    </row>
    <row r="81" spans="1:30" x14ac:dyDescent="0.35">
      <c r="A81" s="189" t="s">
        <v>150</v>
      </c>
      <c r="B81" s="178" t="s">
        <v>238</v>
      </c>
      <c r="C81" s="178">
        <v>750</v>
      </c>
      <c r="D81" s="178">
        <v>600</v>
      </c>
      <c r="E81" s="261">
        <v>107</v>
      </c>
      <c r="F81" s="178">
        <f t="shared" si="39"/>
        <v>64200</v>
      </c>
      <c r="G81" s="178">
        <v>0.11</v>
      </c>
      <c r="H81" s="178">
        <v>0</v>
      </c>
      <c r="I81" s="178">
        <f t="shared" si="32"/>
        <v>0</v>
      </c>
      <c r="J81" s="178">
        <f t="shared" si="38"/>
        <v>7062</v>
      </c>
      <c r="K81" s="178">
        <v>1.9E-2</v>
      </c>
      <c r="L81" s="178">
        <v>0</v>
      </c>
      <c r="M81">
        <f t="shared" si="33"/>
        <v>0</v>
      </c>
      <c r="N81" s="178">
        <f t="shared" si="37"/>
        <v>1219.8</v>
      </c>
      <c r="O81" s="187">
        <v>1.7999999999999999E-2</v>
      </c>
      <c r="P81" s="178">
        <v>0</v>
      </c>
      <c r="Q81" s="199">
        <f t="shared" si="34"/>
        <v>0</v>
      </c>
      <c r="R81" s="187">
        <f t="shared" si="30"/>
        <v>1155.5999999999999</v>
      </c>
      <c r="S81" s="178">
        <v>0.03</v>
      </c>
      <c r="T81" s="178">
        <v>0</v>
      </c>
      <c r="U81" s="199">
        <f t="shared" si="35"/>
        <v>0</v>
      </c>
      <c r="V81" s="187">
        <f t="shared" si="31"/>
        <v>1926</v>
      </c>
    </row>
    <row r="82" spans="1:30" x14ac:dyDescent="0.35">
      <c r="A82" s="189" t="s">
        <v>150</v>
      </c>
      <c r="B82" s="178" t="s">
        <v>237</v>
      </c>
      <c r="C82" s="178">
        <v>500</v>
      </c>
      <c r="D82" s="178">
        <v>400</v>
      </c>
      <c r="E82" s="261">
        <v>91.9</v>
      </c>
      <c r="F82" s="178">
        <f t="shared" si="39"/>
        <v>36760</v>
      </c>
      <c r="G82" s="178">
        <v>1.4999999999999999E-2</v>
      </c>
      <c r="H82" s="178">
        <v>0</v>
      </c>
      <c r="I82" s="178">
        <f t="shared" si="32"/>
        <v>0</v>
      </c>
      <c r="J82" s="178">
        <f t="shared" si="38"/>
        <v>551.4</v>
      </c>
      <c r="K82" s="178">
        <v>2.3E-2</v>
      </c>
      <c r="L82" s="178">
        <v>0</v>
      </c>
      <c r="M82">
        <f t="shared" si="33"/>
        <v>0</v>
      </c>
      <c r="N82" s="178">
        <f t="shared" si="37"/>
        <v>845.48</v>
      </c>
      <c r="O82" s="187">
        <v>1.7000000000000001E-2</v>
      </c>
      <c r="P82" s="178">
        <v>0</v>
      </c>
      <c r="Q82" s="199">
        <f t="shared" si="34"/>
        <v>0</v>
      </c>
      <c r="R82" s="187">
        <f t="shared" si="30"/>
        <v>624.92000000000007</v>
      </c>
      <c r="S82" s="178">
        <v>0.05</v>
      </c>
      <c r="T82" s="178">
        <v>0</v>
      </c>
      <c r="U82" s="199">
        <f t="shared" si="35"/>
        <v>0</v>
      </c>
      <c r="V82" s="187">
        <f t="shared" si="31"/>
        <v>1838</v>
      </c>
    </row>
    <row r="83" spans="1:30" x14ac:dyDescent="0.35">
      <c r="A83" s="189" t="s">
        <v>151</v>
      </c>
      <c r="B83" s="178" t="s">
        <v>237</v>
      </c>
      <c r="C83" s="178">
        <v>500</v>
      </c>
      <c r="D83" s="178">
        <v>400</v>
      </c>
      <c r="E83" s="261">
        <v>574.5</v>
      </c>
      <c r="F83" s="178">
        <f t="shared" si="39"/>
        <v>229800</v>
      </c>
      <c r="G83" s="178">
        <v>0</v>
      </c>
      <c r="H83" s="178">
        <f>T104</f>
        <v>2144.6659999999997</v>
      </c>
      <c r="I83" s="178">
        <f t="shared" si="32"/>
        <v>1232110.6169999999</v>
      </c>
      <c r="J83" s="178">
        <f t="shared" si="38"/>
        <v>0</v>
      </c>
      <c r="K83" s="178">
        <v>5.3100000000000001E-2</v>
      </c>
      <c r="L83" s="178">
        <v>0</v>
      </c>
      <c r="M83">
        <f t="shared" si="33"/>
        <v>0</v>
      </c>
      <c r="N83" s="178">
        <f t="shared" si="37"/>
        <v>12202.380000000001</v>
      </c>
      <c r="O83" s="178">
        <v>0</v>
      </c>
      <c r="P83" s="187">
        <f>T102</f>
        <v>15423.896499999999</v>
      </c>
      <c r="Q83" s="199">
        <f t="shared" si="34"/>
        <v>8861028.5392499994</v>
      </c>
      <c r="R83" s="187">
        <f t="shared" si="30"/>
        <v>0</v>
      </c>
      <c r="S83" s="178">
        <v>0</v>
      </c>
      <c r="T83" s="178">
        <v>0</v>
      </c>
      <c r="U83" s="199">
        <f t="shared" si="35"/>
        <v>0</v>
      </c>
      <c r="V83" s="187">
        <f t="shared" si="31"/>
        <v>0</v>
      </c>
    </row>
    <row r="84" spans="1:30" x14ac:dyDescent="0.35">
      <c r="A84" s="189" t="s">
        <v>151</v>
      </c>
      <c r="B84" s="178" t="s">
        <v>235</v>
      </c>
      <c r="C84" s="188">
        <v>45</v>
      </c>
      <c r="D84" s="178">
        <v>36</v>
      </c>
      <c r="E84" s="261">
        <v>41</v>
      </c>
      <c r="F84" s="178">
        <f t="shared" si="39"/>
        <v>1476</v>
      </c>
      <c r="G84" s="178">
        <v>0</v>
      </c>
      <c r="H84" s="178">
        <f>U104</f>
        <v>34.967999999999996</v>
      </c>
      <c r="I84" s="178">
        <f t="shared" si="32"/>
        <v>1433.6879999999999</v>
      </c>
      <c r="J84" s="178">
        <f t="shared" si="38"/>
        <v>0</v>
      </c>
      <c r="K84" s="178">
        <v>0.24299999999999999</v>
      </c>
      <c r="L84" s="178">
        <v>0</v>
      </c>
      <c r="M84">
        <f t="shared" si="33"/>
        <v>0</v>
      </c>
      <c r="N84" s="178">
        <f t="shared" si="37"/>
        <v>358.66800000000001</v>
      </c>
      <c r="O84" s="178">
        <v>0</v>
      </c>
      <c r="P84" s="187">
        <f>U102</f>
        <v>355.88399999999996</v>
      </c>
      <c r="Q84" s="199">
        <f t="shared" si="34"/>
        <v>14591.243999999999</v>
      </c>
      <c r="R84" s="187">
        <f t="shared" si="30"/>
        <v>0</v>
      </c>
      <c r="S84" s="178">
        <v>0</v>
      </c>
      <c r="T84" s="178">
        <v>0</v>
      </c>
      <c r="U84" s="199">
        <f t="shared" si="35"/>
        <v>0</v>
      </c>
      <c r="V84" s="187">
        <f t="shared" si="31"/>
        <v>0</v>
      </c>
    </row>
    <row r="85" spans="1:30" x14ac:dyDescent="0.35">
      <c r="A85" s="276" t="s">
        <v>531</v>
      </c>
      <c r="B85" s="147" t="s">
        <v>536</v>
      </c>
      <c r="C85" s="277">
        <v>500</v>
      </c>
      <c r="D85" s="147">
        <v>400</v>
      </c>
      <c r="E85" s="147">
        <v>21</v>
      </c>
      <c r="F85" s="178">
        <f>D85*E85</f>
        <v>8400</v>
      </c>
      <c r="G85" s="147"/>
      <c r="H85" s="147"/>
      <c r="I85" s="147"/>
      <c r="J85" s="147"/>
      <c r="K85" s="147"/>
      <c r="L85" s="147"/>
      <c r="N85" s="147"/>
      <c r="O85" s="147"/>
      <c r="P85" s="278"/>
      <c r="Q85" s="278"/>
      <c r="R85" s="279"/>
      <c r="S85" s="147"/>
      <c r="T85" s="278"/>
      <c r="U85" s="278"/>
      <c r="V85" s="279"/>
    </row>
    <row r="86" spans="1:30" ht="15" thickBot="1" x14ac:dyDescent="0.4">
      <c r="A86" s="190"/>
      <c r="B86" s="191"/>
      <c r="C86" s="191"/>
      <c r="D86" s="191"/>
      <c r="E86" s="263"/>
      <c r="F86" s="191"/>
      <c r="G86" s="191"/>
      <c r="H86" s="192"/>
      <c r="I86" s="192">
        <f>SUM(I61:I84)</f>
        <v>2779194853.7676001</v>
      </c>
      <c r="J86" s="192">
        <f>SUM(J61:J84)</f>
        <v>46626.688000000002</v>
      </c>
      <c r="K86" s="192"/>
      <c r="L86" s="192"/>
      <c r="M86" s="192">
        <f>SUM(M61:M84)</f>
        <v>2226097456.7672</v>
      </c>
      <c r="N86" s="193">
        <f>SUM(N61:N84)</f>
        <v>22537.360000000004</v>
      </c>
      <c r="O86" s="192"/>
      <c r="P86" s="210"/>
      <c r="Q86" s="194">
        <f>SUM(Q61:Q84)</f>
        <v>1021734283.3182501</v>
      </c>
      <c r="R86" s="194">
        <f>SUM(R61:R84)</f>
        <v>12165.824000000001</v>
      </c>
      <c r="S86" s="192"/>
      <c r="T86" s="210"/>
      <c r="U86" s="194">
        <f>SUM(U61:U84)</f>
        <v>250429808.47640005</v>
      </c>
      <c r="V86" s="194">
        <f>SUM(V61:V84)</f>
        <v>23765.328000000001</v>
      </c>
      <c r="X86" s="62"/>
      <c r="Y86" s="62"/>
      <c r="Z86" s="62"/>
      <c r="AA86" s="62"/>
      <c r="AB86" s="62"/>
      <c r="AC86" s="62"/>
      <c r="AD86" s="62"/>
    </row>
    <row r="87" spans="1:30" x14ac:dyDescent="0.35">
      <c r="J87" s="62"/>
      <c r="K87" s="62"/>
      <c r="L87" s="62"/>
      <c r="M87" s="62"/>
      <c r="N87" s="62"/>
      <c r="O87" s="62"/>
      <c r="P87" s="62"/>
      <c r="Q87" s="62"/>
      <c r="R87" s="62"/>
      <c r="S87" s="62"/>
      <c r="T87" s="62"/>
      <c r="U87" s="62"/>
      <c r="V87" s="62"/>
      <c r="X87" s="62"/>
      <c r="Y87" s="62"/>
      <c r="Z87" s="62"/>
      <c r="AA87" s="62"/>
      <c r="AB87" s="62"/>
      <c r="AC87" s="62"/>
      <c r="AD87" s="62"/>
    </row>
    <row r="88" spans="1:30" x14ac:dyDescent="0.35">
      <c r="G88" t="s">
        <v>239</v>
      </c>
      <c r="I88">
        <v>1000000</v>
      </c>
      <c r="J88">
        <v>1000</v>
      </c>
      <c r="K88" t="s">
        <v>239</v>
      </c>
      <c r="M88">
        <v>1000000</v>
      </c>
      <c r="N88">
        <v>1000</v>
      </c>
      <c r="O88" t="s">
        <v>239</v>
      </c>
      <c r="Q88">
        <v>1000000</v>
      </c>
      <c r="R88">
        <v>1000</v>
      </c>
      <c r="S88" t="s">
        <v>240</v>
      </c>
      <c r="U88">
        <v>1000000</v>
      </c>
      <c r="V88">
        <v>1000</v>
      </c>
    </row>
    <row r="89" spans="1:30" x14ac:dyDescent="0.35">
      <c r="A89" t="s">
        <v>247</v>
      </c>
      <c r="B89" t="s">
        <v>248</v>
      </c>
      <c r="I89" s="195">
        <f>I86/I88</f>
        <v>2779.1948537675999</v>
      </c>
      <c r="J89" s="195">
        <f>J86/J88</f>
        <v>46.626688000000001</v>
      </c>
      <c r="K89" s="195"/>
      <c r="L89" s="195"/>
      <c r="M89" s="195">
        <f>M86/M88</f>
        <v>2226.0974567672001</v>
      </c>
      <c r="N89" s="195">
        <f>N86/N88</f>
        <v>22.537360000000003</v>
      </c>
      <c r="O89" s="195"/>
      <c r="P89" s="195"/>
      <c r="Q89" s="195">
        <f>Q86/Q88</f>
        <v>1021.73428331825</v>
      </c>
      <c r="R89" s="195">
        <f>R86/R88</f>
        <v>12.165824000000001</v>
      </c>
      <c r="S89" s="195"/>
      <c r="T89" s="195"/>
      <c r="U89" s="195">
        <f>U86/U88</f>
        <v>250.42980847640004</v>
      </c>
      <c r="V89" s="195">
        <f>V86/V88</f>
        <v>23.765328</v>
      </c>
    </row>
    <row r="90" spans="1:30" x14ac:dyDescent="0.35">
      <c r="I90" s="196">
        <f>I89</f>
        <v>2779.1948537675999</v>
      </c>
      <c r="J90" s="196">
        <f>J89</f>
        <v>46.626688000000001</v>
      </c>
      <c r="K90" s="196"/>
      <c r="L90" s="196"/>
      <c r="M90" s="196">
        <f>M89</f>
        <v>2226.0974567672001</v>
      </c>
      <c r="N90" s="196">
        <f>N89</f>
        <v>22.537360000000003</v>
      </c>
      <c r="O90" s="196"/>
      <c r="P90" s="196"/>
      <c r="Q90" s="196">
        <f>Q89</f>
        <v>1021.73428331825</v>
      </c>
      <c r="R90" s="196">
        <f>R89</f>
        <v>12.165824000000001</v>
      </c>
      <c r="S90" s="196"/>
      <c r="T90" s="196"/>
      <c r="U90" s="196">
        <f>U89</f>
        <v>250.42980847640004</v>
      </c>
      <c r="V90" s="196">
        <f>V89</f>
        <v>23.765328</v>
      </c>
    </row>
    <row r="91" spans="1:30" x14ac:dyDescent="0.35">
      <c r="I91" s="179" t="s">
        <v>465</v>
      </c>
      <c r="J91" s="197">
        <f>I90+J90</f>
        <v>2825.8215417675997</v>
      </c>
      <c r="M91" s="179" t="s">
        <v>241</v>
      </c>
      <c r="N91" s="197">
        <f>M90+N90</f>
        <v>2248.6348167671999</v>
      </c>
      <c r="Q91" s="179" t="s">
        <v>463</v>
      </c>
      <c r="R91" s="197">
        <f>Q90+R90</f>
        <v>1033.9001073182501</v>
      </c>
      <c r="U91" s="179" t="s">
        <v>464</v>
      </c>
      <c r="V91" s="197">
        <f>U90+V90</f>
        <v>274.19513647640002</v>
      </c>
    </row>
    <row r="92" spans="1:30" x14ac:dyDescent="0.35">
      <c r="N92" s="104"/>
    </row>
    <row r="93" spans="1:30" x14ac:dyDescent="0.35">
      <c r="L93" t="s">
        <v>242</v>
      </c>
      <c r="O93">
        <v>9</v>
      </c>
      <c r="R93">
        <f>O93*F61</f>
        <v>615600</v>
      </c>
      <c r="S93">
        <f>11*F63</f>
        <v>0</v>
      </c>
    </row>
    <row r="95" spans="1:30" x14ac:dyDescent="0.35">
      <c r="A95" s="56"/>
      <c r="F95" s="386" t="s">
        <v>145</v>
      </c>
      <c r="G95" s="387"/>
      <c r="H95" s="388"/>
      <c r="I95" s="389" t="s">
        <v>134</v>
      </c>
      <c r="J95" s="390"/>
      <c r="K95" s="390"/>
      <c r="L95" s="390" t="s">
        <v>253</v>
      </c>
      <c r="M95" s="390"/>
      <c r="N95" s="390"/>
      <c r="O95" s="390"/>
      <c r="P95" s="390"/>
      <c r="Q95" s="260" t="s">
        <v>259</v>
      </c>
      <c r="R95" s="260" t="s">
        <v>452</v>
      </c>
      <c r="S95" s="260" t="s">
        <v>150</v>
      </c>
      <c r="T95" s="390" t="s">
        <v>151</v>
      </c>
      <c r="U95" s="390"/>
    </row>
    <row r="96" spans="1:30" x14ac:dyDescent="0.35">
      <c r="E96" t="s">
        <v>443</v>
      </c>
      <c r="F96" s="259">
        <v>750</v>
      </c>
      <c r="G96">
        <v>45</v>
      </c>
      <c r="H96">
        <v>1010</v>
      </c>
      <c r="I96" t="s">
        <v>444</v>
      </c>
      <c r="J96" t="s">
        <v>250</v>
      </c>
      <c r="K96">
        <v>45</v>
      </c>
      <c r="L96">
        <v>1500</v>
      </c>
      <c r="M96">
        <v>2000</v>
      </c>
      <c r="N96" t="s">
        <v>445</v>
      </c>
      <c r="O96" t="s">
        <v>446</v>
      </c>
      <c r="P96" t="s">
        <v>528</v>
      </c>
      <c r="Q96">
        <v>1250</v>
      </c>
      <c r="R96">
        <v>1250</v>
      </c>
      <c r="S96">
        <v>1500</v>
      </c>
      <c r="T96">
        <v>750</v>
      </c>
      <c r="U96">
        <v>45</v>
      </c>
    </row>
    <row r="97" spans="1:22" x14ac:dyDescent="0.35">
      <c r="A97" s="56"/>
      <c r="B97" s="56"/>
      <c r="C97" s="56"/>
      <c r="D97" s="56" t="s">
        <v>303</v>
      </c>
      <c r="E97" s="56" t="s">
        <v>243</v>
      </c>
      <c r="F97" s="56">
        <v>45.1</v>
      </c>
      <c r="G97">
        <v>0</v>
      </c>
      <c r="H97">
        <v>0</v>
      </c>
      <c r="I97" s="56">
        <v>35.200000000000003</v>
      </c>
      <c r="J97" s="56">
        <v>40.1</v>
      </c>
      <c r="K97" s="56">
        <v>21.6</v>
      </c>
      <c r="L97" s="56">
        <v>39.799999999999997</v>
      </c>
      <c r="M97" s="56">
        <v>40.9</v>
      </c>
      <c r="N97" s="56">
        <v>36.200000000000003</v>
      </c>
      <c r="O97" s="56">
        <v>34.9</v>
      </c>
      <c r="P97" s="56">
        <v>0</v>
      </c>
      <c r="Q97" s="56">
        <v>22.5</v>
      </c>
      <c r="R97" s="56">
        <v>32.9</v>
      </c>
      <c r="S97" s="56">
        <v>16.3</v>
      </c>
      <c r="T97" s="56">
        <v>29.63</v>
      </c>
      <c r="U97" s="56">
        <v>25.24</v>
      </c>
    </row>
    <row r="98" spans="1:22" x14ac:dyDescent="0.35">
      <c r="A98" s="56"/>
      <c r="B98" s="56"/>
      <c r="C98" s="56"/>
      <c r="D98" s="56" t="s">
        <v>245</v>
      </c>
      <c r="E98" s="56" t="s">
        <v>243</v>
      </c>
      <c r="F98" s="259">
        <v>115.89</v>
      </c>
      <c r="G98">
        <f>'Karsanpura_stack report'!G253</f>
        <v>0</v>
      </c>
      <c r="H98">
        <v>0</v>
      </c>
      <c r="I98">
        <v>9.6</v>
      </c>
      <c r="J98">
        <v>10.3</v>
      </c>
      <c r="K98">
        <v>6.1</v>
      </c>
      <c r="L98">
        <v>16.399999999999999</v>
      </c>
      <c r="M98">
        <v>18.399999999999999</v>
      </c>
      <c r="N98">
        <v>14</v>
      </c>
      <c r="O98">
        <v>16.3</v>
      </c>
      <c r="P98">
        <v>0</v>
      </c>
      <c r="Q98">
        <v>11.9</v>
      </c>
      <c r="R98">
        <v>10.46</v>
      </c>
      <c r="S98">
        <v>15.6</v>
      </c>
    </row>
    <row r="99" spans="1:22" x14ac:dyDescent="0.35">
      <c r="A99" s="56"/>
      <c r="B99" s="56"/>
      <c r="C99" s="56"/>
      <c r="D99" s="56" t="s">
        <v>306</v>
      </c>
      <c r="E99" s="56" t="s">
        <v>243</v>
      </c>
      <c r="F99" s="259">
        <v>97.71</v>
      </c>
      <c r="G99">
        <f>'Karsanpura_stack report'!G254</f>
        <v>0</v>
      </c>
      <c r="H99">
        <v>0</v>
      </c>
      <c r="I99">
        <v>16.3</v>
      </c>
      <c r="J99">
        <v>18.5</v>
      </c>
      <c r="K99">
        <v>8.3000000000000007</v>
      </c>
      <c r="L99">
        <v>212.7</v>
      </c>
      <c r="M99">
        <v>230.5</v>
      </c>
      <c r="N99">
        <v>198.6</v>
      </c>
      <c r="O99">
        <v>202.8</v>
      </c>
      <c r="P99">
        <v>0</v>
      </c>
      <c r="Q99">
        <v>126.7</v>
      </c>
      <c r="R99">
        <v>192.8</v>
      </c>
      <c r="S99">
        <v>97.1</v>
      </c>
      <c r="T99">
        <v>4.12</v>
      </c>
      <c r="U99">
        <v>2.48</v>
      </c>
    </row>
    <row r="100" spans="1:22" x14ac:dyDescent="0.35">
      <c r="A100" s="56"/>
      <c r="B100" s="56"/>
      <c r="C100" s="56"/>
      <c r="D100" s="56" t="s">
        <v>447</v>
      </c>
      <c r="E100" s="56" t="s">
        <v>243</v>
      </c>
      <c r="L100">
        <v>55.9</v>
      </c>
      <c r="M100">
        <v>59.4</v>
      </c>
      <c r="N100">
        <v>49.6</v>
      </c>
      <c r="O100">
        <v>11.9</v>
      </c>
      <c r="P100">
        <v>0</v>
      </c>
      <c r="Q100">
        <v>44.8</v>
      </c>
      <c r="R100">
        <v>65.400000000000006</v>
      </c>
      <c r="S100">
        <v>28.1</v>
      </c>
    </row>
    <row r="101" spans="1:22" x14ac:dyDescent="0.35">
      <c r="A101" s="56"/>
      <c r="B101" s="56"/>
      <c r="C101" s="56"/>
      <c r="D101" s="56"/>
      <c r="E101" s="56" t="s">
        <v>312</v>
      </c>
      <c r="F101" s="56">
        <v>162471</v>
      </c>
      <c r="G101">
        <f>'Karsanpura_stack report'!G251</f>
        <v>0</v>
      </c>
      <c r="H101" s="212">
        <v>0</v>
      </c>
      <c r="I101">
        <v>562</v>
      </c>
      <c r="J101">
        <v>597</v>
      </c>
      <c r="K101">
        <v>324</v>
      </c>
      <c r="L101">
        <v>3304</v>
      </c>
      <c r="M101">
        <v>3297.89</v>
      </c>
      <c r="N101">
        <v>1639.95</v>
      </c>
      <c r="O101">
        <v>1655.32</v>
      </c>
      <c r="P101">
        <v>0</v>
      </c>
      <c r="Q101">
        <v>4257.28</v>
      </c>
      <c r="R101">
        <v>3688.35</v>
      </c>
      <c r="S101">
        <v>1167.2</v>
      </c>
      <c r="T101">
        <v>520.54999999999995</v>
      </c>
      <c r="U101">
        <v>14.1</v>
      </c>
    </row>
    <row r="102" spans="1:22" x14ac:dyDescent="0.35">
      <c r="A102" s="56"/>
      <c r="B102" s="56"/>
      <c r="C102" s="56"/>
      <c r="D102" s="56"/>
      <c r="E102" s="56" t="s">
        <v>307</v>
      </c>
      <c r="F102" s="56">
        <f>F97*F101</f>
        <v>7327442.1000000006</v>
      </c>
      <c r="G102" s="56">
        <f t="shared" ref="G102:U102" si="40">G97*G101</f>
        <v>0</v>
      </c>
      <c r="H102" s="56">
        <f t="shared" si="40"/>
        <v>0</v>
      </c>
      <c r="I102" s="56">
        <f>I97*I101</f>
        <v>19782.400000000001</v>
      </c>
      <c r="J102" s="56">
        <f t="shared" si="40"/>
        <v>23939.7</v>
      </c>
      <c r="K102" s="56">
        <f t="shared" si="40"/>
        <v>6998.4000000000005</v>
      </c>
      <c r="L102" s="56">
        <f t="shared" si="40"/>
        <v>131499.19999999998</v>
      </c>
      <c r="M102" s="56">
        <f t="shared" si="40"/>
        <v>134883.701</v>
      </c>
      <c r="N102" s="56">
        <f t="shared" si="40"/>
        <v>59366.19000000001</v>
      </c>
      <c r="O102" s="56">
        <f t="shared" si="40"/>
        <v>57770.667999999998</v>
      </c>
      <c r="P102" s="56">
        <f t="shared" si="40"/>
        <v>0</v>
      </c>
      <c r="Q102" s="56">
        <f t="shared" si="40"/>
        <v>95788.799999999988</v>
      </c>
      <c r="R102" s="56">
        <f t="shared" si="40"/>
        <v>121346.715</v>
      </c>
      <c r="S102" s="56">
        <f t="shared" si="40"/>
        <v>19025.36</v>
      </c>
      <c r="T102" s="56">
        <f t="shared" si="40"/>
        <v>15423.896499999999</v>
      </c>
      <c r="U102" s="56">
        <f t="shared" si="40"/>
        <v>355.88399999999996</v>
      </c>
      <c r="V102" s="56"/>
    </row>
    <row r="103" spans="1:22" x14ac:dyDescent="0.35">
      <c r="A103" s="56"/>
      <c r="B103" s="56"/>
      <c r="C103" s="56"/>
      <c r="D103" s="56"/>
      <c r="E103" s="56" t="s">
        <v>308</v>
      </c>
      <c r="F103" s="56">
        <f>F98*F101</f>
        <v>18828764.190000001</v>
      </c>
      <c r="G103" s="56">
        <f>G98*G101</f>
        <v>0</v>
      </c>
      <c r="H103" s="56">
        <f>H98*H101</f>
        <v>0</v>
      </c>
      <c r="I103" s="56">
        <f t="shared" ref="I103:U103" si="41">I98*I101</f>
        <v>5395.2</v>
      </c>
      <c r="J103" s="56">
        <f t="shared" si="41"/>
        <v>6149.1</v>
      </c>
      <c r="K103" s="56">
        <f t="shared" si="41"/>
        <v>1976.3999999999999</v>
      </c>
      <c r="L103" s="56">
        <f t="shared" si="41"/>
        <v>54185.599999999999</v>
      </c>
      <c r="M103" s="56">
        <f t="shared" si="41"/>
        <v>60681.175999999992</v>
      </c>
      <c r="N103" s="56">
        <f t="shared" si="41"/>
        <v>22959.3</v>
      </c>
      <c r="O103" s="56">
        <f t="shared" si="41"/>
        <v>26981.716</v>
      </c>
      <c r="P103" s="56">
        <f t="shared" si="41"/>
        <v>0</v>
      </c>
      <c r="Q103" s="56">
        <f t="shared" si="41"/>
        <v>50661.631999999998</v>
      </c>
      <c r="R103" s="56">
        <f t="shared" si="41"/>
        <v>38580.141000000003</v>
      </c>
      <c r="S103" s="56">
        <f t="shared" si="41"/>
        <v>18208.32</v>
      </c>
      <c r="T103" s="56">
        <f t="shared" si="41"/>
        <v>0</v>
      </c>
      <c r="U103" s="56">
        <f t="shared" si="41"/>
        <v>0</v>
      </c>
      <c r="V103" s="56"/>
    </row>
    <row r="104" spans="1:22" x14ac:dyDescent="0.35">
      <c r="A104" s="56"/>
      <c r="B104" s="56"/>
      <c r="C104" s="56"/>
      <c r="D104" s="56"/>
      <c r="E104" s="56" t="s">
        <v>309</v>
      </c>
      <c r="F104" s="56">
        <f t="shared" ref="F104:U104" si="42">F99*F101</f>
        <v>15875041.409999998</v>
      </c>
      <c r="G104" s="56">
        <f t="shared" si="42"/>
        <v>0</v>
      </c>
      <c r="H104" s="56">
        <f t="shared" si="42"/>
        <v>0</v>
      </c>
      <c r="I104" s="56">
        <f t="shared" si="42"/>
        <v>9160.6</v>
      </c>
      <c r="J104" s="56">
        <f t="shared" si="42"/>
        <v>11044.5</v>
      </c>
      <c r="K104" s="56">
        <f t="shared" si="42"/>
        <v>2689.2000000000003</v>
      </c>
      <c r="L104" s="56">
        <f t="shared" si="42"/>
        <v>702760.79999999993</v>
      </c>
      <c r="M104" s="56">
        <f t="shared" si="42"/>
        <v>760163.64500000002</v>
      </c>
      <c r="N104" s="56">
        <f t="shared" si="42"/>
        <v>325694.07</v>
      </c>
      <c r="O104" s="56">
        <f t="shared" si="42"/>
        <v>335698.89600000001</v>
      </c>
      <c r="P104" s="56">
        <f t="shared" si="42"/>
        <v>0</v>
      </c>
      <c r="Q104" s="56">
        <f t="shared" si="42"/>
        <v>539397.37599999993</v>
      </c>
      <c r="R104" s="56">
        <f t="shared" si="42"/>
        <v>711113.88</v>
      </c>
      <c r="S104" s="56">
        <f t="shared" si="42"/>
        <v>113335.12</v>
      </c>
      <c r="T104" s="56">
        <f t="shared" si="42"/>
        <v>2144.6659999999997</v>
      </c>
      <c r="U104" s="56">
        <f t="shared" si="42"/>
        <v>34.967999999999996</v>
      </c>
      <c r="V104" s="56"/>
    </row>
    <row r="105" spans="1:22" x14ac:dyDescent="0.35">
      <c r="E105" s="56" t="s">
        <v>448</v>
      </c>
      <c r="L105">
        <f t="shared" ref="L105:U105" si="43">L100*L101</f>
        <v>184693.6</v>
      </c>
      <c r="M105">
        <f t="shared" si="43"/>
        <v>195894.666</v>
      </c>
      <c r="N105">
        <f t="shared" si="43"/>
        <v>81341.52</v>
      </c>
      <c r="O105">
        <f t="shared" si="43"/>
        <v>19698.308000000001</v>
      </c>
      <c r="P105">
        <f t="shared" si="43"/>
        <v>0</v>
      </c>
      <c r="Q105">
        <f t="shared" si="43"/>
        <v>190726.14399999997</v>
      </c>
      <c r="R105">
        <f t="shared" si="43"/>
        <v>241218.09000000003</v>
      </c>
      <c r="S105">
        <f t="shared" si="43"/>
        <v>32798.32</v>
      </c>
      <c r="T105">
        <f t="shared" si="43"/>
        <v>0</v>
      </c>
      <c r="U105">
        <f t="shared" si="43"/>
        <v>0</v>
      </c>
    </row>
    <row r="106" spans="1:22" x14ac:dyDescent="0.35">
      <c r="A106" s="56"/>
    </row>
    <row r="107" spans="1:22" x14ac:dyDescent="0.35">
      <c r="F107">
        <f>F102/1000</f>
        <v>7327.4421000000002</v>
      </c>
    </row>
    <row r="108" spans="1:22" x14ac:dyDescent="0.35">
      <c r="F108">
        <f>F103/1000</f>
        <v>18828.764190000002</v>
      </c>
    </row>
    <row r="109" spans="1:22" x14ac:dyDescent="0.35">
      <c r="A109" s="56"/>
      <c r="F109">
        <f>F104/1000</f>
        <v>15875.041409999998</v>
      </c>
    </row>
    <row r="111" spans="1:22" ht="17.5" x14ac:dyDescent="0.35">
      <c r="A111" s="198"/>
    </row>
    <row r="113" spans="1:1" x14ac:dyDescent="0.35">
      <c r="A113" s="56"/>
    </row>
    <row r="114" spans="1:1" ht="17.5" x14ac:dyDescent="0.35">
      <c r="A114" s="198"/>
    </row>
    <row r="116" spans="1:1" ht="17.5" x14ac:dyDescent="0.35">
      <c r="A116" s="198"/>
    </row>
    <row r="118" spans="1:1" x14ac:dyDescent="0.35">
      <c r="A118" s="56"/>
    </row>
    <row r="120" spans="1:1" x14ac:dyDescent="0.35">
      <c r="A120" s="56"/>
    </row>
    <row r="122" spans="1:1" ht="17.5" x14ac:dyDescent="0.35">
      <c r="A122" s="198"/>
    </row>
    <row r="124" spans="1:1" x14ac:dyDescent="0.35">
      <c r="A124" s="56"/>
    </row>
    <row r="126" spans="1:1" ht="17.5" x14ac:dyDescent="0.35">
      <c r="A126" s="198"/>
    </row>
    <row r="128" spans="1:1" ht="17.5" x14ac:dyDescent="0.35">
      <c r="A128" s="198"/>
    </row>
    <row r="130" spans="1:1" x14ac:dyDescent="0.35">
      <c r="A130" s="56"/>
    </row>
    <row r="131" spans="1:1" x14ac:dyDescent="0.35">
      <c r="A131" s="56"/>
    </row>
    <row r="206" spans="18:18" x14ac:dyDescent="0.35">
      <c r="R206" t="s">
        <v>246</v>
      </c>
    </row>
  </sheetData>
  <mergeCells count="9">
    <mergeCell ref="F95:H95"/>
    <mergeCell ref="I95:K95"/>
    <mergeCell ref="L95:P95"/>
    <mergeCell ref="T95:U95"/>
    <mergeCell ref="E4:S4"/>
    <mergeCell ref="F40:H40"/>
    <mergeCell ref="I40:K40"/>
    <mergeCell ref="L40:P40"/>
    <mergeCell ref="T40:U40"/>
  </mergeCells>
  <pageMargins left="0.7" right="0.7" top="0.75" bottom="0.75" header="0.3" footer="0.3"/>
  <pageSetup paperSize="9" orientation="portrait" verticalDpi="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C5A34-1CC1-4AAC-A3CF-6443099EF39A}">
  <dimension ref="A1"/>
  <sheetViews>
    <sheetView workbookViewId="0">
      <selection activeCell="A2" sqref="A2"/>
    </sheetView>
  </sheetViews>
  <sheetFormatPr defaultRowHeight="14.5" x14ac:dyDescent="0.3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A78EC-65EC-460F-8594-EBB14AADCCEF}">
  <dimension ref="B28:L37"/>
  <sheetViews>
    <sheetView workbookViewId="0">
      <selection activeCell="L28" sqref="L28:L32"/>
    </sheetView>
  </sheetViews>
  <sheetFormatPr defaultRowHeight="14.5" x14ac:dyDescent="0.35"/>
  <sheetData>
    <row r="28" spans="12:12" x14ac:dyDescent="0.35">
      <c r="L28" s="204" t="s">
        <v>458</v>
      </c>
    </row>
    <row r="29" spans="12:12" x14ac:dyDescent="0.35">
      <c r="L29" s="206" t="s">
        <v>459</v>
      </c>
    </row>
    <row r="30" spans="12:12" x14ac:dyDescent="0.35">
      <c r="L30" s="206" t="s">
        <v>460</v>
      </c>
    </row>
    <row r="31" spans="12:12" x14ac:dyDescent="0.35">
      <c r="L31" s="206" t="s">
        <v>461</v>
      </c>
    </row>
    <row r="32" spans="12:12" x14ac:dyDescent="0.35">
      <c r="L32" s="204" t="s">
        <v>462</v>
      </c>
    </row>
    <row r="33" spans="2:2" x14ac:dyDescent="0.35">
      <c r="B33" s="204" t="s">
        <v>453</v>
      </c>
    </row>
    <row r="34" spans="2:2" x14ac:dyDescent="0.35">
      <c r="B34" s="211" t="s">
        <v>454</v>
      </c>
    </row>
    <row r="35" spans="2:2" x14ac:dyDescent="0.35">
      <c r="B35" s="211" t="s">
        <v>455</v>
      </c>
    </row>
    <row r="36" spans="2:2" x14ac:dyDescent="0.35">
      <c r="B36" s="211" t="s">
        <v>456</v>
      </c>
    </row>
    <row r="37" spans="2:2" x14ac:dyDescent="0.35">
      <c r="B37" s="204" t="s">
        <v>457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D41F1-16B2-49BE-B9F1-CA2D91CE4F45}">
  <dimension ref="A1"/>
  <sheetViews>
    <sheetView topLeftCell="K13" workbookViewId="0">
      <selection activeCell="W3" sqref="W3"/>
    </sheetView>
  </sheetViews>
  <sheetFormatPr defaultRowHeight="14.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F4E1F-ED0E-459A-BFA6-916EC1CA623F}">
  <dimension ref="A1"/>
  <sheetViews>
    <sheetView topLeftCell="A5" workbookViewId="0">
      <selection activeCell="K2" sqref="K2"/>
    </sheetView>
  </sheetViews>
  <sheetFormatPr defaultRowHeight="14.5" x14ac:dyDescent="0.3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72047-9472-44D4-92B8-53735DF26713}">
  <dimension ref="A1"/>
  <sheetViews>
    <sheetView topLeftCell="A5" workbookViewId="0">
      <selection activeCell="J2" sqref="J2"/>
    </sheetView>
  </sheetViews>
  <sheetFormatPr defaultRowHeight="14.5" x14ac:dyDescent="0.3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66CE4-6B0C-4BD1-AAB2-C7B62F66CD6A}">
  <dimension ref="A1"/>
  <sheetViews>
    <sheetView topLeftCell="AC1" workbookViewId="0">
      <selection activeCell="AK3" sqref="AK3"/>
    </sheetView>
  </sheetViews>
  <sheetFormatPr defaultRowHeight="14.5" x14ac:dyDescent="0.3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5B287-897D-4D1B-B3AD-9A6D0F314743}">
  <dimension ref="A1"/>
  <sheetViews>
    <sheetView topLeftCell="A27" workbookViewId="0">
      <selection activeCell="M2" sqref="M2"/>
    </sheetView>
  </sheetViews>
  <sheetFormatPr defaultRowHeight="14.5" x14ac:dyDescent="0.3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FAB48-62DE-45B6-AE0C-41766CB3AB67}">
  <dimension ref="A1"/>
  <sheetViews>
    <sheetView topLeftCell="A20" workbookViewId="0">
      <selection activeCell="N3" sqref="N3"/>
    </sheetView>
  </sheetViews>
  <sheetFormatPr defaultRowHeight="14.5" x14ac:dyDescent="0.3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0B248-3E90-46FF-AF9C-0EF6384B8C04}">
  <dimension ref="B109:I210"/>
  <sheetViews>
    <sheetView topLeftCell="A13" workbookViewId="0">
      <selection activeCell="B12" sqref="B12"/>
    </sheetView>
  </sheetViews>
  <sheetFormatPr defaultRowHeight="14.5" x14ac:dyDescent="0.35"/>
  <cols>
    <col min="2" max="2" width="139.08984375" bestFit="1" customWidth="1"/>
    <col min="6" max="6" width="96.81640625" bestFit="1" customWidth="1"/>
  </cols>
  <sheetData>
    <row r="109" spans="2:4" x14ac:dyDescent="0.35">
      <c r="B109" s="200" t="s">
        <v>278</v>
      </c>
      <c r="D109" s="204" t="s">
        <v>326</v>
      </c>
    </row>
    <row r="110" spans="2:4" x14ac:dyDescent="0.35">
      <c r="B110" s="207" t="s">
        <v>264</v>
      </c>
      <c r="D110" s="211" t="s">
        <v>313</v>
      </c>
    </row>
    <row r="111" spans="2:4" x14ac:dyDescent="0.35">
      <c r="B111" s="207" t="s">
        <v>265</v>
      </c>
      <c r="D111" s="211" t="s">
        <v>314</v>
      </c>
    </row>
    <row r="112" spans="2:4" x14ac:dyDescent="0.35">
      <c r="B112" s="207" t="s">
        <v>266</v>
      </c>
      <c r="D112" s="204" t="s">
        <v>315</v>
      </c>
    </row>
    <row r="113" spans="2:9" x14ac:dyDescent="0.35">
      <c r="B113" s="207" t="s">
        <v>267</v>
      </c>
      <c r="D113" s="204" t="s">
        <v>316</v>
      </c>
    </row>
    <row r="114" spans="2:9" x14ac:dyDescent="0.35">
      <c r="B114" s="200" t="s">
        <v>268</v>
      </c>
      <c r="D114" s="204" t="s">
        <v>262</v>
      </c>
    </row>
    <row r="115" spans="2:9" x14ac:dyDescent="0.35">
      <c r="B115" s="200" t="s">
        <v>269</v>
      </c>
      <c r="D115" s="204" t="s">
        <v>263</v>
      </c>
    </row>
    <row r="116" spans="2:9" x14ac:dyDescent="0.35">
      <c r="B116" s="200" t="s">
        <v>270</v>
      </c>
      <c r="D116" s="204" t="s">
        <v>317</v>
      </c>
    </row>
    <row r="117" spans="2:9" x14ac:dyDescent="0.35">
      <c r="B117" s="201" t="s">
        <v>261</v>
      </c>
      <c r="D117" s="204" t="s">
        <v>318</v>
      </c>
    </row>
    <row r="118" spans="2:9" x14ac:dyDescent="0.35">
      <c r="B118" s="202" t="s">
        <v>271</v>
      </c>
      <c r="D118" s="204" t="s">
        <v>319</v>
      </c>
    </row>
    <row r="119" spans="2:9" x14ac:dyDescent="0.35">
      <c r="B119" s="202" t="s">
        <v>272</v>
      </c>
      <c r="D119" s="204" t="s">
        <v>320</v>
      </c>
    </row>
    <row r="120" spans="2:9" x14ac:dyDescent="0.35">
      <c r="B120" s="200" t="s">
        <v>273</v>
      </c>
      <c r="D120" s="204" t="s">
        <v>321</v>
      </c>
    </row>
    <row r="121" spans="2:9" x14ac:dyDescent="0.35">
      <c r="B121" s="200" t="s">
        <v>274</v>
      </c>
      <c r="D121" s="204" t="s">
        <v>322</v>
      </c>
    </row>
    <row r="122" spans="2:9" x14ac:dyDescent="0.35">
      <c r="B122" s="200" t="s">
        <v>275</v>
      </c>
      <c r="D122" s="204" t="s">
        <v>323</v>
      </c>
    </row>
    <row r="123" spans="2:9" x14ac:dyDescent="0.35">
      <c r="B123" s="201" t="s">
        <v>276</v>
      </c>
      <c r="D123" s="204" t="s">
        <v>324</v>
      </c>
    </row>
    <row r="124" spans="2:9" x14ac:dyDescent="0.35">
      <c r="B124" s="200" t="s">
        <v>277</v>
      </c>
      <c r="D124" s="204" t="s">
        <v>325</v>
      </c>
    </row>
    <row r="126" spans="2:9" x14ac:dyDescent="0.35">
      <c r="F126" s="204" t="s">
        <v>327</v>
      </c>
      <c r="I126" s="204" t="s">
        <v>421</v>
      </c>
    </row>
    <row r="127" spans="2:9" x14ac:dyDescent="0.35">
      <c r="B127" t="s">
        <v>279</v>
      </c>
      <c r="F127" s="211" t="s">
        <v>328</v>
      </c>
      <c r="I127" s="218" t="s">
        <v>422</v>
      </c>
    </row>
    <row r="128" spans="2:9" x14ac:dyDescent="0.35">
      <c r="B128" s="57"/>
      <c r="F128" s="211" t="s">
        <v>329</v>
      </c>
      <c r="I128" s="219"/>
    </row>
    <row r="129" spans="2:9" x14ac:dyDescent="0.35">
      <c r="B129" s="208" t="s">
        <v>280</v>
      </c>
      <c r="F129" s="211" t="s">
        <v>313</v>
      </c>
      <c r="I129" s="220" t="s">
        <v>423</v>
      </c>
    </row>
    <row r="130" spans="2:9" x14ac:dyDescent="0.35">
      <c r="B130" s="57"/>
      <c r="F130" s="211" t="s">
        <v>330</v>
      </c>
      <c r="I130" s="220" t="s">
        <v>424</v>
      </c>
    </row>
    <row r="131" spans="2:9" x14ac:dyDescent="0.35">
      <c r="B131" s="57" t="s">
        <v>281</v>
      </c>
      <c r="F131" s="211" t="s">
        <v>331</v>
      </c>
      <c r="I131" s="220" t="s">
        <v>425</v>
      </c>
    </row>
    <row r="132" spans="2:9" x14ac:dyDescent="0.35">
      <c r="B132" s="57"/>
      <c r="F132" s="205" t="s">
        <v>332</v>
      </c>
      <c r="I132" s="220" t="s">
        <v>426</v>
      </c>
    </row>
    <row r="133" spans="2:9" x14ac:dyDescent="0.35">
      <c r="B133" s="57" t="s">
        <v>115</v>
      </c>
      <c r="F133" s="206" t="s">
        <v>333</v>
      </c>
      <c r="I133" s="220" t="s">
        <v>427</v>
      </c>
    </row>
    <row r="134" spans="2:9" x14ac:dyDescent="0.35">
      <c r="B134" s="57"/>
      <c r="F134" s="206" t="s">
        <v>334</v>
      </c>
      <c r="I134" s="220" t="s">
        <v>428</v>
      </c>
    </row>
    <row r="135" spans="2:9" x14ac:dyDescent="0.35">
      <c r="B135" s="57"/>
      <c r="F135" s="206" t="s">
        <v>335</v>
      </c>
      <c r="I135" s="218" t="s">
        <v>429</v>
      </c>
    </row>
    <row r="136" spans="2:9" x14ac:dyDescent="0.35">
      <c r="B136" s="209"/>
      <c r="F136" s="205" t="s">
        <v>336</v>
      </c>
      <c r="I136" s="219"/>
    </row>
    <row r="137" spans="2:9" x14ac:dyDescent="0.35">
      <c r="B137" s="209" t="s">
        <v>282</v>
      </c>
      <c r="F137" s="204" t="s">
        <v>337</v>
      </c>
      <c r="I137" s="221" t="s">
        <v>430</v>
      </c>
    </row>
    <row r="138" spans="2:9" x14ac:dyDescent="0.35">
      <c r="B138" s="209"/>
      <c r="F138" s="204" t="s">
        <v>338</v>
      </c>
      <c r="I138" s="222" t="s">
        <v>431</v>
      </c>
    </row>
    <row r="139" spans="2:9" x14ac:dyDescent="0.35">
      <c r="B139" s="209" t="s">
        <v>283</v>
      </c>
      <c r="F139" s="205" t="s">
        <v>261</v>
      </c>
      <c r="I139" s="222" t="s">
        <v>409</v>
      </c>
    </row>
    <row r="140" spans="2:9" x14ac:dyDescent="0.35">
      <c r="B140" s="57"/>
      <c r="F140" s="206" t="s">
        <v>339</v>
      </c>
      <c r="I140" s="222" t="s">
        <v>432</v>
      </c>
    </row>
    <row r="141" spans="2:9" x14ac:dyDescent="0.35">
      <c r="B141" s="57" t="s">
        <v>284</v>
      </c>
      <c r="F141" s="206" t="s">
        <v>340</v>
      </c>
      <c r="I141" s="222" t="s">
        <v>433</v>
      </c>
    </row>
    <row r="142" spans="2:9" x14ac:dyDescent="0.35">
      <c r="B142" s="57"/>
      <c r="F142" s="206" t="s">
        <v>341</v>
      </c>
      <c r="I142" s="221" t="s">
        <v>434</v>
      </c>
    </row>
    <row r="143" spans="2:9" x14ac:dyDescent="0.35">
      <c r="B143" s="208" t="s">
        <v>285</v>
      </c>
      <c r="F143" s="206" t="s">
        <v>342</v>
      </c>
      <c r="I143" s="222" t="s">
        <v>435</v>
      </c>
    </row>
    <row r="144" spans="2:9" x14ac:dyDescent="0.35">
      <c r="B144" s="57"/>
      <c r="F144" s="206" t="s">
        <v>343</v>
      </c>
      <c r="I144" s="222" t="s">
        <v>436</v>
      </c>
    </row>
    <row r="145" spans="2:9" x14ac:dyDescent="0.35">
      <c r="B145" s="57" t="s">
        <v>286</v>
      </c>
      <c r="F145" s="204" t="s">
        <v>344</v>
      </c>
      <c r="I145" s="222" t="s">
        <v>437</v>
      </c>
    </row>
    <row r="146" spans="2:9" x14ac:dyDescent="0.35">
      <c r="B146" s="57"/>
      <c r="F146" s="204" t="s">
        <v>345</v>
      </c>
      <c r="I146" s="218" t="s">
        <v>438</v>
      </c>
    </row>
    <row r="147" spans="2:9" x14ac:dyDescent="0.35">
      <c r="B147" s="57" t="s">
        <v>287</v>
      </c>
      <c r="F147" s="204" t="s">
        <v>346</v>
      </c>
      <c r="I147" s="219"/>
    </row>
    <row r="148" spans="2:9" x14ac:dyDescent="0.35">
      <c r="B148" s="57"/>
      <c r="F148" s="204" t="s">
        <v>347</v>
      </c>
      <c r="I148" s="220" t="s">
        <v>439</v>
      </c>
    </row>
    <row r="149" spans="2:9" x14ac:dyDescent="0.35">
      <c r="B149" s="57" t="s">
        <v>288</v>
      </c>
      <c r="F149" s="204" t="s">
        <v>348</v>
      </c>
      <c r="I149" s="220" t="s">
        <v>440</v>
      </c>
    </row>
    <row r="150" spans="2:9" x14ac:dyDescent="0.35">
      <c r="B150" s="57"/>
      <c r="F150" s="204" t="s">
        <v>349</v>
      </c>
      <c r="I150" s="220" t="s">
        <v>441</v>
      </c>
    </row>
    <row r="151" spans="2:9" x14ac:dyDescent="0.35">
      <c r="B151" s="57" t="s">
        <v>289</v>
      </c>
      <c r="F151" s="204" t="s">
        <v>350</v>
      </c>
      <c r="I151" s="220" t="s">
        <v>442</v>
      </c>
    </row>
    <row r="152" spans="2:9" x14ac:dyDescent="0.35">
      <c r="B152" s="57"/>
      <c r="F152" s="205" t="s">
        <v>351</v>
      </c>
    </row>
    <row r="153" spans="2:9" x14ac:dyDescent="0.35">
      <c r="B153" s="57" t="s">
        <v>115</v>
      </c>
      <c r="F153" s="211" t="s">
        <v>352</v>
      </c>
    </row>
    <row r="154" spans="2:9" x14ac:dyDescent="0.35">
      <c r="B154" s="57"/>
      <c r="F154" s="211" t="s">
        <v>353</v>
      </c>
    </row>
    <row r="155" spans="2:9" x14ac:dyDescent="0.35">
      <c r="B155" s="57"/>
      <c r="F155" s="204" t="s">
        <v>354</v>
      </c>
    </row>
    <row r="156" spans="2:9" x14ac:dyDescent="0.35">
      <c r="B156" s="209"/>
      <c r="F156" s="206" t="s">
        <v>355</v>
      </c>
    </row>
    <row r="157" spans="2:9" x14ac:dyDescent="0.35">
      <c r="B157" s="209" t="s">
        <v>290</v>
      </c>
      <c r="F157" s="206" t="s">
        <v>356</v>
      </c>
    </row>
    <row r="158" spans="2:9" x14ac:dyDescent="0.35">
      <c r="B158" s="57"/>
      <c r="F158" s="204" t="s">
        <v>357</v>
      </c>
    </row>
    <row r="159" spans="2:9" x14ac:dyDescent="0.35">
      <c r="B159" s="57" t="s">
        <v>291</v>
      </c>
      <c r="F159" s="206" t="s">
        <v>358</v>
      </c>
    </row>
    <row r="160" spans="2:9" x14ac:dyDescent="0.35">
      <c r="B160" s="57"/>
      <c r="F160" s="206" t="s">
        <v>359</v>
      </c>
    </row>
    <row r="161" spans="2:6" x14ac:dyDescent="0.35">
      <c r="B161" s="57" t="s">
        <v>292</v>
      </c>
      <c r="F161" s="205" t="s">
        <v>360</v>
      </c>
    </row>
    <row r="162" spans="2:6" x14ac:dyDescent="0.35">
      <c r="B162" s="57"/>
      <c r="F162" s="206" t="s">
        <v>361</v>
      </c>
    </row>
    <row r="163" spans="2:6" x14ac:dyDescent="0.35">
      <c r="B163" s="208" t="s">
        <v>293</v>
      </c>
      <c r="F163" s="206" t="s">
        <v>362</v>
      </c>
    </row>
    <row r="164" spans="2:6" x14ac:dyDescent="0.35">
      <c r="B164" s="57"/>
      <c r="F164" s="204" t="s">
        <v>363</v>
      </c>
    </row>
    <row r="165" spans="2:6" x14ac:dyDescent="0.35">
      <c r="B165" s="57" t="s">
        <v>294</v>
      </c>
      <c r="F165" s="205" t="s">
        <v>364</v>
      </c>
    </row>
    <row r="166" spans="2:6" x14ac:dyDescent="0.35">
      <c r="B166" s="57"/>
      <c r="F166" s="211" t="s">
        <v>365</v>
      </c>
    </row>
    <row r="167" spans="2:6" x14ac:dyDescent="0.35">
      <c r="B167" s="57" t="s">
        <v>295</v>
      </c>
      <c r="F167" s="211" t="s">
        <v>366</v>
      </c>
    </row>
    <row r="168" spans="2:6" x14ac:dyDescent="0.35">
      <c r="B168" s="57"/>
      <c r="F168" s="211" t="s">
        <v>367</v>
      </c>
    </row>
    <row r="169" spans="2:6" x14ac:dyDescent="0.35">
      <c r="B169" s="57" t="s">
        <v>296</v>
      </c>
    </row>
    <row r="170" spans="2:6" ht="23" x14ac:dyDescent="0.35">
      <c r="B170" s="57"/>
      <c r="F170" s="200" t="s">
        <v>368</v>
      </c>
    </row>
    <row r="171" spans="2:6" x14ac:dyDescent="0.35">
      <c r="B171" s="57" t="s">
        <v>297</v>
      </c>
      <c r="F171" s="201" t="s">
        <v>369</v>
      </c>
    </row>
    <row r="172" spans="2:6" x14ac:dyDescent="0.35">
      <c r="F172" s="207" t="s">
        <v>370</v>
      </c>
    </row>
    <row r="173" spans="2:6" x14ac:dyDescent="0.35">
      <c r="B173" t="s">
        <v>298</v>
      </c>
      <c r="F173" s="207" t="s">
        <v>371</v>
      </c>
    </row>
    <row r="174" spans="2:6" x14ac:dyDescent="0.35">
      <c r="F174" s="207" t="s">
        <v>372</v>
      </c>
    </row>
    <row r="175" spans="2:6" x14ac:dyDescent="0.35">
      <c r="B175" t="s">
        <v>299</v>
      </c>
      <c r="F175" s="207" t="s">
        <v>373</v>
      </c>
    </row>
    <row r="176" spans="2:6" x14ac:dyDescent="0.35">
      <c r="B176" s="57"/>
      <c r="F176" s="207" t="s">
        <v>374</v>
      </c>
    </row>
    <row r="177" spans="2:6" x14ac:dyDescent="0.35">
      <c r="B177" s="208" t="s">
        <v>300</v>
      </c>
      <c r="F177" s="207" t="s">
        <v>375</v>
      </c>
    </row>
    <row r="178" spans="2:6" x14ac:dyDescent="0.35">
      <c r="B178" s="57"/>
      <c r="F178" s="207" t="s">
        <v>376</v>
      </c>
    </row>
    <row r="179" spans="2:6" x14ac:dyDescent="0.35">
      <c r="B179" s="208" t="s">
        <v>301</v>
      </c>
      <c r="F179" s="203" t="s">
        <v>377</v>
      </c>
    </row>
    <row r="180" spans="2:6" x14ac:dyDescent="0.35">
      <c r="B180" s="57"/>
      <c r="F180" s="203" t="s">
        <v>378</v>
      </c>
    </row>
    <row r="181" spans="2:6" x14ac:dyDescent="0.35">
      <c r="B181" s="208" t="s">
        <v>302</v>
      </c>
      <c r="F181" s="203" t="s">
        <v>379</v>
      </c>
    </row>
    <row r="182" spans="2:6" x14ac:dyDescent="0.35">
      <c r="F182" s="201" t="s">
        <v>380</v>
      </c>
    </row>
    <row r="183" spans="2:6" x14ac:dyDescent="0.35">
      <c r="F183" s="213" t="s">
        <v>381</v>
      </c>
    </row>
    <row r="184" spans="2:6" x14ac:dyDescent="0.35">
      <c r="B184" s="200" t="s">
        <v>398</v>
      </c>
      <c r="F184" s="214"/>
    </row>
    <row r="185" spans="2:6" x14ac:dyDescent="0.35">
      <c r="B185" s="201" t="s">
        <v>399</v>
      </c>
      <c r="F185" s="215" t="s">
        <v>382</v>
      </c>
    </row>
    <row r="186" spans="2:6" x14ac:dyDescent="0.35">
      <c r="B186" s="207" t="s">
        <v>328</v>
      </c>
      <c r="F186" s="215" t="s">
        <v>383</v>
      </c>
    </row>
    <row r="187" spans="2:6" x14ac:dyDescent="0.35">
      <c r="B187" s="207" t="s">
        <v>329</v>
      </c>
      <c r="F187" s="215" t="s">
        <v>384</v>
      </c>
    </row>
    <row r="188" spans="2:6" x14ac:dyDescent="0.35">
      <c r="B188" s="207" t="s">
        <v>400</v>
      </c>
      <c r="F188" s="215" t="s">
        <v>385</v>
      </c>
    </row>
    <row r="189" spans="2:6" x14ac:dyDescent="0.35">
      <c r="B189" s="207" t="s">
        <v>401</v>
      </c>
      <c r="F189" s="213" t="s">
        <v>386</v>
      </c>
    </row>
    <row r="190" spans="2:6" x14ac:dyDescent="0.35">
      <c r="B190" s="207" t="s">
        <v>402</v>
      </c>
      <c r="F190" s="214"/>
    </row>
    <row r="191" spans="2:6" x14ac:dyDescent="0.35">
      <c r="B191" s="207" t="s">
        <v>403</v>
      </c>
      <c r="F191" s="215" t="s">
        <v>387</v>
      </c>
    </row>
    <row r="192" spans="2:6" x14ac:dyDescent="0.35">
      <c r="B192" s="207" t="s">
        <v>404</v>
      </c>
      <c r="F192" s="215" t="s">
        <v>388</v>
      </c>
    </row>
    <row r="193" spans="2:8" x14ac:dyDescent="0.35">
      <c r="B193" s="203" t="s">
        <v>405</v>
      </c>
      <c r="F193" s="215" t="s">
        <v>389</v>
      </c>
    </row>
    <row r="194" spans="2:8" x14ac:dyDescent="0.35">
      <c r="B194" s="201" t="s">
        <v>406</v>
      </c>
      <c r="F194" s="215" t="s">
        <v>390</v>
      </c>
    </row>
    <row r="195" spans="2:8" x14ac:dyDescent="0.35">
      <c r="B195" s="213" t="s">
        <v>407</v>
      </c>
      <c r="F195" s="201" t="s">
        <v>364</v>
      </c>
    </row>
    <row r="196" spans="2:8" x14ac:dyDescent="0.35">
      <c r="B196" s="214"/>
      <c r="F196" s="216" t="s">
        <v>77</v>
      </c>
      <c r="G196" s="216" t="s">
        <v>391</v>
      </c>
      <c r="H196" s="216" t="s">
        <v>109</v>
      </c>
    </row>
    <row r="197" spans="2:8" x14ac:dyDescent="0.35">
      <c r="B197" s="215" t="s">
        <v>408</v>
      </c>
      <c r="F197" s="217" t="s">
        <v>392</v>
      </c>
      <c r="G197" s="217">
        <v>130.19</v>
      </c>
      <c r="H197" s="217" t="s">
        <v>393</v>
      </c>
    </row>
    <row r="198" spans="2:8" x14ac:dyDescent="0.35">
      <c r="B198" s="215" t="s">
        <v>409</v>
      </c>
      <c r="F198" s="217" t="s">
        <v>394</v>
      </c>
      <c r="G198" s="217">
        <v>45.61</v>
      </c>
      <c r="H198" s="217" t="s">
        <v>395</v>
      </c>
    </row>
    <row r="199" spans="2:8" x14ac:dyDescent="0.35">
      <c r="B199" s="215" t="s">
        <v>410</v>
      </c>
      <c r="F199" s="217" t="s">
        <v>396</v>
      </c>
      <c r="G199" s="217">
        <v>82.85</v>
      </c>
      <c r="H199" s="217" t="s">
        <v>395</v>
      </c>
    </row>
    <row r="200" spans="2:8" x14ac:dyDescent="0.35">
      <c r="B200" s="215" t="s">
        <v>411</v>
      </c>
      <c r="F200" s="217" t="s">
        <v>397</v>
      </c>
      <c r="G200" s="217">
        <v>14.97</v>
      </c>
      <c r="H200" s="217" t="s">
        <v>395</v>
      </c>
    </row>
    <row r="201" spans="2:8" x14ac:dyDescent="0.35">
      <c r="B201" s="213" t="s">
        <v>412</v>
      </c>
    </row>
    <row r="202" spans="2:8" x14ac:dyDescent="0.35">
      <c r="B202" s="214"/>
    </row>
    <row r="203" spans="2:8" x14ac:dyDescent="0.35">
      <c r="B203" s="215" t="s">
        <v>413</v>
      </c>
    </row>
    <row r="204" spans="2:8" x14ac:dyDescent="0.35">
      <c r="B204" s="215" t="s">
        <v>414</v>
      </c>
    </row>
    <row r="205" spans="2:8" x14ac:dyDescent="0.35">
      <c r="B205" s="215" t="s">
        <v>415</v>
      </c>
    </row>
    <row r="206" spans="2:8" x14ac:dyDescent="0.35">
      <c r="B206" s="201" t="s">
        <v>416</v>
      </c>
    </row>
    <row r="207" spans="2:8" x14ac:dyDescent="0.35">
      <c r="B207" s="216" t="s">
        <v>77</v>
      </c>
      <c r="C207" s="216" t="s">
        <v>417</v>
      </c>
      <c r="D207" s="216" t="s">
        <v>109</v>
      </c>
    </row>
    <row r="208" spans="2:8" x14ac:dyDescent="0.35">
      <c r="B208" s="217" t="s">
        <v>392</v>
      </c>
      <c r="C208" s="217">
        <v>287.27999999999997</v>
      </c>
      <c r="D208" s="217" t="s">
        <v>393</v>
      </c>
    </row>
    <row r="209" spans="2:4" x14ac:dyDescent="0.35">
      <c r="B209" s="217" t="s">
        <v>418</v>
      </c>
      <c r="C209" s="217">
        <v>106.26</v>
      </c>
      <c r="D209" s="217" t="s">
        <v>395</v>
      </c>
    </row>
    <row r="210" spans="2:4" x14ac:dyDescent="0.35">
      <c r="B210" s="217" t="s">
        <v>419</v>
      </c>
      <c r="C210" s="217">
        <v>27.26</v>
      </c>
      <c r="D210" s="217" t="s">
        <v>395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Assumption</vt:lpstr>
      <vt:lpstr>water consumption</vt:lpstr>
      <vt:lpstr>LTRIT</vt:lpstr>
      <vt:lpstr>Waste mgmt</vt:lpstr>
      <vt:lpstr>Principle 6 Pt 1,3,6,8</vt:lpstr>
      <vt:lpstr>Scope 1 &amp; Scope 2</vt:lpstr>
      <vt:lpstr>Principle 6 pt 6</vt:lpstr>
      <vt:lpstr>Nalagarh_stack emission</vt:lpstr>
      <vt:lpstr>Pune_stack report</vt:lpstr>
      <vt:lpstr>Manesar_stack report</vt:lpstr>
      <vt:lpstr>Tech Center_stack report</vt:lpstr>
      <vt:lpstr>NOida plant -3_stack report</vt:lpstr>
      <vt:lpstr>NOida plant -2_stack report</vt:lpstr>
      <vt:lpstr>STEC_stack report</vt:lpstr>
      <vt:lpstr>Chennai_Stack report</vt:lpstr>
      <vt:lpstr>Karsanpura_stack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office365</dc:creator>
  <cp:lastModifiedBy>Pooja Gupta</cp:lastModifiedBy>
  <dcterms:created xsi:type="dcterms:W3CDTF">2024-04-24T14:52:53Z</dcterms:created>
  <dcterms:modified xsi:type="dcterms:W3CDTF">2025-10-02T19:24:36Z</dcterms:modified>
</cp:coreProperties>
</file>